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3.xml" ContentType="application/vnd.openxmlformats-officedocument.drawingml.chart+xml"/>
  <Override PartName="/xl/charts/chart1.xml" ContentType="application/vnd.openxmlformats-officedocument.drawingml.chart+xml"/>
  <Override PartName="/xl/charts/chart2.xml" ContentType="application/vnd.openxmlformats-officedocument.drawingml.char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0.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Overview" sheetId="1" state="visible" r:id="rId2"/>
    <sheet name="Jan 6 VIPs" sheetId="2" state="visible" r:id="rId3"/>
    <sheet name="Jan 6 diagram" sheetId="3" state="visible" r:id="rId4"/>
    <sheet name="Details  Jan 6  only    " sheetId="4" state="visible" r:id="rId5"/>
    <sheet name="Details  2020 --&gt; Jan 6 " sheetId="5" state="visible" r:id="rId6"/>
    <sheet name="Details  1950s-2019        " sheetId="6" state="visible" r:id="rId7"/>
    <sheet name="Aftermath 2021-2024" sheetId="7" state="visible" r:id="rId8"/>
    <sheet name="Major primary sources" sheetId="8" state="visible" r:id="rId9"/>
    <sheet name="Associations" sheetId="9" state="visible" r:id="rId10"/>
    <sheet name="Summary - year by year (color-c" sheetId="10" state="visible" r:id="rId11"/>
    <sheet name="DC Color-coded summary - year b" sheetId="11" state="visible" r:id="rId12"/>
    <sheet name="Summary  2020 month by month" sheetId="12" state="visible" r:id="rId1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<sst xmlns="http://schemas.openxmlformats.org/spreadsheetml/2006/main" count="22824" uniqueCount="16179">
  <si>
    <r>
      <rPr>
        <b val="true"/>
        <sz val="14"/>
        <color rgb="FF000000"/>
        <rFont val="Arial"/>
        <family val="0"/>
        <charset val="1"/>
      </rPr>
      <t xml:space="preserve">"Big timeline"
</t>
    </r>
    <r>
      <rPr>
        <sz val="14"/>
        <color rgb="FF000000"/>
        <rFont val="Arial"/>
        <family val="0"/>
        <charset val="1"/>
      </rPr>
      <t xml:space="preserve">events and influence campaigns leading up to the Jan 6 Capitol attack; back-stories of VIPs; 
the action on January 6; the aftermath of the attack and evolving media coverage</t>
    </r>
  </si>
  <si>
    <t xml:space="preserve">Twitter: @capitolhunters</t>
  </si>
  <si>
    <t xml:space="preserve">Original: 1/13/2022</t>
  </si>
  <si>
    <t xml:space="preserve">         </t>
  </si>
  <si>
    <t xml:space="preserve">Email: capitol.hunters@gmail.com</t>
  </si>
  <si>
    <t xml:space="preserve">Latest:    9/3/2024</t>
  </si>
  <si>
    <r>
      <rPr>
        <b val="true"/>
        <i val="true"/>
        <sz val="12"/>
        <color rgb="FF000000"/>
        <rFont val="Arial"/>
        <family val="0"/>
        <charset val="1"/>
      </rPr>
      <t xml:space="preserve">Sheet 0:</t>
    </r>
    <r>
      <rPr>
        <b val="true"/>
        <sz val="12"/>
        <color rgb="FF000000"/>
        <rFont val="Arial"/>
        <family val="0"/>
        <charset val="1"/>
      </rPr>
      <t xml:space="preserve">  OVERVIEW</t>
    </r>
  </si>
  <si>
    <t xml:space="preserve">Copyright: capitolhunters</t>
  </si>
  <si>
    <t xml:space="preserve">The January 6 Capitol attack required a crowd to succeed. This timeline was created to help understand the people, actions, and events that brought that crowd to the U.S. Capitol. It is based in part on crowdsourced research by the #SeditionHunters community. 
The "Aftermath" sheet covers the investigation of the Capitol attack, evolving press coverage (including attempts to skew the narrative), &amp; related events, including Trump's taking of classified material to Mar-a-Lago, new propaganda themes and influencers
Other Jan 6 timelines and maps cover the strategy, tactics, and timing of the attack, with video links. See bit.ly/Jan6Analysis
@capitolhunters 2024. This compilation is intended to support public understanding, including through its use by journalists. Direct quotes or large-scale usage should be cited as: “Timeline: January 6, leadup, and aftermath. Anonymous (capitolhunters), 2024. Retrieved from [URL]. Accessed [date]”</t>
  </si>
  <si>
    <t xml:space="preserve">Contents</t>
  </si>
  <si>
    <r>
      <rPr>
        <b val="true"/>
        <i val="true"/>
        <sz val="12"/>
        <color rgb="FF000000"/>
        <rFont val="Arial"/>
        <family val="0"/>
        <charset val="1"/>
      </rPr>
      <t xml:space="preserve">Sheet 1:</t>
    </r>
    <r>
      <rPr>
        <sz val="12"/>
        <color rgb="FF000000"/>
        <rFont val="Arial"/>
        <family val="0"/>
        <charset val="1"/>
      </rPr>
      <t xml:space="preserve"> selected VIPs.   </t>
    </r>
    <r>
      <rPr>
        <b val="true"/>
        <i val="true"/>
        <sz val="12"/>
        <color rgb="FF000000"/>
        <rFont val="Arial"/>
        <family val="0"/>
        <charset val="1"/>
      </rPr>
      <t xml:space="preserve">Sheet 2:</t>
    </r>
    <r>
      <rPr>
        <sz val="12"/>
        <color rgb="FF000000"/>
        <rFont val="Arial"/>
        <family val="0"/>
        <charset val="1"/>
      </rPr>
      <t xml:space="preserve"> diagram of attack    </t>
    </r>
    <r>
      <rPr>
        <b val="true"/>
        <i val="true"/>
        <sz val="12"/>
        <color rgb="FF000000"/>
        <rFont val="Arial"/>
        <family val="0"/>
        <charset val="1"/>
      </rPr>
      <t xml:space="preserve">Sheet 3:</t>
    </r>
    <r>
      <rPr>
        <sz val="12"/>
        <color rgb="FF000000"/>
        <rFont val="Arial"/>
        <family val="0"/>
        <charset val="1"/>
      </rPr>
      <t xml:space="preserve"> Jan 6 only.    </t>
    </r>
    <r>
      <rPr>
        <b val="true"/>
        <i val="true"/>
        <sz val="12"/>
        <color rgb="FF000000"/>
        <rFont val="Arial"/>
        <family val="0"/>
        <charset val="1"/>
      </rPr>
      <t xml:space="preserve">Sheet 4</t>
    </r>
    <r>
      <rPr>
        <sz val="12"/>
        <color rgb="FF000000"/>
        <rFont val="Arial"/>
        <family val="0"/>
        <charset val="1"/>
      </rPr>
      <t xml:space="preserve">: 2020--&gt;Jan 6.    </t>
    </r>
    <r>
      <rPr>
        <b val="true"/>
        <i val="true"/>
        <sz val="12"/>
        <color rgb="FF000000"/>
        <rFont val="Arial"/>
        <family val="0"/>
        <charset val="1"/>
      </rPr>
      <t xml:space="preserve">Sheet 5:</t>
    </r>
    <r>
      <rPr>
        <sz val="12"/>
        <color rgb="FF000000"/>
        <rFont val="Arial"/>
        <family val="0"/>
        <charset val="1"/>
      </rPr>
      <t xml:space="preserve"> 1979-2019</t>
    </r>
  </si>
  <si>
    <r>
      <rPr>
        <b val="true"/>
        <i val="true"/>
        <sz val="12"/>
        <color rgb="FF000000"/>
        <rFont val="Arial"/>
        <family val="0"/>
        <charset val="1"/>
      </rPr>
      <t xml:space="preserve">Sheet 6:  </t>
    </r>
    <r>
      <rPr>
        <sz val="12"/>
        <color rgb="FF000000"/>
        <rFont val="Arial"/>
        <family val="0"/>
        <charset val="1"/>
      </rPr>
      <t xml:space="preserve">Aftermath (2021-2022)  </t>
    </r>
    <r>
      <rPr>
        <b val="true"/>
        <i val="true"/>
        <sz val="12"/>
        <color rgb="FF000000"/>
        <rFont val="Arial"/>
        <family val="0"/>
        <charset val="1"/>
      </rPr>
      <t xml:space="preserve">Sheet 7: </t>
    </r>
    <r>
      <rPr>
        <sz val="12"/>
        <color rgb="FF000000"/>
        <rFont val="Arial"/>
        <family val="0"/>
        <charset val="1"/>
      </rPr>
      <t xml:space="preserve">Major primary sources</t>
    </r>
    <r>
      <rPr>
        <b val="true"/>
        <i val="true"/>
        <sz val="12"/>
        <color rgb="FF000000"/>
        <rFont val="Arial"/>
        <family val="0"/>
        <charset val="1"/>
      </rPr>
      <t xml:space="preserve">  Sheet 8:</t>
    </r>
    <r>
      <rPr>
        <i val="true"/>
        <sz val="12"/>
        <color rgb="FF000000"/>
        <rFont val="Arial"/>
        <family val="0"/>
        <charset val="1"/>
      </rPr>
      <t xml:space="preserve"> </t>
    </r>
    <r>
      <rPr>
        <sz val="12"/>
        <color rgb="FF000000"/>
        <rFont val="Arial"/>
        <family val="0"/>
        <charset val="1"/>
      </rPr>
      <t xml:space="preserve">Associations</t>
    </r>
    <r>
      <rPr>
        <i val="true"/>
        <sz val="12"/>
        <color rgb="FF000000"/>
        <rFont val="Arial"/>
        <family val="0"/>
        <charset val="1"/>
      </rPr>
      <t xml:space="preserve">  </t>
    </r>
    <r>
      <rPr>
        <b val="true"/>
        <i val="true"/>
        <sz val="12"/>
        <color rgb="FF000000"/>
        <rFont val="Arial"/>
        <family val="0"/>
        <charset val="1"/>
      </rPr>
      <t xml:space="preserve">Sheet 9:</t>
    </r>
    <r>
      <rPr>
        <sz val="12"/>
        <color rgb="FF000000"/>
        <rFont val="Arial"/>
        <family val="0"/>
        <charset val="1"/>
      </rPr>
      <t xml:space="preserve"> Year-by-year summary, color-coded</t>
    </r>
  </si>
  <si>
    <r>
      <rPr>
        <b val="true"/>
        <i val="true"/>
        <sz val="12"/>
        <color rgb="FF000000"/>
        <rFont val="Arial"/>
        <family val="0"/>
        <charset val="1"/>
      </rPr>
      <t xml:space="preserve">Sheet 10: </t>
    </r>
    <r>
      <rPr>
        <sz val="12"/>
        <color rgb="FF000000"/>
        <rFont val="Arial"/>
        <family val="0"/>
        <charset val="1"/>
      </rPr>
      <t xml:space="preserve">As in Sheet 9 but color-coded by presence at Capitol.   </t>
    </r>
    <r>
      <rPr>
        <b val="true"/>
        <i val="true"/>
        <sz val="12"/>
        <color rgb="FF000000"/>
        <rFont val="Arial"/>
        <family val="0"/>
        <charset val="1"/>
      </rPr>
      <t xml:space="preserve">Sheet 11:</t>
    </r>
    <r>
      <rPr>
        <sz val="12"/>
        <color rgb="FF000000"/>
        <rFont val="Arial"/>
        <family val="0"/>
        <charset val="1"/>
      </rPr>
      <t xml:space="preserve"> Summary - 2020 month by month.</t>
    </r>
  </si>
  <si>
    <t xml:space="preserve">Notes</t>
  </si>
  <si>
    <r>
      <rPr>
        <i val="true"/>
        <sz val="10"/>
        <color rgb="FF000000"/>
        <rFont val="Arial"/>
        <family val="0"/>
        <charset val="1"/>
      </rPr>
      <t xml:space="preserve">
Timeline for pre-2020 includes
</t>
    </r>
    <r>
      <rPr>
        <sz val="10"/>
        <color rgb="FF000000"/>
        <rFont val="Arial"/>
        <family val="0"/>
        <charset val="1"/>
      </rPr>
      <t xml:space="preserve">* origin stories of major individuals and organizations that helped promote Jan 6
* color-coding to distinguish events occuring before an indivdual became an "influencer" from those afterwards
* because of links to Jan 6 figures, also stories of 
    - Russia-Ukraine aggression and political connections from 2014 
    - rise of Canadian hard-right media and connection to 2018 Ontario election</t>
    </r>
  </si>
  <si>
    <r>
      <rPr>
        <i val="true"/>
        <sz val="10"/>
        <color rgb="FF000000"/>
        <rFont val="Arial"/>
        <family val="0"/>
        <charset val="1"/>
      </rPr>
      <t xml:space="preserve">
Timeline for 2020 to Jan 6 includes 
</t>
    </r>
    <r>
      <rPr>
        <sz val="10"/>
        <color rgb="FF000000"/>
        <rFont val="Arial"/>
        <family val="0"/>
        <charset val="1"/>
      </rPr>
      <t xml:space="preserve">* founding of organizations that helped put on or promote rallies and gatherings 
* key examples of propaganda that brought people to rallies, especially when it 
              - shows by its timing who is plugged in to decision-making 
              - shows planned narratives important to Jan 6 (e.g. fear of attacks by "Antifa")
* major rallies before Jan 6 that served as "practice"
* planning and permitting for the DC rallies on Nov 14, Dec. 12, Jan 6
* major lawsuits on election fraud and court decisions on them
* communictations by Trump admin officials and Congressional leaders leading up to January 6
* communications by militia groups leading up to Jan 6 
* the January 6 pipeline of influencers and politicians from the rallies to the Capitol
* major events on Capitol grounds: breaches, communications, and militia actions
* motions and actions of rally-associated VIPs on Capitol grounds
* law enforcement actions to defend the Capitol and restore order
</t>
    </r>
    <r>
      <rPr>
        <i val="true"/>
        <sz val="10"/>
        <color rgb="FF000000"/>
        <rFont val="Arial"/>
        <family val="0"/>
        <charset val="1"/>
      </rPr>
      <t xml:space="preserve">but does NOT include
</t>
    </r>
    <r>
      <rPr>
        <sz val="10"/>
        <color rgb="FF000000"/>
        <rFont val="Arial"/>
        <family val="0"/>
        <charset val="1"/>
      </rPr>
      <t xml:space="preserve">
* all electoral maneuvering (powerpoints, fraud claims, etc.)
* meetings of election-fraud propagandists unconnected to the rallies or physical gatherings or major lawsuits
* full details on the militias &amp; others who arrived with pre-planned assignments
* back history of the religious-right figures involved with legal efforts (which are covered in another report)</t>
    </r>
  </si>
  <si>
    <r>
      <rPr>
        <sz val="11"/>
        <color rgb="FF000000"/>
        <rFont val="Arial"/>
        <family val="0"/>
        <charset val="1"/>
      </rPr>
      <t xml:space="preserve">
</t>
    </r>
    <r>
      <rPr>
        <i val="true"/>
        <sz val="11"/>
        <color rgb="FF000000"/>
        <rFont val="Arial"/>
        <family val="0"/>
        <charset val="1"/>
      </rPr>
      <t xml:space="preserve">Timeline for "Aftermath" includes
</t>
    </r>
    <r>
      <rPr>
        <sz val="11"/>
        <color rgb="FF000000"/>
        <rFont val="Arial"/>
        <family val="0"/>
        <charset val="1"/>
      </rPr>
      <t xml:space="preserve">
* major steps in the DOJ, Jan 6 Committee,and other election-interference investigations, but not all arrests or depositions
* actions that seem to be coverups related to Jan 6
* actions of major Jan 6 figures if they reveal more about connections
* election outcomes of those J6-related figures running for office 
* selected press coverage of Jan 6, especially that which shows new discoveries or attempts to spin or lead the media
* because of links to Jan 6 figures, also stories of 
    - Trump retaining documents at Mar-a-Lago
    - maneuverings at Truth Social and Rumble 
    - Alex Jones' civil lawsuits for defamation over Sandy Hook
    - Ron DeSantis' migrant-dumping stunt
    - Canadian trucker 'protests' and Russia's invasion of Ukraine
* new disinfo themes and operators, including
    - Christina Pushaw 
    - Moms for Liberty
    - National Conservatism, which grows in influence and subsumes other groups</t>
    </r>
  </si>
  <si>
    <r>
      <rPr>
        <b val="true"/>
        <sz val="14"/>
        <color rgb="FF000000"/>
        <rFont val="Arial"/>
        <family val="0"/>
        <charset val="1"/>
      </rPr>
      <t xml:space="preserve">"Big timeline":  </t>
    </r>
    <r>
      <rPr>
        <sz val="14"/>
        <color rgb="FF000000"/>
        <rFont val="Arial"/>
        <family val="0"/>
        <charset val="1"/>
      </rPr>
      <t xml:space="preserve">events leading up to the Jan 6 Capitol attack; back-stories of VIPs;  their actions on January 6; aftermath
</t>
    </r>
    <r>
      <rPr>
        <b val="true"/>
        <i val="true"/>
        <sz val="14"/>
        <color rgb="FF000000"/>
        <rFont val="Arial"/>
        <family val="0"/>
        <charset val="1"/>
      </rPr>
      <t xml:space="preserve">Sheet 1:</t>
    </r>
    <r>
      <rPr>
        <i val="true"/>
        <sz val="14"/>
        <color rgb="FF000000"/>
        <rFont val="Arial"/>
        <family val="0"/>
        <charset val="1"/>
      </rPr>
      <t xml:space="preserve"> VIPs at the Capitol</t>
    </r>
  </si>
  <si>
    <t xml:space="preserve">First 3 categories on this list are all illegally at the Capitol on Jan 6, and are related at least indirectly to rallies and to drawing crowds to DC.</t>
  </si>
  <si>
    <t xml:space="preserve">Selected only: list omits those militia leaders and others who are less associated with rallies / propaganda, also more minor VIPs. For all rally speakers see Jan6VIPs sheet</t>
  </si>
  <si>
    <t xml:space="preserve">Last catetgory is VIPs important to Jan 6 or leadup but who were not illegally at the Capitol on Jan 6; their stories are still included on other sheets</t>
  </si>
  <si>
    <t xml:space="preserve">For DoD / military leaders see the "Agency Response Comparison Timeline" in bit.ly/Jan6Analysis</t>
  </si>
  <si>
    <r>
      <rPr>
        <b val="true"/>
        <i val="true"/>
        <sz val="10"/>
        <color rgb="FF000000"/>
        <rFont val="Arial"/>
        <family val="0"/>
        <charset val="1"/>
      </rPr>
      <t xml:space="preserve">Rally organizers &amp; permit holders -</t>
    </r>
    <r>
      <rPr>
        <i val="true"/>
        <sz val="10"/>
        <color rgb="FF000000"/>
        <rFont val="Arial"/>
        <family val="0"/>
        <charset val="1"/>
      </rPr>
      <t xml:space="preserve"> those physically on Capitol grounds</t>
    </r>
  </si>
  <si>
    <t xml:space="preserve">VIPs</t>
  </si>
  <si>
    <t xml:space="preserve">Rally</t>
  </si>
  <si>
    <t xml:space="preserve">80 Percent Coalition</t>
  </si>
  <si>
    <t xml:space="preserve">Cindy Chafian and husband Scott</t>
  </si>
  <si>
    <t xml:space="preserve">Jan 5 Freedom Plaza</t>
  </si>
  <si>
    <t xml:space="preserve">Moms for America</t>
  </si>
  <si>
    <t xml:space="preserve">Kim Fletcher</t>
  </si>
  <si>
    <t xml:space="preserve">Jan 5 Capitol Lot 9</t>
  </si>
  <si>
    <t xml:space="preserve">Silent Majority</t>
  </si>
  <si>
    <t xml:space="preserve">James Epley + at least 2 employees</t>
  </si>
  <si>
    <t xml:space="preserve">Jan 6 National Mall</t>
  </si>
  <si>
    <t xml:space="preserve">Gays for Trump</t>
  </si>
  <si>
    <t xml:space="preserve">Peter Boykin</t>
  </si>
  <si>
    <t xml:space="preserve">Jan 6 Columbus Circle</t>
  </si>
  <si>
    <t xml:space="preserve">American Phoenix Project</t>
  </si>
  <si>
    <t xml:space="preserve">Alan Hostetter, Russell Taylor, Morton Irvine Smith</t>
  </si>
  <si>
    <t xml:space="preserve">Jan 5 Supreme Court</t>
  </si>
  <si>
    <t xml:space="preserve">One Nation Under God (STS)</t>
  </si>
  <si>
    <t xml:space="preserve">Nathan Martin, Steve Brown </t>
  </si>
  <si>
    <t xml:space="preserve">Jan 6 Capitol Lot 8</t>
  </si>
  <si>
    <t xml:space="preserve">Virgnia Freedom Keepers</t>
  </si>
  <si>
    <r>
      <rPr>
        <sz val="11"/>
        <color rgb="FF000000"/>
        <rFont val="Arial"/>
        <family val="0"/>
        <charset val="1"/>
      </rPr>
      <t xml:space="preserve">Ty Bollinger </t>
    </r>
    <r>
      <rPr>
        <i val="true"/>
        <sz val="11"/>
        <color rgb="FF000000"/>
        <rFont val="Arial"/>
        <family val="0"/>
        <charset val="1"/>
      </rPr>
      <t xml:space="preserve">(wife Charlene was main organizer; their organization is "The Truth About Cancer")</t>
    </r>
  </si>
  <si>
    <t xml:space="preserve">Jan 6 Capitol Lot 7</t>
  </si>
  <si>
    <r>
      <rPr>
        <sz val="11"/>
        <color rgb="FF000000"/>
        <rFont val="Arial"/>
        <family val="0"/>
        <charset val="1"/>
      </rPr>
      <t xml:space="preserve">Bryan Lewis </t>
    </r>
    <r>
      <rPr>
        <i val="true"/>
        <sz val="11"/>
        <color rgb="FF000000"/>
        <rFont val="Arial"/>
        <family val="0"/>
        <charset val="1"/>
      </rPr>
      <t xml:space="preserve">(not ordinarily a VIP)</t>
    </r>
  </si>
  <si>
    <t xml:space="preserve">Jan 6 Capitol Lot 9</t>
  </si>
  <si>
    <r>
      <rPr>
        <b val="true"/>
        <i val="true"/>
        <sz val="10"/>
        <color rgb="FF000000"/>
        <rFont val="Arial"/>
        <family val="0"/>
        <charset val="1"/>
      </rPr>
      <t xml:space="preserve">Activist group leaders &amp; members  - </t>
    </r>
    <r>
      <rPr>
        <i val="true"/>
        <sz val="10"/>
        <color rgb="FF000000"/>
        <rFont val="Arial"/>
        <family val="0"/>
        <charset val="1"/>
      </rPr>
      <t xml:space="preserve">with totals of those on Capitol grounds</t>
    </r>
  </si>
  <si>
    <t xml:space="preserve">VIPs on grounds</t>
  </si>
  <si>
    <t xml:space="preserve">Stop the Steal</t>
  </si>
  <si>
    <r>
      <rPr>
        <sz val="11"/>
        <color rgb="FF000000"/>
        <rFont val="Arial"/>
        <family val="0"/>
        <charset val="1"/>
      </rPr>
      <t xml:space="preserve">Over 20 operatives, including Ali Alexander, Michael Coudrey, Daniel Bostic, Scott Presler, Nathan Martin, Nathan Hughes, Megan Barth, Courtney Holland, Jason Funes, CJ Pearson, Chandler Crump. (</t>
    </r>
    <r>
      <rPr>
        <i val="true"/>
        <sz val="11"/>
        <color rgb="FF000000"/>
        <rFont val="Arial"/>
        <family val="0"/>
        <charset val="1"/>
      </rPr>
      <t xml:space="preserve">Ali claims he brought 200 STS operatives to DC)</t>
    </r>
  </si>
  <si>
    <t xml:space="preserve">America First</t>
  </si>
  <si>
    <t xml:space="preserve">Over 200: Nick Fuentes, Jaden McNeil, Vincent James Foxx, and &gt;200 followers ("Groypers")</t>
  </si>
  <si>
    <t xml:space="preserve">InfoWars</t>
  </si>
  <si>
    <t xml:space="preserve">Over 20: Alex Jones, Owen Shroyer, Tim Enlow + entourage. Sam Montoya entered Capitol. Erika Jones was with the Chafians.</t>
  </si>
  <si>
    <t xml:space="preserve">Lawyers for Trump, other legal</t>
  </si>
  <si>
    <t xml:space="preserve">Kellye SoRelle, Kenneth Chesebro (walked with Alex Jones' group)</t>
  </si>
  <si>
    <t xml:space="preserve">Black Robe Regiment</t>
  </si>
  <si>
    <t xml:space="preserve">Pastor Greg Locke, Pastor Ken Peters (TCAPP), Pastor Jon Schrok</t>
  </si>
  <si>
    <t xml:space="preserve">Identity Evropa</t>
  </si>
  <si>
    <t xml:space="preserve">Patrick Casey (traveled with America First group)</t>
  </si>
  <si>
    <t xml:space="preserve">WalkAway</t>
  </si>
  <si>
    <t xml:space="preserve">Brandon Straka</t>
  </si>
  <si>
    <t xml:space="preserve">Long Island Loud Majority</t>
  </si>
  <si>
    <t xml:space="preserve">Roughly 20: Kevin Smith, Heather Liebman on the E. side with about 10-15 members, Shawn Farash on the W. with 5 members</t>
  </si>
  <si>
    <t xml:space="preserve">MAGA Drag The Interstate </t>
  </si>
  <si>
    <t xml:space="preserve">Keith and Kenny Lee, founders, Tina Forte (promotes)</t>
  </si>
  <si>
    <t xml:space="preserve">Vets for Trump
(Veterans for America First)</t>
  </si>
  <si>
    <r>
      <rPr>
        <sz val="11"/>
        <color rgb="FF000000"/>
        <rFont val="Arial"/>
        <family val="0"/>
        <charset val="1"/>
      </rPr>
      <t xml:space="preserve">Joshua Macias (founder), Antonio LaMotta, Greg Aselbekian (Board of Directors), Ivan Raiklin (Board)
Thomas Speciale (spokesman)   </t>
    </r>
    <r>
      <rPr>
        <i val="true"/>
        <sz val="11"/>
        <color rgb="FF000000"/>
        <rFont val="Arial"/>
        <family val="0"/>
        <charset val="1"/>
      </rPr>
      <t xml:space="preserve">Speciale walks in with a line of Oath Keepers, may count as militia. </t>
    </r>
  </si>
  <si>
    <t xml:space="preserve">Bikers for Trump, 
Bikers for 45, others</t>
  </si>
  <si>
    <t xml:space="preserve">Over 20 from different groups: Chris Cox (VIP section), Rick Sarmiento, John Cheney with 15+ acting as security
Chip Gabelman, Geoge Colella, Bernadette Luke Pittman</t>
  </si>
  <si>
    <t xml:space="preserve">MAGA Flag Drop</t>
  </si>
  <si>
    <t xml:space="preserve">Dion Cini</t>
  </si>
  <si>
    <t xml:space="preserve">Latinos for Trump</t>
  </si>
  <si>
    <t xml:space="preserve">Jen Loh</t>
  </si>
  <si>
    <t xml:space="preserve">Cowboys for Trump</t>
  </si>
  <si>
    <t xml:space="preserve">Couy Grffin</t>
  </si>
  <si>
    <t xml:space="preserve">Students for Trump</t>
  </si>
  <si>
    <t xml:space="preserve">Ryan Fournier</t>
  </si>
  <si>
    <t xml:space="preserve">America's Frontline Doctors</t>
  </si>
  <si>
    <t xml:space="preserve">Simone Gold, John Strand</t>
  </si>
  <si>
    <t xml:space="preserve">Council for National Policy</t>
  </si>
  <si>
    <t xml:space="preserve">Jenny Beth Martin, Jason Jones, Leo Brent Bozell IV (father Bozel III is longtime CNP)</t>
  </si>
  <si>
    <t xml:space="preserve">TPUSA</t>
  </si>
  <si>
    <t xml:space="preserve">Kristina Malimon, Lily Kate Cole, Isabella Maria DeLuca, supposedly 3 buses</t>
  </si>
  <si>
    <t xml:space="preserve">Project Veritas </t>
  </si>
  <si>
    <t xml:space="preserve">Anna Khait</t>
  </si>
  <si>
    <t xml:space="preserve">Project 1599</t>
  </si>
  <si>
    <t xml:space="preserve">Jacob Wohl, Jack Burkman</t>
  </si>
  <si>
    <t xml:space="preserve">Jewish Press</t>
  </si>
  <si>
    <t xml:space="preserve">Elliot Resnick</t>
  </si>
  <si>
    <t xml:space="preserve">Family America Project</t>
  </si>
  <si>
    <t xml:space="preserve">Genevieve Peters</t>
  </si>
  <si>
    <t xml:space="preserve">Freedom Angels</t>
  </si>
  <si>
    <t xml:space="preserve">Denise Aguilar, Primo Mendez</t>
  </si>
  <si>
    <t xml:space="preserve">misc. celeb anti-vaxxers</t>
  </si>
  <si>
    <t xml:space="preserve">Mikki Willis, Eric Christie, Megan Paradise, Leigh Dundas</t>
  </si>
  <si>
    <t xml:space="preserve">LibsOfTikTok</t>
  </si>
  <si>
    <t xml:space="preserve">Chaya Raichik</t>
  </si>
  <si>
    <t xml:space="preserve">QAnon</t>
  </si>
  <si>
    <t xml:space="preserve">Jim Watkins (with director Cullen Hoback and crew), Coleman Rogers ("PamphletAnon"), Christina Urso</t>
  </si>
  <si>
    <t xml:space="preserve">misc. anti-abortion</t>
  </si>
  <si>
    <t xml:space="preserve">Tayler Hansen (Baby Lives Matter), Jack Ames (Defend Life)</t>
  </si>
  <si>
    <t xml:space="preserve">'Journalism'</t>
  </si>
  <si>
    <t xml:space="preserve">Jack Posobiec (OANN), Ashley St. Clair, Elijah Schaffer, Tim "Baked Alaska" Gionet, Jeremy Oliver, Benny Johnson, Savanah Hernandez ('Sav Says'), Drew Hernandez (TPUSA), many other more minor figures</t>
  </si>
  <si>
    <t xml:space="preserve">Entertainment</t>
  </si>
  <si>
    <t xml:space="preserve">Bryson Grey, Forgiato Blow, Duane Schwingel (#VIPUncleSam)</t>
  </si>
  <si>
    <r>
      <rPr>
        <b val="true"/>
        <i val="true"/>
        <sz val="10"/>
        <color rgb="FF000000"/>
        <rFont val="Arial"/>
        <family val="0"/>
        <charset val="1"/>
      </rPr>
      <t xml:space="preserve">Miliitia leaders and groups - </t>
    </r>
    <r>
      <rPr>
        <i val="true"/>
        <sz val="10"/>
        <color rgb="FF000000"/>
        <rFont val="Arial"/>
        <family val="0"/>
        <charset val="1"/>
      </rPr>
      <t xml:space="preserve">only counting those who are rally speakers / propagandists / political candidates</t>
    </r>
  </si>
  <si>
    <t xml:space="preserve">Proud Boys</t>
  </si>
  <si>
    <t xml:space="preserve">Leader Joe Biggs has back-story as rally speaker &amp; InfoWars 'reporter'. Over 250 Proud Boys on grounds, likely over 300</t>
  </si>
  <si>
    <t xml:space="preserve">Oath Keepers</t>
  </si>
  <si>
    <t xml:space="preserve">Leader Stewart Rhodes spoke at the Lot 7 rally on Jan 6 morning, ca.100 OKs present, some in separate state groups (PA, NC)</t>
  </si>
  <si>
    <t xml:space="preserve">3 Percenters</t>
  </si>
  <si>
    <t xml:space="preserve">Likely over 100 present. Jeremy Liggett's subgroup had over 40 members in one hotel, at least 8 on the grounds</t>
  </si>
  <si>
    <t xml:space="preserve">Rod of Iron Ministries</t>
  </si>
  <si>
    <t xml:space="preserve">Sean Moon (leader) and brother Justin Moon + over 100 members, some with radios. Only one member fought.</t>
  </si>
  <si>
    <t xml:space="preserve">1st Amendment Praetorian</t>
  </si>
  <si>
    <t xml:space="preserve">Geoffrey Flohr (#ShadowFlynn, not really a VIP) is on the grounds phoning, no other 1AP members seen</t>
  </si>
  <si>
    <r>
      <rPr>
        <b val="true"/>
        <i val="true"/>
        <sz val="10"/>
        <color rgb="FF000000"/>
        <rFont val="Arial"/>
        <family val="0"/>
        <charset val="1"/>
      </rPr>
      <t xml:space="preserve">Selected politiicians </t>
    </r>
    <r>
      <rPr>
        <i val="true"/>
        <sz val="10"/>
        <color rgb="FF000000"/>
        <rFont val="Arial"/>
        <family val="0"/>
        <charset val="1"/>
      </rPr>
      <t xml:space="preserve">(more were present) - serving on Jan 6 or running in 2020 or 2022</t>
    </r>
  </si>
  <si>
    <t xml:space="preserve">PA</t>
  </si>
  <si>
    <t xml:space="preserve">Doug Mastriano (PA State Sen, Gov candidate) arranged Jan 6 buses; Teddy Daniels (candidate); Rick Saccone (PA State Rep.)</t>
  </si>
  <si>
    <t xml:space="preserve">TX</t>
  </si>
  <si>
    <t xml:space="preserve">Kyle Biedermann (TX State Rep) arrived early on W., had seeming interaction with Vernon Jones (GA)</t>
  </si>
  <si>
    <t xml:space="preserve">AZ</t>
  </si>
  <si>
    <t xml:space="preserve">Mark Finchem (AZ State Rep. and Sec. State candidate), Anthony Kern (AZ State Rep)</t>
  </si>
  <si>
    <t xml:space="preserve">GA</t>
  </si>
  <si>
    <t xml:space="preserve">Vernon Jones (GA State Rep &amp; Gov. candidate, 2020)</t>
  </si>
  <si>
    <t xml:space="preserve">IL</t>
  </si>
  <si>
    <t xml:space="preserve">Rep. Mary Miller (IL) was inside Capitol, her husband Chris Miller's truck with III% decal on it is parked on E. Plaza</t>
  </si>
  <si>
    <t xml:space="preserve">NV</t>
  </si>
  <si>
    <t xml:space="preserve">Joey Gilbert (NV Gov candidate, 2022)</t>
  </si>
  <si>
    <t xml:space="preserve">OH </t>
  </si>
  <si>
    <t xml:space="preserve">JR Majewski (OH Congress. candidate, 2022)</t>
  </si>
  <si>
    <t xml:space="preserve">DE</t>
  </si>
  <si>
    <t xml:space="preserve">Lauren Witzke (DE Senate candidate, 2020)</t>
  </si>
  <si>
    <t xml:space="preserve">MI</t>
  </si>
  <si>
    <t xml:space="preserve">Ryan D Kelley (MI Gov candidate, 2022)</t>
  </si>
  <si>
    <t xml:space="preserve">WV</t>
  </si>
  <si>
    <t xml:space="preserve">Derrick Evans (WV state Rep)</t>
  </si>
  <si>
    <t xml:space="preserve">Former Representatives</t>
  </si>
  <si>
    <t xml:space="preserve">CA</t>
  </si>
  <si>
    <t xml:space="preserve">Dana Rohrabacher (walked along E side, then went W and stood on W. lawn for several hours)</t>
  </si>
  <si>
    <t xml:space="preserve">Michelle Bachmann (went inside Capitol, claims innocently)</t>
  </si>
  <si>
    <t xml:space="preserve">* legal to enter</t>
  </si>
  <si>
    <t xml:space="preserve">Kerry Bentivolio (went inside Capitol, claims innocently)</t>
  </si>
  <si>
    <t xml:space="preserve">VIPs ON GROUNDS ILLEGALLY TOTAL</t>
  </si>
  <si>
    <t xml:space="preserve">Selected other large groups on the grounds but without VIPs</t>
  </si>
  <si>
    <t xml:space="preserve">Salt and Light Brigade (led by "Coach" Dave Daubenmire)</t>
  </si>
  <si>
    <t xml:space="preserve">Chinese-American Alliance for Trump (CAAFT)</t>
  </si>
  <si>
    <t xml:space="preserve">Selected relevant VIPs not known to be on Capitol grounds Jan 6</t>
  </si>
  <si>
    <r>
      <rPr>
        <b val="true"/>
        <i val="true"/>
        <sz val="11"/>
        <color rgb="FF000000"/>
        <rFont val="Arial"/>
        <family val="0"/>
        <charset val="1"/>
      </rPr>
      <t xml:space="preserve">In DC Jan 6 but not seen on Capitol grounds </t>
    </r>
    <r>
      <rPr>
        <i val="true"/>
        <sz val="11"/>
        <color rgb="FF000000"/>
        <rFont val="Arial"/>
        <family val="0"/>
        <charset val="1"/>
      </rPr>
      <t xml:space="preserve">(see Ellipse VIP section seating chart for other VIPs there)</t>
    </r>
  </si>
  <si>
    <t xml:space="preserve">Roger Stone - mentor to many J6 influencers, spoke at Jan 5 rallies, Willard Hotel on Jan 6 (along with Kristin Davis)</t>
  </si>
  <si>
    <t xml:space="preserve">Michael Flynn - Jan 5 speaker, VIP section Jan 6 morning, likely at Trump International Hotel in afternoon Jan 6</t>
  </si>
  <si>
    <t xml:space="preserve">Project Veritas</t>
  </si>
  <si>
    <t xml:space="preserve">James O'Keefe - Ellipse VIP section morning, unknown where he was during the day</t>
  </si>
  <si>
    <t xml:space="preserve">Women for America First</t>
  </si>
  <si>
    <t xml:space="preserve">Amy and Kylie Jean Kremer - Ellipse organizers, seemingly did not go to the Capitol, stayed in Willard hotel</t>
  </si>
  <si>
    <t xml:space="preserve">March for Trump</t>
  </si>
  <si>
    <t xml:space="preserve">Dustin Stockton, Jennfier Lawrence, Scott Johnston -  in Ellipse VIP section, Lawrence &amp; Johnston went to the Capitol late but did not enter grounds</t>
  </si>
  <si>
    <t xml:space="preserve">Bianca Gracia - was at Lot 7 but is not seen on Capitol grounds</t>
  </si>
  <si>
    <t xml:space="preserve">Robert Patrick Lewis &amp; Philip Luelsdorff - in Ellipse VIP section, then likely at Willard. Luelsdorff in Giuliani's "war room" late</t>
  </si>
  <si>
    <t xml:space="preserve">OAN</t>
  </si>
  <si>
    <t xml:space="preserve">Chanel Rion - likely in Russell Senate Office Building on Jan 6. (OAN's Jack Posobiec was on grounds &amp; is counted above)</t>
  </si>
  <si>
    <t xml:space="preserve">Christina Bobb - at Cannon House Office Building in morning, in Wllard "war room" late</t>
  </si>
  <si>
    <t xml:space="preserve">Willard "war room"</t>
  </si>
  <si>
    <t xml:space="preserve">Rudy Giuliani and John Eastman - Jan 6 speakers, then at Willard Hotel til late in "war room"</t>
  </si>
  <si>
    <t xml:space="preserve">also: Russ Ramsland, Joe Oltmann, Henry Hyde</t>
  </si>
  <si>
    <t xml:space="preserve">Rose Tennant  - VIP at Ellipse, walked to the Capitol with the "STS stack" but didn't seem to go onto Capitol grounds</t>
  </si>
  <si>
    <t xml:space="preserve">Matt Couch - long history with J6 influencers, MC'd Jan 5 Freedom Plaza rally, his buddy Nathan Hughes went to the Capitol and fought</t>
  </si>
  <si>
    <t xml:space="preserve">Gateway Pundit</t>
  </si>
  <si>
    <t xml:space="preserve">Jim Hoft - in VIP section at Ellipse in morning, unknown where he was during the day</t>
  </si>
  <si>
    <t xml:space="preserve">Lucian Wintrich - seen in room with Matt Couch in the evening, unknown where he was during the day</t>
  </si>
  <si>
    <t xml:space="preserve">The Truth About Cancer </t>
  </si>
  <si>
    <t xml:space="preserve">Charlene Bollinger - her husband Ty left Lot 7 and went on Capitol grounds but she is not seen</t>
  </si>
  <si>
    <t xml:space="preserve">Elsa Aldeguer - seen with Genevieve Peters on Jan 5th night but not at Capitol</t>
  </si>
  <si>
    <t xml:space="preserve">Pastor Mark Burns - in Roger Stone's Willard suite</t>
  </si>
  <si>
    <t xml:space="preserve">1776 Commission</t>
  </si>
  <si>
    <t xml:space="preserve">Larry Arnn, John Gibbs - seen in area / near Capitol but not on restricted grounds</t>
  </si>
  <si>
    <t xml:space="preserve">not in DC Jan 6</t>
  </si>
  <si>
    <t xml:space="preserve">Enrique Tarrio - seemingly manufactured arrest to not be present, supposedly in contact with PBs all day</t>
  </si>
  <si>
    <t xml:space="preserve">Jeremy Bertino - claimed to be healing from stabbing</t>
  </si>
  <si>
    <t xml:space="preserve">Aaron Wohlkind - declined to come, claimed work conflict</t>
  </si>
  <si>
    <t xml:space="preserve">Gavin McInnes - claimed not to be associated with PBs at time of attack, but has since resurfaced with them</t>
  </si>
  <si>
    <t xml:space="preserve">Tracy "Beanz" Diaz - had planned to go to DC, pulled out at last minute</t>
  </si>
  <si>
    <t xml:space="preserve">Ron Watkins  - not in the US. Father Jiim Watkins attended with his film crew</t>
  </si>
  <si>
    <t xml:space="preserve">Charlie Kirk - part of J6 influencers, said he was bringing over 80 buses (later backtracked to 3), seems to have quit the 1776 Commission by not coming</t>
  </si>
  <si>
    <t xml:space="preserve">Mike Cernovich - long history with J6 influencers, not known to be in DC, expressed some concerns online in months before</t>
  </si>
  <si>
    <t xml:space="preserve">Cassandra Fairbanks - long history with J6 influencers, believed not in DC. Monitored Jan 5 rally for the Gateway Pundit</t>
  </si>
  <si>
    <t xml:space="preserve">Tim Pool - long history with J6 influencers, believed not in DC</t>
  </si>
  <si>
    <t xml:space="preserve">Peter Thiel - sponsor and funder of many J6 influencers - not known to be in DC. His protege Senators Cruz and Hawley sustained objections to the electoral count.</t>
  </si>
  <si>
    <r>
      <rPr>
        <sz val="14"/>
        <color rgb="FF1F1F1F"/>
        <rFont val="Arial"/>
        <family val="0"/>
        <charset val="1"/>
      </rPr>
      <t xml:space="preserve">"</t>
    </r>
    <r>
      <rPr>
        <b val="true"/>
        <sz val="14"/>
        <color rgb="FF1F1F1F"/>
        <rFont val="Arial"/>
        <family val="0"/>
        <charset val="1"/>
      </rPr>
      <t xml:space="preserve">Big timeline"</t>
    </r>
    <r>
      <rPr>
        <sz val="14"/>
        <color rgb="FF1F1F1F"/>
        <rFont val="Arial"/>
        <family val="0"/>
        <charset val="1"/>
      </rPr>
      <t xml:space="preserve">: events leading up to the Jan 6 Capitol attack; back-stories of VIPs; their actions on January 6; aftermath 
</t>
    </r>
    <r>
      <rPr>
        <b val="true"/>
        <sz val="14"/>
        <color rgb="FF1F1F1F"/>
        <rFont val="Arial"/>
        <family val="0"/>
        <charset val="1"/>
      </rPr>
      <t xml:space="preserve">Sheet 2:</t>
    </r>
    <r>
      <rPr>
        <sz val="14"/>
        <color rgb="FF1F1F1F"/>
        <rFont val="Arial"/>
        <family val="0"/>
        <charset val="1"/>
      </rPr>
      <t xml:space="preserve"> diagram of attack</t>
    </r>
  </si>
  <si>
    <t xml:space="preserve">duplicate of Agency Response Timeline comparison, overview sheet.</t>
  </si>
  <si>
    <t xml:space="preserve">See this sheet for color code and names. </t>
  </si>
  <si>
    <t xml:space="preserve">See this sheet for breach descriptions.</t>
  </si>
  <si>
    <t xml:space="preserve">For description and definition of the phases of the attack, see this document.</t>
  </si>
  <si>
    <t xml:space="preserve">(This document also includes video links)</t>
  </si>
  <si>
    <t xml:space="preserve">chart is based on event timelines + 6 (inconsistent) timelines produced by DC National Guard, DoD, Army, and Capitol Police Chief Sund, call logs from DOJ. See Sources.</t>
  </si>
  <si>
    <t xml:space="preserve">Individual signals: 2 Gadsden flags hung (E), 2 smoke signals (W) + 1 flare</t>
  </si>
  <si>
    <t xml:space="preserve">Continuous signals mark the flying of the BigMediaTowerFlag, first on tower and then on Lower W. Terrace. Darker interval is the cap lift on the NW Scaffolds</t>
  </si>
  <si>
    <t xml:space="preserve">Minutes</t>
  </si>
  <si>
    <t xml:space="preserve">Phases of attack</t>
  </si>
  <si>
    <r>
      <rPr>
        <b val="true"/>
        <sz val="11"/>
        <color rgb="FF000000"/>
        <rFont val="Arial"/>
        <family val="0"/>
        <charset val="1"/>
      </rPr>
      <t xml:space="preserve">Invasion
</t>
    </r>
    <r>
      <rPr>
        <sz val="11"/>
        <color rgb="FF000000"/>
        <rFont val="Arial"/>
        <family val="0"/>
        <charset val="1"/>
      </rPr>
      <t xml:space="preserve">    </t>
    </r>
    <r>
      <rPr>
        <sz val="9"/>
        <color rgb="FF000000"/>
        <rFont val="Arial"/>
        <family val="0"/>
        <charset val="1"/>
      </rPr>
      <t xml:space="preserve">(33 mins, 12:48-1:20)</t>
    </r>
  </si>
  <si>
    <r>
      <rPr>
        <b val="true"/>
        <sz val="11"/>
        <color rgb="FF000000"/>
        <rFont val="Arial"/>
        <family val="0"/>
        <charset val="1"/>
      </rPr>
      <t xml:space="preserve">Faceoff on the W. Plaza
</t>
    </r>
    <r>
      <rPr>
        <sz val="9"/>
        <color rgb="FF000000"/>
        <rFont val="Arial"/>
        <family val="0"/>
        <charset val="1"/>
      </rPr>
      <t xml:space="preserve">(29 mins, 1:21-1:49)</t>
    </r>
  </si>
  <si>
    <r>
      <rPr>
        <b val="true"/>
        <sz val="11"/>
        <color rgb="FF000000"/>
        <rFont val="Arial"/>
        <family val="0"/>
        <charset val="1"/>
      </rPr>
      <t xml:space="preserve">Breakthrough
</t>
    </r>
    <r>
      <rPr>
        <sz val="11"/>
        <color rgb="FF000000"/>
        <rFont val="Arial"/>
        <family val="0"/>
        <charset val="1"/>
      </rPr>
      <t xml:space="preserve">    (26 mins, 1:50 - 2:14)</t>
    </r>
  </si>
  <si>
    <r>
      <rPr>
        <b val="true"/>
        <sz val="11"/>
        <color rgb="FF000000"/>
        <rFont val="Arial"/>
        <family val="0"/>
        <charset val="1"/>
      </rPr>
      <t xml:space="preserve">Multi-prong attack
</t>
    </r>
    <r>
      <rPr>
        <sz val="11"/>
        <color rgb="FF000000"/>
        <rFont val="Arial"/>
        <family val="0"/>
        <charset val="1"/>
      </rPr>
      <t xml:space="preserve">(34 mins, 2:15 - 2:48)</t>
    </r>
  </si>
  <si>
    <r>
      <rPr>
        <b val="true"/>
        <sz val="11"/>
        <color rgb="FF000000"/>
        <rFont val="Arial"/>
        <family val="0"/>
        <charset val="1"/>
      </rPr>
      <t xml:space="preserve">Failing to fill the interior 
</t>
    </r>
    <r>
      <rPr>
        <sz val="11"/>
        <color rgb="FF000000"/>
        <rFont val="Arial"/>
        <family val="0"/>
        <charset val="1"/>
      </rPr>
      <t xml:space="preserve">(13 mins, 2:49 - 3:01)</t>
    </r>
  </si>
  <si>
    <r>
      <rPr>
        <b val="true"/>
        <sz val="11"/>
        <color rgb="FF000000"/>
        <rFont val="Arial"/>
        <family val="0"/>
        <charset val="1"/>
      </rPr>
      <t xml:space="preserve">Police pushback
</t>
    </r>
    <r>
      <rPr>
        <sz val="11"/>
        <color rgb="FF000000"/>
        <rFont val="Arial"/>
        <family val="0"/>
        <charset val="1"/>
      </rPr>
      <t xml:space="preserve">(29 mins, 3:02 - 3:30)</t>
    </r>
  </si>
  <si>
    <r>
      <rPr>
        <sz val="11"/>
        <color rgb="FF000000"/>
        <rFont val="Arial"/>
        <family val="0"/>
        <charset val="1"/>
      </rPr>
      <t xml:space="preserve">                                              </t>
    </r>
    <r>
      <rPr>
        <b val="true"/>
        <sz val="11"/>
        <color rgb="FF000000"/>
        <rFont val="Arial"/>
        <family val="0"/>
        <charset val="1"/>
      </rPr>
      <t xml:space="preserve">Late strategic fighting
</t>
    </r>
    <r>
      <rPr>
        <sz val="11"/>
        <color rgb="FF000000"/>
        <rFont val="Arial"/>
        <family val="0"/>
        <charset val="1"/>
      </rPr>
      <t xml:space="preserve">                                                     (60 mins, 3:31 - 4:30)</t>
    </r>
  </si>
  <si>
    <r>
      <rPr>
        <b val="true"/>
        <sz val="11"/>
        <color rgb="FF000000"/>
        <rFont val="Arial"/>
        <family val="0"/>
        <charset val="1"/>
      </rPr>
      <t xml:space="preserve">                           Securing the Capitol
</t>
    </r>
    <r>
      <rPr>
        <sz val="11"/>
        <color rgb="FF000000"/>
        <rFont val="Arial"/>
        <family val="0"/>
        <charset val="1"/>
      </rPr>
      <t xml:space="preserve">                      (1 hour 45 minutes, 4:31 - 6:14)</t>
    </r>
  </si>
  <si>
    <t xml:space="preserve">Capitol perimeter secured</t>
  </si>
  <si>
    <t xml:space="preserve">Signals</t>
  </si>
  <si>
    <t xml:space="preserve">Breaches   W / N
E / inside</t>
  </si>
  <si>
    <t xml:space="preserve">10-11</t>
  </si>
  <si>
    <t xml:space="preserve">16-17</t>
  </si>
  <si>
    <t xml:space="preserve">Bombs</t>
  </si>
  <si>
    <t xml:space="preserve">1st bomb</t>
  </si>
  <si>
    <t xml:space="preserve">2nd bomb ?</t>
  </si>
  <si>
    <t xml:space="preserve">2nd bomb per Sund</t>
  </si>
  <si>
    <t xml:space="preserve">Reinforcements</t>
  </si>
  <si>
    <t xml:space="preserve">USCP CDU 1</t>
  </si>
  <si>
    <t xml:space="preserve">CDU 2</t>
  </si>
  <si>
    <t xml:space="preserve">First MPD</t>
  </si>
  <si>
    <t xml:space="preserve">2nd MPD</t>
  </si>
  <si>
    <t xml:space="preserve">MPD unit 42</t>
  </si>
  <si>
    <t xml:space="preserve">MPD CDU unit</t>
  </si>
  <si>
    <t xml:space="preserve">ATF + FBI SWAT</t>
  </si>
  <si>
    <t xml:space="preserve">MPD and ATF SWAT clear the Rotunda ----------&gt;</t>
  </si>
  <si>
    <t xml:space="preserve">-----  More federal &amp; state LEOs arrive ------------------&gt;</t>
  </si>
  <si>
    <t xml:space="preserve">(incomplete)</t>
  </si>
  <si>
    <t xml:space="preserve">USCP help calls</t>
  </si>
  <si>
    <t xml:space="preserve">MPD</t>
  </si>
  <si>
    <t xml:space="preserve">NG</t>
  </si>
  <si>
    <t xml:space="preserve">Other federal agencies</t>
  </si>
  <si>
    <t xml:space="preserve">Other events</t>
  </si>
  <si>
    <t xml:space="preserve">PB leaders ditch</t>
  </si>
  <si>
    <t xml:space="preserve">Rehl: "We're at a standstill.."</t>
  </si>
  <si>
    <t xml:space="preserve">Alex Jones arrives W</t>
  </si>
  <si>
    <t xml:space="preserve">Alex Jones arrives E</t>
  </si>
  <si>
    <t xml:space="preserve">Jones on steps</t>
  </si>
  <si>
    <t xml:space="preserve">Rehl: "Civil War started"</t>
  </si>
  <si>
    <t xml:space="preserve">Mob at tunnel</t>
  </si>
  <si>
    <t xml:space="preserve">Rehl: "..broke all the doors..open.."</t>
  </si>
  <si>
    <t xml:space="preserve">Off. Fanone is dragged</t>
  </si>
  <si>
    <t xml:space="preserve">Fighting at tunnel resumes</t>
  </si>
  <si>
    <t xml:space="preserve">Off. Miller is dragged</t>
  </si>
  <si>
    <t xml:space="preserve">Gosar objects</t>
  </si>
  <si>
    <t xml:space="preserve">Trek E is aborted</t>
  </si>
  <si>
    <t xml:space="preserve">Pence pulled from Senate</t>
  </si>
  <si>
    <t xml:space="preserve">Senators evacuated</t>
  </si>
  <si>
    <t xml:space="preserve">Reps. evacuated</t>
  </si>
  <si>
    <t xml:space="preserve">Off. Hodges is crushed</t>
  </si>
  <si>
    <t xml:space="preserve">Harris evacuated from DNC</t>
  </si>
  <si>
    <t xml:space="preserve">Pelosi pulled</t>
  </si>
  <si>
    <t xml:space="preserve">Pence evacuated</t>
  </si>
  <si>
    <t xml:space="preserve">Ashli Babbit shot</t>
  </si>
  <si>
    <t xml:space="preserve">Trump actions</t>
  </si>
  <si>
    <t xml:space="preserve">Trump speech at Ellipse, ends 1:11 PM</t>
  </si>
  <si>
    <t xml:space="preserve">Calls Giuliani</t>
  </si>
  <si>
    <t xml:space="preserve">Calls Tuberville</t>
  </si>
  <si>
    <t xml:space="preserve">"Pence didn't have the courage"</t>
  </si>
  <si>
    <t xml:space="preserve">"..support our Capitol Police"</t>
  </si>
  <si>
    <t xml:space="preserve">"..no violence!"</t>
  </si>
  <si>
    <t xml:space="preserve">McEnany: "Trump deployed NG"</t>
  </si>
  <si>
    <t xml:space="preserve">films "go home" msg</t>
  </si>
  <si>
    <t xml:space="preserve">"Go home"</t>
  </si>
  <si>
    <t xml:space="preserve">Fed. &amp; state responses</t>
  </si>
  <si>
    <t xml:space="preserve">Conference calls</t>
  </si>
  <si>
    <t xml:space="preserve">? Multi-agency call</t>
  </si>
  <si>
    <t xml:space="preserve">...def. starts by 2:31</t>
  </si>
  <si>
    <t xml:space="preserve">Flynn starts ? video call (2:45-2:53, only Army)</t>
  </si>
  <si>
    <t xml:space="preserve">Walker and DC NG join call 3:00-3:05</t>
  </si>
  <si>
    <t xml:space="preserve">Call continues to 10 PM</t>
  </si>
  <si>
    <t xml:space="preserve">emails </t>
  </si>
  <si>
    <t xml:space="preserve">DHS: "no illegal activity"</t>
  </si>
  <si>
    <t xml:space="preserve">Army gets report</t>
  </si>
  <si>
    <t xml:space="preserve">SecArmy McCarthy</t>
  </si>
  <si>
    <t xml:space="preserve">Bowser tells McCarthy of attack ?</t>
  </si>
  <si>
    <t xml:space="preserve">tells NG to stand by ?</t>
  </si>
  <si>
    <t xml:space="preserve">? Conf. call</t>
  </si>
  <si>
    <r>
      <rPr>
        <sz val="11"/>
        <color rgb="FFBF9000"/>
        <rFont val="Arial"/>
        <family val="0"/>
        <charset val="1"/>
      </rPr>
      <t xml:space="preserve">Miller</t>
    </r>
    <r>
      <rPr>
        <sz val="11"/>
        <color rgb="FF000000"/>
        <rFont val="Arial"/>
        <family val="0"/>
        <charset val="1"/>
      </rPr>
      <t xml:space="preserve">'s office (with </t>
    </r>
    <r>
      <rPr>
        <sz val="11"/>
        <color rgb="FF5B0F00"/>
        <rFont val="Arial"/>
        <family val="0"/>
        <charset val="1"/>
      </rPr>
      <t xml:space="preserve">Milley</t>
    </r>
    <r>
      <rPr>
        <sz val="11"/>
        <color rgb="FF000000"/>
        <rFont val="Arial"/>
        <family val="0"/>
        <charset val="1"/>
      </rPr>
      <t xml:space="preserve">?)</t>
    </r>
  </si>
  <si>
    <r>
      <rPr>
        <sz val="11"/>
        <color rgb="FF000000"/>
        <rFont val="Arial"/>
        <family val="0"/>
        <charset val="1"/>
      </rPr>
      <t xml:space="preserve">calls </t>
    </r>
    <r>
      <rPr>
        <sz val="11"/>
        <color rgb="FF38761D"/>
        <rFont val="Arial"/>
        <family val="0"/>
        <charset val="1"/>
      </rPr>
      <t xml:space="preserve">Walker</t>
    </r>
  </si>
  <si>
    <t xml:space="preserve">to FBI WFO?</t>
  </si>
  <si>
    <t xml:space="preserve">At FBI?</t>
  </si>
  <si>
    <t xml:space="preserve">Call? Approves state NG?</t>
  </si>
  <si>
    <t xml:space="preserve">Press conference could start now</t>
  </si>
  <si>
    <r>
      <rPr>
        <sz val="11"/>
        <color rgb="FF000000"/>
        <rFont val="Arial"/>
        <family val="0"/>
        <charset val="1"/>
      </rPr>
      <t xml:space="preserve">call w/ </t>
    </r>
    <r>
      <rPr>
        <sz val="11"/>
        <color rgb="FFBF9000"/>
        <rFont val="Arial"/>
        <family val="0"/>
        <charset val="1"/>
      </rPr>
      <t xml:space="preserve">Miller</t>
    </r>
    <r>
      <rPr>
        <sz val="11"/>
        <color rgb="FF000000"/>
        <rFont val="Arial"/>
        <family val="0"/>
        <charset val="1"/>
      </rPr>
      <t xml:space="preserve">?</t>
    </r>
  </si>
  <si>
    <r>
      <rPr>
        <sz val="11"/>
        <color rgb="FF000000"/>
        <rFont val="Arial"/>
        <family val="0"/>
        <charset val="1"/>
      </rPr>
      <t xml:space="preserve">briefs </t>
    </r>
    <r>
      <rPr>
        <sz val="11"/>
        <color rgb="FFBF9000"/>
        <rFont val="Arial"/>
        <family val="0"/>
        <charset val="1"/>
      </rPr>
      <t xml:space="preserve">Miller </t>
    </r>
    <r>
      <rPr>
        <sz val="11"/>
        <color rgb="FF000000"/>
        <rFont val="Arial"/>
        <family val="0"/>
        <charset val="1"/>
      </rPr>
      <t xml:space="preserve">&amp; </t>
    </r>
    <r>
      <rPr>
        <sz val="11"/>
        <color rgb="FFE69138"/>
        <rFont val="Arial"/>
        <family val="0"/>
        <charset val="1"/>
      </rPr>
      <t xml:space="preserve">fed. agencies</t>
    </r>
  </si>
  <si>
    <t xml:space="preserve">Headed for MPD?</t>
  </si>
  <si>
    <t xml:space="preserve">At MPD?</t>
  </si>
  <si>
    <t xml:space="preserve">or now?</t>
  </si>
  <si>
    <t xml:space="preserve">seems to be at MPD during this time</t>
  </si>
  <si>
    <r>
      <rPr>
        <sz val="11"/>
        <color rgb="FF000000"/>
        <rFont val="Arial"/>
        <family val="0"/>
        <charset val="1"/>
      </rPr>
      <t xml:space="preserve">Press conf. w/ </t>
    </r>
    <r>
      <rPr>
        <sz val="11"/>
        <color rgb="FF674EA7"/>
        <rFont val="Arial"/>
        <family val="0"/>
        <charset val="1"/>
      </rPr>
      <t xml:space="preserve">Bowser</t>
    </r>
    <r>
      <rPr>
        <sz val="11"/>
        <color rgb="FF000000"/>
        <rFont val="Arial"/>
        <family val="0"/>
        <charset val="1"/>
      </rPr>
      <t xml:space="preserve"> (or 17 mins bef.?)</t>
    </r>
  </si>
  <si>
    <t xml:space="preserve"> stays at MPD</t>
  </si>
  <si>
    <t xml:space="preserve">DOJ / FBI</t>
  </si>
  <si>
    <r>
      <rPr>
        <sz val="11"/>
        <color rgb="FF000000"/>
        <rFont val="Arial"/>
        <family val="0"/>
        <charset val="1"/>
      </rPr>
      <t xml:space="preserve">Rosen calls </t>
    </r>
    <r>
      <rPr>
        <sz val="11"/>
        <color rgb="FFBF9000"/>
        <rFont val="Arial"/>
        <family val="0"/>
        <charset val="1"/>
      </rPr>
      <t xml:space="preserve">Miller</t>
    </r>
  </si>
  <si>
    <t xml:space="preserve">Donoghue &amp; Bowdich go to the Capitol</t>
  </si>
  <si>
    <t xml:space="preserve">Hokanson calls VA Gov</t>
  </si>
  <si>
    <r>
      <rPr>
        <sz val="9"/>
        <color rgb="FF000000"/>
        <rFont val="Arial"/>
        <family val="0"/>
        <charset val="1"/>
      </rPr>
      <t xml:space="preserve">Donoghue emails: </t>
    </r>
    <r>
      <rPr>
        <sz val="9"/>
        <color rgb="FF38761D"/>
        <rFont val="Arial"/>
        <family val="0"/>
        <charset val="1"/>
      </rPr>
      <t xml:space="preserve">NG</t>
    </r>
    <r>
      <rPr>
        <sz val="9"/>
        <color rgb="FF000000"/>
        <rFont val="Arial"/>
        <family val="0"/>
        <charset val="1"/>
      </rPr>
      <t xml:space="preserve"> is coming</t>
    </r>
  </si>
  <si>
    <t xml:space="preserve">Rosen calls DoD</t>
  </si>
  <si>
    <t xml:space="preserve">Rosen calls DoD/Miller</t>
  </si>
  <si>
    <t xml:space="preserve">Natl. Guard</t>
  </si>
  <si>
    <t xml:space="preserve">   Note:   Calls to NG from USCP, McCarthy are shown above</t>
  </si>
  <si>
    <t xml:space="preserve">Walker emails</t>
  </si>
  <si>
    <r>
      <rPr>
        <sz val="11"/>
        <color rgb="FF38761D"/>
        <rFont val="Arial"/>
        <family val="0"/>
        <charset val="1"/>
      </rPr>
      <t xml:space="preserve">NG</t>
    </r>
    <r>
      <rPr>
        <sz val="11"/>
        <color rgb="FF000000"/>
        <rFont val="Arial"/>
        <family val="0"/>
        <charset val="1"/>
      </rPr>
      <t xml:space="preserve"> preps to go to Armory?</t>
    </r>
  </si>
  <si>
    <t xml:space="preserve">VA Gov. Tweet</t>
  </si>
  <si>
    <t xml:space="preserve">Hokanson cals MD Gov</t>
  </si>
  <si>
    <r>
      <rPr>
        <sz val="11"/>
        <color rgb="FF38761D"/>
        <rFont val="Arial"/>
        <family val="0"/>
        <charset val="1"/>
      </rPr>
      <t xml:space="preserve">DC NG</t>
    </r>
    <r>
      <rPr>
        <sz val="11"/>
        <color rgb="FF000000"/>
        <rFont val="Arial"/>
        <family val="0"/>
        <charset val="1"/>
      </rPr>
      <t xml:space="preserve"> at Armory by now</t>
    </r>
  </si>
  <si>
    <r>
      <rPr>
        <sz val="11"/>
        <color rgb="FF38761D"/>
        <rFont val="Arial"/>
        <family val="0"/>
        <charset val="1"/>
      </rPr>
      <t xml:space="preserve">NG</t>
    </r>
    <r>
      <rPr>
        <sz val="11"/>
        <color rgb="FF000000"/>
        <rFont val="Arial"/>
        <family val="0"/>
        <charset val="1"/>
      </rPr>
      <t xml:space="preserve"> leaves?</t>
    </r>
  </si>
  <si>
    <r>
      <rPr>
        <sz val="11"/>
        <color rgb="FF38761D"/>
        <rFont val="Arial"/>
        <family val="0"/>
        <charset val="1"/>
      </rPr>
      <t xml:space="preserve">DC NG</t>
    </r>
    <r>
      <rPr>
        <sz val="11"/>
        <color rgb="FF000000"/>
        <rFont val="Arial"/>
        <family val="0"/>
        <charset val="1"/>
      </rPr>
      <t xml:space="preserve"> at Capitol, or still en route?</t>
    </r>
  </si>
  <si>
    <r>
      <rPr>
        <sz val="11"/>
        <color rgb="FF38761D"/>
        <rFont val="Arial"/>
        <family val="0"/>
        <charset val="1"/>
      </rPr>
      <t xml:space="preserve">DC NG</t>
    </r>
    <r>
      <rPr>
        <sz val="11"/>
        <color rgb="FF000000"/>
        <rFont val="Arial"/>
        <family val="0"/>
        <charset val="1"/>
      </rPr>
      <t xml:space="preserve"> sworn in</t>
    </r>
  </si>
  <si>
    <t xml:space="preserve">DC NG finally on police line</t>
  </si>
  <si>
    <r>
      <rPr>
        <i val="true"/>
        <sz val="11"/>
        <color rgb="FF000000"/>
        <rFont val="Arial"/>
        <family val="0"/>
        <charset val="1"/>
      </rPr>
      <t xml:space="preserve">  (</t>
    </r>
    <r>
      <rPr>
        <i val="true"/>
        <sz val="11"/>
        <color rgb="FF38761D"/>
        <rFont val="Arial"/>
        <family val="0"/>
        <charset val="1"/>
      </rPr>
      <t xml:space="preserve">DC</t>
    </r>
    <r>
      <rPr>
        <i val="true"/>
        <sz val="11"/>
        <color rgb="FF000000"/>
        <rFont val="Arial"/>
        <family val="0"/>
        <charset val="1"/>
      </rPr>
      <t xml:space="preserve">, </t>
    </r>
    <r>
      <rPr>
        <i val="true"/>
        <sz val="11"/>
        <color rgb="FF8E7CC3"/>
        <rFont val="Arial"/>
        <family val="0"/>
        <charset val="1"/>
      </rPr>
      <t xml:space="preserve">MD, VA</t>
    </r>
    <r>
      <rPr>
        <i val="true"/>
        <sz val="11"/>
        <color rgb="FF000000"/>
        <rFont val="Arial"/>
        <family val="0"/>
        <charset val="1"/>
      </rPr>
      <t xml:space="preserve">)</t>
    </r>
  </si>
  <si>
    <r>
      <rPr>
        <sz val="11"/>
        <color rgb="FF38761D"/>
        <rFont val="Arial"/>
        <family val="0"/>
        <charset val="1"/>
      </rPr>
      <t xml:space="preserve">NG</t>
    </r>
    <r>
      <rPr>
        <sz val="11"/>
        <color rgb="FF000000"/>
        <rFont val="Arial"/>
        <family val="0"/>
        <charset val="1"/>
      </rPr>
      <t xml:space="preserve"> internal call to prep?</t>
    </r>
  </si>
  <si>
    <r>
      <rPr>
        <sz val="11"/>
        <color rgb="FF38761D"/>
        <rFont val="Arial"/>
        <family val="0"/>
        <charset val="1"/>
      </rPr>
      <t xml:space="preserve">NG</t>
    </r>
    <r>
      <rPr>
        <sz val="11"/>
        <color rgb="FF000000"/>
        <rFont val="Arial"/>
        <family val="0"/>
        <charset val="1"/>
      </rPr>
      <t xml:space="preserve"> is ready to go to Capitol ?</t>
    </r>
  </si>
  <si>
    <t xml:space="preserve">MD Gov. Tweet</t>
  </si>
  <si>
    <r>
      <rPr>
        <sz val="11"/>
        <color rgb="FF000000"/>
        <rFont val="Arial"/>
        <family val="0"/>
        <charset val="1"/>
      </rPr>
      <t xml:space="preserve">SecDef Miller approves </t>
    </r>
    <r>
      <rPr>
        <sz val="11"/>
        <color rgb="FF38761D"/>
        <rFont val="Arial"/>
        <family val="0"/>
        <charset val="1"/>
      </rPr>
      <t xml:space="preserve">DC NG </t>
    </r>
    <r>
      <rPr>
        <sz val="11"/>
        <color rgb="FF000000"/>
        <rFont val="Arial"/>
        <family val="0"/>
        <charset val="1"/>
      </rPr>
      <t xml:space="preserve">?</t>
    </r>
  </si>
  <si>
    <r>
      <rPr>
        <sz val="11"/>
        <color rgb="FF000000"/>
        <rFont val="Arial"/>
        <family val="0"/>
        <charset val="1"/>
      </rPr>
      <t xml:space="preserve">or </t>
    </r>
    <r>
      <rPr>
        <sz val="11"/>
        <color rgb="FF38761D"/>
        <rFont val="Arial"/>
        <family val="0"/>
        <charset val="1"/>
      </rPr>
      <t xml:space="preserve">DC NG </t>
    </r>
    <r>
      <rPr>
        <sz val="11"/>
        <color rgb="FF000000"/>
        <rFont val="Arial"/>
        <family val="0"/>
        <charset val="1"/>
      </rPr>
      <t xml:space="preserve">approved now?</t>
    </r>
  </si>
  <si>
    <t xml:space="preserve">Congress actions</t>
  </si>
  <si>
    <t xml:space="preserve">Pelosi &amp; Schumer call McCarthy</t>
  </si>
  <si>
    <t xml:space="preserve">Pelosi calls VA Gov.</t>
  </si>
  <si>
    <t xml:space="preserve">6 Congress. leaders call Miller</t>
  </si>
  <si>
    <t xml:space="preserve">Pelosi calls VP Pence</t>
  </si>
  <si>
    <r>
      <rPr>
        <b val="true"/>
        <sz val="14"/>
        <color rgb="FF000000"/>
        <rFont val="Arial"/>
        <family val="0"/>
        <charset val="1"/>
      </rPr>
      <t xml:space="preserve">"Big timeline":  </t>
    </r>
    <r>
      <rPr>
        <sz val="14"/>
        <color rgb="FF000000"/>
        <rFont val="Arial"/>
        <family val="0"/>
        <charset val="1"/>
      </rPr>
      <t xml:space="preserve">events leading up to the Jan 6 Capitol attack; back-stories of VIPs;  their actions on January 6; aftermath
</t>
    </r>
    <r>
      <rPr>
        <b val="true"/>
        <i val="true"/>
        <sz val="14"/>
        <color rgb="FF000000"/>
        <rFont val="Arial"/>
        <family val="0"/>
        <charset val="1"/>
      </rPr>
      <t xml:space="preserve">Sheet 3: </t>
    </r>
    <r>
      <rPr>
        <i val="true"/>
        <sz val="14"/>
        <color rgb="FF000000"/>
        <rFont val="Arial"/>
        <family val="0"/>
        <charset val="1"/>
      </rPr>
      <t xml:space="preserve">Jan 6 only</t>
    </r>
  </si>
  <si>
    <t xml:space="preserve">   - includes VIPs who link to rallies or disinfo efforts, selected militia leaders but not most militia members. </t>
  </si>
  <si>
    <t xml:space="preserve">  - this timeline duplicated on next sheet, which covers 2020 through Jan 6</t>
  </si>
  <si>
    <t xml:space="preserve">Signals (major)</t>
  </si>
  <si>
    <t xml:space="preserve">        Note - still a working document; video sourcing largely not included yet.  For more detailed timelines of the Jan 6 attack see bit.ly/Jan6Analysis</t>
  </si>
  <si>
    <t xml:space="preserve">Breaches</t>
  </si>
  <si>
    <r>
      <rPr>
        <sz val="11"/>
        <color rgb="FF000000"/>
        <rFont val="Arial"/>
        <family val="0"/>
        <charset val="1"/>
      </rPr>
      <t xml:space="preserve">All times Eastern.      Color code:  rallies / events / actions involving VIPs (bold = major rallies),  </t>
    </r>
    <r>
      <rPr>
        <sz val="11"/>
        <color rgb="FF38761D"/>
        <rFont val="Arial"/>
        <family val="0"/>
        <charset val="1"/>
      </rPr>
      <t xml:space="preserve">founding of organizations</t>
    </r>
    <r>
      <rPr>
        <sz val="11"/>
        <color rgb="FF000000"/>
        <rFont val="Arial"/>
        <family val="0"/>
        <charset val="1"/>
      </rPr>
      <t xml:space="preserve">, </t>
    </r>
    <r>
      <rPr>
        <sz val="11"/>
        <color rgb="FF5B0F00"/>
        <rFont val="Arial"/>
        <family val="0"/>
        <charset val="1"/>
      </rPr>
      <t xml:space="preserve">government or Trump campaign actions &amp; meetings,
</t>
    </r>
    <r>
      <rPr>
        <sz val="11"/>
        <color rgb="FF000000"/>
        <rFont val="Arial"/>
        <family val="0"/>
        <charset val="1"/>
      </rPr>
      <t xml:space="preserve">                                  </t>
    </r>
    <r>
      <rPr>
        <sz val="11"/>
        <color rgb="FF1C4587"/>
        <rFont val="Arial"/>
        <family val="0"/>
        <charset val="1"/>
      </rPr>
      <t xml:space="preserve">postings &amp; commentary (incl. private Trump Tweets)</t>
    </r>
    <r>
      <rPr>
        <sz val="11"/>
        <color rgb="FF000000"/>
        <rFont val="Arial"/>
        <family val="0"/>
        <charset val="1"/>
      </rPr>
      <t xml:space="preserve">, </t>
    </r>
    <r>
      <rPr>
        <sz val="11"/>
        <color rgb="FF9900FF"/>
        <rFont val="Arial"/>
        <family val="0"/>
        <charset val="1"/>
      </rPr>
      <t xml:space="preserve">elections</t>
    </r>
    <r>
      <rPr>
        <sz val="11"/>
        <color rgb="FF000000"/>
        <rFont val="Arial"/>
        <family val="0"/>
        <charset val="1"/>
      </rPr>
      <t xml:space="preserve">, </t>
    </r>
    <r>
      <rPr>
        <sz val="11"/>
        <color rgb="FF674EA7"/>
        <rFont val="Arial"/>
        <family val="0"/>
        <charset val="1"/>
      </rPr>
      <t xml:space="preserve">election-related events &amp; all lawsuits,</t>
    </r>
    <r>
      <rPr>
        <sz val="11"/>
        <color rgb="FF000000"/>
        <rFont val="Arial"/>
        <family val="0"/>
        <charset val="1"/>
      </rPr>
      <t xml:space="preserve"> </t>
    </r>
    <r>
      <rPr>
        <sz val="11"/>
        <color rgb="FFCC0000"/>
        <rFont val="Arial"/>
        <family val="0"/>
        <charset val="1"/>
      </rPr>
      <t xml:space="preserve">militia actions / violence</t>
    </r>
    <r>
      <rPr>
        <sz val="11"/>
        <color rgb="FF000000"/>
        <rFont val="Arial"/>
        <family val="0"/>
        <charset val="1"/>
      </rPr>
      <t xml:space="preserve">, </t>
    </r>
    <r>
      <rPr>
        <sz val="11"/>
        <color rgb="FFB45F06"/>
        <rFont val="Arial"/>
        <family val="0"/>
        <charset val="1"/>
      </rPr>
      <t xml:space="preserve">non-govt. meetings or attack comms</t>
    </r>
  </si>
  <si>
    <t xml:space="preserve">Date</t>
  </si>
  <si>
    <t xml:space="preserve">Event</t>
  </si>
  <si>
    <t xml:space="preserve">Source</t>
  </si>
  <si>
    <t xml:space="preserve">Link</t>
  </si>
  <si>
    <t xml:space="preserve">Secondary link</t>
  </si>
  <si>
    <t xml:space="preserve">All are repeated on the next sheet as well</t>
  </si>
  <si>
    <t xml:space="preserve">January</t>
  </si>
  <si>
    <t xml:space="preserve">                                Jan 6: morning rallies and staging crowds</t>
  </si>
  <si>
    <r>
      <rPr>
        <sz val="11"/>
        <color rgb="FF1C4587"/>
        <rFont val="Arial"/>
        <family val="0"/>
        <charset val="1"/>
      </rPr>
      <t xml:space="preserve">12:43 AM Trump posts on Twitter: </t>
    </r>
    <r>
      <rPr>
        <i val="true"/>
        <sz val="11"/>
        <color rgb="FF1C4587"/>
        <rFont val="Arial"/>
        <family val="0"/>
        <charset val="1"/>
      </rPr>
      <t xml:space="preserve">"Get smart Republicans. FIGHT!"</t>
    </r>
  </si>
  <si>
    <t xml:space="preserve">3:45 AM Ali Alexander texts Michael Coudrey his breakfast order</t>
  </si>
  <si>
    <t xml:space="preserve">J6C Ali Alexander texts p. 15 (CST)</t>
  </si>
  <si>
    <t xml:space="preserve">https://www.govinfo.gov/content/pkg/GPO-J6-DOC-CTRL0000017719/pdf/GPO-J6-DOC-CTRL0000017719.pdf</t>
  </si>
  <si>
    <r>
      <rPr>
        <sz val="11"/>
        <color rgb="FF1C4587"/>
        <rFont val="Arial"/>
        <family val="0"/>
        <charset val="1"/>
      </rPr>
      <t xml:space="preserve">~4:00 AM Ali Alexander RT's Jim Hoft of the Gateway Pundit: </t>
    </r>
    <r>
      <rPr>
        <i val="true"/>
        <sz val="11"/>
        <color rgb="FF1C4587"/>
        <rFont val="Arial"/>
        <family val="0"/>
        <charset val="1"/>
      </rPr>
      <t xml:space="preserve">"We are on this together. See you tomorrow! ..." </t>
    </r>
    <r>
      <rPr>
        <sz val="11"/>
        <color rgb="FF1C4587"/>
        <rFont val="Arial"/>
        <family val="0"/>
        <charset val="1"/>
      </rPr>
      <t xml:space="preserve">[Bet 3:50 and 4:12 AM]</t>
    </r>
  </si>
  <si>
    <t xml:space="preserve">Twitter (archived)</t>
  </si>
  <si>
    <t xml:space="preserve">https://web.archive.org/web/20210106091206/https://twitter.com/ali</t>
  </si>
  <si>
    <r>
      <rPr>
        <sz val="11"/>
        <color rgb="FF1C4587"/>
        <rFont val="Arial"/>
        <family val="0"/>
        <charset val="1"/>
      </rPr>
      <t xml:space="preserve">4:15 AM Ali Alexander Tweets</t>
    </r>
    <r>
      <rPr>
        <i val="true"/>
        <sz val="11"/>
        <color rgb="FF1C4587"/>
        <rFont val="Arial"/>
        <family val="0"/>
        <charset val="1"/>
      </rPr>
      <t xml:space="preserve"> "First official day of the revolution"</t>
    </r>
  </si>
  <si>
    <t xml:space="preserve">https://archive.is/Bgq3n</t>
  </si>
  <si>
    <r>
      <rPr>
        <sz val="11"/>
        <color rgb="FF000000"/>
        <rFont val="Arial"/>
        <family val="0"/>
        <charset val="1"/>
      </rPr>
      <t xml:space="preserve">5:01 AM Caroline Wren texts Maggie Mulvaney: </t>
    </r>
    <r>
      <rPr>
        <i val="true"/>
        <sz val="11"/>
        <color rgb="FF000000"/>
        <rFont val="Arial"/>
        <family val="0"/>
        <charset val="1"/>
      </rPr>
      <t xml:space="preserve">"Do not give anyone the red credentials" </t>
    </r>
    <r>
      <rPr>
        <sz val="11"/>
        <color rgb="FF000000"/>
        <rFont val="Arial"/>
        <family val="0"/>
        <charset val="1"/>
      </rPr>
      <t xml:space="preserve"> </t>
    </r>
    <r>
      <rPr>
        <sz val="9"/>
        <color rgb="FF000000"/>
        <rFont val="Arial"/>
        <family val="0"/>
        <charset val="1"/>
      </rPr>
      <t xml:space="preserve">  (Likely speaker passes. Same exchange happened the evening before, but Wren claims not to remember.)</t>
    </r>
  </si>
  <si>
    <t xml:space="preserve">J6C Caroline Wren p. 231</t>
  </si>
  <si>
    <t xml:space="preserve">https://www.govinfo.gov/content/pkg/GPO-J6-TRANSCRIPT-CTRL0000034614/pdf/GPO-J6-TRANSCRIPT-CTRL0000034614.pdf#page=231</t>
  </si>
  <si>
    <r>
      <rPr>
        <sz val="11"/>
        <color rgb="FF000000"/>
        <rFont val="Arial"/>
        <family val="0"/>
        <charset val="1"/>
      </rPr>
      <t xml:space="preserve">5:44 AM Ali Alexander is texting with Rep. Paul Gosar's chief of staff Thomas Van Vlein. </t>
    </r>
    <r>
      <rPr>
        <i val="true"/>
        <sz val="11"/>
        <color rgb="FF000000"/>
        <rFont val="Arial"/>
        <family val="0"/>
        <charset val="1"/>
      </rPr>
      <t xml:space="preserve">"..the entire House Freedom Caucus..need to be at the Ellipse. POTUS wants force."</t>
    </r>
  </si>
  <si>
    <t xml:space="preserve">J6C Ali Alexander depos. p. 32</t>
  </si>
  <si>
    <t xml:space="preserve">https://january6th.house.gov/sites/democrats.january6th.house.gov/files/20211209_Ali%20Alexander.pdf</t>
  </si>
  <si>
    <r>
      <rPr>
        <sz val="11"/>
        <color rgb="FF000000"/>
        <rFont val="Arial"/>
        <family val="0"/>
        <charset val="1"/>
      </rPr>
      <t xml:space="preserve">6:18 AM Alex Bruesewitz texts to Rep. Paul Gosar on the Stop the Steal Leadership chat: </t>
    </r>
    <r>
      <rPr>
        <i val="true"/>
        <sz val="11"/>
        <color rgb="FF000000"/>
        <rFont val="Arial"/>
        <family val="0"/>
        <charset val="1"/>
      </rPr>
      <t xml:space="preserve">"Paul, did you coordinate with all the other Members?"</t>
    </r>
  </si>
  <si>
    <t xml:space="preserve">J6C Brandon Straka depos. p. 63-64</t>
  </si>
  <si>
    <t xml:space="preserve">https://january6th.house.gov/sites/democrats.january6th.house.gov/files/20220224_Brandon%20Straka.pdf</t>
  </si>
  <si>
    <r>
      <rPr>
        <sz val="11"/>
        <color rgb="FFB45F06"/>
        <rFont val="Arial"/>
        <family val="0"/>
        <charset val="1"/>
      </rPr>
      <t xml:space="preserve">6:27 AM Stewart Rhodes texts James Breheny:</t>
    </r>
    <r>
      <rPr>
        <i val="true"/>
        <sz val="11"/>
        <color rgb="FFB45F06"/>
        <rFont val="Arial"/>
        <family val="0"/>
        <charset val="1"/>
      </rPr>
      <t xml:space="preserve"> "[w]e will have several well-equipped QRFs outside DC.. And there are many, many others from other groups who will be watching and waiting.."</t>
    </r>
  </si>
  <si>
    <t xml:space="preserve">Court docs Breheny p. 4</t>
  </si>
  <si>
    <t xml:space="preserve">https://storage.courtlistener.com/recap/gov.uscourts.dcd.255665/gov.uscourts.dcd.255665.58.0.pdf</t>
  </si>
  <si>
    <r>
      <rPr>
        <sz val="11"/>
        <color rgb="FFB45F06"/>
        <rFont val="Arial"/>
        <family val="0"/>
        <charset val="1"/>
      </rPr>
      <t xml:space="preserve">6:37 AM: Proud Boy Charles Donohoe posts to channel </t>
    </r>
    <r>
      <rPr>
        <i val="true"/>
        <sz val="11"/>
        <color rgb="FFB45F06"/>
        <rFont val="Arial"/>
        <family val="0"/>
        <charset val="1"/>
      </rPr>
      <t xml:space="preserve">"Are we going to do a commanders briefing before the 10 a.m.?"</t>
    </r>
  </si>
  <si>
    <t xml:space="preserve">Indictment for Biggs &amp; co.</t>
  </si>
  <si>
    <t xml:space="preserve">https://www.justice.gov/usao-dc/case-multi-defendant/file/1377586/download</t>
  </si>
  <si>
    <r>
      <rPr>
        <sz val="11"/>
        <color rgb="FF000000"/>
        <rFont val="Arial"/>
        <family val="0"/>
        <charset val="1"/>
      </rPr>
      <t xml:space="preserve">InfoWars Parler: </t>
    </r>
    <r>
      <rPr>
        <i val="true"/>
        <sz val="11"/>
        <color rgb="FF1C4587"/>
        <rFont val="Arial"/>
        <family val="0"/>
        <charset val="1"/>
      </rPr>
      <t xml:space="preserve">"Watch Live: Today is The Day - Alex Jones Leads Largest Patriot Movement in History Through Washington DC. The revolution starts now!"</t>
    </r>
  </si>
  <si>
    <t xml:space="preserve">Parler (archived, time unknown)</t>
  </si>
  <si>
    <t xml:space="preserve">&lt; 7 AM DC people are lined up at the Ellipse early. Mark Finchem texts with Ali Alexander and Michael Coudrey asking for help getting into the VIP section and is told to look for Nathan Martin.</t>
  </si>
  <si>
    <t xml:space="preserve">Phoenix New Times</t>
  </si>
  <si>
    <t xml:space="preserve">https://www.phoenixnewtimes.com/news/arizona-republican-mark-finchem-ali-alexander-jan-6-capitol-rally-riot-11532291</t>
  </si>
  <si>
    <r>
      <rPr>
        <sz val="11"/>
        <color rgb="FF000000"/>
        <rFont val="Arial"/>
        <family val="0"/>
        <charset val="1"/>
      </rPr>
      <t xml:space="preserve">7 AM DC </t>
    </r>
    <r>
      <rPr>
        <b val="true"/>
        <sz val="11"/>
        <color rgb="FF000000"/>
        <rFont val="Arial"/>
        <family val="0"/>
        <charset val="1"/>
      </rPr>
      <t xml:space="preserve">Ellipse rally </t>
    </r>
    <r>
      <rPr>
        <sz val="11"/>
        <color rgb="FF000000"/>
        <rFont val="Arial"/>
        <family val="0"/>
        <charset val="1"/>
      </rPr>
      <t xml:space="preserve">doors open. </t>
    </r>
  </si>
  <si>
    <r>
      <rPr>
        <sz val="11"/>
        <color rgb="FFB45F06"/>
        <rFont val="Arial"/>
        <family val="0"/>
        <charset val="1"/>
      </rPr>
      <t xml:space="preserve">7:14 AM Katrina Pierson and Carolyn Wren fight over text, likely over pulled speakers. Pierson: </t>
    </r>
    <r>
      <rPr>
        <i val="true"/>
        <sz val="11"/>
        <color rgb="FFB45F06"/>
        <rFont val="Arial"/>
        <family val="0"/>
        <charset val="1"/>
      </rPr>
      <t xml:space="preserve">"So ridiculous. I gave up permits for you. I helped you and your fucking people get stages, buses.."</t>
    </r>
  </si>
  <si>
    <t xml:space="preserve">J6C Carolyn Wren p. 234</t>
  </si>
  <si>
    <t xml:space="preserve">https://www.govinfo.gov/content/pkg/GPO-J6-TRANSCRIPT-CTRL0000034614/pdf/GPO-J6-TRANSCRIPT-CTRL0000034614.pdf#page=234</t>
  </si>
  <si>
    <r>
      <rPr>
        <sz val="11"/>
        <color rgb="FF1C4587"/>
        <rFont val="Arial"/>
        <family val="0"/>
        <charset val="1"/>
      </rPr>
      <t xml:space="preserve">7:29 AM: Courtney Holland posts video with Scott Presler, Megan Barth, Rose Tennant: </t>
    </r>
    <r>
      <rPr>
        <i val="true"/>
        <sz val="11"/>
        <color rgb="FF1C4587"/>
        <rFont val="Arial"/>
        <family val="0"/>
        <charset val="1"/>
      </rPr>
      <t xml:space="preserve">"Good morning Patriots! Walking over to the #StopTheSteaI Rally...It’s Hump Day Trump Day in DC!"</t>
    </r>
  </si>
  <si>
    <t xml:space="preserve">Twitter hollandcourtney</t>
  </si>
  <si>
    <t xml:space="preserve">https://web.archive.org/web/20210106123016/https://twitter.com/hollandcourtney/status/1346796142944776192</t>
  </si>
  <si>
    <t xml:space="preserve">7:29 AM USSS email with list of 'planned demonstrations' mentions Proud Boys coming "incognito", calls to "turn out in record numbers", but says past demos have "concluded without arrests"</t>
  </si>
  <si>
    <t xml:space="preserve">DHS emails from CREW, p 37</t>
  </si>
  <si>
    <t xml:space="preserve">https://acrobat.adobe.com/link/track?uri=urn:aaid:scds:US:337938ea-ff9a-441a-a9e8-c822f75a644b#pageNum=37</t>
  </si>
  <si>
    <t xml:space="preserve">Caroline Wren is at the Ellipse "buzzing around in a headset" (per Brandon Straka). She tells Straka that she is trying to "get him up there" to speak.</t>
  </si>
  <si>
    <t xml:space="preserve">J6C Brandon Straka depos. p. 27-28</t>
  </si>
  <si>
    <r>
      <rPr>
        <sz val="11"/>
        <color rgb="FF000000"/>
        <rFont val="Arial"/>
        <family val="0"/>
        <charset val="1"/>
      </rPr>
      <t xml:space="preserve">8:15 AM  Kylie Jane Kremer calls the US Park Police in dispute with Caroline Wren, who she fears is maneuvering to get Alex Jones, Ali Alexander, &amp; others on stage to speak. Caroline Wren then meets up with Ali, tells him he cannot speak ("</t>
    </r>
    <r>
      <rPr>
        <i val="true"/>
        <sz val="11"/>
        <color rgb="FF000000"/>
        <rFont val="Arial"/>
        <family val="0"/>
        <charset val="1"/>
      </rPr>
      <t xml:space="preserve">..don't get me started"). </t>
    </r>
    <r>
      <rPr>
        <sz val="11"/>
        <color rgb="FF000000"/>
        <rFont val="Arial"/>
        <family val="0"/>
        <charset val="1"/>
      </rPr>
      <t xml:space="preserve">Ali frets about telling Scott Presler.</t>
    </r>
  </si>
  <si>
    <t xml:space="preserve">WaPo
Speech &amp; music timeline</t>
  </si>
  <si>
    <t xml:space="preserve">https://www.washingtonpost.com/politics/2022/02/26/trump-pierson-wren/
https://docs.google.com/spreadsheets/d/e/2PACX-1vQ6rydjjix2Ni7nzv1uyjXZ2C9Ni5PRELHUE33VySI6eNg-ossH2J1HhAK-EDKhjvV8D5hvv5ANpv3j/pubhtml</t>
  </si>
  <si>
    <t xml:space="preserve">Ali Alexander deposition p 19</t>
  </si>
  <si>
    <r>
      <rPr>
        <sz val="11"/>
        <color rgb="FF1C4587"/>
        <rFont val="Arial"/>
        <family val="0"/>
        <charset val="1"/>
      </rPr>
      <t xml:space="preserve">8:17 AM Trump Tweets: </t>
    </r>
    <r>
      <rPr>
        <i val="true"/>
        <sz val="11"/>
        <color rgb="FF1C4587"/>
        <rFont val="Arial"/>
        <family val="0"/>
        <charset val="1"/>
      </rPr>
      <t xml:space="preserve">"States want to correct their votes....All Mike Pence has to do is send them back to the States, AND WE WIN. Do it Mike, this is a time for extreme courage!”</t>
    </r>
  </si>
  <si>
    <t xml:space="preserve">Twitter (Trump)</t>
  </si>
  <si>
    <t xml:space="preserve">https://twitter.com/realDonaldTrump/status/1346808075626426371</t>
  </si>
  <si>
    <r>
      <rPr>
        <sz val="11"/>
        <color rgb="FF5B0F00"/>
        <rFont val="Arial"/>
        <family val="0"/>
        <charset val="1"/>
      </rPr>
      <t xml:space="preserve">8:23 AM Annie Morgan from the White House writes to Charlie Kirk: </t>
    </r>
    <r>
      <rPr>
        <i val="true"/>
        <sz val="11"/>
        <color rgb="FF5B0F00"/>
        <rFont val="Arial"/>
        <family val="0"/>
        <charset val="1"/>
      </rPr>
      <t xml:space="preserve">"In order to finalize your withdrawl from the President's Advisory 1776 Commission, please send me an email"</t>
    </r>
  </si>
  <si>
    <t xml:space="preserve">J6C Charlie Kirk deposition p. 25-26</t>
  </si>
  <si>
    <t xml:space="preserve">https://january6th.house.gov/sites/democrats.january6th.house.gov/files/20220524_Charlie%20Kirk.pdf</t>
  </si>
  <si>
    <t xml:space="preserve">* Note: J6C questioner has missed that Kirk skipped the meeting on Jan 5th</t>
  </si>
  <si>
    <t xml:space="preserve">8:23 AM USCP is told of a radio frequency that "some demonstrators" will use (likely Proud Boys) and begins monitoring</t>
  </si>
  <si>
    <t xml:space="preserve">USCP timeline, p. 8</t>
  </si>
  <si>
    <t xml:space="preserve">https://storage.courtlistener.com/recap/gov.uscourts.dcd.226696/gov.uscourts.dcd.226696.172.0.pdf</t>
  </si>
  <si>
    <t xml:space="preserve">WH: Trump calls Dan Scavino 8:23 AM, Bannon tries to call Trump 8:30 AM. Trump calls Kurt Olson 8:34-8:35 AM, Bannon 8:37-8:38 AM, Giuliani 8:45 AM, then tries to call Meadows and Pence.</t>
  </si>
  <si>
    <t xml:space="preserve">WH call logs (WaPo --&gt; Twitter)</t>
  </si>
  <si>
    <t xml:space="preserve">https://twitter.com/Angry_Staffer/status/1508788161161355264</t>
  </si>
  <si>
    <t xml:space="preserve"> Molly Michael depos. p. 117</t>
  </si>
  <si>
    <t xml:space="preserve">https://january6th.house.gov/sites/democrats.january6th.house.gov/files/20220324_Molly%20Michael.pdf</t>
  </si>
  <si>
    <r>
      <rPr>
        <sz val="11"/>
        <color rgb="FF000000"/>
        <rFont val="Arial"/>
        <family val="0"/>
        <charset val="1"/>
      </rPr>
      <t xml:space="preserve">DC: </t>
    </r>
    <r>
      <rPr>
        <b val="true"/>
        <sz val="11"/>
        <color rgb="FF000000"/>
        <rFont val="Arial"/>
        <family val="0"/>
        <charset val="1"/>
      </rPr>
      <t xml:space="preserve">Ellipse rally</t>
    </r>
    <r>
      <rPr>
        <sz val="11"/>
        <color rgb="FF000000"/>
        <rFont val="Arial"/>
        <family val="0"/>
        <charset val="1"/>
      </rPr>
      <t xml:space="preserve"> Kremer is on stage by 8:32 AM to give introductory remarks. </t>
    </r>
    <r>
      <rPr>
        <sz val="11"/>
        <color rgb="FF1C4587"/>
        <rFont val="Arial"/>
        <family val="0"/>
        <charset val="1"/>
      </rPr>
      <t xml:space="preserve">VIP section is mostly empty still but STS folks are there. Seen by 8:45 AM or earlier: Scott Presler, Brandon Straka (with Ricky Rebel and Nick Miles), Ali Alexander, Michael Coudrey, Megan Barth, also Mark Finchem, George Santos, Ian Smith. Vernon Jones arrives 8:48 AM.</t>
    </r>
  </si>
  <si>
    <t xml:space="preserve">Video</t>
  </si>
  <si>
    <r>
      <rPr>
        <sz val="11"/>
        <color rgb="FF1C4587"/>
        <rFont val="Arial"/>
        <family val="0"/>
        <charset val="1"/>
      </rPr>
      <t xml:space="preserve">8:53 AM Rep. Mike Johnson (LA) Tweets </t>
    </r>
    <r>
      <rPr>
        <i val="true"/>
        <sz val="11"/>
        <color rgb="FF1C4587"/>
        <rFont val="Arial"/>
        <family val="0"/>
        <charset val="1"/>
      </rPr>
      <t xml:space="preserve">"We MUST fight for..the preservation of our republic! [I will]..lead that fight in the Congress today."</t>
    </r>
    <r>
      <rPr>
        <sz val="11"/>
        <color rgb="FF000000"/>
        <rFont val="Arial"/>
        <family val="0"/>
        <charset val="1"/>
      </rPr>
      <t xml:space="preserve"> </t>
    </r>
    <r>
      <rPr>
        <sz val="11"/>
        <color rgb="FF1C4587"/>
        <rFont val="Arial"/>
        <family val="0"/>
        <charset val="1"/>
      </rPr>
      <t xml:space="preserve">He posts legal arguments signed by 37 House Reps.</t>
    </r>
  </si>
  <si>
    <t xml:space="preserve">Twitter (RepMikeJohnson)</t>
  </si>
  <si>
    <t xml:space="preserve">https://twitter.com/RepMikeJohnson/status/1346817123860017154</t>
  </si>
  <si>
    <t xml:space="preserve">Statement</t>
  </si>
  <si>
    <t xml:space="preserve">https://mikejohnson.house.gov/news/documentsingle.aspx?DocumentID=715</t>
  </si>
  <si>
    <t xml:space="preserve">Statement (archived)</t>
  </si>
  <si>
    <t xml:space="preserve">https://web.archive.org/web/20210505113445/https://mikejohnson.house.gov/news/documentsingle.aspx?DocumentID=715</t>
  </si>
  <si>
    <r>
      <rPr>
        <sz val="11"/>
        <color rgb="FF000000"/>
        <rFont val="Arial"/>
        <family val="0"/>
        <charset val="1"/>
      </rPr>
      <t xml:space="preserve">DC: </t>
    </r>
    <r>
      <rPr>
        <b val="true"/>
        <sz val="11"/>
        <color rgb="FF000000"/>
        <rFont val="Arial"/>
        <family val="0"/>
        <charset val="1"/>
      </rPr>
      <t xml:space="preserve">Ellipse rally</t>
    </r>
    <r>
      <rPr>
        <sz val="11"/>
        <color rgb="FF000000"/>
        <rFont val="Arial"/>
        <family val="0"/>
        <charset val="1"/>
      </rPr>
      <t xml:space="preserve"> main speakers begin. Mo Brooks is first speaker (9:06 AM), Vernon Jones midway, Trump last.  T</t>
    </r>
    <r>
      <rPr>
        <sz val="11"/>
        <color rgb="FF1C4587"/>
        <rFont val="Arial"/>
        <family val="0"/>
        <charset val="1"/>
      </rPr>
      <t xml:space="preserve">he Ellipse VIP section eventually also includes: VVIP front row:  Michael Flynn Sr., Mike Lindell, Joe Flynn. Back: pastors Greg Locke, Brian Gibson. Side: Cindy Chafian, Alex Jones, Owen Shroyer, Nick Fuentes, Jaden McNeil, Michael Flynn Jr., Doug Mastriano &amp; wife.</t>
    </r>
  </si>
  <si>
    <t xml:space="preserve">C-SPAN
Rally spreadsheets</t>
  </si>
  <si>
    <t xml:space="preserve">https://www.c-span.org/video/?507744-1/rally-electoral-college-vote-certification
</t>
  </si>
  <si>
    <r>
      <rPr>
        <sz val="11"/>
        <color rgb="FF000000"/>
        <rFont val="Arial"/>
        <family val="0"/>
        <charset val="1"/>
      </rPr>
      <t xml:space="preserve">DC: </t>
    </r>
    <r>
      <rPr>
        <b val="true"/>
        <sz val="11"/>
        <color rgb="FF000000"/>
        <rFont val="Arial"/>
        <family val="0"/>
        <charset val="1"/>
      </rPr>
      <t xml:space="preserve">Virginia Freedom Keepers rally </t>
    </r>
    <r>
      <rPr>
        <sz val="11"/>
        <color rgb="FF000000"/>
        <rFont val="Arial"/>
        <family val="0"/>
        <charset val="1"/>
      </rPr>
      <t xml:space="preserve">in NE Capitol Lot 7 starts 9 AM. AM Speakers incl. Amanda Chase (VA State Senator, 10:11 AM), Bianca Gracia, Keith Lee (MAGA DTI). Stewart Rhodes (Oath Keepers), Thomas Speciale, Bikers for Trump. Josh Macias (Vets for Trump) is seen to 2:06 PM. Mikki Willis speaks after helping with the steps breach. Afternoon was to feature anti-vaxxers. </t>
    </r>
  </si>
  <si>
    <t xml:space="preserve">Right America Media (ends 2:23 PM) 
AP for quote, occurs after video ends</t>
  </si>
  <si>
    <t xml:space="preserve">
https://apnews.com/article/anti-vaccine-bollinger-coronavirus-disinformation-a7b8e1f33990670563b4c469b462c9bf</t>
  </si>
  <si>
    <t xml:space="preserve">https://twitter.com/CMominator/status/1455790047454715906</t>
  </si>
  <si>
    <r>
      <rPr>
        <sz val="11"/>
        <color rgb="FF000000"/>
        <rFont val="Arial"/>
        <family val="0"/>
        <charset val="1"/>
      </rPr>
      <t xml:space="preserve">DC: James Epley's </t>
    </r>
    <r>
      <rPr>
        <b val="true"/>
        <sz val="11"/>
        <color rgb="FF000000"/>
        <rFont val="Arial"/>
        <family val="0"/>
        <charset val="1"/>
      </rPr>
      <t xml:space="preserve">Silent Majority trailer</t>
    </r>
    <r>
      <rPr>
        <sz val="11"/>
        <color rgb="FF000000"/>
        <rFont val="Arial"/>
        <family val="0"/>
        <charset val="1"/>
      </rPr>
      <t xml:space="preserve"> is positioned on the Mall near 13th St., line-of-sight to the Capitol. He sets up a giant replica of the Constitution and plays music, but no speeches occur</t>
    </r>
  </si>
  <si>
    <t xml:space="preserve">WUSA9</t>
  </si>
  <si>
    <t xml:space="preserve">https://www.wusa9.com/article/news/local/dc/15-foot-constitution-on-the-national-mall-same-day-rioters-stormed-the-capitol/65-43b9f8e1-bb22-4947-b222-1d9346ab3f62</t>
  </si>
  <si>
    <r>
      <rPr>
        <sz val="11"/>
        <color rgb="FF000000"/>
        <rFont val="Arial"/>
        <family val="0"/>
        <charset val="1"/>
      </rPr>
      <t xml:space="preserve">States: </t>
    </r>
    <r>
      <rPr>
        <b val="true"/>
        <sz val="11"/>
        <color rgb="FF000000"/>
        <rFont val="Arial"/>
        <family val="0"/>
        <charset val="1"/>
      </rPr>
      <t xml:space="preserve">Protestors gather at statehouses</t>
    </r>
    <r>
      <rPr>
        <sz val="11"/>
        <color rgb="FF000000"/>
        <rFont val="Arial"/>
        <family val="0"/>
        <charset val="1"/>
      </rPr>
      <t xml:space="preserve"> incl. WA, GA, KS, OH, MI, CA, CO, UT, NM, WY, TX. Violence in WA, OH and evacuations in GA, NM, TX, WY</t>
    </r>
  </si>
  <si>
    <t xml:space="preserve">CNBC</t>
  </si>
  <si>
    <t xml:space="preserve">https://www.cnbc.com/2021/01/06/trump-protestors-rally-at-statehouses-across-the-us-amid-violent-insurrection-on-capitol-hill.html</t>
  </si>
  <si>
    <r>
      <rPr>
        <sz val="11"/>
        <color rgb="FFCC0000"/>
        <rFont val="Arial"/>
        <family val="0"/>
        <charset val="1"/>
      </rPr>
      <t xml:space="preserve">EAST  A thin crowd is gathered at the E. Capitol already by the first video shot there, 9:17 AM. (USCP estimates 50-60 ppl) </t>
    </r>
    <r>
      <rPr>
        <sz val="11"/>
        <color rgb="FF000000"/>
        <rFont val="Arial"/>
        <family val="0"/>
        <charset val="1"/>
      </rPr>
      <t xml:space="preserve"> </t>
    </r>
    <r>
      <rPr>
        <sz val="11"/>
        <color rgb="FF1C4587"/>
        <rFont val="Arial"/>
        <family val="0"/>
        <charset val="1"/>
      </rPr>
      <t xml:space="preserve">Mary &amp; Chris Miller's truck with III% decal is parked on the E. Plaza.</t>
    </r>
  </si>
  <si>
    <t xml:space="preserve">News2Share</t>
  </si>
  <si>
    <t xml:space="preserve">https://www.youtube.com/watch?v=DiwVWZvlP74&amp;t=30s</t>
  </si>
  <si>
    <t xml:space="preserve">USCP timeline</t>
  </si>
  <si>
    <t xml:space="preserve">10 AM from Will Sommer</t>
  </si>
  <si>
    <t xml:space="preserve">https://twitter.com/willsommer/status/1346835216908877832</t>
  </si>
  <si>
    <t xml:space="preserve">WH: Trump talks to Meadows (9:03-9:07) leaves a message for Pence, tries to call McConnell. Tries &amp; reaches Jim Jordan (call 9:20, talk 9:24-9:34 AM), at least tries to call Josh Hawley (9:39 AM). Calls Rudy Giuliani 9:41-9:47 AM, Stephen Miller 9:52-10:18 (26 minutes, longest call of the morning). At 10:22 AM Miller sends Ross Worthington an email with "POTUS edits" to Trump's speech.</t>
  </si>
  <si>
    <t xml:space="preserve">WH call logs (WaPo --&gt; Twitter)
J6C Ross Worthington production</t>
  </si>
  <si>
    <t xml:space="preserve">https://twitter.com/Angry_Staffer/status/1508788161161355264
https://www.govinfo.gov/content/pkg/GPO-J6-DOC-RW_0002341-RW_0002342/pdf/GPO-J6-DOC-RW_0002341-RW_0002342.pdf</t>
  </si>
  <si>
    <t xml:space="preserve">J6C Worthington depos. p. 160, 162</t>
  </si>
  <si>
    <t xml:space="preserve">https://www.govinfo.gov/content/pkg/GPO-J6-TRANSCRIPT-CTRL0000050582/pdf/GPO-J6-TRANSCRIPT-CTRL0000050582.pdf#page=152</t>
  </si>
  <si>
    <t xml:space="preserve">Proud Boys meet at Washington Moument ca 10 AM and appear to discuss strategy. Over 200 gather.</t>
  </si>
  <si>
    <t xml:space="preserve">Sandi Bachom / Getty</t>
  </si>
  <si>
    <t xml:space="preserve">(see sync reel below)</t>
  </si>
  <si>
    <r>
      <rPr>
        <sz val="11"/>
        <color rgb="FF1C4587"/>
        <rFont val="Arial"/>
        <family val="0"/>
        <charset val="1"/>
      </rPr>
      <t xml:space="preserve">Tina Forte and crew bring a giant artwork of Nancy Pelosi (by Scott LoBaido) to the Lincoln Memorial, </t>
    </r>
    <r>
      <rPr>
        <sz val="11"/>
        <color rgb="FFCC0000"/>
        <rFont val="Arial"/>
        <family val="0"/>
        <charset val="1"/>
      </rPr>
      <t xml:space="preserve">some militias muster nearby   </t>
    </r>
    <r>
      <rPr>
        <i val="true"/>
        <sz val="11"/>
        <color rgb="FF1C4587"/>
        <rFont val="Arial"/>
        <family val="0"/>
        <charset val="1"/>
      </rPr>
      <t xml:space="preserve">(Before 10:12 AM when Newsmax posted pictures)</t>
    </r>
  </si>
  <si>
    <t xml:space="preserve">Photo / video</t>
  </si>
  <si>
    <t xml:space="preserve">https://www.flickr.com/photos/49283984@N05/51805169599/in/photostream/</t>
  </si>
  <si>
    <t xml:space="preserve">repost of 10:12 AM</t>
  </si>
  <si>
    <t xml:space="preserve">https://twitter.com/DianthaSol/status/1444398548313911299</t>
  </si>
  <si>
    <t xml:space="preserve">~10:00 AM Tony Ornato tells Mark Meadows that many in the crowd have weapons, refuse to go through the magnetometers, and intend to march to the Capitol. Ornato has already told Trump.</t>
  </si>
  <si>
    <t xml:space="preserve">J6C Hutchinson deposition p. 14</t>
  </si>
  <si>
    <t xml:space="preserve">https://www.govinfo.gov/content/pkg/GPO-J6-TRANSCRIPT-CTRL0000928884/pdf/GPO-J6-TRANSCRIPT-CTRL0000928884.pdf</t>
  </si>
  <si>
    <r>
      <rPr>
        <sz val="11"/>
        <color rgb="FF000000"/>
        <rFont val="Arial"/>
        <family val="0"/>
        <charset val="1"/>
      </rPr>
      <t xml:space="preserve">10:03 AM Max Miller texts Justin Caporale: </t>
    </r>
    <r>
      <rPr>
        <i val="true"/>
        <sz val="11"/>
        <color rgb="FF000000"/>
        <rFont val="Arial"/>
        <family val="0"/>
        <charset val="1"/>
      </rPr>
      <t xml:space="preserve">"Rudy is a go" </t>
    </r>
    <r>
      <rPr>
        <sz val="11"/>
        <color rgb="FF000000"/>
        <rFont val="Arial"/>
        <family val="0"/>
        <charset val="1"/>
      </rPr>
      <t xml:space="preserve">(i.e. Rudy Giuliani will be speaking). At some point he also texts that Trump will be late: </t>
    </r>
    <r>
      <rPr>
        <i val="true"/>
        <sz val="11"/>
        <color rgb="FF000000"/>
        <rFont val="Arial"/>
        <family val="0"/>
        <charset val="1"/>
      </rPr>
      <t xml:space="preserve">"Pushing him back to around 11:30"</t>
    </r>
  </si>
  <si>
    <t xml:space="preserve">J6C Max Miller deposition p. 112, 115</t>
  </si>
  <si>
    <t xml:space="preserve">https://www.govinfo.gov/content/pkg/GPO-J6-TRANSCRIPT-CTRL0000038857/pdf/GPO-J6-TRANSCRIPT-CTRL0000038857.pdf</t>
  </si>
  <si>
    <r>
      <rPr>
        <sz val="11"/>
        <color rgb="FF000000"/>
        <rFont val="Arial"/>
        <family val="0"/>
        <charset val="1"/>
      </rPr>
      <t xml:space="preserve">10:07 AM Rudy Giuliani's assistant texts Caroline Wren: </t>
    </r>
    <r>
      <rPr>
        <i val="true"/>
        <sz val="11"/>
        <color rgb="FF000000"/>
        <rFont val="Arial"/>
        <family val="0"/>
        <charset val="1"/>
      </rPr>
      <t xml:space="preserve">"POTUS called Rudy and said he wanted him to speak".</t>
    </r>
    <r>
      <rPr>
        <sz val="11"/>
        <color rgb="FF000000"/>
        <rFont val="Arial"/>
        <family val="0"/>
        <charset val="1"/>
      </rPr>
      <t xml:space="preserve"> Wren arranges a car to get Rudy to the Ellipse</t>
    </r>
  </si>
  <si>
    <t xml:space="preserve">J6C Caroline Wren p. 249-250</t>
  </si>
  <si>
    <t xml:space="preserve">https://www.govinfo.gov/content/pkg/GPO-J6-TRANSCRIPT-CTRL0000034614/pdf/GPO-J6-TRANSCRIPT-CTRL0000034614.pdf#page=249</t>
  </si>
  <si>
    <r>
      <rPr>
        <sz val="11"/>
        <color rgb="FF1C4587"/>
        <rFont val="Arial"/>
        <family val="0"/>
        <charset val="1"/>
      </rPr>
      <t xml:space="preserve">Roger Stone bumps into Bernard Kerik in Willard lobby </t>
    </r>
    <r>
      <rPr>
        <i val="true"/>
        <sz val="11"/>
        <color rgb="FF1C4587"/>
        <rFont val="Arial"/>
        <family val="0"/>
        <charset val="1"/>
      </rPr>
      <t xml:space="preserve">(per WaPo, no definite time)</t>
    </r>
    <r>
      <rPr>
        <sz val="11"/>
        <color rgb="FF1C4587"/>
        <rFont val="Arial"/>
        <family val="0"/>
        <charset val="1"/>
      </rPr>
      <t xml:space="preserve">. He takes photographs with supporters outside while </t>
    </r>
    <r>
      <rPr>
        <sz val="11"/>
        <color rgb="FF000000"/>
        <rFont val="Arial"/>
        <family val="0"/>
        <charset val="1"/>
      </rPr>
      <t xml:space="preserve">Kerik escorts Rudy Giuliani, John Eastman, and Boris Epshteyn to their vehicle to go to the Ellipse. </t>
    </r>
    <r>
      <rPr>
        <sz val="11"/>
        <color rgb="FF1C4587"/>
        <rFont val="Arial"/>
        <family val="0"/>
        <charset val="1"/>
      </rPr>
      <t xml:space="preserve">Stone returns to his suite (with Kristin Davis) &amp; works on pardon applications (per WaPo). filmmaker Guldbrandsen, says he's done with Trump.</t>
    </r>
  </si>
  <si>
    <t xml:space="preserve">WaPo
Video (YouTube, archived)</t>
  </si>
  <si>
    <t xml:space="preserve">https://www.washingtonpost.com/investigations/interactive/2022/roger-stone-documentary-capitol-riot-trump-election/?itid=hp_special-topic-1
https://archive.org/details/gQSnKQScY22JPGdjS</t>
  </si>
  <si>
    <t xml:space="preserve">Roger Stone deposition p. 22-23</t>
  </si>
  <si>
    <t xml:space="preserve">https://january6th.house.gov/sites/democrats.january6th.house.gov/files/20211217_Roger%20Stone.pdf</t>
  </si>
  <si>
    <t xml:space="preserve">10:14 AM Eric Trump and Donald Trump Jr are onstage at the Ellipse along with Lara Trump &amp; Kimberley Guilfoyle (til 10:31 AM)</t>
  </si>
  <si>
    <t xml:space="preserve">Speech and music timeline</t>
  </si>
  <si>
    <t xml:space="preserve">https://docs.google.com/spreadsheets/d/e/2PACX-1vQ6rydjjix2Ni7nzv1uyjXZ2C9Ni5PRELHUE33VySI6eNg-ossH2J1HhAK-EDKhjvV8D5hvv5ANpv3j/pubhtml</t>
  </si>
  <si>
    <t xml:space="preserve">10:22 AM USCP are told that organizers of the Ellipse event are planning a march to the Capitol after Trump's speech</t>
  </si>
  <si>
    <t xml:space="preserve">USCP timeline, p. 9</t>
  </si>
  <si>
    <t xml:space="preserve">10:28 AM Proud Boys start their march.  As they march, several mention having met "Alex". </t>
  </si>
  <si>
    <t xml:space="preserve">Joe Biggs sync reel</t>
  </si>
  <si>
    <t xml:space="preserve">https://www.youtube.com/watch?v=A0p5rJlLHIc&amp;feature=youtu.be</t>
  </si>
  <si>
    <t xml:space="preserve">clip with convo:</t>
  </si>
  <si>
    <t xml:space="preserve">https://twitter.com/ne0ndistraction/status/1373071516557000706</t>
  </si>
  <si>
    <t xml:space="preserve">EAST 10:30 AM Former Congressman Dana Rohrabacher and companion are walking on the E. Plaza, headed N along the barricades.</t>
  </si>
  <si>
    <t xml:space="preserve">Video: Radio Free Asia</t>
  </si>
  <si>
    <t xml:space="preserve">https://www.youtube.com/watch?v=phNY7bGvukI&amp;t=1244s</t>
  </si>
  <si>
    <t xml:space="preserve">Timing: 24:50 is 11:22 in security cam starting 10:25:38, so 10:37:00 AM. Video starts 10:12:10 AM. Rohrabacher at 23:03</t>
  </si>
  <si>
    <t xml:space="preserve">EAST ~10:30 AM Former Congressman Kerry Bentivolio (MI) goes into the Capitol, takes pictures of corridors and outside porticos and posts them 10:37 - 11:09 AM</t>
  </si>
  <si>
    <t xml:space="preserve">WH 10:31 AM Trump calls Nick Luna (1 min), 10:40 AM leaves mesg. for Mitch McConnell. 10:45-6 talks to former. SecEducation William Bennett. 10:54 leaves mesg. for David Perdue</t>
  </si>
  <si>
    <t xml:space="preserve">call logs via WaPo</t>
  </si>
  <si>
    <t xml:space="preserve">https://www.washingtonpost.com/wp-stat/graphics/politics/jan-6-call-logs-white-house/daily-diary-of-president-donald-trump.pdf?itid=lk_interstitial_manual_10</t>
  </si>
  <si>
    <t xml:space="preserve">Ellipse: 10:31 AM Eric Trump, Donald Trump Jr, Kimberley Guilfoyle finish speaking, leave the stage and return to WH. Madison Cawthorne is next, finishes speaking 10:41 AM</t>
  </si>
  <si>
    <t xml:space="preserve">Ellipse: 10:42 AM Rudy Giuliani, Bernark Kerik, John Eastman, Boris Epshteyn &amp; group walk in to the Ellipse rally. Rudy is on stage (w/ Eastman) 10:47-57 AM (then stage is empty 1 hour).</t>
  </si>
  <si>
    <t xml:space="preserve">Video: El Mundo</t>
  </si>
  <si>
    <t xml:space="preserve">https://youtu.be/eTEgetNSHhY?t=5691</t>
  </si>
  <si>
    <r>
      <rPr>
        <sz val="11"/>
        <color rgb="FF1C4587"/>
        <rFont val="Arial"/>
        <family val="0"/>
        <charset val="1"/>
      </rPr>
      <t xml:space="preserve">EAST 10:42 AM Kenny Lee gives a speech at the East Plaza barricades: </t>
    </r>
    <r>
      <rPr>
        <i val="true"/>
        <sz val="11"/>
        <color rgb="FF1C4587"/>
        <rFont val="Arial"/>
        <family val="0"/>
        <charset val="1"/>
      </rPr>
      <t xml:space="preserve">"Get up and fight for it because it's about gone" "If we show up, they can't stop us" "This is bigger than President Trump"</t>
    </r>
  </si>
  <si>
    <t xml:space="preserve">Video: The Sun</t>
  </si>
  <si>
    <t xml:space="preserve">Timing: from security cam, video starts 10:06 AM</t>
  </si>
  <si>
    <r>
      <rPr>
        <sz val="11"/>
        <color rgb="FFB45F06"/>
        <rFont val="Arial"/>
        <family val="0"/>
        <charset val="1"/>
      </rPr>
      <t xml:space="preserve">10:49 AM Oath Keeper Joshua James reports to Michael Greene (Simmons) that Roger Stone is angry because he was not getting </t>
    </r>
    <r>
      <rPr>
        <i val="true"/>
        <sz val="11"/>
        <color rgb="FFB45F06"/>
        <rFont val="Arial"/>
        <family val="0"/>
        <charset val="1"/>
      </rPr>
      <t xml:space="preserve">"VIP treatment". </t>
    </r>
    <r>
      <rPr>
        <sz val="11"/>
        <color rgb="FFB45F06"/>
        <rFont val="Arial"/>
        <family val="0"/>
        <charset val="1"/>
      </rPr>
      <t xml:space="preserve">They exchange calls til 11:41 AM.</t>
    </r>
  </si>
  <si>
    <t xml:space="preserve">Joshua James court docs</t>
  </si>
  <si>
    <t xml:space="preserve">via M. Wheeler</t>
  </si>
  <si>
    <t xml:space="preserve">https://twitter.com/emptywheel/status/1608202750763868160</t>
  </si>
  <si>
    <r>
      <rPr>
        <sz val="11"/>
        <color rgb="FFCC0000"/>
        <rFont val="Arial"/>
        <family val="0"/>
        <charset val="1"/>
      </rPr>
      <t xml:space="preserve">10:57 USCP radio: </t>
    </r>
    <r>
      <rPr>
        <i val="true"/>
        <sz val="11"/>
        <color rgb="FFCC0000"/>
        <rFont val="Arial"/>
        <family val="0"/>
        <charset val="1"/>
      </rPr>
      <t xml:space="preserve">"Do you have cameras on this group of Proud Boys coming up from the mall area toward the Capitol?" "I have eyes on a group, approx 200 abreast, approaching 4th street..."</t>
    </r>
  </si>
  <si>
    <t xml:space="preserve">PB trial via Brandi Buchman</t>
  </si>
  <si>
    <t xml:space="preserve">https://twitter.com/Brandi_Buchman/status/1613916493020016645</t>
  </si>
  <si>
    <r>
      <rPr>
        <sz val="11"/>
        <color rgb="FFCC0000"/>
        <rFont val="Arial"/>
        <family val="0"/>
        <charset val="1"/>
      </rPr>
      <t xml:space="preserve">10:59 AM per USCP timeline, ~"200 Proud boys gather near Garfield Circle and move toward the Senate Egg" (the NE lawn)</t>
    </r>
    <r>
      <rPr>
        <i val="true"/>
        <sz val="11"/>
        <color rgb="FFCC0000"/>
        <rFont val="Arial"/>
        <family val="0"/>
        <charset val="1"/>
      </rPr>
      <t xml:space="preserve">. [seems a few minutes too early]</t>
    </r>
  </si>
  <si>
    <r>
      <rPr>
        <sz val="11"/>
        <color rgb="FF1C4587"/>
        <rFont val="Arial"/>
        <family val="0"/>
        <charset val="1"/>
      </rPr>
      <t xml:space="preserve">EAST Blake Marnell, standing on the E. Plaza, says </t>
    </r>
    <r>
      <rPr>
        <i val="true"/>
        <sz val="11"/>
        <color rgb="FF1C4587"/>
        <rFont val="Arial"/>
        <family val="0"/>
        <charset val="1"/>
      </rPr>
      <t xml:space="preserve">"And when the president concludes his remarks..this plaza is gonna be entirely covered with patriots.."</t>
    </r>
    <r>
      <rPr>
        <sz val="11"/>
        <color rgb="FF1C4587"/>
        <rFont val="Arial"/>
        <family val="0"/>
        <charset val="1"/>
      </rPr>
      <t xml:space="preserve"> ("just before 11 o'clock")</t>
    </r>
  </si>
  <si>
    <t xml:space="preserve"> Parler - Blake Marnell</t>
  </si>
  <si>
    <t xml:space="preserve">https://twitter.com/Brick_Suit/status/1346870008371175425</t>
  </si>
  <si>
    <t xml:space="preserve">Note verbal claim "just before 11 AM"</t>
  </si>
  <si>
    <r>
      <rPr>
        <sz val="11"/>
        <color rgb="FFB45F06"/>
        <rFont val="Arial"/>
        <family val="0"/>
        <charset val="1"/>
      </rPr>
      <t xml:space="preserve">11:02 AM Roger Stone texts Ali Alexander: </t>
    </r>
    <r>
      <rPr>
        <i val="true"/>
        <sz val="11"/>
        <color rgb="FFB45F06"/>
        <rFont val="Arial"/>
        <family val="0"/>
        <charset val="1"/>
      </rPr>
      <t xml:space="preserve">"As I expected no speaking spot, no VIP entrance for any of my people"</t>
    </r>
  </si>
  <si>
    <t xml:space="preserve">J6C Ali Alexander texts p. 6 (CST)</t>
  </si>
  <si>
    <t xml:space="preserve">Roger Stone J6C deposition p 25</t>
  </si>
  <si>
    <t xml:space="preserve">11:04 AM Secret Service texts that 25,000 people have been through the magnetometers at the Ellipse. (By 11:28 AM it will be 30,000 people)</t>
  </si>
  <si>
    <t xml:space="preserve">J6C Secret Service production</t>
  </si>
  <si>
    <t xml:space="preserve">https://www.govinfo.gov/content/pkg/GPO-J6-DOC-CTRL0000481790/pdf/GPO-J6-DOC-CTRL0000481790.pdf</t>
  </si>
  <si>
    <t xml:space="preserve">J6C SS</t>
  </si>
  <si>
    <t xml:space="preserve">https://www.govinfo.gov/content/pkg/GPO-J6-DOC-CTRL0000536285/pdf/GPO-J6-DOC-CTRL0000536285.pdf</t>
  </si>
  <si>
    <t xml:space="preserve">11:04 AM Trump reaches David Perdue, who just lost his seat as GA Senator, then goes to the Oval Office
11:10 AM Trump is in Oval Office with his children, lawyer Eric Herschmann, Stephen Miller (now in person), Pence/Trump advisor LTG Keith Kellogg, Mark Meadows. Nick Luna is also there.
11:17 AM Trump calls GA Sen. Kelly Loeffler, who just lost her runoff. 11:20 AM Trump calls VP Mike Pence; others are still there. Conversation is heated. Trump calls Pence a "wimp" &amp; a "pussy". </t>
  </si>
  <si>
    <t xml:space="preserve">Trump schedule, handwritten notes released in Eastman v. Thompson
WH call logs (WaPo --&gt; Twitter)</t>
  </si>
  <si>
    <t xml:space="preserve">https://storage.courtlistener.com/recap/gov.uscourts.cacd.841840/gov.uscourts.cacd.841840.160.10.pdf
https://twitter.com/Angry_Staffer/status/1508788161161355264</t>
  </si>
  <si>
    <r>
      <rPr>
        <sz val="11"/>
        <color rgb="FFCC0000"/>
        <rFont val="Arial"/>
        <family val="0"/>
        <charset val="1"/>
      </rPr>
      <t xml:space="preserve">11:07 AM USCP radio: </t>
    </r>
    <r>
      <rPr>
        <i val="true"/>
        <sz val="11"/>
        <color rgb="FFCC0000"/>
        <rFont val="Arial"/>
        <family val="0"/>
        <charset val="1"/>
      </rPr>
      <t xml:space="preserve">"be advised, Proud Boy group approaching". </t>
    </r>
    <r>
      <rPr>
        <sz val="11"/>
        <color rgb="FF5B0F00"/>
        <rFont val="Arial"/>
        <family val="0"/>
        <charset val="1"/>
      </rPr>
      <t xml:space="preserve">At 11:09 USCP estimate 400 people are on the E side</t>
    </r>
  </si>
  <si>
    <t xml:space="preserve">https://twitter.com/Brandi_Buchman/status/1613916494584324100</t>
  </si>
  <si>
    <r>
      <rPr>
        <sz val="11"/>
        <color rgb="FFCC0000"/>
        <rFont val="Arial"/>
        <family val="0"/>
        <charset val="1"/>
      </rPr>
      <t xml:space="preserve">11:10 AM DHS text: </t>
    </r>
    <r>
      <rPr>
        <i val="true"/>
        <sz val="11"/>
        <color rgb="FFCC0000"/>
        <rFont val="Arial"/>
        <family val="0"/>
        <charset val="1"/>
      </rPr>
      <t xml:space="preserve">"PB heading to the Capitol currently crossing 3rd St. Approximately 200"</t>
    </r>
  </si>
  <si>
    <t xml:space="preserve">DHS texts (CREW FOIA) p. 77</t>
  </si>
  <si>
    <t xml:space="preserve">https://www.citizensforethics.org/wp-content/uploads/2024/03/May-23-2023-DHS-572-2-of-2.pdf</t>
  </si>
  <si>
    <r>
      <rPr>
        <sz val="11"/>
        <color rgb="FFB45F06"/>
        <rFont val="Arial"/>
        <family val="0"/>
        <charset val="1"/>
      </rPr>
      <t xml:space="preserve">~11:10 AM Joe Biggs is talking to Nordean, gesturing as though two groups are coming together: </t>
    </r>
    <r>
      <rPr>
        <i val="true"/>
        <sz val="11"/>
        <color rgb="FFB45F06"/>
        <rFont val="Arial"/>
        <family val="0"/>
        <charset val="1"/>
      </rPr>
      <t xml:space="preserve">"Alex [Jones] is gonna [be] coming in, and we all do our sh--"  [time uncertain]</t>
    </r>
  </si>
  <si>
    <t xml:space="preserve">Eddie Block? via ne0ndistraction</t>
  </si>
  <si>
    <r>
      <rPr>
        <sz val="11"/>
        <color rgb="FFB45F06"/>
        <rFont val="Arial"/>
        <family val="0"/>
        <charset val="1"/>
      </rPr>
      <t xml:space="preserve">11:15 AM Joe Biggs calls Owen Shroyer.  Ethan Nordean talks to the Proud Boys, mentions a plan to</t>
    </r>
    <r>
      <rPr>
        <i val="true"/>
        <sz val="11"/>
        <color rgb="FFB45F06"/>
        <rFont val="Arial"/>
        <family val="0"/>
        <charset val="1"/>
      </rPr>
      <t xml:space="preserve"> "link up with Alex Jones". [time uncertain]</t>
    </r>
  </si>
  <si>
    <t xml:space="preserve">J6C report p 675 (via Marcy Wheeler)</t>
  </si>
  <si>
    <t xml:space="preserve">https://www.documentcloud.org/documents/23522462-221222-january-6-committee-final-report#document/p675/a2188009</t>
  </si>
  <si>
    <t xml:space="preserve">Marcy Wheeler analysis</t>
  </si>
  <si>
    <t xml:space="preserve">https://www.emptywheel.net/2022/12/31/ali-alexander-asked-for-5-minute-updates-on-trumps-actions-on-january-6/</t>
  </si>
  <si>
    <t xml:space="preserve">PBs trial via Roger Parloff</t>
  </si>
  <si>
    <t xml:space="preserve">https://twitter.com/rparloff/status/1633131205112602625</t>
  </si>
  <si>
    <t xml:space="preserve">11:19 AM NPS sends an alert - "Large group (200+) of Proud Boys are on the US Capitol grounds". Emailed to NPS addresses, likely the Park Police</t>
  </si>
  <si>
    <t xml:space="preserve">NPS FOIA by CREW p. 196</t>
  </si>
  <si>
    <t xml:space="preserve">https://www.justsecurity.org/wp-content/uploads/2021/08/January-6-Clearinghouse-US-Park-Police-USPP-FOIA-Release-CREW.pdf</t>
  </si>
  <si>
    <t xml:space="preserve">Twitter repost</t>
  </si>
  <si>
    <t xml:space="preserve">https://twitter.com/CassanderGrant/status/1536769195588956160</t>
  </si>
  <si>
    <t xml:space="preserve">~11:20 AM  EAST The Proud Boys approach along the 'Senate Egg' lawn. They stop, take photos, move onto the E. Plaza and sign the "Declaration of Authority", then walk back out to the E entrance </t>
  </si>
  <si>
    <t xml:space="preserve">Security cam (starts 11:34 AM)</t>
  </si>
  <si>
    <t xml:space="preserve">https://rumble.com/v4eke1e-0932uscg00cvcelevatortowersouth-2021-01-06-11h34min13s183ms.mp4.html</t>
  </si>
  <si>
    <t xml:space="preserve">Will Sommer Tweet 11:50 AM</t>
  </si>
  <si>
    <t xml:space="preserve">https://twitter.com/willsommer/status/1346861594559582210</t>
  </si>
  <si>
    <t xml:space="preserve">Proud Boys trial via Roger Parloff</t>
  </si>
  <si>
    <t xml:space="preserve">https://twitter.com/rparloff/status/1633135385525071872</t>
  </si>
  <si>
    <t xml:space="preserve">11:22 AM VP-elect Kamala Harris exits the Capitol via the Senate Carriageway Door and goes to the DNC by motorcade.</t>
  </si>
  <si>
    <t xml:space="preserve">11:33 Stephen Miller's assistant Robert Gabriel emails Trump's speechwriting team: "REINSERT THE MIKE PENCE LINES". (Eric Herschmann had asked for deletions earlier in the morning).</t>
  </si>
  <si>
    <t xml:space="preserve">J6C Intro, p. 27, p. 116</t>
  </si>
  <si>
    <t xml:space="preserve">https://january6th.house.gov/sites/democrats.january6th.house.gov/files/Introductory%20Material%20to%20the%20Final%20Report%20of%20the%20Select%20Committee.pdf</t>
  </si>
  <si>
    <t xml:space="preserve">Miller denies this: p. 167, 174</t>
  </si>
  <si>
    <t xml:space="preserve">https://www.govinfo.gov/content/pkg/GPO-J6-TRANSCRIPT-CTRL0000062444/pdf/GPO-J6-TRANSCRIPT-CTRL0000062444.pdf</t>
  </si>
  <si>
    <r>
      <rPr>
        <sz val="11"/>
        <color rgb="FF5B0F00"/>
        <rFont val="Arial"/>
        <family val="0"/>
        <charset val="1"/>
      </rPr>
      <t xml:space="preserve">11:38 AM Trump leaves the Oval Office. As the group waits for the motorcade, Pat Cipollone says </t>
    </r>
    <r>
      <rPr>
        <i val="true"/>
        <sz val="11"/>
        <color rgb="FF5B0F00"/>
        <rFont val="Arial"/>
        <family val="0"/>
        <charset val="1"/>
      </rPr>
      <t xml:space="preserve">"We're going to get charged with every crime imaginable if we were to go up to the Capitol. We can't.. do something like that." </t>
    </r>
    <r>
      <rPr>
        <sz val="11"/>
        <color rgb="FF5B0F00"/>
        <rFont val="Arial"/>
        <family val="0"/>
        <charset val="1"/>
      </rPr>
      <t xml:space="preserve">  Trump is reportedly annoyed on the drive. At 11:41 AM the motorcade arrives at the Ellipse.</t>
    </r>
  </si>
  <si>
    <t xml:space="preserve">Trump schedule, video
J6C Cassidy Hutchinson #3 p. 44</t>
  </si>
  <si>
    <t xml:space="preserve">11:44 AM the Proud Boys re-enter Capitol grounds along  the centeral E.  path and pause half-way to the E. Plaza. Jeff Cline of the Salt and Light Brigade approaches and chats with the PB leaders group, then returns. The Proud Boys wait for several minutes; observers claim they overhear plans to divide into 2 groups. They then begin a looping march back West.</t>
  </si>
  <si>
    <t xml:space="preserve">Security cam</t>
  </si>
  <si>
    <t xml:space="preserve">11:52 AM Trump is still in the tent at the Ellipse, watching the crowd on monitors.  Hw goes to the stage 11:55 AM per White House call log.</t>
  </si>
  <si>
    <t xml:space="preserve">Video by Donald Trump Jr.</t>
  </si>
  <si>
    <t xml:space="preserve">https://ia802307.us.archive.org/29/items/HmXEiqSMFCk9vq5TF/Donald_Trump_Jr_s_Video_M.mp4</t>
  </si>
  <si>
    <t xml:space="preserve">J6C txts Hutchinson-Ornato</t>
  </si>
  <si>
    <t xml:space="preserve">https://www.govinfo.gov/content/pkg/GPO-J6-DOC-CH-CTRL0000000069/pdf/GPO-J6-DOC-CH-CTRL0000000069.pdf</t>
  </si>
  <si>
    <t xml:space="preserve">11:55 On the OK group chat, someone posts a picture and  "Abouve [sic] 15 PBs located on E side (concrete side) of Capitol" </t>
  </si>
  <si>
    <t xml:space="preserve">Vallejo court filing p. 136</t>
  </si>
  <si>
    <t xml:space="preserve">https://www.documentcloud.org/documents/21643428-file_8746</t>
  </si>
  <si>
    <t xml:space="preserve">12:00 PM Ellipse: Trump is on stage, begins speech 12:00, exactly 1 hour late.  Rudy Giuliani returns to the VIP tent to talk to Mark Meadows. Meadows then goes to a secure vehicle to make calls.</t>
  </si>
  <si>
    <t xml:space="preserve">2/23 Cassidy Hutchinson p. 77</t>
  </si>
  <si>
    <t xml:space="preserve">https://www.govinfo.gov/content/pkg/GPO-J6-TRANSCRIPT-CTRL0000050113/pdf/GPO-J6-TRANSCRIPT-CTRL0000050113.pdf#page=78</t>
  </si>
  <si>
    <t xml:space="preserve">6/20 Hutchinson p. 23</t>
  </si>
  <si>
    <r>
      <rPr>
        <sz val="11"/>
        <color rgb="FFB45F06"/>
        <rFont val="Arial"/>
        <family val="0"/>
        <charset val="1"/>
      </rPr>
      <t xml:space="preserve">~12:00 PM Donohoe posts on an encrypted channel: </t>
    </r>
    <r>
      <rPr>
        <i val="true"/>
        <sz val="11"/>
        <color rgb="FFB45F06"/>
        <rFont val="Arial"/>
        <family val="0"/>
        <charset val="1"/>
      </rPr>
      <t xml:space="preserve">"We are with 200-300 PBs" </t>
    </r>
    <r>
      <rPr>
        <sz val="11"/>
        <color rgb="FFB45F06"/>
        <rFont val="Arial"/>
        <family val="0"/>
        <charset val="1"/>
      </rPr>
      <t xml:space="preserve">  (that count is accurate)</t>
    </r>
  </si>
  <si>
    <t xml:space="preserve">Proud Boys indictment, p. 18</t>
  </si>
  <si>
    <t xml:space="preserve">https://www.justice.gov/usao-dc/press-release/file/1480801/download</t>
  </si>
  <si>
    <t xml:space="preserve">WEST Proud Boys stop for lunch at food trucks by 101 Constitution.  Several USCP cars are idling nearby.                                                                                                                                                                                             </t>
  </si>
  <si>
    <t xml:space="preserve">Video, including WYSIWYG TV</t>
  </si>
  <si>
    <t xml:space="preserve">12:19 PM TX State Rep. Kyle Biedermann and associate squeeze out of the crowd at the Washington Monument and fast-walk to the West, while Trump is speaking</t>
  </si>
  <si>
    <t xml:space="preserve">Video "TRUMP360", 56:06</t>
  </si>
  <si>
    <t xml:space="preserve">https://archive.org/details/wHTpS8upWanETjkEe</t>
  </si>
  <si>
    <t xml:space="preserve">Timed from Trump's speech</t>
  </si>
  <si>
    <r>
      <rPr>
        <sz val="10"/>
        <color rgb="FFB45F06"/>
        <rFont val="Arial"/>
        <family val="0"/>
        <charset val="1"/>
      </rPr>
      <t xml:space="preserve">12:26 PM Alex Jones texts Caroline Wren ab. </t>
    </r>
    <r>
      <rPr>
        <i val="true"/>
        <sz val="10"/>
        <color rgb="FFB45F06"/>
        <rFont val="Arial"/>
        <family val="0"/>
        <charset val="1"/>
      </rPr>
      <t xml:space="preserve">"when I go to set up?"</t>
    </r>
    <r>
      <rPr>
        <sz val="10"/>
        <color rgb="FFB45F06"/>
        <rFont val="Arial"/>
        <family val="0"/>
        <charset val="1"/>
      </rPr>
      <t xml:space="preserve">. She replies </t>
    </r>
    <r>
      <rPr>
        <i val="true"/>
        <sz val="10"/>
        <color rgb="FFB45F06"/>
        <rFont val="Arial"/>
        <family val="0"/>
        <charset val="1"/>
      </rPr>
      <t xml:space="preserve">"Soon" "He's about halfway, so 15 or 20 more minutes, then I'll grab you" </t>
    </r>
    <r>
      <rPr>
        <sz val="10"/>
        <color rgb="FFB45F06"/>
        <rFont val="Arial"/>
        <family val="0"/>
        <charset val="1"/>
      </rPr>
      <t xml:space="preserve"> [i.e. 12:41-6 PM. Alex is out by 1:10 PM]</t>
    </r>
  </si>
  <si>
    <t xml:space="preserve">J6C Alex Jones deposition p. 30</t>
  </si>
  <si>
    <t xml:space="preserve">https://january6th.house.gov/sites/democrats.january6th.house.gov/files/20220124_Alex%20Jones.pdf</t>
  </si>
  <si>
    <t xml:space="preserve">J6C Caroline Wren p. 248</t>
  </si>
  <si>
    <t xml:space="preserve">https://www.govinfo.gov/content/pkg/GPO-J6-TRANSCRIPT-CTRL0000034614/pdf/GPO-J6-TRANSCRIPT-CTRL0000034614.pdf#page=248</t>
  </si>
  <si>
    <t xml:space="preserve">12:29 PM The Secret Service is discussing Trump's desire to go to the Capitol after his speech and reports they are clearing a route</t>
  </si>
  <si>
    <t xml:space="preserve">J6C hearings</t>
  </si>
  <si>
    <t xml:space="preserve">repost: https://twitter.com/emptywheel/status/1541841263951060992/photo/1</t>
  </si>
  <si>
    <r>
      <rPr>
        <sz val="11"/>
        <color rgb="FFCC0000"/>
        <rFont val="Arial"/>
        <family val="0"/>
        <charset val="1"/>
      </rPr>
      <t xml:space="preserve">WEST 12:30 PM A thin crowd is gathered at the wall at the end of the W. Capitol lawn already, including </t>
    </r>
    <r>
      <rPr>
        <sz val="11"/>
        <color rgb="FF1C4587"/>
        <rFont val="Arial"/>
        <family val="0"/>
        <charset val="1"/>
      </rPr>
      <t xml:space="preserve">VIPUncleSam</t>
    </r>
    <r>
      <rPr>
        <sz val="11"/>
        <color rgb="FFCC0000"/>
        <rFont val="Arial"/>
        <family val="0"/>
        <charset val="1"/>
      </rPr>
      <t xml:space="preserve">.</t>
    </r>
    <r>
      <rPr>
        <sz val="11"/>
        <color rgb="FF1C4587"/>
        <rFont val="Arial"/>
        <family val="0"/>
        <charset val="1"/>
      </rPr>
      <t xml:space="preserve"> Trump's speech is audible from a speaker. Few ppl at Peace Circle.</t>
    </r>
  </si>
  <si>
    <t xml:space="preserve">WEST 12:30 PM USCP report that a "very large group" is walking toward the Capitol on Pennsylvania Ave., toward the Peace Circle</t>
  </si>
  <si>
    <t xml:space="preserve">USCP timeline p. 10</t>
  </si>
  <si>
    <t xml:space="preserve">https://www.govinfo.gov/content/pkg/GPO-J6-DOC-CTRL0000000056/pdf/GPO-J6-DOC-CTRL0000000056.pdf</t>
  </si>
  <si>
    <t xml:space="preserve">EAST 12:32 Josh Hawley arrives by SUV on the East Plaza and raises a fist to the crowd as he walks across it. He enters through the House Carriage Door.</t>
  </si>
  <si>
    <t xml:space="preserve">Cameras 932, 933, 950</t>
  </si>
  <si>
    <t xml:space="preserve">12:36 PM Inter-agency email alert is sent about Proud Boys: "There are approximately 300 Proud Boys at the Capitol". Mostly DHS addresses.</t>
  </si>
  <si>
    <t xml:space="preserve">Reposted</t>
  </si>
  <si>
    <t xml:space="preserve">https://twitter.com/capitolhunters/status/1535027761722675204</t>
  </si>
  <si>
    <r>
      <rPr>
        <sz val="11"/>
        <color rgb="FF5B0F00"/>
        <rFont val="Arial"/>
        <family val="0"/>
        <charset val="1"/>
      </rPr>
      <t xml:space="preserve">12:37 PM VP Pence's motorcade arrives and Pence is escorted into the Capitol through the Senate Carriage Door. </t>
    </r>
    <r>
      <rPr>
        <sz val="11"/>
        <color rgb="FF1C4587"/>
        <rFont val="Arial"/>
        <family val="0"/>
        <charset val="1"/>
      </rPr>
      <t xml:space="preserve">The crowd chants the QAnon slogan: </t>
    </r>
    <r>
      <rPr>
        <i val="true"/>
        <sz val="11"/>
        <color rgb="FF1C4587"/>
        <rFont val="Arial"/>
        <family val="0"/>
        <charset val="1"/>
      </rPr>
      <t xml:space="preserve">"Where we go one we go all."</t>
    </r>
  </si>
  <si>
    <t xml:space="preserve">USCP timeline p. 11 (1 min off)</t>
  </si>
  <si>
    <t xml:space="preserve">Camera 0613</t>
  </si>
  <si>
    <t xml:space="preserve">https://rumble.com/v4eny6b-0613uscg00northscreeningentrance-2021-01-06-12h20min00s637ms.mp4.html?playlist_id=DWwl_J29ZMk</t>
  </si>
  <si>
    <t xml:space="preserve">Senate counsel Daniel Schwager</t>
  </si>
  <si>
    <t xml:space="preserve">https://twitter.com/JordanOnRecord/status/1499767199803883520</t>
  </si>
  <si>
    <t xml:space="preserve">OK's trial</t>
  </si>
  <si>
    <t xml:space="preserve">https://twitter.com/rparloff/status/1585269318903808004</t>
  </si>
  <si>
    <t xml:space="preserve">Will Sommer</t>
  </si>
  <si>
    <t xml:space="preserve">https://twitter.com/willsommer/status/1346875477605163009</t>
  </si>
  <si>
    <t xml:space="preserve">Blake Marnell</t>
  </si>
  <si>
    <t xml:space="preserve">https://twitter.com/Brick_Suit/status/1346874705857441792</t>
  </si>
  <si>
    <r>
      <rPr>
        <sz val="11"/>
        <color rgb="FFB45F06"/>
        <rFont val="Arial"/>
        <family val="0"/>
        <charset val="1"/>
      </rPr>
      <t xml:space="preserve">12:37 PM an aide to Sen. Ron Johnson texts an aide to Pence: </t>
    </r>
    <r>
      <rPr>
        <i val="true"/>
        <sz val="11"/>
        <color rgb="FFB45F06"/>
        <rFont val="Arial"/>
        <family val="0"/>
        <charset val="1"/>
      </rPr>
      <t xml:space="preserve">"Johnson needs to hand something to VPOTUS.." "Alternate slate of electors for MI and WI..".</t>
    </r>
    <r>
      <rPr>
        <sz val="11"/>
        <color rgb="FFB45F06"/>
        <rFont val="Arial"/>
        <family val="0"/>
        <charset val="1"/>
      </rPr>
      <t xml:space="preserve"> Pence aide: </t>
    </r>
    <r>
      <rPr>
        <i val="true"/>
        <sz val="11"/>
        <color rgb="FFB45F06"/>
        <rFont val="Arial"/>
        <family val="0"/>
        <charset val="1"/>
      </rPr>
      <t xml:space="preserve">"Do not give that to him.". 
</t>
    </r>
    <r>
      <rPr>
        <sz val="11"/>
        <color rgb="FFB45F06"/>
        <rFont val="Arial"/>
        <family val="0"/>
        <charset val="1"/>
      </rPr>
      <t xml:space="preserve">(At 12:46 PM Ron Johnson will text James Troupis: </t>
    </r>
    <r>
      <rPr>
        <i val="true"/>
        <sz val="11"/>
        <color rgb="FFB45F06"/>
        <rFont val="Arial"/>
        <family val="0"/>
        <charset val="1"/>
      </rPr>
      <t xml:space="preserve">"We have been informed the VP cannot accept any unsealed mail and I cannot hand it to him."</t>
    </r>
    <r>
      <rPr>
        <sz val="11"/>
        <color rgb="FFB45F06"/>
        <rFont val="Arial"/>
        <family val="0"/>
        <charset val="1"/>
      </rPr>
      <t xml:space="preserve">)</t>
    </r>
  </si>
  <si>
    <t xml:space="preserve">CNN</t>
  </si>
  <si>
    <t xml:space="preserve">https://www.cnn.com/2022/06/21/politics/ron-johnson-fake-elector-scheme-trump/index.html</t>
  </si>
  <si>
    <t xml:space="preserve">Troupis texts p. 570, 575, 582</t>
  </si>
  <si>
    <t xml:space="preserve">https://app.box.com/s/ifis7hu74dz6xp0awkq567ygetrvcof1/file/1460147704477</t>
  </si>
  <si>
    <t xml:space="preserve">12:39 PM Rep. Steve Scalise Tweets a link to a press release saying he will object to the electoral vote, using justification language like that crafted by fellow LA Rep. Mike Johnson</t>
  </si>
  <si>
    <t xml:space="preserve">Twitter (Scalise)</t>
  </si>
  <si>
    <t xml:space="preserve">https://twitter.com/SteveScalise/status/1346874025314832386</t>
  </si>
  <si>
    <t xml:space="preserve">Scalise statement (archived)</t>
  </si>
  <si>
    <t xml:space="preserve">https://web.archive.org/web/20210106173946/https://republicanwhip.house.gov/news/scalise-statement-on-electoral-vote-certification/</t>
  </si>
  <si>
    <t xml:space="preserve">12:40 PM Roger Stone separates from his film crew, tells them to reconnect 2 hours later (but really does not reconnect til 4:05 PM)</t>
  </si>
  <si>
    <t xml:space="preserve">WaPo</t>
  </si>
  <si>
    <t xml:space="preserve">https://www.washingtonpost.com/investigations/interactive/2022/roger-stone-documentary-capitol-riot-trump-election/</t>
  </si>
  <si>
    <r>
      <rPr>
        <sz val="11"/>
        <color rgb="FFCC0000"/>
        <rFont val="Arial"/>
        <family val="0"/>
        <charset val="1"/>
      </rPr>
      <t xml:space="preserve">~12:43 PM  Pipe bomb is found at the Capitol Hill Club </t>
    </r>
    <r>
      <rPr>
        <i val="true"/>
        <sz val="11"/>
        <color rgb="FFCC0000"/>
        <rFont val="Arial"/>
        <family val="0"/>
        <charset val="1"/>
      </rPr>
      <t xml:space="preserve">(near RNC but not at it)</t>
    </r>
    <r>
      <rPr>
        <sz val="11"/>
        <color rgb="FFCC0000"/>
        <rFont val="Arial"/>
        <family val="0"/>
        <charset val="1"/>
      </rPr>
      <t xml:space="preserve">. </t>
    </r>
    <r>
      <rPr>
        <sz val="11"/>
        <color rgb="FF660000"/>
        <rFont val="Arial"/>
        <family val="0"/>
        <charset val="1"/>
      </rPr>
      <t xml:space="preserve">Michael Riley says he was the first responding officer. </t>
    </r>
    <r>
      <rPr>
        <sz val="11"/>
        <color rgb="FF5B0F00"/>
        <rFont val="Arial"/>
        <family val="0"/>
        <charset val="1"/>
      </rPr>
      <t xml:space="preserve">USCP is informed by 12:52 PM. DHS knows by 1:01 PM</t>
    </r>
  </si>
  <si>
    <t xml:space="preserve">Riley court filing, Exhibit 1</t>
  </si>
  <si>
    <t xml:space="preserve">https://storage.courtlistener.com/recap/gov.uscourts.dcd.236549/gov.uscourts.dcd.236549.36.1.pdf</t>
  </si>
  <si>
    <t xml:space="preserve">USCP timeline p. 11</t>
  </si>
  <si>
    <t xml:space="preserve">WISN 12 interview</t>
  </si>
  <si>
    <t xml:space="preserve">https://www.wisn.com/amp/article/wisconsin-woman-credits-infamous-load-of-laundry-with-discovery-of-dc-pipe-bomb/35221177</t>
  </si>
  <si>
    <t xml:space="preserve">DHS texts p. 49</t>
  </si>
  <si>
    <r>
      <rPr>
        <b val="true"/>
        <sz val="12"/>
        <color rgb="FF000000"/>
        <rFont val="Arial"/>
        <family val="0"/>
        <charset val="1"/>
      </rPr>
      <t xml:space="preserve">Stage 1:  Invasion</t>
    </r>
    <r>
      <rPr>
        <sz val="12"/>
        <color rgb="FF000000"/>
        <rFont val="Arial"/>
        <family val="0"/>
        <charset val="1"/>
      </rPr>
      <t xml:space="preserve">    </t>
    </r>
    <r>
      <rPr>
        <sz val="10"/>
        <color rgb="FF000000"/>
        <rFont val="Arial"/>
        <family val="0"/>
        <charset val="1"/>
      </rPr>
      <t xml:space="preserve">(12:48 - 1:20 PM)</t>
    </r>
  </si>
  <si>
    <t xml:space="preserve">WEST 12:48 the Proud Boys group arrives at Peace Circle. The leading edge of the crowd walking down Penn. Avenue arrives almost simultaneously.</t>
  </si>
  <si>
    <r>
      <rPr>
        <sz val="11"/>
        <color rgb="FFCC0000"/>
        <rFont val="Arial"/>
        <family val="0"/>
        <charset val="1"/>
      </rPr>
      <t xml:space="preserve">WEST 12:53 PM </t>
    </r>
    <r>
      <rPr>
        <b val="true"/>
        <sz val="12"/>
        <color rgb="FFCC0000"/>
        <rFont val="Arial"/>
        <family val="0"/>
        <charset val="1"/>
      </rPr>
      <t xml:space="preserve">Attacks on W side begin</t>
    </r>
    <r>
      <rPr>
        <sz val="11"/>
        <color rgb="FFCC0000"/>
        <rFont val="Arial"/>
        <family val="0"/>
        <charset val="1"/>
      </rPr>
      <t xml:space="preserve"> with rush down the Penn. Walkway. The Proud Boys set it off &amp; are in the first wave, but hang behind the lead attackers</t>
    </r>
  </si>
  <si>
    <r>
      <rPr>
        <sz val="11"/>
        <color rgb="FFCC0000"/>
        <rFont val="Arial"/>
        <family val="0"/>
        <charset val="1"/>
      </rPr>
      <t xml:space="preserve">WEST </t>
    </r>
    <r>
      <rPr>
        <sz val="11"/>
        <color rgb="FF1C4587"/>
        <rFont val="Arial"/>
        <family val="0"/>
        <charset val="1"/>
      </rPr>
      <t xml:space="preserve">TX State Rep. Kyle Biedermann walks in just behind Proud Boys, his associate #PurpleTieGuy further front. (They had rushed from the Mall viewing area.) Kevin Lynn arrives soon after, with associate John Robertson (#BlueHatGuy) &amp; the arrested Rachel Powell (#BullhornLady).  Powell &amp; Robertson are involved in violence on the W. Plaza</t>
    </r>
  </si>
  <si>
    <r>
      <rPr>
        <sz val="11"/>
        <color rgb="FFCC0000"/>
        <rFont val="Arial"/>
        <family val="0"/>
        <charset val="1"/>
      </rPr>
      <t xml:space="preserve">WEST 12:55 PM </t>
    </r>
    <r>
      <rPr>
        <b val="true"/>
        <sz val="11"/>
        <color rgb="FFCC0000"/>
        <rFont val="Arial"/>
        <family val="0"/>
        <charset val="1"/>
      </rPr>
      <t xml:space="preserve">2nd barricade falls </t>
    </r>
    <r>
      <rPr>
        <sz val="11"/>
        <color rgb="FFCC0000"/>
        <rFont val="Arial"/>
        <family val="0"/>
        <charset val="1"/>
      </rPr>
      <t xml:space="preserve">on the Pennsylvania Walkway</t>
    </r>
  </si>
  <si>
    <t xml:space="preserve">12:55 PM  VP Pence enters House to preside over the Joint Session to certify the electoral vote</t>
  </si>
  <si>
    <t xml:space="preserve">Secret Service schedule</t>
  </si>
  <si>
    <t xml:space="preserve">https://twitter.com/kyledcheney/status/1508903315970707465/photo/1</t>
  </si>
  <si>
    <t xml:space="preserve">EAST 12:55 PM former Rep. Michele Bachmann gets a message and leaves her Lot 10 prayer event. She will then seek to enter the Capitol, get rebuffed, but enter through Longworth.</t>
  </si>
  <si>
    <t xml:space="preserve">Bachmann video interview</t>
  </si>
  <si>
    <t xml:space="preserve">https://stream.org/a-first-hand-account-of-january-6-from-a-trusted-source/</t>
  </si>
  <si>
    <r>
      <rPr>
        <sz val="11"/>
        <color rgb="FFCC0000"/>
        <rFont val="Arial"/>
        <family val="0"/>
        <charset val="1"/>
      </rPr>
      <t xml:space="preserve">WEST 12:58 PM </t>
    </r>
    <r>
      <rPr>
        <b val="true"/>
        <sz val="11"/>
        <color rgb="FFCC0000"/>
        <rFont val="Arial"/>
        <family val="0"/>
        <charset val="1"/>
      </rPr>
      <t xml:space="preserve">Crowd breaks police lines by the Maryland Walkway</t>
    </r>
    <r>
      <rPr>
        <sz val="11"/>
        <color rgb="FFCC0000"/>
        <rFont val="Arial"/>
        <family val="0"/>
        <charset val="1"/>
      </rPr>
      <t xml:space="preserve"> and rush in</t>
    </r>
  </si>
  <si>
    <t xml:space="preserve">WEST betw. 12:58-1:00 PM Chief Sund requests help from DC MPD.  Bike cops are seen headed to Capitol (at Penn. &amp; 4th St.) ca. 1 PM</t>
  </si>
  <si>
    <r>
      <rPr>
        <sz val="10"/>
        <color rgb="FFB45F06"/>
        <rFont val="Arial"/>
        <family val="0"/>
        <charset val="1"/>
      </rPr>
      <t xml:space="preserve">12:59 PM Jeremy Bertino texts the PBs:</t>
    </r>
    <r>
      <rPr>
        <i val="true"/>
        <sz val="10"/>
        <color rgb="FFB45F06"/>
        <rFont val="Arial"/>
        <family val="0"/>
        <charset val="1"/>
      </rPr>
      <t xml:space="preserve"> "Form a spear... Holy fuck do it boys"</t>
    </r>
  </si>
  <si>
    <t xml:space="preserve">Proud Boys trial via Brandi Buchman</t>
  </si>
  <si>
    <t xml:space="preserve">https://twitter.com/Brandi_Buchman/status/1628437529413271554</t>
  </si>
  <si>
    <r>
      <rPr>
        <sz val="10"/>
        <color rgb="FFCC0000"/>
        <rFont val="Arial"/>
        <family val="0"/>
        <charset val="1"/>
      </rPr>
      <t xml:space="preserve">WEST 12:59 PM </t>
    </r>
    <r>
      <rPr>
        <b val="true"/>
        <sz val="10"/>
        <color rgb="FFCC0000"/>
        <rFont val="Arial"/>
        <family val="0"/>
        <charset val="1"/>
      </rPr>
      <t xml:space="preserve"> Lower W. Plaza falls</t>
    </r>
    <r>
      <rPr>
        <sz val="10"/>
        <color rgb="FFCC0000"/>
        <rFont val="Arial"/>
        <family val="0"/>
        <charset val="1"/>
      </rPr>
      <t xml:space="preserve"> and the crowd rush in.</t>
    </r>
    <r>
      <rPr>
        <sz val="10"/>
        <color rgb="FF660000"/>
        <rFont val="Arial"/>
        <family val="0"/>
        <charset val="1"/>
      </rPr>
      <t xml:space="preserve"> First armored USCP CDU unit arrives to help on W. Plaza, entering from N. (Secret Service is aware of the breach by 1 PM)</t>
    </r>
  </si>
  <si>
    <t xml:space="preserve">1:00 PM Vice President Pence and the electoral ballots enter the House Chamber. </t>
  </si>
  <si>
    <t xml:space="preserve">CSPAN</t>
  </si>
  <si>
    <t xml:space="preserve">https://www.c-span.org/video/?507663-3/counting-electoral-college-votes-part-1</t>
  </si>
  <si>
    <t xml:space="preserve">Trial exhibit via Roger Parloff</t>
  </si>
  <si>
    <t xml:space="preserve">https://www.youtube.com/watch?v=LeEQX_W8SZU</t>
  </si>
  <si>
    <r>
      <rPr>
        <sz val="11"/>
        <color rgb="FF5B0F00"/>
        <rFont val="Arial"/>
        <family val="0"/>
        <charset val="1"/>
      </rPr>
      <t xml:space="preserve">1:02 Pence Tweets a 3-page letter stating that he does not have the power </t>
    </r>
    <r>
      <rPr>
        <i val="true"/>
        <sz val="11"/>
        <color rgb="FF5B0F00"/>
        <rFont val="Arial"/>
        <family val="0"/>
        <charset val="1"/>
      </rPr>
      <t xml:space="preserve">"to accept or reject electoral votes unilaterally"    </t>
    </r>
    <r>
      <rPr>
        <sz val="11"/>
        <color rgb="FF5B0F00"/>
        <rFont val="Arial"/>
        <family val="0"/>
        <charset val="1"/>
      </rPr>
      <t xml:space="preserve">[likely Greg Jacob helped draft it; Kellogg denies knowing about it]</t>
    </r>
  </si>
  <si>
    <t xml:space="preserve">Messages timeline</t>
  </si>
  <si>
    <t xml:space="preserve">https://docs.google.com/document/d/12et8n6m7PPbQA-10b0_qvXj20ZjB6OmUrCmCeH9CbIo/edit</t>
  </si>
  <si>
    <t xml:space="preserve">J6C Kellogg depos. p. 66</t>
  </si>
  <si>
    <t xml:space="preserve">https://www.govinfo.gov/content/pkg/GPO-J6-TRANSCRIPT-CTRL0000034610/pdf/GPO-J6-TRANSCRIPT-CTRL0000034610.pdf</t>
  </si>
  <si>
    <r>
      <rPr>
        <sz val="10"/>
        <color rgb="FF5B0F00"/>
        <rFont val="Arial"/>
        <family val="0"/>
        <charset val="1"/>
      </rPr>
      <t xml:space="preserve">Ellipse: Mark Meadows is still in a secure vehicle talking on the phone. Cassidy Hutchinson goes to tell him about the attack at the Capitol </t>
    </r>
    <r>
      <rPr>
        <i val="true"/>
        <sz val="10"/>
        <color rgb="FF5B0F00"/>
        <rFont val="Arial"/>
        <family val="0"/>
        <charset val="1"/>
      </rPr>
      <t xml:space="preserve">(time uncertain but after attack has started)</t>
    </r>
  </si>
  <si>
    <t xml:space="preserve">J6C hearings: Cassidy Hutchinson</t>
  </si>
  <si>
    <t xml:space="preserve">https://youtu.be/Qrdi4KRw1uQ</t>
  </si>
  <si>
    <t xml:space="preserve">Charlotte Observer</t>
  </si>
  <si>
    <t xml:space="preserve">https://www.charlotteobserver.com/news/politics-government/article263009303.html</t>
  </si>
  <si>
    <r>
      <rPr>
        <sz val="11"/>
        <color rgb="FF1C4587"/>
        <rFont val="Arial"/>
        <family val="0"/>
        <charset val="1"/>
      </rPr>
      <t xml:space="preserve">Ellipse: Rudy Giuliani departs at 17th &amp; E St. (the security entrance for speakers/participants) and enters limo with Boris Epshteyn, John Eastman, Bernard Kerik. </t>
    </r>
    <r>
      <rPr>
        <i val="true"/>
        <sz val="11"/>
        <color rgb="FF1C4587"/>
        <rFont val="Arial"/>
        <family val="0"/>
        <charset val="1"/>
      </rPr>
      <t xml:space="preserve">(time ca. 1 PM but not certain)</t>
    </r>
  </si>
  <si>
    <t xml:space="preserve">Twitter (Kevin Lewis), 2:07 PM post</t>
  </si>
  <si>
    <t xml:space="preserve">https://twitter.com/KevinLewis7News/status/1346896278324703232?t=Iyb1UdUVh2weRXU5EroXyA&amp;s=19</t>
  </si>
  <si>
    <t xml:space="preserve">The Uprising</t>
  </si>
  <si>
    <t xml:space="preserve">https://www.theuprising.info/p/exclusive-leaked-documents-show-january?s=r</t>
  </si>
  <si>
    <r>
      <rPr>
        <sz val="11"/>
        <color rgb="FFCC0000"/>
        <rFont val="Arial"/>
        <family val="0"/>
        <charset val="1"/>
      </rPr>
      <t xml:space="preserve">2nd pipe bomb at DNC found ca. 1:07 PM,</t>
    </r>
    <r>
      <rPr>
        <sz val="11"/>
        <color rgb="FF5B0F00"/>
        <rFont val="Arial"/>
        <family val="0"/>
        <charset val="1"/>
      </rPr>
      <t xml:space="preserve"> when Kamala Harris is there. (She arrived ~12:37 PM)</t>
    </r>
    <r>
      <rPr>
        <i val="true"/>
        <sz val="11"/>
        <color rgb="FF5B0F00"/>
        <rFont val="Arial"/>
        <family val="0"/>
        <charset val="1"/>
      </rPr>
      <t xml:space="preserve">. </t>
    </r>
    <r>
      <rPr>
        <sz val="11"/>
        <color rgb="FF5B0F00"/>
        <rFont val="Arial"/>
        <family val="0"/>
        <charset val="1"/>
      </rPr>
      <t xml:space="preserve">The NSC later tells DOJ officials that "both devices were real"</t>
    </r>
  </si>
  <si>
    <t xml:space="preserve">Pipe bomb summary sheet</t>
  </si>
  <si>
    <t xml:space="preserve">https://docs.google.com/spreadsheets/d/1QOVHB2b4x8AkmXjSO9FZjp5itWwEgW1IFIADUfFON3Q/edit?gid=0#gid=0</t>
  </si>
  <si>
    <t xml:space="preserve">DOJ emails p. 30</t>
  </si>
  <si>
    <t xml:space="preserve">https://s3.documentcloud.org/documents/22057096/doj-records-of-officials-communications-from-jan-6-2021.pdf</t>
  </si>
  <si>
    <t xml:space="preserve">DHS OIG report p 12</t>
  </si>
  <si>
    <t xml:space="preserve">https://www.oig.dhs.gov/sites/default/files/assets/2024-08/OIG-24-42-Aug24-Redacted.pdf</t>
  </si>
  <si>
    <t xml:space="preserve">WEST 1:10 PM Tina Forte's group has carried giant artwork onto the W. lawn by now</t>
  </si>
  <si>
    <t xml:space="preserve">Video: Crowdsource the Truth</t>
  </si>
  <si>
    <t xml:space="preserve">+ 1:58 PM post</t>
  </si>
  <si>
    <t xml:space="preserve">https://twitter.com/ne0ndistraction/status/1509591575952826371</t>
  </si>
  <si>
    <t xml:space="preserve">1:10 PM Alex Jones is giving a speech at the corner of Freedom Plaza. Owen Shroyer and Ali Alexander are there. He says later that he was to be pulled from the rally to lead the march to the Capitol.</t>
  </si>
  <si>
    <t xml:space="preserve">Parler</t>
  </si>
  <si>
    <t xml:space="preserve">https://web.archive.org/web/20210111061609/https://video.parler.com/5Q/Ck/5QCkdwJRD0a3.mp4</t>
  </si>
  <si>
    <t xml:space="preserve">InfoWars clip</t>
  </si>
  <si>
    <t xml:space="preserve">https://twitter.com/andrewkimmel/status/1347942363340029953</t>
  </si>
  <si>
    <t xml:space="preserve">1:10 PM Robert Patrick Lewis and Philip Luelsdorff of 1AP and associate #GreyBlazerGuy have left the Ellipse early and are fast-walking on I St west across BLM Plaza.  Cindy Chafian has left early too since follows in a golf cart 1:13 PM with her security guy, Erika Wulff Jones, and a woman previously seen with her at rallies. Similar carts are later seen parked at the Willard.</t>
  </si>
  <si>
    <t xml:space="preserve">Dylan Burns Twitch 11:24, 13:01</t>
  </si>
  <si>
    <t xml:space="preserve">https://capitol-hill-riots.s3.us-east-1.wasabisys.com/Twitch/DylanBurnsTV%20-%20Twitch%20-%20863560571.mp4</t>
  </si>
  <si>
    <t xml:space="preserve">WEST ca 1:11 PM Dana Rohrabacher is seen walking along road toward the W. Capitol, in crowd.  (If he went to the Ellipse rally, he did not stay to the end.)</t>
  </si>
  <si>
    <t xml:space="preserve">YouTube (Benjamin John pt 8)</t>
  </si>
  <si>
    <r>
      <rPr>
        <sz val="10"/>
        <color rgb="FF660000"/>
        <rFont val="Arial"/>
        <family val="0"/>
        <charset val="1"/>
      </rPr>
      <t xml:space="preserve">Ellipse 1:11 PM Trump's speech ends: </t>
    </r>
    <r>
      <rPr>
        <i val="true"/>
        <sz val="9"/>
        <color rgb="FF660000"/>
        <rFont val="Arial"/>
        <family val="0"/>
        <charset val="1"/>
      </rPr>
      <t xml:space="preserve">"We're going to walk down Pennsylvania Avenue.. to the Capitol..we're going to try and give them the kind of pride and boldness that they need to take back our country"</t>
    </r>
  </si>
  <si>
    <t xml:space="preserve">video</t>
  </si>
  <si>
    <t xml:space="preserve">Video departure </t>
  </si>
  <si>
    <t xml:space="preserve">https://jan6attack.com/videos/0/0PewiHC6MJ7W/0PewiHC6MJ7W.mp4</t>
  </si>
  <si>
    <t xml:space="preserve">1:12 PM Paul Gosar rises to object to the AZ votes. The objection is supported by Sen. Ted Cruz (TX).</t>
  </si>
  <si>
    <t xml:space="preserve">CSPAN - Joint Session</t>
  </si>
  <si>
    <t xml:space="preserve">CSPAN - House</t>
  </si>
  <si>
    <t xml:space="preserve">https://www.c-span.org/video/?507672-101/house-debate-arizona-electoral-challenge-part-1</t>
  </si>
  <si>
    <t xml:space="preserve">WEST 1:12 PM - first MPD reinforcements arrive by bike and help halt the advance on the W. Plaza. Within minutes momentum has changed.</t>
  </si>
  <si>
    <t xml:space="preserve">Ellipse 1:12 PM Rally VIPs depart. Front row: Michael Flynn &amp; family (Joe Flynn and Barbara Flynn Redgate), Brandon Straka &amp; Nick Miles of WalkAway, Ed Martin &amp; John Schlafly of Schlafly's Eagles, several others. James O'Keefe is nearby but seems alone.   Flynn's security detail seen afterwards outside the Trump Internatl. Straka ends up on Capitol grounds 1.5 hours later. </t>
  </si>
  <si>
    <t xml:space="preserve">video </t>
  </si>
  <si>
    <t xml:space="preserve">Ellipse: 1:13 PM Departing group: Jason Funes, Chris Lippe, Cordie Williams, Nichole Nogrady, Matt Couch, Greg Aselbekian. Nathan Huges is separate, in a large crowd</t>
  </si>
  <si>
    <r>
      <rPr>
        <sz val="11"/>
        <color rgb="FF1C4587"/>
        <rFont val="Arial"/>
        <family val="0"/>
        <charset val="1"/>
      </rPr>
      <t xml:space="preserve">Lot 7 1:13 PM: Charlene Bollinger: </t>
    </r>
    <r>
      <rPr>
        <i val="true"/>
        <sz val="11"/>
        <color rgb="FF1C4587"/>
        <rFont val="Arial"/>
        <family val="0"/>
        <charset val="1"/>
      </rPr>
      <t xml:space="preserve">"These patriots at the Ellipse.. they're marching, and they're going to be here shortly" </t>
    </r>
  </si>
  <si>
    <t xml:space="preserve">Right America Media</t>
  </si>
  <si>
    <r>
      <rPr>
        <sz val="11"/>
        <color rgb="FF5B0F00"/>
        <rFont val="Arial"/>
        <family val="0"/>
        <charset val="1"/>
      </rPr>
      <t xml:space="preserve">1:14 PM Pence gavels the Joint Session closed and sends House and Senate to their chambers to debate AZ.</t>
    </r>
    <r>
      <rPr>
        <sz val="11"/>
        <color rgb="FFB45F06"/>
        <rFont val="Arial"/>
        <family val="0"/>
        <charset val="1"/>
      </rPr>
      <t xml:space="preserve">  (1:15 PM James Troupis texts Ken Chesebro: </t>
    </r>
    <r>
      <rPr>
        <i val="true"/>
        <sz val="11"/>
        <color rgb="FFB45F06"/>
        <rFont val="Arial"/>
        <family val="0"/>
        <charset val="1"/>
      </rPr>
      <t xml:space="preserve">"You got Arizona. Well done Ken!</t>
    </r>
    <r>
      <rPr>
        <sz val="11"/>
        <color rgb="FFB45F06"/>
        <rFont val="Arial"/>
        <family val="0"/>
        <charset val="1"/>
      </rPr>
      <t xml:space="preserve">)</t>
    </r>
  </si>
  <si>
    <t xml:space="preserve">Troupis emails p. 571</t>
  </si>
  <si>
    <t xml:space="preserve">Ellipse 1:15 PM. Trump family seen leaving. In limo, Trump demands to go to the Capitol, as Meadows has promised him, but SS says no. Trump grabs the steering wheel, attacks SS agent Engel</t>
  </si>
  <si>
    <t xml:space="preserve">WEST 1:19 PM Proud Boys leaders (Biggs, Rehl, Nordean, Rusch, McDonald) are near the front line but are now huddled around the Jericho Cross conferring. A movement up the NW lawn begins</t>
  </si>
  <si>
    <t xml:space="preserve">Security cam (camera 925)</t>
  </si>
  <si>
    <t xml:space="preserve">https://rumble.com/v4ej992-camera0925uscg00upperterracewest-2021-01-06-starting-at-13h00min00s633ms.mp.html?playlist_id=I5p8_z-4IMQ</t>
  </si>
  <si>
    <t xml:space="preserve">1:19 PM Alex Jones, Ali Alexander, Owen Shroyer are marching to the Capitol, after getting a call at Freedom Plaza that the Capitol was stormed. They say that Trump will be there</t>
  </si>
  <si>
    <t xml:space="preserve">Alex Jones reel (timing from clock)</t>
  </si>
  <si>
    <r>
      <rPr>
        <sz val="10"/>
        <color rgb="FFB45F06"/>
        <rFont val="Arial"/>
        <family val="0"/>
        <charset val="1"/>
      </rPr>
      <t xml:space="preserve">1:19 PM Ali Alexander texts Caroline Wren and asks </t>
    </r>
    <r>
      <rPr>
        <i val="true"/>
        <sz val="10"/>
        <color rgb="FFB45F06"/>
        <rFont val="Arial"/>
        <family val="0"/>
        <charset val="1"/>
      </rPr>
      <t xml:space="preserve">"Is POTUS walking. Can you give me an update every 5 minutes?" </t>
    </r>
    <r>
      <rPr>
        <sz val="10"/>
        <color rgb="FFB45F06"/>
        <rFont val="Arial"/>
        <family val="0"/>
        <charset val="1"/>
      </rPr>
      <t xml:space="preserve"> Wren replies: </t>
    </r>
    <r>
      <rPr>
        <i val="true"/>
        <sz val="10"/>
        <color rgb="FFB45F06"/>
        <rFont val="Arial"/>
        <family val="0"/>
        <charset val="1"/>
      </rPr>
      <t xml:space="preserve">"He is not".</t>
    </r>
  </si>
  <si>
    <t xml:space="preserve">J6C Ali Alexander deposition p. 47</t>
  </si>
  <si>
    <t xml:space="preserve">https://www.documentcloud.org/documents/23557112-211209_ali-alexander#document/p47/a2188686</t>
  </si>
  <si>
    <t xml:space="preserve">J6C Ali Alexander texts p. 14</t>
  </si>
  <si>
    <t xml:space="preserve">(note times are in CST)</t>
  </si>
  <si>
    <r>
      <rPr>
        <b val="true"/>
        <sz val="12"/>
        <color rgb="FF000000"/>
        <rFont val="Arial"/>
        <family val="0"/>
        <charset val="1"/>
      </rPr>
      <t xml:space="preserve">Stage 2: Faceoff   </t>
    </r>
    <r>
      <rPr>
        <b val="true"/>
        <sz val="10"/>
        <color rgb="FF000000"/>
        <rFont val="Arial"/>
        <family val="0"/>
        <charset val="1"/>
      </rPr>
      <t xml:space="preserve"> </t>
    </r>
    <r>
      <rPr>
        <sz val="10"/>
        <color rgb="FF000000"/>
        <rFont val="Arial"/>
        <family val="0"/>
        <charset val="1"/>
      </rPr>
      <t xml:space="preserve">(1:21 - 1:49 PM)</t>
    </r>
  </si>
  <si>
    <r>
      <rPr>
        <sz val="10"/>
        <color rgb="FF660000"/>
        <rFont val="Arial"/>
        <family val="0"/>
        <charset val="1"/>
      </rPr>
      <t xml:space="preserve">1:21 PM </t>
    </r>
    <r>
      <rPr>
        <sz val="10"/>
        <color rgb="FF5B0F00"/>
        <rFont val="Arial"/>
        <family val="0"/>
        <charset val="1"/>
      </rPr>
      <t xml:space="preserve">Trump arrives at the White House; by 1:25 PM he is in the WH dining room.  The motorcade remains on standby for 45 minutes but Trump stays in the dining room to 4:03 PM.</t>
    </r>
    <r>
      <rPr>
        <sz val="10"/>
        <color rgb="FF1C4587"/>
        <rFont val="Arial"/>
        <family val="0"/>
        <charset val="1"/>
      </rPr>
      <t xml:space="preserve"> </t>
    </r>
  </si>
  <si>
    <t xml:space="preserve">J6C hearings Jul 21</t>
  </si>
  <si>
    <t xml:space="preserve">https://www.youtube.com/watch?v=yLp64nfuxnQ</t>
  </si>
  <si>
    <t xml:space="preserve">K. Liptak (CNN)</t>
  </si>
  <si>
    <t xml:space="preserve">https://twitter.com/Kevinliptakcnn/status/1346884731279978503</t>
  </si>
  <si>
    <r>
      <rPr>
        <sz val="11"/>
        <color rgb="FF000000"/>
        <rFont val="Arial"/>
        <family val="0"/>
        <charset val="1"/>
      </rPr>
      <t xml:space="preserve">1:21 PM The Cannon House Office Bldg, where many press are, is evacuated. USCP: </t>
    </r>
    <r>
      <rPr>
        <i val="true"/>
        <sz val="11"/>
        <color rgb="FF000000"/>
        <rFont val="Arial"/>
        <family val="0"/>
        <charset val="1"/>
      </rPr>
      <t xml:space="preserve">"...take visitors, escape hoods, and Go Kits and report to the South tunnel connecting to the Longworth Bldg"</t>
    </r>
  </si>
  <si>
    <t xml:space="preserve">Twitter Christina Bobb</t>
  </si>
  <si>
    <t xml:space="preserve">https://web.archive.org/web/20210106182942/https://twitter.com/christina_bobb/status/1346886517143330816</t>
  </si>
  <si>
    <t xml:space="preserve">Scott MacFarlane (1:42 PM)</t>
  </si>
  <si>
    <t xml:space="preserve">https://twitter.com/MacFarlaneNews/status/1346889865464590338</t>
  </si>
  <si>
    <t xml:space="preserve">Twitter Jan Jekielek 1:21</t>
  </si>
  <si>
    <t xml:space="preserve">https://twitter.com/JanJekielek/status/1346884678213623808</t>
  </si>
  <si>
    <t xml:space="preserve">DHS emails p. 39</t>
  </si>
  <si>
    <t xml:space="preserve">WEST 1:21 PM The movement up the NW lawn, headed to the E side, is aborted and all pull back, led by flaggers</t>
  </si>
  <si>
    <r>
      <rPr>
        <sz val="11"/>
        <color rgb="FFCC0000"/>
        <rFont val="Arial"/>
        <family val="0"/>
        <charset val="1"/>
      </rPr>
      <t xml:space="preserve">WEST 1:22 PM As the Plaza attack stalls, Proud Boys leaders ditch up the lawn. Biggs takes a selfie at 1:27 PM. </t>
    </r>
    <r>
      <rPr>
        <sz val="11"/>
        <color rgb="FF1C4587"/>
        <rFont val="Arial"/>
        <family val="0"/>
        <charset val="1"/>
      </rPr>
      <t xml:space="preserve">VIPUncleSam also retreats from the front line and climbs the media tower. </t>
    </r>
  </si>
  <si>
    <t xml:space="preserve">Proud Boys indictment p. 20</t>
  </si>
  <si>
    <t xml:space="preserve">Video, Proud Boys trial</t>
  </si>
  <si>
    <t xml:space="preserve">https://video.twimg.com/ext_tw_video/1616427953478418437/pu/vid/1280x720/SGlp7Uqi0yZAG_HL.mp4?tag=12</t>
  </si>
  <si>
    <t xml:space="preserve">Timing document</t>
  </si>
  <si>
    <r>
      <rPr>
        <sz val="11"/>
        <color rgb="FF1C4587"/>
        <rFont val="Arial"/>
        <family val="0"/>
        <charset val="1"/>
      </rPr>
      <t xml:space="preserve">WEST 1:27 Ali Alexander and STS Tweet public calls for more people to come to the Capitol from now to 1:44 PM. Ali 1:27:  </t>
    </r>
    <r>
      <rPr>
        <i val="true"/>
        <sz val="11"/>
        <color rgb="FF1C4587"/>
        <rFont val="Arial"/>
        <family val="0"/>
        <charset val="1"/>
      </rPr>
      <t xml:space="preserve">"Get down to the US CAPITOL!  Orders from POTUS." </t>
    </r>
  </si>
  <si>
    <r>
      <rPr>
        <sz val="11"/>
        <color rgb="FFB45F06"/>
        <rFont val="Arial"/>
        <family val="0"/>
        <charset val="1"/>
      </rPr>
      <t xml:space="preserve">EAST 1:27 someone shouts </t>
    </r>
    <r>
      <rPr>
        <i val="true"/>
        <sz val="11"/>
        <color rgb="FFB45F06"/>
        <rFont val="Arial"/>
        <family val="0"/>
        <charset val="1"/>
      </rPr>
      <t xml:space="preserve">"Reinforcements around back! If you're able to move around back, they need some support around back!"</t>
    </r>
  </si>
  <si>
    <t xml:space="preserve">Sam.Digangi</t>
  </si>
  <si>
    <r>
      <rPr>
        <sz val="11"/>
        <color rgb="FFB45F06"/>
        <rFont val="Arial"/>
        <family val="0"/>
        <charset val="1"/>
      </rPr>
      <t xml:space="preserve">WEST 1:32 PM Proud Boys overheard on the W. Plaza: </t>
    </r>
    <r>
      <rPr>
        <i val="true"/>
        <sz val="11"/>
        <color rgb="FFB45F06"/>
        <rFont val="Arial"/>
        <family val="0"/>
        <charset val="1"/>
      </rPr>
      <t xml:space="preserve">"I pulled everybody out." "I evacuated everybody"</t>
    </r>
  </si>
  <si>
    <t xml:space="preserve">Access2Activism 49:42</t>
  </si>
  <si>
    <t xml:space="preserve">https://ia904500.us.archive.org/23/items/6u8pBq4eDQBThpyoa/FB_20210106_135438.mpeg4</t>
  </si>
  <si>
    <r>
      <rPr>
        <sz val="11"/>
        <color rgb="FFB45F06"/>
        <rFont val="Arial"/>
        <family val="0"/>
        <charset val="1"/>
      </rPr>
      <t xml:space="preserve">1:34 PM:   Zach Rehl texts </t>
    </r>
    <r>
      <rPr>
        <i val="true"/>
        <sz val="11"/>
        <color rgb="FFB45F06"/>
        <rFont val="Arial"/>
        <family val="0"/>
        <charset val="1"/>
      </rPr>
      <t xml:space="preserve">"We're at a standstill..." </t>
    </r>
    <r>
      <rPr>
        <sz val="11"/>
        <color rgb="FFB45F06"/>
        <rFont val="Arial"/>
        <family val="0"/>
        <charset val="1"/>
      </rPr>
      <t xml:space="preserve">   </t>
    </r>
    <r>
      <rPr>
        <sz val="11"/>
        <color rgb="FF1C4587"/>
        <rFont val="Arial"/>
        <family val="0"/>
        <charset val="1"/>
      </rPr>
      <t xml:space="preserve">VIPUncleSam descends the media tower and retreats up the W lawn. </t>
    </r>
    <r>
      <rPr>
        <sz val="11"/>
        <color rgb="FFCC0000"/>
        <rFont val="Arial"/>
        <family val="0"/>
        <charset val="1"/>
      </rPr>
      <t xml:space="preserve">Arizona PBs ditch from the Plaza</t>
    </r>
  </si>
  <si>
    <r>
      <rPr>
        <sz val="11"/>
        <color rgb="FF1C4587"/>
        <rFont val="Arial"/>
        <family val="0"/>
        <charset val="1"/>
      </rPr>
      <t xml:space="preserve">WEST A "stack" of VIPs, most slated to talk at Lot 7, are quick-marching to the Capitol from the Ellipse. Includes Michael Coudrey, Daniel Bostic, Simone Gold, John Strand, Megan Barth, Courtney Holland, Rose Tennant, Adam &amp; Brittney Weibling, 3 OKs (Harrelson, Dolan, and Morelock). Coudrey had texted 1:22 PM </t>
    </r>
    <r>
      <rPr>
        <i val="true"/>
        <sz val="11"/>
        <color rgb="FF1C4587"/>
        <rFont val="Arial"/>
        <family val="0"/>
        <charset val="1"/>
      </rPr>
      <t xml:space="preserve">"Have half the speakers with me"</t>
    </r>
    <r>
      <rPr>
        <sz val="11"/>
        <color rgb="FF1C4587"/>
        <rFont val="Arial"/>
        <family val="0"/>
        <charset val="1"/>
      </rPr>
      <t xml:space="preserve">. They are headed around to the E side.</t>
    </r>
  </si>
  <si>
    <t xml:space="preserve">video
J6C Ali Alexander texts p. 16</t>
  </si>
  <si>
    <r>
      <rPr>
        <sz val="10"/>
        <color rgb="FF660000"/>
        <rFont val="Arial"/>
        <family val="0"/>
        <charset val="1"/>
      </rPr>
      <t xml:space="preserve">1:39 PM Trump calls Rudy Giuliani for 4 minute</t>
    </r>
    <r>
      <rPr>
        <sz val="8"/>
        <color rgb="FF660000"/>
        <rFont val="Arial"/>
        <family val="0"/>
        <charset val="1"/>
      </rPr>
      <t xml:space="preserve">s. </t>
    </r>
    <r>
      <rPr>
        <sz val="10"/>
        <color rgb="FF660000"/>
        <rFont val="Arial"/>
        <family val="0"/>
        <charset val="1"/>
      </rPr>
      <t xml:space="preserve"> </t>
    </r>
    <r>
      <rPr>
        <sz val="10"/>
        <color rgb="FFCC0000"/>
        <rFont val="Arial"/>
        <family val="0"/>
        <charset val="1"/>
      </rPr>
      <t xml:space="preserve">CapitolColorGuard climbs the tower.</t>
    </r>
  </si>
  <si>
    <t xml:space="preserve">J6 Committee Jul 21</t>
  </si>
  <si>
    <t xml:space="preserve">1:40 PM WEST At least 18 Proud Boys have assembled at the foot of the NW Scaffolds, most from New York or Florida (will be breached in 10 mins). The SeditionBillboard is pushed into police lines.</t>
  </si>
  <si>
    <t xml:space="preserve">WEST 1:40 PM First VIPs from the Ellipse arrive on the West lawn: Doug Mastriano arrives around 1:40 PM (by golf cart).  Vernon Jones arrives ca.1:45 PM (walking?) and approaches Kyle Biedermann at the back of the W. Plaza. Biedermann will remain in place (on the Plaza wall) for over an hour</t>
  </si>
  <si>
    <t xml:space="preserve">EAST 1:44 PM Attempts begin to breach the center E Plaza, but are repelled.</t>
  </si>
  <si>
    <t xml:space="preserve">WEST 1:45 PM A mass movement to the East begins (Exodus 1), including the Proud Boys and others who will initiate the first E. Plaza breach at 1:57 PM</t>
  </si>
  <si>
    <t xml:space="preserve">Camera 0601</t>
  </si>
  <si>
    <r>
      <rPr>
        <sz val="11"/>
        <color rgb="FFB45F06"/>
        <rFont val="Arial"/>
        <family val="0"/>
        <charset val="1"/>
      </rPr>
      <t xml:space="preserve">1:45 PM  Ali Alexander texts Gosar COS Thomas Van Vlein: </t>
    </r>
    <r>
      <rPr>
        <i val="true"/>
        <sz val="11"/>
        <color rgb="FFB45F06"/>
        <rFont val="Arial"/>
        <family val="0"/>
        <charset val="1"/>
      </rPr>
      <t xml:space="preserve">"Alex and I are starting on inauguration side, and my team is on the south side" "We will converge soon on the southside"</t>
    </r>
    <r>
      <rPr>
        <sz val="11"/>
        <color rgb="FFB45F06"/>
        <rFont val="Arial"/>
        <family val="0"/>
        <charset val="1"/>
      </rPr>
      <t xml:space="preserve"> (he means E)</t>
    </r>
  </si>
  <si>
    <t xml:space="preserve">J6C Ali Alexander texts p. 7</t>
  </si>
  <si>
    <r>
      <rPr>
        <sz val="11"/>
        <color rgb="FFB45F06"/>
        <rFont val="Arial"/>
        <family val="0"/>
        <charset val="1"/>
      </rPr>
      <t xml:space="preserve">1:46 PM Ali Alexander texts Roger Stone: </t>
    </r>
    <r>
      <rPr>
        <i val="true"/>
        <sz val="11"/>
        <color rgb="FFB45F06"/>
        <rFont val="Arial"/>
        <family val="0"/>
        <charset val="1"/>
      </rPr>
      <t xml:space="preserve">"Get your ass to the US Capitol." "We have a stage and the presidents </t>
    </r>
    <r>
      <rPr>
        <sz val="11"/>
        <color rgb="FFB45F06"/>
        <rFont val="Arial"/>
        <family val="0"/>
        <charset val="1"/>
      </rPr>
      <t xml:space="preserve">[sic] </t>
    </r>
    <r>
      <rPr>
        <i val="true"/>
        <sz val="11"/>
        <color rgb="FFB45F06"/>
        <rFont val="Arial"/>
        <family val="0"/>
        <charset val="1"/>
      </rPr>
      <t xml:space="preserve">order"</t>
    </r>
  </si>
  <si>
    <t xml:space="preserve">J6C Ali Alexander texts p. 6</t>
  </si>
  <si>
    <t xml:space="preserve">Note times are CST</t>
  </si>
  <si>
    <r>
      <rPr>
        <sz val="11"/>
        <color rgb="FFB45F06"/>
        <rFont val="Arial"/>
        <family val="0"/>
        <charset val="1"/>
      </rPr>
      <t xml:space="preserve">EAST 1:46 PM  Overheard: </t>
    </r>
    <r>
      <rPr>
        <i val="true"/>
        <sz val="11"/>
        <color rgb="FFB45F06"/>
        <rFont val="Arial"/>
        <family val="0"/>
        <charset val="1"/>
      </rPr>
      <t xml:space="preserve">"They're asking for reinforcements .. they should have waited. They should've waited for reinforcements to get here."</t>
    </r>
  </si>
  <si>
    <t xml:space="preserve">https://web.archive.org/web/20210111015412/https://video.parler.com/7D/9f/7D9fREaEyQw1.mp4</t>
  </si>
  <si>
    <r>
      <rPr>
        <sz val="11"/>
        <color rgb="FFB45F06"/>
        <rFont val="Arial"/>
        <family val="0"/>
        <charset val="1"/>
      </rPr>
      <t xml:space="preserve">1:48 PM Stewart Rhodes texts that he is </t>
    </r>
    <r>
      <rPr>
        <i val="true"/>
        <sz val="11"/>
        <color rgb="FFB45F06"/>
        <rFont val="Arial"/>
        <family val="0"/>
        <charset val="1"/>
      </rPr>
      <t xml:space="preserve">"heading to the Capitol"</t>
    </r>
    <r>
      <rPr>
        <sz val="11"/>
        <color rgb="FFB45F06"/>
        <rFont val="Arial"/>
        <family val="0"/>
        <charset val="1"/>
      </rPr>
      <t xml:space="preserve">. </t>
    </r>
  </si>
  <si>
    <t xml:space="preserve">Rhodes report</t>
  </si>
  <si>
    <t xml:space="preserve">Alex Jones thread &amp; reel</t>
  </si>
  <si>
    <t xml:space="preserve">WEST 1:48 PM Alex Jones and Ali Alexander's group from Freedom Plaza have arrived on the West lawn. Alex climbs on a stack of chairs and gives a speech</t>
  </si>
  <si>
    <r>
      <rPr>
        <sz val="10"/>
        <color rgb="FF660000"/>
        <rFont val="Arial"/>
        <family val="0"/>
        <charset val="1"/>
      </rPr>
      <t xml:space="preserve">1:49 PM DC police declare a riot </t>
    </r>
    <r>
      <rPr>
        <i val="true"/>
        <sz val="10"/>
        <color rgb="FF660000"/>
        <rFont val="Arial"/>
        <family val="0"/>
        <charset val="1"/>
      </rPr>
      <t xml:space="preserve">(note this may be 1 minute later &amp; in response to the NW scaffold breach)</t>
    </r>
  </si>
  <si>
    <r>
      <rPr>
        <b val="true"/>
        <sz val="12"/>
        <color rgb="FF000000"/>
        <rFont val="Arial"/>
        <family val="0"/>
        <charset val="1"/>
      </rPr>
      <t xml:space="preserve">Stage 3: Breakthrough    </t>
    </r>
    <r>
      <rPr>
        <sz val="10"/>
        <color rgb="FF000000"/>
        <rFont val="Arial"/>
        <family val="0"/>
        <charset val="1"/>
      </rPr>
      <t xml:space="preserve">(1:50 - 2:14 PM)</t>
    </r>
  </si>
  <si>
    <r>
      <rPr>
        <b val="true"/>
        <sz val="12"/>
        <color rgb="FFCC0000"/>
        <rFont val="Arial"/>
        <family val="0"/>
        <charset val="1"/>
      </rPr>
      <t xml:space="preserve">NW scaffold breach </t>
    </r>
    <r>
      <rPr>
        <sz val="11"/>
        <color rgb="FFCC0000"/>
        <rFont val="Arial"/>
        <family val="0"/>
        <charset val="1"/>
      </rPr>
      <t xml:space="preserve">1:50 PM.  </t>
    </r>
    <r>
      <rPr>
        <sz val="11"/>
        <color rgb="FF660000"/>
        <rFont val="Arial"/>
        <family val="0"/>
        <charset val="1"/>
      </rPr>
      <t xml:space="preserve">USCP radio: </t>
    </r>
    <r>
      <rPr>
        <i val="true"/>
        <sz val="11"/>
        <color rgb="FF660000"/>
        <rFont val="Arial"/>
        <family val="0"/>
        <charset val="1"/>
      </rPr>
      <t xml:space="preserve">"We need every single unit on upper west terrace.... all respond." "North side, all units respond to the northside, they're breaching the NW side"  </t>
    </r>
  </si>
  <si>
    <t xml:space="preserve">https://twitter.com/Brandi_Buchman/status/1613935976136540161</t>
  </si>
  <si>
    <t xml:space="preserve">WEST 1:50 PM On the tower, CapitolColorGuard seizes the blue flag and begins waving it. He will stay in motion for the next 45 minutes. Flags are raised on the NW steps.</t>
  </si>
  <si>
    <r>
      <rPr>
        <sz val="11"/>
        <color rgb="FFB45F06"/>
        <rFont val="Arial"/>
        <family val="0"/>
        <charset val="1"/>
      </rPr>
      <t xml:space="preserve">1:52 PM Tarrio on Telegram: </t>
    </r>
    <r>
      <rPr>
        <i val="true"/>
        <sz val="11"/>
        <color rgb="FFB45F06"/>
        <rFont val="Arial"/>
        <family val="0"/>
        <charset val="1"/>
      </rPr>
      <t xml:space="preserve">"Yo they got in.. they pushed the cops back, the cops are retreating up the stairs.. They're getting in" "They are taking it back"</t>
    </r>
  </si>
  <si>
    <t xml:space="preserve">PB trial via Roger Parloff</t>
  </si>
  <si>
    <t xml:space="preserve">https://twitter.com/rparloff/status/1633483014888882176</t>
  </si>
  <si>
    <t xml:space="preserve">WEST--&gt;EAST Alex Jones urges people to go to the other side, falsely saying Trump will be there, then marches up the N lawn toward the E Capitol. #Individual4 waves the crowd up the NW steps.</t>
  </si>
  <si>
    <t xml:space="preserve">Alex Jones reel</t>
  </si>
  <si>
    <r>
      <rPr>
        <sz val="11"/>
        <color rgb="FF1C4587"/>
        <rFont val="Arial"/>
        <family val="0"/>
        <charset val="1"/>
      </rPr>
      <t xml:space="preserve">WEST 1:52 PM Sean &amp; Justin Moon &amp; the Rod of Iron Ministries contingent arrive at the Maryland Walkway and head up the lawn. </t>
    </r>
    <r>
      <rPr>
        <sz val="11"/>
        <color rgb="FFCC0000"/>
        <rFont val="Arial"/>
        <family val="0"/>
        <charset val="1"/>
      </rPr>
      <t xml:space="preserve"> </t>
    </r>
  </si>
  <si>
    <t xml:space="preserve">https://youtu.be/WmkemV10OhI?t=12745</t>
  </si>
  <si>
    <t xml:space="preserve">1:52 PM The Stop the Steal stack enters restricted grounds now</t>
  </si>
  <si>
    <t xml:space="preserve">OK indictment</t>
  </si>
  <si>
    <t xml:space="preserve">https://www.justice.gov/usao-dc/press-release/file/1422696/download</t>
  </si>
  <si>
    <t xml:space="preserve">1:53 PM the BigMediaTowerFlag has reached the Peace Circle by now. It is carried to the Penn Walkway and then pauses</t>
  </si>
  <si>
    <t xml:space="preserve">Bobby Powell video</t>
  </si>
  <si>
    <t xml:space="preserve">WEST 1:54 PM Shouts by police "they're breaching the scaffolds!" MPD radio announces Capitol Police are moving all resources inside (1:54:43)</t>
  </si>
  <si>
    <t xml:space="preserve">Bodycam released by Brad Geyer</t>
  </si>
  <si>
    <t xml:space="preserve">https://sp.rmbl.ws/s8/2/y/F/-/5/yF-5h.gaa.mp4</t>
  </si>
  <si>
    <t xml:space="preserve">WEST 1:54 PM small group of Nick Fuentes' Groypers arrive on the Maryland Walkway (coming from the Washington Monument). </t>
  </si>
  <si>
    <r>
      <rPr>
        <sz val="11"/>
        <color rgb="FF5B0F00"/>
        <rFont val="Arial"/>
        <family val="0"/>
        <charset val="1"/>
      </rPr>
      <t xml:space="preserve">1:55 PM SS agent Robert Engel seems to call off plans to move Trump to the Capitol: </t>
    </r>
    <r>
      <rPr>
        <i val="true"/>
        <sz val="11"/>
        <color rgb="FF5B0F00"/>
        <rFont val="Arial"/>
        <family val="0"/>
        <charset val="1"/>
      </rPr>
      <t xml:space="preserve">"Understood - we are not doing an OTR to.."</t>
    </r>
    <r>
      <rPr>
        <sz val="11"/>
        <color rgb="FF5B0F00"/>
        <rFont val="Arial"/>
        <family val="0"/>
        <charset val="1"/>
      </rPr>
      <t xml:space="preserve">  (in reply to 1:19 PM </t>
    </r>
    <r>
      <rPr>
        <i val="true"/>
        <sz val="11"/>
        <color rgb="FF5B0F00"/>
        <rFont val="Arial"/>
        <family val="0"/>
        <charset val="1"/>
      </rPr>
      <t xml:space="preserve">"...concerned about OTR to Punch Bowl")</t>
    </r>
  </si>
  <si>
    <t xml:space="preserve">J6C Robert Engel production</t>
  </si>
  <si>
    <t xml:space="preserve">https://www.govinfo.gov/content/pkg/GPO-J6-DOC-CTRL0000208061/pdf/GPO-J6-DOC-CTRL0000208061.pdf</t>
  </si>
  <si>
    <t xml:space="preserve">DHS OIG report p. 30</t>
  </si>
  <si>
    <t xml:space="preserve">some doubt whether that email was 2:55 PM</t>
  </si>
  <si>
    <r>
      <rPr>
        <sz val="10"/>
        <color rgb="FFB45F06"/>
        <rFont val="Arial"/>
        <family val="0"/>
        <charset val="1"/>
      </rPr>
      <t xml:space="preserve">NORTH 1:56 PM Ali Alexander texts: </t>
    </r>
    <r>
      <rPr>
        <i val="true"/>
        <sz val="10"/>
        <color rgb="FFB45F06"/>
        <rFont val="Arial"/>
        <family val="0"/>
        <charset val="1"/>
      </rPr>
      <t xml:space="preserve">"We are about to send 50,000 people over there." </t>
    </r>
    <r>
      <rPr>
        <sz val="10"/>
        <color rgb="FFB45F06"/>
        <rFont val="Arial"/>
        <family val="0"/>
        <charset val="1"/>
      </rPr>
      <t xml:space="preserve">1:57 PM </t>
    </r>
    <r>
      <rPr>
        <i val="true"/>
        <sz val="10"/>
        <color rgb="FFB45F06"/>
        <rFont val="Arial"/>
        <family val="0"/>
        <charset val="1"/>
      </rPr>
      <t xml:space="preserve">"Tell everyone to leave the front side of the capital. I want them on the southside"</t>
    </r>
  </si>
  <si>
    <t xml:space="preserve">J6C Ali Alexander texts p. 17</t>
  </si>
  <si>
    <t xml:space="preserve">WEST 1:56 PM Peter Boykin and his German film crew have arrived at the Peace Circle, where they see the BigMediaTowerFlag positioned</t>
  </si>
  <si>
    <t xml:space="preserve">DW</t>
  </si>
  <si>
    <t xml:space="preserve">https://www.dw.com/en/us-divided-america-after-trump/av-56247605</t>
  </si>
  <si>
    <t xml:space="preserve">WEST 1:56 PM the BigMediaTowerFlag, which had been waiting at the end of the Penn. Walkway, begins to move up the walkway toward the Capitol. 1:57 PM first flag on NW Scaffolds.</t>
  </si>
  <si>
    <t xml:space="preserve">Timing sheet (fr. Yvonne Burton)</t>
  </si>
  <si>
    <r>
      <rPr>
        <sz val="10"/>
        <color rgb="FFCC0000"/>
        <rFont val="Arial"/>
        <family val="0"/>
        <charset val="1"/>
      </rPr>
      <t xml:space="preserve">EAST 1:57 PM</t>
    </r>
    <r>
      <rPr>
        <b val="true"/>
        <sz val="10"/>
        <color rgb="FFCC0000"/>
        <rFont val="Arial"/>
        <family val="0"/>
        <charset val="1"/>
      </rPr>
      <t xml:space="preserve"> Attack</t>
    </r>
    <r>
      <rPr>
        <sz val="10"/>
        <color rgb="FFCC0000"/>
        <rFont val="Arial"/>
        <family val="0"/>
        <charset val="1"/>
      </rPr>
      <t xml:space="preserve"> </t>
    </r>
    <r>
      <rPr>
        <b val="true"/>
        <sz val="10"/>
        <color rgb="FFCC0000"/>
        <rFont val="Arial"/>
        <family val="0"/>
        <charset val="1"/>
      </rPr>
      <t xml:space="preserve">on NE barricades</t>
    </r>
    <r>
      <rPr>
        <sz val="10"/>
        <color rgb="FFCC0000"/>
        <rFont val="Arial"/>
        <family val="0"/>
        <charset val="1"/>
      </rPr>
      <t xml:space="preserve"> begins.(1:56:50 battle for barricades begins) PBs Loehrke (#MaroonPB), Willden, Birdsong help run it. </t>
    </r>
    <r>
      <rPr>
        <sz val="10"/>
        <color rgb="FF1C4587"/>
        <rFont val="Arial"/>
        <family val="0"/>
        <charset val="1"/>
      </rPr>
      <t xml:space="preserve">Doug Mastriano who walked from the W side is there, also Jason Jones from the Ellipse, and Stop the Steal "group 2" (CJ Pearson &amp; 6 others).</t>
    </r>
    <r>
      <rPr>
        <sz val="10"/>
        <color rgb="FF000000"/>
        <rFont val="Arial"/>
        <family val="0"/>
        <charset val="1"/>
      </rPr>
      <t xml:space="preserve"> The remaining Pence vehicles parked on the E. Plaza pull out.</t>
    </r>
  </si>
  <si>
    <r>
      <rPr>
        <sz val="10"/>
        <color rgb="FF000000"/>
        <rFont val="Arial"/>
        <family val="0"/>
        <charset val="1"/>
      </rPr>
      <t xml:space="preserve">Sync video </t>
    </r>
    <r>
      <rPr>
        <i val="true"/>
        <sz val="10"/>
        <color rgb="FF000000"/>
        <rFont val="Arial"/>
        <family val="0"/>
        <charset val="1"/>
      </rPr>
      <t xml:space="preserve">(note 13-39 s. too early)
</t>
    </r>
    <r>
      <rPr>
        <sz val="10"/>
        <color rgb="FF000000"/>
        <rFont val="Arial"/>
        <family val="0"/>
        <charset val="1"/>
      </rPr>
      <t xml:space="preserve">Reffitt case file identifies vehicles</t>
    </r>
  </si>
  <si>
    <t xml:space="preserve">https://www.politico.com/f/?id=0000017e-d930-d095-affe-f932af010000</t>
  </si>
  <si>
    <r>
      <rPr>
        <sz val="11"/>
        <color rgb="FFB45F06"/>
        <rFont val="Arial"/>
        <family val="0"/>
        <charset val="1"/>
      </rPr>
      <t xml:space="preserve">WEST: 1:58 PM #ShadowFlynn is pacing at edge of W. Lawn talking on the phone for several minutes: </t>
    </r>
    <r>
      <rPr>
        <i val="true"/>
        <sz val="11"/>
        <color rgb="FFB45F06"/>
        <rFont val="Arial"/>
        <family val="0"/>
        <charset val="1"/>
      </rPr>
      <t xml:space="preserve">"they're still coming on in"     </t>
    </r>
    <r>
      <rPr>
        <sz val="11"/>
        <color rgb="FFCC0000"/>
        <rFont val="Arial"/>
        <family val="0"/>
        <charset val="1"/>
      </rPr>
      <t xml:space="preserve">Arizona PBs have retreated to edge of W. Lawn.</t>
    </r>
  </si>
  <si>
    <t xml:space="preserve">Crowdsource the Truth</t>
  </si>
  <si>
    <t xml:space="preserve">https://youtu.be/WmkemV10OhI?t=13168</t>
  </si>
  <si>
    <t xml:space="preserve">WEST 1:58 PM  Dana Rohrabacher has gotten to the W lawn by now, just behind the W. Plaza, and stays all afternoon in the same spot (is seen there til 3:20 PM)</t>
  </si>
  <si>
    <r>
      <rPr>
        <sz val="11"/>
        <color rgb="FFB45F06"/>
        <rFont val="Arial"/>
        <family val="0"/>
        <charset val="1"/>
      </rPr>
      <t xml:space="preserve">NORTH 1:58 PM Ali Alexander to Caroline Wren </t>
    </r>
    <r>
      <rPr>
        <i val="true"/>
        <sz val="11"/>
        <color rgb="FFB45F06"/>
        <rFont val="Arial"/>
        <family val="0"/>
        <charset val="1"/>
      </rPr>
      <t xml:space="preserve">"There is no control in the front side. The police have retreated. I think you should leave. This will come down on you hard."</t>
    </r>
  </si>
  <si>
    <r>
      <rPr>
        <sz val="11"/>
        <color rgb="FFCC0000"/>
        <rFont val="Arial"/>
        <family val="0"/>
        <charset val="1"/>
      </rPr>
      <t xml:space="preserve">EAST 1:59 PM </t>
    </r>
    <r>
      <rPr>
        <b val="true"/>
        <sz val="11"/>
        <color rgb="FFCC0000"/>
        <rFont val="Arial"/>
        <family val="0"/>
        <charset val="1"/>
      </rPr>
      <t xml:space="preserve">Center E barricades fall</t>
    </r>
    <r>
      <rPr>
        <sz val="11"/>
        <color rgb="FFCC0000"/>
        <rFont val="Arial"/>
        <family val="0"/>
        <charset val="1"/>
      </rPr>
      <t xml:space="preserve"> and the crowd surges toward the Capitol steps.</t>
    </r>
  </si>
  <si>
    <t xml:space="preserve">EAST 2:01 PM From STS group 1, Coudrey, Weiblings, Gold, Strand cross the E. Plaza toward the Capitol steps. OKs Harrelson and Dolan follow &amp; meet up with the arriving STS group 2</t>
  </si>
  <si>
    <t xml:space="preserve">Video shot by Harrelson, FNTV</t>
  </si>
  <si>
    <t xml:space="preserve">WEST--&gt; EAST  Alex Jones and Ali Alexander and group arrive at the NE corner 2:02 PM, after the barricades have fallen, and move onto the E. Plaza </t>
  </si>
  <si>
    <t xml:space="preserve">WEST--&gt; EAST  Vernon Jones' group moves across the south lawn ca. 2:02 to the East side of the Capitol along with a crowd, following instructions from men with bullhorns</t>
  </si>
  <si>
    <t xml:space="preserve">EAST 2:02 PM Michael Coudrey, Adam Weibling, John Strand, Simone Gold are standing with Doug &amp; Rebecca Mastriano and Jeremy Oliver in front ot the E steps</t>
  </si>
  <si>
    <t xml:space="preserve">Twitter - Michael Coudrey</t>
  </si>
  <si>
    <t xml:space="preserve">http://web.archive.org/web/20210106194956/https://twitter.com/MichaelCoudrey/status/1346906736045785093</t>
  </si>
  <si>
    <t xml:space="preserve">WEST 2:02 PM Nick Fuentes arrives at the Maryland Walkway with Jaden McNeil, Vincent James Foxx of Red Elephants and ~24 Groypers, heads onto W. lawn</t>
  </si>
  <si>
    <t xml:space="preserve">Timing sheet</t>
  </si>
  <si>
    <t xml:space="preserve">2:06 PM Parler</t>
  </si>
  <si>
    <t xml:space="preserve">https://twitter.com/ParlerVideos/status/1358894135428677640</t>
  </si>
  <si>
    <t xml:space="preserve">2:07 PM Parler</t>
  </si>
  <si>
    <t xml:space="preserve">https://t.co/LTKIxHIPEx</t>
  </si>
  <si>
    <t xml:space="preserve">2:08 PM Sandi Bachom</t>
  </si>
  <si>
    <t xml:space="preserve">https://vimeo.com/654284808</t>
  </si>
  <si>
    <t xml:space="preserve">2:09 PM Parler (1:22)</t>
  </si>
  <si>
    <t xml:space="preserve">https://d2hxwnssq7ss7g.cloudfront.net/PPhVzxfjg70g_cvt.mp4</t>
  </si>
  <si>
    <t xml:space="preserve">WEST 2:02 PM Scott Presler arrives at the Peace Monument, alone, and heads onto the W lawn</t>
  </si>
  <si>
    <t xml:space="preserve">WEST 2:02 PM  SubZeroPB and two other PBs go to the back of the W. lawn and take up positions, watching the Capitol. SubZeroPB has bullhorn, appears to send comms</t>
  </si>
  <si>
    <t xml:space="preserve">Flag &amp; comms timeline, west side</t>
  </si>
  <si>
    <t xml:space="preserve">2:03 PM Trump calls Rudy Giuliani again, for over 8 minutes, to 2:11</t>
  </si>
  <si>
    <r>
      <rPr>
        <sz val="11"/>
        <color rgb="FF5B0F00"/>
        <rFont val="Arial"/>
        <family val="0"/>
        <charset val="1"/>
      </rPr>
      <t xml:space="preserve">WEST 2:03 PM Police begin broadcasting a dispersal order: </t>
    </r>
    <r>
      <rPr>
        <i val="true"/>
        <sz val="11"/>
        <color rgb="FF5B0F00"/>
        <rFont val="Arial"/>
        <family val="0"/>
        <charset val="1"/>
      </rPr>
      <t xml:space="preserve">"This area is now a restricted access area pursuant to D.C. Official Code 22-1307(b). All people must leave the area immediately. 
This order may subject you to arrest and may subject you to the use of a riot control agent or impact weapon"</t>
    </r>
  </si>
  <si>
    <t xml:space="preserve">Sabol sentencing memo</t>
  </si>
  <si>
    <t xml:space="preserve">https://storage.courtlistener.com/recap/gov.uscourts.dcd.226914/gov.uscourts.dcd.226914.449.0.pdf</t>
  </si>
  <si>
    <r>
      <rPr>
        <sz val="11"/>
        <color rgb="FF674EA7"/>
        <rFont val="Arial"/>
        <family val="0"/>
        <charset val="1"/>
      </rPr>
      <t xml:space="preserve">WEST 2:03 PM</t>
    </r>
    <r>
      <rPr>
        <b val="true"/>
        <sz val="11"/>
        <color rgb="FF674EA7"/>
        <rFont val="Arial"/>
        <family val="0"/>
        <charset val="1"/>
      </rPr>
      <t xml:space="preserve"> </t>
    </r>
    <r>
      <rPr>
        <sz val="11"/>
        <color rgb="FF674EA7"/>
        <rFont val="Arial"/>
        <family val="0"/>
        <charset val="1"/>
      </rPr>
      <t xml:space="preserve">The</t>
    </r>
    <r>
      <rPr>
        <b val="true"/>
        <sz val="11"/>
        <color rgb="FF674EA7"/>
        <rFont val="Arial"/>
        <family val="0"/>
        <charset val="1"/>
      </rPr>
      <t xml:space="preserve"> BigMediaTowerFlag is unfurled on the Media Tower. </t>
    </r>
    <r>
      <rPr>
        <sz val="11"/>
        <color rgb="FFCC0000"/>
        <rFont val="Arial"/>
        <family val="0"/>
        <charset val="1"/>
      </rPr>
      <t xml:space="preserve">Proud Boys Rehl and Giddings are at the base of the tower and watch it go up. OK Simmons is on the NW Lawn</t>
    </r>
  </si>
  <si>
    <t xml:space="preserve">WEST 2:04 PM Violent attacks begin on the SW Plaza as CapitolColorGuard points and gestures</t>
  </si>
  <si>
    <t xml:space="preserve">Video compilation</t>
  </si>
  <si>
    <t xml:space="preserve">https://twitter.com/capitolhunters/status/1541726253052461056</t>
  </si>
  <si>
    <r>
      <rPr>
        <sz val="11"/>
        <color rgb="FFCC0000"/>
        <rFont val="Arial"/>
        <family val="0"/>
        <charset val="1"/>
      </rPr>
      <t xml:space="preserve">EAST 2:06 PM</t>
    </r>
    <r>
      <rPr>
        <b val="true"/>
        <sz val="11"/>
        <color rgb="FFCC0000"/>
        <rFont val="Arial"/>
        <family val="0"/>
        <charset val="1"/>
      </rPr>
      <t xml:space="preserve"> E steps fall, </t>
    </r>
    <r>
      <rPr>
        <sz val="11"/>
        <color rgb="FFCC0000"/>
        <rFont val="Arial"/>
        <family val="0"/>
        <charset val="1"/>
      </rPr>
      <t xml:space="preserve">OK Dolan &amp; PB Willden help push</t>
    </r>
    <r>
      <rPr>
        <b val="true"/>
        <sz val="11"/>
        <color rgb="FFCC0000"/>
        <rFont val="Arial"/>
        <family val="0"/>
        <charset val="1"/>
      </rPr>
      <t xml:space="preserve">. </t>
    </r>
    <r>
      <rPr>
        <sz val="11"/>
        <color rgb="FF1C4587"/>
        <rFont val="Arial"/>
        <family val="0"/>
        <charset val="1"/>
      </rPr>
      <t xml:space="preserve">Michael Coudrey, Keith &amp; Kenny Lee head up</t>
    </r>
    <r>
      <rPr>
        <sz val="11"/>
        <color rgb="FFCC0000"/>
        <rFont val="Arial"/>
        <family val="0"/>
        <charset val="1"/>
      </rPr>
      <t xml:space="preserve">.</t>
    </r>
    <r>
      <rPr>
        <sz val="11"/>
        <color rgb="FF1C4587"/>
        <rFont val="Arial"/>
        <family val="0"/>
        <charset val="1"/>
      </rPr>
      <t xml:space="preserve"> By 2:06:30 PM CJ Pearson's STS group has climbed on a parked vehicle to cheer. </t>
    </r>
  </si>
  <si>
    <t xml:space="preserve">WEST 2:06 PM Someone moves methodically up the NW Scaffolds cutting the tarp vertically. At 2:09 PM it is done, the tarp is flung open, and the attack on the NW Steps begins within seconds</t>
  </si>
  <si>
    <t xml:space="preserve">2:07 PM Michele Bachmann enters the Rotunda from the West, turns and goes to the House side, walking through Statuary Hall</t>
  </si>
  <si>
    <r>
      <rPr>
        <sz val="11"/>
        <color rgb="FF674EA7"/>
        <rFont val="Arial"/>
        <family val="0"/>
        <charset val="1"/>
      </rPr>
      <t xml:space="preserve">EAST 2:08 PM</t>
    </r>
    <r>
      <rPr>
        <b val="true"/>
        <sz val="11"/>
        <color rgb="FF674EA7"/>
        <rFont val="Arial"/>
        <family val="0"/>
        <charset val="1"/>
      </rPr>
      <t xml:space="preserve"> 1st Gadsden flag is hung from NE balcony. </t>
    </r>
    <r>
      <rPr>
        <sz val="11"/>
        <color rgb="FF1C4587"/>
        <rFont val="Arial"/>
        <family val="0"/>
        <charset val="1"/>
      </rPr>
      <t xml:space="preserve">Michael Coudrey and Jason Jones hurry to the NE balcony and cheer. (Coudrey is there by 2:09 PM, Jones a bit later)</t>
    </r>
  </si>
  <si>
    <t xml:space="preserve">Big Media Tower Flag flies on tower</t>
  </si>
  <si>
    <t xml:space="preserve">EAST 2:09 PM  Stewart Rhodes arrives on the E. Plaza, with Kellye SoRelle and #CamoOK</t>
  </si>
  <si>
    <t xml:space="preserve">Video (SoRelle Twitter)</t>
  </si>
  <si>
    <r>
      <rPr>
        <sz val="11"/>
        <color rgb="FF1C4587"/>
        <rFont val="Arial"/>
        <family val="0"/>
        <charset val="1"/>
      </rPr>
      <t xml:space="preserve">2:09 PM Chanel Rion of OAN posts picture of a podium setup for press conference in the Russell Senate Office Building, with</t>
    </r>
    <r>
      <rPr>
        <i val="true"/>
        <sz val="11"/>
        <color rgb="FF1C4587"/>
        <rFont val="Arial"/>
        <family val="0"/>
        <charset val="1"/>
      </rPr>
      <t xml:space="preserve"> "The still before a very long storm"</t>
    </r>
  </si>
  <si>
    <t xml:space="preserve">Twitter @ChanelRion</t>
  </si>
  <si>
    <t xml:space="preserve">Note: OAN had been in  Cannon in the AM</t>
  </si>
  <si>
    <t xml:space="preserve">https://web.archive.org/web/20210106170553/https://twitter.com/christina_bobb/status/1346865521560530947</t>
  </si>
  <si>
    <t xml:space="preserve">Jack Posobiec is on the rooftop of 101 Constitution, where broadcast space was rented by InfoWars, maybe jointly with OAN. He takes video of crowds walking in ca. 2:10-2:15</t>
  </si>
  <si>
    <t xml:space="preserve">Twitter @JackPosobiec</t>
  </si>
  <si>
    <r>
      <rPr>
        <sz val="11"/>
        <color rgb="FFCC0000"/>
        <rFont val="Arial"/>
        <family val="0"/>
        <charset val="1"/>
      </rPr>
      <t xml:space="preserve">WEST 2:10 PM </t>
    </r>
    <r>
      <rPr>
        <b val="true"/>
        <sz val="11"/>
        <color rgb="FFCC0000"/>
        <rFont val="Arial"/>
        <family val="0"/>
        <charset val="1"/>
      </rPr>
      <t xml:space="preserve">NW steps fall. </t>
    </r>
    <r>
      <rPr>
        <sz val="11"/>
        <color rgb="FFCC0000"/>
        <rFont val="Arial"/>
        <family val="0"/>
        <charset val="1"/>
      </rPr>
      <t xml:space="preserve"> Proud Boys on the NW lawn split in 2 groups: one (incl. Joe Biggs) goes up the NW steps and another (incl. Arthur Jackman) heads E around the Capitol</t>
    </r>
  </si>
  <si>
    <r>
      <rPr>
        <sz val="11"/>
        <color rgb="FFCC0000"/>
        <rFont val="Arial"/>
        <family val="0"/>
        <charset val="1"/>
      </rPr>
      <t xml:space="preserve">WEST 2:11 PM </t>
    </r>
    <r>
      <rPr>
        <b val="true"/>
        <sz val="11"/>
        <color rgb="FFCC0000"/>
        <rFont val="Arial"/>
        <family val="0"/>
        <charset val="1"/>
      </rPr>
      <t xml:space="preserve">Breach of Upper W. Terrace</t>
    </r>
    <r>
      <rPr>
        <sz val="11"/>
        <color rgb="FFCC0000"/>
        <rFont val="Arial"/>
        <family val="0"/>
        <charset val="1"/>
      </rPr>
      <t xml:space="preserve">. Several in crowd run directly to the NW Courtyard, where windows are unreinforced</t>
    </r>
  </si>
  <si>
    <r>
      <rPr>
        <sz val="11"/>
        <color rgb="FFCC0000"/>
        <rFont val="Arial"/>
        <family val="0"/>
        <charset val="1"/>
      </rPr>
      <t xml:space="preserve">WEST 2:11 PM </t>
    </r>
    <r>
      <rPr>
        <b val="true"/>
        <sz val="11"/>
        <color rgb="FFCC0000"/>
        <rFont val="Arial"/>
        <family val="0"/>
        <charset val="1"/>
      </rPr>
      <t xml:space="preserve">Breach of NW lawn.</t>
    </r>
    <r>
      <rPr>
        <sz val="11"/>
        <color rgb="FFCC0000"/>
        <rFont val="Arial"/>
        <family val="0"/>
        <charset val="1"/>
      </rPr>
      <t xml:space="preserve"> The crowd scuffles with armored officers, who fall back. The crowd surges around the Capitol towards the E side, police retreating alongside them.</t>
    </r>
  </si>
  <si>
    <r>
      <rPr>
        <sz val="11"/>
        <color rgb="FFCC0000"/>
        <rFont val="Arial"/>
        <family val="0"/>
        <charset val="1"/>
      </rPr>
      <t xml:space="preserve">WEST 2:11 PM </t>
    </r>
    <r>
      <rPr>
        <b val="true"/>
        <sz val="11"/>
        <color rgb="FFCC0000"/>
        <rFont val="Arial"/>
        <family val="0"/>
        <charset val="1"/>
      </rPr>
      <t xml:space="preserve">Fierce fighting on the W. Plaza</t>
    </r>
    <r>
      <rPr>
        <sz val="11"/>
        <color rgb="FFCC0000"/>
        <rFont val="Arial"/>
        <family val="0"/>
        <charset val="1"/>
      </rPr>
      <t xml:space="preserve">, Zach Rehl sprays officers, but the police line holds for now</t>
    </r>
  </si>
  <si>
    <r>
      <rPr>
        <sz val="11"/>
        <color rgb="FFCC0000"/>
        <rFont val="Arial"/>
        <family val="0"/>
        <charset val="1"/>
      </rPr>
      <t xml:space="preserve">2:13 PM: </t>
    </r>
    <r>
      <rPr>
        <b val="true"/>
        <sz val="11"/>
        <color rgb="FFCC0000"/>
        <rFont val="Arial"/>
        <family val="0"/>
        <charset val="1"/>
      </rPr>
      <t xml:space="preserve"> </t>
    </r>
    <r>
      <rPr>
        <b val="true"/>
        <sz val="12"/>
        <color rgb="FFCC0000"/>
        <rFont val="Arial"/>
        <family val="0"/>
        <charset val="1"/>
      </rPr>
      <t xml:space="preserve">first West breach of Capitol</t>
    </r>
    <r>
      <rPr>
        <sz val="12"/>
        <color rgb="FFCC0000"/>
        <rFont val="Arial"/>
        <family val="0"/>
        <charset val="1"/>
      </rPr>
      <t xml:space="preserve">,</t>
    </r>
    <r>
      <rPr>
        <sz val="11"/>
        <color rgb="FFCC0000"/>
        <rFont val="Arial"/>
        <family val="0"/>
        <charset val="1"/>
      </rPr>
      <t xml:space="preserve"> through windows by Senate Wing Door (2:13:00), then door is opened 2:13:30 PM and Joe Biggs' Proud Boys group enters 2:14:21</t>
    </r>
  </si>
  <si>
    <t xml:space="preserve">EAST Mark Finchem arrives on the E side by 2:13, by golf cart, after communicating with Ali Alexander and Michael Coudrey</t>
  </si>
  <si>
    <t xml:space="preserve">House:  2:13 PM Rep. Gosar rises to speak against the Arizona electoral votes</t>
  </si>
  <si>
    <t xml:space="preserve">CSPAN 1:18:05 in 11 hour video</t>
  </si>
  <si>
    <t xml:space="preserve">note that CSPAN must lose ~1 minute from 1:10 PM</t>
  </si>
  <si>
    <t xml:space="preserve">Senate: 2:13 PM Pence is removed from Senate chamber to his office (while Sen. Lankford is speaking), then Sen. Grassley 1 minute later. Session goes into recess.</t>
  </si>
  <si>
    <t xml:space="preserve">CSPAN 2:11:28 in video</t>
  </si>
  <si>
    <t xml:space="preserve">https://youtu.be/3Fsf4aWudJk?t=7878</t>
  </si>
  <si>
    <t xml:space="preserve">CSPAN (44:17 in video)</t>
  </si>
  <si>
    <t xml:space="preserve">https://www.c-span.org/video/?507698-2/senate-debate-arizona-electoral-college-vote-challenge-part-1</t>
  </si>
  <si>
    <t xml:space="preserve">ABC (photo of Pence)</t>
  </si>
  <si>
    <t xml:space="preserve">https://abcnews.go.com/US/photos/pro-trump-protesters-storm-us-capitol-unprecedented-breach-75090348/image-85440460</t>
  </si>
  <si>
    <t xml:space="preserve">LA Times</t>
  </si>
  <si>
    <t xml:space="preserve">https://www.latimes.com/politics/story/2024-01-04/jan-6-third-anniversary-inside-capitol-retrospective</t>
  </si>
  <si>
    <r>
      <rPr>
        <sz val="11"/>
        <color rgb="FF5B0F00"/>
        <rFont val="Arial"/>
        <family val="0"/>
        <charset val="1"/>
      </rPr>
      <t xml:space="preserve">2:14 PM Pence attorney Greg Jacob emails John Eastman, ending abruptly:</t>
    </r>
    <r>
      <rPr>
        <i val="true"/>
        <sz val="11"/>
        <color rgb="FF5B0F00"/>
        <rFont val="Arial"/>
        <family val="0"/>
        <charset val="1"/>
      </rPr>
      <t xml:space="preserve"> "..thanks to your bullshit we are now under siege". </t>
    </r>
    <r>
      <rPr>
        <sz val="11"/>
        <color rgb="FF5B0F00"/>
        <rFont val="Arial"/>
        <family val="0"/>
        <charset val="1"/>
      </rPr>
      <t xml:space="preserve">He has just heard the sound of Pezzola breaking the window.</t>
    </r>
  </si>
  <si>
    <t xml:space="preserve">Eastman v Thompson Exhibit</t>
  </si>
  <si>
    <t xml:space="preserve">https://storage.courtlistener.com/recap/gov.uscourts.cacd.841840/gov.uscourts.cacd.841840.160.14.pdf</t>
  </si>
  <si>
    <t xml:space="preserve">Politico (Kyle Cheney)</t>
  </si>
  <si>
    <t xml:space="preserve">https://www.politico.com/news/2023/06/21/mike-pence-aide-john-eastman-disbarment-00103080</t>
  </si>
  <si>
    <r>
      <rPr>
        <sz val="11"/>
        <color rgb="FF5B0F00"/>
        <rFont val="Arial"/>
        <family val="0"/>
        <charset val="1"/>
      </rPr>
      <t xml:space="preserve">ca 2:14 PM Mark Meadows, in his office, is told of the breach. Pat Cipollone asks for help; Meadows says </t>
    </r>
    <r>
      <rPr>
        <i val="true"/>
        <sz val="11"/>
        <color rgb="FF5B0F00"/>
        <rFont val="Arial"/>
        <family val="0"/>
        <charset val="1"/>
      </rPr>
      <t xml:space="preserve">"he [Trump] doesn't want to do anything".</t>
    </r>
    <r>
      <rPr>
        <sz val="11"/>
        <color rgb="FF5B0F00"/>
        <rFont val="Arial"/>
        <family val="0"/>
        <charset val="1"/>
      </rPr>
      <t xml:space="preserve"> Finally, Meadows goes to look for Trump</t>
    </r>
  </si>
  <si>
    <t xml:space="preserve">J6C Hutchinson #2 p. 25</t>
  </si>
  <si>
    <t xml:space="preserve">WEST Thomas Speciale &amp; his crew are seen on the NW lawn just after the stairs breach (and remain there past ca. 2:25 PM). He had come up the W. lawn with a stack of Oath Keepers.</t>
  </si>
  <si>
    <r>
      <rPr>
        <b val="true"/>
        <sz val="12"/>
        <color rgb="FF000000"/>
        <rFont val="Arial"/>
        <family val="0"/>
        <charset val="1"/>
      </rPr>
      <t xml:space="preserve">Stage 4: Multi-prong attack  </t>
    </r>
    <r>
      <rPr>
        <b val="true"/>
        <sz val="10"/>
        <color rgb="FF000000"/>
        <rFont val="Arial"/>
        <family val="0"/>
        <charset val="1"/>
      </rPr>
      <t xml:space="preserve"> </t>
    </r>
    <r>
      <rPr>
        <sz val="10"/>
        <color rgb="FF000000"/>
        <rFont val="Arial"/>
        <family val="0"/>
        <charset val="1"/>
      </rPr>
      <t xml:space="preserve">(2:15 - 2:48 PM)                                                                                          .                                                                                                     </t>
    </r>
  </si>
  <si>
    <t xml:space="preserve">WEST 2:15 PM Jenny Beth Martin is on the W. lawn with a bullhorn. Scott Presler is just behind of the Plaza. (He stays through W. Plaza breach and posts video on his Twitter account at 2:28)</t>
  </si>
  <si>
    <t xml:space="preserve">YouTube Bryan McGuire (now del.)</t>
  </si>
  <si>
    <t xml:space="preserve">https://www.youtube.com/watch?v=XuHfPOwOMCM</t>
  </si>
  <si>
    <r>
      <rPr>
        <sz val="11"/>
        <color rgb="FFCC0000"/>
        <rFont val="Arial"/>
        <family val="0"/>
        <charset val="1"/>
      </rPr>
      <t xml:space="preserve">2:16 PM </t>
    </r>
    <r>
      <rPr>
        <b val="true"/>
        <sz val="11"/>
        <color rgb="FFCC0000"/>
        <rFont val="Arial"/>
        <family val="0"/>
        <charset val="1"/>
      </rPr>
      <t xml:space="preserve">Breach of Senate Parliamentarian's Door </t>
    </r>
    <r>
      <rPr>
        <sz val="11"/>
        <color rgb="FFCC0000"/>
        <rFont val="Arial"/>
        <family val="0"/>
        <charset val="1"/>
      </rPr>
      <t xml:space="preserve">(2:16:00), opened from inside</t>
    </r>
  </si>
  <si>
    <t xml:space="preserve">Breach timing document</t>
  </si>
  <si>
    <t xml:space="preserve">https://docs.google.com/spreadsheets/d/18NTjjUF1zqfDqwGgP-kiCJC7wUUMwdilNLAXDzL11kE/edit#gid=542880022</t>
  </si>
  <si>
    <t xml:space="preserve">Security cam (no times)</t>
  </si>
  <si>
    <t xml:space="preserve">https://archive.org/details/taf3XTf8ZuM9zZgsu</t>
  </si>
  <si>
    <r>
      <rPr>
        <sz val="11"/>
        <color rgb="FF5B0F00"/>
        <rFont val="Arial"/>
        <family val="0"/>
        <charset val="1"/>
      </rPr>
      <t xml:space="preserve">2:16 PM  Pelosi is pulled while Gosar is speaking (</t>
    </r>
    <r>
      <rPr>
        <i val="true"/>
        <sz val="11"/>
        <color rgb="FF5B0F00"/>
        <rFont val="Arial"/>
        <family val="0"/>
        <charset val="1"/>
      </rPr>
      <t xml:space="preserve">"Madam...Mr. Speaker..can I have order in the chamber?" </t>
    </r>
    <r>
      <rPr>
        <sz val="9"/>
        <color rgb="FF5B0F00"/>
        <rFont val="Arial"/>
        <family val="0"/>
        <charset val="1"/>
      </rPr>
      <t xml:space="preserve">at 2:16:29)</t>
    </r>
    <r>
      <rPr>
        <i val="true"/>
        <sz val="11"/>
        <color rgb="FF5B0F00"/>
        <rFont val="Arial"/>
        <family val="0"/>
        <charset val="1"/>
      </rPr>
      <t xml:space="preserve"> &amp;</t>
    </r>
    <r>
      <rPr>
        <sz val="11"/>
        <color rgb="FF5B0F00"/>
        <rFont val="Arial"/>
        <family val="0"/>
        <charset val="1"/>
      </rPr>
      <t xml:space="preserve"> the House is locked </t>
    </r>
    <r>
      <rPr>
        <i val="true"/>
        <sz val="9"/>
        <color rgb="FF5B0F00"/>
        <rFont val="Arial"/>
        <family val="0"/>
        <charset val="1"/>
      </rPr>
      <t xml:space="preserve">(Tweeted by Matt Fuller 2:17:19, Lauren Boebert 2:17:37)</t>
    </r>
  </si>
  <si>
    <t xml:space="preserve">CSPAN 56:30  but must be gaps</t>
  </si>
  <si>
    <t xml:space="preserve">live-Tweet Matt Fuller</t>
  </si>
  <si>
    <t xml:space="preserve">https://web.archive.org/web/20210106191903/https://twitter.com/MEPFuller/status/1346898659363987459</t>
  </si>
  <si>
    <t xml:space="preserve">Timed from CSPAN chyron, range is from when Reps start to murmur and turn heads to when Gosar says "Madam... Mr. Speaker"</t>
  </si>
  <si>
    <t xml:space="preserve">EAST 2:16:40 PM Joe Biggs exits out the Senate Carriageway Door, herded out by police along with other Proud Boys. 3Per BirdPatch3P follows close behind</t>
  </si>
  <si>
    <t xml:space="preserve">Security cam / court docs for timing</t>
  </si>
  <si>
    <t xml:space="preserve">https://storage.courtlistener.com/recap/gov.uscourts.dcd.242150/gov.uscourts.dcd.242150.1.1.pdf</t>
  </si>
  <si>
    <r>
      <rPr>
        <sz val="11"/>
        <color rgb="FFCC0000"/>
        <rFont val="Arial"/>
        <family val="0"/>
        <charset val="1"/>
      </rPr>
      <t xml:space="preserve">EAST 2:17 PM </t>
    </r>
    <r>
      <rPr>
        <b val="true"/>
        <sz val="11"/>
        <color rgb="FFCC0000"/>
        <rFont val="Arial"/>
        <family val="0"/>
        <charset val="1"/>
      </rPr>
      <t xml:space="preserve">Breach of NE path. </t>
    </r>
    <r>
      <rPr>
        <sz val="11"/>
        <color rgb="FFCC0000"/>
        <rFont val="Arial"/>
        <family val="0"/>
        <charset val="1"/>
      </rPr>
      <t xml:space="preserve">Proud Boys Jackman, George, and the Tucks help push through police, then run to the Senate Carriageway Door</t>
    </r>
  </si>
  <si>
    <t xml:space="preserve">Townhall Media</t>
  </si>
  <si>
    <r>
      <rPr>
        <sz val="11"/>
        <color rgb="FF674EA7"/>
        <rFont val="Arial"/>
        <family val="0"/>
        <charset val="1"/>
      </rPr>
      <t xml:space="preserve">WEST 2:17:08 The BigMediaTowerFlag is unmounted and </t>
    </r>
    <r>
      <rPr>
        <b val="true"/>
        <sz val="11"/>
        <color rgb="FF674EA7"/>
        <rFont val="Arial"/>
        <family val="0"/>
        <charset val="1"/>
      </rPr>
      <t xml:space="preserve">dipped horizontal</t>
    </r>
    <r>
      <rPr>
        <sz val="11"/>
        <color rgb="FF674EA7"/>
        <rFont val="Arial"/>
        <family val="0"/>
        <charset val="1"/>
      </rPr>
      <t xml:space="preserve">, then returned to its mount  (for 41s, to  2:17:49)</t>
    </r>
  </si>
  <si>
    <t xml:space="preserve">EAST 2:17:16  BirdMouth, flag-waver on the NE balcony, stretches to lift his flag as high as possible, reaching one arm up high overhead</t>
  </si>
  <si>
    <t xml:space="preserve">EAST 2:17 PM Alex Jones &amp; entourage begin climbing the steps (2:17:19)</t>
  </si>
  <si>
    <t xml:space="preserve">WEST 2:17 PM Nathan Baer (#HitlerStalinMaoTshirt), who will make a cap lift signal, has climbed to the top of the NW Scaffolds (2:17:39). He swings a leg over 2:17:41</t>
  </si>
  <si>
    <r>
      <rPr>
        <sz val="11"/>
        <color rgb="FF1C4587"/>
        <rFont val="Arial"/>
        <family val="0"/>
        <charset val="1"/>
      </rPr>
      <t xml:space="preserve">WEST 2:17 PM Nick Fuentes' group heads out, up the W. lawn,</t>
    </r>
    <r>
      <rPr>
        <sz val="11"/>
        <color rgb="FF674EA7"/>
        <rFont val="Arial"/>
        <family val="0"/>
        <charset val="1"/>
      </rPr>
      <t xml:space="preserve"> just as the BigMediaTowerFlag is replaced upright </t>
    </r>
    <r>
      <rPr>
        <sz val="11"/>
        <color rgb="FF1C4587"/>
        <rFont val="Arial"/>
        <family val="0"/>
        <charset val="1"/>
      </rPr>
      <t xml:space="preserve">(2:17:49)</t>
    </r>
  </si>
  <si>
    <r>
      <rPr>
        <sz val="11"/>
        <color rgb="FFCC0000"/>
        <rFont val="Arial"/>
        <family val="0"/>
        <charset val="1"/>
      </rPr>
      <t xml:space="preserve">EAST 2:18:11 PM </t>
    </r>
    <r>
      <rPr>
        <b val="true"/>
        <sz val="11"/>
        <color rgb="FFCC0000"/>
        <rFont val="Arial"/>
        <family val="0"/>
        <charset val="1"/>
      </rPr>
      <t xml:space="preserve">First East breach:</t>
    </r>
    <r>
      <rPr>
        <sz val="11"/>
        <color rgb="FFCC0000"/>
        <rFont val="Arial"/>
        <family val="0"/>
        <charset val="1"/>
      </rPr>
      <t xml:space="preserve"> three people get past police at the Senate Carriageway Doors: Proud Boy Nathaniel Tuck, who had rushed from the NE path, and the Pope brothers.</t>
    </r>
  </si>
  <si>
    <t xml:space="preserve">EAST 2:18:50 PM flaggers wave and gesture in the NE Courtyard corner. Joe Biggs responds with 4 Proud Boys and joins Arthur Jackman and Kevin Tuck, but none make it in.</t>
  </si>
  <si>
    <t xml:space="preserve">FNTV</t>
  </si>
  <si>
    <r>
      <rPr>
        <sz val="11"/>
        <color rgb="FF1C4587"/>
        <rFont val="Arial"/>
        <family val="0"/>
        <charset val="1"/>
      </rPr>
      <t xml:space="preserve">2:18 PM Lauren Boebert Tweets that </t>
    </r>
    <r>
      <rPr>
        <i val="true"/>
        <sz val="11"/>
        <color rgb="FF1C4587"/>
        <rFont val="Arial"/>
        <family val="0"/>
        <charset val="1"/>
      </rPr>
      <t xml:space="preserve">"The Speaker has been removed from the Chambers".  </t>
    </r>
    <r>
      <rPr>
        <i val="true"/>
        <sz val="11"/>
        <color rgb="FF660000"/>
        <rFont val="Arial"/>
        <family val="0"/>
        <charset val="1"/>
      </rPr>
      <t xml:space="preserve">  </t>
    </r>
    <r>
      <rPr>
        <sz val="11"/>
        <color rgb="FF5B0F00"/>
        <rFont val="Arial"/>
        <family val="0"/>
        <charset val="1"/>
      </rPr>
      <t xml:space="preserve">2:18:47 PM the House goes into recess.</t>
    </r>
  </si>
  <si>
    <t xml:space="preserve">Twitter, CSPAN</t>
  </si>
  <si>
    <t xml:space="preserve">WEST 2:19 PM Jim Watkins is on the West Lawn with his film crew approaching the Capitol</t>
  </si>
  <si>
    <t xml:space="preserve">https://d2hxwnssq7ss7g.cloudfront.net/UiC5TplHHHMG_cvt.mp4</t>
  </si>
  <si>
    <t xml:space="preserve">EAST 2:19 PM  Rogan O'Handley is on the E. Plaza near the vehicles; he fist-bumps someone, then heads in towards the steps at 2:19:54. </t>
  </si>
  <si>
    <t xml:space="preserve">Ca 2:20 PM Frmr Rep Michele Bachmann crosses the Rotunda just ahead of entering invaders, goes into tunnels &amp; sees Pelosi being evacuated.(Later returns to Capitol &amp; sees ATF or FBI SWAT)</t>
  </si>
  <si>
    <t xml:space="preserve">cap lift on NW Scaffolds</t>
  </si>
  <si>
    <r>
      <rPr>
        <sz val="10"/>
        <color rgb="FF674EA7"/>
        <rFont val="Arial"/>
        <family val="0"/>
        <charset val="1"/>
      </rPr>
      <t xml:space="preserve">WEST 2:20:15 PM </t>
    </r>
    <r>
      <rPr>
        <b val="true"/>
        <sz val="10"/>
        <color rgb="FF674EA7"/>
        <rFont val="Arial"/>
        <family val="0"/>
        <charset val="1"/>
      </rPr>
      <t xml:space="preserve">Cap lift on NW Scaffolds</t>
    </r>
    <r>
      <rPr>
        <sz val="10"/>
        <color rgb="FF674EA7"/>
        <rFont val="Arial"/>
        <family val="0"/>
        <charset val="1"/>
      </rPr>
      <t xml:space="preserve"> by Baer. First waved, by 2:20:40 it is upright and remains held up til 2:28 PM (7 mins total). WUSA cuts over to show it 2:24 PM.</t>
    </r>
  </si>
  <si>
    <t xml:space="preserve">Bodycam (Bogner)</t>
  </si>
  <si>
    <t xml:space="preserve">https://ia801605.us.archive.org/9/items/Ypgu8XZjHCfzijCc6/Ypgu8XZjHCfzijCc6.mpeg4</t>
  </si>
  <si>
    <r>
      <rPr>
        <sz val="11"/>
        <color rgb="FF1C4587"/>
        <rFont val="Arial"/>
        <family val="0"/>
        <charset val="1"/>
      </rPr>
      <t xml:space="preserve">EAST 2:20:42 PM Alex Jones begins speaking through bullhorn on top of the East steps: </t>
    </r>
    <r>
      <rPr>
        <i val="true"/>
        <sz val="11"/>
        <color rgb="FF1C4587"/>
        <rFont val="Arial"/>
        <family val="0"/>
        <charset val="1"/>
      </rPr>
      <t xml:space="preserve">"1776!" </t>
    </r>
  </si>
  <si>
    <r>
      <rPr>
        <sz val="11"/>
        <color rgb="FFCC0000"/>
        <rFont val="Arial"/>
        <family val="0"/>
        <charset val="1"/>
      </rPr>
      <t xml:space="preserve">EAST 2:20:42 PM An attempt starts to move a crowd to the SE Capitol stairs. </t>
    </r>
    <r>
      <rPr>
        <i val="true"/>
        <sz val="11"/>
        <color rgb="FFCC0000"/>
        <rFont val="Arial"/>
        <family val="0"/>
        <charset val="1"/>
      </rPr>
      <t xml:space="preserve">(Ultimately not a successful breach)</t>
    </r>
  </si>
  <si>
    <r>
      <rPr>
        <sz val="11"/>
        <color rgb="FF660000"/>
        <rFont val="Arial"/>
        <family val="0"/>
        <charset val="1"/>
      </rPr>
      <t xml:space="preserve">2:21 PM  Charles Herbster says he is headed to the airport in a Secret Service motorcade with members of Trump's family: </t>
    </r>
    <r>
      <rPr>
        <i val="true"/>
        <sz val="11"/>
        <color rgb="FF660000"/>
        <rFont val="Arial"/>
        <family val="0"/>
        <charset val="1"/>
      </rPr>
      <t xml:space="preserve">"they are moving us out quickly to board the jet" </t>
    </r>
  </si>
  <si>
    <t xml:space="preserve">Nebraska Examiner</t>
  </si>
  <si>
    <t xml:space="preserve">https://nebraskaexaminer.com/2022/02/25/herbster-was-schmoozing-with-trump-team-jan-5-6-as-they-detailed-plans-to-overturn-election/</t>
  </si>
  <si>
    <t xml:space="preserve">EAST 2:23 PM  Alex Jones' group descends the stairs with Michael Coudrey. Mark Finchem is seen headed north, presumably leaving the E. Plaza</t>
  </si>
  <si>
    <r>
      <rPr>
        <sz val="11"/>
        <color rgb="FF000000"/>
        <rFont val="Arial"/>
        <family val="0"/>
        <charset val="1"/>
      </rPr>
      <t xml:space="preserve">2:23 PM Lot 7 Freedom Keepers rally is still going, but video cuts off mid-speech. After: Charlene Bollinger: </t>
    </r>
    <r>
      <rPr>
        <i val="true"/>
        <sz val="11"/>
        <color rgb="FF1C4587"/>
        <rFont val="Arial"/>
        <family val="0"/>
        <charset val="1"/>
      </rPr>
      <t xml:space="preserve">"The Capitol has been stormed by Patriots. We're here for this reason. We are at war."</t>
    </r>
    <r>
      <rPr>
        <sz val="11"/>
        <color rgb="FF1C4587"/>
        <rFont val="Arial"/>
        <family val="0"/>
        <charset val="1"/>
      </rPr>
      <t xml:space="preserve"> </t>
    </r>
  </si>
  <si>
    <t xml:space="preserve">AP (for quote)</t>
  </si>
  <si>
    <t xml:space="preserve">https://apnews.com/article/anti-vaccine-bollinger-coronavirus-disinformation-a7b8e1f33990670563b4c469b462c9bf</t>
  </si>
  <si>
    <r>
      <rPr>
        <sz val="11"/>
        <color rgb="FFB45F06"/>
        <rFont val="Arial"/>
        <family val="0"/>
        <charset val="1"/>
      </rPr>
      <t xml:space="preserve">Betw. 2:15-2:25 PM. Jim Jordan calls Mark Meadows; they talk with Trump. They are told of "Hang Mike Pence" chants. Meadows, later: Trump </t>
    </r>
    <r>
      <rPr>
        <i val="true"/>
        <sz val="11"/>
        <color rgb="FFB45F06"/>
        <rFont val="Arial"/>
        <family val="0"/>
        <charset val="1"/>
      </rPr>
      <t xml:space="preserve">"doesn't think they're doing anything wrong"</t>
    </r>
  </si>
  <si>
    <t xml:space="preserve">J6C Hutchinson #1 p. 142</t>
  </si>
  <si>
    <t xml:space="preserve">https://www.govinfo.gov/content/pkg/GPO-J6-TRANSCRIPT-CTRL0000050113/pdf/GPO-J6-TRANSCRIPT-CTRL0000050113.pdf</t>
  </si>
  <si>
    <t xml:space="preserve">J6C Hutchinson #3 p. 26</t>
  </si>
  <si>
    <t xml:space="preserve">WEST 2:24 PM Nick Fuentes is back at the Peace Monument giving a speech by now. Some of his Groypers later return to Capitol grounds; clusters of them move around carrying flags.</t>
  </si>
  <si>
    <t xml:space="preserve">https://web.archive.org/web/20210110204229/https://video.parler.com/09/yZ/09yZs12lvcCA.mp4</t>
  </si>
  <si>
    <t xml:space="preserve">http://d2amdhggrspxsl.cloudfront.net/s3vids/FsiTLLuzqPC5.converted.mp4</t>
  </si>
  <si>
    <r>
      <rPr>
        <sz val="11"/>
        <color rgb="FFB45F06"/>
        <rFont val="Arial"/>
        <family val="0"/>
        <charset val="1"/>
      </rPr>
      <t xml:space="preserve">EAST 2:24 PM Stewart Rhodes texts to other OKs to</t>
    </r>
    <r>
      <rPr>
        <i val="true"/>
        <sz val="11"/>
        <color rgb="FFB45F06"/>
        <rFont val="Arial"/>
        <family val="0"/>
        <charset val="1"/>
      </rPr>
      <t xml:space="preserve"> "go to the SOUTH side"</t>
    </r>
    <r>
      <rPr>
        <sz val="11"/>
        <color rgb="FFB45F06"/>
        <rFont val="Arial"/>
        <family val="0"/>
        <charset val="1"/>
      </rPr>
      <t xml:space="preserve"> to </t>
    </r>
    <r>
      <rPr>
        <i val="true"/>
        <sz val="11"/>
        <color rgb="FFB45F06"/>
        <rFont val="Arial"/>
        <family val="0"/>
        <charset val="1"/>
      </rPr>
      <t xml:space="preserve">"link up with Simmons",</t>
    </r>
    <r>
      <rPr>
        <sz val="11"/>
        <color rgb="FFB45F06"/>
        <rFont val="Arial"/>
        <family val="0"/>
        <charset val="1"/>
      </rPr>
      <t xml:space="preserve"> but then mistakenly he walks around to the West side of the Capitol</t>
    </r>
  </si>
  <si>
    <t xml:space="preserve">Stewart Rhodes timeline</t>
  </si>
  <si>
    <t xml:space="preserve">2:24:04 PM  First attempt to open the Columbus Doors from inside; Chris Warnagiris on the outside is gesturing but doors are not opened</t>
  </si>
  <si>
    <t xml:space="preserve">Archived security cam</t>
  </si>
  <si>
    <t xml:space="preserve">https://ia801506.us.archive.org/9/items/MXDuwX6qZa3TAzrYM/MXDuwX6qZa3TAzrYM.mpeg4</t>
  </si>
  <si>
    <r>
      <rPr>
        <sz val="11"/>
        <color rgb="FF1C4587"/>
        <rFont val="Arial"/>
        <family val="0"/>
        <charset val="1"/>
      </rPr>
      <t xml:space="preserve">2:24:22 PM Trump Tweets </t>
    </r>
    <r>
      <rPr>
        <i val="true"/>
        <sz val="11"/>
        <color rgb="FF1C4587"/>
        <rFont val="Arial"/>
        <family val="0"/>
        <charset val="1"/>
      </rPr>
      <t xml:space="preserve">"Mike Pence didn't have the courage..." </t>
    </r>
    <r>
      <rPr>
        <sz val="11"/>
        <color rgb="FF1C4587"/>
        <rFont val="Arial"/>
        <family val="0"/>
        <charset val="1"/>
      </rPr>
      <t xml:space="preserve">(2:24:22). </t>
    </r>
  </si>
  <si>
    <t xml:space="preserve">J6C Hutchinson depo p. 27</t>
  </si>
  <si>
    <r>
      <rPr>
        <sz val="11"/>
        <color rgb="FFCC0000"/>
        <rFont val="Arial"/>
        <family val="0"/>
        <charset val="1"/>
      </rPr>
      <t xml:space="preserve">2:25</t>
    </r>
    <r>
      <rPr>
        <b val="true"/>
        <sz val="12"/>
        <color rgb="FFCC0000"/>
        <rFont val="Arial"/>
        <family val="0"/>
        <charset val="1"/>
      </rPr>
      <t xml:space="preserve"> First breach of Columbus Doors </t>
    </r>
    <r>
      <rPr>
        <sz val="11"/>
        <color rgb="FFCC0000"/>
        <rFont val="Arial"/>
        <family val="0"/>
        <charset val="1"/>
      </rPr>
      <t xml:space="preserve">(2:24:52), from inside. George Tenney moves to door alone, pushes, gives up, interacts with someone on the 3rd floor, returns and opens it.</t>
    </r>
  </si>
  <si>
    <r>
      <rPr>
        <sz val="11"/>
        <color rgb="FFCC0000"/>
        <rFont val="Arial"/>
        <family val="0"/>
        <charset val="1"/>
      </rPr>
      <t xml:space="preserve">Interior 2:25 PM The crowd </t>
    </r>
    <r>
      <rPr>
        <b val="true"/>
        <sz val="11"/>
        <color rgb="FFCC0000"/>
        <rFont val="Arial"/>
        <family val="0"/>
        <charset val="1"/>
      </rPr>
      <t xml:space="preserve">breaks through police lines in the Crypt </t>
    </r>
    <r>
      <rPr>
        <sz val="11"/>
        <color rgb="FFCC0000"/>
        <rFont val="Arial"/>
        <family val="0"/>
        <charset val="1"/>
      </rPr>
      <t xml:space="preserve">and rushes down to the Visitors' Center</t>
    </r>
  </si>
  <si>
    <r>
      <rPr>
        <sz val="11"/>
        <color rgb="FF1C4587"/>
        <rFont val="Arial"/>
        <family val="0"/>
        <charset val="1"/>
      </rPr>
      <t xml:space="preserve">2:25 PM John Eastman emails Pence attorney Greg Jacob: </t>
    </r>
    <r>
      <rPr>
        <i val="true"/>
        <sz val="11"/>
        <color rgb="FF1C4587"/>
        <rFont val="Arial"/>
        <family val="0"/>
        <charset val="1"/>
      </rPr>
      <t xml:space="preserve">"The 'siege' is because YOU and your boss did not do what is necessary..." (in reply to "thanks to your bullshit we are now under siege")</t>
    </r>
  </si>
  <si>
    <t xml:space="preserve">WH: 2:25 or 2:26 PM  Trump tries to call Sen. Tommy Tuberville but reaches Sen. Mike Lee instead. Lee hands the phone to Tuberville. </t>
  </si>
  <si>
    <t xml:space="preserve">Sen Lee's call logs (see links)</t>
  </si>
  <si>
    <t xml:space="preserve">https://docs.google.com/document/d/1jxAFWeAVpVpWwMSLcpaYyb16J5GromIfQA7G3wGhHA4/edit</t>
  </si>
  <si>
    <t xml:space="preserve">2:26 PM Pence is rushed from his office downstairs to where his limo is waiting, but refuses to get in. The House reconvenes and resumes debate (for 3 minutes)</t>
  </si>
  <si>
    <t xml:space="preserve">https://www.c-span.org/video/?c5020144/jan-6-committee-shares-details-vp-pence</t>
  </si>
  <si>
    <t xml:space="preserve">Proud Boys trial via R Parloff</t>
  </si>
  <si>
    <t xml:space="preserve">https://twitter.com/rparloff/status/1631677628330516480</t>
  </si>
  <si>
    <t xml:space="preserve">WEST Jack Posobiec has left 101 Constitution &amp; gone to the Capitol NW lawn, where he posts a picture of people climbing the wall at 2:26 PM. He is with Ashley St. Clair</t>
  </si>
  <si>
    <t xml:space="preserve">EAST 2:26 PM several people attack the House Memorial Door, on ground level, kicking and wrenching on the closed door</t>
  </si>
  <si>
    <r>
      <rPr>
        <sz val="11"/>
        <color rgb="FFCC0000"/>
        <rFont val="Arial"/>
        <family val="0"/>
        <charset val="1"/>
      </rPr>
      <t xml:space="preserve">EAST 2:27:18 PM the crowd at the House doors tries to drag out an officer, setting off a brief </t>
    </r>
    <r>
      <rPr>
        <b val="true"/>
        <sz val="11"/>
        <color rgb="FFCC0000"/>
        <rFont val="Arial"/>
        <family val="0"/>
        <charset val="1"/>
      </rPr>
      <t xml:space="preserve">burst of violence</t>
    </r>
  </si>
  <si>
    <t xml:space="preserve">https://twitter.com/CoryCullington/status/1627904149215121409</t>
  </si>
  <si>
    <r>
      <rPr>
        <b val="true"/>
        <sz val="12"/>
        <color rgb="FFCC0000"/>
        <rFont val="Arial"/>
        <family val="0"/>
        <charset val="1"/>
      </rPr>
      <t xml:space="preserve">Attacks on both W and E sides:</t>
    </r>
    <r>
      <rPr>
        <b val="true"/>
        <sz val="11"/>
        <color rgb="FFCC0000"/>
        <rFont val="Arial"/>
        <family val="0"/>
        <charset val="1"/>
      </rPr>
      <t xml:space="preserve"> W. Plaza falls at 2:28 PM </t>
    </r>
    <r>
      <rPr>
        <sz val="11"/>
        <color rgb="FFCC0000"/>
        <rFont val="Arial"/>
        <family val="0"/>
        <charset val="1"/>
      </rPr>
      <t xml:space="preserve">  </t>
    </r>
    <r>
      <rPr>
        <sz val="11"/>
        <color rgb="FFB45F06"/>
        <rFont val="Arial"/>
        <family val="0"/>
        <charset val="1"/>
      </rPr>
      <t xml:space="preserve">2:29 PM:  Zach Rehl texts: </t>
    </r>
    <r>
      <rPr>
        <i val="true"/>
        <sz val="11"/>
        <color rgb="FFB45F06"/>
        <rFont val="Arial"/>
        <family val="0"/>
        <charset val="1"/>
      </rPr>
      <t xml:space="preserve">"Civil War started"   </t>
    </r>
  </si>
  <si>
    <t xml:space="preserve">see Messages &amp; Phases timelines</t>
  </si>
  <si>
    <t xml:space="preserve">Phases timeline</t>
  </si>
  <si>
    <r>
      <rPr>
        <sz val="11"/>
        <color rgb="FFCC0000"/>
        <rFont val="Arial"/>
        <family val="0"/>
        <charset val="1"/>
      </rPr>
      <t xml:space="preserve">Interior 2:29 PM Mob </t>
    </r>
    <r>
      <rPr>
        <b val="true"/>
        <sz val="11"/>
        <color rgb="FFCC0000"/>
        <rFont val="Arial"/>
        <family val="0"/>
        <charset val="1"/>
      </rPr>
      <t xml:space="preserve">chases retreating officers into the Visitors' Center,</t>
    </r>
    <r>
      <rPr>
        <sz val="11"/>
        <color rgb="FFCC0000"/>
        <rFont val="Arial"/>
        <family val="0"/>
        <charset val="1"/>
      </rPr>
      <t xml:space="preserve"> propping open emergency doors. </t>
    </r>
    <r>
      <rPr>
        <sz val="11"/>
        <color rgb="FF5B0F00"/>
        <rFont val="Arial"/>
        <family val="0"/>
        <charset val="1"/>
      </rPr>
      <t xml:space="preserve">The House goes back into recess.</t>
    </r>
  </si>
  <si>
    <t xml:space="preserve">Matt Fuller (Daily Beast)</t>
  </si>
  <si>
    <t xml:space="preserve">https://web.archive.org/web/20220108133405/https://www.thedailybeast.com/the-real-tragedy-of-jan-6-is-that-its-still-not-over</t>
  </si>
  <si>
    <r>
      <rPr>
        <sz val="11"/>
        <color rgb="FFCC0000"/>
        <rFont val="Arial"/>
        <family val="0"/>
        <charset val="1"/>
      </rPr>
      <t xml:space="preserve">EAST 2:29 PM Biggs' stack of Proud Boys climbs the E Steps</t>
    </r>
    <r>
      <rPr>
        <sz val="11"/>
        <color rgb="FF1C4587"/>
        <rFont val="Arial"/>
        <family val="0"/>
        <charset val="1"/>
      </rPr>
      <t xml:space="preserve">. Joshua Macias and Antonio Lamotta are on the E. Plaza; Macias gives a speech </t>
    </r>
    <r>
      <rPr>
        <i val="true"/>
        <sz val="11"/>
        <color rgb="FF1C4587"/>
        <rFont val="Arial"/>
        <family val="0"/>
        <charset val="1"/>
      </rPr>
      <t xml:space="preserve">"the Insurrection Act is now!"</t>
    </r>
  </si>
  <si>
    <t xml:space="preserve">Global News</t>
  </si>
  <si>
    <t xml:space="preserve">https://youtu.be/GNQRGohdW9Y?t=3876</t>
  </si>
  <si>
    <t xml:space="preserve">WUSA for Biggs</t>
  </si>
  <si>
    <t xml:space="preserve">2:30 PM</t>
  </si>
  <si>
    <t xml:space="preserve">2:30 PM  Senators begin evacuating the Senate Chamber</t>
  </si>
  <si>
    <t xml:space="preserve">WaPo (security cam)</t>
  </si>
  <si>
    <t xml:space="preserve">https://www.washingtonpost.com/investigations/interactive/2021/02/10/video-played-trump-impeachment-trial/</t>
  </si>
  <si>
    <t xml:space="preserve">EAST 2:30 PM  Proud Boys group (Joe Biggs, Paul Rae, Arthur Jackman) are on the NE balcony.  (Biggs takes a video 2:30:22; WUSA9 sees them 2:31:27)</t>
  </si>
  <si>
    <t xml:space="preserve">E. side timing document</t>
  </si>
  <si>
    <t xml:space="preserve">https://docs.google.com/spreadsheets/d/1hTJurwiBlo5eo82TqBuyX3l_nNqHrS4b8gAenU4YdsE/edit</t>
  </si>
  <si>
    <t xml:space="preserve">https://twitter.com/rparloff/status/1635263242707812352</t>
  </si>
  <si>
    <r>
      <rPr>
        <sz val="11"/>
        <color rgb="FF674EA7"/>
        <rFont val="Arial"/>
        <family val="0"/>
        <charset val="1"/>
      </rPr>
      <t xml:space="preserve">WEST 2:31 PM BigRedFlagger is waving a flag on the UWT bleachers, his 2nd flag wave of the day. </t>
    </r>
    <r>
      <rPr>
        <sz val="11"/>
        <color rgb="FF1C4587"/>
        <rFont val="Arial"/>
        <family val="0"/>
        <charset val="1"/>
      </rPr>
      <t xml:space="preserve">Ivan Raiklin is walking away from the Plaza up the W. lawn, on his cellphone</t>
    </r>
  </si>
  <si>
    <t xml:space="preserve">EAST 2:32 PM the Oath Keepers have reached the E Plaza (from the N) and are headed for the steps</t>
  </si>
  <si>
    <t xml:space="preserve">Court exhibit video</t>
  </si>
  <si>
    <t xml:space="preserve">https://archive.org/details/BtuGvwRuTQ2XGA995</t>
  </si>
  <si>
    <r>
      <rPr>
        <sz val="11"/>
        <color rgb="FFB45F06"/>
        <rFont val="Arial"/>
        <family val="0"/>
        <charset val="1"/>
      </rPr>
      <t xml:space="preserve">EAST 2:33 PM Michael Coudrey texts the Stop the Steal Patriots chat group: </t>
    </r>
    <r>
      <rPr>
        <i val="true"/>
        <sz val="11"/>
        <color rgb="FFB45F06"/>
        <rFont val="Arial"/>
        <family val="0"/>
        <charset val="1"/>
      </rPr>
      <t xml:space="preserve">"They stormed the capital [sic].. our event is on delay"</t>
    </r>
  </si>
  <si>
    <t xml:space="preserve">J6C Brandon Straka dep. p. 71 (CST?)</t>
  </si>
  <si>
    <t xml:space="preserve">Interior 2:33 PM: Invaders enter Nancy Pelosi's office</t>
  </si>
  <si>
    <t xml:space="preserve">USCP security cam</t>
  </si>
  <si>
    <t xml:space="preserve">WEST 2:34 PM Upper W. Center door breached (seemingly opportunistic, opened from inside, then a push through police guarding an interior door)</t>
  </si>
  <si>
    <t xml:space="preserve">WEST 2:34:25 PM As the W. Plaza is overrun, #Cowpoke fires two gunshots from the SW scaffolds (likely just a spontaneous celebration)</t>
  </si>
  <si>
    <t xml:space="preserve">Sync video by Cory Cullington</t>
  </si>
  <si>
    <t xml:space="preserve">https://twitter.com/CoryCullington/status/1756775094175797606</t>
  </si>
  <si>
    <r>
      <rPr>
        <sz val="11"/>
        <color rgb="FF1C4587"/>
        <rFont val="Arial"/>
        <family val="0"/>
        <charset val="1"/>
      </rPr>
      <t xml:space="preserve">WEST 2:34 PM Cindy &amp; Scott Chafian &amp; party (incl. Nathan Hughes, Erika Wulff Jones) have raced to the Capitol in golf carts, saying </t>
    </r>
    <r>
      <rPr>
        <i val="true"/>
        <sz val="11"/>
        <color rgb="FFB45F06"/>
        <rFont val="Arial"/>
        <family val="0"/>
        <charset val="1"/>
      </rPr>
      <t xml:space="preserve">"they need help!"</t>
    </r>
    <r>
      <rPr>
        <sz val="11"/>
        <color rgb="FF1C4587"/>
        <rFont val="Arial"/>
        <family val="0"/>
        <charset val="1"/>
      </rPr>
      <t xml:space="preserve">. They now arrive on the W. lawn &amp; head in</t>
    </r>
  </si>
  <si>
    <t xml:space="preserve">Chafian reel, timing from Parler</t>
  </si>
  <si>
    <t xml:space="preserve">https://d2hxwnssq7ss7g.cloudfront.net/4Ea4s022t9tG_cvt.mp4</t>
  </si>
  <si>
    <t xml:space="preserve">EAST 2:35 PM a few FBI SWAT have arrived by now but are just standing at the SE Plaza. In the House chamber, lawmakers are told to get out the gas masks.</t>
  </si>
  <si>
    <t xml:space="preserve">Bodycam Officer Thao</t>
  </si>
  <si>
    <t xml:space="preserve">EAST 2:35 PM the Oath Keepers stack goes up the E. steps</t>
  </si>
  <si>
    <t xml:space="preserve">EAST 2:35:43 PM At the Columbus Doors, TanJacketSignaler, who has just put a mask on, lifts a hand to his ear, then raises a fist (by 2:35:47). He will hold it up for 2 minutes.</t>
  </si>
  <si>
    <r>
      <rPr>
        <sz val="11"/>
        <color rgb="FFB45F06"/>
        <rFont val="Arial"/>
        <family val="0"/>
        <charset val="1"/>
      </rPr>
      <t xml:space="preserve">WEST 2:36 PM In NW Courtyard Reaper3P, radio in hand, shouts trying to get the crowd to move East: </t>
    </r>
    <r>
      <rPr>
        <i val="true"/>
        <sz val="11"/>
        <color rgb="FFB45F06"/>
        <rFont val="Arial"/>
        <family val="0"/>
        <charset val="1"/>
      </rPr>
      <t xml:space="preserve">"...need people around the front, come up the front steps to the main door!" </t>
    </r>
  </si>
  <si>
    <t xml:space="preserve">Access2Activism 11:04</t>
  </si>
  <si>
    <t xml:space="preserve">https://ia804507.us.archive.org/15/items/DCRyx6RmiZGFRfQ9Y/FB_20210106_143942.mpeg4</t>
  </si>
  <si>
    <t xml:space="preserve">EAST 2:36 PM Courtney Holland is still at the edge of the E. Plaza. (She posts a video of the singing of the Star Spangled Banner at this time.)</t>
  </si>
  <si>
    <t xml:space="preserve">https://web.archive.org/web/20210106232449/https://twitter.com/hollandcourtney/status/1346960851690016775</t>
  </si>
  <si>
    <t xml:space="preserve">EAST 2:37:47 PM TanJacketSignaler, standing just back of the Columbus Doors, drops his fist after holding it up for 2 minutes. Megan Paradise begins her chant.</t>
  </si>
  <si>
    <r>
      <rPr>
        <sz val="11"/>
        <color rgb="FF1C4587"/>
        <rFont val="Arial"/>
        <family val="0"/>
        <charset val="1"/>
      </rPr>
      <t xml:space="preserve">EAST 2:38 PM Alex Jones' and Ali Alexander's group abruptly departs off the E. Plaza, heading N. (2:38:00). </t>
    </r>
    <r>
      <rPr>
        <sz val="11"/>
        <color rgb="FFB45F06"/>
        <rFont val="Arial"/>
        <family val="0"/>
        <charset val="1"/>
      </rPr>
      <t xml:space="preserve">Ali texts Kim Fletcher: </t>
    </r>
    <r>
      <rPr>
        <i val="true"/>
        <sz val="11"/>
        <color rgb="FFB45F06"/>
        <rFont val="Arial"/>
        <family val="0"/>
        <charset val="1"/>
      </rPr>
      <t xml:space="preserve">"POTUS is not ignorant of what his words will do"</t>
    </r>
  </si>
  <si>
    <t xml:space="preserve">Sec. cam, Hale-Cusanalli ex. 419</t>
  </si>
  <si>
    <t xml:space="preserve">https://ia802502.us.archive.org/35/items/7rcr5Hqxw5RAcTXFJ/7rcr5Hqxw5RAcTXFJ.mp4</t>
  </si>
  <si>
    <t xml:space="preserve">Ali Alex. depos p 57</t>
  </si>
  <si>
    <r>
      <rPr>
        <sz val="10"/>
        <color rgb="FFB45F06"/>
        <rFont val="Arial"/>
        <family val="0"/>
        <charset val="1"/>
      </rPr>
      <t xml:space="preserve">2:38 PM Enrique Tarrio posts for Proud Boys:</t>
    </r>
    <r>
      <rPr>
        <i val="true"/>
        <sz val="10"/>
        <color rgb="FFB45F06"/>
        <rFont val="Arial"/>
        <family val="0"/>
        <charset val="1"/>
      </rPr>
      <t xml:space="preserve"> "Don't fucking leave"</t>
    </r>
  </si>
  <si>
    <r>
      <rPr>
        <sz val="11"/>
        <color rgb="FFCC0000"/>
        <rFont val="Arial"/>
        <family val="0"/>
        <charset val="1"/>
      </rPr>
      <t xml:space="preserve">EAST 2:38:30 PM </t>
    </r>
    <r>
      <rPr>
        <b val="true"/>
        <sz val="12"/>
        <color rgb="FFCC0000"/>
        <rFont val="Arial"/>
        <family val="0"/>
        <charset val="1"/>
      </rPr>
      <t xml:space="preserve">Columbus Doors are breached for the 2nd time.  </t>
    </r>
    <r>
      <rPr>
        <sz val="11"/>
        <color rgb="FF674EA7"/>
        <rFont val="Arial"/>
        <family val="0"/>
        <charset val="1"/>
      </rPr>
      <t xml:space="preserve">WEST 2:38:38 Taunton flag stack is raised on NW Scaffold. </t>
    </r>
    <r>
      <rPr>
        <sz val="11"/>
        <color rgb="FF5B0F00"/>
        <rFont val="Arial"/>
        <family val="0"/>
        <charset val="1"/>
      </rPr>
      <t xml:space="preserve">The House chamber begins evacuating (per Matt Fuller)</t>
    </r>
  </si>
  <si>
    <t xml:space="preserve">Matt Fulller (Daily Beast)</t>
  </si>
  <si>
    <r>
      <rPr>
        <sz val="11"/>
        <color rgb="FF1C4587"/>
        <rFont val="Arial"/>
        <family val="0"/>
        <charset val="1"/>
      </rPr>
      <t xml:space="preserve">2:38:58 PM Trump Tweets:</t>
    </r>
    <r>
      <rPr>
        <sz val="9"/>
        <color rgb="FF1C4587"/>
        <rFont val="Arial"/>
        <family val="0"/>
        <charset val="1"/>
      </rPr>
      <t xml:space="preserve"> </t>
    </r>
    <r>
      <rPr>
        <i val="true"/>
        <sz val="9"/>
        <color rgb="FF1C4587"/>
        <rFont val="Arial"/>
        <family val="0"/>
        <charset val="1"/>
      </rPr>
      <t xml:space="preserve">"Please support our Capitol Police and Law Enforcement. They are truly on the side of our Country. Stay peaceful!" </t>
    </r>
    <r>
      <rPr>
        <sz val="9"/>
        <color rgb="FF1C4587"/>
        <rFont val="Arial"/>
        <family val="0"/>
        <charset val="1"/>
      </rPr>
      <t xml:space="preserve"> Kayleigh McEnany &amp; Ivanka got him to add "stay peaceful"</t>
    </r>
  </si>
  <si>
    <t xml:space="preserve">Twitter (realDonaldTrump)</t>
  </si>
  <si>
    <t xml:space="preserve">https://twitter.com/realDonaldTrump/status/1346904110969315332</t>
  </si>
  <si>
    <t xml:space="preserve">Archived Tweet</t>
  </si>
  <si>
    <t xml:space="preserve">https://web.archive.org/web/20210107000307/https://twitter.com/realDonaldTrump/status/1346904110969315332</t>
  </si>
  <si>
    <t xml:space="preserve">J6C Intro, p 96</t>
  </si>
  <si>
    <t xml:space="preserve">J6C McEnany p. 190-205</t>
  </si>
  <si>
    <t xml:space="preserve">https://www.govinfo.gov/content/pkg/GPO-J6-TRANSCRIPT-CTRL0000036621/pdf/GPO-J6-TRANSCRIPT-CTRL0000036621.pdf#page=65</t>
  </si>
  <si>
    <r>
      <rPr>
        <sz val="10"/>
        <color rgb="FFB45F06"/>
        <rFont val="Arial"/>
        <family val="0"/>
        <charset val="1"/>
      </rPr>
      <t xml:space="preserve">2:39:46 PM Jeremy Bertino texts Enrique Tarrio:</t>
    </r>
    <r>
      <rPr>
        <i val="true"/>
        <sz val="10"/>
        <color rgb="FFB45F06"/>
        <rFont val="Arial"/>
        <family val="0"/>
        <charset val="1"/>
      </rPr>
      <t xml:space="preserve"> "Brother. You know we made this happen."</t>
    </r>
  </si>
  <si>
    <t xml:space="preserve">Proud Boys trial Exhibit 530-5</t>
  </si>
  <si>
    <t xml:space="preserve">EAST 2:39 PM Brandon Straka hurries up the E steps just after the door breach, as Joe Biggs' group is waiting, &amp; arrives to watch the last fighting at the door. (He had gone to the Willard first)</t>
  </si>
  <si>
    <t xml:space="preserve">Straka report</t>
  </si>
  <si>
    <t xml:space="preserve">https://docs.google.com/document/d/1JNZMt9hlS-ld3gHUyhke2EJIXw2HpeH0MaMed0WSkOE/edit</t>
  </si>
  <si>
    <t xml:space="preserve">J6C Straka depos. p. 68</t>
  </si>
  <si>
    <t xml:space="preserve">EAST 2:39 PM #MaroonPB enters through the Columbus Doors. Joe Biggs' group goes in 2:40 PM, then the Oath Keepers</t>
  </si>
  <si>
    <t xml:space="preserve">EAST 2:39 PM ShadowFlynn is pacing on the E. Plaza and talking on his cellphone (til 2:43 PM)</t>
  </si>
  <si>
    <r>
      <rPr>
        <sz val="11"/>
        <color rgb="FF674EA7"/>
        <rFont val="Arial"/>
        <family val="0"/>
        <charset val="1"/>
      </rPr>
      <t xml:space="preserve">EAST 2:41 PM</t>
    </r>
    <r>
      <rPr>
        <b val="true"/>
        <sz val="11"/>
        <color rgb="FF674EA7"/>
        <rFont val="Arial"/>
        <family val="0"/>
        <charset val="1"/>
      </rPr>
      <t xml:space="preserve"> 2nd Gadsden flag is hung</t>
    </r>
  </si>
  <si>
    <r>
      <rPr>
        <sz val="10"/>
        <color rgb="FFCC0000"/>
        <rFont val="Arial"/>
        <family val="0"/>
        <charset val="1"/>
      </rPr>
      <t xml:space="preserve">WEST 2:41 PM first invaders reach the tunnel. </t>
    </r>
    <r>
      <rPr>
        <b val="true"/>
        <sz val="10"/>
        <color rgb="FFCC0000"/>
        <rFont val="Arial"/>
        <family val="0"/>
        <charset val="1"/>
      </rPr>
      <t xml:space="preserve">Tunnel fight begins.</t>
    </r>
    <r>
      <rPr>
        <sz val="10"/>
        <color rgb="FFCC0000"/>
        <rFont val="Arial"/>
        <family val="0"/>
        <charset val="1"/>
      </rPr>
      <t xml:space="preserve">  </t>
    </r>
    <r>
      <rPr>
        <sz val="10"/>
        <color rgb="FFB45F06"/>
        <rFont val="Arial"/>
        <family val="0"/>
        <charset val="1"/>
      </rPr>
      <t xml:space="preserve">2:41 Tarrio posts: </t>
    </r>
    <r>
      <rPr>
        <i val="true"/>
        <sz val="10"/>
        <color rgb="FFB45F06"/>
        <rFont val="Arial"/>
        <family val="0"/>
        <charset val="1"/>
      </rPr>
      <t xml:space="preserve">"Proud Of My Boys and my country"</t>
    </r>
  </si>
  <si>
    <r>
      <rPr>
        <sz val="11"/>
        <color rgb="FFCC0000"/>
        <rFont val="Arial"/>
        <family val="0"/>
        <charset val="1"/>
      </rPr>
      <t xml:space="preserve">Interior 2:42 PM: the </t>
    </r>
    <r>
      <rPr>
        <b val="true"/>
        <sz val="11"/>
        <color rgb="FFCC0000"/>
        <rFont val="Arial"/>
        <family val="0"/>
        <charset val="1"/>
      </rPr>
      <t xml:space="preserve">glass is punched out</t>
    </r>
    <r>
      <rPr>
        <sz val="11"/>
        <color rgb="FFCC0000"/>
        <rFont val="Arial"/>
        <family val="0"/>
        <charset val="1"/>
      </rPr>
      <t xml:space="preserve"> in the House chamber doors. At the Speaker's Lobby, Zachary Alam begins </t>
    </r>
    <r>
      <rPr>
        <b val="true"/>
        <sz val="11"/>
        <color rgb="FFCC0000"/>
        <rFont val="Arial"/>
        <family val="0"/>
        <charset val="1"/>
      </rPr>
      <t xml:space="preserve">smashing the glass</t>
    </r>
    <r>
      <rPr>
        <sz val="11"/>
        <color rgb="FFCC0000"/>
        <rFont val="Arial"/>
        <family val="0"/>
        <charset val="1"/>
      </rPr>
      <t xml:space="preserve"> in the doors.</t>
    </r>
  </si>
  <si>
    <r>
      <rPr>
        <sz val="11"/>
        <color rgb="FFCC0000"/>
        <rFont val="Arial"/>
        <family val="0"/>
        <charset val="1"/>
      </rPr>
      <t xml:space="preserve">EAST 2:42 PM the </t>
    </r>
    <r>
      <rPr>
        <b val="true"/>
        <sz val="11"/>
        <color rgb="FFCC0000"/>
        <rFont val="Arial"/>
        <family val="0"/>
        <charset val="1"/>
      </rPr>
      <t xml:space="preserve">House Doors (exterior) are breached. </t>
    </r>
    <r>
      <rPr>
        <sz val="11"/>
        <color rgb="FFCC0000"/>
        <rFont val="Arial"/>
        <family val="0"/>
        <charset val="1"/>
      </rPr>
      <t xml:space="preserve"> </t>
    </r>
  </si>
  <si>
    <r>
      <rPr>
        <sz val="11"/>
        <color rgb="FFCC0000"/>
        <rFont val="Arial"/>
        <family val="0"/>
        <charset val="1"/>
      </rPr>
      <t xml:space="preserve">WEST 2:42 PM</t>
    </r>
    <r>
      <rPr>
        <b val="true"/>
        <sz val="11"/>
        <color rgb="FFCC0000"/>
        <rFont val="Arial"/>
        <family val="0"/>
        <charset val="1"/>
      </rPr>
      <t xml:space="preserve"> Senate Parliamentarian's Door is re-breached in a violent push. </t>
    </r>
    <r>
      <rPr>
        <sz val="11"/>
        <color rgb="FFCC0000"/>
        <rFont val="Arial"/>
        <family val="0"/>
        <charset val="1"/>
      </rPr>
      <t xml:space="preserve"> #ScarfaceHoodie waves people in.  An attempt is made on the Senate Wing Door but fails.</t>
    </r>
  </si>
  <si>
    <t xml:space="preserve">Court video repost Ryan Reilly</t>
  </si>
  <si>
    <t xml:space="preserve">https://twitter.com/ryanjreilly/status/1635341877074624515</t>
  </si>
  <si>
    <t xml:space="preserve">video_425093078674730.mp4</t>
  </si>
  <si>
    <r>
      <rPr>
        <sz val="11"/>
        <color rgb="FFB45F06"/>
        <rFont val="Arial"/>
        <family val="0"/>
        <charset val="1"/>
      </rPr>
      <t xml:space="preserve">WEST 2:42 PM Man with bullhorn</t>
    </r>
    <r>
      <rPr>
        <i val="true"/>
        <sz val="11"/>
        <color rgb="FFB45F06"/>
        <rFont val="Arial"/>
        <family val="0"/>
        <charset val="1"/>
      </rPr>
      <t xml:space="preserve"> "the Senate has evacuated the building!"</t>
    </r>
  </si>
  <si>
    <t xml:space="preserve">Sandi Bachom</t>
  </si>
  <si>
    <r>
      <rPr>
        <sz val="11"/>
        <color rgb="FF674EA7"/>
        <rFont val="Arial"/>
        <family val="0"/>
        <charset val="1"/>
      </rPr>
      <t xml:space="preserve">WEST 2:43 PM</t>
    </r>
    <r>
      <rPr>
        <b val="true"/>
        <sz val="11"/>
        <color rgb="FF674EA7"/>
        <rFont val="Arial"/>
        <family val="0"/>
        <charset val="1"/>
      </rPr>
      <t xml:space="preserve"> flare is seen over Capitol </t>
    </r>
    <r>
      <rPr>
        <sz val="11"/>
        <color rgb="FF674EA7"/>
        <rFont val="Arial"/>
        <family val="0"/>
        <charset val="1"/>
      </rPr>
      <t xml:space="preserve">(shot from West side but seen both sides).</t>
    </r>
    <r>
      <rPr>
        <b val="true"/>
        <sz val="11"/>
        <color rgb="FF674EA7"/>
        <rFont val="Arial"/>
        <family val="0"/>
        <charset val="1"/>
      </rPr>
      <t xml:space="preserve"> Red/green smoke from Upper W. Terr. </t>
    </r>
    <r>
      <rPr>
        <sz val="11"/>
        <color rgb="FF674EA7"/>
        <rFont val="Arial"/>
        <family val="0"/>
        <charset val="1"/>
      </rPr>
      <t xml:space="preserve">follows. </t>
    </r>
    <r>
      <rPr>
        <sz val="11"/>
        <color rgb="FFCC0000"/>
        <rFont val="Arial"/>
        <family val="0"/>
        <charset val="1"/>
      </rPr>
      <t xml:space="preserve">Zach Rehl's group move into the center of the NW Courtyard</t>
    </r>
  </si>
  <si>
    <t xml:space="preserve">Adam Kain (for flare, 9:09)</t>
  </si>
  <si>
    <t xml:space="preserve">https://archive.org/details/LTfF6QvZntqHRQoG5</t>
  </si>
  <si>
    <t xml:space="preserve">note that video has clips out of order and is not useful for timing</t>
  </si>
  <si>
    <t xml:space="preserve">WEST 2:44 PM #PlazaGhost leaps up on W. Plaza back wall and signals with both arms out (2:44:13)</t>
  </si>
  <si>
    <r>
      <rPr>
        <sz val="11"/>
        <color rgb="FFCC0000"/>
        <rFont val="Arial"/>
        <family val="0"/>
        <charset val="1"/>
      </rPr>
      <t xml:space="preserve">Interior 2:44 PM  </t>
    </r>
    <r>
      <rPr>
        <b val="true"/>
        <sz val="11"/>
        <color rgb="FFCC0000"/>
        <rFont val="Arial"/>
        <family val="0"/>
        <charset val="1"/>
      </rPr>
      <t xml:space="preserve">Attempt to breach</t>
    </r>
    <r>
      <rPr>
        <sz val="11"/>
        <color rgb="FFCC0000"/>
        <rFont val="Arial"/>
        <family val="0"/>
        <charset val="1"/>
      </rPr>
      <t xml:space="preserve"> the House Speaker's Lobby door. </t>
    </r>
    <r>
      <rPr>
        <b val="true"/>
        <sz val="11"/>
        <color rgb="FFCC0000"/>
        <rFont val="Arial"/>
        <family val="0"/>
        <charset val="1"/>
      </rPr>
      <t xml:space="preserve">Ashli Babbit is shot.</t>
    </r>
    <r>
      <rPr>
        <sz val="11"/>
        <color rgb="FF000000"/>
        <rFont val="Arial"/>
        <family val="0"/>
        <charset val="1"/>
      </rPr>
      <t xml:space="preserve"> </t>
    </r>
    <r>
      <rPr>
        <sz val="11"/>
        <color rgb="FF5B0F00"/>
        <rFont val="Arial"/>
        <family val="0"/>
        <charset val="1"/>
      </rPr>
      <t xml:space="preserve">Through the windows, Reps can be seen evacuating through the Speaker's Lobby.</t>
    </r>
  </si>
  <si>
    <r>
      <rPr>
        <sz val="11"/>
        <color rgb="FF5B0F00"/>
        <rFont val="Arial"/>
        <family val="0"/>
        <charset val="1"/>
      </rPr>
      <t xml:space="preserve">2:44 PM Trump is seen in WH dining room with handwritten note in front of him on a note card: </t>
    </r>
    <r>
      <rPr>
        <i val="true"/>
        <sz val="11"/>
        <color rgb="FF5B0F00"/>
        <rFont val="Arial"/>
        <family val="0"/>
        <charset val="1"/>
      </rPr>
      <t xml:space="preserve">"1X civilian gunshot wound to chest @ door of House Chamber"</t>
    </r>
  </si>
  <si>
    <t xml:space="preserve">Claire McCaskill on MSNBC</t>
  </si>
  <si>
    <t xml:space="preserve">https://twitter.com/leslsenior/status/1607849520012079104</t>
  </si>
  <si>
    <t xml:space="preserve">Cassidy Hutchinson p. 171</t>
  </si>
  <si>
    <t xml:space="preserve">EAST Keith and Kenny Lee are inside the Capitol in the Rotunda talking with #TowermanMale19. They are seen to 2:45 PM, exit soon after</t>
  </si>
  <si>
    <t xml:space="preserve">EAST 2:44 PM Alex Jones' entourage is heading N away from the Capitol, on the NE lawn. Michael Coudrey &amp; Jason Jones are with them. Courtney Holland &amp; Megan Barth follow 1 minute behind.</t>
  </si>
  <si>
    <t xml:space="preserve">PBS</t>
  </si>
  <si>
    <t xml:space="preserve">https://www.youtube.com/watch?v=BKy84YmL-sU&amp;t=13355s</t>
  </si>
  <si>
    <r>
      <rPr>
        <sz val="11"/>
        <color rgb="FFB45F06"/>
        <rFont val="Arial"/>
        <family val="0"/>
        <charset val="1"/>
      </rPr>
      <t xml:space="preserve">EAST 2:46 PM</t>
    </r>
    <r>
      <rPr>
        <i val="true"/>
        <sz val="11"/>
        <color rgb="FFB45F06"/>
        <rFont val="Arial"/>
        <family val="0"/>
        <charset val="1"/>
      </rPr>
      <t xml:space="preserve"> Michael Coudrey texts Scott Presler. "We are walking away from the Capitol, red flare just went up." "I advise you to leave now" </t>
    </r>
  </si>
  <si>
    <t xml:space="preserve">J6C Ali Alexander texts p. 20</t>
  </si>
  <si>
    <t xml:space="preserve">J6C Brandon Straka depos. p. 75</t>
  </si>
  <si>
    <r>
      <rPr>
        <sz val="11"/>
        <color rgb="FF674EA7"/>
        <rFont val="Arial"/>
        <family val="0"/>
        <charset val="1"/>
      </rPr>
      <t xml:space="preserve">WEST 2:46 PM</t>
    </r>
    <r>
      <rPr>
        <b val="true"/>
        <sz val="11"/>
        <color rgb="FF674EA7"/>
        <rFont val="Arial"/>
        <family val="0"/>
        <charset val="1"/>
      </rPr>
      <t xml:space="preserve"> red smoke grenade on W. Plaza</t>
    </r>
  </si>
  <si>
    <r>
      <rPr>
        <sz val="11"/>
        <color rgb="FFCC0000"/>
        <rFont val="Arial"/>
        <family val="0"/>
        <charset val="1"/>
      </rPr>
      <t xml:space="preserve">Interior 2:46:29 PM </t>
    </r>
    <r>
      <rPr>
        <b val="true"/>
        <sz val="11"/>
        <color rgb="FFCC0000"/>
        <rFont val="Arial"/>
        <family val="0"/>
        <charset val="1"/>
      </rPr>
      <t xml:space="preserve">First breach of the Senate chamber </t>
    </r>
    <r>
      <rPr>
        <sz val="11"/>
        <color rgb="FFCC0000"/>
        <rFont val="Arial"/>
        <family val="0"/>
        <charset val="1"/>
      </rPr>
      <t xml:space="preserve">- Josiah Colt jumps down from the gallery above. By 2:48 PM he and Bruno Cua have opened the Senate doors.</t>
    </r>
  </si>
  <si>
    <t xml:space="preserve">Bruno Cua exhibit</t>
  </si>
  <si>
    <t xml:space="preserve">https://archive.org/details/aQT7dn27MnDvAmqzB</t>
  </si>
  <si>
    <r>
      <rPr>
        <sz val="11"/>
        <color rgb="FF1C4587"/>
        <rFont val="Arial"/>
        <family val="0"/>
        <charset val="1"/>
      </rPr>
      <t xml:space="preserve">WEST Nathan Martin arrives and heads around the Capitol to meet up with other STS folks on the Upper W. Terrace </t>
    </r>
    <r>
      <rPr>
        <i val="true"/>
        <sz val="11"/>
        <color rgb="FF1C4587"/>
        <rFont val="Arial"/>
        <family val="0"/>
        <charset val="1"/>
      </rPr>
      <t xml:space="preserve">(poorly timed but before 2:47 PM)</t>
    </r>
  </si>
  <si>
    <t xml:space="preserve">WEST 2:47 PM Stewart Rhodes, Kellye SoRelle and #CamoOK are on the Upper W. Terrace next to Nathan Martin and Joel Northrup from Stop the Steal</t>
  </si>
  <si>
    <t xml:space="preserve">The Allen Report (time from bodycam)</t>
  </si>
  <si>
    <r>
      <rPr>
        <sz val="11"/>
        <color rgb="FF1C4587"/>
        <rFont val="Arial"/>
        <family val="0"/>
        <charset val="1"/>
      </rPr>
      <t xml:space="preserve">EAST 2:48 PM Keith and Kenny Lee are outside at the E. main doors, near Straka. Keith says on bullhorn</t>
    </r>
    <r>
      <rPr>
        <i val="true"/>
        <sz val="11"/>
        <color rgb="FF1C4587"/>
        <rFont val="Arial"/>
        <family val="0"/>
        <charset val="1"/>
      </rPr>
      <t xml:space="preserve"> "they are closing access" </t>
    </r>
    <r>
      <rPr>
        <sz val="11"/>
        <color rgb="FF1C4587"/>
        <rFont val="Arial"/>
        <family val="0"/>
        <charset val="1"/>
      </rPr>
      <t xml:space="preserve">to the building, no more can enter, anyone who goes in will be arrested, but the crowd has done their job since</t>
    </r>
    <r>
      <rPr>
        <i val="true"/>
        <sz val="11"/>
        <color rgb="FF1C4587"/>
        <rFont val="Arial"/>
        <family val="0"/>
        <charset val="1"/>
      </rPr>
      <t xml:space="preserve"> "Senators and Representatives have been evacuated".</t>
    </r>
  </si>
  <si>
    <t xml:space="preserve">News2Share (via NYT)</t>
  </si>
  <si>
    <t xml:space="preserve">https://jan6attack.com/videos/q/qnIyxwl5ILAG/</t>
  </si>
  <si>
    <r>
      <rPr>
        <sz val="10"/>
        <color rgb="FFCC0000"/>
        <rFont val="Arial"/>
        <family val="0"/>
        <charset val="1"/>
      </rPr>
      <t xml:space="preserve">WEST 2:48 PM </t>
    </r>
    <r>
      <rPr>
        <b val="true"/>
        <sz val="10"/>
        <color rgb="FFCC0000"/>
        <rFont val="Arial"/>
        <family val="0"/>
        <charset val="1"/>
      </rPr>
      <t xml:space="preserve">Senate Wing Door is violently re-breached</t>
    </r>
    <r>
      <rPr>
        <sz val="10"/>
        <color rgb="FFCC0000"/>
        <rFont val="Arial"/>
        <family val="0"/>
        <charset val="1"/>
      </rPr>
      <t xml:space="preserve">, #TowerPup is among the first breachers. </t>
    </r>
  </si>
  <si>
    <r>
      <rPr>
        <sz val="11"/>
        <color rgb="FF674EA7"/>
        <rFont val="Arial"/>
        <family val="0"/>
        <charset val="1"/>
      </rPr>
      <t xml:space="preserve">2:48 PM</t>
    </r>
    <r>
      <rPr>
        <sz val="11"/>
        <color rgb="FFCC0000"/>
        <rFont val="Arial"/>
        <family val="0"/>
        <charset val="1"/>
      </rPr>
      <t xml:space="preserve"> </t>
    </r>
    <r>
      <rPr>
        <b val="true"/>
        <sz val="11"/>
        <color rgb="FF674EA7"/>
        <rFont val="Arial"/>
        <family val="0"/>
        <charset val="1"/>
      </rPr>
      <t xml:space="preserve">The BigMediaTowerFlag is furled &amp; lowered.</t>
    </r>
    <r>
      <rPr>
        <sz val="11"/>
        <color rgb="FF674EA7"/>
        <rFont val="Arial"/>
        <family val="0"/>
        <charset val="1"/>
      </rPr>
      <t xml:space="preserve"> 3 men on the tower pass it to a 4th below, who walks it across the Plaza. At 2:48:30 PM the Taunton flag is waved on the NW scaffolds.</t>
    </r>
  </si>
  <si>
    <t xml:space="preserve">Camera 945</t>
  </si>
  <si>
    <r>
      <rPr>
        <b val="true"/>
        <sz val="12"/>
        <color rgb="FF000000"/>
        <rFont val="Arial"/>
        <family val="0"/>
        <charset val="1"/>
      </rPr>
      <t xml:space="preserve">Stage 5: Failing to Fill   </t>
    </r>
    <r>
      <rPr>
        <b val="true"/>
        <sz val="10"/>
        <color rgb="FF000000"/>
        <rFont val="Arial"/>
        <family val="0"/>
        <charset val="1"/>
      </rPr>
      <t xml:space="preserve"> </t>
    </r>
    <r>
      <rPr>
        <sz val="10"/>
        <color rgb="FF000000"/>
        <rFont val="Arial"/>
        <family val="0"/>
        <charset val="1"/>
      </rPr>
      <t xml:space="preserve">(2:49 - 3:01 PM)</t>
    </r>
  </si>
  <si>
    <r>
      <rPr>
        <sz val="11"/>
        <color rgb="FFB45F06"/>
        <rFont val="Arial"/>
        <family val="0"/>
        <charset val="1"/>
      </rPr>
      <t xml:space="preserve">2:49 PM Zach Rehl texts:</t>
    </r>
    <r>
      <rPr>
        <i val="true"/>
        <sz val="11"/>
        <color rgb="FFB45F06"/>
        <rFont val="Arial"/>
        <family val="0"/>
        <charset val="1"/>
      </rPr>
      <t xml:space="preserve"> “They just broke all the doors and windows open, people are pouring in”</t>
    </r>
  </si>
  <si>
    <r>
      <rPr>
        <sz val="11"/>
        <color rgb="FF5B0F00"/>
        <rFont val="Arial"/>
        <family val="0"/>
        <charset val="1"/>
      </rPr>
      <t xml:space="preserve">2:49 PM Cassidy Hutchinson hears someone say that the White House is now in </t>
    </r>
    <r>
      <rPr>
        <i val="true"/>
        <sz val="11"/>
        <color rgb="FF5B0F00"/>
        <rFont val="Arial"/>
        <family val="0"/>
        <charset val="1"/>
      </rPr>
      <t xml:space="preserve">"condition yellow".</t>
    </r>
    <r>
      <rPr>
        <sz val="11"/>
        <color rgb="FF5B0F00"/>
        <rFont val="Arial"/>
        <family val="0"/>
        <charset val="1"/>
      </rPr>
      <t xml:space="preserve"> She texts Tony Ornato and he confirms.</t>
    </r>
  </si>
  <si>
    <t xml:space="preserve">J6C Cassidy Hutchinson #3 p. 30</t>
  </si>
  <si>
    <t xml:space="preserve">J6C Hutchinson #1 p. 173</t>
  </si>
  <si>
    <t xml:space="preserve">2:49 PM First ATF SWAT unit enters the Capitol, through the South (House) door, and heads down the Hall of Columns</t>
  </si>
  <si>
    <t xml:space="preserve">Camera 177</t>
  </si>
  <si>
    <r>
      <rPr>
        <sz val="11"/>
        <color rgb="FF674EA7"/>
        <rFont val="Arial"/>
        <family val="0"/>
        <charset val="1"/>
      </rPr>
      <t xml:space="preserve">2:50 PM 2nd round of </t>
    </r>
    <r>
      <rPr>
        <b val="true"/>
        <sz val="11"/>
        <color rgb="FF674EA7"/>
        <rFont val="Arial"/>
        <family val="0"/>
        <charset val="1"/>
      </rPr>
      <t xml:space="preserve">red/green smoke from Upper W Terrace</t>
    </r>
    <r>
      <rPr>
        <sz val="11"/>
        <color rgb="FF674EA7"/>
        <rFont val="Arial"/>
        <family val="0"/>
        <charset val="1"/>
      </rPr>
      <t xml:space="preserve">, 5 minutes after the first episode stopped. At 2:50:34 the Taunton flag is waved again (plus one more time 3:04:37)</t>
    </r>
  </si>
  <si>
    <r>
      <rPr>
        <sz val="11"/>
        <color rgb="FF5B0F00"/>
        <rFont val="Arial"/>
        <family val="0"/>
        <charset val="1"/>
      </rPr>
      <t xml:space="preserve">2:50 PM Interior USCP officers evacuate lawmakers barricaded in the House gallery, after persuading them to unlock it:  </t>
    </r>
    <r>
      <rPr>
        <i val="true"/>
        <sz val="11"/>
        <color rgb="FF5B0F00"/>
        <rFont val="Arial"/>
        <family val="0"/>
        <charset val="1"/>
      </rPr>
      <t xml:space="preserve">"the third floor is secure and we need to evacuate.. open the doors!"</t>
    </r>
  </si>
  <si>
    <t xml:space="preserve">Court video via Seth McFarlane</t>
  </si>
  <si>
    <t xml:space="preserve">https://twitter.com/MacFarlaneNews/status/1635986704845897728</t>
  </si>
  <si>
    <t xml:space="preserve">WEST  Chafian party gets to the W. Plaza roughly 2:50 PM, pushing aggressively through the crowd. They climb the crowded stairs and head up to the Lower W. Terrace. 
Nathan Hughes goes ahead, running up the NW steps railing.</t>
  </si>
  <si>
    <t xml:space="preserve">YouTube / CJTV Media
Chafian reel (via Twitter)</t>
  </si>
  <si>
    <t xml:space="preserve">https://www.youtube.com/watch?v=-Py2yF6zkLY&amp;list=TLPQMjcwMzIwMjI_pFTsOEwPbw&amp;t=31s
https://twitter.com/capitolhunters/status/1417671625663598593</t>
  </si>
  <si>
    <t xml:space="preserve">WEST Greg Aselbekian is on the NW lawn around 2:50 PM.  Daniel Bostic, Megan Barth, Courtney Holland have walked around the Capitol and are on the NW lawn by 2:53</t>
  </si>
  <si>
    <r>
      <rPr>
        <sz val="11"/>
        <color rgb="FF000000"/>
        <rFont val="Arial"/>
        <family val="0"/>
        <charset val="1"/>
      </rPr>
      <t xml:space="preserve">EAST 2:52 PM more FBI SWAT arrives. (ATF agents are already there.)</t>
    </r>
    <r>
      <rPr>
        <sz val="11"/>
        <color rgb="FF660000"/>
        <rFont val="Arial"/>
        <family val="0"/>
        <charset val="1"/>
      </rPr>
      <t xml:space="preserve"> </t>
    </r>
    <r>
      <rPr>
        <sz val="11"/>
        <color rgb="FF1C4587"/>
        <rFont val="Arial"/>
        <family val="0"/>
        <charset val="1"/>
      </rPr>
      <t xml:space="preserve"> Brandon Straka descends the E. steps 2:52 PM</t>
    </r>
    <r>
      <rPr>
        <sz val="11"/>
        <color rgb="FF660000"/>
        <rFont val="Arial"/>
        <family val="0"/>
        <charset val="1"/>
      </rPr>
      <t xml:space="preserve">.    </t>
    </r>
    <r>
      <rPr>
        <sz val="11"/>
        <color rgb="FF000000"/>
        <rFont val="Arial"/>
        <family val="0"/>
        <charset val="1"/>
      </rPr>
      <t xml:space="preserve">Police appear in the Rotunda 2:53 PM.</t>
    </r>
  </si>
  <si>
    <r>
      <rPr>
        <sz val="11"/>
        <color rgb="FF000000"/>
        <rFont val="Arial"/>
        <family val="0"/>
        <charset val="1"/>
      </rPr>
      <t xml:space="preserve">2:53 PM</t>
    </r>
    <r>
      <rPr>
        <sz val="11"/>
        <color rgb="FF5B0F00"/>
        <rFont val="Arial"/>
        <family val="0"/>
        <charset val="1"/>
      </rPr>
      <t xml:space="preserve"> </t>
    </r>
    <r>
      <rPr>
        <sz val="11"/>
        <color rgb="FFCC0000"/>
        <rFont val="Arial"/>
        <family val="0"/>
        <charset val="1"/>
      </rPr>
      <t xml:space="preserve">Proud Boy ZZTopPB hustles down an interior stairway, alone. </t>
    </r>
    <r>
      <rPr>
        <sz val="11"/>
        <color rgb="FF660000"/>
        <rFont val="Arial"/>
        <family val="0"/>
        <charset val="1"/>
      </rPr>
      <t xml:space="preserve">A</t>
    </r>
    <r>
      <rPr>
        <sz val="11"/>
        <color rgb="FF5B0F00"/>
        <rFont val="Arial"/>
        <family val="0"/>
        <charset val="1"/>
      </rPr>
      <t xml:space="preserve"> USCP officer nearby thanks the MPD for coming, says </t>
    </r>
    <r>
      <rPr>
        <i val="true"/>
        <sz val="11"/>
        <color rgb="FF5B0F00"/>
        <rFont val="Arial"/>
        <family val="0"/>
        <charset val="1"/>
      </rPr>
      <t xml:space="preserve">"We have no direction. No one can get on the fucking radio..."</t>
    </r>
  </si>
  <si>
    <t xml:space="preserve">Bodycam video, US vs. Michael Pope</t>
  </si>
  <si>
    <t xml:space="preserve">https://archive.org/details/QXMsdTFfp8Doyszwt</t>
  </si>
  <si>
    <t xml:space="preserve">WEST 2:53 PM Zach Rehl enters the Capitol, through the Senate Wing Door, well after the breachers</t>
  </si>
  <si>
    <r>
      <rPr>
        <sz val="11"/>
        <color rgb="FF674EA7"/>
        <rFont val="Arial"/>
        <family val="0"/>
        <charset val="1"/>
      </rPr>
      <t xml:space="preserve">WEST 2:53 PM</t>
    </r>
    <r>
      <rPr>
        <b val="true"/>
        <sz val="11"/>
        <color rgb="FF674EA7"/>
        <rFont val="Arial"/>
        <family val="0"/>
        <charset val="1"/>
      </rPr>
      <t xml:space="preserve">  the Giant Flag is draped </t>
    </r>
    <r>
      <rPr>
        <sz val="11"/>
        <color rgb="FF674EA7"/>
        <rFont val="Arial"/>
        <family val="0"/>
        <charset val="1"/>
      </rPr>
      <t xml:space="preserve">over the NW Scaffolds. One of the GiantSelfieStick guys extends his stick and waves it over the edge to film the draping, then retracts it quickly.</t>
    </r>
  </si>
  <si>
    <r>
      <rPr>
        <sz val="11"/>
        <color rgb="FF674EA7"/>
        <rFont val="Arial"/>
        <family val="0"/>
        <charset val="1"/>
      </rPr>
      <t xml:space="preserve">WEST 2:54 PM  </t>
    </r>
    <r>
      <rPr>
        <b val="true"/>
        <sz val="11"/>
        <color rgb="FF674EA7"/>
        <rFont val="Arial"/>
        <family val="0"/>
        <charset val="1"/>
      </rPr>
      <t xml:space="preserve">the BigMediaTowerFlag is handed up </t>
    </r>
    <r>
      <rPr>
        <sz val="11"/>
        <color rgb="FF674EA7"/>
        <rFont val="Arial"/>
        <family val="0"/>
        <charset val="1"/>
      </rPr>
      <t xml:space="preserve">to Doug Wyatt (#InfoSprayer) who mounts it on the Lower W. Terrace. (It flies to 3:00) </t>
    </r>
  </si>
  <si>
    <t xml:space="preserve">BMTF on LWT</t>
  </si>
  <si>
    <t xml:space="preserve">EAST 2:54 PM Joe Biggs, Arthur Jackman, and Kevin Tuck exit the Capitol, through the Senate Carriageway Door</t>
  </si>
  <si>
    <t xml:space="preserve">Security cam, Bruno Cua case</t>
  </si>
  <si>
    <t xml:space="preserve">https://ia802603.us.archive.org/25/items/bruno-cua-gx-109-0113-i-uscs-01-senate-carriage-door-2021-01-06-14h-52min-00s-000ms.h-264/Bruno%20Cua%20-%20GX109%20-%200113%20I%20USCS%2001%20Senate%20Carriage%20Door-2021-01-06_14h52min00s000ms.h264.mp4</t>
  </si>
  <si>
    <r>
      <rPr>
        <sz val="11"/>
        <color rgb="FF5B0F00"/>
        <rFont val="Arial"/>
        <family val="0"/>
        <charset val="1"/>
      </rPr>
      <t xml:space="preserve">2:56 PM Mark Meadows calls Mayor Bowser and wrongly tells her that Trump has approved the National Guard. (They are not authorized for &gt;1.5 hours). </t>
    </r>
    <r>
      <rPr>
        <sz val="11"/>
        <color rgb="FF1C4587"/>
        <rFont val="Arial"/>
        <family val="0"/>
        <charset val="1"/>
      </rPr>
      <t xml:space="preserve">Disclose TV Tweets the same news.</t>
    </r>
  </si>
  <si>
    <t xml:space="preserve">J6C deposition Muriel Bowser p. 16</t>
  </si>
  <si>
    <t xml:space="preserve">https://www.govinfo.gov/content/pkg/GPO-J6-TRANSCRIPT-CTRL0000036625/pdf/GPO-J6-TRANSCRIPT-CTRL0000036625.pdf</t>
  </si>
  <si>
    <t xml:space="preserve">J6C McEnany p. 230</t>
  </si>
  <si>
    <t xml:space="preserve">2:57 PM Mark Meadows and Pat Cipollone call Acting AG Jeff Rosen and ask him to send help to the Capitol (per Rosen)</t>
  </si>
  <si>
    <t xml:space="preserve">J6C Jeff Rosen deposition P. 175-176</t>
  </si>
  <si>
    <t xml:space="preserve">https://www.govinfo.gov/content/pkg/GPO-J6-TRANSCRIPT-CTRL0000034616/pdf/GPO-J6-TRANSCRIPT-CTRL0000034616.pdf</t>
  </si>
  <si>
    <r>
      <rPr>
        <sz val="11"/>
        <color rgb="FFB45F06"/>
        <rFont val="Arial"/>
        <family val="0"/>
        <charset val="1"/>
      </rPr>
      <t xml:space="preserve">2:57 PM Tarrio posts</t>
    </r>
    <r>
      <rPr>
        <i val="true"/>
        <sz val="11"/>
        <color rgb="FFB45F06"/>
        <rFont val="Arial"/>
        <family val="0"/>
        <charset val="1"/>
      </rPr>
      <t xml:space="preserve"> "1776"</t>
    </r>
    <r>
      <rPr>
        <sz val="11"/>
        <color rgb="FFB45F06"/>
        <rFont val="Arial"/>
        <family val="0"/>
        <charset val="1"/>
      </rPr>
      <t xml:space="preserve"> and </t>
    </r>
    <r>
      <rPr>
        <i val="true"/>
        <sz val="11"/>
        <color rgb="FFB45F06"/>
        <rFont val="Arial"/>
        <family val="0"/>
        <charset val="1"/>
      </rPr>
      <t xml:space="preserve">"Revolutionaries are now at the Rayburn building"</t>
    </r>
    <r>
      <rPr>
        <sz val="11"/>
        <color rgb="FFB45F06"/>
        <rFont val="Arial"/>
        <family val="0"/>
        <charset val="1"/>
      </rPr>
      <t xml:space="preserve">    (a House of Reps office building referenced in his 9-page plan)</t>
    </r>
  </si>
  <si>
    <t xml:space="preserve">Proud Boys indictment p. 23 </t>
  </si>
  <si>
    <r>
      <rPr>
        <sz val="11"/>
        <color rgb="FF1C4587"/>
        <rFont val="Arial"/>
        <family val="0"/>
        <charset val="1"/>
      </rPr>
      <t xml:space="preserve">2:59 PM. Disclose TV walks back its 2:56 PM Tweet:</t>
    </r>
    <r>
      <rPr>
        <i val="true"/>
        <sz val="11"/>
        <color rgb="FF1C4587"/>
        <rFont val="Arial"/>
        <family val="0"/>
        <charset val="1"/>
      </rPr>
      <t xml:space="preserve"> "NEW - The Pentagon has denied the request to deploy National Guard to the US Capitol"</t>
    </r>
  </si>
  <si>
    <t xml:space="preserve">Twitter, also shown on InfoWars</t>
  </si>
  <si>
    <t xml:space="preserve">ca. 3:00 PM Mark Meadows dictates to Cassidy Hutchinson a statement for Trump to read saying that rioters are in the Capitol illegally and should leave. Trump does not deliver it.</t>
  </si>
  <si>
    <t xml:space="preserve">NPR</t>
  </si>
  <si>
    <t xml:space="preserve">https://www.npr.org/2022/06/28/1108396692/jan-6-committee-hearing-transcript</t>
  </si>
  <si>
    <t xml:space="preserve">Note that Eric Hershmann claims he wrote it</t>
  </si>
  <si>
    <t xml:space="preserve">https://www.thedailybeast.com/cassidy-hutchinsons-note-testimony-contradicted-by-trump-white-house-lawyer-eric-herschmann</t>
  </si>
  <si>
    <r>
      <rPr>
        <sz val="11"/>
        <color rgb="FFB45F06"/>
        <rFont val="Arial"/>
        <family val="0"/>
        <charset val="1"/>
      </rPr>
      <t xml:space="preserve">~3:00 PM </t>
    </r>
    <r>
      <rPr>
        <b val="true"/>
        <sz val="11"/>
        <color rgb="FFB45F06"/>
        <rFont val="Arial"/>
        <family val="0"/>
        <charset val="1"/>
      </rPr>
      <t xml:space="preserve">[time could be 3:30]</t>
    </r>
    <r>
      <rPr>
        <sz val="11"/>
        <color rgb="FFB45F06"/>
        <rFont val="Arial"/>
        <family val="0"/>
        <charset val="1"/>
      </rPr>
      <t xml:space="preserve"> Kevin McCarthy calls Trump and asks him to call off the attack. Trump: </t>
    </r>
    <r>
      <rPr>
        <i val="true"/>
        <sz val="11"/>
        <color rgb="FFB45F06"/>
        <rFont val="Arial"/>
        <family val="0"/>
        <charset val="1"/>
      </rPr>
      <t xml:space="preserve">"Well Kevin, I guess these people are are more upset about the election than you are."</t>
    </r>
  </si>
  <si>
    <t xml:space="preserve">Trump indictment</t>
  </si>
  <si>
    <t xml:space="preserve">https://www.documentcloud.org/documents/23894038-trump-dc-indictment</t>
  </si>
  <si>
    <t xml:space="preserve">Daily Beast (archived)</t>
  </si>
  <si>
    <t xml:space="preserve">https://archive.is/OpVCA</t>
  </si>
  <si>
    <t xml:space="preserve">Politifact</t>
  </si>
  <si>
    <t xml:space="preserve">https://www.politifact.com/article/2021/apr/26/what-happened-during-jan-6-call-between-donald-tru/</t>
  </si>
  <si>
    <r>
      <rPr>
        <sz val="10"/>
        <color rgb="FFB45F06"/>
        <rFont val="Arial"/>
        <family val="0"/>
        <charset val="1"/>
      </rPr>
      <t xml:space="preserve">ca 3:00 PM Jeremy Bertino texts Tarrio:</t>
    </r>
    <r>
      <rPr>
        <i val="true"/>
        <sz val="10"/>
        <color rgb="FFB45F06"/>
        <rFont val="Arial"/>
        <family val="0"/>
        <charset val="1"/>
      </rPr>
      <t xml:space="preserve"> "they need to get peloton" </t>
    </r>
    <r>
      <rPr>
        <sz val="10"/>
        <color rgb="FFB45F06"/>
        <rFont val="Arial"/>
        <family val="0"/>
        <charset val="1"/>
      </rPr>
      <t xml:space="preserve">[i.e. Pelosi]</t>
    </r>
  </si>
  <si>
    <t xml:space="preserve">Proud Boys trial Exhibit 530-6</t>
  </si>
  <si>
    <r>
      <rPr>
        <sz val="10"/>
        <color rgb="FFCC0000"/>
        <rFont val="Arial"/>
        <family val="0"/>
        <charset val="1"/>
      </rPr>
      <t xml:space="preserve">Interior 3:01 PM: a brief, </t>
    </r>
    <r>
      <rPr>
        <b val="true"/>
        <sz val="10"/>
        <color rgb="FFCC0000"/>
        <rFont val="Arial"/>
        <family val="0"/>
        <charset val="1"/>
      </rPr>
      <t xml:space="preserve">violent attack at the W. Rotunda</t>
    </r>
    <r>
      <rPr>
        <sz val="10"/>
        <color rgb="FFCC0000"/>
        <rFont val="Arial"/>
        <family val="0"/>
        <charset val="1"/>
      </rPr>
      <t xml:space="preserve"> door is repelled. </t>
    </r>
    <r>
      <rPr>
        <sz val="10"/>
        <color rgb="FF000000"/>
        <rFont val="Arial"/>
        <family val="0"/>
        <charset val="1"/>
      </rPr>
      <t xml:space="preserve">Officers begin sweeping the Rotunda, backed by ATF, eventually forcing the entire crowd out to the lobby.</t>
    </r>
  </si>
  <si>
    <t xml:space="preserve">3:01 PM Rich Donoghue (DOJ) and Deputy FBI Director Bowdich head to the Capitol. While they are headed there, Mark Meadows calls Donoghue.</t>
  </si>
  <si>
    <t xml:space="preserve">J6C interview Jeff Rosen p. 176</t>
  </si>
  <si>
    <t xml:space="preserve">J6C Rich Donoghue P. 187</t>
  </si>
  <si>
    <t xml:space="preserve">https://www.govinfo.gov/content/pkg/GPO-J6-TRANSCRIPT-CTRL0000034600/pdf/GPO-J6-TRANSCRIPT-CTRL0000034600.pdf#page=144</t>
  </si>
  <si>
    <t xml:space="preserve">Stage 6: Pushback</t>
  </si>
  <si>
    <r>
      <rPr>
        <sz val="10"/>
        <color rgb="FF1C4587"/>
        <rFont val="Arial"/>
        <family val="0"/>
        <charset val="1"/>
      </rPr>
      <t xml:space="preserve">3:01 PM Rep. Mike Johnson calls in to Fox from a secure location and gives an interview, denying that lawmakers are frightened: </t>
    </r>
    <r>
      <rPr>
        <i val="true"/>
        <sz val="10"/>
        <color rgb="FF1C4587"/>
        <rFont val="Arial"/>
        <family val="0"/>
        <charset val="1"/>
      </rPr>
      <t xml:space="preserve">"there's not a lot of fear here" </t>
    </r>
    <r>
      <rPr>
        <sz val="10"/>
        <color rgb="FF1C4587"/>
        <rFont val="Arial"/>
        <family val="0"/>
        <charset val="1"/>
      </rPr>
      <t xml:space="preserve">in the Capitol.</t>
    </r>
  </si>
  <si>
    <t xml:space="preserve">Media Matters for America repost</t>
  </si>
  <si>
    <t xml:space="preserve">https://www.mediamatters.org/fox-news/flashback-would-be-speaker-mike-johnsons-fox-interview-trumps-mob-stormed-capitol</t>
  </si>
  <si>
    <r>
      <rPr>
        <sz val="10"/>
        <color rgb="FFB45F06"/>
        <rFont val="Arial"/>
        <family val="0"/>
        <charset val="1"/>
      </rPr>
      <t xml:space="preserve">EAST 3:03 PM Brandon Straka texts </t>
    </r>
    <r>
      <rPr>
        <i val="true"/>
        <sz val="10"/>
        <color rgb="FFB45F06"/>
        <rFont val="Arial"/>
        <family val="0"/>
        <charset val="1"/>
      </rPr>
      <t xml:space="preserve">"Fuck no!! I'm at the Capitol and I just joined the breach!!! I just got gassed! Never felt so fucking alive in my life!!!"</t>
    </r>
  </si>
  <si>
    <r>
      <rPr>
        <sz val="11"/>
        <color rgb="FF1C4587"/>
        <rFont val="Arial"/>
        <family val="0"/>
        <charset val="1"/>
      </rPr>
      <t xml:space="preserve">EAST ca 3:05 PM Kim Fletcher arrives on the E. Plaza. Behind her departing: Joey Gilbert + entourage, Joel Northrup, Nathan Martin, 2 more STSers. </t>
    </r>
    <r>
      <rPr>
        <sz val="11"/>
        <color rgb="FFB45F06"/>
        <rFont val="Arial"/>
        <family val="0"/>
        <charset val="1"/>
      </rPr>
      <t xml:space="preserve">By 3:28 PM texts Ali:</t>
    </r>
    <r>
      <rPr>
        <i val="true"/>
        <sz val="11"/>
        <color rgb="FFB45F06"/>
        <rFont val="Arial"/>
        <family val="0"/>
        <charset val="1"/>
      </rPr>
      <t xml:space="preserve">"The Capitol is a mess." </t>
    </r>
  </si>
  <si>
    <t xml:space="preserve">Video by Kim Fletcher</t>
  </si>
  <si>
    <t xml:space="preserve">J6C Ali Alexander texts</t>
  </si>
  <si>
    <r>
      <rPr>
        <sz val="10"/>
        <color rgb="FFCC0000"/>
        <rFont val="Arial"/>
        <family val="0"/>
        <charset val="1"/>
      </rPr>
      <t xml:space="preserve">NORTH 3:10 PM </t>
    </r>
    <r>
      <rPr>
        <b val="true"/>
        <sz val="10"/>
        <color rgb="FFCC0000"/>
        <rFont val="Arial"/>
        <family val="0"/>
        <charset val="1"/>
      </rPr>
      <t xml:space="preserve">Short-lived breach of the North doors. </t>
    </r>
  </si>
  <si>
    <t xml:space="preserve">EAST 3:10 PM Stewart Rhodes reaches the NE Plaza and Oath Keepers gradually gather there. (Rhodes texts 3:25 PM; by 3:42 PM they are up on the steps.)</t>
  </si>
  <si>
    <t xml:space="preserve">Nancy Na TV + Rhodes timeline</t>
  </si>
  <si>
    <t xml:space="preserve">https://youtu.be/k1_pp8_lb_o?t=8159</t>
  </si>
  <si>
    <r>
      <rPr>
        <sz val="11"/>
        <color rgb="FFCC0000"/>
        <rFont val="Arial"/>
        <family val="0"/>
        <charset val="1"/>
      </rPr>
      <t xml:space="preserve">WEST 3:13 PM At the tunnel, </t>
    </r>
    <r>
      <rPr>
        <b val="true"/>
        <sz val="11"/>
        <color rgb="FFCC0000"/>
        <rFont val="Arial"/>
        <family val="0"/>
        <charset val="1"/>
      </rPr>
      <t xml:space="preserve">Officer Hodges is crushed</t>
    </r>
    <r>
      <rPr>
        <sz val="11"/>
        <color rgb="FFCC0000"/>
        <rFont val="Arial"/>
        <family val="0"/>
        <charset val="1"/>
      </rPr>
      <t xml:space="preserve"> in the doors. </t>
    </r>
    <r>
      <rPr>
        <sz val="11"/>
        <color rgb="FF1C4587"/>
        <rFont val="Arial"/>
        <family val="0"/>
        <charset val="1"/>
      </rPr>
      <t xml:space="preserve">Trump Tweets</t>
    </r>
    <r>
      <rPr>
        <i val="true"/>
        <sz val="11"/>
        <color rgb="FF1C4587"/>
        <rFont val="Arial"/>
        <family val="0"/>
        <charset val="1"/>
      </rPr>
      <t xml:space="preserve"> “I am asking for everyone at the U.S. Capitol to remain peaceful..."</t>
    </r>
  </si>
  <si>
    <r>
      <rPr>
        <sz val="11"/>
        <color rgb="FFCC0000"/>
        <rFont val="Arial"/>
        <family val="0"/>
        <charset val="1"/>
      </rPr>
      <t xml:space="preserve">WEST 3:15 PM Nathan Hughes enters the tunnel. 3:19 PM </t>
    </r>
    <r>
      <rPr>
        <b val="true"/>
        <sz val="11"/>
        <color rgb="FFCC0000"/>
        <rFont val="Arial"/>
        <family val="0"/>
        <charset val="1"/>
      </rPr>
      <t xml:space="preserve">Officer Fanone is dragged and tased</t>
    </r>
  </si>
  <si>
    <r>
      <rPr>
        <sz val="11"/>
        <color rgb="FF1C4587"/>
        <rFont val="Arial"/>
        <family val="0"/>
        <charset val="1"/>
      </rPr>
      <t xml:space="preserve">The InfoWars crowd, incl. Alex Jones, Owen Shroyer, Ali Alexander, and Michael Coudrey, get to 101 Constiution. By 3:26 PM Mike Coudrey texts </t>
    </r>
    <r>
      <rPr>
        <i val="true"/>
        <sz val="11"/>
        <color rgb="FF1C4587"/>
        <rFont val="Arial"/>
        <family val="0"/>
        <charset val="1"/>
      </rPr>
      <t xml:space="preserve">"we are across from the Capitol on the rooftop"</t>
    </r>
  </si>
  <si>
    <t xml:space="preserve">InfoWars broadcast</t>
  </si>
  <si>
    <t xml:space="preserve">J6C Ali Alexander texts p. 27</t>
  </si>
  <si>
    <t xml:space="preserve">3:22 PM  Nancy Pelosi calls VA Governor Ralph Northam to ask for the VA National Guard. (Around this time, Steny Hoyer also calls MD Governor Larry Hogan to ask for the MD Guard.)</t>
  </si>
  <si>
    <t xml:space="preserve">Video from 10/13 J6C hearing</t>
  </si>
  <si>
    <t xml:space="preserve">https://twitter.com/bubbaprog/status/1580636199404048384</t>
  </si>
  <si>
    <t xml:space="preserve">CBS</t>
  </si>
  <si>
    <t xml:space="preserve">https://www.cbsnews.com/baltimore/news/gov-hogan-recounts-harrowing-call-from-lawmakers-capitol-riot-jan-6-maryland/</t>
  </si>
  <si>
    <r>
      <rPr>
        <sz val="11"/>
        <color rgb="FFB45F06"/>
        <rFont val="Roboto, RobotoDraft, Helvetica, Arial, sans-serif"/>
        <family val="0"/>
        <charset val="1"/>
      </rPr>
      <t xml:space="preserve">3:28 PM Katrina Pierson texts Justin Caporale &amp; others about damage control:</t>
    </r>
    <r>
      <rPr>
        <i val="true"/>
        <sz val="11"/>
        <color rgb="FFB45F06"/>
        <rFont val="Roboto, RobotoDraft, Helvetica, Arial, sans-serif"/>
        <family val="0"/>
        <charset val="1"/>
      </rPr>
      <t xml:space="preserve"> "I stripped all branding of those nuts and removed videos...that would have been calling for civil unrest. So we're good."</t>
    </r>
  </si>
  <si>
    <t xml:space="preserve">J6C Justin Caporale deposition p. 75</t>
  </si>
  <si>
    <t xml:space="preserve">https://www.govinfo.gov/content/pkg/GPO-J6-TRANSCRIPT-CTRL0000050981/pdf/GPO-J6-TRANSCRIPT-CTRL0000050981.pdf#page=59</t>
  </si>
  <si>
    <t xml:space="preserve">3:29 PM  VA Governor Ralph Northam Tweets that he is sending the VA National Guard</t>
  </si>
  <si>
    <t xml:space="preserve">Twitter (re-post)</t>
  </si>
  <si>
    <t xml:space="preserve">https://twitter.com/capitolhunters/status/1468075962147524611</t>
  </si>
  <si>
    <r>
      <rPr>
        <b val="true"/>
        <sz val="12"/>
        <color rgb="FF000000"/>
        <rFont val="Arial"/>
        <family val="0"/>
        <charset val="1"/>
      </rPr>
      <t xml:space="preserve">Stage 7:  Late Strategic Fighting</t>
    </r>
    <r>
      <rPr>
        <sz val="12"/>
        <color rgb="FF000000"/>
        <rFont val="Arial"/>
        <family val="0"/>
        <charset val="1"/>
      </rPr>
      <t xml:space="preserve">   </t>
    </r>
    <r>
      <rPr>
        <sz val="10"/>
        <color rgb="FF000000"/>
        <rFont val="Arial"/>
        <family val="0"/>
        <charset val="1"/>
      </rPr>
      <t xml:space="preserve">(3:31-4:30 PM)</t>
    </r>
  </si>
  <si>
    <t xml:space="preserve">3:30 PM A group of ~10 suspicious men, some w/ earpieces, are standing around at the Marines War Memorial, line-of-sight to the Capitol. Their pickup trucks have out-of-state license plates </t>
  </si>
  <si>
    <t xml:space="preserve">ARLnow</t>
  </si>
  <si>
    <t xml:space="preserve">https://www.arlnow.com/2021/03/01/exclusive-while-the-capitol-was-stormed-a-group-of-men-gathered-near-the-marine-corps-war-memorial/</t>
  </si>
  <si>
    <r>
      <rPr>
        <sz val="11"/>
        <color rgb="FFB45F06"/>
        <rFont val="Arial"/>
        <family val="0"/>
        <charset val="1"/>
      </rPr>
      <t xml:space="preserve">3:34 PM Ali Alexander texts the STS Patriots chat:</t>
    </r>
    <r>
      <rPr>
        <i val="true"/>
        <sz val="11"/>
        <color rgb="FFB45F06"/>
        <rFont val="Arial"/>
        <family val="0"/>
        <charset val="1"/>
      </rPr>
      <t xml:space="preserve"> "Please let me know if anyone gets arrested. Civil War is"</t>
    </r>
    <r>
      <rPr>
        <sz val="11"/>
        <color rgb="FFB45F06"/>
        <rFont val="Arial"/>
        <family val="0"/>
        <charset val="1"/>
      </rPr>
      <t xml:space="preserve"> (message stops abruptly). Also </t>
    </r>
    <r>
      <rPr>
        <i val="true"/>
        <sz val="11"/>
        <color rgb="FFB45F06"/>
        <rFont val="Arial"/>
        <family val="0"/>
        <charset val="1"/>
      </rPr>
      <t xml:space="preserve">"Start a Signal group"</t>
    </r>
  </si>
  <si>
    <t xml:space="preserve">J6C Ali Alexander deposition p. 54, 56</t>
  </si>
  <si>
    <r>
      <rPr>
        <sz val="11"/>
        <color rgb="FF5B0F00"/>
        <rFont val="Roboto, RobotoDraft, Helvetica, Arial, sans-serif"/>
        <family val="0"/>
        <charset val="1"/>
      </rPr>
      <t xml:space="preserve">3:36 PM Kayleigh McEnany Tweets (false) information that Trump has called out the National Guard</t>
    </r>
    <r>
      <rPr>
        <sz val="11"/>
        <color rgb="FF660000"/>
        <rFont val="Roboto, RobotoDraft, Helvetica, Arial, sans-serif"/>
        <family val="0"/>
        <charset val="1"/>
      </rPr>
      <t xml:space="preserve">. </t>
    </r>
    <r>
      <rPr>
        <i val="true"/>
        <sz val="11"/>
        <color rgb="FF1C4587"/>
        <rFont val="Roboto, RobotoDraft, Helvetica, Arial, sans-serif"/>
        <family val="0"/>
        <charset val="1"/>
      </rPr>
      <t xml:space="preserve">Many influencers now switch from belligerence to CYA messaging </t>
    </r>
  </si>
  <si>
    <t xml:space="preserve">WEST 3:37 PM Joe Biggs' and Ethan Nordean's groups, who separately left the Capitol building, convene to take a photo on the NW lawn. </t>
  </si>
  <si>
    <r>
      <rPr>
        <sz val="11"/>
        <color rgb="FF674EA7"/>
        <rFont val="Arial"/>
        <family val="0"/>
        <charset val="1"/>
      </rPr>
      <t xml:space="preserve">WEST 3:37 PM</t>
    </r>
    <r>
      <rPr>
        <b val="true"/>
        <sz val="11"/>
        <color rgb="FF674EA7"/>
        <rFont val="Arial"/>
        <family val="0"/>
        <charset val="1"/>
      </rPr>
      <t xml:space="preserve"> the BigMediaTower flag is returned to the Lower W. Terrace and flown again</t>
    </r>
    <r>
      <rPr>
        <sz val="11"/>
        <color rgb="FF674EA7"/>
        <rFont val="Arial"/>
        <family val="0"/>
        <charset val="1"/>
      </rPr>
      <t xml:space="preserve"> (to 4:29 PM).</t>
    </r>
    <r>
      <rPr>
        <sz val="11"/>
        <color rgb="FFCC0000"/>
        <rFont val="Arial"/>
        <family val="0"/>
        <charset val="1"/>
      </rPr>
      <t xml:space="preserve"> Attackers appear to re-position themselves.</t>
    </r>
  </si>
  <si>
    <t xml:space="preserve">the Big Media Tower Flag is raised on the LWT again</t>
  </si>
  <si>
    <r>
      <rPr>
        <sz val="11"/>
        <color rgb="FF5B0F00"/>
        <rFont val="Arial"/>
        <family val="0"/>
        <charset val="1"/>
      </rPr>
      <t xml:space="preserve">3:38:00 PM The DC City Council Tweets &amp; posts a statement about the National Guard: "</t>
    </r>
    <r>
      <rPr>
        <i val="true"/>
        <sz val="11"/>
        <color rgb="FF5B0F00"/>
        <rFont val="Arial"/>
        <family val="0"/>
        <charset val="1"/>
      </rPr>
      <t xml:space="preserve">We are appalled that this fundamental request was denied. We urge the Dept.[] of Defense to reconsider..."</t>
    </r>
  </si>
  <si>
    <t xml:space="preserve">https://web.archive.org/web/20210106203830/https://twitter.com/councilofdc/status/1346918966707499008</t>
  </si>
  <si>
    <t xml:space="preserve">DC City Government site</t>
  </si>
  <si>
    <t xml:space="preserve">https://dccouncil.gov/dc-council-statement-on-the-department-of-defenses-denial-of-dcs-national-guard-deployment-request/</t>
  </si>
  <si>
    <r>
      <rPr>
        <sz val="11"/>
        <color rgb="FFB45F06"/>
        <rFont val="Arial"/>
        <family val="0"/>
        <charset val="1"/>
      </rPr>
      <t xml:space="preserve">3:38:47 PM Charles Donohoe texts </t>
    </r>
    <r>
      <rPr>
        <i val="true"/>
        <sz val="11"/>
        <color rgb="FFB45F06"/>
        <rFont val="Arial"/>
        <family val="0"/>
        <charset val="1"/>
      </rPr>
      <t xml:space="preserve">"We are regrouping with a second force"</t>
    </r>
    <r>
      <rPr>
        <sz val="11"/>
        <color rgb="FFB45F06"/>
        <rFont val="Arial"/>
        <family val="0"/>
        <charset val="1"/>
      </rPr>
      <t xml:space="preserve"> to the Proud Boys "Boots on the Ground" channel</t>
    </r>
  </si>
  <si>
    <t xml:space="preserve">Proud Boys trial Exhibit 512-11</t>
  </si>
  <si>
    <t xml:space="preserve">NORTH 3:43 PM Zach Rehl's group is walking E up up the N Terrace, presumably leaving the Capitol area</t>
  </si>
  <si>
    <t xml:space="preserve">https://d2hxwnssq7ss7g.cloudfront.net/GGylWUT2nynp_cvt.mp4</t>
  </si>
  <si>
    <r>
      <rPr>
        <sz val="11"/>
        <color rgb="FF5B0F00"/>
        <rFont val="Roboto, RobotoDraft, Helvetica, Arial, sans-serif"/>
        <family val="0"/>
        <charset val="1"/>
      </rPr>
      <t xml:space="preserve">3:46 PM Congressional leaders call SecDef Miller and demand the National Guard: </t>
    </r>
    <r>
      <rPr>
        <i val="true"/>
        <sz val="11"/>
        <color rgb="FF5B0F00"/>
        <rFont val="Roboto, RobotoDraft, Helvetica, Arial, sans-serif"/>
        <family val="0"/>
        <charset val="1"/>
      </rPr>
      <t xml:space="preserve">"We need them there now, whoever you've got".   </t>
    </r>
    <r>
      <rPr>
        <sz val="11"/>
        <color rgb="FF5B0F00"/>
        <rFont val="Roboto, RobotoDraft, Helvetica, Arial, sans-serif"/>
        <family val="0"/>
        <charset val="1"/>
      </rPr>
      <t xml:space="preserve">Pelosi: </t>
    </r>
    <r>
      <rPr>
        <i val="true"/>
        <sz val="11"/>
        <color rgb="FF5B0F00"/>
        <rFont val="Roboto, RobotoDraft, Helvetica, Arial, sans-serif"/>
        <family val="0"/>
        <charset val="1"/>
      </rPr>
      <t xml:space="preserve">"just pretend.. it were the Pentagon, or the White House"</t>
    </r>
  </si>
  <si>
    <t xml:space="preserve">https://twitter.com/bubbaprog/status/1580636676484833281</t>
  </si>
  <si>
    <t xml:space="preserve">https://www.cnn.com/2022/10/13/politics/pelosi-jan-6-capitol-riot-video/index.html</t>
  </si>
  <si>
    <r>
      <rPr>
        <sz val="11"/>
        <color rgb="FF5B0F00"/>
        <rFont val="Roboto, RobotoDraft, Helvetica, Arial, sans-serif"/>
        <family val="0"/>
        <charset val="1"/>
      </rPr>
      <t xml:space="preserve">3:48 PM The FBI emails about sending in their elite Hostage Rescue Team (</t>
    </r>
    <r>
      <rPr>
        <i val="true"/>
        <sz val="11"/>
        <color rgb="FF5B0F00"/>
        <rFont val="Roboto, RobotoDraft, Helvetica, Arial, sans-serif"/>
        <family val="0"/>
        <charset val="1"/>
      </rPr>
      <t xml:space="preserve">"HRT will be fast roping in to the Capitol area"</t>
    </r>
    <r>
      <rPr>
        <sz val="11"/>
        <color rgb="FF5B0F00"/>
        <rFont val="Roboto, RobotoDraft, Helvetica, Arial, sans-serif"/>
        <family val="0"/>
        <charset val="1"/>
      </rPr>
      <t xml:space="preserve">), but ultimately does not</t>
    </r>
  </si>
  <si>
    <t xml:space="preserve">J6C Rich Donoghue transcript P 185</t>
  </si>
  <si>
    <t xml:space="preserve">EAST 3:49 PM Brandon Straka had gone partway up the Central E Steps again, now descends and heads off north with Nick Miles and his female companion</t>
  </si>
  <si>
    <t xml:space="preserve">EAST Jason Sullivan is seen on the E Plaza around the time that Brandon Straka leaves. (Sullivan leaves later with folks from the Lot 7 Freedom Keepers Rally)</t>
  </si>
  <si>
    <r>
      <rPr>
        <sz val="11"/>
        <color rgb="FF1C4587"/>
        <rFont val="Arial"/>
        <family val="0"/>
        <charset val="1"/>
      </rPr>
      <t xml:space="preserve">WEST Pastor Ken Peters of TCAPP arrives up the Maryland Walkway with Pastor Jon Schrok. Ricky Rebel gives an interview on the NW lawn </t>
    </r>
    <r>
      <rPr>
        <i val="true"/>
        <sz val="11"/>
        <color rgb="FF1C4587"/>
        <rFont val="Arial"/>
        <family val="0"/>
        <charset val="1"/>
      </rPr>
      <t xml:space="preserve">(poorly timed)</t>
    </r>
  </si>
  <si>
    <t xml:space="preserve">Adam Kain 10:58 for Rebel</t>
  </si>
  <si>
    <t xml:space="preserve">FB Jon Schrock</t>
  </si>
  <si>
    <t xml:space="preserve">https://www.facebook.com/watch/?v=832169567515417</t>
  </si>
  <si>
    <r>
      <rPr>
        <sz val="11"/>
        <color rgb="FF1C4587"/>
        <rFont val="Arial"/>
        <family val="0"/>
        <charset val="1"/>
      </rPr>
      <t xml:space="preserve">WEST Jason Funes is seen on the Lower W Terrace </t>
    </r>
    <r>
      <rPr>
        <i val="true"/>
        <sz val="11"/>
        <color rgb="FF1C4587"/>
        <rFont val="Arial"/>
        <family val="0"/>
        <charset val="1"/>
      </rPr>
      <t xml:space="preserve">(poorly timed) </t>
    </r>
  </si>
  <si>
    <r>
      <rPr>
        <sz val="11"/>
        <color rgb="FF000000"/>
        <rFont val="Arial"/>
        <family val="0"/>
        <charset val="1"/>
      </rPr>
      <t xml:space="preserve">3:51 PM Sidney Powell's team files for an injunction at the Supreme Court challenging the Electoral Count Act and asking Justice Alito to halt the count </t>
    </r>
    <r>
      <rPr>
        <i val="true"/>
        <sz val="11"/>
        <color rgb="FF000000"/>
        <rFont val="Arial"/>
        <family val="0"/>
        <charset val="1"/>
      </rPr>
      <t xml:space="preserve">(Gohmert v. Pence, thrown out the next day).</t>
    </r>
  </si>
  <si>
    <t xml:space="preserve">Sidney Powell (archived)</t>
  </si>
  <si>
    <t xml:space="preserve">https://archive.vn/2021.09.18-034244/https://defendingtherepublic.org/january6/</t>
  </si>
  <si>
    <t xml:space="preserve">Sup. Court</t>
  </si>
  <si>
    <t xml:space="preserve">https://www.supremecourt.gov/DocketPDF/20/20A115/165483/20210106111314445_Gohmert%20v%20Pence%20Stay%20Appl%20signed.pdf</t>
  </si>
  <si>
    <r>
      <rPr>
        <sz val="11"/>
        <color rgb="FFCC0000"/>
        <rFont val="Arial"/>
        <family val="0"/>
        <charset val="1"/>
      </rPr>
      <t xml:space="preserve">WEST 3:52 PM </t>
    </r>
    <r>
      <rPr>
        <b val="true"/>
        <sz val="11"/>
        <color rgb="FFCC0000"/>
        <rFont val="Arial"/>
        <family val="0"/>
        <charset val="1"/>
      </rPr>
      <t xml:space="preserve">Fierce attacks resume at the tunnel</t>
    </r>
    <r>
      <rPr>
        <sz val="11"/>
        <color rgb="FFCC0000"/>
        <rFont val="Arial"/>
        <family val="0"/>
        <charset val="1"/>
      </rPr>
      <t xml:space="preserve">, with officers attacked with a giant flagpole. Several 3Pecenters crowdsurf up to strike police.</t>
    </r>
  </si>
  <si>
    <r>
      <rPr>
        <sz val="11"/>
        <color rgb="FFCC0000"/>
        <rFont val="Arial"/>
        <family val="0"/>
        <charset val="1"/>
      </rPr>
      <t xml:space="preserve">NORTH 3:52 PM </t>
    </r>
    <r>
      <rPr>
        <b val="true"/>
        <sz val="11"/>
        <color rgb="FFCC0000"/>
        <rFont val="Arial"/>
        <family val="0"/>
        <charset val="1"/>
      </rPr>
      <t xml:space="preserve">A mob rushes the North Doors</t>
    </r>
    <r>
      <rPr>
        <sz val="11"/>
        <color rgb="FFCC0000"/>
        <rFont val="Arial"/>
        <family val="0"/>
        <charset val="1"/>
      </rPr>
      <t xml:space="preserve"> after police retreat inside, but cannot get inside.</t>
    </r>
    <r>
      <rPr>
        <sz val="11"/>
        <color rgb="FF1C4587"/>
        <rFont val="Arial"/>
        <family val="0"/>
        <charset val="1"/>
      </rPr>
      <t xml:space="preserve"> Jen Loh is there, also the Groyper #SuitGuysFlock, and multiple Proud Boys</t>
    </r>
  </si>
  <si>
    <r>
      <rPr>
        <sz val="11"/>
        <color rgb="FF5B0F00"/>
        <rFont val="Arial"/>
        <family val="0"/>
        <charset val="1"/>
      </rPr>
      <t xml:space="preserve">3:55 PM Nancy Pelosi &amp; Chuck Schumer, at Ft. McNair, issue statement </t>
    </r>
    <r>
      <rPr>
        <i val="true"/>
        <sz val="11"/>
        <color rgb="FF5B0F00"/>
        <rFont val="Arial"/>
        <family val="0"/>
        <charset val="1"/>
      </rPr>
      <t xml:space="preserve">"calling on President Trump to demand that all protestors leave the U.S. Capitol and Capitol grounds immediately"</t>
    </r>
  </si>
  <si>
    <t xml:space="preserve">Twitter (Nancy Pelosi)</t>
  </si>
  <si>
    <t xml:space="preserve">https://twitter.com/speakerpelosi/status/1346923312857796612</t>
  </si>
  <si>
    <r>
      <rPr>
        <sz val="11"/>
        <color rgb="FF5B0F00"/>
        <rFont val="Arial"/>
        <family val="0"/>
        <charset val="1"/>
      </rPr>
      <t xml:space="preserve">3:59 PM DHS text: </t>
    </r>
    <r>
      <rPr>
        <i val="true"/>
        <sz val="11"/>
        <color rgb="FF5B0F00"/>
        <rFont val="Arial"/>
        <family val="0"/>
        <charset val="1"/>
      </rPr>
      <t xml:space="preserve">"Virginia State Police enroute to the Capitol" </t>
    </r>
    <r>
      <rPr>
        <sz val="11"/>
        <color rgb="FF5B0F00"/>
        <rFont val="Arial"/>
        <family val="0"/>
        <charset val="1"/>
      </rPr>
      <t xml:space="preserve"> (When they arrive they help substantially in clearing the Capitol)</t>
    </r>
  </si>
  <si>
    <t xml:space="preserve">DHS texts p. 108</t>
  </si>
  <si>
    <t xml:space="preserve">https://www.citizensforethics.org/wp-content/uploads/2024/03/May-23-2023-DHS-572-1-of-2.pdf#page=108</t>
  </si>
  <si>
    <t xml:space="preserve">Sabol sentencing p. 7</t>
  </si>
  <si>
    <t xml:space="preserve">WEST 4 PM Jennifer Lawrence and Scott Johnston go to the E. Capitol by golf cart and drive along the West side</t>
  </si>
  <si>
    <t xml:space="preserve">Camera 0684</t>
  </si>
  <si>
    <t xml:space="preserve">Willard Hotel ~4 PM: Roger Stone is seen on the phone; he had dodged filmmakers for 3 hours 20 mins prior (from 12:40 PM)</t>
  </si>
  <si>
    <t xml:space="preserve">https://www.washingtonpost.com/investigations/interactive/2022/roger-stone-documentary-capitol-riot-trump-election/?itid=hp_special-topic-1</t>
  </si>
  <si>
    <r>
      <rPr>
        <sz val="11"/>
        <color rgb="FF5B0F00"/>
        <rFont val="Arial"/>
        <family val="0"/>
        <charset val="1"/>
      </rPr>
      <t xml:space="preserve">4:02 PM email is sent to Deputy FBI Director David Bowdich &amp; Rich Donoghue: </t>
    </r>
    <r>
      <rPr>
        <i val="true"/>
        <sz val="11"/>
        <color rgb="FF5B0F00"/>
        <rFont val="Arial"/>
        <family val="0"/>
        <charset val="1"/>
      </rPr>
      <t xml:space="preserve">"Call Secretary McCarthy. He has not released the DCNG to assist. They're all parked at the D.C. Armory."</t>
    </r>
  </si>
  <si>
    <t xml:space="preserve">J6C Bowdich deposition p. 117</t>
  </si>
  <si>
    <t xml:space="preserve">https://www.govinfo.gov/content/pkg/GPO-J6-TRANSCRIPT-CTRL0000034627/pdf/GPO-J6-TRANSCRIPT-CTRL0000034627.pdf#page=112</t>
  </si>
  <si>
    <t xml:space="preserve">DOJ emails p. 20</t>
  </si>
  <si>
    <t xml:space="preserve">https://www.justice.gov/oip/page/file/1520581/download</t>
  </si>
  <si>
    <t xml:space="preserve">4:03 - 4:07 PM Trump goes to the Rose Garden and films his "go home" video</t>
  </si>
  <si>
    <t xml:space="preserve">J6C McEnany p.233 (lies)</t>
  </si>
  <si>
    <r>
      <rPr>
        <sz val="11"/>
        <color rgb="FF5B0F00"/>
        <rFont val="Arial"/>
        <family val="0"/>
        <charset val="1"/>
      </rPr>
      <t xml:space="preserve">4:04 PM President elect Joe Biden, in Delaware, gives a speech </t>
    </r>
    <r>
      <rPr>
        <i val="true"/>
        <sz val="11"/>
        <color rgb="FF5B0F00"/>
        <rFont val="Arial"/>
        <family val="0"/>
        <charset val="1"/>
      </rPr>
      <t xml:space="preserve">"the scenes of chaos at the Capitol..do not represent who we are...it's chaos, it borders on sedition, and it must end - now"</t>
    </r>
  </si>
  <si>
    <t xml:space="preserve">https://youtu.be/BKy84YmL-sU?t=18228</t>
  </si>
  <si>
    <t xml:space="preserve">EAST 4:05 PM Ronald Loehrke (MaroonPB) has exited and is on the balcony talking on the phone, then abruptly turns to leave. (He later exits the Capitol complex on the W with James Haffner)</t>
  </si>
  <si>
    <t xml:space="preserve">Tageschau (1:09:31)</t>
  </si>
  <si>
    <t xml:space="preserve">https://archive.org/details/uepipPTHiDjXNtiac</t>
  </si>
  <si>
    <t xml:space="preserve">WEST 4:07 PM Anthony Kern (AZ State Sen.) leaves the Lower W. Terrace, heading to the SW stairs and then away from the Capitol</t>
  </si>
  <si>
    <r>
      <rPr>
        <sz val="11"/>
        <color rgb="FF5B0F00"/>
        <rFont val="Arial"/>
        <family val="0"/>
        <charset val="1"/>
      </rPr>
      <t xml:space="preserve">4:08 PM VP Pence may have called Acting SecDef Miller. </t>
    </r>
    <r>
      <rPr>
        <i val="true"/>
        <sz val="11"/>
        <color rgb="FF5B0F00"/>
        <rFont val="Arial"/>
        <family val="0"/>
        <charset val="1"/>
      </rPr>
      <t xml:space="preserve">(Call appears in Army report but not in two timelines from DoD.)</t>
    </r>
    <r>
      <rPr>
        <sz val="11"/>
        <color rgb="FF5B0F00"/>
        <rFont val="Arial"/>
        <family val="0"/>
        <charset val="1"/>
      </rPr>
      <t xml:space="preserve"> Per Army, Pence is told that Capitol is a "law enforcement issue"</t>
    </r>
  </si>
  <si>
    <t xml:space="preserve">Agency response timelines</t>
  </si>
  <si>
    <t xml:space="preserve">https://docs.google.com/spreadsheets/d/1Nd9IWVUCD5VcRIKcndvt4CSZgB6Apv_Zd6-5YwiDdmk/edit#gid=537780366</t>
  </si>
  <si>
    <t xml:space="preserve">4:09 PM The men with earpieces are still at the Marines War Memorial. They are so suspicious-looking that neighbors call the police to report them.</t>
  </si>
  <si>
    <t xml:space="preserve">WEST 4:10 PM People at tunnel urge: "break the window!" </t>
  </si>
  <si>
    <r>
      <rPr>
        <sz val="11"/>
        <color rgb="FF1C4587"/>
        <rFont val="Arial"/>
        <family val="0"/>
        <charset val="1"/>
      </rPr>
      <t xml:space="preserve">4:13 PM Jim Acosta (CNN) Tweets: </t>
    </r>
    <r>
      <rPr>
        <i val="true"/>
        <sz val="11"/>
        <color rgb="FF1C4587"/>
        <rFont val="Arial"/>
        <family val="0"/>
        <charset val="1"/>
      </rPr>
      <t xml:space="preserve">"A source close to the White House who is in touch with some of the rioters at the Capitol said it's the goal...to stay inside the Capitol through the night"</t>
    </r>
  </si>
  <si>
    <t xml:space="preserve">Twitter (@Acosta)</t>
  </si>
  <si>
    <t xml:space="preserve">WEST 4:14 PM  A window at the tunnel is broken and people climb in</t>
  </si>
  <si>
    <t xml:space="preserve">WEST 4:17 PM: Ryan Nichols comes to the window and reports to the crowd outside that the police have threatened to use lethal force</t>
  </si>
  <si>
    <r>
      <rPr>
        <sz val="11"/>
        <color rgb="FF5B0F00"/>
        <rFont val="Arial"/>
        <family val="0"/>
        <charset val="1"/>
      </rPr>
      <t xml:space="preserve">WH: 4:17 PM Trump Tweets his pre-recorded video with </t>
    </r>
    <r>
      <rPr>
        <b val="true"/>
        <sz val="11"/>
        <color rgb="FF5B0F00"/>
        <rFont val="Arial"/>
        <family val="0"/>
        <charset val="1"/>
      </rPr>
      <t xml:space="preserve">"go home" </t>
    </r>
    <r>
      <rPr>
        <sz val="11"/>
        <color rgb="FF5B0F00"/>
        <rFont val="Arial"/>
        <family val="0"/>
        <charset val="1"/>
      </rPr>
      <t xml:space="preserve">message. </t>
    </r>
    <r>
      <rPr>
        <sz val="9"/>
        <color rgb="FF1C4587"/>
        <rFont val="Arial"/>
        <family val="0"/>
        <charset val="1"/>
      </rPr>
      <t xml:space="preserve">(At 4:11 PM, frustrated about Biden's message, DJT Jr. had texted Mark Meadows: </t>
    </r>
    <r>
      <rPr>
        <i val="true"/>
        <sz val="9"/>
        <color rgb="FF1C4587"/>
        <rFont val="Arial"/>
        <family val="0"/>
        <charset val="1"/>
      </rPr>
      <t xml:space="preserve">"Now Biden beating us to the punch")</t>
    </r>
  </si>
  <si>
    <t xml:space="preserve">also WaPo</t>
  </si>
  <si>
    <t xml:space="preserve">Meadows texts via CNN</t>
  </si>
  <si>
    <t xml:space="preserve">https://www.cnn.com/2022/06/02/politics/read-mark-meadows-texts-january-6-capitol-riot/index.html</t>
  </si>
  <si>
    <t xml:space="preserve">Willard Hotel: 4:18 PM Roger Stone condemns the Capitol attack to filmmakers</t>
  </si>
  <si>
    <r>
      <rPr>
        <sz val="11"/>
        <color rgb="FF5B0F00"/>
        <rFont val="Arial"/>
        <family val="0"/>
        <charset val="1"/>
      </rPr>
      <t xml:space="preserve">4:22 PM Speaker Nancy Pelosi calls VP Mike Pence to discuss procedure for resuming the vote. Pelosi: </t>
    </r>
    <r>
      <rPr>
        <i val="true"/>
        <sz val="11"/>
        <color rgb="FF5B0F00"/>
        <rFont val="Arial"/>
        <family val="0"/>
        <charset val="1"/>
      </rPr>
      <t xml:space="preserve">"I worry about you being in that Capitol...Don't let anybody know where you are"</t>
    </r>
  </si>
  <si>
    <r>
      <rPr>
        <sz val="11"/>
        <color rgb="FF1C4587"/>
        <rFont val="Arial"/>
        <family val="0"/>
        <charset val="1"/>
      </rPr>
      <t xml:space="preserve">Dana Rohrabacher departs from the Capitol ca 4-4:30 PM, walking away as a line of VA State Police cars arrive </t>
    </r>
    <r>
      <rPr>
        <i val="true"/>
        <sz val="11"/>
        <color rgb="FF1C4587"/>
        <rFont val="Arial"/>
        <family val="0"/>
        <charset val="1"/>
      </rPr>
      <t xml:space="preserve">(poorly timed)</t>
    </r>
  </si>
  <si>
    <t xml:space="preserve">NORTH Thomas Speciale gives an angry interview to Russian TV on the N Terrace</t>
  </si>
  <si>
    <r>
      <rPr>
        <sz val="11"/>
        <color rgb="FFCC0000"/>
        <rFont val="Arial"/>
        <family val="0"/>
        <charset val="1"/>
      </rPr>
      <t xml:space="preserve">WEST 4:26-4:28 PM </t>
    </r>
    <r>
      <rPr>
        <b val="true"/>
        <sz val="11"/>
        <color rgb="FFCC0000"/>
        <rFont val="Arial"/>
        <family val="0"/>
        <charset val="1"/>
      </rPr>
      <t xml:space="preserve">a burst of violent attacks at the tunnel</t>
    </r>
    <r>
      <rPr>
        <sz val="11"/>
        <color rgb="FFCC0000"/>
        <rFont val="Arial"/>
        <family val="0"/>
        <charset val="1"/>
      </rPr>
      <t xml:space="preserve">, possibly related to rescuing invaders trapped inside. </t>
    </r>
    <r>
      <rPr>
        <b val="true"/>
        <sz val="11"/>
        <color rgb="FFCC0000"/>
        <rFont val="Arial"/>
        <family val="0"/>
        <charset val="1"/>
      </rPr>
      <t xml:space="preserve">Officer Miller is dragged.</t>
    </r>
  </si>
  <si>
    <t xml:space="preserve">4:27 PM Rich Donoghue (DOJ) emails that SecArmy McCarthy says the NG is on their way. (They aren't yet)</t>
  </si>
  <si>
    <t xml:space="preserve">J6C Rich Donoghue interview P. 201</t>
  </si>
  <si>
    <r>
      <rPr>
        <sz val="11"/>
        <color rgb="FF1C4587"/>
        <rFont val="Arial"/>
        <family val="0"/>
        <charset val="1"/>
      </rPr>
      <t xml:space="preserve">4:29 PM Jeremy Bertino posts on Parler</t>
    </r>
    <r>
      <rPr>
        <i val="true"/>
        <sz val="11"/>
        <color rgb="FF1C4587"/>
        <rFont val="Arial"/>
        <family val="0"/>
        <charset val="1"/>
      </rPr>
      <t xml:space="preserve"> "DO NOT GO HOME. WE ARE ON THE CUSP OF SAVING THE CONSTITUTION. Stay on the ground patriots"</t>
    </r>
  </si>
  <si>
    <r>
      <rPr>
        <sz val="11"/>
        <color rgb="FF674EA7"/>
        <rFont val="Arial"/>
        <family val="0"/>
        <charset val="1"/>
      </rPr>
      <t xml:space="preserve">WEST 4:29 PM</t>
    </r>
    <r>
      <rPr>
        <b val="true"/>
        <sz val="11"/>
        <color rgb="FF674EA7"/>
        <rFont val="Arial"/>
        <family val="0"/>
        <charset val="1"/>
      </rPr>
      <t xml:space="preserve"> the BigMediaTowerFlag is furled</t>
    </r>
    <r>
      <rPr>
        <sz val="11"/>
        <color rgb="FF674EA7"/>
        <rFont val="Arial"/>
        <family val="0"/>
        <charset val="1"/>
      </rPr>
      <t xml:space="preserve">, lowered from the Lower W. Terrace and removed. This seems to mark the end of an organized attack, though chaotic violence continues.</t>
    </r>
  </si>
  <si>
    <r>
      <rPr>
        <b val="true"/>
        <sz val="12"/>
        <color rgb="FF000000"/>
        <rFont val="Arial"/>
        <family val="0"/>
        <charset val="1"/>
      </rPr>
      <t xml:space="preserve">Stage 8:  Securing the Capitol  </t>
    </r>
    <r>
      <rPr>
        <sz val="10"/>
        <color rgb="FF000000"/>
        <rFont val="Arial"/>
        <family val="0"/>
        <charset val="1"/>
      </rPr>
      <t xml:space="preserve">(4:31- 7:00 PM)</t>
    </r>
  </si>
  <si>
    <t xml:space="preserve">WEST Scott Chafian comes down the NW. stairs ca 4:30 PM. Jason Funes drives back (?) to the W Capitol in a golf cart ca 4:30, seemingly for a 2nd visit. (He stays til dark)</t>
  </si>
  <si>
    <t xml:space="preserve">Twitter compilation</t>
  </si>
  <si>
    <t xml:space="preserve">https://capitol-hill-riots.s3.us-east-1.wasabisys.com/Miscellaneous%20-%20Other%20people%27s%20archives/DC%20January%205-6%202021/J6/twitch_tv_genghiskon83/twitch_tv_genghiskon83-2021-01-06-16%253a13%253a28-3.mp4</t>
  </si>
  <si>
    <t xml:space="preserve">EAST 4:30 PM Police push the crowd up the North Terrace and onto the NE. Plaza where Oath Keepers had gathered. At 4:38 PM Thomas Speciale moves up to speak with the Oath Keepers</t>
  </si>
  <si>
    <r>
      <rPr>
        <sz val="11"/>
        <color rgb="FF5B0F00"/>
        <rFont val="Arial"/>
        <family val="0"/>
        <charset val="1"/>
      </rPr>
      <t xml:space="preserve">4:35 PM Pelosi and Schumer call SecArmy McCarthy </t>
    </r>
    <r>
      <rPr>
        <i val="true"/>
        <sz val="11"/>
        <color rgb="FF5B0F00"/>
        <rFont val="Arial"/>
        <family val="0"/>
        <charset val="1"/>
      </rPr>
      <t xml:space="preserve">"Do you think we could get to the Capitol by 9-10 tonight and finish this?"</t>
    </r>
  </si>
  <si>
    <t xml:space="preserve">4:47 PM DC Mayor Bowser holds a press conference with MPD Chief Contee and Secretary of the Army McCarthy</t>
  </si>
  <si>
    <t xml:space="preserve">see Agency response timeilne</t>
  </si>
  <si>
    <t xml:space="preserve">5:00 PM</t>
  </si>
  <si>
    <t xml:space="preserve">WEST Police begin clearing the Lower W. Terrace and the last attackers are pushed out of the tunnel</t>
  </si>
  <si>
    <t xml:space="preserve">Roger Stone leaves the Willard for Dulles Airport.</t>
  </si>
  <si>
    <t xml:space="preserve">EAST 5:13 PM Stewart Rhodes walks away from the Capitol with a group including Vets For Trump's Antonio LaMotta and Joshua Macias</t>
  </si>
  <si>
    <t xml:space="preserve">Video: CNN (with timestamp)</t>
  </si>
  <si>
    <r>
      <rPr>
        <sz val="11"/>
        <color rgb="FFB45F06"/>
        <rFont val="Arial"/>
        <family val="0"/>
        <charset val="1"/>
      </rPr>
      <t xml:space="preserve">5:15 PM Rep. Paul Gosar sends a message to the Stop the Steal Leadership chat </t>
    </r>
    <r>
      <rPr>
        <i val="true"/>
        <sz val="11"/>
        <color rgb="FFB45F06"/>
        <rFont val="Arial"/>
        <family val="0"/>
        <charset val="1"/>
      </rPr>
      <t xml:space="preserve">"We're still on lockdown in the congressional office." </t>
    </r>
    <r>
      <rPr>
        <sz val="11"/>
        <color rgb="FFB45F06"/>
        <rFont val="Arial"/>
        <family val="0"/>
        <charset val="1"/>
      </rPr>
      <t xml:space="preserve">Sometime later they move the chat to Signal</t>
    </r>
  </si>
  <si>
    <t xml:space="preserve">Alex Bruesewitz depos. / Raw Story</t>
  </si>
  <si>
    <t xml:space="preserve">https://www.rawstory.com/paul-gosar-2658997666/</t>
  </si>
  <si>
    <t xml:space="preserve">J6C Straka depos p 34, 80 </t>
  </si>
  <si>
    <t xml:space="preserve">WEST Police are clearing the W. Plaza. The crowd throws objects at them</t>
  </si>
  <si>
    <t xml:space="preserve">https://twitter.com/OSINTyeti/status/1399578547799216130</t>
  </si>
  <si>
    <r>
      <rPr>
        <sz val="10"/>
        <color rgb="FF1C4587"/>
        <rFont val="Arial"/>
        <family val="0"/>
        <charset val="1"/>
      </rPr>
      <t xml:space="preserve">5:33 PM Brandon Straka Tweets </t>
    </r>
    <r>
      <rPr>
        <i val="true"/>
        <sz val="10"/>
        <color rgb="FF1C4587"/>
        <rFont val="Arial"/>
        <family val="0"/>
        <charset val="1"/>
      </rPr>
      <t xml:space="preserve">"HOLD. THE. LINE!!!!” </t>
    </r>
  </si>
  <si>
    <t xml:space="preserve">WEST Jason Funes leaves the W Capitol well after 5 PM, when the sun has fully set.</t>
  </si>
  <si>
    <r>
      <rPr>
        <sz val="11"/>
        <color rgb="FFB45F06"/>
        <rFont val="Arial"/>
        <family val="0"/>
        <charset val="1"/>
      </rPr>
      <t xml:space="preserve">WH  Stewart Rhodes phones the White House after arriving at the Phoenix Hotel, asks to speak with Trump and demands to be sent out to use force. </t>
    </r>
    <r>
      <rPr>
        <i val="true"/>
        <sz val="11"/>
        <color rgb="FFB45F06"/>
        <rFont val="Arial"/>
        <family val="0"/>
        <charset val="1"/>
      </rPr>
      <t xml:space="preserve">"I just want to fight."</t>
    </r>
  </si>
  <si>
    <t xml:space="preserve">William Wilson hearing (repost)</t>
  </si>
  <si>
    <t xml:space="preserve">https://twitter.com/ryanjreilly/status/1521945746458693635</t>
  </si>
  <si>
    <t xml:space="preserve">Sometime between 5-6 PM Trump dials into Lou Dobbs Tonight, asking to speak on air. Fox News denies the request.</t>
  </si>
  <si>
    <t xml:space="preserve">Dominion Lawsuit filing p 184</t>
  </si>
  <si>
    <t xml:space="preserve">https://int.nyt.com/data/documenttools/redacted-documents-in-dominion-fox-news-case/dca5e3880422426f/full.pdf</t>
  </si>
  <si>
    <r>
      <rPr>
        <sz val="11"/>
        <color rgb="FF5B0F00"/>
        <rFont val="Arial"/>
        <family val="0"/>
        <charset val="1"/>
      </rPr>
      <t xml:space="preserve">5:40 PM First DC National Guard units arrive (but may not deploy til close to 6 PM)</t>
    </r>
    <r>
      <rPr>
        <i val="true"/>
        <sz val="11"/>
        <color rgb="FF5B0F00"/>
        <rFont val="Arial"/>
        <family val="0"/>
        <charset val="1"/>
      </rPr>
      <t xml:space="preserve"> (timing disputed)</t>
    </r>
  </si>
  <si>
    <t xml:space="preserve">Agency response timeline</t>
  </si>
  <si>
    <t xml:space="preserve">EAST Mary Miller's truck with III% decal remains parked on the E. Plaza at 5:45 PM</t>
  </si>
  <si>
    <r>
      <rPr>
        <sz val="11"/>
        <color rgb="FF5B0F00"/>
        <rFont val="Arial"/>
        <family val="0"/>
        <charset val="1"/>
      </rPr>
      <t xml:space="preserve">5:58 PM Pelosi and Schumer call VP Pence who is with USCP Chief Sund: </t>
    </r>
    <r>
      <rPr>
        <i val="true"/>
        <sz val="11"/>
        <color rgb="FF5B0F00"/>
        <rFont val="Arial"/>
        <family val="0"/>
        <charset val="1"/>
      </rPr>
      <t xml:space="preserve">"they believe that the House and the Senate [can]...reconvene in about an hour". </t>
    </r>
    <r>
      <rPr>
        <sz val="11"/>
        <color rgb="FF5B0F00"/>
        <rFont val="Arial"/>
        <family val="0"/>
        <charset val="1"/>
      </rPr>
      <t xml:space="preserve">Sen. Grassley comes to listen.</t>
    </r>
  </si>
  <si>
    <t xml:space="preserve">6:00 PM</t>
  </si>
  <si>
    <t xml:space="preserve">6:00 PM Trump's aides try to connect him to two Senators seeking to delay the certification</t>
  </si>
  <si>
    <t xml:space="preserve">Trump indictment p. 41</t>
  </si>
  <si>
    <t xml:space="preserve">6:00 PM Mayor Bowser's curfew goes into effect</t>
  </si>
  <si>
    <r>
      <rPr>
        <sz val="11"/>
        <color rgb="FF1C4587"/>
        <rFont val="Arial"/>
        <family val="0"/>
        <charset val="1"/>
      </rPr>
      <t xml:space="preserve">6:01 PM Trump Tweets: </t>
    </r>
    <r>
      <rPr>
        <i val="true"/>
        <sz val="11"/>
        <color rgb="FF1C4587"/>
        <rFont val="Arial"/>
        <family val="0"/>
        <charset val="1"/>
      </rPr>
      <t xml:space="preserve">"These are the things and events that happen when a sacred landslide election victory is ...stripped away...Go home with love and peace. Remember this day forever"</t>
    </r>
  </si>
  <si>
    <r>
      <rPr>
        <sz val="11"/>
        <color rgb="FFB45F06"/>
        <rFont val="Arial"/>
        <family val="0"/>
        <charset val="1"/>
      </rPr>
      <t xml:space="preserve">6:07 PM Jeremy Bertino texts to the Proud Boys: </t>
    </r>
    <r>
      <rPr>
        <i val="true"/>
        <sz val="11"/>
        <color rgb="FFB45F06"/>
        <rFont val="Arial"/>
        <family val="0"/>
        <charset val="1"/>
      </rPr>
      <t xml:space="preserve">"We failed. The House is meeting again"</t>
    </r>
  </si>
  <si>
    <t xml:space="preserve">6:14 PM Capitol grounds are secured</t>
  </si>
  <si>
    <t xml:space="preserve">6:30 PM</t>
  </si>
  <si>
    <r>
      <rPr>
        <sz val="11"/>
        <color rgb="FF5B0F00"/>
        <rFont val="Arial"/>
        <family val="0"/>
        <charset val="1"/>
      </rPr>
      <t xml:space="preserve">6:33 PM DHS text: </t>
    </r>
    <r>
      <rPr>
        <i val="true"/>
        <sz val="11"/>
        <color rgb="FF5B0F00"/>
        <rFont val="Arial"/>
        <family val="0"/>
        <charset val="1"/>
      </rPr>
      <t xml:space="preserve">"VPOTUS is going to walk through the Capitol"</t>
    </r>
  </si>
  <si>
    <t xml:space="preserve">DHS texts, CREW FOIA, p. 39</t>
  </si>
  <si>
    <t xml:space="preserve">https://www.citizensforethics.org/wp-content/uploads/2024/03/May-23-2023-DHS-572-1-of-2.pdf</t>
  </si>
  <si>
    <t xml:space="preserve">7:00 PM</t>
  </si>
  <si>
    <t xml:space="preserve">7 PM NCR Watch Desk issues report that Capitol Building is secure and electoral count will resume 8 PM. Pipe bombs are not mentioned, but appear in the 1 AM Jan 7 report.</t>
  </si>
  <si>
    <t xml:space="preserve">Leopold SS FOIA part 1 p. 20, 25</t>
  </si>
  <si>
    <t xml:space="preserve">https://assets.bwbx.io/documents/users/iqjWHBFdfxIU/rzuPJvKoJZMY/v0</t>
  </si>
  <si>
    <t xml:space="preserve">7:10 PM the NSC Acting Chief of Counterterrorism emails DOJ officials that the Capitol is secure but that lawmakers are still sheltering in place. 5 statehouses have seen violence: KS, GA, UT, NM, OR</t>
  </si>
  <si>
    <t xml:space="preserve">DOJ emails, p. 9</t>
  </si>
  <si>
    <t xml:space="preserve">"evening"</t>
  </si>
  <si>
    <r>
      <rPr>
        <sz val="11"/>
        <color rgb="FF1C4587"/>
        <rFont val="Arial"/>
        <family val="0"/>
        <charset val="1"/>
      </rPr>
      <t xml:space="preserve">Willard: Rudy Giuliani's legal team is still working. Room includes: John Eastman, Joe Oltmann, Russ Ramsland, Christina Bobb (OAN), Philiip Luelsdorff (1AP), Maria Ryan (Rudy's gf), Robert Hyde, plus 2 less certain:  likely Daniel Bostic (assoc. with Ali Alexander), 1 unidentified man (who may be Phil Waldron, but not confirmed).</t>
    </r>
    <r>
      <rPr>
        <i val="true"/>
        <sz val="11"/>
        <color rgb="FF1C4587"/>
        <rFont val="Arial"/>
        <family val="0"/>
        <charset val="1"/>
      </rPr>
      <t xml:space="preserve"> (Time is unclear but appears to be evening)</t>
    </r>
  </si>
  <si>
    <t xml:space="preserve">Instagram / hyde_for_senate</t>
  </si>
  <si>
    <r>
      <rPr>
        <sz val="11"/>
        <color rgb="FFB45F06"/>
        <rFont val="Arial"/>
        <family val="0"/>
        <charset val="1"/>
      </rPr>
      <t xml:space="preserve">6:59 - 7:18 PM Rudy Giuliani makes a flurry of calls, to 5 US Senators and 1 US Rep. He tries to call Senator Tuberville, but accidentaly leaves voicmail for Sen. Mike Lee instead: "</t>
    </r>
    <r>
      <rPr>
        <i val="true"/>
        <sz val="11"/>
        <color rgb="FFB45F06"/>
        <rFont val="Arial"/>
        <family val="0"/>
        <charset val="1"/>
      </rPr>
      <t xml:space="preserve">..we need you, our Republican friends, to try to just slow it down."  </t>
    </r>
    <r>
      <rPr>
        <sz val="11"/>
        <color rgb="FFB45F06"/>
        <rFont val="Arial"/>
        <family val="0"/>
        <charset val="1"/>
      </rPr>
      <t xml:space="preserve">Lee, frightened, forwards it to NSA Director Robert O'Brien and begs him to stay on: </t>
    </r>
    <r>
      <rPr>
        <i val="true"/>
        <sz val="11"/>
        <color rgb="FFB45F06"/>
        <rFont val="Arial"/>
        <family val="0"/>
        <charset val="1"/>
      </rPr>
      <t xml:space="preserve">"Please remain in your current post until noon on January 20th"</t>
    </r>
  </si>
  <si>
    <t xml:space="preserve">The Dispatch</t>
  </si>
  <si>
    <t xml:space="preserve">https://thedispatch.com/p/giuliani-to-senator-try-to-just-slow</t>
  </si>
  <si>
    <r>
      <rPr>
        <sz val="11"/>
        <color rgb="FFB45F06"/>
        <rFont val="Arial"/>
        <family val="0"/>
        <charset val="1"/>
      </rPr>
      <t xml:space="preserve">Ali Alexander texts his web manager Jordan Harrison and asks for his wildprotest . com site to be erased </t>
    </r>
    <r>
      <rPr>
        <i val="true"/>
        <sz val="11"/>
        <color rgb="FFB45F06"/>
        <rFont val="Arial"/>
        <family val="0"/>
        <charset val="1"/>
      </rPr>
      <t xml:space="preserve">(time unclear)</t>
    </r>
  </si>
  <si>
    <t xml:space="preserve">J6C Ali Alexander deposition p. 70</t>
  </si>
  <si>
    <t xml:space="preserve">7:15 PM</t>
  </si>
  <si>
    <t xml:space="preserve">Kristina Malimon, vice chair of OR Young Republicans, and her mother Yevgeniya are arrested for violating curfew in DC. Yevgeniya Malimon needed a Russian translator during arraignment.
Some time later, 19 people, inc. Proud Boys from NC and PA. are arrested near 1400 New York Ave. NW (same as the 11/14 fake stabbing). In all &gt; 60 people are arrested for curfew violation.</t>
  </si>
  <si>
    <t xml:space="preserve">Willamette Week
DC MPD</t>
  </si>
  <si>
    <t xml:space="preserve">https://www.wweek.com/news/2021/01/20/kristina-malimon-was-the-social-media-savvy-future-of-oregon-republicans-then-she-got-a-little-too-famous/
https://mpdc.dc.gov/sites/default/files/dc/sites/mpdc/publication/attachments/Unrest-Related%20Arrest%20Data%20as%20of%20April%2018%202021.pdf</t>
  </si>
  <si>
    <t xml:space="preserve">7:33 PM Rudy Giuliani calls Rep. Jim Jordan at 7:33 PM and again at 7:49 PM</t>
  </si>
  <si>
    <t xml:space="preserve">J6C Introduction, p. 88</t>
  </si>
  <si>
    <r>
      <rPr>
        <sz val="11"/>
        <color rgb="FF5B0F00"/>
        <rFont val="Arial"/>
        <family val="0"/>
        <charset val="1"/>
      </rPr>
      <t xml:space="preserve">8:06 PM Vice President Pence re-opens the Senate, says "</t>
    </r>
    <r>
      <rPr>
        <i val="true"/>
        <sz val="11"/>
        <color rgb="FF5B0F00"/>
        <rFont val="Arial"/>
        <family val="0"/>
        <charset val="1"/>
      </rPr>
      <t xml:space="preserve">To those who wreaked havoc on our Capitol today, you did not win."</t>
    </r>
    <r>
      <rPr>
        <sz val="11"/>
        <color rgb="FF5B0F00"/>
        <rFont val="Arial"/>
        <family val="0"/>
        <charset val="1"/>
      </rPr>
      <t xml:space="preserve"> House re-opening follows. Debate on the AZ electoral vote resumes</t>
    </r>
  </si>
  <si>
    <t xml:space="preserve">J6C Keith Kellogg depos. p. 166</t>
  </si>
  <si>
    <r>
      <rPr>
        <sz val="10"/>
        <color rgb="FFB45F06"/>
        <rFont val="Arial"/>
        <family val="0"/>
        <charset val="1"/>
      </rPr>
      <t xml:space="preserve">~9:00 PM Jeremy Bertino rages over the failure of the attack in a 55-minute voice note for the Proud Boys (posted 9:42 PM): </t>
    </r>
    <r>
      <rPr>
        <i val="true"/>
        <sz val="10"/>
        <color rgb="FFB45F06"/>
        <rFont val="Arial"/>
        <family val="0"/>
        <charset val="1"/>
      </rPr>
      <t xml:space="preserve">"I'm not mad that us patriots stormed the Capitol. What I'm pissed off about is the fact that that's ALL you did." </t>
    </r>
    <r>
      <rPr>
        <sz val="10"/>
        <color rgb="FFB45F06"/>
        <rFont val="Arial"/>
        <family val="0"/>
        <charset val="1"/>
      </rPr>
      <t xml:space="preserve"> </t>
    </r>
    <r>
      <rPr>
        <i val="true"/>
        <sz val="10"/>
        <color rgb="FFB45F06"/>
        <rFont val="Arial"/>
        <family val="0"/>
        <charset val="1"/>
      </rPr>
      <t xml:space="preserve">"we had power in our hands - we held it, and we let it go...It was not Antifa....This was patriots, we had the fucking opportunity to take this fucking country back.."  "I was stabbed 3 weeks ago - I wanted so fucking bad to be out there today but my body wasn't ready. ...everyone keeps telling me, you had to play your part.. your stabbing helped galvanize and helped escalate the situation to what happened today - sure - but me sitting here watching the live streams, cheering you on with tears in my eyes.... and.. we gave it back to them."</t>
    </r>
  </si>
  <si>
    <t xml:space="preserve">Proud Boys trial via Brandi Buchman
Odysee (posted Feb 2, 2021)</t>
  </si>
  <si>
    <t xml:space="preserve">https://twitter.com/Brandi_Buchman/status/1628471805068423168
https://odysee.com/Jeremy-Bertino-Proud-Boys-Half-Measures:0</t>
  </si>
  <si>
    <t xml:space="preserve">9:42 PM Acting AG Jeff Rosen emails Marc Raimondi (the DOJ's Director of Public Affairs) a memo describing the application of seditious conspiracy charges under 18 U.S.C. to violent riots</t>
  </si>
  <si>
    <t xml:space="preserve">DOJ emails, p. 5</t>
  </si>
  <si>
    <t xml:space="preserve">Archived site</t>
  </si>
  <si>
    <t xml:space="preserve">https://web.archive.org/web/20201121065324/https://www.justice.gov/opa/page/file/1317916/download</t>
  </si>
  <si>
    <t xml:space="preserve">9:44 PM John Eastman sends email to Pence counsel Greg Jacob saying that Congress has violated the Electoral Count Act by debating AZ for too long</t>
  </si>
  <si>
    <t xml:space="preserve">Eastman v Thompson lawsuit</t>
  </si>
  <si>
    <t xml:space="preserve">https://s3.documentcloud.org/documents/21397551/031137348875.pdf</t>
  </si>
  <si>
    <t xml:space="preserve">11:08 PM House finishes voting on the AZ objection; it fails 121-303</t>
  </si>
  <si>
    <t xml:space="preserve">Clerk of the House</t>
  </si>
  <si>
    <t xml:space="preserve">https://clerk.house.gov/Votes/202110</t>
  </si>
  <si>
    <t xml:space="preserve">https://www.npr.org/sections/insurrection-at-the-capitol/2021/01/07/954380156/here-are-the-republicans-who-objected-to-the-electoral-college-count</t>
  </si>
  <si>
    <t xml:space="preserve">12:14 AM After the Joint Session resumes, Rep. Scott Perry (PA) objects to the PA electoral votes. Objection is sustained by Sen. Josh Hawley (MO)</t>
  </si>
  <si>
    <t xml:space="preserve">3:11 AM House finishes voting on the PA objection; it fails 138-282</t>
  </si>
  <si>
    <t xml:space="preserve">https://clerk.house.gov/Votes/202111</t>
  </si>
  <si>
    <t xml:space="preserve">3:44 AM Pence affirms the electoral vote, concluding the Joint Session</t>
  </si>
  <si>
    <t xml:space="preserve"> </t>
  </si>
  <si>
    <r>
      <rPr>
        <b val="true"/>
        <sz val="14"/>
        <color rgb="FF000000"/>
        <rFont val="Arial"/>
        <family val="0"/>
        <charset val="1"/>
      </rPr>
      <t xml:space="preserve">"Big timeline":  </t>
    </r>
    <r>
      <rPr>
        <sz val="14"/>
        <color rgb="FF000000"/>
        <rFont val="Arial"/>
        <family val="0"/>
        <charset val="1"/>
      </rPr>
      <t xml:space="preserve">events leading up to the Jan 6 Capitol attack; back-stories of VIPs;  their actions on January 6; aftermath
</t>
    </r>
    <r>
      <rPr>
        <b val="true"/>
        <i val="true"/>
        <sz val="14"/>
        <color rgb="FF000000"/>
        <rFont val="Arial"/>
        <family val="0"/>
        <charset val="1"/>
      </rPr>
      <t xml:space="preserve">Sheet 4: </t>
    </r>
    <r>
      <rPr>
        <i val="true"/>
        <sz val="14"/>
        <color rgb="FF000000"/>
        <rFont val="Arial"/>
        <family val="0"/>
        <charset val="1"/>
      </rPr>
      <t xml:space="preserve">2020 through Jan 6 only</t>
    </r>
  </si>
  <si>
    <t xml:space="preserve">   - also the motion of VIPs / influencers / politicians onto Capitol grounds on January 6, who link to rallies or disinfo efforts. Limited info on militia / military ops</t>
  </si>
  <si>
    <t xml:space="preserve">    -  Omits election-related efforts not directly tied to attack or to people on grounds.    Note - still a working document; use with care only. Video sourcing largely not included yet. </t>
  </si>
  <si>
    <t xml:space="preserve">          For more detailed timelines of the Jan 6 attack see bit.ly/Jan6Analysis, and for more Nov-Jan 6 Tweets see https://ne0ndistraction.github.io/capitol/tweets/</t>
  </si>
  <si>
    <r>
      <rPr>
        <sz val="11"/>
        <color rgb="FF000000"/>
        <rFont val="Arial"/>
        <family val="0"/>
        <charset val="1"/>
      </rPr>
      <t xml:space="preserve">All times Eastern</t>
    </r>
    <r>
      <rPr>
        <i val="true"/>
        <sz val="11"/>
        <color rgb="FF000000"/>
        <rFont val="Arial"/>
        <family val="0"/>
        <charset val="1"/>
      </rPr>
      <t xml:space="preserve">.      Color code</t>
    </r>
    <r>
      <rPr>
        <sz val="11"/>
        <color rgb="FF000000"/>
        <rFont val="Arial"/>
        <family val="0"/>
        <charset val="1"/>
      </rPr>
      <t xml:space="preserve">:  rallies / events / actions involving VIPs (</t>
    </r>
    <r>
      <rPr>
        <b val="true"/>
        <sz val="11"/>
        <color rgb="FF000000"/>
        <rFont val="Arial"/>
        <family val="0"/>
        <charset val="1"/>
      </rPr>
      <t xml:space="preserve">bold</t>
    </r>
    <r>
      <rPr>
        <sz val="11"/>
        <color rgb="FF000000"/>
        <rFont val="Arial"/>
        <family val="0"/>
        <charset val="1"/>
      </rPr>
      <t xml:space="preserve"> = major rallies),  </t>
    </r>
    <r>
      <rPr>
        <sz val="11"/>
        <color rgb="FF38761D"/>
        <rFont val="Arial"/>
        <family val="0"/>
        <charset val="1"/>
      </rPr>
      <t xml:space="preserve">founding of organizations, </t>
    </r>
    <r>
      <rPr>
        <sz val="11"/>
        <color rgb="FF5B0F00"/>
        <rFont val="Arial"/>
        <family val="0"/>
        <charset val="1"/>
      </rPr>
      <t xml:space="preserve">government or Trump campaign actions &amp; meetings</t>
    </r>
    <r>
      <rPr>
        <sz val="11"/>
        <color rgb="FF660000"/>
        <rFont val="Arial"/>
        <family val="0"/>
        <charset val="1"/>
      </rPr>
      <t xml:space="preserve">,
</t>
    </r>
    <r>
      <rPr>
        <sz val="11"/>
        <color rgb="FF000000"/>
        <rFont val="Arial"/>
        <family val="0"/>
        <charset val="1"/>
      </rPr>
      <t xml:space="preserve">                   </t>
    </r>
    <r>
      <rPr>
        <sz val="11"/>
        <color rgb="FF1155CC"/>
        <rFont val="Arial"/>
        <family val="0"/>
        <charset val="1"/>
      </rPr>
      <t xml:space="preserve">postings &amp; commentary (incl. private Trump Tweets),</t>
    </r>
    <r>
      <rPr>
        <sz val="11"/>
        <color rgb="FFE69138"/>
        <rFont val="Arial"/>
        <family val="0"/>
        <charset val="1"/>
      </rPr>
      <t xml:space="preserve"> </t>
    </r>
    <r>
      <rPr>
        <sz val="11"/>
        <color rgb="FF9900FF"/>
        <rFont val="Arial"/>
        <family val="0"/>
        <charset val="1"/>
      </rPr>
      <t xml:space="preserve">elections, </t>
    </r>
    <r>
      <rPr>
        <sz val="11"/>
        <color rgb="FF674EA7"/>
        <rFont val="Arial"/>
        <family val="0"/>
        <charset val="1"/>
      </rPr>
      <t xml:space="preserve">election-related events &amp; all lawsuits OR signals on Jan 6</t>
    </r>
    <r>
      <rPr>
        <sz val="11"/>
        <color rgb="FF9900FF"/>
        <rFont val="Arial"/>
        <family val="0"/>
        <charset val="1"/>
      </rPr>
      <t xml:space="preserve">,</t>
    </r>
    <r>
      <rPr>
        <sz val="11"/>
        <color rgb="FFE69138"/>
        <rFont val="Arial"/>
        <family val="0"/>
        <charset val="1"/>
      </rPr>
      <t xml:space="preserve"> </t>
    </r>
    <r>
      <rPr>
        <sz val="11"/>
        <color rgb="FFCC0000"/>
        <rFont val="Arial"/>
        <family val="0"/>
        <charset val="1"/>
      </rPr>
      <t xml:space="preserve">militia actions / violence,</t>
    </r>
    <r>
      <rPr>
        <sz val="11"/>
        <color rgb="FFE69138"/>
        <rFont val="Arial"/>
        <family val="0"/>
        <charset val="1"/>
      </rPr>
      <t xml:space="preserve"> </t>
    </r>
    <r>
      <rPr>
        <sz val="11"/>
        <color rgb="FFB45F06"/>
        <rFont val="Arial"/>
        <family val="0"/>
        <charset val="1"/>
      </rPr>
      <t xml:space="preserve">non-govt. meetings or attack comms</t>
    </r>
  </si>
  <si>
    <t xml:space="preserve">New: many, incl. MAGA Drag the Interstate, Stop the Steal, 1AP       Disinfo:  Anti-vaxx / anti-mask, Antifa fears, QAnon, Critical Race Theory, white supremacy, Christian dominionism</t>
  </si>
  <si>
    <t xml:space="preserve">Candace Owens' Blexit Foundation receives $7.45 M this year, up from ca. $1 M the previous year.</t>
  </si>
  <si>
    <t xml:space="preserve">Center for Media and Democracy</t>
  </si>
  <si>
    <t xml:space="preserve">https://www.exposedbycmd.org/2023/01/12/candace-owens-blexit-operation-bankrolled-by-wealthy-white-conservatives/</t>
  </si>
  <si>
    <t xml:space="preserve">Leonard Leo becomes involved with the Peter Thiel-founded Teneo foundation and boosts its fundraising to $2.3 M this year, up from just a few $100 K. By 2023 Leo is Teneo's chairman.</t>
  </si>
  <si>
    <t xml:space="preserve">ProPublica / Documented</t>
  </si>
  <si>
    <t xml:space="preserve">https://www.propublica.org/article/leonard-leo-teneo-videos-documents</t>
  </si>
  <si>
    <t xml:space="preserve">Chanel Rion becomes OAN's White House Correspondent after Emerald Robinson leaves for Newsmax</t>
  </si>
  <si>
    <t xml:space="preserve">Rolling Stone</t>
  </si>
  <si>
    <t xml:space="preserve">https://www.rollingstone.com/culture/culture-features/oan-chanel-rion-trump-correspondent-1003975/</t>
  </si>
  <si>
    <t xml:space="preserve">month from Emerald Robinson LinkedIn: https://www.linkedin.com/in/emeraldrobinson</t>
  </si>
  <si>
    <t xml:space="preserve">Jordan Peterson goes to Russia for at least a month. His family say it is to receive treatment for addiction to clonazepam (an anti-anxiety drug).</t>
  </si>
  <si>
    <t xml:space="preserve">CBC</t>
  </si>
  <si>
    <t xml:space="preserve">https://www.cbc.ca/news/canada/jordan-peterson-treatment-russia-1.5456939</t>
  </si>
  <si>
    <r>
      <rPr>
        <sz val="11"/>
        <color rgb="FF1C4587"/>
        <rFont val="Arial"/>
        <family val="0"/>
        <charset val="1"/>
      </rPr>
      <t xml:space="preserve">The Post Millennial posts article claiming that contributor Andy Ngo's talk at UBC (Canada) was canceled </t>
    </r>
    <r>
      <rPr>
        <i val="true"/>
        <sz val="11"/>
        <color rgb="FF1C4587"/>
        <rFont val="Arial"/>
        <family val="0"/>
        <charset val="1"/>
      </rPr>
      <t xml:space="preserve">'due to violent threats from antifa'.</t>
    </r>
    <r>
      <rPr>
        <sz val="11"/>
        <color rgb="FF1C4587"/>
        <rFont val="Arial"/>
        <family val="0"/>
        <charset val="1"/>
      </rPr>
      <t xml:space="preserve">    </t>
    </r>
    <r>
      <rPr>
        <i val="true"/>
        <sz val="11"/>
        <color rgb="FF1C4587"/>
        <rFont val="Arial"/>
        <family val="0"/>
        <charset val="1"/>
      </rPr>
      <t xml:space="preserve">(Ngo reportedly joined Nov. 2019)</t>
    </r>
  </si>
  <si>
    <t xml:space="preserve">The Post Millenial</t>
  </si>
  <si>
    <t xml:space="preserve">https://thepostmillennial.com/breaking-ubc-cancels-andy-ngo-talk-on-antifa-violence-due-to-violent-threats-from-antifa/</t>
  </si>
  <si>
    <t xml:space="preserve">The Post Millennial co-founder Ali Taghva leaves, possibly because of disagreements over contributor Andy Ngo. After his departure, the paper's "anti-Antifa" coverage increases.</t>
  </si>
  <si>
    <t xml:space="preserve">Twitter (Ali_Taghva)</t>
  </si>
  <si>
    <t xml:space="preserve">twitter.com/Ali_Taghva/status/1215416004861480961</t>
  </si>
  <si>
    <t xml:space="preserve">also LinkedIn</t>
  </si>
  <si>
    <t xml:space="preserve">https://buriedtruth.com/files/Ali_S_Taghva-Tagva_Consulting-LinkedIn_ca-captured_2020-09-24.html</t>
  </si>
  <si>
    <r>
      <rPr>
        <sz val="11"/>
        <color rgb="FF38761D"/>
        <rFont val="Arial"/>
        <family val="0"/>
        <charset val="1"/>
      </rPr>
      <t xml:space="preserve">Peter Boykin registers gorightnews.com domain.     </t>
    </r>
    <r>
      <rPr>
        <i val="true"/>
        <sz val="11"/>
        <color rgb="FF38761D"/>
        <rFont val="Arial"/>
        <family val="0"/>
        <charset val="1"/>
      </rPr>
      <t xml:space="preserve">(Boykin is/was president of Gays for Trump, worked with Scott Presler from 2017)</t>
    </r>
  </si>
  <si>
    <t xml:space="preserve">ICANN domain lookup</t>
  </si>
  <si>
    <t xml:space="preserve">https://lookup.icann.org/lookup</t>
  </si>
  <si>
    <t xml:space="preserve">Robert Patrick Lewis is radicalized: til now posted mostly about family, but now posts a flier for a Jan 28  "Prayer Warrior Mobilization" for Flynn, and posts less &amp; less about family</t>
  </si>
  <si>
    <t xml:space="preserve">IG @robertpatricklewis</t>
  </si>
  <si>
    <t xml:space="preserve">House submits articles of impeachment for Trump (for his 2019 call with Zelensky of Ukraine) to the Senate, initiating his trial</t>
  </si>
  <si>
    <r>
      <rPr>
        <sz val="11"/>
        <color rgb="FF5B0F00"/>
        <rFont val="Arial"/>
        <family val="0"/>
        <charset val="1"/>
      </rPr>
      <t xml:space="preserve">Trump announces that 8 House GOP members will serve on his impeachment team: </t>
    </r>
    <r>
      <rPr>
        <sz val="9"/>
        <color rgb="FF5B0F00"/>
        <rFont val="Arial"/>
        <family val="0"/>
        <charset val="1"/>
      </rPr>
      <t xml:space="preserve">Mark Meadows, Jim Jordan, Mike Johnson</t>
    </r>
    <r>
      <rPr>
        <sz val="11"/>
        <color rgb="FF5B0F00"/>
        <rFont val="Arial"/>
        <family val="0"/>
        <charset val="1"/>
      </rPr>
      <t xml:space="preserve">,</t>
    </r>
    <r>
      <rPr>
        <sz val="9"/>
        <color rgb="FF5B0F00"/>
        <rFont val="Arial"/>
        <family val="0"/>
        <charset val="1"/>
      </rPr>
      <t xml:space="preserve"> Elise Stefanik, Debbie Lesko, Zee Zeldin, Doug Rollins, John Ratcliffe</t>
    </r>
  </si>
  <si>
    <t xml:space="preserve">Politico</t>
  </si>
  <si>
    <t xml:space="preserve">https://www.politico.com/news/2020/01/20/trumps-house-allies-to-help-his-defense-in-senate-101281</t>
  </si>
  <si>
    <r>
      <rPr>
        <sz val="11"/>
        <color rgb="FF000000"/>
        <rFont val="Arial"/>
        <family val="0"/>
        <charset val="1"/>
      </rPr>
      <t xml:space="preserve">Alex Jones is at a 2nd Amendment rally in Richmond VA: </t>
    </r>
    <r>
      <rPr>
        <i val="true"/>
        <sz val="11"/>
        <color rgb="FF1C4587"/>
        <rFont val="Arial"/>
        <family val="0"/>
        <charset val="1"/>
      </rPr>
      <t xml:space="preserve">"All these dictators are tyrants.. they think they're getting our guns...1776 is going to kick off again!"</t>
    </r>
  </si>
  <si>
    <t xml:space="preserve">Sandi Bachom (via Twitter)</t>
  </si>
  <si>
    <t xml:space="preserve">https://twitter.com/sandibachom/status/1555798435638427648</t>
  </si>
  <si>
    <t xml:space="preserve">First U.S. coronavirus case is confirmed by the CDC</t>
  </si>
  <si>
    <t xml:space="preserve">AJMC</t>
  </si>
  <si>
    <t xml:space="preserve">https://www.ajmc.com/view/a-timeline-of-covid19-developments-in-2020</t>
  </si>
  <si>
    <r>
      <rPr>
        <sz val="11"/>
        <color rgb="FF000000"/>
        <rFont val="Arial"/>
        <family val="0"/>
        <charset val="1"/>
      </rPr>
      <t xml:space="preserve">Trump speaks at the anti-abortion March for Life rally in DC: </t>
    </r>
    <r>
      <rPr>
        <i val="true"/>
        <sz val="11"/>
        <color rgb="FF000000"/>
        <rFont val="Arial"/>
        <family val="0"/>
        <charset val="1"/>
      </rPr>
      <t xml:space="preserve">"it’s your generation that is making America the pro-family, pro-life nation" "Religious liberty has been under attack all over the world"</t>
    </r>
  </si>
  <si>
    <t xml:space="preserve">National Archives</t>
  </si>
  <si>
    <t xml:space="preserve">https://trumpwhitehouse.archives.gov/briefings-statements/remarks-president-trump-47th-annual-march-life/</t>
  </si>
  <si>
    <t xml:space="preserve">The Washingtonian writes about Greg Aselbekian and his crowd who spend all their time hanging out at the Trump International Hotel</t>
  </si>
  <si>
    <t xml:space="preserve">The Washingtonian</t>
  </si>
  <si>
    <t xml:space="preserve">https://www.washingtonian.com/2020/01/27/where-will-the-presidents-supporters-hang-out-if-the-trump-hotels-lease-is-sold/</t>
  </si>
  <si>
    <r>
      <rPr>
        <sz val="11"/>
        <color rgb="FF000000"/>
        <rFont val="Arial"/>
        <family val="0"/>
        <charset val="1"/>
      </rPr>
      <t xml:space="preserve">Christopher Kise (</t>
    </r>
    <r>
      <rPr>
        <i val="true"/>
        <sz val="11"/>
        <color rgb="FF000000"/>
        <rFont val="Arial"/>
        <family val="0"/>
        <charset val="1"/>
      </rPr>
      <t xml:space="preserve">later Trump's lawyer)</t>
    </r>
    <r>
      <rPr>
        <sz val="11"/>
        <color rgb="FF000000"/>
        <rFont val="Arial"/>
        <family val="0"/>
        <charset val="1"/>
      </rPr>
      <t xml:space="preserve"> is by now registered under FARA as working for the Venezuelan attorney general, hired to argue for reducing US sanctions on Pres. Nicolas Maduro's regime; he is paid &gt; $1M. Another $2M is paid to the Sonoran Policy Group, run by former Trump adviser Robert Stryk.</t>
    </r>
  </si>
  <si>
    <t xml:space="preserve">Florida Politics</t>
  </si>
  <si>
    <t xml:space="preserve">https://floridapolitics.com/archives/317253-kise-maduro-us-sanctions/</t>
  </si>
  <si>
    <t xml:space="preserve">Prosecutors Brandon Van Grack and Jocelyn Ballentine submit a new memo saying probation would be reasonable for Michael Flynn, no longer demanding 6 months in prison</t>
  </si>
  <si>
    <t xml:space="preserve">https://www.politico.com/news/2020/01/29/flynn-legal-team-withdraw-guilty-plea-109126</t>
  </si>
  <si>
    <t xml:space="preserve">Trump names former prosecutor Timothy Shea as Acting US Attorney in DC, to replace Jessie Liu who had proscecuted Stone and Flynn. </t>
  </si>
  <si>
    <t xml:space="preserve">https://www.washingtonpost.com/local/public-safety/attorney-general-william-p-barr-names-timothy-shea-one-of-his-counselors-as-the-districts-interim-us-attorney/2020/01/30/446fe6a6-4303-11ea-b503-2b077c436617_story.html</t>
  </si>
  <si>
    <t xml:space="preserve">https://www.washingtonpost.com/local/legal-issues/trump-withdraws-treasury-nomination-of-former-us-attorney-for-dc-jessie-k-liu-after-criticism-of-her-oversight-of-mueller-prosecutions/2020/02/11/d700dc3c-4d3a-11ea-9b5c-eac5b16dafaa_story.html</t>
  </si>
  <si>
    <t xml:space="preserve">Prominent conservatives send a letter urging the Senate to shut down Trump's impeachment trial. Familiar names, many CNP: Leo Brent Bozell III, Jenny Beth Martin, Cleta Mitchell, John Eastman, Gary Bauer, Alfred Regnery, Morton Blackwell, Tom Fitton, Bob McEwen, Myron Ebell, J. Kenneth Blackwell, William Boykin (FRC), David Bossie, Matt Schlapp, Matthew Tyrmand, Ed Martin</t>
  </si>
  <si>
    <t xml:space="preserve">Right Wing Watch</t>
  </si>
  <si>
    <t xml:space="preserve">https://www.rightwingwatch.org/post/right-wing-leaders-urge-senate-to-shut-down-impeachment-without-witnesses/</t>
  </si>
  <si>
    <t xml:space="preserve">February</t>
  </si>
  <si>
    <t xml:space="preserve">Charles Bausman purchases a 5-acre farm in Lancaster County, PA. By February a former Identity Evropa leader is using the farm as his address.</t>
  </si>
  <si>
    <t xml:space="preserve">Lancaster Online</t>
  </si>
  <si>
    <t xml:space="preserve">https://lancasteronline.com/news/politics/a-group-of-notorious-white-nationalists-met-secretly-in-historic-lancaster-county-barn-last-year/article_a2c7e89e-38e2-11ec-acc4-9f81d84dc505.html</t>
  </si>
  <si>
    <t xml:space="preserve">Congressmen Jim Jordan and Mike Johnson travel to Israel this month on a trip sponsored by Avi Abelow's far-right film foundation; they meet with far-right extremists and film a video with Abelow</t>
  </si>
  <si>
    <t xml:space="preserve">Mother Jones</t>
  </si>
  <si>
    <t xml:space="preserve">https://www.motherjones.com/politics/2023/11/mike-johnson-israel-extremists/</t>
  </si>
  <si>
    <t xml:space="preserve">YouTube</t>
  </si>
  <si>
    <t xml:space="preserve">https://www.youtube.com/watch?v=BXIWGT88Zpk</t>
  </si>
  <si>
    <t xml:space="preserve">Rep. Mike Johnson begins to travel with Trump more extensively this month, including going on Air Force One to campaign with him in New Hampshire</t>
  </si>
  <si>
    <t xml:space="preserve">The News Star</t>
  </si>
  <si>
    <t xml:space="preserve">https://www.thenewsstar.com/story/news/2020/02/12/how-louisiana-congressman-mike-johnson-went-from-donald-trumps-dog-house-to-trusted-ally/4735915002/</t>
  </si>
  <si>
    <r>
      <rPr>
        <sz val="11"/>
        <color rgb="FF5B0F00"/>
        <rFont val="Arial"/>
        <family val="0"/>
        <charset val="1"/>
      </rPr>
      <t xml:space="preserve">Timothy Shea starts as US Attorney in DC and says on his first day he wants a more lenient recommendation for Stone. This month Michael Sherwin is also moved unofficially from main DOJ to be Shea's assistant. </t>
    </r>
    <r>
      <rPr>
        <i val="true"/>
        <sz val="11"/>
        <color rgb="FF5B0F00"/>
        <rFont val="Arial"/>
        <family val="0"/>
        <charset val="1"/>
      </rPr>
      <t xml:space="preserve">(AG Bill Barr had installed Sherwin, a Miami prosecutor, as Associate Deputy AG in DC in 2019.) </t>
    </r>
  </si>
  <si>
    <t xml:space="preserve">NYT
WaPo</t>
  </si>
  <si>
    <t xml:space="preserve">https://web.archive.org/web/20200525151322/https://www.nytimes.com/2020/02/23/us/politics/justice-department-dc-prosecutors.html
https://www.washingtonpost.com/local/legal-issues/barr-installs-top-doj-aide-prosecutor-of-trumps-mar-a-lago-trespasser-over-us-prosecutors-in-washington/2020/05/18/3d2085e4-9471-11ea-82b4-c8db161ff6e5_story.html</t>
  </si>
  <si>
    <t xml:space="preserve">Trump is acquitted by the Senate on both counts of the articles of impeachment</t>
  </si>
  <si>
    <t xml:space="preserve">Trump fires two witnesses in his impeachment trial, EU Ambassador Gordon Sondland (involved in efforts to pressure Ukraine) and Col. Alexander Vindman (NSC Ukraine expert)</t>
  </si>
  <si>
    <t xml:space="preserve">NYT</t>
  </si>
  <si>
    <t xml:space="preserve">https://www.nytimes.com/2020/02/07/us/politics/alexander-vindman-gordon-sondland-fired.html</t>
  </si>
  <si>
    <t xml:space="preserve">InfoWars host Alex Jones installs Signal on his phone, at the direction of Mike Adams who operates the disinfo site "Natural News"</t>
  </si>
  <si>
    <t xml:space="preserve">SPLC</t>
  </si>
  <si>
    <t xml:space="preserve">https://www.splcenter.org/hatewatch/2023/02/01/about-alex-jones-texts</t>
  </si>
  <si>
    <t xml:space="preserve">Federal prosecutors recommend a sentence of 7-9 years for Roger Stone; US Atty for DC Timothy Shea then waters down the request. </t>
  </si>
  <si>
    <t xml:space="preserve">https://www.washingtonpost.com/national-security/justice-dept-to-reduce-sentencing-recommendation-for-trump-associate-roger-stone-official-says-after-president-calls-it-unfair/2020/02/11/ad81fd36-4cf0-11ea-bf44-f5043eb3918a_story.html</t>
  </si>
  <si>
    <t xml:space="preserve">Arkansas Democrat-Gazette</t>
  </si>
  <si>
    <t xml:space="preserve">https://archive.is/8btFT</t>
  </si>
  <si>
    <t xml:space="preserve">OIG Report, 2024</t>
  </si>
  <si>
    <t xml:space="preserve">https://oig.justice.gov/sites/default/files/reports/24-081.pdf</t>
  </si>
  <si>
    <t xml:space="preserve">Four AUSAs withdraw from the Roger Stone case in protest of Shea's interference in the sentencing request; one quits</t>
  </si>
  <si>
    <t xml:space="preserve">https://web.archive.org/web/20200512054657/https://www.nytimes.com/2020/02/11/us/politics/roger-stone-federal-prosecutors.html</t>
  </si>
  <si>
    <r>
      <rPr>
        <sz val="11"/>
        <color rgb="FF1C4587"/>
        <rFont val="Arial"/>
        <family val="0"/>
        <charset val="1"/>
      </rPr>
      <t xml:space="preserve">Trump praises Barr for reducing the sentencing recommendation for Roger Stone: </t>
    </r>
    <r>
      <rPr>
        <i val="true"/>
        <sz val="11"/>
        <color rgb="FF1C4587"/>
        <rFont val="Arial"/>
        <family val="0"/>
        <charset val="1"/>
      </rPr>
      <t xml:space="preserve">"Congratulations to Attorney General Bill Barr for taking charge of a case that was totally out of control..."</t>
    </r>
  </si>
  <si>
    <t xml:space="preserve">https://web.archive.org/web/20200602043955/https://www.nytimes.com/2020/02/12/us/politics/trump-stone.html</t>
  </si>
  <si>
    <r>
      <rPr>
        <sz val="11"/>
        <color rgb="FF5B0F00"/>
        <rFont val="Arial"/>
        <family val="0"/>
        <charset val="1"/>
      </rPr>
      <t xml:space="preserve">Lawmakers are warned that Russia is seeking to help Trump's re-election, by undermining confidence in elections and getting Americans to spread disinformation. Trump, furious, berates Acting DNI Joseph Maguire for allowing the briefing (and within days, fires him). </t>
    </r>
    <r>
      <rPr>
        <sz val="11"/>
        <color rgb="FF1C4587"/>
        <rFont val="Arial"/>
        <family val="0"/>
        <charset val="1"/>
      </rPr>
      <t xml:space="preserve">The Daily Beast reports that Russian pundits openly favor Trump and call him "our agent'</t>
    </r>
  </si>
  <si>
    <t xml:space="preserve">NYT
Daily Beast</t>
  </si>
  <si>
    <t xml:space="preserve">https://web.archive.org/web/20200221224324/https://www.nytimes.com/2020/02/20/us/politics/russian-interference-trump-democrats.html
https://web.archive.org/web/20200221223120/https://www.thedailybeast.com/donald-trumps-fury-at-intel-briefing-shows-vladimir-putins-bet-keeps-paying-off</t>
  </si>
  <si>
    <t xml:space="preserve">Trump adviser Stephen Miller marries Katie Waldman, VP Mike Pence's press secretary. Trump sits at the head table next to Rep. Mark Meadows (NC), who has lately been at the WH daily.</t>
  </si>
  <si>
    <t xml:space="preserve">https://www.washingtonpost.com/politics/trump-picks-mark-meadows-as-new-white-house-chief-of-staff/2020/03/06/c669d3fe-6010-11ea-8baf-519cedb6ccd9_story.html</t>
  </si>
  <si>
    <r>
      <rPr>
        <sz val="11"/>
        <color rgb="FF1C4587"/>
        <rFont val="Arial"/>
        <family val="0"/>
        <charset val="1"/>
      </rPr>
      <t xml:space="preserve">Nick Fuentes' YouTube channel is banned. </t>
    </r>
    <r>
      <rPr>
        <i val="true"/>
        <sz val="11"/>
        <color rgb="FF1C4587"/>
        <rFont val="Arial"/>
        <family val="0"/>
        <charset val="1"/>
      </rPr>
      <t xml:space="preserve">(Already was banned from Twitch, Reddit; in April TikTok; at some point also Facebook, Instagram, TikTok, Discord, DLive)</t>
    </r>
  </si>
  <si>
    <t xml:space="preserve">Haaretz</t>
  </si>
  <si>
    <t xml:space="preserve">https://www.haaretz.com/us-news/white-nationalist-nick-fuentes-youtube-channel-is-banned-for-hate-speech-1.8554687</t>
  </si>
  <si>
    <t xml:space="preserve">Daily Dot</t>
  </si>
  <si>
    <t xml:space="preserve">https://www.dailydot.com/debug/nick-fuentes-tiktok-groyper/</t>
  </si>
  <si>
    <t xml:space="preserve">Trump pardons 7 people, including former NY police commissioner Bernard Kerik, a close friend of Trump's attorney Rudy Giuliani</t>
  </si>
  <si>
    <t xml:space="preserve">DOJ</t>
  </si>
  <si>
    <t xml:space="preserve">https://www.justice.gov/pardon/pardons-granted-president-donald-j-trump-2017-2021</t>
  </si>
  <si>
    <t xml:space="preserve">Trump appoints Richard Grenell as Acting Director of National Intelligence (DNI), replacing Acting DNI Joseph Maguire. Grenell was Ambassador to Germany, a Senate-confirmed position, as needed, but has no experience related to a DNI position. Kash Patel joins DNI as Grenell's advisor, stays on. On Feb 28, Trump nominates John Ratcliffe for DNI (previous nomination was withdrawn)</t>
  </si>
  <si>
    <t xml:space="preserve">NYT
WaPo (archived)</t>
  </si>
  <si>
    <t xml:space="preserve">https://www.nytimes.com/2020/02/19/us/politics/dni-national-intelligence-director-grenell.html
https://web.archive.org/web/20210416205430/https://www.washingtonpost.com/opinions/2021/04/16/kash-patel-trump-intelligence-community/</t>
  </si>
  <si>
    <t xml:space="preserve">https://www.washingtonpost.com/opinions/2021/04/16/kash-patel-trump-intelligence-community/</t>
  </si>
  <si>
    <r>
      <rPr>
        <sz val="11"/>
        <color rgb="FF1C4587"/>
        <rFont val="Arial"/>
        <family val="0"/>
        <charset val="1"/>
      </rPr>
      <t xml:space="preserve">Joey Gilbert of NV appears in film </t>
    </r>
    <r>
      <rPr>
        <i val="true"/>
        <sz val="11"/>
        <color rgb="FF1C4587"/>
        <rFont val="Arial"/>
        <family val="0"/>
        <charset val="1"/>
      </rPr>
      <t xml:space="preserve">Unprescribed</t>
    </r>
    <r>
      <rPr>
        <sz val="11"/>
        <color rgb="FF1C4587"/>
        <rFont val="Arial"/>
        <family val="0"/>
        <charset val="1"/>
      </rPr>
      <t xml:space="preserve">, promoting marijuana and describing veterans' suicides. (Gilbert has ties to marijuana industry)</t>
    </r>
  </si>
  <si>
    <t xml:space="preserve">IMDb</t>
  </si>
  <si>
    <t xml:space="preserve">https://www.imdb.com/title/tt7664948/?ref_=nmbio_mbio</t>
  </si>
  <si>
    <t xml:space="preserve">Erik Prince meets with an advisor to Ukraine's President Zelenskyy and pitches a proposal to give him control of much of Ukraine's military suppliers. His partners are Russia-linked Andriy Artemenko and Andriy Derkach; both will later be under investigation for US election interference. Prince also suggests setting Zelenskyy up with lobbyist (former Blackwater exec) Joseph Schmitz</t>
  </si>
  <si>
    <t xml:space="preserve">Time</t>
  </si>
  <si>
    <t xml:space="preserve">https://time.com/6076035/erik-prince-ukraine-private-army/</t>
  </si>
  <si>
    <t xml:space="preserve">(unknown)</t>
  </si>
  <si>
    <t xml:space="preserve">CNP meeting. Sessions involve election strategizing, including Ralph Reed discussing 'ballot harvesting' by churches</t>
  </si>
  <si>
    <t xml:space="preserve">https://www.washingtonpost.com/investigations/council-national-policy-video/2020/10/14/367f24c2-f793-11ea-a510-f57d8ce76e11_story.html</t>
  </si>
  <si>
    <t xml:space="preserve">26-29</t>
  </si>
  <si>
    <r>
      <rPr>
        <sz val="11"/>
        <color rgb="FF000000"/>
        <rFont val="Arial"/>
        <family val="0"/>
        <charset val="1"/>
      </rPr>
      <t xml:space="preserve">CPAC conference in MD. CPAC Direct Action sessions include Katrina Pierson; later 1776 Comm. members Matthew Spalding (Hillsdale) &amp; Julie Strauss Levin; Eduardo Bolsonaro, Mark Meadows and wife; propagandists Brandon Straka, Scott Presler, Charlie Kirk, Candace Owens, James O'Keefe, and Andy Ngo; Carter Page, Betsy DeVos,Tom Fitton; Sens. Mike Lee, Ted Cruz, Josh Hawley, and Marsha Blackburn; Reps. Louie Gohmert, Jim Jordan, Matt Gaetz, Paul Gosar, Scott Perry, Andy Biggs, Jody Hice, Devin Nunes, and Liz Cheney; VP Mike Pence; Nigel Farage; TX AG Ken Paxton. The Leadership Institute offers career advice. Trump lawyers Justin Clark and Jenna Ellis look to the election: </t>
    </r>
    <r>
      <rPr>
        <i val="true"/>
        <sz val="11"/>
        <color rgb="FF000000"/>
        <rFont val="Arial"/>
        <family val="0"/>
        <charset val="1"/>
      </rPr>
      <t xml:space="preserve">"Crucial Campaign Skills...Defeating The Left's Voter Fraud Machine"</t>
    </r>
  </si>
  <si>
    <t xml:space="preserve">Session schedule via Politico</t>
  </si>
  <si>
    <t xml:space="preserve">https://www.politico.com/f/?id=00000170-76a9-dbff-abf7-77b9ec910000</t>
  </si>
  <si>
    <r>
      <rPr>
        <sz val="11"/>
        <color rgb="FF1C4587"/>
        <rFont val="Arial"/>
        <family val="0"/>
        <charset val="1"/>
      </rPr>
      <t xml:space="preserve">Charlie Kirk of TPUSA speaks at CPAC:</t>
    </r>
    <r>
      <rPr>
        <i val="true"/>
        <sz val="11"/>
        <color rgb="FF1C4587"/>
        <rFont val="Arial"/>
        <family val="0"/>
        <charset val="1"/>
      </rPr>
      <t xml:space="preserve"> "Finally we have a president that understands the seven mountains of cultural influence.” </t>
    </r>
    <r>
      <rPr>
        <sz val="11"/>
        <color rgb="FF1C4587"/>
        <rFont val="Arial"/>
        <family val="0"/>
        <charset val="1"/>
      </rPr>
      <t xml:space="preserve">Previously: </t>
    </r>
    <r>
      <rPr>
        <i val="true"/>
        <sz val="11"/>
        <color rgb="FF1C4587"/>
        <rFont val="Arial"/>
        <family val="0"/>
        <charset val="1"/>
      </rPr>
      <t xml:space="preserve">“way too many people going to college in America”</t>
    </r>
  </si>
  <si>
    <t xml:space="preserve">https://www.rightwingwatch.org/post/charlie-kirk-teams-up-with-dominionists-and-christian-nationalists-to-wage-spiritual-war/</t>
  </si>
  <si>
    <r>
      <rPr>
        <sz val="11"/>
        <color rgb="FF000000"/>
        <rFont val="Arial"/>
        <family val="0"/>
        <charset val="1"/>
      </rPr>
      <t xml:space="preserve">National Catholic Prayer Breakfast (founded by Leonard Leo) announces that AG Bill Barr will be honored at their annual event and given an award. </t>
    </r>
    <r>
      <rPr>
        <i val="true"/>
        <sz val="11"/>
        <color rgb="FF000000"/>
        <rFont val="Arial"/>
        <family val="0"/>
        <charset val="1"/>
      </rPr>
      <t xml:space="preserve">(March event was delayed by covid to Sep.)</t>
    </r>
  </si>
  <si>
    <t xml:space="preserve">Natl. Catholic Reporter</t>
  </si>
  <si>
    <t xml:space="preserve">https://www.ncronline.org/news/opinion/priestly-diary/honoring-barr-year-national-catholic-prayer-breakfast-so-clearly</t>
  </si>
  <si>
    <t xml:space="preserve">Press release</t>
  </si>
  <si>
    <t xml:space="preserve">https://catholicprayerbreakfast.com/wp-content/uploads/NCPB-2020-Speaker-Announcement-PR.pdf</t>
  </si>
  <si>
    <t xml:space="preserve">FB (NCPB) 2/27</t>
  </si>
  <si>
    <t xml:space="preserve">https://www.facebook.com/nationalcatholicprayerbreakfast</t>
  </si>
  <si>
    <r>
      <rPr>
        <sz val="11"/>
        <color rgb="FF000000"/>
        <rFont val="Arial"/>
        <family val="0"/>
        <charset val="1"/>
      </rPr>
      <t xml:space="preserve">Nick Fuentes holds </t>
    </r>
    <r>
      <rPr>
        <sz val="11"/>
        <color rgb="FF38761D"/>
        <rFont val="Arial"/>
        <family val="0"/>
        <charset val="1"/>
      </rPr>
      <t xml:space="preserve">first </t>
    </r>
    <r>
      <rPr>
        <b val="true"/>
        <sz val="11"/>
        <color rgb="FF38761D"/>
        <rFont val="Arial"/>
        <family val="0"/>
        <charset val="1"/>
      </rPr>
      <t xml:space="preserve">AFPAC</t>
    </r>
    <r>
      <rPr>
        <sz val="11"/>
        <color rgb="FF38761D"/>
        <rFont val="Arial"/>
        <family val="0"/>
        <charset val="1"/>
      </rPr>
      <t xml:space="preserve"> (America First Political Action Conference)</t>
    </r>
    <r>
      <rPr>
        <sz val="11"/>
        <color rgb="FF000000"/>
        <rFont val="Arial"/>
        <family val="0"/>
        <charset val="1"/>
      </rPr>
      <t xml:space="preserve"> in Washington DC. Speakers include Neo-Nazi / Identity Evropa founder Patrick Casey and Michelle Malkin, who attends both CPAC and AFPAC. Fuentes has founded America First Students by this time. (Jaden McNeil from KSU is president)</t>
    </r>
  </si>
  <si>
    <t xml:space="preserve">Jewish News Syndicate
IREHR</t>
  </si>
  <si>
    <t xml:space="preserve">https://www.jns.org/michelle-malkin-receives-media-credential-for-cpac-despite-being-listed-for-alt-right-conference/
https://www.irehr.org/2020/02/12/groypers-planning-college-campus-tour/</t>
  </si>
  <si>
    <t xml:space="preserve">March</t>
  </si>
  <si>
    <t xml:space="preserve">"March"</t>
  </si>
  <si>
    <r>
      <rPr>
        <sz val="11"/>
        <color rgb="FF000000"/>
        <rFont val="Arial"/>
        <family val="0"/>
        <charset val="1"/>
      </rPr>
      <t xml:space="preserve">Caroline Wren's firm, Bluebonnet Fundraising, goes "in-house with the Trump campaign", no other clients through Nov 2020. Her salary ($250K/year) is paid by the campaign: "Donald J Trump for President, Inc". She reports to Kimberley Guilfoyle, finance chair, &amp; solicits donations for the "Trump Victory" PAC. </t>
    </r>
    <r>
      <rPr>
        <i val="true"/>
        <sz val="11"/>
        <color rgb="FF000000"/>
        <rFont val="Arial"/>
        <family val="0"/>
        <charset val="1"/>
      </rPr>
      <t xml:space="preserve">(Wren will later work on Jan 6 with Maggie Mulvaney, dir. of finance operations)</t>
    </r>
  </si>
  <si>
    <t xml:space="preserve">J6C Caroline Wren deposition p 8, 10, 41</t>
  </si>
  <si>
    <t xml:space="preserve">https://january6th.house.gov/sites/democrats.january6th.house.gov/files/20211217_Caroline%20Wren.pdf</t>
  </si>
  <si>
    <t xml:space="preserve">The Family Research Council think-tank, founded 1983, files an application to be considered an "association of churches".  It is granted later in 2020, so the FRC no longer need file tax returns.</t>
  </si>
  <si>
    <t xml:space="preserve">ProPublica</t>
  </si>
  <si>
    <t xml:space="preserve">https://www.propublica.org/article/family-research-council-irs-church-status#1368646</t>
  </si>
  <si>
    <t xml:space="preserve">Documents</t>
  </si>
  <si>
    <t xml:space="preserve">https://www.documentcloud.org/documents/22078967-family-research-council-1023</t>
  </si>
  <si>
    <t xml:space="preserve">Word &amp; Way</t>
  </si>
  <si>
    <t xml:space="preserve">https://wordandway.org/2022/07/12/all-in-the-family/</t>
  </si>
  <si>
    <r>
      <rPr>
        <sz val="11"/>
        <color rgb="FF1C4587"/>
        <rFont val="Arial"/>
        <family val="0"/>
        <charset val="1"/>
      </rPr>
      <t xml:space="preserve">Charlie Kirk publishes "The MAGA Doctrine: The Only Ideas That Will Win the Future", which explains </t>
    </r>
    <r>
      <rPr>
        <i val="true"/>
        <sz val="11"/>
        <color rgb="FF1C4587"/>
        <rFont val="Arial"/>
        <family val="0"/>
        <charset val="1"/>
      </rPr>
      <t xml:space="preserve">"why it took a reality TV superstar to see past the sclerotic and power-hungry institutions.. working to crush real America,"</t>
    </r>
    <r>
      <rPr>
        <sz val="11"/>
        <color rgb="FF1C4587"/>
        <rFont val="Arial"/>
        <family val="0"/>
        <charset val="1"/>
      </rPr>
      <t xml:space="preserve"> urges </t>
    </r>
    <r>
      <rPr>
        <i val="true"/>
        <sz val="11"/>
        <color rgb="FF1C4587"/>
        <rFont val="Arial"/>
        <family val="0"/>
        <charset val="1"/>
      </rPr>
      <t xml:space="preserve">"restoration of self-rule by a populace long taken for granted"</t>
    </r>
    <r>
      <rPr>
        <sz val="11"/>
        <color rgb="FF1C4587"/>
        <rFont val="Arial"/>
        <family val="0"/>
        <charset val="1"/>
      </rPr>
      <t xml:space="preserve"> Blurbs by Donald Trump Jr, Jeannie Pirro, Sarah Huckabee Sanders, Matt Gaetz.</t>
    </r>
  </si>
  <si>
    <t xml:space="preserve">Amazon</t>
  </si>
  <si>
    <t xml:space="preserve">https://www.amazon.com/MAGA-Doctrine-Only-Ideas-Future/dp/0062974688/ref=pd_bxgy_img_sccl_1/138-6481825-7100365?pd_rd_w=YFMcj&amp;content-id=amzn1.sym.7757a8b5-874e-4a67-9d85-54ed32f01737&amp;pf_rd_p=7757a8b5-874e-4a67-9d85-54ed32f01737&amp;pf_rd_r=FPVKN39HZ7J1Y7QJP4R2&amp;pd_rd_wg=YYSpz&amp;pd_rd_r=b21791ab-eb71-438f-bfa1-90fa11de0556&amp;pd_rd_i=0062974688&amp;psc=1</t>
  </si>
  <si>
    <t xml:space="preserve">Trump announces on Twitter he is firing his Acting Chief of Staff Mick Mulvaney and replacing him with Rep. Mark Meadows. Mulvaney had helped Trump put a hold on aid to Ukraine</t>
  </si>
  <si>
    <t xml:space="preserve">https://www.rollingstone.com/politics/politics-news/trump-fires-mick-mulvaney-964153/</t>
  </si>
  <si>
    <t xml:space="preserve">Trump declares COVID-19 a national emergency, allowing federal funding to fight it</t>
  </si>
  <si>
    <t xml:space="preserve">FL Democratic politician Andrew Gillum is found passed out in a hotel room with another man. The next week Proud Boys Jacob Engels (also gay) and Enrique Tarrio distribute photos of the scene.</t>
  </si>
  <si>
    <t xml:space="preserve">The Advocate</t>
  </si>
  <si>
    <t xml:space="preserve">https://www.advocate.com/news/2020/3/20/alleged-nude-photo-andrew-gillum-peddled-far-right-gay-blogger</t>
  </si>
  <si>
    <t xml:space="preserve">Miami Herald</t>
  </si>
  <si>
    <t xml:space="preserve">https://web.archive.org/web/20200314055126/https://www.miamiherald.com/news/politics-government/article241165641.html</t>
  </si>
  <si>
    <t xml:space="preserve">Kevin Lynn registers anti-immigration US Tech Workers and Doctors without Jobs as alternative names for his Progressives for Immigration Reform nonprofit</t>
  </si>
  <si>
    <t xml:space="preserve">OpenCorporates</t>
  </si>
  <si>
    <t xml:space="preserve">https://opencorporates.com/companies/us_dc/EXTUID_2695963</t>
  </si>
  <si>
    <t xml:space="preserve">Trump and Mike Pence have a call with Tony Perkins of the Family Research Council (Mark Meadows' mentor) and pastors from the FRC's "Watchmen on the Wall" group, asking for election help.</t>
  </si>
  <si>
    <t xml:space="preserve">Daily Beast</t>
  </si>
  <si>
    <t xml:space="preserve">https://www.thedailybeast.com/what-is-trump-chief-of-staff-mark-meadows-shadow-job-keep-the-evangelicals-on-board-the-trump-train</t>
  </si>
  <si>
    <r>
      <rPr>
        <sz val="11"/>
        <color rgb="FF1C4587"/>
        <rFont val="Arial"/>
        <family val="0"/>
        <charset val="1"/>
      </rPr>
      <t xml:space="preserve">College Republicans (spurred on by Fuentes' movement) use covid as an excuse to call for an </t>
    </r>
    <r>
      <rPr>
        <i val="true"/>
        <sz val="11"/>
        <color rgb="FF1C4587"/>
        <rFont val="Arial"/>
        <family val="0"/>
        <charset val="1"/>
      </rPr>
      <t xml:space="preserve">"indefinite moratorium on all immigration to the United States of America"</t>
    </r>
  </si>
  <si>
    <t xml:space="preserve">Archive</t>
  </si>
  <si>
    <t xml:space="preserve">https://archive.is/sm8QU</t>
  </si>
  <si>
    <t xml:space="preserve">LCRW</t>
  </si>
  <si>
    <t xml:space="preserve">https://leftcoastrightwatch.org/2020/04/fascist-youth-movement-gains-foothold-on-campuses-across-country-as-college-republican-groups-call-to-ban-all-immigration/</t>
  </si>
  <si>
    <t xml:space="preserve">The government of Kosovo falls in what the PM later calls a "coup" to benefit Serbia, orchestrated by Ric Grenell, Trump's Special Envoy to the Balkans (named Oct. 2019; he is also Amb. to Germany)</t>
  </si>
  <si>
    <t xml:space="preserve">The Guardian</t>
  </si>
  <si>
    <t xml:space="preserve">https://www.theguardian.com/world/2020/mar/26/kosovo-government-falls-in-vote-of-no-confidence</t>
  </si>
  <si>
    <t xml:space="preserve">Al Jazeera</t>
  </si>
  <si>
    <t xml:space="preserve">https://www.aljazeera.com/opinions/2021/2/12/kosovo-is-slowly-recovering-from-trumps-coup</t>
  </si>
  <si>
    <t xml:space="preserve">https://www.npr.org/2020/06/05/870227931/how-a-trump-diplomat-helped-bring-down-kosovos-government</t>
  </si>
  <si>
    <t xml:space="preserve">The CARES Act is signed into law, allotting $2.2 T to pandemic economic relief. To provide oversight, it designates the Inspectors General (IGs) from 9 departments or agencies as members of a Pandemic Response Accountability Committee, PRAC, charged with overseeing the money distributed</t>
  </si>
  <si>
    <t xml:space="preserve">Acting DoD IG Glenn Fine is appointed by the House to serve as chair of PRAC. (Trump will remove him the next week, by demoting him back to deputy IG.)</t>
  </si>
  <si>
    <t xml:space="preserve">U.S. House</t>
  </si>
  <si>
    <t xml:space="preserve">https://oversight.house.gov/news/press-releases/new-pandemic-response-accountability-committee-chair-appointed</t>
  </si>
  <si>
    <r>
      <rPr>
        <sz val="11"/>
        <color rgb="FF5B0F00"/>
        <rFont val="Arial"/>
        <family val="0"/>
        <charset val="1"/>
      </rPr>
      <t xml:space="preserve">Mark Meadows resigns from Congress to become Trump's 4th Chief of Staff, then starts the next day. He replaces Mick Mulvaney. </t>
    </r>
    <r>
      <rPr>
        <sz val="9"/>
        <color rgb="FF5B0F00"/>
        <rFont val="Arial"/>
        <family val="0"/>
        <charset val="1"/>
      </rPr>
      <t xml:space="preserve">(Mulvaney is then made Special Envoy to N. Ireland, but lives in SC.)</t>
    </r>
  </si>
  <si>
    <t xml:space="preserve">J6C Mulvaney depos. p 72</t>
  </si>
  <si>
    <t xml:space="preserve">https://www.govinfo.gov/content/pkg/GPO-J6-TRANSCRIPT-CTRL0000916070/pdf/GPO-J6-TRANSCRIPT-CTRL0000916070.pdf#page=58</t>
  </si>
  <si>
    <t xml:space="preserve">April</t>
  </si>
  <si>
    <t xml:space="preserve">                                                            - Note: the Jan 6 Committee has subpoenae'd communications back to April 2020</t>
  </si>
  <si>
    <t xml:space="preserve">PRAC chair Glenn Fine adds 12 more IGs as PRAC members</t>
  </si>
  <si>
    <r>
      <rPr>
        <sz val="11"/>
        <color rgb="FF5B0F00"/>
        <rFont val="Arial"/>
        <family val="0"/>
        <charset val="1"/>
      </rPr>
      <t xml:space="preserve">Trump fires Intelligence community IG Michael Atkinson. </t>
    </r>
    <r>
      <rPr>
        <i val="true"/>
        <sz val="11"/>
        <color rgb="FF5B0F00"/>
        <rFont val="Arial"/>
        <family val="0"/>
        <charset val="1"/>
      </rPr>
      <t xml:space="preserve">(Atkinson had notified Congress about the call to Ukraine that helped lead to Trump's first impeachment)</t>
    </r>
  </si>
  <si>
    <t xml:space="preserve">https://www.cbsnews.com/news/trump-inspectors-general-internal-watchdogs-fired-list/</t>
  </si>
  <si>
    <r>
      <rPr>
        <sz val="11"/>
        <color rgb="FF5B0F00"/>
        <rFont val="Arial"/>
        <family val="0"/>
        <charset val="1"/>
      </rPr>
      <t xml:space="preserve">Trump removes Acting DoD IG Glenn Fine </t>
    </r>
    <r>
      <rPr>
        <i val="true"/>
        <sz val="11"/>
        <color rgb="FF5B0F00"/>
        <rFont val="Arial"/>
        <family val="0"/>
        <charset val="1"/>
      </rPr>
      <t xml:space="preserve">(PRAC chair)</t>
    </r>
    <r>
      <rPr>
        <sz val="11"/>
        <color rgb="FF5B0F00"/>
        <rFont val="Arial"/>
        <family val="0"/>
        <charset val="1"/>
      </rPr>
      <t xml:space="preserve">, demoting him back to deputy IG. Fine is therefore automatically removed from PRAC.</t>
    </r>
    <r>
      <rPr>
        <i val="true"/>
        <sz val="11"/>
        <color rgb="FF5B0F00"/>
        <rFont val="Arial"/>
        <family val="0"/>
        <charset val="1"/>
      </rPr>
      <t xml:space="preserve"> </t>
    </r>
    <r>
      <rPr>
        <sz val="11"/>
        <color rgb="FF5B0F00"/>
        <rFont val="Arial"/>
        <family val="0"/>
        <charset val="1"/>
      </rPr>
      <t xml:space="preserve">Trump then asks EPA IG Sean O'Donnell to serve as Acting DoD IG, but also to stay at EPA, i.e. to do two jobs. (He will stay for 2.5 years, til the DoD finally gets another confirmed IG.)</t>
    </r>
  </si>
  <si>
    <t xml:space="preserve">Citizens for Ethics
Vox</t>
  </si>
  <si>
    <t xml:space="preserve">https://www.citizensforethics.org/reports-investigations/crew-investigations/epa-ig-glenn-fine-dual-roles/
https://www.vox.com/2020/5/28/21265799/inspectors-general-trump-linick-atkinson</t>
  </si>
  <si>
    <r>
      <rPr>
        <sz val="11"/>
        <color rgb="FF1C4587"/>
        <rFont val="Arial"/>
        <family val="0"/>
        <charset val="1"/>
      </rPr>
      <t xml:space="preserve">Trump says on C-SPAN that mail-in voting allows fraud: </t>
    </r>
    <r>
      <rPr>
        <i val="true"/>
        <sz val="11"/>
        <color rgb="FF1C4587"/>
        <rFont val="Arial"/>
        <family val="0"/>
        <charset val="1"/>
      </rPr>
      <t xml:space="preserve">"they grab thousands of mail-in ballots and they dump it - there's a lot of dishonesty going on with mail-in voting."</t>
    </r>
  </si>
  <si>
    <t xml:space="preserve">CSPAN repost Aaron Rupar</t>
  </si>
  <si>
    <t xml:space="preserve">https://twitter.com/atrupar/status/1247655314763235331</t>
  </si>
  <si>
    <r>
      <rPr>
        <sz val="11"/>
        <color rgb="FF38761D"/>
        <rFont val="Arial"/>
        <family val="0"/>
        <charset val="1"/>
      </rPr>
      <t xml:space="preserve">Charles Bausman founds a new website, </t>
    </r>
    <r>
      <rPr>
        <b val="true"/>
        <sz val="11"/>
        <color rgb="FF38761D"/>
        <rFont val="Arial"/>
        <family val="0"/>
        <charset val="1"/>
      </rPr>
      <t xml:space="preserve">Truth To Power</t>
    </r>
    <r>
      <rPr>
        <sz val="11"/>
        <color rgb="FF38761D"/>
        <rFont val="Arial"/>
        <family val="0"/>
        <charset val="1"/>
      </rPr>
      <t xml:space="preserve">, and announces it in Russia Insider. The site will publish white supremacist content, including Jared Taylor.</t>
    </r>
  </si>
  <si>
    <t xml:space="preserve">Russia Insider (archived)</t>
  </si>
  <si>
    <t xml:space="preserve">https://archive.li/kq8O4</t>
  </si>
  <si>
    <r>
      <rPr>
        <b val="true"/>
        <sz val="11"/>
        <color rgb="FF38761D"/>
        <rFont val="Arial"/>
        <family val="0"/>
        <charset val="1"/>
      </rPr>
      <t xml:space="preserve">Parler gets new users</t>
    </r>
    <r>
      <rPr>
        <sz val="11"/>
        <color rgb="FF38761D"/>
        <rFont val="Arial"/>
        <family val="0"/>
        <charset val="1"/>
      </rPr>
      <t xml:space="preserve"> in a sudden, tremendous burst starting in April, rising x10 to 1M by end of July</t>
    </r>
  </si>
  <si>
    <t xml:space="preserve">Dave Troy</t>
  </si>
  <si>
    <t xml:space="preserve">https://threadreaderapp.com/thread/1327253991936454663.html</t>
  </si>
  <si>
    <t xml:space="preserve">"April"</t>
  </si>
  <si>
    <r>
      <rPr>
        <sz val="11"/>
        <color rgb="FF1C4587"/>
        <rFont val="Arial"/>
        <family val="0"/>
        <charset val="1"/>
      </rPr>
      <t xml:space="preserve">Courtland Sykes (Chanel Rion's husband) is hired at the Congressional Affairs office of the US Customs and Border Patrol (DHS). </t>
    </r>
    <r>
      <rPr>
        <i val="true"/>
        <sz val="11"/>
        <color rgb="FF1C4587"/>
        <rFont val="Arial"/>
        <family val="0"/>
        <charset val="1"/>
      </rPr>
      <t xml:space="preserve">No known employment since 2017 other than Talosorion</t>
    </r>
  </si>
  <si>
    <t xml:space="preserve">LinkedIn (repost Twitter)</t>
  </si>
  <si>
    <t xml:space="preserve">https://twitter.com/mrspanstreppon/status/1450923127576436742</t>
  </si>
  <si>
    <t xml:space="preserve">Michael Sherwin is finally officially installed in the DC office as assistant to Tim Shea. WaPo called this a "unique and unprecedented" politicization of the US attorney's office. </t>
  </si>
  <si>
    <t xml:space="preserve">The White House stops capturing and archiving Trump's Tweets, so that deleted Tweets are unavailable.</t>
  </si>
  <si>
    <t xml:space="preserve">Court docs via Marcy Wheeler</t>
  </si>
  <si>
    <t xml:space="preserve">https://twitter.com/emptywheel/status/1782534490323145196</t>
  </si>
  <si>
    <t xml:space="preserve">The Intercept reports that Erik Prince has held meetings with Russia's Wagner paramilitary group "in recent months" to offer his services. Prince denies it and sues.</t>
  </si>
  <si>
    <t xml:space="preserve">The Intercept</t>
  </si>
  <si>
    <t xml:space="preserve">https://theintercept.com/2020/04/13/erik-prince-russia-mercenary-wagner-libya-mozambique/</t>
  </si>
  <si>
    <t xml:space="preserve">Simone Gold, then working as an ER doctor, calls in to Dennis Prager's radio show. The next week she begins posting covid denial, anti-lockdown videos</t>
  </si>
  <si>
    <t xml:space="preserve">https://www.motherjones.com/politics/2021/05/doctor-lawyer-insurrectionist-the-radicalization-of-simone-gold/</t>
  </si>
  <si>
    <r>
      <rPr>
        <sz val="11"/>
        <color rgb="FF1C4587"/>
        <rFont val="Arial"/>
        <family val="0"/>
        <charset val="1"/>
      </rPr>
      <t xml:space="preserve">Trump Tweets: </t>
    </r>
    <r>
      <rPr>
        <i val="true"/>
        <sz val="11"/>
        <color rgb="FF1C4587"/>
        <rFont val="Arial"/>
        <family val="0"/>
        <charset val="1"/>
      </rPr>
      <t xml:space="preserve">"LIBERATE MICHIGAN!</t>
    </r>
    <r>
      <rPr>
        <sz val="11"/>
        <color rgb="FF1C4587"/>
        <rFont val="Arial"/>
        <family val="0"/>
        <charset val="1"/>
      </rPr>
      <t xml:space="preserve">"     (but also </t>
    </r>
    <r>
      <rPr>
        <i val="true"/>
        <sz val="11"/>
        <color rgb="FF1C4587"/>
        <rFont val="Arial"/>
        <family val="0"/>
        <charset val="1"/>
      </rPr>
      <t xml:space="preserve">LIBERATE MINNESOTA</t>
    </r>
    <r>
      <rPr>
        <sz val="11"/>
        <color rgb="FF1C4587"/>
        <rFont val="Arial"/>
        <family val="0"/>
        <charset val="1"/>
      </rPr>
      <t xml:space="preserve"> and </t>
    </r>
    <r>
      <rPr>
        <i val="true"/>
        <sz val="11"/>
        <color rgb="FF1C4587"/>
        <rFont val="Arial"/>
        <family val="0"/>
        <charset val="1"/>
      </rPr>
      <t xml:space="preserve">LIBERATE VIRGINIA</t>
    </r>
    <r>
      <rPr>
        <sz val="11"/>
        <color rgb="FF1C4587"/>
        <rFont val="Arial"/>
        <family val="0"/>
        <charset val="1"/>
      </rPr>
      <t xml:space="preserve">)</t>
    </r>
  </si>
  <si>
    <t xml:space="preserve">Trump Twitter Archive</t>
  </si>
  <si>
    <t xml:space="preserve">https://www.thetrumparchive.com</t>
  </si>
  <si>
    <t xml:space="preserve">Benny Johnson of TPUSA incorporates Arsenal Media Group, which offers alt-right candidates "influencer campaigns, viral video, and meme-making as a form of political outreach" (Puck)</t>
  </si>
  <si>
    <t xml:space="preserve">https://opencorporates.com/companies/us_de/7943713</t>
  </si>
  <si>
    <t xml:space="preserve">Puck</t>
  </si>
  <si>
    <t xml:space="preserve">https://archive.is/O93Tb</t>
  </si>
  <si>
    <r>
      <rPr>
        <sz val="11"/>
        <color rgb="FF660000"/>
        <rFont val="Arial"/>
        <family val="0"/>
        <charset val="1"/>
      </rPr>
      <t xml:space="preserve">FBI notes on Flynn's interview are released in the evening 4/29.</t>
    </r>
    <r>
      <rPr>
        <sz val="11"/>
        <color rgb="FFCC0000"/>
        <rFont val="Arial"/>
        <family val="0"/>
        <charset val="1"/>
      </rPr>
      <t xml:space="preserve"> </t>
    </r>
    <r>
      <rPr>
        <sz val="11"/>
        <color rgb="FF1C4587"/>
        <rFont val="Arial"/>
        <family val="0"/>
        <charset val="1"/>
      </rPr>
      <t xml:space="preserve">Trump then sends a flurry of 28 Tweets + re-Tweets in a span of 2 hours praising Flynn and blasting Comey and media, including </t>
    </r>
    <r>
      <rPr>
        <i val="true"/>
        <sz val="11"/>
        <color rgb="FF1C4587"/>
        <rFont val="Arial"/>
        <family val="0"/>
        <charset val="1"/>
      </rPr>
      <t xml:space="preserve">".@CNN doesn’t want to speak about their persecution of General Michael Flynn &amp; why they got the story so wrong." </t>
    </r>
  </si>
  <si>
    <t xml:space="preserve">Washington Post</t>
  </si>
  <si>
    <t xml:space="preserve">https://www.washingtonpost.com/national-security/fbi-notes-on-michael-flynn-unlikely-to-convince-judge-he-was-entrapped-legal-experts-say/2020/04/30/b340c55a-8b01-11ea-ac8a-fe9b8088e101_story.html</t>
  </si>
  <si>
    <t xml:space="preserve">Militia members storm the Michigan State Capitol</t>
  </si>
  <si>
    <t xml:space="preserve">"Spring"</t>
  </si>
  <si>
    <t xml:space="preserve">Acting DHS Sec Chad Wolf orders Brian Murphy, head of DHS Intelligence, to stop producing reports on Russian interference. Request supposedly comes from NSA Robert O’Brien. Ken Cuccinelli (2nd at DHS) also orders that reports on white supremacists be toned down, + that info on "left-wing" or "antifa" groups be added.</t>
  </si>
  <si>
    <t xml:space="preserve">New York Times</t>
  </si>
  <si>
    <t xml:space="preserve">https://www.nytimes.com/2020/09/09/us/politics/homeland-security-russia-trump.html?smid=tw-share</t>
  </si>
  <si>
    <t xml:space="preserve">May</t>
  </si>
  <si>
    <r>
      <rPr>
        <sz val="11"/>
        <color rgb="FF5B0F00"/>
        <rFont val="Arial"/>
        <family val="0"/>
        <charset val="1"/>
      </rPr>
      <t xml:space="preserve">Trump announces he will replace Christi Grimm, Acting IG for HHS </t>
    </r>
    <r>
      <rPr>
        <i val="true"/>
        <sz val="11"/>
        <color rgb="FF5B0F00"/>
        <rFont val="Arial"/>
        <family val="0"/>
        <charset val="1"/>
      </rPr>
      <t xml:space="preserve">(a member of PRAC) </t>
    </r>
    <r>
      <rPr>
        <sz val="11"/>
        <color rgb="FF5B0F00"/>
        <rFont val="Arial"/>
        <family val="0"/>
        <charset val="1"/>
      </rPr>
      <t xml:space="preserve">but does not immediately remove her</t>
    </r>
  </si>
  <si>
    <r>
      <rPr>
        <sz val="11"/>
        <color rgb="FF1C4587"/>
        <rFont val="Arial"/>
        <family val="0"/>
        <charset val="1"/>
      </rPr>
      <t xml:space="preserve">Trump re-Tweets Posobiec, adds </t>
    </r>
    <r>
      <rPr>
        <i val="true"/>
        <sz val="11"/>
        <color rgb="FF1C4587"/>
        <rFont val="Arial"/>
        <family val="0"/>
        <charset val="1"/>
      </rPr>
      <t xml:space="preserve">"That's right Jack, keep up the good work!"</t>
    </r>
  </si>
  <si>
    <t xml:space="preserve">https://www.splcenter.org/hatewatch/2020/07/08/jack-posobiecs-rise-tied-white-supremacist-movement</t>
  </si>
  <si>
    <t xml:space="preserve">The Daily Beast reports that a longtime employee of Robert Mercer is bankrolling the Epoch Media Group, which publishes the propaganda outlets Epoch Times and New Tang Dynasty TV</t>
  </si>
  <si>
    <t xml:space="preserve">https://web.archive.org/web/20201101054643/https://www.thedailybeast.com/the-hedge-fund-man-behind-pro-trump-medias-new-war-on-china</t>
  </si>
  <si>
    <t xml:space="preserve">Acting DC US Att. Timothy Shea moves to drop Michael Flynn's case. Only Shea signs it - prosecutors Brandon Van Grack and Jocelyn Ballantine refuse to, and Van Grack formally leaves the case</t>
  </si>
  <si>
    <t xml:space="preserve">https://www.washingtonpost.com/local/legal-issues/justice-dept-moves-to-void-michael-flynns-conviction-in-muellers-russia-probe/2020/05/07/9bd7885e-679d-11ea-b313-df458622c2cc_story.html</t>
  </si>
  <si>
    <t xml:space="preserve">DOJ (via NYT)</t>
  </si>
  <si>
    <t xml:space="preserve">https://int.nyt.com/data/documenthelper/6936-michael-flynn-motion-to-dismiss/fa06f5e13a0ec71843b6/optimized/full.pdf</t>
  </si>
  <si>
    <t xml:space="preserve">Acting DNI Ric Grenell and Trump advisor Katrina Pierson are shown to be in a Michael Coudrey's "MAGA Verified" DM group along with Scott Presler, Charlie Kirk, Millie Weaver (frmr InfoWars)</t>
  </si>
  <si>
    <t xml:space="preserve">Sparrow Media </t>
  </si>
  <si>
    <t xml:space="preserve">https://twitter.com/sparrowmedia/status/1258451359919149060</t>
  </si>
  <si>
    <t xml:space="preserve"> Ivan Raiklin and James O'Keefe of Project Veritas call in to the Alex Jones show. Raiklin talks about Flynn &amp; covid, is not very polished yet and Alex cuts him off. O'Keefe makes up a covid scandal</t>
  </si>
  <si>
    <t xml:space="preserve">Bitchute</t>
  </si>
  <si>
    <t xml:space="preserve">https://www.bitchute.com/video/cdLhxZ7PJs0L/</t>
  </si>
  <si>
    <r>
      <rPr>
        <sz val="11"/>
        <color rgb="FF1C4587"/>
        <rFont val="Arial"/>
        <family val="0"/>
        <charset val="1"/>
      </rPr>
      <t xml:space="preserve">The Young Turks does a 10 minute segment on Tara Reade's allegations against Joe Biden. Ana Kasparian: </t>
    </r>
    <r>
      <rPr>
        <i val="true"/>
        <sz val="11"/>
        <color rgb="FF1C4587"/>
        <rFont val="Arial"/>
        <family val="0"/>
        <charset val="1"/>
      </rPr>
      <t xml:space="preserve">"I wish Biden would withdraw. I see [him] as an incredibly weak candidate"</t>
    </r>
    <r>
      <rPr>
        <sz val="11"/>
        <color rgb="FF1C4587"/>
        <rFont val="Arial"/>
        <family val="0"/>
        <charset val="1"/>
      </rPr>
      <t xml:space="preserve">.</t>
    </r>
  </si>
  <si>
    <t xml:space="preserve">https://www.youtube.com/watch?v=0kIBPm689u0</t>
  </si>
  <si>
    <t xml:space="preserve">Christina Pushaw writes an article on Ukraine's new president Zelensky, gushing about his appointment of Saakashvili (who she still works for). Her bio says "based in Tbilisi, Georgia".</t>
  </si>
  <si>
    <t xml:space="preserve">The National Interest</t>
  </si>
  <si>
    <t xml:space="preserve">https://nationalinterest.org/feature/ukraines-new-president-prioritizes-campaign-promise-change-country-154231</t>
  </si>
  <si>
    <r>
      <rPr>
        <sz val="11"/>
        <color rgb="FF5B0F00"/>
        <rFont val="Arial"/>
        <family val="0"/>
        <charset val="1"/>
      </rPr>
      <t xml:space="preserve">Trump fires State Department IG Steve Linick.  </t>
    </r>
    <r>
      <rPr>
        <i val="true"/>
        <sz val="11"/>
        <color rgb="FF5B0F00"/>
        <rFont val="Arial"/>
        <family val="0"/>
        <charset val="1"/>
      </rPr>
      <t xml:space="preserve">(Linick had alerted Congress to disinformation campaigns run by Giuliani)</t>
    </r>
  </si>
  <si>
    <t xml:space="preserve">JustSecurity</t>
  </si>
  <si>
    <t xml:space="preserve">https://www.justsecurity.org/66271/timeline-trump-giuliani-bidens-and-ukrainegate/</t>
  </si>
  <si>
    <r>
      <rPr>
        <sz val="11"/>
        <color rgb="FF5B0F00"/>
        <rFont val="Arial"/>
        <family val="0"/>
        <charset val="1"/>
      </rPr>
      <t xml:space="preserve">Trump removes Mitch Behm, Acting IG for Transportation, demoted back to Deputy IG</t>
    </r>
    <r>
      <rPr>
        <i val="true"/>
        <sz val="11"/>
        <color rgb="FF5B0F00"/>
        <rFont val="Arial"/>
        <family val="0"/>
        <charset val="1"/>
      </rPr>
      <t xml:space="preserve"> (removing him from PRAC)</t>
    </r>
  </si>
  <si>
    <t xml:space="preserve">Elon Musk posts on Twitter the QAnon slogan "Take the red pill". Ivanka Trump RTs it with "Taken"</t>
  </si>
  <si>
    <t xml:space="preserve">"Jan-May"</t>
  </si>
  <si>
    <t xml:space="preserve">A study of covid-related disinformation on Twitter shows that @MichaelCoudrey is the 2nd most important node in promoting hydroxychloroquine between Jan-May 2020</t>
  </si>
  <si>
    <t xml:space="preserve">Blevins et al, SM+S, 2021</t>
  </si>
  <si>
    <t xml:space="preserve">https://journals.sagepub.com/doi/pdf/10.1177/20563051211024977</t>
  </si>
  <si>
    <t xml:space="preserve">Controversy over "Critical Race Theory" explodes in Spring 2020. By mid-May legislation outlawing CRT passes in ID, IA, OK, TN and more bills pending</t>
  </si>
  <si>
    <t xml:space="preserve">Education Week</t>
  </si>
  <si>
    <t xml:space="preserve">https://www.edweek.org/leadership/what-is-critical-race-theory-and-why-is-it-under-attack/2021/05</t>
  </si>
  <si>
    <t xml:space="preserve">Trump removes Timothy Shea; Michael Sherwin becomes Acting US Attorney for DC. Trump says he will nominate Justin Herdman but stalls. Sherwin can stay til mid-Dec. w/o Senate confirmation. </t>
  </si>
  <si>
    <t xml:space="preserve">https://www.washingtonpost.com/local/legal-issues/barr-installs-top-doj-aide-prosecutor-of-trumps-mar-a-lago-trespasser-over-us-prosecutors-in-washington/2020/05/18/3d2085e4-9471-11ea-82b4-c8db161ff6e5_story.html?utm_campaign=wp_main&amp;utm_medium=social&amp;utm_source=twitter</t>
  </si>
  <si>
    <r>
      <rPr>
        <sz val="11"/>
        <color rgb="FF5B0F00"/>
        <rFont val="Arial"/>
        <family val="0"/>
        <charset val="1"/>
      </rPr>
      <t xml:space="preserve">Trump nominates 5 federal judge candidates, incl. the inexperienced Aileen Cannon for S. Florida </t>
    </r>
    <r>
      <rPr>
        <i val="true"/>
        <sz val="11"/>
        <color rgb="FF5B0F00"/>
        <rFont val="Arial"/>
        <family val="0"/>
        <charset val="1"/>
      </rPr>
      <t xml:space="preserve">(Sen. Rubio first contacted her June 2019. Trump nominates 49 judges in 2020, 5 post-election.)</t>
    </r>
  </si>
  <si>
    <t xml:space="preserve">Ballotpedia</t>
  </si>
  <si>
    <t xml:space="preserve">https://ballotpedia.org/Federal_judges_nominated_by_Donald_Trump</t>
  </si>
  <si>
    <t xml:space="preserve">MiamiHerald</t>
  </si>
  <si>
    <t xml:space="preserve">https://web.archive.org/web/20210913211221/https://www.miamiherald.com/news/politics-government/article247152399.html</t>
  </si>
  <si>
    <t xml:space="preserve">Questionnaire</t>
  </si>
  <si>
    <t xml:space="preserve">https://www.judiciary.senate.gov/imo/media/doc/Cannon%20SJQ%20-%20PUBLIC.pdf</t>
  </si>
  <si>
    <t xml:space="preserve">MN: George Floyd is killed by Minneapolis police. Protests occur in many cities.</t>
  </si>
  <si>
    <t xml:space="preserve">John Ratcliffe is confirmed by the Senate as Director of National Intelligence (DNI)</t>
  </si>
  <si>
    <t xml:space="preserve">MN: As protests spread, a man with an umbrella smashes windows in Minneapolis, producing viral coverage. Later suspected to be a local white nationalist (but not IDd as of Fall 2022)</t>
  </si>
  <si>
    <t xml:space="preserve">https://www.thedailybeast.com/the-alleged-white-supremacist-umbrella-man-police-suspect-of-minneapolis-chaos</t>
  </si>
  <si>
    <t xml:space="preserve">FBI</t>
  </si>
  <si>
    <t xml:space="preserve">https://www.fbi.gov/contact-us/field-offices/minneapolis/news/press-releases/fbi-seeks-publics-help-in-identifying-umbrella-man</t>
  </si>
  <si>
    <t xml:space="preserve">ABC</t>
  </si>
  <si>
    <t xml:space="preserve">https://abcnews.go.com/US/man-helped-ignite-george-floyd-riots-identified-white/story?id=72051536</t>
  </si>
  <si>
    <t xml:space="preserve">MN: As protests spread, someone fires an AK-47 into a Minneapolis police station shouting "Justice for Floyd!". Later the shooter is shown to be a far-right Boogaloo Boi trying to incite violence.</t>
  </si>
  <si>
    <t xml:space="preserve">The Hill</t>
  </si>
  <si>
    <t xml:space="preserve">https://thehill.com/homenews/news/522509-feds-say-far-right-group-coordinated-attack-on-minneapolis-police-precinct/</t>
  </si>
  <si>
    <t xml:space="preserve">MN: Minnesota activates the MN National Guard to help manage the unrest.  </t>
  </si>
  <si>
    <t xml:space="preserve">Mark Esper deposition, p. 10</t>
  </si>
  <si>
    <t xml:space="preserve">https://january6th.house.gov/sites/democrats.january6th.house.gov/files/20220401_Mark%20Esper.pdf</t>
  </si>
  <si>
    <t xml:space="preserve">https://www.nytimes.com/2020/05/28/us/george-floyd-minneapolis-protests.html</t>
  </si>
  <si>
    <r>
      <rPr>
        <sz val="11"/>
        <color rgb="FF1C4587"/>
        <rFont val="Arial"/>
        <family val="0"/>
        <charset val="1"/>
      </rPr>
      <t xml:space="preserve">Trump Tweets a video by Couy Griffin of Cowboys for Trump that says </t>
    </r>
    <r>
      <rPr>
        <i val="true"/>
        <sz val="11"/>
        <color rgb="FF1C4587"/>
        <rFont val="Arial"/>
        <family val="0"/>
        <charset val="1"/>
      </rPr>
      <t xml:space="preserve">“the only good Democrat is a dead Democrat.”</t>
    </r>
  </si>
  <si>
    <t xml:space="preserve">Harrison County Dems</t>
  </si>
  <si>
    <t xml:space="preserve">https://harrisoncountydems.org/tag/partyoftrump/</t>
  </si>
  <si>
    <r>
      <rPr>
        <sz val="11"/>
        <color rgb="FF1C4587"/>
        <rFont val="Arial"/>
        <family val="0"/>
        <charset val="1"/>
      </rPr>
      <t xml:space="preserve">12:53 AM Trump threatens </t>
    </r>
    <r>
      <rPr>
        <i val="true"/>
        <sz val="11"/>
        <color rgb="FF1C4587"/>
        <rFont val="Arial"/>
        <family val="0"/>
        <charset val="1"/>
      </rPr>
      <t xml:space="preserve">"I will send in the National Guard" </t>
    </r>
    <r>
      <rPr>
        <sz val="11"/>
        <color rgb="FF1C4587"/>
        <rFont val="Arial"/>
        <family val="0"/>
        <charset val="1"/>
      </rPr>
      <t xml:space="preserve">(to MN). 8:17 RTs from WH account: </t>
    </r>
    <r>
      <rPr>
        <i val="true"/>
        <sz val="11"/>
        <color rgb="FF1C4587"/>
        <rFont val="Arial"/>
        <family val="0"/>
        <charset val="1"/>
      </rPr>
      <t xml:space="preserve">"Any difficulty and we will assume control but, when the looting starts, the shooting starts..."  </t>
    </r>
  </si>
  <si>
    <t xml:space="preserve">Twitter</t>
  </si>
  <si>
    <t xml:space="preserve">https://twitter.com/WhiteHouse45/status/1266342941649506304</t>
  </si>
  <si>
    <t xml:space="preserve">https://twitter.com/realDonaldTrump/status/1266231100172615680</t>
  </si>
  <si>
    <t xml:space="preserve">https://www.cbsnews.com/news/trump-minneapolis-protesters-thugs-flagged-twitter/</t>
  </si>
  <si>
    <r>
      <rPr>
        <b val="true"/>
        <sz val="11"/>
        <color rgb="FF000000"/>
        <rFont val="Arial"/>
        <family val="0"/>
        <charset val="1"/>
      </rPr>
      <t xml:space="preserve">BLM protests in DC. </t>
    </r>
    <r>
      <rPr>
        <sz val="11"/>
        <color rgb="FF5B0F00"/>
        <rFont val="Arial"/>
        <family val="0"/>
        <charset val="1"/>
      </rPr>
      <t xml:space="preserve">Trump is moved to a bunker amid growing unrest</t>
    </r>
  </si>
  <si>
    <t xml:space="preserve">https://www.nytimes.com/2020/05/31/us/politics/trump-protests-george-floyd.html</t>
  </si>
  <si>
    <r>
      <rPr>
        <sz val="11"/>
        <color rgb="FF1C4587"/>
        <rFont val="Arial"/>
        <family val="0"/>
        <charset val="1"/>
      </rPr>
      <t xml:space="preserve">Enrique Tarrio creates a petition on whitehouse. gov  -- "Demand President Trump label Antifa a domestic terrorist organization" -- and promotes it on Parler (</t>
    </r>
    <r>
      <rPr>
        <i val="true"/>
        <sz val="11"/>
        <color rgb="FF1C4587"/>
        <rFont val="Arial"/>
        <family val="0"/>
        <charset val="1"/>
      </rPr>
      <t xml:space="preserve">"Help me sign and share this petition on ALL platforms"</t>
    </r>
    <r>
      <rPr>
        <sz val="11"/>
        <color rgb="FF1C4587"/>
        <rFont val="Arial"/>
        <family val="0"/>
        <charset val="1"/>
      </rPr>
      <t xml:space="preserve">). Justification: </t>
    </r>
    <r>
      <rPr>
        <i val="true"/>
        <sz val="11"/>
        <color rgb="FF1C4587"/>
        <rFont val="Arial"/>
        <family val="0"/>
        <charset val="1"/>
      </rPr>
      <t xml:space="preserve">"Antifa organizations all around the nation have gotten even more violent and depraved...[They] have used the death of George Floyd to burn down cities.."</t>
    </r>
  </si>
  <si>
    <t xml:space="preserve">Petitions . whitehouse .gov (archived)
Parler (archived)</t>
  </si>
  <si>
    <t xml:space="preserve">https://web.archive.org/web/20201114221850/https://petitions.whitehouse.gov/petition/demand-president-trump-label-antifa-domestic-terrorist-organization-1
https://web.archive.org/web/20210110230651/https://parler.com/profile/KarlRittenhouse</t>
  </si>
  <si>
    <r>
      <rPr>
        <sz val="11"/>
        <color rgb="FF1C4587"/>
        <rFont val="Arial"/>
        <family val="0"/>
        <charset val="1"/>
      </rPr>
      <t xml:space="preserve">Trump Tweets:  </t>
    </r>
    <r>
      <rPr>
        <i val="true"/>
        <sz val="11"/>
        <color rgb="FF1C4587"/>
        <rFont val="Arial"/>
        <family val="0"/>
        <charset val="1"/>
      </rPr>
      <t xml:space="preserve">"It's ANTIFA and the Radical Left. Don't lay the blame on others!" </t>
    </r>
    <r>
      <rPr>
        <sz val="11"/>
        <color rgb="FF1C4587"/>
        <rFont val="Arial"/>
        <family val="0"/>
        <charset val="1"/>
      </rPr>
      <t xml:space="preserve">(the first of 55 mentions of Antifa in 2020, plus 1 on Jan 5)</t>
    </r>
  </si>
  <si>
    <t xml:space="preserve">BBC</t>
  </si>
  <si>
    <t xml:space="preserve">https://www.bbc.com/news/world-us-canada-52868295</t>
  </si>
  <si>
    <t xml:space="preserve">original https://twitter.com/realDonaldTrump/status/1266760009872007171</t>
  </si>
  <si>
    <r>
      <rPr>
        <sz val="11"/>
        <color rgb="FF1C4587"/>
        <rFont val="Arial"/>
        <family val="0"/>
        <charset val="1"/>
      </rPr>
      <t xml:space="preserve">Trump sends 4 Antifa-related Tweets, including 12:24 PM:  </t>
    </r>
    <r>
      <rPr>
        <i val="true"/>
        <sz val="11"/>
        <color rgb="FF1C4587"/>
        <rFont val="Arial"/>
        <family val="0"/>
        <charset val="1"/>
      </rPr>
      <t xml:space="preserve">"The United States of America will be designating ANTIFA as a Terrorist Organization” </t>
    </r>
  </si>
  <si>
    <t xml:space="preserve">original https://twitter.com/realDonaldTrump/status/1267129644228247552</t>
  </si>
  <si>
    <r>
      <rPr>
        <sz val="10"/>
        <color rgb="FF1C4587"/>
        <rFont val="Arial"/>
        <family val="0"/>
        <charset val="1"/>
      </rPr>
      <t xml:space="preserve">Identity Evropa makes a fake @Antifa_US Twitter account and posts a call to violence:</t>
    </r>
    <r>
      <rPr>
        <i val="true"/>
        <sz val="10"/>
        <color rgb="FF1C4587"/>
        <rFont val="Arial"/>
        <family val="0"/>
        <charset val="1"/>
      </rPr>
      <t xml:space="preserve"> "Tonight we say 'F-- the City '... and we take what's ours.."  </t>
    </r>
    <r>
      <rPr>
        <sz val="10"/>
        <color rgb="FF1C4587"/>
        <rFont val="Arial"/>
        <family val="0"/>
        <charset val="1"/>
      </rPr>
      <t xml:space="preserve">[Twitter suspends it the next day]</t>
    </r>
  </si>
  <si>
    <t xml:space="preserve">NBC</t>
  </si>
  <si>
    <t xml:space="preserve">https://www.nbcnews.com/tech/security/twitter-takes-down-washington-protest-disinformation-bot-behavior-n1221456</t>
  </si>
  <si>
    <t xml:space="preserve">Wired</t>
  </si>
  <si>
    <t xml:space="preserve">https://www.wired.com/story/antifa-social-media-rumor-forks-washington/</t>
  </si>
  <si>
    <r>
      <rPr>
        <sz val="11"/>
        <color rgb="FF1C4587"/>
        <rFont val="Arial"/>
        <family val="0"/>
        <charset val="1"/>
      </rPr>
      <t xml:space="preserve">AG Bill Barr: </t>
    </r>
    <r>
      <rPr>
        <i val="true"/>
        <sz val="11"/>
        <color rgb="FF1C4587"/>
        <rFont val="Arial"/>
        <family val="0"/>
        <charset val="1"/>
      </rPr>
      <t xml:space="preserve">"The violence instigated and carried out by Antifa and other similar groups in connection with the rioting is domestic terrorism and will be treated accordingly"</t>
    </r>
  </si>
  <si>
    <t xml:space="preserve">June</t>
  </si>
  <si>
    <t xml:space="preserve">Continued BLM protests. National Guard units from neighboring states are called in. Trump threatens to invoke the Insurrection Act &amp; deploy active-duty troops. The US Park Police clears protestors from Lafayette Square for a Trump photo op with SecDef Mark Esper, Joint Chiefs head Gen. Mark Milley. SecArmy Ryan McCarthy authorizes helicopters, which buzz protestors</t>
  </si>
  <si>
    <t xml:space="preserve">Axios
NYT</t>
  </si>
  <si>
    <t xml:space="preserve">https://www.axios.com/trump-interview-axios-esper-milley-99fd30a5-8543-4700-8f20-df51d730232c.html
https://www.nytimes.com/2020/06/10/us/politics/national-guard-protests.html</t>
  </si>
  <si>
    <t xml:space="preserve">Esper deposition p. 10</t>
  </si>
  <si>
    <r>
      <rPr>
        <sz val="11"/>
        <color rgb="FF1C4587"/>
        <rFont val="Arial"/>
        <family val="0"/>
        <charset val="1"/>
      </rPr>
      <t xml:space="preserve">Trump speech in Rose Garden invokes authoritarian themes, threatens to send </t>
    </r>
    <r>
      <rPr>
        <i val="true"/>
        <sz val="11"/>
        <color rgb="FF1C4587"/>
        <rFont val="Arial"/>
        <family val="0"/>
        <charset val="1"/>
      </rPr>
      <t xml:space="preserve">"heavily armed soldiers" </t>
    </r>
    <r>
      <rPr>
        <sz val="11"/>
        <color rgb="FF1C4587"/>
        <rFont val="Arial"/>
        <family val="0"/>
        <charset val="1"/>
      </rPr>
      <t xml:space="preserve">into cities. </t>
    </r>
    <r>
      <rPr>
        <i val="true"/>
        <sz val="11"/>
        <color rgb="FF1C4587"/>
        <rFont val="Arial"/>
        <family val="0"/>
        <charset val="1"/>
      </rPr>
      <t xml:space="preserve">"If the city or state refuses to take the actions that are necessary to defend the life and property of their residence, then I will deploy the United States military and quickly solve the problem for them"</t>
    </r>
  </si>
  <si>
    <t xml:space="preserve">https://www.cnn.com/2020/06/01/politics/read-trumps-rose-garden-remarks/index.html</t>
  </si>
  <si>
    <r>
      <rPr>
        <sz val="11"/>
        <color rgb="FF1C4587"/>
        <rFont val="Arial"/>
        <family val="0"/>
        <charset val="1"/>
      </rPr>
      <t xml:space="preserve">Marjorie Taylor Greene: </t>
    </r>
    <r>
      <rPr>
        <i val="true"/>
        <sz val="11"/>
        <color rgb="FF1C4587"/>
        <rFont val="Arial"/>
        <family val="0"/>
        <charset val="1"/>
      </rPr>
      <t xml:space="preserve">"Every single Antifa terrorist needs to be arrested... ANTIFA has declared war on the US &amp; the top Democrats are in on it!". </t>
    </r>
    <r>
      <rPr>
        <sz val="11"/>
        <color rgb="FF1C4587"/>
        <rFont val="Arial"/>
        <family val="0"/>
        <charset val="1"/>
      </rPr>
      <t xml:space="preserve">She has multiple Tweet about Antifa this week</t>
    </r>
  </si>
  <si>
    <t xml:space="preserve">https://twitter.com/mtgreenee/status/1267463337174056961</t>
  </si>
  <si>
    <t xml:space="preserve">Cassandra Fairbanks (ex-Sputnik) calls 911 and falsely says Antifa are attacking her home. She &amp; Ezra Levant (Rebel Media) then raise $25K on GoFundMe to 'relocate' Fairbanks to a new home.</t>
  </si>
  <si>
    <t xml:space="preserve">https://www.rightwingwatch.org/post/cassandra-fairbanks-%e2%80%8bclaims-antifa-attacked-her%e2%80%8b-police-reports-and-neighbors-say-otherwise/</t>
  </si>
  <si>
    <r>
      <rPr>
        <sz val="11"/>
        <color rgb="FF1C4587"/>
        <rFont val="Arial"/>
        <family val="0"/>
        <charset val="1"/>
      </rPr>
      <t xml:space="preserve">Marjorie Taylor Greene Tweets a video holding an assault rifle. </t>
    </r>
    <r>
      <rPr>
        <i val="true"/>
        <sz val="11"/>
        <color rgb="FF1C4587"/>
        <rFont val="Arial"/>
        <family val="0"/>
        <charset val="1"/>
      </rPr>
      <t xml:space="preserve">"President Trump declared Antifa a domestic terrorist organization. I have a message for Antifa terrorists.." </t>
    </r>
    <r>
      <rPr>
        <sz val="11"/>
        <color rgb="FF1C4587"/>
        <rFont val="Arial"/>
        <family val="0"/>
        <charset val="1"/>
      </rPr>
      <t xml:space="preserve">25K likes. </t>
    </r>
  </si>
  <si>
    <r>
      <rPr>
        <sz val="11"/>
        <color rgb="FF5B0F00"/>
        <rFont val="Arial"/>
        <family val="0"/>
        <charset val="1"/>
      </rPr>
      <t xml:space="preserve">SecDef Esper issues a 5-paragraph statement: DoD members </t>
    </r>
    <r>
      <rPr>
        <i val="true"/>
        <sz val="11"/>
        <color rgb="FF5B0F00"/>
        <rFont val="Arial"/>
        <family val="0"/>
        <charset val="1"/>
      </rPr>
      <t xml:space="preserve">"have taken an oath to defend the Constitution..we commit to the American people's right to freedom of speech and..assembly"</t>
    </r>
  </si>
  <si>
    <t xml:space="preserve">Mark Esper deposition, p. 32</t>
  </si>
  <si>
    <t xml:space="preserve">Greg Aselbekian writes about protests and Antifa for the National File</t>
  </si>
  <si>
    <t xml:space="preserve">National File</t>
  </si>
  <si>
    <t xml:space="preserve">https://nationalfile.com/video-black-lives-matter-ambush-antifa-member-drag-him-to-police-barricade/</t>
  </si>
  <si>
    <r>
      <rPr>
        <sz val="11"/>
        <color rgb="FF1C4587"/>
        <rFont val="Arial"/>
        <family val="0"/>
        <charset val="1"/>
      </rPr>
      <t xml:space="preserve">Sen. Tom Cotton writes NYT op-ed claiming </t>
    </r>
    <r>
      <rPr>
        <i val="true"/>
        <sz val="11"/>
        <color rgb="FF1C4587"/>
        <rFont val="Arial"/>
        <family val="0"/>
        <charset val="1"/>
      </rPr>
      <t xml:space="preserve">"rioters have plunged many American cities into anarchy"</t>
    </r>
    <r>
      <rPr>
        <sz val="11"/>
        <color rgb="FF1C4587"/>
        <rFont val="Arial"/>
        <family val="0"/>
        <charset val="1"/>
      </rPr>
      <t xml:space="preserve">, blaming</t>
    </r>
    <r>
      <rPr>
        <i val="true"/>
        <sz val="11"/>
        <color rgb="FF1C4587"/>
        <rFont val="Arial"/>
        <family val="0"/>
        <charset val="1"/>
      </rPr>
      <t xml:space="preserve"> "cadres of left-wing radicals like antifa".</t>
    </r>
    <r>
      <rPr>
        <sz val="11"/>
        <color rgb="FF1C4587"/>
        <rFont val="Arial"/>
        <family val="0"/>
        <charset val="1"/>
      </rPr>
      <t xml:space="preserve"> NYT editor James Bennet is forced to resign.</t>
    </r>
  </si>
  <si>
    <t xml:space="preserve">https://www.nytimes.com/2020/06/03/opinion/tom-cotton-protests-military.html</t>
  </si>
  <si>
    <r>
      <rPr>
        <sz val="11"/>
        <color rgb="FF5B0F00"/>
        <rFont val="Arial"/>
        <family val="0"/>
        <charset val="1"/>
      </rPr>
      <t xml:space="preserve">SecDef Esper holds press conference, says </t>
    </r>
    <r>
      <rPr>
        <i val="true"/>
        <sz val="11"/>
        <color rgb="FF5B0F00"/>
        <rFont val="Arial"/>
        <family val="0"/>
        <charset val="1"/>
      </rPr>
      <t xml:space="preserve">"I do not support invoking the Insurrection Act"</t>
    </r>
    <r>
      <rPr>
        <sz val="11"/>
        <color rgb="FF5B0F00"/>
        <rFont val="Arial"/>
        <family val="0"/>
        <charset val="1"/>
      </rPr>
      <t xml:space="preserve">. Trump then summons Esper to berate him, says Esper "took away" his power to invoke the Act.</t>
    </r>
  </si>
  <si>
    <t xml:space="preserve">Mark Esper deposition, p. 35</t>
  </si>
  <si>
    <t xml:space="preserve">Andy Ngo of The Post Millenial files suit against 'Antifa' for supposedly attacking him in May 2019, naming the established Rose City Antifa group but also 'unnamed defendants'</t>
  </si>
  <si>
    <t xml:space="preserve">AP</t>
  </si>
  <si>
    <t xml:space="preserve">https://apnews.com/article/9c484adddf335e79be648e70406622ca</t>
  </si>
  <si>
    <t xml:space="preserve">Michael Sherwin, installed by AG Bill Barr as the DC US Attorney less than a month before, tells the FBI he is closing a case involving a $10M illegal campaign contribution by Egypt to Trump</t>
  </si>
  <si>
    <t xml:space="preserve">https://archive.is/EJ75n</t>
  </si>
  <si>
    <t xml:space="preserve">Gen Milley says later that he drafts a resignation letter to Trump on this date, but does not send it after former SecDef Robert Gates tells him to stay</t>
  </si>
  <si>
    <t xml:space="preserve">New Yorker</t>
  </si>
  <si>
    <t xml:space="preserve">https://www.newyorker.com/magazine/2022/08/15/inside-the-war-between-trump-and-his-generals</t>
  </si>
  <si>
    <r>
      <rPr>
        <sz val="11"/>
        <color rgb="FF5B0F00"/>
        <rFont val="Arial"/>
        <family val="0"/>
        <charset val="1"/>
      </rPr>
      <t xml:space="preserve">Gen. Milley apologizes for appearing with Trump on June 1 during BLM protests: </t>
    </r>
    <r>
      <rPr>
        <i val="true"/>
        <sz val="11"/>
        <color rgb="FF5B0F00"/>
        <rFont val="Arial"/>
        <family val="0"/>
        <charset val="1"/>
      </rPr>
      <t xml:space="preserve">"I should not have been there" </t>
    </r>
    <r>
      <rPr>
        <sz val="11"/>
        <color rgb="FF5B0F00"/>
        <rFont val="Arial"/>
        <family val="0"/>
        <charset val="1"/>
      </rPr>
      <t xml:space="preserve">(in a commencement address at the Natl. Defense University)</t>
    </r>
  </si>
  <si>
    <t xml:space="preserve">https://www.washingtonpost.com/national-security/2020/06/11/pentagons-top-general-apologizes-appearing-alongside-trump-lafayette-square/</t>
  </si>
  <si>
    <t xml:space="preserve">Richard Hanina's new foundation "Center for the Study of Partisanship and Ideology" is approved for tax-exempt status. It is based in someone's house in LA, gets $200K donations its first year</t>
  </si>
  <si>
    <t xml:space="preserve">The Racket</t>
  </si>
  <si>
    <t xml:space="preserve">https://theracket.news/p/anatomy-of-a-troll</t>
  </si>
  <si>
    <t xml:space="preserve">Archived</t>
  </si>
  <si>
    <t xml:space="preserve">https://web.archive.org/web/20230625135855/https://theracket.news/p/anatomy-of-a-troll</t>
  </si>
  <si>
    <r>
      <rPr>
        <sz val="11"/>
        <color rgb="FF1C4587"/>
        <rFont val="Arial"/>
        <family val="0"/>
        <charset val="1"/>
      </rPr>
      <t xml:space="preserve">Michael Flynn writes the first of two QAnon-tinged columns for the Western Journal:   </t>
    </r>
    <r>
      <rPr>
        <i val="true"/>
        <sz val="11"/>
        <color rgb="FF1C4587"/>
        <rFont val="Arial"/>
        <family val="0"/>
        <charset val="1"/>
      </rPr>
      <t xml:space="preserve">"forces of evil want to steal our freedom in the dark of night,"</t>
    </r>
  </si>
  <si>
    <t xml:space="preserve">https://www.thedailybeast.com/michael-flynn-finally-embraces-his-qanon-cult-following</t>
  </si>
  <si>
    <r>
      <rPr>
        <sz val="11"/>
        <color rgb="FF1C4587"/>
        <rFont val="Arial"/>
        <family val="0"/>
        <charset val="1"/>
      </rPr>
      <t xml:space="preserve">Foreign Policy publishes a column titled </t>
    </r>
    <r>
      <rPr>
        <i val="true"/>
        <sz val="11"/>
        <color rgb="FF1C4587"/>
        <rFont val="Arial"/>
        <family val="0"/>
        <charset val="1"/>
      </rPr>
      <t xml:space="preserve">"I Abolished and Rebuilt the Police. The United States Can Do the Same" </t>
    </r>
    <r>
      <rPr>
        <sz val="11"/>
        <color rgb="FF1C4587"/>
        <rFont val="Arial"/>
        <family val="0"/>
        <charset val="1"/>
      </rPr>
      <t xml:space="preserve">nominally by Mikhail Saakashvili but ghostwritten by Christina Pushaw</t>
    </r>
  </si>
  <si>
    <t xml:space="preserve">https://archive.ph/k2Vkb</t>
  </si>
  <si>
    <t xml:space="preserve">OAN's Chanel Rion claims to have damaging tapes connecting Biden and Ukraine (possibly amplifying Russian propaganda)</t>
  </si>
  <si>
    <t xml:space="preserve">The Atlantic</t>
  </si>
  <si>
    <t xml:space="preserve">https://www.theatlantic.com/politics/archive/2020/06/biden-ukraine-recordings-oan/612454/</t>
  </si>
  <si>
    <r>
      <rPr>
        <sz val="11"/>
        <color rgb="FF1C4587"/>
        <rFont val="Arial"/>
        <family val="0"/>
        <charset val="1"/>
      </rPr>
      <t xml:space="preserve">Former ambassador to Russia Michael McFaul is quoted despairing of Russian disinfo efforts, which seem like Kremlin internal tactics. </t>
    </r>
    <r>
      <rPr>
        <i val="true"/>
        <sz val="11"/>
        <color rgb="FF1C4587"/>
        <rFont val="Arial"/>
        <family val="0"/>
        <charset val="1"/>
      </rPr>
      <t xml:space="preserve">“There’s never been a moment like this in American history." "It’s not to convince you of a different point of view. It’s to convince you that there is no truth”  “When it feels like... there is no truth, the reaction to that is despondency and demobilization.” </t>
    </r>
  </si>
  <si>
    <r>
      <rPr>
        <sz val="11"/>
        <color rgb="FF1C4587"/>
        <rFont val="Arial"/>
        <family val="0"/>
        <charset val="1"/>
      </rPr>
      <t xml:space="preserve">Bruce Marks and Mike Roman, who worked in 1993 to overturn Marks' election loss, write a blog post supporting Trump's claim that </t>
    </r>
    <r>
      <rPr>
        <i val="true"/>
        <sz val="11"/>
        <color rgb="FF1C4587"/>
        <rFont val="Arial"/>
        <family val="0"/>
        <charset val="1"/>
      </rPr>
      <t xml:space="preserve">"ballot harvesting..is rampant with fraud"</t>
    </r>
    <r>
      <rPr>
        <sz val="11"/>
        <color rgb="FF1C4587"/>
        <rFont val="Arial"/>
        <family val="0"/>
        <charset val="1"/>
      </rPr>
      <t xml:space="preserve">. Marks says Trump headlined one of his 1994 re-election events. (Marks won a PA State Senate seat by getting a court to throw out absentee ballots; later built a law practice focusing on Russia-Ukraine issues).</t>
    </r>
  </si>
  <si>
    <t xml:space="preserve">Marks and Sokolov blog</t>
  </si>
  <si>
    <t xml:space="preserve">https://marks-sokolov.com/2020/06/some-advice-from-victims-of-voter-fraud-who-won-the-day/</t>
  </si>
  <si>
    <r>
      <rPr>
        <sz val="11"/>
        <color rgb="FF000000"/>
        <rFont val="Arial"/>
        <family val="0"/>
        <charset val="1"/>
      </rPr>
      <t xml:space="preserve">The "Transition Integrity Partnership" (TIP), a group of political figures and academics, meets to game out what might happen if Trump refuses to leave office, if he loses but claims fraud: </t>
    </r>
    <r>
      <rPr>
        <i val="true"/>
        <sz val="11"/>
        <color rgb="FF000000"/>
        <rFont val="Arial"/>
        <family val="0"/>
        <charset val="1"/>
      </rPr>
      <t xml:space="preserve">"He doesn't have to win the election..He just has to create a plausible narrative that he didn't lose."</t>
    </r>
    <r>
      <rPr>
        <sz val="11"/>
        <color rgb="FF000000"/>
        <rFont val="Arial"/>
        <family val="0"/>
        <charset val="1"/>
      </rPr>
      <t xml:space="preserve"> </t>
    </r>
    <r>
      <rPr>
        <i val="true"/>
        <sz val="11"/>
        <color rgb="FF000000"/>
        <rFont val="Arial"/>
        <family val="0"/>
        <charset val="1"/>
      </rPr>
      <t xml:space="preserve"> "Possession is nine-tenths of the law."    </t>
    </r>
    <r>
      <rPr>
        <sz val="11"/>
        <color rgb="FF000000"/>
        <rFont val="Arial"/>
        <family val="0"/>
        <charset val="1"/>
      </rPr>
      <t xml:space="preserve"> </t>
    </r>
    <r>
      <rPr>
        <sz val="9"/>
        <color rgb="FF000000"/>
        <rFont val="Arial"/>
        <family val="0"/>
        <charset val="1"/>
      </rPr>
      <t xml:space="preserve">[This is the first of at least 4 studies of a possible contested election in 2020]</t>
    </r>
  </si>
  <si>
    <t xml:space="preserve">Boston Globe</t>
  </si>
  <si>
    <t xml:space="preserve">https://web.archive.org/web/20200726020618/https://www.bostonglobe.com/2020/07/25/nation/bipartisan-group-secretly-gathered-game-out-contested-trump-biden-election-it-wasnt-pretty/</t>
  </si>
  <si>
    <t xml:space="preserve">Parler announces a strategic partnership with conservative media figure Dan Bongino</t>
  </si>
  <si>
    <t xml:space="preserve">Press release, via Dave Troy</t>
  </si>
  <si>
    <t xml:space="preserve">Brandon Straka refuses to wear a mask on an American Airline flight (to Trump's Tulsa rally) and is escorted off the plane. The next day he is banned by American Airlines</t>
  </si>
  <si>
    <t xml:space="preserve">https://www.nytimes.com/2020/06/18/us/american-airlines-mask-brandon-straka.html</t>
  </si>
  <si>
    <t xml:space="preserve">https://www.thedailybeast.com/american-airlines-bans-activist-brandon-straka-who-held-up-flight-by-refusing-to-wear-mask</t>
  </si>
  <si>
    <t xml:space="preserve">Thomas Speciale loses in the Republican primary for VA Senate</t>
  </si>
  <si>
    <t xml:space="preserve">https://ballotpedia.org/Thomas_Speciale</t>
  </si>
  <si>
    <t xml:space="preserve">Media report that Trump will appoint John Gibbs (then at HUD) as Director of the Office of Personnel Management. (He is never confirmed, after opposition from many.)</t>
  </si>
  <si>
    <t xml:space="preserve">Axios</t>
  </si>
  <si>
    <t xml:space="preserve">https://www.axios.com/2020/06/28/white-house-office-personnel-management-john-gibbs</t>
  </si>
  <si>
    <t xml:space="preserve">American Oversight</t>
  </si>
  <si>
    <t xml:space="preserve">https://www.americanoversight.org/emails-and-resume-of-trumps-pick-to-head-government-personnel-office</t>
  </si>
  <si>
    <t xml:space="preserve">NC Congressional candidate Madison Cawthorne says on "The Daily Caller" that he met his fiance through an Army captain he'd met in a Russian casino on a vacation trip to St. Petersburg</t>
  </si>
  <si>
    <t xml:space="preserve">The Daily Caller</t>
  </si>
  <si>
    <t xml:space="preserve">https://www.youtube.com/watch?v=fC0ceTz8tAc</t>
  </si>
  <si>
    <t xml:space="preserve">Heavy .com</t>
  </si>
  <si>
    <t xml:space="preserve">https://heavy.com/news/cristina-bayardelle/</t>
  </si>
  <si>
    <r>
      <rPr>
        <sz val="11"/>
        <color rgb="FF1C4587"/>
        <rFont val="Arial"/>
        <family val="0"/>
        <charset val="1"/>
      </rPr>
      <t xml:space="preserve">Michael Flynn writes a second QAnon-tinged column, claims 98% Americans are about to be controlled by </t>
    </r>
    <r>
      <rPr>
        <i val="true"/>
        <sz val="11"/>
        <color rgb="FF1C4587"/>
        <rFont val="Arial"/>
        <family val="0"/>
        <charset val="1"/>
      </rPr>
      <t xml:space="preserve">“2 percent of the people"</t>
    </r>
  </si>
  <si>
    <t xml:space="preserve">Weeks-long protests in Portland become violent, with clashes with Proud Boys and other extremists. Many outsiders travel to Portland.</t>
  </si>
  <si>
    <t xml:space="preserve">https://www.splcenter.org/fighting-hate/extremist-files/group/proud-boys</t>
  </si>
  <si>
    <t xml:space="preserve">July</t>
  </si>
  <si>
    <t xml:space="preserve">(July)</t>
  </si>
  <si>
    <t xml:space="preserve">Christopher Rufo, then a Seattle journalist, gets leak about the city's DEI training. His story goes viral and Rufo goes on an anti-DEI crusade. By September he will appear on Tucker Carlson's show.</t>
  </si>
  <si>
    <t xml:space="preserve">https://web.archive.org/web/20210722220536/https://www.newyorker.com/news/annals-of-inquiry/how-a-conservative-activist-invented-the-conflict-over-critical-race-theory</t>
  </si>
  <si>
    <t xml:space="preserve">Court dismisses 6-count lawsuit filed by Brandon Straka against New York LGBT Community Center for canceling his event in 2019</t>
  </si>
  <si>
    <t xml:space="preserve">Gay City News</t>
  </si>
  <si>
    <t xml:space="preserve">https://gaycitynews.com/court-walks-away-from-walkaway-lawsuit/</t>
  </si>
  <si>
    <r>
      <rPr>
        <sz val="11"/>
        <color rgb="FF1C4587"/>
        <rFont val="Arial"/>
        <family val="0"/>
        <charset val="1"/>
      </rPr>
      <t xml:space="preserve">The rapper Ice Cube releases a "Contract with Black America" including a demand for reparations. </t>
    </r>
    <r>
      <rPr>
        <i val="true"/>
        <sz val="11"/>
        <color rgb="FF1C4587"/>
        <rFont val="Arial"/>
        <family val="0"/>
        <charset val="1"/>
      </rPr>
      <t xml:space="preserve">(In 2023 he will argue that the Black community should vote Republican.)</t>
    </r>
  </si>
  <si>
    <t xml:space="preserve">Ice Cube</t>
  </si>
  <si>
    <t xml:space="preserve">https://icecube.com/a-contract-with-black-america/</t>
  </si>
  <si>
    <t xml:space="preserve">The Daily Mail reports that Peter Thiel is skeptical of Trump's re-election prospects and calls his campaign the "SS Minnow" (the ship that sank in Gilligan's Island)</t>
  </si>
  <si>
    <t xml:space="preserve">Daily Mail</t>
  </si>
  <si>
    <t xml:space="preserve">https://www.dailymail.co.uk/news/article-8485529/Peter-Thiel-distancing-Trump-doesnt-think-hell-reelected.html</t>
  </si>
  <si>
    <r>
      <rPr>
        <sz val="11"/>
        <color rgb="FF1C4587"/>
        <rFont val="Arial"/>
        <family val="0"/>
        <charset val="1"/>
      </rPr>
      <t xml:space="preserve">Trump gives a speech at Mt. Rushmore that is anti-public education and accuses schools of indoctrinating children: </t>
    </r>
    <r>
      <rPr>
        <i val="true"/>
        <sz val="11"/>
        <color rgb="FF1C4587"/>
        <rFont val="Arial"/>
        <family val="0"/>
        <charset val="1"/>
      </rPr>
      <t xml:space="preserve">"far-left fascism" means</t>
    </r>
    <r>
      <rPr>
        <sz val="11"/>
        <color rgb="FF1C4587"/>
        <rFont val="Arial"/>
        <family val="0"/>
        <charset val="1"/>
      </rPr>
      <t xml:space="preserve"> </t>
    </r>
    <r>
      <rPr>
        <i val="true"/>
        <sz val="11"/>
        <color rgb="FF1C4587"/>
        <rFont val="Arial"/>
        <family val="0"/>
        <charset val="1"/>
      </rPr>
      <t xml:space="preserve">"our children are taught in school to hate their own country". </t>
    </r>
    <r>
      <rPr>
        <sz val="11"/>
        <color rgb="FF1C4587"/>
        <rFont val="Arial"/>
        <family val="0"/>
        <charset val="1"/>
      </rPr>
      <t xml:space="preserve">The next day he continues with </t>
    </r>
    <r>
      <rPr>
        <i val="true"/>
        <sz val="11"/>
        <color rgb="FF1C4587"/>
        <rFont val="Arial"/>
        <family val="0"/>
        <charset val="1"/>
      </rPr>
      <t xml:space="preserve">"we willl never allow an angry mob to tear down our statues, erase our history, indoctrinate our children.."</t>
    </r>
  </si>
  <si>
    <t xml:space="preserve">EdSource</t>
  </si>
  <si>
    <t xml:space="preserve">https://edsource.org/2020/president-trump-accuses-schools-of-extreme-indoctrination-of-children/635299</t>
  </si>
  <si>
    <r>
      <rPr>
        <sz val="11"/>
        <color rgb="FF1C4587"/>
        <rFont val="Arial"/>
        <family val="0"/>
        <charset val="1"/>
      </rPr>
      <t xml:space="preserve">Michael Flynn releases a video of himself and family members saying the QAnon oath  (</t>
    </r>
    <r>
      <rPr>
        <i val="true"/>
        <sz val="11"/>
        <color rgb="FF1C4587"/>
        <rFont val="Arial"/>
        <family val="0"/>
        <charset val="1"/>
      </rPr>
      <t xml:space="preserve">includes brothers Jack and Joe but not Lt Gen Charles Flynn) </t>
    </r>
  </si>
  <si>
    <t xml:space="preserve">West Point CTC</t>
  </si>
  <si>
    <t xml:space="preserve">https://ctc.usma.edu/the-qanon-conspiracy-theory-a-security-threat-in-the-making/</t>
  </si>
  <si>
    <t xml:space="preserve">also: VICE</t>
  </si>
  <si>
    <t xml:space="preserve">https://www.vice.com/en/article/akgny8/michael-flynns-family-that-qanon-oath-video-is-just-our-family-motto</t>
  </si>
  <si>
    <t xml:space="preserve">Christina Pushaw does a Facebook Live with the Ayn Rand Society of the Rep. of Georgia</t>
  </si>
  <si>
    <t xml:space="preserve">Facebook</t>
  </si>
  <si>
    <t xml:space="preserve">https://www.facebook.com/ARCGEORGIA/videos/318111685867724/</t>
  </si>
  <si>
    <t xml:space="preserve">Proud Boys gather in DC for the 4th of July, including Enrique Tarrio and Zach Rehl. They say the city needs protection against antifa. No violence occurs, but Proud Boys heckle BLM protestors.</t>
  </si>
  <si>
    <t xml:space="preserve">https://www.washingtonpost.com/local/fourth-of-july-protest-celebrations/2020/07/04/aa362aa8-be01-11ea-8cf5-9c1b8d7f84c6_story.html</t>
  </si>
  <si>
    <t xml:space="preserve">PB trial via Brandi Buchmann</t>
  </si>
  <si>
    <t xml:space="preserve">https://twitter.com/Brandi_Buchman/status/1642898336385490945</t>
  </si>
  <si>
    <r>
      <rPr>
        <sz val="11"/>
        <color rgb="FF38761D"/>
        <rFont val="Arial"/>
        <family val="0"/>
        <charset val="1"/>
      </rPr>
      <t xml:space="preserve">Rick Sarmiento files a </t>
    </r>
    <r>
      <rPr>
        <b val="true"/>
        <sz val="11"/>
        <color rgb="FF38761D"/>
        <rFont val="Arial"/>
        <family val="0"/>
        <charset val="1"/>
      </rPr>
      <t xml:space="preserve">Bikers for 45</t>
    </r>
    <r>
      <rPr>
        <sz val="11"/>
        <color rgb="FF38761D"/>
        <rFont val="Arial"/>
        <family val="0"/>
        <charset val="1"/>
      </rPr>
      <t xml:space="preserve"> trademark application, registers it as a corporation on the 7th.</t>
    </r>
  </si>
  <si>
    <t xml:space="preserve">Open Corporates</t>
  </si>
  <si>
    <t xml:space="preserve">https://opencorporates.com/companies/us_fl/P20000051653</t>
  </si>
  <si>
    <t xml:space="preserve">Trademark:</t>
  </si>
  <si>
    <t xml:space="preserve">https://uspto.report/TM/90038062</t>
  </si>
  <si>
    <r>
      <rPr>
        <b val="true"/>
        <sz val="11"/>
        <color rgb="FF38761D"/>
        <rFont val="Arial"/>
        <family val="0"/>
        <charset val="1"/>
      </rPr>
      <t xml:space="preserve">Warboys LLC </t>
    </r>
    <r>
      <rPr>
        <sz val="11"/>
        <color rgb="FF38761D"/>
        <rFont val="Arial"/>
        <family val="0"/>
        <charset val="1"/>
      </rPr>
      <t xml:space="preserve">is registered, officers are Proud Boys leaders Ethan Nordean, Henry Tarrio (agent), and Joe Biggs. </t>
    </r>
    <r>
      <rPr>
        <i val="true"/>
        <sz val="11"/>
        <color rgb="FF38761D"/>
        <rFont val="Arial"/>
        <family val="0"/>
        <charset val="1"/>
      </rPr>
      <t xml:space="preserve">(These 3 will be the top-tier MOSD leaders for Jan 6 preparation)</t>
    </r>
  </si>
  <si>
    <t xml:space="preserve">https://opencorporates.com/officers/410148109</t>
  </si>
  <si>
    <t xml:space="preserve">Per a whistleblower complaint, DHS Sec. Chad Wolf "holds" a report on Russian interference saying it is unflattering to Trump, then orders a halt to intelligence assessments on Russia.</t>
  </si>
  <si>
    <t xml:space="preserve">https://web.archive.org/web/20200909221113/https://www.washingtonpost.com/national-security/senior-dhs-official-alleges-in-whistleblower-complaint-that-he-was-told-to-stop-providing-intelligence-analysis-on-threat-of-russian-interference/2020/09/09/9d0661c4-f2b6-11ea-b796-2dd09962649c_story.html</t>
  </si>
  <si>
    <r>
      <rPr>
        <sz val="10"/>
        <color rgb="FF5B0F00"/>
        <rFont val="Arial"/>
        <family val="0"/>
        <charset val="1"/>
      </rPr>
      <t xml:space="preserve">Roger Stone gives a plan if Trump loses: </t>
    </r>
    <r>
      <rPr>
        <i val="true"/>
        <sz val="10"/>
        <color rgb="FF5B0F00"/>
        <rFont val="Arial"/>
        <family val="0"/>
        <charset val="1"/>
      </rPr>
      <t xml:space="preserve">"If the electors show up.. armed guards will throw them out. I'm the President, f-- you.. I'm challenging all of it, and the judges we're going to.. I appointed"</t>
    </r>
  </si>
  <si>
    <t xml:space="preserve">Christoffer Guldbrandsen footage</t>
  </si>
  <si>
    <t xml:space="preserve">https://twitter.com/cguld/status/1581673512141737989</t>
  </si>
  <si>
    <r>
      <rPr>
        <sz val="10"/>
        <color rgb="FF5B0F00"/>
        <rFont val="Arial"/>
        <family val="0"/>
        <charset val="1"/>
      </rPr>
      <t xml:space="preserve">Trump commutes Roger Stone's sentence, but does not fully pardon him. </t>
    </r>
    <r>
      <rPr>
        <sz val="10"/>
        <color rgb="FF1C4587"/>
        <rFont val="Arial"/>
        <family val="0"/>
        <charset val="1"/>
      </rPr>
      <t xml:space="preserve">Roger gives a press conference with Laura Loomer and Enrique Tarrio visible in the background.</t>
    </r>
  </si>
  <si>
    <t xml:space="preserve">USA Today</t>
  </si>
  <si>
    <t xml:space="preserve">https://www.usatoday.com/story/opinion/2020/07/14/russia-mueller-probe-investigation-donald-trump-roger-stone-column/5429789002/</t>
  </si>
  <si>
    <t xml:space="preserve">YouTube (Reuters)</t>
  </si>
  <si>
    <t xml:space="preserve">https://www.youtube.com/watch?v=lDdpVCFiIdI</t>
  </si>
  <si>
    <r>
      <rPr>
        <sz val="11"/>
        <color rgb="FF5B0F00"/>
        <rFont val="Arial"/>
        <family val="0"/>
        <charset val="1"/>
      </rPr>
      <t xml:space="preserve">Speaker Pelosi and Minority Leader Schumer send a letter to the FBI warning that members of Congress are being targeted by a</t>
    </r>
    <r>
      <rPr>
        <i val="true"/>
        <sz val="11"/>
        <color rgb="FF5B0F00"/>
        <rFont val="Arial"/>
        <family val="0"/>
        <charset val="1"/>
      </rPr>
      <t xml:space="preserve"> "foreign interference campaign"</t>
    </r>
    <r>
      <rPr>
        <sz val="11"/>
        <color rgb="FF5B0F00"/>
        <rFont val="Arial"/>
        <family val="0"/>
        <charset val="1"/>
      </rPr>
      <t xml:space="preserve"> to </t>
    </r>
    <r>
      <rPr>
        <i val="true"/>
        <sz val="11"/>
        <color rgb="FF5B0F00"/>
        <rFont val="Arial"/>
        <family val="0"/>
        <charset val="1"/>
      </rPr>
      <t xml:space="preserve">"amplify and launder disinformation"</t>
    </r>
  </si>
  <si>
    <t xml:space="preserve">Pelosi (archived)</t>
  </si>
  <si>
    <t xml:space="preserve">https://web.archive.org/web/20200721055615/https://www.speaker.gov/newsroom/72020-2</t>
  </si>
  <si>
    <t xml:space="preserve">Domain name AmericasFrontlineDocctors .com is registered</t>
  </si>
  <si>
    <t xml:space="preserve">https://archive.is/vD0KZ</t>
  </si>
  <si>
    <t xml:space="preserve">The Trump campaign (Dan Scavino) posts a link to the first version of the fascist-themed video played at the Ellipse on Jan 6. The video is posted to YouTube the next day (July 18)</t>
  </si>
  <si>
    <t xml:space="preserve">https://www.youtube.com/watch?v=UZlbytoLcO0</t>
  </si>
  <si>
    <t xml:space="preserve">The band Linkin Park issues a cease and desist order for unauthorized use of their music in the just-posted campaign video, the same day it is posted on YouTube</t>
  </si>
  <si>
    <t xml:space="preserve">https://www.rollingstone.com/music/music-news/linkin-park-cease-and-desist-trump-video-1030886/</t>
  </si>
  <si>
    <t xml:space="preserve">ADOS / Anti-ADOS figure Talib Kweli Greene is permanently suspended from Twitter for harassment. (He will be personally reinstated by Elon Musk in 2022)</t>
  </si>
  <si>
    <t xml:space="preserve">Twitter (archives)</t>
  </si>
  <si>
    <r>
      <rPr>
        <sz val="11"/>
        <color rgb="FF1C4587"/>
        <rFont val="Arial"/>
        <family val="0"/>
        <charset val="1"/>
      </rPr>
      <t xml:space="preserve">Ali Alexander asserts his ties to Roger Stone on Twitter: someone complains about his link to Bannon (</t>
    </r>
    <r>
      <rPr>
        <i val="true"/>
        <sz val="11"/>
        <color rgb="FF1C4587"/>
        <rFont val="Arial"/>
        <family val="0"/>
        <charset val="1"/>
      </rPr>
      <t xml:space="preserve">"Bannon helped put Stone in prison")</t>
    </r>
    <r>
      <rPr>
        <sz val="11"/>
        <color rgb="FF1C4587"/>
        <rFont val="Arial"/>
        <family val="0"/>
        <charset val="1"/>
      </rPr>
      <t xml:space="preserve">; Ali answers: </t>
    </r>
    <r>
      <rPr>
        <i val="true"/>
        <sz val="11"/>
        <color rgb="FF1C4587"/>
        <rFont val="Arial"/>
        <family val="0"/>
        <charset val="1"/>
      </rPr>
      <t xml:space="preserve">"And I organized more than 20,000 phone calls calling for a pardon or commutation. What's your point?"</t>
    </r>
  </si>
  <si>
    <r>
      <rPr>
        <sz val="11"/>
        <color rgb="FF38761D"/>
        <rFont val="Arial"/>
        <family val="0"/>
        <charset val="1"/>
      </rPr>
      <t xml:space="preserve">The "</t>
    </r>
    <r>
      <rPr>
        <b val="true"/>
        <sz val="11"/>
        <color rgb="FF38761D"/>
        <rFont val="Arial"/>
        <family val="0"/>
        <charset val="1"/>
      </rPr>
      <t xml:space="preserve">Society for American Civic Renewal</t>
    </r>
    <r>
      <rPr>
        <sz val="11"/>
        <color rgb="FF38761D"/>
        <rFont val="Arial"/>
        <family val="0"/>
        <charset val="1"/>
      </rPr>
      <t xml:space="preserve">", an all-male secret society for "non-hyphenated Americans", is registered by Charles Haywood. Claremont Inst. president Ryan Williams is a board member </t>
    </r>
  </si>
  <si>
    <t xml:space="preserve">https://opencorporates.com/companies/us_in/202007221408061</t>
  </si>
  <si>
    <t xml:space="preserve">TPM</t>
  </si>
  <si>
    <t xml:space="preserve">https://talkingpointsmemo.com/news/inside-a-secret-society-of-prominent-right-wing-christian-men-prepping-for-a-national-divorce</t>
  </si>
  <si>
    <t xml:space="preserve">Ryan Williams (Twitter)</t>
  </si>
  <si>
    <t xml:space="preserve">https://twitter.com/RpwWilliams/status/1766037331189063689</t>
  </si>
  <si>
    <r>
      <rPr>
        <sz val="11"/>
        <color rgb="FF38761D"/>
        <rFont val="Arial"/>
        <family val="0"/>
        <charset val="1"/>
      </rPr>
      <t xml:space="preserve">RNC chair Ronna McDaniel Tweets the announcement: "Today, the Trump campaign launched </t>
    </r>
    <r>
      <rPr>
        <b val="true"/>
        <sz val="11"/>
        <color rgb="FF38761D"/>
        <rFont val="Arial"/>
        <family val="0"/>
        <charset val="1"/>
      </rPr>
      <t xml:space="preserve">#LawyersforTrump</t>
    </r>
    <r>
      <rPr>
        <sz val="11"/>
        <color rgb="FF38761D"/>
        <rFont val="Arial"/>
        <family val="0"/>
        <charset val="1"/>
      </rPr>
      <t xml:space="preserve"> to help protect our votes, the rule of law, and re-elect @realDonaldTrump!</t>
    </r>
  </si>
  <si>
    <t xml:space="preserve">https://twitter.com/GOPChairwoman/status/1286352856770125825</t>
  </si>
  <si>
    <r>
      <rPr>
        <sz val="11"/>
        <color rgb="FF38761D"/>
        <rFont val="Arial"/>
        <family val="0"/>
        <charset val="1"/>
      </rPr>
      <t xml:space="preserve">Brandon Straka starts a series of </t>
    </r>
    <r>
      <rPr>
        <b val="true"/>
        <sz val="11"/>
        <color rgb="FF38761D"/>
        <rFont val="Arial"/>
        <family val="0"/>
        <charset val="1"/>
      </rPr>
      <t xml:space="preserve">"WalkAway - Rescue America" </t>
    </r>
    <r>
      <rPr>
        <sz val="11"/>
        <color rgb="FF38761D"/>
        <rFont val="Arial"/>
        <family val="0"/>
        <charset val="1"/>
      </rPr>
      <t xml:space="preserve">rallies, </t>
    </r>
    <r>
      <rPr>
        <sz val="11"/>
        <color rgb="FF000000"/>
        <rFont val="Arial"/>
        <family val="0"/>
        <charset val="1"/>
      </rPr>
      <t xml:space="preserve">holds the first one in Baltimore. About 100 people attend.</t>
    </r>
  </si>
  <si>
    <t xml:space="preserve">Baltimore Sun</t>
  </si>
  <si>
    <t xml:space="preserve">https://www.baltimoresun.com/maryland/baltimore-city/bs-md-ci-racism-protest-walk-away-20200726-xnb6lsgqafhi5hrvismrt5v4w4-story.html</t>
  </si>
  <si>
    <t xml:space="preserve">A video by "America's Frontline Doctors" goes viral, with white-coated doctors giving covid misinformation in front of the Supreme Court. Simone Gold is in it. Donald Trump Jr. amplifies it.</t>
  </si>
  <si>
    <t xml:space="preserve">NYT (archived)</t>
  </si>
  <si>
    <t xml:space="preserve">https://archive.is/1gKEK</t>
  </si>
  <si>
    <r>
      <rPr>
        <b val="true"/>
        <sz val="11"/>
        <color rgb="FF38761D"/>
        <rFont val="Arial"/>
        <family val="0"/>
        <charset val="1"/>
      </rPr>
      <t xml:space="preserve">America's Frontline Doctors</t>
    </r>
    <r>
      <rPr>
        <sz val="11"/>
        <color rgb="FF38761D"/>
        <rFont val="Arial"/>
        <family val="0"/>
        <charset val="1"/>
      </rPr>
      <t xml:space="preserve"> website is up by now (archived). The group is founded by Jeff Barke, Hillsdale College donor, in coordination with the Trump campaign</t>
    </r>
  </si>
  <si>
    <t xml:space="preserve">Salon </t>
  </si>
  <si>
    <t xml:space="preserve">https://www.salon.com/2022/03/15/how-this-tiny-christian-college-is-driving-the-rights-nationwide-against-public-schools/</t>
  </si>
  <si>
    <t xml:space="preserve">https://web.archive.org/web/20200728165356/https://www.secondopinionproject.com/sign39610500</t>
  </si>
  <si>
    <r>
      <rPr>
        <sz val="11"/>
        <color rgb="FF1C4587"/>
        <rFont val="Arial"/>
        <family val="0"/>
        <charset val="1"/>
      </rPr>
      <t xml:space="preserve">Trump floats the idea of delaying the election, arguing there will be fraud: </t>
    </r>
    <r>
      <rPr>
        <i val="true"/>
        <sz val="11"/>
        <color rgb="FF1C4587"/>
        <rFont val="Arial"/>
        <family val="0"/>
        <charset val="1"/>
      </rPr>
      <t xml:space="preserve">"Delay the Election until people can properly, securely and safely vote???"</t>
    </r>
  </si>
  <si>
    <t xml:space="preserve">Cato</t>
  </si>
  <si>
    <t xml:space="preserve">https://www.cato.org/blog/us-presidential-election-will-take-place-november-3-whether-president-likes-it-or-not</t>
  </si>
  <si>
    <t xml:space="preserve">https://twitter.com/realDonaldTrump/status/1288818160389558273</t>
  </si>
  <si>
    <t xml:space="preserve">August</t>
  </si>
  <si>
    <t xml:space="preserve">(Aug.)</t>
  </si>
  <si>
    <t xml:space="preserve">State Dept. Global Engagement Center releases report on Russia's "disinformation and propaganda ecoysystem" used to "create and amplify false narratives"</t>
  </si>
  <si>
    <t xml:space="preserve">GEC, Dept. of State</t>
  </si>
  <si>
    <t xml:space="preserve">https://www.state.gov/wp-content/uploads/2020/08/Pillars-of-Russia’s-Disinformation-and-Propaganda-Ecosystem_08-04-20.pdf</t>
  </si>
  <si>
    <t xml:space="preserve">Ivan Raiklin (National Guard officer, no other employment) joins the Vets for Trump board. By September he is traveling with Thomas Specale, Vets for Trump spokesman.</t>
  </si>
  <si>
    <r>
      <rPr>
        <b val="true"/>
        <sz val="11"/>
        <color rgb="FF38761D"/>
        <rFont val="Arial"/>
        <family val="0"/>
        <charset val="1"/>
      </rPr>
      <t xml:space="preserve">1st Amendment Praetorian</t>
    </r>
    <r>
      <rPr>
        <sz val="11"/>
        <color rgb="FF38761D"/>
        <rFont val="Arial"/>
        <family val="0"/>
        <charset val="1"/>
      </rPr>
      <t xml:space="preserve"> Twitter account established</t>
    </r>
  </si>
  <si>
    <r>
      <rPr>
        <b val="true"/>
        <sz val="11"/>
        <color rgb="FF38761D"/>
        <rFont val="Arial"/>
        <family val="0"/>
        <charset val="1"/>
      </rPr>
      <t xml:space="preserve">MAGA Drag the Interstate</t>
    </r>
    <r>
      <rPr>
        <sz val="11"/>
        <color rgb="FF38761D"/>
        <rFont val="Arial"/>
        <family val="0"/>
        <charset val="1"/>
      </rPr>
      <t xml:space="preserve"> founded, Keith &amp; Kenny Lee in charge. Keith claims in interview to have started MAGA DTI in Houston on Aug 1, expanded in TX  
</t>
    </r>
    <r>
      <rPr>
        <i val="true"/>
        <sz val="11"/>
        <color rgb="FF38761D"/>
        <rFont val="Arial"/>
        <family val="0"/>
        <charset val="1"/>
      </rPr>
      <t xml:space="preserve">Keith is tied to QAnon, was "security contractor" in Afghanistan 2011-2012</t>
    </r>
  </si>
  <si>
    <t xml:space="preserve">Freedom First Network
Indivisible with John Stubbins</t>
  </si>
  <si>
    <t xml:space="preserve">https://freedomfirstnetwork.com/2020/08/following-dnc-debacle-maga-drag-the-interstate-is-ready-to-save-america
https://www.youtube.com/watch?v=n57VcDlhzEs</t>
  </si>
  <si>
    <t xml:space="preserve">also:  NYT</t>
  </si>
  <si>
    <t xml:space="preserve">https://www.nytimes.com/2021/01/16/us/capitol-riot-funding.html</t>
  </si>
  <si>
    <r>
      <rPr>
        <sz val="11"/>
        <color rgb="FF1C4587"/>
        <rFont val="Arial"/>
        <family val="0"/>
        <charset val="1"/>
      </rPr>
      <t xml:space="preserve">Trolls and RT's video unit Ruptly promote a video of a Bible burnt near a Portland protest, sending it viral: Bible-burning dominates the news. Donald Trump Jr blames </t>
    </r>
    <r>
      <rPr>
        <i val="true"/>
        <sz val="11"/>
        <color rgb="FF1C4587"/>
        <rFont val="Arial"/>
        <family val="0"/>
        <charset val="1"/>
      </rPr>
      <t xml:space="preserve">"ANTIFA"</t>
    </r>
  </si>
  <si>
    <t xml:space="preserve">https://archive.ph/2020.08.13-202626/https://www.nytimes.com/2020/08/11/us/politics/russia-disinformation-election-meddling.html</t>
  </si>
  <si>
    <r>
      <rPr>
        <sz val="11"/>
        <color rgb="FF000000"/>
        <rFont val="Arial"/>
        <family val="0"/>
        <charset val="1"/>
      </rPr>
      <t xml:space="preserve">TNR reports on a widespread choice by Republicans to go for dirty tricks: </t>
    </r>
    <r>
      <rPr>
        <i val="true"/>
        <sz val="11"/>
        <color rgb="FF000000"/>
        <rFont val="Arial"/>
        <family val="0"/>
        <charset val="1"/>
      </rPr>
      <t xml:space="preserve">"If they want to win, they really have no other choice but to undermine the vote: Trump’s poll numbers are in the basement"</t>
    </r>
  </si>
  <si>
    <t xml:space="preserve">The New Republic</t>
  </si>
  <si>
    <t xml:space="preserve">https://newrepublic.com/article/158622/inside-project-veritas-plan-steal-election</t>
  </si>
  <si>
    <t xml:space="preserve">NY files a lawsuit against the NRA for fraud and financial misconduct</t>
  </si>
  <si>
    <t xml:space="preserve">DNI releases a statement on foreign interference efforts in the US election, calling out Andriy Derkach by name. </t>
  </si>
  <si>
    <t xml:space="preserve">DNI (archived)</t>
  </si>
  <si>
    <t xml:space="preserve">https://web.archive.org/web/20200807184854/https://www.dni.gov/index.php/newsroom/press-releases/item/2139-statement-by-ncsc-director-william-evanina-election-threat-update-for-the-american-public</t>
  </si>
  <si>
    <r>
      <rPr>
        <sz val="11"/>
        <color rgb="FF1C4587"/>
        <rFont val="Arial"/>
        <family val="0"/>
        <charset val="1"/>
      </rPr>
      <t xml:space="preserve">Ali Alexander brings the teenage CJ Pearson to dinner with Roger Stone, Tweets: </t>
    </r>
    <r>
      <rPr>
        <i val="true"/>
        <sz val="11"/>
        <color rgb="FF1C4587"/>
        <rFont val="Arial"/>
        <family val="0"/>
        <charset val="1"/>
      </rPr>
      <t xml:space="preserve">"We talked about electoral math and we both agree..."</t>
    </r>
  </si>
  <si>
    <t xml:space="preserve">https://web.archive.org/web/20200809012706/https://twitter.com/ali/status/1292270585872109569</t>
  </si>
  <si>
    <t xml:space="preserve">https://web.archive.org/web/20200809021018/twitter.com/ali/status/1292281998002860032</t>
  </si>
  <si>
    <r>
      <rPr>
        <sz val="11"/>
        <color rgb="FF000000"/>
        <rFont val="Arial"/>
        <family val="0"/>
        <charset val="1"/>
      </rPr>
      <t xml:space="preserve">CA</t>
    </r>
    <r>
      <rPr>
        <b val="true"/>
        <sz val="11"/>
        <color rgb="FF000000"/>
        <rFont val="Arial"/>
        <family val="0"/>
        <charset val="1"/>
      </rPr>
      <t xml:space="preserve">: WalkAway rally </t>
    </r>
    <r>
      <rPr>
        <sz val="11"/>
        <color rgb="FF000000"/>
        <rFont val="Arial"/>
        <family val="0"/>
        <charset val="1"/>
      </rPr>
      <t xml:space="preserve">in W. Hollywood, CA, ca. 300 people attend</t>
    </r>
  </si>
  <si>
    <t xml:space="preserve">WeHoville .com</t>
  </si>
  <si>
    <t xml:space="preserve">https://wehoville.com/2020/08/08/nearly-300-walkaway-demonstrators-rally-in-west-hollywood-to-support-trump/</t>
  </si>
  <si>
    <r>
      <rPr>
        <sz val="10"/>
        <color rgb="FF000000"/>
        <rFont val="Arial"/>
        <family val="0"/>
        <charset val="1"/>
      </rPr>
      <t xml:space="preserve">NY: </t>
    </r>
    <r>
      <rPr>
        <b val="true"/>
        <sz val="10"/>
        <color rgb="FF000000"/>
        <rFont val="Arial"/>
        <family val="0"/>
        <charset val="1"/>
      </rPr>
      <t xml:space="preserve">Boat rally</t>
    </r>
    <r>
      <rPr>
        <sz val="10"/>
        <color rgb="FF000000"/>
        <rFont val="Arial"/>
        <family val="0"/>
        <charset val="1"/>
      </rPr>
      <t xml:space="preserve"> for Trump in Montauk NY. Dion Cini is there and is photographed with Donald Trump Jr.</t>
    </r>
  </si>
  <si>
    <t xml:space="preserve">HowToFightAntisemitism .com</t>
  </si>
  <si>
    <t xml:space="preserve">https://www.howtofightantisemitism.com/timeline/eric-trump-hangs-out-with-dion-cini-a-known-associate-of-neo-nazis</t>
  </si>
  <si>
    <t xml:space="preserve">Chris Miller is sworn in as the seventh director of the National Counterterrorism Center (NCTC). Prior to this he had been (since Jan 6 2020) at DoD as Assistant Director for Special Operations / Low Intensity Conflict, which oversees influence operations policy, including the use of Facebook and Twitter false accounts to spread (truthful) information.</t>
  </si>
  <si>
    <t xml:space="preserve">WaPo
DoD</t>
  </si>
  <si>
    <t xml:space="preserve">https://www.washingtonpost.com/national-security/2022/09/19/pentagon-psychological-operations-facebook-twitter/
https://www.defense.gov/About/Biographies/Biography/Article/2111192/christopher-c-miller/</t>
  </si>
  <si>
    <t xml:space="preserve">John Eastman publishes op-ed in Newsweek questioning Kamala Harris' eligibility to be vice president since her parents were not citizens when she was born (in CA)</t>
  </si>
  <si>
    <t xml:space="preserve">Newsweek</t>
  </si>
  <si>
    <t xml:space="preserve">https://www.newsweek.com/some-questions-kamala-harris-about-eligibility-opinion-1524483</t>
  </si>
  <si>
    <r>
      <rPr>
        <sz val="11"/>
        <color rgb="FF000000"/>
        <rFont val="Arial"/>
        <family val="0"/>
        <charset val="1"/>
      </rPr>
      <t xml:space="preserve">OR:</t>
    </r>
    <r>
      <rPr>
        <b val="true"/>
        <sz val="11"/>
        <color rgb="FF000000"/>
        <rFont val="Arial"/>
        <family val="0"/>
        <charset val="1"/>
      </rPr>
      <t xml:space="preserve"> Far-right protest </t>
    </r>
    <r>
      <rPr>
        <sz val="11"/>
        <color rgb="FF000000"/>
        <rFont val="Arial"/>
        <family val="0"/>
        <charset val="1"/>
      </rPr>
      <t xml:space="preserve"> in Portland organized by Proud Boys &amp; Patriot Prayer, ca. 25 people attend</t>
    </r>
  </si>
  <si>
    <r>
      <rPr>
        <sz val="11"/>
        <color rgb="FF000000"/>
        <rFont val="Arial"/>
        <family val="0"/>
        <charset val="1"/>
      </rPr>
      <t xml:space="preserve">PA: Charles Bausman hosts a </t>
    </r>
    <r>
      <rPr>
        <b val="true"/>
        <sz val="11"/>
        <color rgb="FF000000"/>
        <rFont val="Arial"/>
        <family val="0"/>
        <charset val="1"/>
      </rPr>
      <t xml:space="preserve">gathering of white supremacists</t>
    </r>
    <r>
      <rPr>
        <sz val="11"/>
        <color rgb="FF000000"/>
        <rFont val="Arial"/>
        <family val="0"/>
        <charset val="1"/>
      </rPr>
      <t xml:space="preserve">, ca. 100 attend. Several appear to be living on the property.</t>
    </r>
  </si>
  <si>
    <t xml:space="preserve">https://lancasteronline.com/news/politics/who-s-charles-bausman-a-closer-look-at-the-pro-putin-blogger-who-moved-to/article_3e58ac06-38e5-11ec-a7fb-337af43c5a89.html</t>
  </si>
  <si>
    <r>
      <rPr>
        <sz val="11"/>
        <color rgb="FF000000"/>
        <rFont val="Arial"/>
        <family val="0"/>
        <charset val="1"/>
      </rPr>
      <t xml:space="preserve">OR: Kristina Malimon (OR Young Republicans chair, born Moldova, Russian-speaking) organizes a </t>
    </r>
    <r>
      <rPr>
        <b val="true"/>
        <sz val="11"/>
        <color rgb="FF000000"/>
        <rFont val="Arial"/>
        <family val="0"/>
        <charset val="1"/>
      </rPr>
      <t xml:space="preserve">boat parade</t>
    </r>
    <r>
      <rPr>
        <sz val="11"/>
        <color rgb="FF000000"/>
        <rFont val="Arial"/>
        <family val="0"/>
        <charset val="1"/>
      </rPr>
      <t xml:space="preserve"> that swamps and sinks an unaffiliated family's boat</t>
    </r>
  </si>
  <si>
    <t xml:space="preserve">BuzzFeed</t>
  </si>
  <si>
    <t xml:space="preserve">https://www.buzzfeednews.com/article/tasneemnashrulla/trump-boat-parade-sinks-boat</t>
  </si>
  <si>
    <r>
      <rPr>
        <sz val="11"/>
        <color rgb="FF1C4587"/>
        <rFont val="Arial"/>
        <family val="0"/>
        <charset val="1"/>
      </rPr>
      <t xml:space="preserve">Rudy Giuliani Tweets </t>
    </r>
    <r>
      <rPr>
        <i val="true"/>
        <sz val="11"/>
        <color rgb="FF1C4587"/>
        <rFont val="Arial"/>
        <family val="0"/>
        <charset val="1"/>
      </rPr>
      <t xml:space="preserve">"Help stop the dead from voting! Join #LawyersforTrump, with me! Register for Lawyers for Trump. </t>
    </r>
    <r>
      <rPr>
        <sz val="11"/>
        <color rgb="FF1C4587"/>
        <rFont val="Arial"/>
        <family val="0"/>
        <charset val="1"/>
      </rPr>
      <t xml:space="preserve">lawyers.donaldjtrump.com</t>
    </r>
    <r>
      <rPr>
        <i val="true"/>
        <sz val="11"/>
        <color rgb="FF1C4587"/>
        <rFont val="Arial"/>
        <family val="0"/>
        <charset val="1"/>
      </rPr>
      <t xml:space="preserve">"</t>
    </r>
  </si>
  <si>
    <t xml:space="preserve">https://twitter.com/CuriousLilBird2/status/1572767870362460160/photo/1</t>
  </si>
  <si>
    <t xml:space="preserve">Steve Bannon is arrested for fraud for skimming from the "We Build the Wall" campaign, while vacationing on the superyacht of exiled Chinese billioniare Guo Wengui</t>
  </si>
  <si>
    <t xml:space="preserve">https://www.nytimes.com/2020/08/20/nyregion/steve-bannon-arrested-indicted.html</t>
  </si>
  <si>
    <r>
      <rPr>
        <sz val="11"/>
        <color rgb="FF1C4587"/>
        <rFont val="Arial"/>
        <family val="0"/>
        <charset val="1"/>
      </rPr>
      <t xml:space="preserve">Michael Farris gives a speech posted by ADF, claiming </t>
    </r>
    <r>
      <rPr>
        <i val="true"/>
        <sz val="11"/>
        <color rgb="FF1C4587"/>
        <rFont val="Arial"/>
        <family val="0"/>
        <charset val="1"/>
      </rPr>
      <t xml:space="preserve">"efforts to destroy the story of America's greatness" "attacks on the legitimacy of America itself  ... the forces of Antifa and their radical comrades see themselves as .. revolutionary liberators .. seeking to build a new regime on American soil that most closely resembles the views, the goals, the methodology of the Soviet bloc..."</t>
    </r>
  </si>
  <si>
    <t xml:space="preserve">YouTube (3:14)</t>
  </si>
  <si>
    <t xml:space="preserve">https://www.youtube.com/watch?v=O_tv2moz-dU</t>
  </si>
  <si>
    <r>
      <rPr>
        <sz val="11"/>
        <color rgb="FF000000"/>
        <rFont val="Arial"/>
        <family val="0"/>
        <charset val="1"/>
      </rPr>
      <t xml:space="preserve">VA: CNP 3-day meeting, often very dark language. Bill Walton: </t>
    </r>
    <r>
      <rPr>
        <i val="true"/>
        <sz val="11"/>
        <color rgb="FF000000"/>
        <rFont val="Arial"/>
        <family val="0"/>
        <charset val="1"/>
      </rPr>
      <t xml:space="preserve">“</t>
    </r>
    <r>
      <rPr>
        <i val="true"/>
        <sz val="11"/>
        <color rgb="FF1C4587"/>
        <rFont val="Arial"/>
        <family val="0"/>
        <charset val="1"/>
      </rPr>
      <t xml:space="preserve">This is good versus evil."</t>
    </r>
    <r>
      <rPr>
        <sz val="11"/>
        <color rgb="FF000000"/>
        <rFont val="Arial"/>
        <family val="0"/>
        <charset val="1"/>
      </rPr>
      <t xml:space="preserve"> Speakers include Trump, Charlie Kirk, Tom Fitton (later CNP president), author Carol Swain (</t>
    </r>
    <r>
      <rPr>
        <i val="true"/>
        <sz val="11"/>
        <color rgb="FF000000"/>
        <rFont val="Arial"/>
        <family val="0"/>
        <charset val="1"/>
      </rPr>
      <t xml:space="preserve">"White people have lost their voice in America</t>
    </r>
    <r>
      <rPr>
        <sz val="11"/>
        <color rgb="FF000000"/>
        <rFont val="Arial"/>
        <family val="0"/>
        <charset val="1"/>
      </rPr>
      <t xml:space="preserve">”).</t>
    </r>
    <r>
      <rPr>
        <sz val="11"/>
        <color rgb="FF5B0F00"/>
        <rFont val="Arial"/>
        <family val="0"/>
        <charset val="1"/>
      </rPr>
      <t xml:space="preserve"> </t>
    </r>
    <r>
      <rPr>
        <sz val="11"/>
        <color rgb="FF000000"/>
        <rFont val="Arial"/>
        <family val="0"/>
        <charset val="1"/>
      </rPr>
      <t xml:space="preserve">Brent Bozell III says the left will </t>
    </r>
    <r>
      <rPr>
        <i val="true"/>
        <sz val="11"/>
        <color rgb="FF1C4587"/>
        <rFont val="Arial"/>
        <family val="0"/>
        <charset val="1"/>
      </rPr>
      <t xml:space="preserve">"steal this election"</t>
    </r>
    <r>
      <rPr>
        <sz val="11"/>
        <color rgb="FF1C4587"/>
        <rFont val="Arial"/>
        <family val="0"/>
        <charset val="1"/>
      </rPr>
      <t xml:space="preserve">.</t>
    </r>
    <r>
      <rPr>
        <sz val="11"/>
        <color rgb="FF000000"/>
        <rFont val="Arial"/>
        <family val="0"/>
        <charset val="1"/>
      </rPr>
      <t xml:space="preserve"> Fitton: </t>
    </r>
    <r>
      <rPr>
        <i val="true"/>
        <sz val="11"/>
        <color rgb="FF000000"/>
        <rFont val="Arial"/>
        <family val="0"/>
        <charset val="1"/>
      </rPr>
      <t xml:space="preserve">"</t>
    </r>
    <r>
      <rPr>
        <i val="true"/>
        <sz val="11"/>
        <color rgb="FF1C4587"/>
        <rFont val="Arial"/>
        <family val="0"/>
        <charset val="1"/>
      </rPr>
      <t xml:space="preserve">The left has war-gamed this out. And it could cause civil war.” </t>
    </r>
    <r>
      <rPr>
        <sz val="11"/>
        <color rgb="FF5B0F00"/>
        <rFont val="Arial"/>
        <family val="0"/>
        <charset val="1"/>
      </rPr>
      <t xml:space="preserve">Acting DHS Sec. Chad Wolf attends</t>
    </r>
  </si>
  <si>
    <t xml:space="preserve">WaPo
WaPo (archved)</t>
  </si>
  <si>
    <t xml:space="preserve">https://www.washingtonpost.com/investigations/council-national-policy-video/2020/10/14/367f24c2-f793-11ea-a510-f57d8ce76e11_story.html
https://web.archive.org/web/20201018071235/https://www.washingtonpost.com/investigations/council-national-policy-video/2020/10/14/367f24c2-f793-11ea-a510-f57d8ce76e11_story.html</t>
  </si>
  <si>
    <r>
      <rPr>
        <sz val="11"/>
        <color rgb="FF1C4587"/>
        <rFont val="Arial"/>
        <family val="0"/>
        <charset val="1"/>
      </rPr>
      <t xml:space="preserve">Trump Tweet: </t>
    </r>
    <r>
      <rPr>
        <i val="true"/>
        <sz val="11"/>
        <color rgb="FF1C4587"/>
        <rFont val="Arial"/>
        <family val="0"/>
        <charset val="1"/>
      </rPr>
      <t xml:space="preserve">"They are sending out 51,000,000 Ballots to people who haven't even requested [one]...They are trying to STEAL this election. This should not be allowed!"</t>
    </r>
  </si>
  <si>
    <t xml:space="preserve">Media CDN</t>
  </si>
  <si>
    <t xml:space="preserve">https://media-cdn.factba.se/realdonaldtrump-twitter/1296601698891374593.jpg</t>
  </si>
  <si>
    <r>
      <rPr>
        <sz val="11"/>
        <color rgb="FF1C4587"/>
        <rFont val="Arial"/>
        <family val="0"/>
        <charset val="1"/>
      </rPr>
      <t xml:space="preserve">Keith Lee promotes a 50-state MAGA DTI event on a podcast.  Says it began in Houston Aug 1, spread through TX.  Lee: </t>
    </r>
    <r>
      <rPr>
        <i val="true"/>
        <sz val="11"/>
        <color rgb="FF1C4587"/>
        <rFont val="Arial"/>
        <family val="0"/>
        <charset val="1"/>
      </rPr>
      <t xml:space="preserve">"this is our last attempt to unite the country peacefully"</t>
    </r>
    <r>
      <rPr>
        <sz val="11"/>
        <color rgb="FF1C4587"/>
        <rFont val="Arial"/>
        <family val="0"/>
        <charset val="1"/>
      </rPr>
      <t xml:space="preserve">. Lee says MAGADragtheInterstate .com is in progress, gives FB, Twitter, IG accounts. Claims Antifa and potential for violence as reasons to need a big crowd. </t>
    </r>
  </si>
  <si>
    <t xml:space="preserve">Bob &amp; Eric Save America
Freedom First Network</t>
  </si>
  <si>
    <t xml:space="preserve">https://podcasts.apple.com/us/podcast/following-dnc-debacle-maga-drag-interstate-is-ready/id1523214579?i=1000488910937
https://freedomfirstnetwork.com/2020/08/following-dnc-debacle-maga-drag-the-interstate-is-ready-to-save-america</t>
  </si>
  <si>
    <t xml:space="preserve">Jason Funes (at Interior Dept.) receives ~$4K payment from the Trump campaign (then $12K in October and $9K in December)</t>
  </si>
  <si>
    <t xml:space="preserve">financial disclosure, screenshot</t>
  </si>
  <si>
    <r>
      <rPr>
        <sz val="11"/>
        <color rgb="FF1C4587"/>
        <rFont val="Arial"/>
        <family val="0"/>
        <charset val="1"/>
      </rPr>
      <t xml:space="preserve">Tina Forte posts video promoting 50-state MAGA Drag the Insterstate events: </t>
    </r>
    <r>
      <rPr>
        <i val="true"/>
        <sz val="11"/>
        <color rgb="FF1C4587"/>
        <rFont val="Arial"/>
        <family val="0"/>
        <charset val="1"/>
      </rPr>
      <t xml:space="preserve">"50 states !! #wearetherally"</t>
    </r>
  </si>
  <si>
    <t xml:space="preserve">https://fb.watch/atJTG0B6Q8/</t>
  </si>
  <si>
    <t xml:space="preserve">Jacob Wohl and Jack Burkman (as "Project 1599") place robocalls to suppress the Black vote in the 2020 election, threatening that voters who vote by mail will have their personal information used by police and credit departments.</t>
  </si>
  <si>
    <t xml:space="preserve">CNN
NY govt.</t>
  </si>
  <si>
    <t xml:space="preserve">https://www.cnn.com/2021/08/25/politics/fcc-fines-jacob-wohl-jack-burkman/index.html
https://ag.ny.gov/press-release/2021/attorney-general-james-takes-legal-action-against-conspiracy-theorists</t>
  </si>
  <si>
    <r>
      <rPr>
        <sz val="11"/>
        <color rgb="FF1C4587"/>
        <rFont val="Arial"/>
        <family val="0"/>
        <charset val="1"/>
      </rPr>
      <t xml:space="preserve">Announcement: </t>
    </r>
    <r>
      <rPr>
        <i val="true"/>
        <sz val="11"/>
        <color rgb="FF1C4587"/>
        <rFont val="Arial"/>
        <family val="0"/>
        <charset val="1"/>
      </rPr>
      <t xml:space="preserve">"MAGA Drag the Interstate has joined the KAG Coalition which is hosted by ConservativeChoiceCampaign.com" "Keith has all 50 states set up for cruising the interstate on October 3, 2020"</t>
    </r>
    <r>
      <rPr>
        <sz val="11"/>
        <color rgb="FF1C4587"/>
        <rFont val="Arial"/>
        <family val="0"/>
        <charset val="1"/>
      </rPr>
      <t xml:space="preserve">. Lists contact info for each state, 2 other organizations (Pride Protectors and Trump's Top Patriots)</t>
    </r>
  </si>
  <si>
    <t xml:space="preserve">Archived website</t>
  </si>
  <si>
    <t xml:space="preserve">https://web.archive.org/web/20220129012841/https://conservativechoicecampaign.com/maga-drag-the-interstate-has-joined-the-kag-coalition/</t>
  </si>
  <si>
    <r>
      <rPr>
        <sz val="11"/>
        <color rgb="FF000000"/>
        <rFont val="Arial"/>
        <family val="0"/>
        <charset val="1"/>
      </rPr>
      <t xml:space="preserve">IL: </t>
    </r>
    <r>
      <rPr>
        <b val="true"/>
        <sz val="11"/>
        <color rgb="FF000000"/>
        <rFont val="Arial"/>
        <family val="0"/>
        <charset val="1"/>
      </rPr>
      <t xml:space="preserve">WalkAway rally</t>
    </r>
    <r>
      <rPr>
        <sz val="11"/>
        <color rgb="FF000000"/>
        <rFont val="Arial"/>
        <family val="0"/>
        <charset val="1"/>
      </rPr>
      <t xml:space="preserve"> in Chicago</t>
    </r>
  </si>
  <si>
    <t xml:space="preserve">Daily Herald</t>
  </si>
  <si>
    <t xml:space="preserve">https://twitter.com/rsbnetwork/status/1330163814575247363?lang=en</t>
  </si>
  <si>
    <r>
      <rPr>
        <sz val="11"/>
        <color rgb="FF5B0F00"/>
        <rFont val="Arial"/>
        <family val="0"/>
        <charset val="1"/>
      </rPr>
      <t xml:space="preserve">Gen Milley tells House Armed Services Committee that the military must be apolitical: </t>
    </r>
    <r>
      <rPr>
        <i val="true"/>
        <sz val="11"/>
        <color rgb="FF5B0F00"/>
        <rFont val="Arial"/>
        <family val="0"/>
        <charset val="1"/>
      </rPr>
      <t xml:space="preserve">“In the event of a dispute over some aspect of the elections, by law U.S. courts and the U.S. Congress are required to resolve any disputes, not the U.S. military. I foresee no role for the U.S armed forces in this process.”</t>
    </r>
  </si>
  <si>
    <t xml:space="preserve">Military Times</t>
  </si>
  <si>
    <t xml:space="preserve">https://www.militarytimes.com/news/pentagon-congress/2020/08/28/top-general-says-no-role-for-military-in-presidential-vote/</t>
  </si>
  <si>
    <r>
      <rPr>
        <sz val="11"/>
        <color rgb="FF000000"/>
        <rFont val="Arial"/>
        <family val="0"/>
        <charset val="1"/>
      </rPr>
      <t xml:space="preserve">OR: Alex Kuzmenko, a Russian-speaker from Boise, ID, organizes a </t>
    </r>
    <r>
      <rPr>
        <b val="true"/>
        <sz val="11"/>
        <color rgb="FF000000"/>
        <rFont val="Arial"/>
        <family val="0"/>
        <charset val="1"/>
      </rPr>
      <t xml:space="preserve">MAGA vehicle "cruise"</t>
    </r>
    <r>
      <rPr>
        <sz val="11"/>
        <color rgb="FF000000"/>
        <rFont val="Arial"/>
        <family val="0"/>
        <charset val="1"/>
      </rPr>
      <t xml:space="preserve"> in Portland that results in the </t>
    </r>
    <r>
      <rPr>
        <b val="true"/>
        <sz val="11"/>
        <color rgb="FF000000"/>
        <rFont val="Arial"/>
        <family val="0"/>
        <charset val="1"/>
      </rPr>
      <t xml:space="preserve">death</t>
    </r>
    <r>
      <rPr>
        <sz val="11"/>
        <color rgb="FF000000"/>
        <rFont val="Arial"/>
        <family val="0"/>
        <charset val="1"/>
      </rPr>
      <t xml:space="preserve"> of a member of Patriot Prayer</t>
    </r>
    <r>
      <rPr>
        <b val="true"/>
        <sz val="11"/>
        <color rgb="FF000000"/>
        <rFont val="Arial"/>
        <family val="0"/>
        <charset val="1"/>
      </rPr>
      <t xml:space="preserve">. </t>
    </r>
    <r>
      <rPr>
        <sz val="11"/>
        <color rgb="FF000000"/>
        <rFont val="Arial"/>
        <family val="0"/>
        <charset val="1"/>
      </rPr>
      <t xml:space="preserve">Russian media outlets then amplify video of the event, as does the "Russian-speaking Americans for Law and Order" Facebook page, which also promotes another Portland cruise for Labor Day.</t>
    </r>
  </si>
  <si>
    <t xml:space="preserve">WaPo
Byline Times</t>
  </si>
  <si>
    <t xml:space="preserve">https://www.washingtonpost.com/politics/idaho-family-portland-trump-rally/2020/09/21/246ef878-f2e5-11ea-b796-2dd09962649c_story.html
https://bylinetimes.com/2020/09/05/russian-state-linked-figures-promoted-portland-cruise-rally-and-fake-news-site-inciting-new-american-civil-war/</t>
  </si>
  <si>
    <t xml:space="preserve">YouTube (livestream)</t>
  </si>
  <si>
    <t xml:space="preserve">https://www.youtube.com/watch?v=W_wHeXZ3S98</t>
  </si>
  <si>
    <t xml:space="preserve">(late Aug.)</t>
  </si>
  <si>
    <r>
      <rPr>
        <sz val="11"/>
        <color rgb="FF38761D"/>
        <rFont val="Arial"/>
        <family val="0"/>
        <charset val="1"/>
      </rPr>
      <t xml:space="preserve">Cleta Mitchell is asked by Trump to form an Election Integrity Group to prepare for anticipated post-election litigation </t>
    </r>
    <r>
      <rPr>
        <i val="true"/>
        <sz val="11"/>
        <color rgb="FF000000"/>
        <rFont val="Arial"/>
        <family val="0"/>
        <charset val="1"/>
      </rPr>
      <t xml:space="preserve">(from Eastman only, not corroborated, part of story B)</t>
    </r>
  </si>
  <si>
    <t xml:space="preserve">Eastman v. Thompson court filing</t>
  </si>
  <si>
    <t xml:space="preserve">https://storage.courtlistener.com/recap/gov.uscourts.cacd.841840/gov.uscourts.cacd.841840.132.0.pdf</t>
  </si>
  <si>
    <r>
      <rPr>
        <sz val="11"/>
        <color rgb="FF5B0F00"/>
        <rFont val="Arial"/>
        <family val="0"/>
        <charset val="1"/>
      </rPr>
      <t xml:space="preserve">Appeals court denies Michael Flynn's motion to dismiss charges against him.            (Business Insider: </t>
    </r>
    <r>
      <rPr>
        <i val="true"/>
        <sz val="11"/>
        <color rgb="FF5B0F00"/>
        <rFont val="Arial"/>
        <family val="0"/>
        <charset val="1"/>
      </rPr>
      <t xml:space="preserve">'a monumental defeat for Flynn and the Justice Department'</t>
    </r>
    <r>
      <rPr>
        <sz val="11"/>
        <color rgb="FF5B0F00"/>
        <rFont val="Arial"/>
        <family val="0"/>
        <charset val="1"/>
      </rPr>
      <t xml:space="preserve">)</t>
    </r>
  </si>
  <si>
    <t xml:space="preserve">Business Insider </t>
  </si>
  <si>
    <t xml:space="preserve">https://www.businessinsider.com/appeals-court-denies-michael-flynn-motion-to-dismiss-doj-case-2020-8</t>
  </si>
  <si>
    <r>
      <rPr>
        <sz val="11"/>
        <color rgb="FF1C4587"/>
        <rFont val="Arial"/>
        <family val="0"/>
        <charset val="1"/>
      </rPr>
      <t xml:space="preserve">Jacob Wohl is banned by Facebook and Instagram for fake accounts to manipulate left-wing voters into choosing weaker candidates. He says his "Project 1599" to spread disinformation on social media will </t>
    </r>
    <r>
      <rPr>
        <i val="true"/>
        <sz val="11"/>
        <color rgb="FF1C4587"/>
        <rFont val="Arial"/>
        <family val="0"/>
        <charset val="1"/>
      </rPr>
      <t xml:space="preserve">"make Cambridge Analytica look like a middle school science fair project"</t>
    </r>
  </si>
  <si>
    <t xml:space="preserve">Forbes</t>
  </si>
  <si>
    <t xml:space="preserve">https://www.forbes.com/sites/rachelsandler/2020/09/01/facebook-instagram-ban-pro-trump-operative-jacob-wohl/?sh=5e1cecef6335</t>
  </si>
  <si>
    <t xml:space="preserve">September</t>
  </si>
  <si>
    <t xml:space="preserve">Sep</t>
  </si>
  <si>
    <t xml:space="preserve">Jeff Giesea is on the TPUSA Advisory Council by now</t>
  </si>
  <si>
    <t xml:space="preserve">https://web.archive.org/web/20200928221655/https://www.tpusa.com/jeffgiesea</t>
  </si>
  <si>
    <t xml:space="preserve">Sep-Oct</t>
  </si>
  <si>
    <t xml:space="preserve">Military Times commissions a survey of American attitudes towards using the Insurrection Act and the military for domestic protests</t>
  </si>
  <si>
    <t xml:space="preserve">Miltary Times</t>
  </si>
  <si>
    <t xml:space="preserve">https://www.militarytimes.com/opinion/commentary/2021/01/03/the-military-would-put-down-michael-flynns-proposed-insurrection/</t>
  </si>
  <si>
    <t xml:space="preserve">"early Sept'</t>
  </si>
  <si>
    <r>
      <rPr>
        <sz val="11"/>
        <color rgb="FF1C4587"/>
        <rFont val="Arial"/>
        <family val="0"/>
        <charset val="1"/>
      </rPr>
      <t xml:space="preserve">Tim Pool says in recorded conversation later heard by Daily Beast:</t>
    </r>
    <r>
      <rPr>
        <i val="true"/>
        <sz val="11"/>
        <color rgb="FF1C4587"/>
        <rFont val="Arial"/>
        <family val="0"/>
        <charset val="1"/>
      </rPr>
      <t xml:space="preserve"> “Dude, I’ve had messages from people saying that they’ve already got plans to rush to D.C. as soon as Nov. 3 goes chaotic”   “The right-wing militias, the Oath Keepers, the Three Percenters, and just the Proud Boys and Trump supporters, they are going to rush full-speed to D.C. They are going to take the White House and do whatever they can and paramilitary.”</t>
    </r>
  </si>
  <si>
    <t xml:space="preserve">https://www.thedailybeast.com/how-coward-and-phony-tim-pool-became-one-of-the-biggest-political-youtubers-on-the-planet</t>
  </si>
  <si>
    <t xml:space="preserve">Sept.</t>
  </si>
  <si>
    <t xml:space="preserve">Anna Kasachev of the Russian "Old Believers" is running for the OR legislature, recruited by Slavic Vote, David Medina is her campaign manager. (He will breach both the OR and US Capitols)</t>
  </si>
  <si>
    <t xml:space="preserve">Slavic Sac</t>
  </si>
  <si>
    <t xml:space="preserve">https://www.slavicsac.com/2020/10/19/why-are-religious-refugees-from-the-ussr-voting-for-trump/</t>
  </si>
  <si>
    <r>
      <rPr>
        <sz val="11"/>
        <color rgb="FF1C4587"/>
        <rFont val="Arial"/>
        <family val="0"/>
        <charset val="1"/>
      </rPr>
      <t xml:space="preserve">Filmmaker Christopher Rufo goes on Tucker Carlson and introduces the CRT conspiracy theme. Later explains </t>
    </r>
    <r>
      <rPr>
        <i val="true"/>
        <sz val="11"/>
        <color rgb="FF1C4587"/>
        <rFont val="Arial"/>
        <family val="0"/>
        <charset val="1"/>
      </rPr>
      <t xml:space="preserve">" 'Critical race theory’ is the perfect villain”. </t>
    </r>
    <r>
      <rPr>
        <sz val="11"/>
        <color rgb="FF1C4587"/>
        <rFont val="Arial"/>
        <family val="0"/>
        <charset val="1"/>
      </rPr>
      <t xml:space="preserve">Mark Meadows calls him the next day.</t>
    </r>
  </si>
  <si>
    <r>
      <rPr>
        <sz val="11"/>
        <color rgb="FF1C4587"/>
        <rFont val="Arial"/>
        <family val="0"/>
        <charset val="1"/>
      </rPr>
      <t xml:space="preserve">Acting AG Bill Barr says on CNN that </t>
    </r>
    <r>
      <rPr>
        <i val="true"/>
        <sz val="11"/>
        <color rgb="FF1C4587"/>
        <rFont val="Arial"/>
        <family val="0"/>
        <charset val="1"/>
      </rPr>
      <t xml:space="preserve">"elections.. held with mail have found substantial fraud and coercion"</t>
    </r>
    <r>
      <rPr>
        <sz val="11"/>
        <color rgb="FF1C4587"/>
        <rFont val="Arial"/>
        <family val="0"/>
        <charset val="1"/>
      </rPr>
      <t xml:space="preserve">. The next day, DHS says Russian bot networks are amplifying these claims.</t>
    </r>
  </si>
  <si>
    <t xml:space="preserve">https://web.archive.org/web/20230327155233/http://www.washingtonpost.com/national-security/voting-by-mail-russia-trump-barr/2020/09/04/e3f0e500-ee60-11ea-99a1-71343d03bc29_story.html</t>
  </si>
  <si>
    <t xml:space="preserve">https://abcnews.go.com/Politics/russia-amplifying-claims-mail-voter-fraud-intel-bulletin/story?id=72799959</t>
  </si>
  <si>
    <r>
      <rPr>
        <sz val="11"/>
        <color rgb="FF5B0F00"/>
        <rFont val="Arial"/>
        <family val="0"/>
        <charset val="1"/>
      </rPr>
      <t xml:space="preserve">An OIA report -</t>
    </r>
    <r>
      <rPr>
        <i val="true"/>
        <sz val="11"/>
        <color rgb="FF5B0F00"/>
        <rFont val="Arial"/>
        <family val="0"/>
        <charset val="1"/>
      </rPr>
      <t xml:space="preserve">"Russia Likely to Continue Undermine Faith in US Electoral Process"</t>
    </r>
    <r>
      <rPr>
        <sz val="11"/>
        <color rgb="FF5B0F00"/>
        <rFont val="Arial"/>
        <family val="0"/>
        <charset val="1"/>
      </rPr>
      <t xml:space="preserve"> - says bot networks are amplifying claims that vote-by-mail is rife with fraud. It is leaked to ABC the same day.</t>
    </r>
  </si>
  <si>
    <r>
      <rPr>
        <sz val="11"/>
        <color rgb="FF5B0F00"/>
        <rFont val="Arial"/>
        <family val="0"/>
        <charset val="1"/>
      </rPr>
      <t xml:space="preserve">John Eastman says he was asked to join the Election Integrity Group on Sep 3, in court filing asserting executive privilege </t>
    </r>
    <r>
      <rPr>
        <i val="true"/>
        <sz val="11"/>
        <color rgb="FF5B0F00"/>
        <rFont val="Arial"/>
        <family val="0"/>
        <charset val="1"/>
      </rPr>
      <t xml:space="preserve">(Eastman story B, date not corroborated)</t>
    </r>
  </si>
  <si>
    <t xml:space="preserve">Eastman vs. Thompson court filing</t>
  </si>
  <si>
    <t xml:space="preserve">First email from Republican Attorneys General Assocation (RAGA) Rule of Law Defense Fund floating idea of a meeting in late Sept. (This will become a 'war games' operation about the election.)</t>
  </si>
  <si>
    <t xml:space="preserve">FOIA'd emails p. 19</t>
  </si>
  <si>
    <t xml:space="preserve">https://37e92a44-9e26-4f37-8be5-061fbcabfbce.usrfiles.com/ugd/37e92a_78defed4b92e45a186c234a59ad1480d.pdf</t>
  </si>
  <si>
    <t xml:space="preserve">"Sept"</t>
  </si>
  <si>
    <t xml:space="preserve">Peter Thiel purchases 2 mansions in Miami Beach, FL for $18M, using an LLM. His identity as buyer was revealed in Jan 2021</t>
  </si>
  <si>
    <t xml:space="preserve">Business Insider</t>
  </si>
  <si>
    <t xml:space="preserve">https://www.businessinsider.com/miami-real-estate-ford-ceo-compound-photos-2020-10</t>
  </si>
  <si>
    <t xml:space="preserve">The Real Deal</t>
  </si>
  <si>
    <t xml:space="preserve">https://therealdeal.com/miami/2021/01/22/paypal-co-founder-peter-thiel-revealed-as-buyer-of-miami-beach-mansions/</t>
  </si>
  <si>
    <t xml:space="preserve">WalkAway rally in Dallas, TX</t>
  </si>
  <si>
    <r>
      <rPr>
        <b val="true"/>
        <sz val="11"/>
        <color rgb="FF38761D"/>
        <rFont val="Arial"/>
        <family val="0"/>
        <charset val="1"/>
      </rPr>
      <t xml:space="preserve">MAGA Drag the Interstate,</t>
    </r>
    <r>
      <rPr>
        <sz val="11"/>
        <color rgb="FF38761D"/>
        <rFont val="Arial"/>
        <family val="0"/>
        <charset val="1"/>
      </rPr>
      <t xml:space="preserve"> founded in Texas, rolls out as a national organization with 50-state event</t>
    </r>
  </si>
  <si>
    <t xml:space="preserve">Freedom First Network</t>
  </si>
  <si>
    <t xml:space="preserve">https://freedomfirstnetwork.com/2020/08/following-dnc-debacle-maga-drag-the-interstate-is-ready-to-save-america</t>
  </si>
  <si>
    <r>
      <rPr>
        <sz val="11"/>
        <color rgb="FF000000"/>
        <rFont val="Arial"/>
        <family val="0"/>
        <charset val="1"/>
      </rPr>
      <t xml:space="preserve">Shawn Farash organizes rally, meets Kevin Smith &amp; Heather Liebman. </t>
    </r>
    <r>
      <rPr>
        <sz val="11"/>
        <color rgb="FF38761D"/>
        <rFont val="Arial"/>
        <family val="0"/>
        <charset val="1"/>
      </rPr>
      <t xml:space="preserve">Within 1-2 weeks, they found</t>
    </r>
    <r>
      <rPr>
        <b val="true"/>
        <sz val="11"/>
        <color rgb="FF38761D"/>
        <rFont val="Arial"/>
        <family val="0"/>
        <charset val="1"/>
      </rPr>
      <t xml:space="preserve"> Long Island Loud Majority</t>
    </r>
  </si>
  <si>
    <t xml:space="preserve">QVGOP News</t>
  </si>
  <si>
    <t xml:space="preserve">https://qvgop.org/the-long-island-loud-majority-movement-no-longer-silent/</t>
  </si>
  <si>
    <r>
      <rPr>
        <sz val="11"/>
        <color rgb="FF1C4587"/>
        <rFont val="Arial"/>
        <family val="0"/>
        <charset val="1"/>
      </rPr>
      <t xml:space="preserve">10:42 AM  Peter Thiel associate Jeff Giesea re-Tweets Jack Posobiec and says </t>
    </r>
    <r>
      <rPr>
        <i val="true"/>
        <sz val="11"/>
        <color rgb="FF1C4587"/>
        <rFont val="Arial"/>
        <family val="0"/>
        <charset val="1"/>
      </rPr>
      <t xml:space="preserve">"If you're a Christian, be as 'loud and proud' as any."   </t>
    </r>
    <r>
      <rPr>
        <sz val="11"/>
        <color rgb="FF1C4587"/>
        <rFont val="Arial"/>
        <family val="0"/>
        <charset val="1"/>
      </rPr>
      <t xml:space="preserve">(Posobiec then RTs Giesea)</t>
    </r>
  </si>
  <si>
    <t xml:space="preserve">Twitter (archive of deleted Tweet)</t>
  </si>
  <si>
    <t xml:space="preserve">https://web.archive.org/web/20200907150725/https://twitter.com/jeffgiesea/status/1302980529810276352</t>
  </si>
  <si>
    <r>
      <rPr>
        <b val="true"/>
        <sz val="11"/>
        <color rgb="FF38761D"/>
        <rFont val="Arial"/>
        <family val="0"/>
        <charset val="1"/>
      </rPr>
      <t xml:space="preserve">StoptheSteal </t>
    </r>
    <r>
      <rPr>
        <sz val="11"/>
        <color rgb="FF38761D"/>
        <rFont val="Arial"/>
        <family val="0"/>
        <charset val="1"/>
      </rPr>
      <t xml:space="preserve">founded (the 2020 version). Ali Alexander says on Periscope he is building the 'digital infrastructure' for a Stop the Steal movement, a text-messaging database to dispatch people around the country if their "physical presence is needed." Also info on influencers, vote counting locations, contact info for State officials  </t>
    </r>
  </si>
  <si>
    <t xml:space="preserve">Right Wing Watch
JustSecurity summary</t>
  </si>
  <si>
    <t xml:space="preserve">https://www.rightwingwatch.org/post/gop-operative-says-hes-building-system-to-dispatch-protesters-where-ballots-are-counted/
https://www.justsecurity.org/74622/stopthesteal-timeline-of-social-media-and-extremist-activities-leading-to-1-6-insurrection/</t>
  </si>
  <si>
    <t xml:space="preserve">Bayou Brief</t>
  </si>
  <si>
    <t xml:space="preserve">https://www.bayoubrief.com/2020/11/08/theater-of-the-absurd-how-a-louisiana-extremist-helped-the-trump-campaign-manufacture-outrage/</t>
  </si>
  <si>
    <r>
      <rPr>
        <sz val="10"/>
        <color rgb="FF1C4587"/>
        <rFont val="Arial"/>
        <family val="0"/>
        <charset val="1"/>
      </rPr>
      <t xml:space="preserve">7:31 PM Jack Posobiec Tweets</t>
    </r>
    <r>
      <rPr>
        <i val="true"/>
        <sz val="10"/>
        <color rgb="FF1C4587"/>
        <rFont val="Arial"/>
        <family val="0"/>
        <charset val="1"/>
      </rPr>
      <t xml:space="preserve"> "#StoptheSteal 2020 is coming"</t>
    </r>
    <r>
      <rPr>
        <sz val="10"/>
        <color rgb="FF1C4587"/>
        <rFont val="Arial"/>
        <family val="0"/>
        <charset val="1"/>
      </rPr>
      <t xml:space="preserve">   (That day he also reaches 1M Twitter followers.)</t>
    </r>
  </si>
  <si>
    <t xml:space="preserve">https://archive.is/mNYyb</t>
  </si>
  <si>
    <r>
      <rPr>
        <sz val="11"/>
        <color rgb="FF1C4587"/>
        <rFont val="Arial"/>
        <family val="0"/>
        <charset val="1"/>
      </rPr>
      <t xml:space="preserve">Trump Tweets about Portland BLM protests: </t>
    </r>
    <r>
      <rPr>
        <i val="true"/>
        <sz val="11"/>
        <color rgb="FF1C4587"/>
        <rFont val="Arial"/>
        <family val="0"/>
        <charset val="1"/>
      </rPr>
      <t xml:space="preserve">"They are not “peaceful protesters”, as Sleepy Joe and the Democrats call them, they are THUGS - And it is all taking place in Democrat run cities. Call me and request Federal HELP. We will solve your problems in a matter of minutes - And thanks to the U.S. Marshalls in Portland!</t>
    </r>
  </si>
  <si>
    <t xml:space="preserve">https://www.thetrumparchive.com/</t>
  </si>
  <si>
    <t xml:space="preserve">Peter Thiel gives $200,000 to an Arizona PAC associated with AZ Gov. Doug Ducey, more than doubling its total. Thiel does not live in AZ.</t>
  </si>
  <si>
    <t xml:space="preserve">reposted on Twitter</t>
  </si>
  <si>
    <t xml:space="preserve">https://twitter.com/kennyjacobs/status/1498334603559329800</t>
  </si>
  <si>
    <r>
      <rPr>
        <sz val="11"/>
        <color rgb="FF1C4587"/>
        <rFont val="Arial"/>
        <family val="0"/>
        <charset val="1"/>
      </rPr>
      <t xml:space="preserve">Joe Biggs publishes a story claiming Antifa started a forest fire in Washington state (as "TheBiggsReport"). </t>
    </r>
    <r>
      <rPr>
        <i val="true"/>
        <sz val="11"/>
        <color rgb="FF1C4587"/>
        <rFont val="Arial"/>
        <family val="0"/>
        <charset val="1"/>
      </rPr>
      <t xml:space="preserve">This is Bigg's last byline before the Capitol attack.</t>
    </r>
  </si>
  <si>
    <t xml:space="preserve">RobManess dot com</t>
  </si>
  <si>
    <t xml:space="preserve">https://www.robmaness.com/2020/09/breakingpossible-antifa-member-arrested-for-starting-fires-in-southern-oregon/</t>
  </si>
  <si>
    <t xml:space="preserve">also MuckRack</t>
  </si>
  <si>
    <t xml:space="preserve">https://muckrack.com/joe-biggs/articles</t>
  </si>
  <si>
    <t xml:space="preserve">A senior DHS official files a whistleblower complaint, saying that he was ordered to stop producing reports on Russian interference by Chad Wolf (whose orders came from NSA Robert O'Brien)</t>
  </si>
  <si>
    <t xml:space="preserve">Andriy Derkach is sanctioned for interference in the 2016 US election. (DOJ later sanctions others for being "part of a Russia-linked foreign influence network associated with Andriy Derkach")</t>
  </si>
  <si>
    <t xml:space="preserve">https://www.politico.com/news/2020/09/10/treasury-designates-anti-biden-ukrainian-lawmaker-for-sanctions-for-election-interference-411750</t>
  </si>
  <si>
    <t xml:space="preserve">https://time.com/6052302/andriy-derkach-profile/</t>
  </si>
  <si>
    <t xml:space="preserve">Roger Stone calls in to InfoWars, says that Donald Trump should seize power and declare martial law if he loses the election. 
(Stone has not relinquished stopthesteal .com to Ali, though; it still redirects to his StoneColdTruth web page.)</t>
  </si>
  <si>
    <t xml:space="preserve">The Guardian
Archived</t>
  </si>
  <si>
    <t xml:space="preserve">https://www.theguardian.com/us-news/2020/sep/13/roger-stone-to-donald-trump-bring-in-martial-law-if-you-lose-election
https://web.archive.org/web/20201107005224/https://stonecoldtruth.com/</t>
  </si>
  <si>
    <t xml:space="preserve">More threatening robocalls by Jacob Wohl and Jack Burkman to Black voters</t>
  </si>
  <si>
    <t xml:space="preserve">https://www.cnn.com/2021/08/25/politics/fcc-fines-jacob-wohl-jack-burkman/index.html</t>
  </si>
  <si>
    <t xml:space="preserve">AZ Rep Jake Hoffman (later signer of fake electoral certificate) is revealed to be running a 'troll farm' where teenagers post pro-Trump material on Twitter, analagous to 2016's Macedonian efforts but in Phoenix AZ. Effort is directed by Charlie Kirk's Turning Point Action (part of Turning Point USA)</t>
  </si>
  <si>
    <t xml:space="preserve">https://www.washingtonpost.com/politics/turning-point-teens-disinformation-trump/2020/09/15/c84091ae-f20a-11ea-b796-2dd09962649c_story.html</t>
  </si>
  <si>
    <t xml:space="preserve">The DHS IG declines to rule on whether Acting DHS secretary Chad Wolf &amp; deputy Ken Cuccinelli are lawfully serving. Reps Thompson (MS), Maloney (NY) had requested investigation Nov 2019</t>
  </si>
  <si>
    <t xml:space="preserve">https://www.cnn.com/2020/09/15/politics/dhs-inspector-general-wolf-cuccinelli-appointments/index.html</t>
  </si>
  <si>
    <t xml:space="preserve">The Secret Service issues a "Protective Intelligence Advisory" on a "Potential Contested Presidential Election"</t>
  </si>
  <si>
    <t xml:space="preserve">FOIA by Jason Leopold, p. 805</t>
  </si>
  <si>
    <t xml:space="preserve">https://assets.bwbx.io/documents/users/iqjWHBFdfxIU/rUYzg7xmF6aI/v0</t>
  </si>
  <si>
    <t xml:space="preserve">Bloomberg</t>
  </si>
  <si>
    <t xml:space="preserve">https://www.bloomberg.com/news/articles/2022-10-15/secret-service-minimized-threats-before-jan-6-documents-show</t>
  </si>
  <si>
    <t xml:space="preserve">https://archive.ph/CEwHB</t>
  </si>
  <si>
    <r>
      <rPr>
        <b val="true"/>
        <sz val="11"/>
        <color rgb="FF38761D"/>
        <rFont val="Arial"/>
        <family val="0"/>
        <charset val="1"/>
      </rPr>
      <t xml:space="preserve">1st Amendment Praetorian</t>
    </r>
    <r>
      <rPr>
        <sz val="11"/>
        <color rgb="FF38761D"/>
        <rFont val="Arial"/>
        <family val="0"/>
        <charset val="1"/>
      </rPr>
      <t xml:space="preserve"> is registered as a for-profit company by Robert Patrick Lewis (ex-Army, special forces)</t>
    </r>
  </si>
  <si>
    <r>
      <rPr>
        <sz val="11"/>
        <color rgb="FF1C4587"/>
        <rFont val="Arial"/>
        <family val="0"/>
        <charset val="1"/>
      </rPr>
      <t xml:space="preserve">Trump announces</t>
    </r>
    <r>
      <rPr>
        <sz val="11"/>
        <color rgb="FF38761D"/>
        <rFont val="Arial"/>
        <family val="0"/>
        <charset val="1"/>
      </rPr>
      <t xml:space="preserve"> a plan to form a </t>
    </r>
    <r>
      <rPr>
        <b val="true"/>
        <sz val="11"/>
        <color rgb="FF38761D"/>
        <rFont val="Arial"/>
        <family val="0"/>
        <charset val="1"/>
      </rPr>
      <t xml:space="preserve">1776 Commission</t>
    </r>
    <r>
      <rPr>
        <sz val="11"/>
        <color rgb="FF1C4587"/>
        <rFont val="Arial"/>
        <family val="0"/>
        <charset val="1"/>
      </rPr>
      <t xml:space="preserve"> to </t>
    </r>
    <r>
      <rPr>
        <i val="true"/>
        <sz val="11"/>
        <color rgb="FF1C4587"/>
        <rFont val="Arial"/>
        <family val="0"/>
        <charset val="1"/>
      </rPr>
      <t xml:space="preserve">"restore patriotic education"</t>
    </r>
    <r>
      <rPr>
        <sz val="11"/>
        <color rgb="FF1C4587"/>
        <rFont val="Arial"/>
        <family val="0"/>
        <charset val="1"/>
      </rPr>
      <t xml:space="preserve"> </t>
    </r>
    <r>
      <rPr>
        <i val="true"/>
        <sz val="11"/>
        <color rgb="FF1C4587"/>
        <rFont val="Arial"/>
        <family val="0"/>
        <charset val="1"/>
      </rPr>
      <t xml:space="preserve">"Our youth will be taught... to love America with all their heart.."</t>
    </r>
    <r>
      <rPr>
        <sz val="11"/>
        <color rgb="FF1C4587"/>
        <rFont val="Arial"/>
        <family val="0"/>
        <charset val="1"/>
      </rPr>
      <t xml:space="preserve"> Calls</t>
    </r>
    <r>
      <rPr>
        <i val="true"/>
        <sz val="11"/>
        <color rgb="FF1C4587"/>
        <rFont val="Arial"/>
        <family val="0"/>
        <charset val="1"/>
      </rPr>
      <t xml:space="preserve"> </t>
    </r>
    <r>
      <rPr>
        <sz val="11"/>
        <color rgb="FF1C4587"/>
        <rFont val="Arial"/>
        <family val="0"/>
        <charset val="1"/>
      </rPr>
      <t xml:space="preserve">the NYTs "1619 project' </t>
    </r>
    <r>
      <rPr>
        <i val="true"/>
        <sz val="11"/>
        <color rgb="FF1C4587"/>
        <rFont val="Arial"/>
        <family val="0"/>
        <charset val="1"/>
      </rPr>
      <t xml:space="preserve">"toxic propaganda"</t>
    </r>
  </si>
  <si>
    <t xml:space="preserve">https://www.nbcnews.com/politics/white-house/trump-calls-patriotic-eduction-says-anti-racism-teachings-are-child-n1240372</t>
  </si>
  <si>
    <t xml:space="preserve">https://time.com/5889907/trump-patriotic-education/</t>
  </si>
  <si>
    <t xml:space="preserve">National Archives (transcript)</t>
  </si>
  <si>
    <t xml:space="preserve">https://trumpwhitehouse.archives.gov/briefings-statements/remarks-president-trump-white-house-conference-american-history/</t>
  </si>
  <si>
    <t xml:space="preserve">https://www.politico.com/news/2020/09/17/devos-black-history-1776-unites-417186</t>
  </si>
  <si>
    <r>
      <rPr>
        <sz val="11"/>
        <color rgb="FF1C4587"/>
        <rFont val="Arial"/>
        <family val="0"/>
        <charset val="1"/>
      </rPr>
      <t xml:space="preserve">Artem Klyushin, a Russian disinfo organizer and employee of Emin Agalarov (who helped arrange Trump's famous June 2016 meeting), posts: </t>
    </r>
    <r>
      <rPr>
        <i val="true"/>
        <sz val="11"/>
        <color rgb="FF1C4587"/>
        <rFont val="Arial"/>
        <family val="0"/>
        <charset val="1"/>
      </rPr>
      <t xml:space="preserve"> "1776 Commission @realDonald Trump"</t>
    </r>
  </si>
  <si>
    <t xml:space="preserve">https://web.archive.org/web/20200919061734/https://twitter.com/ARTEM_KLYUSHIN/status/1307202070072745984</t>
  </si>
  <si>
    <t xml:space="preserve">Supreme Court Justice Ruth Bader Ginsburg dies. </t>
  </si>
  <si>
    <t xml:space="preserve">Artem Klyushin, Russian disinfo organizer, posts a photo of Amy Coney Barrett</t>
  </si>
  <si>
    <t xml:space="preserve">https://web.archive.org/web/20201014043844/https://twitter.com/artem_klyushin</t>
  </si>
  <si>
    <t xml:space="preserve">The Executive Director of RAGA's Rule of Law Defense Fund calls for a "special senior staff call" on short notice, with no subject (may be related to the SC vacancy and/or their upcoming meeting)</t>
  </si>
  <si>
    <t xml:space="preserve">FOIA'd emails p. 21</t>
  </si>
  <si>
    <r>
      <rPr>
        <sz val="11"/>
        <color rgb="FF1C4587"/>
        <rFont val="Arial"/>
        <family val="0"/>
        <charset val="1"/>
      </rPr>
      <t xml:space="preserve">@TeampTrump Tweet:  </t>
    </r>
    <r>
      <rPr>
        <i val="true"/>
        <sz val="11"/>
        <color rgb="FF1C4587"/>
        <rFont val="Arial"/>
        <family val="0"/>
        <charset val="1"/>
      </rPr>
      <t xml:space="preserve">"The radical left are laying the groundwork to steal the 2020 Election.. We need you to join ARMY FOR TRUMP's election security operation!</t>
    </r>
    <r>
      <rPr>
        <sz val="11"/>
        <color rgb="FF1C4587"/>
        <rFont val="Arial"/>
        <family val="0"/>
        <charset val="1"/>
      </rPr>
      <t xml:space="preserve">" Includes link to "Defend your Ballot" ad with Donald Trump Jr.: </t>
    </r>
    <r>
      <rPr>
        <i val="true"/>
        <sz val="11"/>
        <color rgb="FF1C4587"/>
        <rFont val="Arial"/>
        <family val="0"/>
        <charset val="1"/>
      </rPr>
      <t xml:space="preserve">"Enlist Now!" "They are planting stories that President Trump will have a landslide lead on election night - but will lose.."</t>
    </r>
  </si>
  <si>
    <t xml:space="preserve">Twitter (archived)
reposted on Twitter</t>
  </si>
  <si>
    <t xml:space="preserve">https://web.archive.org/web/20200923191146/https://twitter.com/TeamTrump/status/1308179513755435009
https://twitter.com/VeraMBergen/status/1309561875395477507</t>
  </si>
  <si>
    <t xml:space="preserve">Trump is asked by press if he would commit to a peaceful transfer of power after the election. He replies "We're going to have to see what happens".</t>
  </si>
  <si>
    <t xml:space="preserve">CSPAN (repost on Twitter)</t>
  </si>
  <si>
    <t xml:space="preserve">https://twitter.com/atrupar/status/1308895705860321283</t>
  </si>
  <si>
    <t xml:space="preserve">Trump issues an executive order barring federal contractors from providing racial sensitivity training, after meeting with anti-CRT activist Christopher Rufo</t>
  </si>
  <si>
    <t xml:space="preserve">Holland &amp; Knight</t>
  </si>
  <si>
    <t xml:space="preserve">https://www.hklaw.com/en/insights/publications/2020/09/president-issues-contractor-critical-race-theory-executive-order</t>
  </si>
  <si>
    <t xml:space="preserve">The RAGA Rule of Law Defense Fund (RLDF) holds a 2-day "senior staff meeting", planned since early Sept. The agenda lists no topics, but the meeting war-games out strategy if Trump loses.</t>
  </si>
  <si>
    <t xml:space="preserve">https://thehill.com/homenews/campaign/571725-gop-ag-offshoot-group-held-war-games-prep-before-trump-loss/</t>
  </si>
  <si>
    <t xml:space="preserve">RAGA emails, p. 45</t>
  </si>
  <si>
    <t xml:space="preserve">Kansas City .com</t>
  </si>
  <si>
    <t xml:space="preserve">https://www.kansascity.com/news/politics-government/article249466165.html</t>
  </si>
  <si>
    <r>
      <rPr>
        <sz val="11"/>
        <color rgb="FFB45F06"/>
        <rFont val="Arial"/>
        <family val="0"/>
        <charset val="1"/>
      </rPr>
      <t xml:space="preserve">RAGA director Adam Piper emails: </t>
    </r>
    <r>
      <rPr>
        <i val="true"/>
        <sz val="11"/>
        <color rgb="FFB45F06"/>
        <rFont val="Arial"/>
        <family val="0"/>
        <charset val="1"/>
      </rPr>
      <t xml:space="preserve">“WAR GAMES – 32 AG Staff Members are huddled in Atlanta for a series of conversations planning for what could come if we lose the White House."</t>
    </r>
  </si>
  <si>
    <t xml:space="preserve">Exposed by CMD</t>
  </si>
  <si>
    <t xml:space="preserve">https://www.exposedbycmd.org/2021/05/04/more-staff-flee-gop-attorneys-general-group-after-it-doubles-down-on-insurrection/</t>
  </si>
  <si>
    <r>
      <rPr>
        <sz val="11"/>
        <color rgb="FF000000"/>
        <rFont val="Arial"/>
        <family val="0"/>
        <charset val="1"/>
      </rPr>
      <t xml:space="preserve">CNN reports that Trump is planning to nominate Amy Coney Barrett to the Supreme Court.</t>
    </r>
    <r>
      <rPr>
        <sz val="11"/>
        <color rgb="FF1C4587"/>
        <rFont val="Arial"/>
        <family val="0"/>
        <charset val="1"/>
      </rPr>
      <t xml:space="preserve"> Artem Klyushin Tweets about it.</t>
    </r>
    <r>
      <rPr>
        <sz val="11"/>
        <color rgb="FF000000"/>
        <rFont val="Arial"/>
        <family val="0"/>
        <charset val="1"/>
      </rPr>
      <t xml:space="preserve"> </t>
    </r>
    <r>
      <rPr>
        <sz val="11"/>
        <color rgb="FF5B0F00"/>
        <rFont val="Arial"/>
        <family val="0"/>
        <charset val="1"/>
      </rPr>
      <t xml:space="preserve">She is nominated the next day, and</t>
    </r>
    <r>
      <rPr>
        <sz val="11"/>
        <color rgb="FF1C4587"/>
        <rFont val="Arial"/>
        <family val="0"/>
        <charset val="1"/>
      </rPr>
      <t xml:space="preserve"> RAGA rolls out a video supporting her.</t>
    </r>
  </si>
  <si>
    <t xml:space="preserve">https://www.cnn.com/2020/09/25/politics/donald-trump-amy-coney-barrett-supreme-court/index.html</t>
  </si>
  <si>
    <t xml:space="preserve">SCOTUS blog</t>
  </si>
  <si>
    <t xml:space="preserve">https://www.scotusblog.com/category/special-features/nomination-of-amy-coney-barrett-to-the-supreme-court/</t>
  </si>
  <si>
    <t xml:space="preserve">RAGA emails p. 73</t>
  </si>
  <si>
    <t xml:space="preserve">Klyushin Twitter</t>
  </si>
  <si>
    <t xml:space="preserve">Ceremony for Amy Coney Barrett's nomination in the WH Rose Garden. Michael Farris of ADF, Sen. Josh Hawley, &amp; Mark Meadows attend. Sen. Mike Lee and others come down with covid.</t>
  </si>
  <si>
    <t xml:space="preserve">https://www.youtube.com/watch?v=QufMryuwmrw</t>
  </si>
  <si>
    <t xml:space="preserve">MMFA</t>
  </si>
  <si>
    <t xml:space="preserve">https://twitter.com/ohhkaygo/status/1309977514887065603</t>
  </si>
  <si>
    <r>
      <rPr>
        <b val="true"/>
        <sz val="11"/>
        <color rgb="FF000000"/>
        <rFont val="Arial"/>
        <family val="0"/>
        <charset val="1"/>
      </rPr>
      <t xml:space="preserve">Proud Boys rally</t>
    </r>
    <r>
      <rPr>
        <sz val="11"/>
        <color rgb="FF000000"/>
        <rFont val="Arial"/>
        <family val="0"/>
        <charset val="1"/>
      </rPr>
      <t xml:space="preserve"> in Portland (~1000 people)</t>
    </r>
  </si>
  <si>
    <t xml:space="preserve">Proud Boys create Telegram chat group called "Skull and Bones"</t>
  </si>
  <si>
    <t xml:space="preserve">US v Nordean et al</t>
  </si>
  <si>
    <t xml:space="preserve">https://www.documentcloud.org/documents/21828826-220413-proud-boy-telegram-collection-dates</t>
  </si>
  <si>
    <r>
      <rPr>
        <sz val="11"/>
        <color rgb="FF1C4587"/>
        <rFont val="Arial"/>
        <family val="0"/>
        <charset val="1"/>
      </rPr>
      <t xml:space="preserve">In Presidential debate, Trump refuses to condemn white supremacists and militia groups. Instead says </t>
    </r>
    <r>
      <rPr>
        <i val="true"/>
        <sz val="11"/>
        <color rgb="FF1C4587"/>
        <rFont val="Arial"/>
        <family val="0"/>
        <charset val="1"/>
      </rPr>
      <t xml:space="preserve">"Proud Boys, stand back and stand by", </t>
    </r>
    <r>
      <rPr>
        <sz val="11"/>
        <color rgb="FF1C4587"/>
        <rFont val="Arial"/>
        <family val="0"/>
        <charset val="1"/>
      </rPr>
      <t xml:space="preserve">and </t>
    </r>
    <r>
      <rPr>
        <i val="true"/>
        <sz val="11"/>
        <color rgb="FF1C4587"/>
        <rFont val="Arial"/>
        <family val="0"/>
        <charset val="1"/>
      </rPr>
      <t xml:space="preserve">"somebody's got to do something about Antifa"</t>
    </r>
  </si>
  <si>
    <t xml:space="preserve">https://www.youtube.com/watch?v=qIHhB1ZMV_o</t>
  </si>
  <si>
    <r>
      <rPr>
        <sz val="11"/>
        <color rgb="FF1C4587"/>
        <rFont val="Arial"/>
        <family val="0"/>
        <charset val="1"/>
      </rPr>
      <t xml:space="preserve">Proud Boys exult privately after the debate. Joe Biggs makes inflammatory Parler posts: "Trump basically said go fuck them up!" </t>
    </r>
    <r>
      <rPr>
        <sz val="11"/>
        <color rgb="FFB45F06"/>
        <rFont val="Arial"/>
        <family val="0"/>
        <charset val="1"/>
      </rPr>
      <t xml:space="preserve">Afterwards Proud Boys complain to Tarrio: "</t>
    </r>
    <r>
      <rPr>
        <i val="true"/>
        <sz val="11"/>
        <color rgb="FFB45F06"/>
        <rFont val="Arial"/>
        <family val="0"/>
        <charset val="1"/>
      </rPr>
      <t xml:space="preserve">Tell Biggs to shut up or our guys are gonna get hurt". "..tell him to take it down"</t>
    </r>
    <r>
      <rPr>
        <sz val="11"/>
        <color rgb="FFB45F06"/>
        <rFont val="Arial"/>
        <family val="0"/>
        <charset val="1"/>
      </rPr>
      <t xml:space="preserve">. </t>
    </r>
    <r>
      <rPr>
        <i val="true"/>
        <sz val="11"/>
        <color rgb="FFB45F06"/>
        <rFont val="Arial"/>
        <family val="0"/>
        <charset val="1"/>
      </rPr>
      <t xml:space="preserve">"I'm worried about guys having to explain Joe Biggs". </t>
    </r>
    <r>
      <rPr>
        <sz val="11"/>
        <color rgb="FFB45F06"/>
        <rFont val="Arial"/>
        <family val="0"/>
        <charset val="1"/>
      </rPr>
      <t xml:space="preserve">Tarrio refuses: </t>
    </r>
    <r>
      <rPr>
        <i val="true"/>
        <sz val="11"/>
        <color rgb="FFB45F06"/>
        <rFont val="Arial"/>
        <family val="0"/>
        <charset val="1"/>
      </rPr>
      <t xml:space="preserve">"I'm not disavowing a guy that has helped us every step of the way."</t>
    </r>
  </si>
  <si>
    <t xml:space="preserve">Proud Boys trial, Telegram chats p 15-19</t>
  </si>
  <si>
    <t xml:space="preserve">https://s3.documentcloud.org/documents/23606246/201209-telegram-messages_02-09-23.pdf</t>
  </si>
  <si>
    <r>
      <rPr>
        <sz val="11"/>
        <color rgb="FF1C4587"/>
        <rFont val="Arial"/>
        <family val="0"/>
        <charset val="1"/>
      </rPr>
      <t xml:space="preserve">Tina Forte posts video promoting NY Drag the Insterstate event: </t>
    </r>
    <r>
      <rPr>
        <i val="true"/>
        <sz val="11"/>
        <color rgb="FF1C4587"/>
        <rFont val="Arial"/>
        <family val="0"/>
        <charset val="1"/>
      </rPr>
      <t xml:space="preserve">"Call all patriots ... who’s ready for Saturday .!"</t>
    </r>
  </si>
  <si>
    <t xml:space="preserve">https://www.washingtonian.com/2020/10/03/hundreds-of-maga-protesters-are-flooding-downtown-dc-and-most-of-them-are-maskless/</t>
  </si>
  <si>
    <t xml:space="preserve">October</t>
  </si>
  <si>
    <r>
      <rPr>
        <sz val="11"/>
        <color rgb="FF1C4587"/>
        <rFont val="Arial"/>
        <family val="0"/>
        <charset val="1"/>
      </rPr>
      <t xml:space="preserve">Sen. Chris Murphy (CT) posts an angry thread on Twitter, saying </t>
    </r>
    <r>
      <rPr>
        <i val="true"/>
        <sz val="11"/>
        <color rgb="FF1C4587"/>
        <rFont val="Arial"/>
        <family val="0"/>
        <charset val="1"/>
      </rPr>
      <t xml:space="preserve">"American intel agencies..have been folded into Trump's campaign. They are keeping info about Russian interference hidden.."</t>
    </r>
  </si>
  <si>
    <t xml:space="preserve">Chris Murphy</t>
  </si>
  <si>
    <t xml:space="preserve">https://twitter.com/ChrisMurphyCT/status/1311772839855435777</t>
  </si>
  <si>
    <t xml:space="preserve">Michigan's attorney general files suit against Jacob Wohl and Jack Burkman for voter initimidation</t>
  </si>
  <si>
    <t xml:space="preserve">MI govt</t>
  </si>
  <si>
    <t xml:space="preserve">https://www.michigan.gov/ag/0,4534,7-359-92297_47203-541052--,00.html</t>
  </si>
  <si>
    <t xml:space="preserve">Trump tests positive for COVID-19, enters Walter Reed hospital, stays for 3 days</t>
  </si>
  <si>
    <r>
      <rPr>
        <b val="true"/>
        <sz val="11"/>
        <color rgb="FF000000"/>
        <rFont val="Arial"/>
        <family val="0"/>
        <charset val="1"/>
      </rPr>
      <t xml:space="preserve">DC: WalkAway rally - "Unsilent Majority March" </t>
    </r>
    <r>
      <rPr>
        <sz val="11"/>
        <color rgb="FF000000"/>
        <rFont val="Arial"/>
        <family val="0"/>
        <charset val="1"/>
      </rPr>
      <t xml:space="preserve">(promoted at unsilentmarch.com). Less than 1000 attend.  1AP provides security. 
Listed speakers include Brandon Straka, Scott Presler, Rogan O'Handley ("DC_Draino"), Vernon Jones, Dan Crenshaw, Tracy Beanz,  David Harris Jr., Karlyn Borysenko</t>
    </r>
  </si>
  <si>
    <t xml:space="preserve">Unsilent march website
Washingtonian</t>
  </si>
  <si>
    <t xml:space="preserve">also 1AP :  </t>
  </si>
  <si>
    <t xml:space="preserve">https://1apraetorian.com/past-events/</t>
  </si>
  <si>
    <r>
      <rPr>
        <sz val="11"/>
        <color rgb="FF5B0F00"/>
        <rFont val="Arial"/>
        <family val="0"/>
        <charset val="1"/>
      </rPr>
      <t xml:space="preserve">Trump is released from Walter Reed</t>
    </r>
    <r>
      <rPr>
        <sz val="11"/>
        <color rgb="FF660000"/>
        <rFont val="Arial"/>
        <family val="0"/>
        <charset val="1"/>
      </rPr>
      <t xml:space="preserve">.</t>
    </r>
    <r>
      <rPr>
        <sz val="11"/>
        <color rgb="FF000000"/>
        <rFont val="Arial"/>
        <family val="0"/>
        <charset val="1"/>
      </rPr>
      <t xml:space="preserve"> </t>
    </r>
    <r>
      <rPr>
        <sz val="11"/>
        <color rgb="FF1C4587"/>
        <rFont val="Arial"/>
        <family val="0"/>
        <charset val="1"/>
      </rPr>
      <t xml:space="preserve">Greg Aselbekian is there and is interviewed by Chanel Rion.</t>
    </r>
  </si>
  <si>
    <t xml:space="preserve">UT Sen. Mike Lee Tweets "We're not a democracy" (later amplifies: 'rank democracy' is bad.) The phrase "constitutional republic" enters mainstream, implies state legislatures overriding voters</t>
  </si>
  <si>
    <t xml:space="preserve">Slate</t>
  </si>
  <si>
    <t xml:space="preserve">https://slate.com/news-and-politics/2020/10/republic-democracy-mike-lee-astra-taylor.html</t>
  </si>
  <si>
    <t xml:space="preserve">https://twitter.com/SenMikeLee/status/1314016169993670656</t>
  </si>
  <si>
    <r>
      <rPr>
        <sz val="11"/>
        <color rgb="FF000000"/>
        <rFont val="Arial"/>
        <family val="0"/>
        <charset val="1"/>
      </rPr>
      <t xml:space="preserve">AMPFest 2020 (American Priority Conference) at the Trump Doral in Miami. Listed speakers incl. Roger Stone, Corey Lewandoski, Simone Gold, Tina Forte, Dinesh D'Souza, Matt Gaetz, Tina Forte, Kristi Noem (SD Gov.), Kylie Jane Kremer, Del Bigtree, Jack Posobiec, Pastor Greg Locke. </t>
    </r>
    <r>
      <rPr>
        <i val="true"/>
        <sz val="11"/>
        <color rgb="FF000000"/>
        <rFont val="Arial"/>
        <family val="0"/>
        <charset val="1"/>
      </rPr>
      <t xml:space="preserve">(Unconfirmed if they spoke). </t>
    </r>
    <r>
      <rPr>
        <sz val="11"/>
        <color rgb="FF000000"/>
        <rFont val="Arial"/>
        <family val="0"/>
        <charset val="1"/>
      </rPr>
      <t xml:space="preserve">Enrique Tarrio attends.</t>
    </r>
  </si>
  <si>
    <t xml:space="preserve">Twitter announcement
AmericanPriority .com</t>
  </si>
  <si>
    <t xml:space="preserve">https://mobile.twitter.com/AMPFEST_USA/status/1306623005024374786z
https://web.archive.org/web/20200925195949/https://americafirstevents.swoogo.com/ampfest2020/speakers</t>
  </si>
  <si>
    <t xml:space="preserve">Tina Forte (via Snopes)</t>
  </si>
  <si>
    <t xml:space="preserve">https://mobile.twitter.com/snopes/status/1430960606828396545</t>
  </si>
  <si>
    <t xml:space="preserve">American Prior. (Nov. arch.)</t>
  </si>
  <si>
    <t xml:space="preserve">https://web.archive.org/web/20201101090159/https://americafirstevents.swoogo.com/ampfest2020/speakers</t>
  </si>
  <si>
    <r>
      <rPr>
        <sz val="11"/>
        <color rgb="FF1C4587"/>
        <rFont val="Arial"/>
        <family val="0"/>
        <charset val="1"/>
      </rPr>
      <t xml:space="preserve">Movie "The Plot Against the President" released, directed by Amanda Milius (State Dept.) Based on the book - posits a Deep State conspiracy against President Trump  (the "Russiagate hoax"), exposed by Congressman Devin Nunes - "</t>
    </r>
    <r>
      <rPr>
        <i val="true"/>
        <sz val="11"/>
        <color rgb="FF1C4587"/>
        <rFont val="Arial"/>
        <family val="0"/>
        <charset val="1"/>
      </rPr>
      <t xml:space="preserve">the biggest political scandal in modern history". "Prosecution of Gen. Michael Flynn was .. a setup"</t>
    </r>
  </si>
  <si>
    <t xml:space="preserve">Movie trailer</t>
  </si>
  <si>
    <t xml:space="preserve">https://www.youtube.com/watch?v=l4LMxayC1Hs</t>
  </si>
  <si>
    <r>
      <rPr>
        <sz val="11"/>
        <color rgb="FF1C4587"/>
        <rFont val="Arial"/>
        <family val="0"/>
        <charset val="1"/>
      </rPr>
      <t xml:space="preserve">Tina Forte posts video promoting MAGA DTI broadly, saying people need to be able to fly flags </t>
    </r>
    <r>
      <rPr>
        <i val="true"/>
        <sz val="11"/>
        <color rgb="FF1C4587"/>
        <rFont val="Arial"/>
        <family val="0"/>
        <charset val="1"/>
      </rPr>
      <t xml:space="preserve">"without ridicule from the left"</t>
    </r>
  </si>
  <si>
    <t xml:space="preserve">https://fb.watch/atJYdYfT8y/</t>
  </si>
  <si>
    <t xml:space="preserve">LA Times reports that militia groups are planning to send armed members to the polls on election day to initimidate voters, quotes Oath Keeper Stewart Rhodes</t>
  </si>
  <si>
    <t xml:space="preserve">https://www.latimes.com/world-nation/story/2020-10-10/what-happens-if-armed-right-wing-groups-polls</t>
  </si>
  <si>
    <r>
      <rPr>
        <sz val="11"/>
        <color rgb="FF000000"/>
        <rFont val="Arial"/>
        <family val="0"/>
        <charset val="1"/>
      </rPr>
      <t xml:space="preserve">FL: </t>
    </r>
    <r>
      <rPr>
        <b val="true"/>
        <sz val="11"/>
        <color rgb="FF000000"/>
        <rFont val="Arial"/>
        <family val="0"/>
        <charset val="1"/>
      </rPr>
      <t xml:space="preserve">Boat rally</t>
    </r>
    <r>
      <rPr>
        <sz val="11"/>
        <color rgb="FF000000"/>
        <rFont val="Arial"/>
        <family val="0"/>
        <charset val="1"/>
      </rPr>
      <t xml:space="preserve"> for Trump in Miami FL. Dion Cini is there and is photographed with Eric Trump.</t>
    </r>
  </si>
  <si>
    <t xml:space="preserve">National Coalitiion on Black Civic Participation files suit against Wohl and Burkman and their Project 1599 for voter initimidation</t>
  </si>
  <si>
    <t xml:space="preserve">Lawyerscommittee .org</t>
  </si>
  <si>
    <t xml:space="preserve">https://lawyerscommittee.org/wp-content/uploads/2020/10/COMPLAINT-FINAL-filed.pdf</t>
  </si>
  <si>
    <t xml:space="preserve">"Committee to Stop the Steal" is registered as a tax-exempt 527 group, with a CA address &amp; agents linked to Dana Rohrabacher and Roger Stone</t>
  </si>
  <si>
    <t xml:space="preserve">Salon</t>
  </si>
  <si>
    <t xml:space="preserve">https://www.salon.com/2021/02/19/roger-stone-connected-stop-the-steal-group-hasnt-filed-irs-reports--and-its-agent-disappeared/</t>
  </si>
  <si>
    <r>
      <rPr>
        <sz val="11"/>
        <color rgb="FF050505"/>
        <rFont val="Arial"/>
        <family val="0"/>
        <charset val="1"/>
      </rPr>
      <t xml:space="preserve">AZ: </t>
    </r>
    <r>
      <rPr>
        <b val="true"/>
        <sz val="11"/>
        <color rgb="FF050505"/>
        <rFont val="Arial"/>
        <family val="0"/>
        <charset val="1"/>
      </rPr>
      <t xml:space="preserve">WalkAway rally</t>
    </r>
    <r>
      <rPr>
        <sz val="11"/>
        <color rgb="FF050505"/>
        <rFont val="Arial"/>
        <family val="0"/>
        <charset val="1"/>
      </rPr>
      <t xml:space="preserve"> in Phoenix. 1AP provides security.</t>
    </r>
  </si>
  <si>
    <t xml:space="preserve">"Oct"</t>
  </si>
  <si>
    <r>
      <rPr>
        <sz val="11"/>
        <color rgb="FF5B0F00"/>
        <rFont val="Arial"/>
        <family val="0"/>
        <charset val="1"/>
      </rPr>
      <t xml:space="preserve">DC Emergency Services director Chris Rodriguez does a tabletop exercise with the DC Mayor where they </t>
    </r>
    <r>
      <rPr>
        <i val="true"/>
        <sz val="11"/>
        <color rgb="FF5B0F00"/>
        <rFont val="Arial"/>
        <family val="0"/>
        <charset val="1"/>
      </rPr>
      <t xml:space="preserve">"envision a scenario in which the Proud Boys came with weapons into the District"</t>
    </r>
  </si>
  <si>
    <t xml:space="preserve">J6C Chris Rodriguez deposition p. 24</t>
  </si>
  <si>
    <t xml:space="preserve">https://www.govinfo.gov/content/pkg/GPO-J6-TRANSCRIPT-CTRL0000038867/pdf/GPO-J6-TRANSCRIPT-CTRL0000038867.pdf</t>
  </si>
  <si>
    <t xml:space="preserve">CA: Philip Anderson organizes a poorly attended "Free Speech Rally". The Proud Boys decline to attend. Counterprotestors punch him and knock his teeth out.</t>
  </si>
  <si>
    <t xml:space="preserve">Biggs video repost</t>
  </si>
  <si>
    <t xml:space="preserve">https://twitter.com/davenewworld_2/status/1317989076524466176</t>
  </si>
  <si>
    <r>
      <rPr>
        <sz val="11"/>
        <color rgb="FF000000"/>
        <rFont val="Arial"/>
        <family val="0"/>
        <charset val="1"/>
      </rPr>
      <t xml:space="preserve">The report from the recent "79 Days to Inauguration Taskforce" exercise is posted. The event was run by the Claremont Institute and Texas Public Policy Foundation, mimicking the Aug. TIP project: gathering "experts" to game out a contested election: </t>
    </r>
    <r>
      <rPr>
        <i val="true"/>
        <sz val="11"/>
        <color rgb="FF000000"/>
        <rFont val="Arial"/>
        <family val="0"/>
        <charset val="1"/>
      </rPr>
      <t xml:space="preserve">"intense court fights resulting in a struggle right up to the Jan. 6 joint session.."</t>
    </r>
    <r>
      <rPr>
        <sz val="11"/>
        <color rgb="FF000000"/>
        <rFont val="Arial"/>
        <family val="0"/>
        <charset val="1"/>
      </rPr>
      <t xml:space="preserve">  They predict riots and foreign interference, formation of posses by militia groups, law enforcement defying politicians. They consider if states' delegations might choose the president, and discuss the role of the Secretary of Defense. Participants include John Eastman (Claremont), Kevin Roberts (TPPF leader), Jeff Giesea (Peter Thiel's guy), KT McFarland (former Deputy NSC)</t>
    </r>
  </si>
  <si>
    <t xml:space="preserve">Report (from Claremont)
The Bulwark
Report (archived)</t>
  </si>
  <si>
    <t xml:space="preserve">https://www.claremont.org/79daysreport.pdf
https://www.thebulwark.com/notes-on-an-authoritarian-conspiracy-inside-the-claremont-institutes-79-days-to-inauguration-report/
https://web.archive.org/web/20201201000000*/https://www.claremont.org/79daysreport.pdf</t>
  </si>
  <si>
    <t xml:space="preserve">A draft memo is written to justify firing SecDef Mark Esper. One reason given is 'opposes Insurrection Act use'. Written by the Presidential Personnel Office (under Johnny McEntee)</t>
  </si>
  <si>
    <t xml:space="preserve">Jonathan Karl</t>
  </si>
  <si>
    <t xml:space="preserve">https://twitter.com/jonkarl/status/1458449358672773127</t>
  </si>
  <si>
    <t xml:space="preserve">McEntee depo. p 25, 31</t>
  </si>
  <si>
    <t xml:space="preserve">https://january6th.house.gov/sites/democrats.january6th.house.gov/files/20220328_John%20D.%20McEntee.pdf</t>
  </si>
  <si>
    <t xml:space="preserve">AG Bill Barr appoints John Durham as Special Counsel to investigate whether the FBI, DOJ, or other agencies were unfair to Trump in e.g. the Mueller investigation of Russian collusion.</t>
  </si>
  <si>
    <t xml:space="preserve">https://www.justice.gov/d9/fieldable-panel-panes/basic-panes/attachments/2021/02/26/durham.order_.pdf</t>
  </si>
  <si>
    <t xml:space="preserve">https://www.documentcloud.org/documents/7217008-DOJ-OIP-19-0685-A</t>
  </si>
  <si>
    <t xml:space="preserve">Chris Krebs, head of DHS's Cybersecurity &amp; Inrfrastructure Security Agency (CISA), creates a "rumor control" website to combat election disinformation. (Next month he will be fired.)</t>
  </si>
  <si>
    <t xml:space="preserve">Archived website, first arch. Oct. 20</t>
  </si>
  <si>
    <t xml:space="preserve">https://web.archive.org/web/20201020221628/https://www.cisa.gov/rumorcontrol</t>
  </si>
  <si>
    <t xml:space="preserve">YouTube (intro)</t>
  </si>
  <si>
    <t xml:space="preserve">https://www.youtube.com/watch?v=gr8mSTp5t5I</t>
  </si>
  <si>
    <t xml:space="preserve">Nov 8 archive</t>
  </si>
  <si>
    <t xml:space="preserve">https://web.archive.org/web/20201108180757/https://www.cisa.gov/rumorcontrol</t>
  </si>
  <si>
    <t xml:space="preserve">A disinfo campaig by Iran begins where emails claiming to be from the Proud Boys are sent to Dem-registered voters (mostly in FL), telling them to change their registration, vote for Trump</t>
  </si>
  <si>
    <t xml:space="preserve">Chris Krebs deposition</t>
  </si>
  <si>
    <t xml:space="preserve">M. Wheeler vers.</t>
  </si>
  <si>
    <t xml:space="preserve">https://www.documentcloud.org/documents/23511325-211209-christopher-krebs#document/p35/a2188039</t>
  </si>
  <si>
    <t xml:space="preserve">Larry Arnn, president of Hillsdale College, is given the Claremont Institute Statesmanship Award</t>
  </si>
  <si>
    <t xml:space="preserve">Hillsdale Collegian</t>
  </si>
  <si>
    <t xml:space="preserve">https://hillsdalecollegian.com/2020/11/arnn-receives-claremont-institute-statesmanship-award/</t>
  </si>
  <si>
    <t xml:space="preserve">LILM founders appear on Fox News to talk about organizing "MAGA-Gras" car parades on Long Island </t>
  </si>
  <si>
    <t xml:space="preserve">Fox News</t>
  </si>
  <si>
    <t xml:space="preserve">https://video.foxnews.com/v/6204522040001#sp=show-clips</t>
  </si>
  <si>
    <t xml:space="preserve">Stewart Rhodes, Oath Keeper leader, appears on InfoWars and says his group will follow orders from Trump to seize "deep state" officials and are expecting "civil war"</t>
  </si>
  <si>
    <t xml:space="preserve">Media Matters</t>
  </si>
  <si>
    <t xml:space="preserve">https://www.mediamatters.org/infowars/militia-leader-stewart-rhodes-says-his-group-will-be-polling-locations-and-ready-kill</t>
  </si>
  <si>
    <t xml:space="preserve">The FBI produces a report investigating the possible response of domestic violent extremists to a contested election. They conclude that DVEs are willing to take action but their capability is low.</t>
  </si>
  <si>
    <t xml:space="preserve">Repot (via Ryan Reilly / NBC)</t>
  </si>
  <si>
    <t xml:space="preserve">https://s3.documentcloud.org/documents/23990336/fbi-oct-27-2020-alternative-analysis-on-election-aftermath.pdf</t>
  </si>
  <si>
    <r>
      <rPr>
        <sz val="11"/>
        <color rgb="FF000000"/>
        <rFont val="Arial"/>
        <family val="0"/>
        <charset val="1"/>
      </rPr>
      <t xml:space="preserve">WalkAway files a permit application for a Nov. 15 post-election event for "free and fair elections". </t>
    </r>
    <r>
      <rPr>
        <i val="true"/>
        <sz val="11"/>
        <color rgb="FF000000"/>
        <rFont val="Arial"/>
        <family val="0"/>
        <charset val="1"/>
      </rPr>
      <t xml:space="preserve">(Brandon Straka later waffles in his deposition, claims this date is a 'mistake' and not pre-planning)</t>
    </r>
  </si>
  <si>
    <t xml:space="preserve">J6C Brandon Straka depos. p. 14, 17</t>
  </si>
  <si>
    <t xml:space="preserve">Release of the fearmongering "AntifaMovie", created and promoted by Jack Posobiec, with fascist imagery. On Jan 6 Posobiec's bio included "watch @AntifaMovie". Movie is banned on most channels but still on bitchute. (Twitter account @AntifaMovie was created in Oct. 2020, has only 8 Tweets.)</t>
  </si>
  <si>
    <t xml:space="preserve">https://www.bitchute.com/video/CUHKSxkP1YLm/</t>
  </si>
  <si>
    <r>
      <rPr>
        <sz val="11"/>
        <color rgb="FF5B0F00"/>
        <rFont val="Arial"/>
        <family val="0"/>
        <charset val="1"/>
      </rPr>
      <t xml:space="preserve">Gen. Milley, Joint Chiefs Chairman, calls his counterpart in China, likely to reassure him over a false report.</t>
    </r>
    <r>
      <rPr>
        <i val="true"/>
        <sz val="11"/>
        <color rgb="FF5B0F00"/>
        <rFont val="Arial"/>
        <family val="0"/>
        <charset val="1"/>
      </rPr>
      <t xml:space="preserve"> In 2021 Chris Miller, who replaces SecDef Esper, calls for Milley's resignation for this</t>
    </r>
  </si>
  <si>
    <t xml:space="preserve">https://www.foxnews.com/politics/milley-chinese-counterpart-phone-calls-senate-testimony</t>
  </si>
  <si>
    <t xml:space="preserve">First reported in 2021 book by Woodward and Costa</t>
  </si>
  <si>
    <r>
      <rPr>
        <sz val="11"/>
        <color rgb="FFCC0000"/>
        <rFont val="Arial"/>
        <family val="0"/>
        <charset val="1"/>
      </rPr>
      <t xml:space="preserve">MAGA DTI members attack Biden's campaign bus</t>
    </r>
    <r>
      <rPr>
        <sz val="11"/>
        <color rgb="FF000000"/>
        <rFont val="Arial"/>
        <family val="0"/>
        <charset val="1"/>
      </rPr>
      <t xml:space="preserve">, FBI investigates. Jen Loh posts video of the attack with approving comments.</t>
    </r>
  </si>
  <si>
    <t xml:space="preserve">Texas Tribune</t>
  </si>
  <si>
    <t xml:space="preserve">https://www.texastribune.org/2021/01/11/wendy-davis-us-capitol-riot-texas/</t>
  </si>
  <si>
    <t xml:space="preserve">Steve Bannon suggests that Trump should just declare victory before mail-in ballots are counted</t>
  </si>
  <si>
    <t xml:space="preserve">Mother Jones (audio)</t>
  </si>
  <si>
    <t xml:space="preserve">https://twitter.com/MotherJones/status/1546930628284731394</t>
  </si>
  <si>
    <t xml:space="preserve">November</t>
  </si>
  <si>
    <t xml:space="preserve">Christina Pushaw ends her work for Georgian ex-president Saakashvili in Nov. 2020, according to her LinkedIn. (But her FL employment application say her role continued to 1/31/2021)</t>
  </si>
  <si>
    <t xml:space="preserve">via Slate</t>
  </si>
  <si>
    <t xml:space="preserve">https://slate.com/news-and-politics/2022/04/christina-pushaw-ron-desantis-libsoftiktok-groomer.html</t>
  </si>
  <si>
    <t xml:space="preserve">Tim Unes and Justin Caporale of Event Strategies Inc. (ESI) have each received over $100K from the Trump campaign in the last year. (Daily Kos says Paul Manafort owns ESI, but this is disputed)</t>
  </si>
  <si>
    <t xml:space="preserve">Daily Kos</t>
  </si>
  <si>
    <t xml:space="preserve">https://www.dailykos.com/stories/2022/6/13/2103939/-Jan-6-committee-follows-the-money-builds-fraud-case-against-Trump-and-team-in-the-Big-Ripoff</t>
  </si>
  <si>
    <t xml:space="preserve">Greg Aselbekian is listed as an employee of the Trump campaign from Nov, working on "election integrity"</t>
  </si>
  <si>
    <t xml:space="preserve">LinkedIn</t>
  </si>
  <si>
    <r>
      <rPr>
        <sz val="11"/>
        <color rgb="FF1C4587"/>
        <rFont val="Arial"/>
        <family val="0"/>
        <charset val="1"/>
      </rPr>
      <t xml:space="preserve">Ali Alexander's Black Conservative Fund posts on FB </t>
    </r>
    <r>
      <rPr>
        <i val="true"/>
        <sz val="11"/>
        <color rgb="FF1C4587"/>
        <rFont val="Arial"/>
        <family val="0"/>
        <charset val="1"/>
      </rPr>
      <t xml:space="preserve">"Ali Alexander and CJ Pearson of the Free Thinker Project have teamed up to debunk one of the...lies against President Donald Trump.."</t>
    </r>
  </si>
  <si>
    <t xml:space="preserve">FB</t>
  </si>
  <si>
    <t xml:space="preserve">https://m.facebook.com/permalink.php?id=755143787836585&amp;story_fbid=4867896349894621#_=_</t>
  </si>
  <si>
    <t xml:space="preserve">At a Trump rally in Rome, Georgia, Mark Meadows hands a masked Tony Bobulinski an envelope or paper. (Bobulinksi will help make false allegations against Hunter Biden.)</t>
  </si>
  <si>
    <t xml:space="preserve">https://abcnews.go.com/US/trump-white-house-aide-cassidy-hutchinson-pushes-back/story?id=107465387</t>
  </si>
  <si>
    <r>
      <rPr>
        <b val="true"/>
        <sz val="11"/>
        <color rgb="FF000000"/>
        <rFont val="Arial"/>
        <family val="0"/>
        <charset val="1"/>
      </rPr>
      <t xml:space="preserve">MAGA DTI event </t>
    </r>
    <r>
      <rPr>
        <sz val="11"/>
        <color rgb="FF000000"/>
        <rFont val="Arial"/>
        <family val="0"/>
        <charset val="1"/>
      </rPr>
      <t xml:space="preserve">in Denver, </t>
    </r>
    <r>
      <rPr>
        <b val="true"/>
        <sz val="11"/>
        <color rgb="FF000000"/>
        <rFont val="Arial"/>
        <family val="0"/>
        <charset val="1"/>
      </rPr>
      <t xml:space="preserve">WalkAway rally </t>
    </r>
    <r>
      <rPr>
        <sz val="11"/>
        <color rgb="FF000000"/>
        <rFont val="Arial"/>
        <family val="0"/>
        <charset val="1"/>
      </rPr>
      <t xml:space="preserve">in Atlanta; 1AP provides security for both</t>
    </r>
  </si>
  <si>
    <t xml:space="preserve">1AP events page</t>
  </si>
  <si>
    <r>
      <rPr>
        <b val="true"/>
        <sz val="11"/>
        <color rgb="FF000000"/>
        <rFont val="Arial"/>
        <family val="0"/>
        <charset val="1"/>
      </rPr>
      <t xml:space="preserve">Large-scale MAGA DTI events</t>
    </r>
    <r>
      <rPr>
        <sz val="11"/>
        <color rgb="FF000000"/>
        <rFont val="Arial"/>
        <family val="0"/>
        <charset val="1"/>
      </rPr>
      <t xml:space="preserve"> occur in many states, disrupting traffic and causing chaos. Sebastian Gorka praises events. Lee's ties to QAnon are recognized</t>
    </r>
  </si>
  <si>
    <t xml:space="preserve">HuffPost</t>
  </si>
  <si>
    <t xml:space="preserve">https://www.huffpost.com/entry/pro-trump-qanon-facebook-maga-drag-the-interstate_n_5fa099b8c5b6128c6b5b9952</t>
  </si>
  <si>
    <r>
      <rPr>
        <sz val="11"/>
        <color rgb="FF1C4587"/>
        <rFont val="Arial"/>
        <family val="0"/>
        <charset val="1"/>
      </rPr>
      <t xml:space="preserve">Robert Patrick Lewis of 1AP warns Fox News of civic unrest: </t>
    </r>
    <r>
      <rPr>
        <i val="true"/>
        <sz val="11"/>
        <color rgb="FF1C4587"/>
        <rFont val="Arial"/>
        <family val="0"/>
        <charset val="1"/>
      </rPr>
      <t xml:space="preserve">' [Antifa] are planning a massive ‘Antifa Tet Offensive,’ bent on destroying the global order"</t>
    </r>
  </si>
  <si>
    <t xml:space="preserve">https://www.foxnews.com/us/volunteer-group-antifa-election-violence-outcome</t>
  </si>
  <si>
    <t xml:space="preserve">Trump signs an executive order establishing the "1776 Commission" he had announced in September, to provide guidance on 'patriotic education'</t>
  </si>
  <si>
    <t xml:space="preserve">Trump White House Archives</t>
  </si>
  <si>
    <t xml:space="preserve">----- Mark Meadows is hiding his texts from Dec. 9-21---------------------------------------------------------------------- Mark Meadows is hiding his texts from Dec. 9-21 ----------------------------------------------------------------------- Mark Meadows is hiding his texts from Dec. 9-21 ----------------------------------------------------------------------- Mark Meadows is hiding his texts from Dec. 9-21 ----------------------------------------------------------------------- Mark Meadows is hiding his texts from Dec. 9-21 -----------------------------------------------------------------------</t>
  </si>
  <si>
    <r>
      <rPr>
        <sz val="11"/>
        <color rgb="FF5B0F00"/>
        <rFont val="Arial"/>
        <family val="0"/>
        <charset val="1"/>
      </rPr>
      <t xml:space="preserve">Pence's counsel Greg Jacob sends a memo to Marc Short:</t>
    </r>
    <r>
      <rPr>
        <i val="true"/>
        <sz val="11"/>
        <color rgb="FF5B0F00"/>
        <rFont val="Arial"/>
        <family val="0"/>
        <charset val="1"/>
      </rPr>
      <t xml:space="preserve"> "it is essential that the Vice President not be perceived by the public as having decided questions concerning disputed electoral votes prior to the full development of all relevant facts."</t>
    </r>
  </si>
  <si>
    <t xml:space="preserve">JC6 Hearing 10/13</t>
  </si>
  <si>
    <t xml:space="preserve">https://www.npr.org/2022/10/13/1125331584/jan-6-committee-hearing-transcript</t>
  </si>
  <si>
    <t xml:space="preserve">Mark Meadows tells aide Alyssah Farah (a Patrick Henry graduate) that Trump will not leave office regardless of the election outcome. She resigns the next day.</t>
  </si>
  <si>
    <t xml:space="preserve">Twitter (Alyssah Farah)</t>
  </si>
  <si>
    <t xml:space="preserve">https://twitter.com/Alyssafarah/status/1724214623295991846</t>
  </si>
  <si>
    <r>
      <rPr>
        <b val="true"/>
        <sz val="12"/>
        <color rgb="FF9900FF"/>
        <rFont val="Arial"/>
        <family val="0"/>
        <charset val="1"/>
      </rPr>
      <t xml:space="preserve">Election.</t>
    </r>
    <r>
      <rPr>
        <b val="true"/>
        <sz val="12"/>
        <color rgb="FF674EA7"/>
        <rFont val="Arial"/>
        <family val="0"/>
        <charset val="1"/>
      </rPr>
      <t xml:space="preserve"> </t>
    </r>
    <r>
      <rPr>
        <b val="true"/>
        <sz val="11"/>
        <color rgb="FF674EA7"/>
        <rFont val="Arial"/>
        <family val="0"/>
        <charset val="1"/>
      </rPr>
      <t xml:space="preserve"> </t>
    </r>
    <r>
      <rPr>
        <sz val="11"/>
        <color rgb="FF674EA7"/>
        <rFont val="Arial"/>
        <family val="0"/>
        <charset val="1"/>
      </rPr>
      <t xml:space="preserve">The presidential race is too close to call. In the House, 3 new Congresswomen have ties to QAnon and/or extremism: Marjorie Taylor Greene (GA), Lauren Boebert (CO), Mary Miller (IL). In the Senate, Kris Kobach loses in KS and both GA Senate seats go to a runoff.</t>
    </r>
    <r>
      <rPr>
        <sz val="11"/>
        <color rgb="FFCC0000"/>
        <rFont val="Arial"/>
        <family val="0"/>
        <charset val="1"/>
      </rPr>
      <t xml:space="preserve"> </t>
    </r>
    <r>
      <rPr>
        <sz val="11"/>
        <color rgb="FF000000"/>
        <rFont val="Arial"/>
        <family val="0"/>
        <charset val="1"/>
      </rPr>
      <t xml:space="preserve">Many Proud Boys are in DC, and MPD officer Shane Lamond goes drinking with them in Harry's that night.</t>
    </r>
  </si>
  <si>
    <t xml:space="preserve">Open Secrets
Proud Boys trial via Kyle Cheney</t>
  </si>
  <si>
    <t xml:space="preserve">https://www.opensecrets.org/news/2022/06/trumps-political-operation-and-republican-party-committees-have-paid-over-12-6-million-to-jan-6-rally-organizers-since-the-2020-election-cycle/
https://twitter.com/kyledcheney/status/1630319701485027337</t>
  </si>
  <si>
    <t xml:space="preserve">STS efforts start</t>
  </si>
  <si>
    <r>
      <rPr>
        <sz val="11"/>
        <color rgb="FF1C4587"/>
        <rFont val="Arial"/>
        <family val="0"/>
        <charset val="1"/>
      </rPr>
      <t xml:space="preserve">DC &lt; 2:20 AM: Trump claims election fraud in a speech: </t>
    </r>
    <r>
      <rPr>
        <i val="true"/>
        <sz val="11"/>
        <color rgb="FF1C4587"/>
        <rFont val="Arial"/>
        <family val="0"/>
        <charset val="1"/>
      </rPr>
      <t xml:space="preserve">"This is a fraud on the American public. This is an embarrassment to our country" "We won't stand for this"</t>
    </r>
  </si>
  <si>
    <t xml:space="preserve">C-SPAN</t>
  </si>
  <si>
    <t xml:space="preserve">https://www.c-span.org/video/?477710-1/president-trump-remarks-election-status#</t>
  </si>
  <si>
    <t xml:space="preserve">https://www.cnbc.com/2020/11/04/trump-tries-to-claim-victory-even-as-ballots-are-being-counted-in-several-states-nbc-has-not-made-a-call.html</t>
  </si>
  <si>
    <r>
      <rPr>
        <sz val="11"/>
        <color rgb="FF000000"/>
        <rFont val="Arial"/>
        <family val="0"/>
        <charset val="1"/>
      </rPr>
      <t xml:space="preserve">DC 2:26 AM: Proud Boys fake an attack by "BLM" near 1400 New York Ave NW, with 3 said to be stabbed by a group wearing black: Enrique Tarrio, anti-choice activist Bevelyn Beatty, David Nell ("Ghost"); Jeremy Bertino is with them. Jen Loh films it, and Cassandra Fairbanks reports for the Gateway Pundit; Tarrio tells her he was</t>
    </r>
    <r>
      <rPr>
        <i val="true"/>
        <sz val="11"/>
        <color rgb="FF000000"/>
        <rFont val="Arial"/>
        <family val="0"/>
        <charset val="1"/>
      </rPr>
      <t xml:space="preserve"> 'slashed in the stomach'.</t>
    </r>
    <r>
      <rPr>
        <sz val="11"/>
        <color rgb="FF000000"/>
        <rFont val="Arial"/>
        <family val="0"/>
        <charset val="1"/>
      </rPr>
      <t xml:space="preserve"> Later stories begin to unravel.</t>
    </r>
  </si>
  <si>
    <t xml:space="preserve">Raw Story
Gateway Pundit</t>
  </si>
  <si>
    <t xml:space="preserve">https://www.rawstory.com/proud-boy-ghost/
https://www.thegatewaypundit.com/2020/11/breaking-bevelyn-beatty-stabbed-back-multiple-proud-boys-stabbed-dc-video/</t>
  </si>
  <si>
    <t xml:space="preserve">The Sun</t>
  </si>
  <si>
    <t xml:space="preserve">https://www.the-sun.com/news/1741279/proud-boys-conservative-activist-bevelyn-beatty-stabbed/</t>
  </si>
  <si>
    <r>
      <rPr>
        <sz val="11"/>
        <color rgb="FF000000"/>
        <rFont val="Arial"/>
        <family val="0"/>
        <charset val="1"/>
      </rPr>
      <t xml:space="preserve">Ali Alexander begins Stop the Steal planning. Ali tells the J6Committee that he phoned Scott Presler and Alex Bruesewitz around "brunch", and that he decided he would borrow from his 2018 protests in Broward, FL. He later tells reporter Lamar White it </t>
    </r>
    <r>
      <rPr>
        <i val="true"/>
        <sz val="11"/>
        <color rgb="FF000000"/>
        <rFont val="Arial"/>
        <family val="0"/>
        <charset val="1"/>
      </rPr>
      <t xml:space="preserve">`had come together in only 23 hours'</t>
    </r>
    <r>
      <rPr>
        <sz val="11"/>
        <color rgb="FF000000"/>
        <rFont val="Arial"/>
        <family val="0"/>
        <charset val="1"/>
      </rPr>
      <t xml:space="preserve"> (i.e. by evening Nov 4)</t>
    </r>
    <r>
      <rPr>
        <i val="true"/>
        <sz val="11"/>
        <color rgb="FF000000"/>
        <rFont val="Arial"/>
        <family val="0"/>
        <charset val="1"/>
      </rPr>
      <t xml:space="preserve"> </t>
    </r>
    <r>
      <rPr>
        <sz val="11"/>
        <color rgb="FF000000"/>
        <rFont val="Arial"/>
        <family val="0"/>
        <charset val="1"/>
      </rPr>
      <t xml:space="preserve"> (but White believes it actually began 2 months prior). </t>
    </r>
  </si>
  <si>
    <t xml:space="preserve">Bayou Brief
J6C Ali Alexander depos. p. 110</t>
  </si>
  <si>
    <t xml:space="preserve">https://www.bayoubrief.com/2021/01/15/an-insurrection-born-on-the-bayou/
https://january6th.house.gov/sites/democrats.january6th.house.gov/files/20211209_Ali%20Alexander.pdf</t>
  </si>
  <si>
    <r>
      <rPr>
        <sz val="11"/>
        <color rgb="FF000000"/>
        <rFont val="Arial"/>
        <family val="0"/>
        <charset val="1"/>
      </rPr>
      <t xml:space="preserve">Alex Bruesewitz later claims Ali Alexander contacted him Nov 4: </t>
    </r>
    <r>
      <rPr>
        <i val="true"/>
        <sz val="11"/>
        <color rgb="FF000000"/>
        <rFont val="Arial"/>
        <family val="0"/>
        <charset val="1"/>
      </rPr>
      <t xml:space="preserve">"we put together a coalition of patriots and started flying them across the country"</t>
    </r>
    <r>
      <rPr>
        <sz val="11"/>
        <color rgb="FF000000"/>
        <rFont val="Arial"/>
        <family val="0"/>
        <charset val="1"/>
      </rPr>
      <t xml:space="preserve"> (reminiscing in Jan 5 speech)</t>
    </r>
  </si>
  <si>
    <t xml:space="preserve">Jan 5 speech video</t>
  </si>
  <si>
    <t xml:space="preserve">https://twitter.com/inminivanhell/status/1463576676391026688</t>
  </si>
  <si>
    <r>
      <rPr>
        <sz val="11"/>
        <color rgb="FF000000"/>
        <rFont val="Arial"/>
        <family val="0"/>
        <charset val="1"/>
      </rPr>
      <t xml:space="preserve">Cindy Chafian later claims that </t>
    </r>
    <r>
      <rPr>
        <i val="true"/>
        <sz val="11"/>
        <color rgb="FF000000"/>
        <rFont val="Arial"/>
        <family val="0"/>
        <charset val="1"/>
      </rPr>
      <t xml:space="preserve">"we had an idea for a small rally" </t>
    </r>
    <r>
      <rPr>
        <sz val="11"/>
        <color rgb="FF000000"/>
        <rFont val="Arial"/>
        <family val="0"/>
        <charset val="1"/>
      </rPr>
      <t xml:space="preserve">on Nov. 4    (reminiscing in Nov 14 speech)</t>
    </r>
  </si>
  <si>
    <t xml:space="preserve">C-SPAN of Nov 14 speech</t>
  </si>
  <si>
    <t xml:space="preserve">https://www.c-span.org/video/?478128-1/rally-president-trump-washington-dc</t>
  </si>
  <si>
    <r>
      <rPr>
        <sz val="11"/>
        <color rgb="FF000000"/>
        <rFont val="Arial"/>
        <family val="0"/>
        <charset val="1"/>
      </rPr>
      <t xml:space="preserve">AZ: </t>
    </r>
    <r>
      <rPr>
        <b val="true"/>
        <sz val="11"/>
        <color rgb="FF000000"/>
        <rFont val="Arial"/>
        <family val="0"/>
        <charset val="1"/>
      </rPr>
      <t xml:space="preserve">Protest at vote-counting center.</t>
    </r>
    <r>
      <rPr>
        <sz val="11"/>
        <color rgb="FF000000"/>
        <rFont val="Arial"/>
        <family val="0"/>
        <charset val="1"/>
      </rPr>
      <t xml:space="preserve"> Rep. Paul Gosar and Mike Cernovich speak. Sheriff's deputies in tactical gear are called in to handle the crowds.</t>
    </r>
  </si>
  <si>
    <t xml:space="preserve">JustSecurity summary</t>
  </si>
  <si>
    <t xml:space="preserve">https://www.justsecurity.org/74622/stopthesteal-timeline-of-social-media-and-extremist-activities-leading-to-1-6-insurrection/</t>
  </si>
  <si>
    <r>
      <rPr>
        <sz val="11"/>
        <color rgb="FF000000"/>
        <rFont val="Arial"/>
        <family val="0"/>
        <charset val="1"/>
      </rPr>
      <t xml:space="preserve">MI: </t>
    </r>
    <r>
      <rPr>
        <b val="true"/>
        <sz val="11"/>
        <color rgb="FF000000"/>
        <rFont val="Arial"/>
        <family val="0"/>
        <charset val="1"/>
      </rPr>
      <t xml:space="preserve">Protest at vote-counting center</t>
    </r>
    <r>
      <rPr>
        <sz val="11"/>
        <color rgb="FF000000"/>
        <rFont val="Arial"/>
        <family val="0"/>
        <charset val="1"/>
      </rPr>
      <t xml:space="preserve">. RW accounts had urged people to come to the TCF Center this morning to act as election observers; the crowd becomes unruly.</t>
    </r>
  </si>
  <si>
    <t xml:space="preserve">Model D Media</t>
  </si>
  <si>
    <t xml:space="preserve">https://www.modeldmedia.com/features/timeline-of-calls-to-action-at-tcf-center.aspx</t>
  </si>
  <si>
    <t xml:space="preserve">Annalise Frank</t>
  </si>
  <si>
    <t xml:space="preserve">https://web.archive.org/web/20201104214013/https://twitter.com/annalise_frank</t>
  </si>
  <si>
    <t xml:space="preserve">2:07 PM Mike Roman, Trump's Director of Election Day Operations, posts a video claiming that election observers are being thrown out of the TCF Center in MI, a seeming incitement to riot</t>
  </si>
  <si>
    <t xml:space="preserve">Twitter (mikeroman)</t>
  </si>
  <si>
    <t xml:space="preserve">https://twitter.com/mikeroman/status/1324065713053749252?s=21</t>
  </si>
  <si>
    <r>
      <rPr>
        <sz val="11"/>
        <color rgb="FF38761D"/>
        <rFont val="Arial"/>
        <family val="0"/>
        <charset val="1"/>
      </rPr>
      <t xml:space="preserve">3 PM: </t>
    </r>
    <r>
      <rPr>
        <b val="true"/>
        <sz val="11"/>
        <color rgb="FF38761D"/>
        <rFont val="Arial"/>
        <family val="0"/>
        <charset val="1"/>
      </rPr>
      <t xml:space="preserve">Stop the Steal Facebook group</t>
    </r>
    <r>
      <rPr>
        <sz val="11"/>
        <color rgb="FF38761D"/>
        <rFont val="Arial"/>
        <family val="0"/>
        <charset val="1"/>
      </rPr>
      <t xml:space="preserve"> is started, owned by Women for America First &amp; promoted by Amy Kremer on her WFAF FB page. It gains 360,000 members in 24 hours, then is shut down. Admins Jennifer Lawrence &amp; Dustin Stockton are part of Steve Bannon's "We Build The Wall" project, for which he was convicted of fraud.</t>
    </r>
  </si>
  <si>
    <t xml:space="preserve">https://www.nytimes.com/2020/11/05/technology/stop-the-steal-facebook-group.html
https://www.washingtonpost.com/technology/2020/11/05/facebook-trump-protests/</t>
  </si>
  <si>
    <t xml:space="preserve">also NBC
FB (screenshot)</t>
  </si>
  <si>
    <t xml:space="preserve">https://www.nbcnews.com/tech/tech-news/pro-trump-operatives-coordinated-viral-stopthesteal-events-facebook-shut-them-n1246655
https://twitter.com/CCDHate/status/1324375973647798272/photo/1</t>
  </si>
  <si>
    <t xml:space="preserve">Website stopthesteal .us is up by now with a simple signup form (first archive is Nov. 4). Ali Alexander later admits he controls this site.</t>
  </si>
  <si>
    <t xml:space="preserve">https://web.archive.org/web/20201104231036/https://stopthesteal.us/</t>
  </si>
  <si>
    <t xml:space="preserve">Ali Alexander depos. p. 72</t>
  </si>
  <si>
    <r>
      <rPr>
        <sz val="11"/>
        <color rgb="FF1C4587"/>
        <rFont val="Arial"/>
        <family val="0"/>
        <charset val="1"/>
      </rPr>
      <t xml:space="preserve">Michael Anton, lecturer at Hillsdale College, writes an op-ed in the Claremont Institute's magazine titled "Game on for the Coup?" He claims election fraud, says </t>
    </r>
    <r>
      <rPr>
        <i val="true"/>
        <sz val="11"/>
        <color rgb="FF1C4587"/>
        <rFont val="Arial"/>
        <family val="0"/>
        <charset val="1"/>
      </rPr>
      <t xml:space="preserve">"Stop the Steal", </t>
    </r>
    <r>
      <rPr>
        <sz val="11"/>
        <color rgb="FF1C4587"/>
        <rFont val="Arial"/>
        <family val="0"/>
        <charset val="1"/>
      </rPr>
      <t xml:space="preserve">urges rallies.</t>
    </r>
  </si>
  <si>
    <t xml:space="preserve">American Mind (archived)</t>
  </si>
  <si>
    <t xml:space="preserve">https://web.archive.org/web/20201106031542/https://americanmind.org/post/game-on-for-the-coup/</t>
  </si>
  <si>
    <r>
      <rPr>
        <sz val="11"/>
        <color rgb="FF000000"/>
        <rFont val="Arial"/>
        <family val="0"/>
        <charset val="1"/>
      </rPr>
      <t xml:space="preserve">8:29 PM Ali Alexander sends Tweets tagging major influencers who signed on for his Stop the Steal: </t>
    </r>
    <r>
      <rPr>
        <i val="true"/>
        <sz val="11"/>
        <color rgb="FF000000"/>
        <rFont val="Arial"/>
        <family val="0"/>
        <charset val="1"/>
      </rPr>
      <t xml:space="preserve">"Team Dream Team is forming" "DREAM TEAM GROWS"</t>
    </r>
    <r>
      <rPr>
        <sz val="11"/>
        <color rgb="FF000000"/>
        <rFont val="Arial"/>
        <family val="0"/>
        <charset val="1"/>
      </rPr>
      <t xml:space="preserve"> with many of the VIP names here, including Coudrey, Bostic, Posobiec, Bruesewitz, Scott Presler, Brandon Straka, Amy &amp; Kylie Jane Kremer, Ed Martin, Paul Gosar, Charlie Kirk, Ryan Fournier</t>
    </r>
  </si>
  <si>
    <t xml:space="preserve">https://web.archive.org/web/20201105032228/https://twitter.com/ali/status/1324190221613891585</t>
  </si>
  <si>
    <r>
      <rPr>
        <sz val="11"/>
        <color rgb="FF000000"/>
        <rFont val="Arial"/>
        <family val="0"/>
        <charset val="1"/>
      </rPr>
      <t xml:space="preserve">Evening: NV political consultant Woodrow Johnston emails that Paul Gosar is planning a "Brooks Brothers Riot" in AZ, suggests the same in NV </t>
    </r>
    <r>
      <rPr>
        <i val="true"/>
        <sz val="11"/>
        <color rgb="FF000000"/>
        <rFont val="Arial"/>
        <family val="0"/>
        <charset val="1"/>
      </rPr>
      <t xml:space="preserve">"which means we need to get the Proud Boys out"</t>
    </r>
  </si>
  <si>
    <t xml:space="preserve">WaPo (archived)</t>
  </si>
  <si>
    <t xml:space="preserve">https://archive.is/I4NPb</t>
  </si>
  <si>
    <r>
      <rPr>
        <sz val="11"/>
        <color rgb="FF1C4587"/>
        <rFont val="Arial"/>
        <family val="0"/>
        <charset val="1"/>
      </rPr>
      <t xml:space="preserve">7:14 AM Aleksander Savic posts video on BitChute about overthrowing govt:  </t>
    </r>
    <r>
      <rPr>
        <i val="true"/>
        <sz val="11"/>
        <color rgb="FF1C4587"/>
        <rFont val="Arial"/>
        <family val="0"/>
        <charset val="1"/>
      </rPr>
      <t xml:space="preserve">"What we have done when our elections were stolen. Serbia 2000."</t>
    </r>
    <r>
      <rPr>
        <sz val="11"/>
        <color rgb="FF1C4587"/>
        <rFont val="Arial"/>
        <family val="0"/>
        <charset val="1"/>
      </rPr>
      <t xml:space="preserve"> 
</t>
    </r>
    <r>
      <rPr>
        <i val="true"/>
        <sz val="9"/>
        <color rgb="FF1C4587"/>
        <rFont val="Arial"/>
        <family val="0"/>
        <charset val="1"/>
      </rPr>
      <t xml:space="preserve">(Source caution: article is by @dancohen3000, ex-RT America, in pro-Russian Mint Press. Article was posted 3 weeks after the Capitol attack, possibly part of effort to push media onto the Oath Keepers.)</t>
    </r>
  </si>
  <si>
    <t xml:space="preserve">BitChute
Mint Press</t>
  </si>
  <si>
    <t xml:space="preserve">https://www.mintpressnews.com/us-backed-coup-in-serbia-inspired-dc-capitol-insurrection/274825
https://www.bitchute.com/video/sCQL8CtoTcKC/</t>
  </si>
  <si>
    <r>
      <rPr>
        <sz val="11"/>
        <color rgb="FF000000"/>
        <rFont val="Arial"/>
        <family val="0"/>
        <charset val="1"/>
      </rPr>
      <t xml:space="preserve">Website StoptheSteal .us now lists locations and times for protests in 6 states on Nov 5 and gives coordinators for each state, from Ali's "Dream Team":   PA (Presler, Posobiec); AZ (Kirk, Cernovich); GA (Pearson, Bostic, K. Kremer); NV (Coudrey, Holland); MI (A. Kremer, Straka); WI (Bruesewitz). </t>
    </r>
    <r>
      <rPr>
        <sz val="9"/>
        <color rgb="FF000000"/>
        <rFont val="Arial"/>
        <family val="0"/>
        <charset val="1"/>
      </rPr>
      <t xml:space="preserve">(By Dec the WI team adds Ashley St. Clair, Jaimee Michell of Gays Against Groomers)</t>
    </r>
  </si>
  <si>
    <t xml:space="preserve">Archived website Nov. 5
J6C Bruesewitz depos p. 9</t>
  </si>
  <si>
    <t xml:space="preserve">https://web.archive.org/web/20201105234322/https://stopthesteal.us/
https://www.govinfo.gov/content/pkg/GPO-J6-TRANSCRIPT-CTRL0000051190/pdf/GPO-J6-TRANSCRIPT-CTRL0000051190.pdf</t>
  </si>
  <si>
    <t xml:space="preserve">Media Matters for Am.</t>
  </si>
  <si>
    <t xml:space="preserve">https://www.mediamatters.org/qanon-conspiracy-theory/grifter-gays-how-conspiracy-theorists-and-right-wing-operatives-created</t>
  </si>
  <si>
    <r>
      <rPr>
        <sz val="11"/>
        <color rgb="FF000000"/>
        <rFont val="Arial"/>
        <family val="0"/>
        <charset val="1"/>
      </rPr>
      <t xml:space="preserve">PA:</t>
    </r>
    <r>
      <rPr>
        <b val="true"/>
        <sz val="11"/>
        <color rgb="FF000000"/>
        <rFont val="Arial"/>
        <family val="0"/>
        <charset val="1"/>
      </rPr>
      <t xml:space="preserve">  Stop the Steal protest</t>
    </r>
    <r>
      <rPr>
        <sz val="11"/>
        <color rgb="FF000000"/>
        <rFont val="Arial"/>
        <family val="0"/>
        <charset val="1"/>
      </rPr>
      <t xml:space="preserve"> in Harrisburg PA. Scott Presler organized it &amp; goes to PA. Reps. Scott Perry (PA) and Jim Jordan (OH) are there. Cindy Chafian promotes it, but attendance is small.</t>
    </r>
  </si>
  <si>
    <t xml:space="preserve">Pennsylvania Capitol-Star</t>
  </si>
  <si>
    <t xml:space="preserve">https://www.penncapital-star.com/livefeeds/trump-supporters-organized-by-out-of-state-activist-rally-in-harrisburg/</t>
  </si>
  <si>
    <t xml:space="preserve">also Twitter</t>
  </si>
  <si>
    <t xml:space="preserve">https://twitter.com/scottpresler/status/1324435897237053440</t>
  </si>
  <si>
    <r>
      <rPr>
        <sz val="11"/>
        <color rgb="FF000000"/>
        <rFont val="Arial"/>
        <family val="0"/>
        <charset val="1"/>
      </rPr>
      <t xml:space="preserve">PA: Vets for Trump's Joshua Macias (founder) &amp; Antonio LaMotta are arrested for </t>
    </r>
    <r>
      <rPr>
        <b val="true"/>
        <sz val="11"/>
        <color rgb="FF000000"/>
        <rFont val="Arial"/>
        <family val="0"/>
        <charset val="1"/>
      </rPr>
      <t xml:space="preserve">bringing guns to vote-counting center in Philadelphia</t>
    </r>
    <r>
      <rPr>
        <sz val="11"/>
        <color rgb="FF000000"/>
        <rFont val="Arial"/>
        <family val="0"/>
        <charset val="1"/>
      </rPr>
      <t xml:space="preserve">.    GA: More protests. </t>
    </r>
  </si>
  <si>
    <r>
      <rPr>
        <sz val="11"/>
        <color rgb="FF000000"/>
        <rFont val="Arial"/>
        <family val="0"/>
        <charset val="1"/>
      </rPr>
      <t xml:space="preserve">AZ: InfoWars' Alex Jones speaks at </t>
    </r>
    <r>
      <rPr>
        <b val="true"/>
        <sz val="11"/>
        <color rgb="FF000000"/>
        <rFont val="Arial"/>
        <family val="0"/>
        <charset val="1"/>
      </rPr>
      <t xml:space="preserve">protest at Maricopa County elections office</t>
    </r>
    <r>
      <rPr>
        <sz val="11"/>
        <color rgb="FF000000"/>
        <rFont val="Arial"/>
        <family val="0"/>
        <charset val="1"/>
      </rPr>
      <t xml:space="preserve">, many present openly carry AR-15s or other military-style firearms</t>
    </r>
  </si>
  <si>
    <t xml:space="preserve">https://twitter.com/therandyperez/status/1324559557918556161</t>
  </si>
  <si>
    <r>
      <rPr>
        <sz val="11"/>
        <color rgb="FF000000"/>
        <rFont val="Arial"/>
        <family val="0"/>
        <charset val="1"/>
      </rPr>
      <t xml:space="preserve">Roger Stone tells aides in phone call to resurrect his Stop the Steal brand: </t>
    </r>
    <r>
      <rPr>
        <i val="true"/>
        <sz val="11"/>
        <color rgb="FF000000"/>
        <rFont val="Arial"/>
        <family val="0"/>
        <charset val="1"/>
      </rPr>
      <t xml:space="preserve">"We’re going to raise money from Stop the Steal — it will be like falling off a log."</t>
    </r>
    <r>
      <rPr>
        <sz val="11"/>
        <color rgb="FF000000"/>
        <rFont val="Arial"/>
        <family val="0"/>
        <charset val="1"/>
      </rPr>
      <t xml:space="preserve"> Then draws up an action plan for legal action to contest the vote; has a 15-min phone call with Michael Flynn </t>
    </r>
    <r>
      <rPr>
        <i val="true"/>
        <sz val="9"/>
        <color rgb="FF000000"/>
        <rFont val="Arial"/>
        <family val="0"/>
        <charset val="1"/>
      </rPr>
      <t xml:space="preserve">(based on video from DK filmmaker Guldbrandsen, could be self-serving). (Note: on Jan 5 Stone posts that he just met Flynn)</t>
    </r>
  </si>
  <si>
    <r>
      <rPr>
        <sz val="11"/>
        <color rgb="FF000000"/>
        <rFont val="Arial"/>
        <family val="0"/>
        <charset val="1"/>
      </rPr>
      <t xml:space="preserve">Roger Stone dictates a memo saying that state legislatures can decide who to send to the electoral college, i.e. can override the vote</t>
    </r>
    <r>
      <rPr>
        <i val="true"/>
        <sz val="11"/>
        <color rgb="FF000000"/>
        <rFont val="Arial"/>
        <family val="0"/>
        <charset val="1"/>
      </rPr>
      <t xml:space="preserve"> "given overwhelming evidence of fraud"</t>
    </r>
  </si>
  <si>
    <t xml:space="preserve">Christopher Guldbrandsen footage</t>
  </si>
  <si>
    <t xml:space="preserve">https://twitter.com/TheBeatWithAri/status/1691935482836377816</t>
  </si>
  <si>
    <r>
      <rPr>
        <sz val="11"/>
        <color rgb="FFB45F06"/>
        <rFont val="Arial"/>
        <family val="0"/>
        <charset val="1"/>
      </rPr>
      <t xml:space="preserve">Enrique Tarrio messages the Proud Boys to go out and protest nationally: </t>
    </r>
    <r>
      <rPr>
        <i val="true"/>
        <sz val="11"/>
        <color rgb="FFB45F06"/>
        <rFont val="Arial"/>
        <family val="0"/>
        <charset val="1"/>
      </rPr>
      <t xml:space="preserve">“In those swing states, get to those election offices. No colors. But bring people.” </t>
    </r>
  </si>
  <si>
    <t xml:space="preserve">https://www.dailykos.com/stories/2023/2/8/2151924/-Texts-start-to-emerge-at-sedition-trial-Trump-s-stand-back-stand-by-call-overjoyed-Proud-Boys?_=2023-02-08T18:46:13.000-08:00</t>
  </si>
  <si>
    <r>
      <rPr>
        <b val="true"/>
        <sz val="11"/>
        <color rgb="FF38761D"/>
        <rFont val="Arial"/>
        <family val="0"/>
        <charset val="1"/>
      </rPr>
      <t xml:space="preserve">Jericho March</t>
    </r>
    <r>
      <rPr>
        <sz val="11"/>
        <color rgb="FF38761D"/>
        <rFont val="Arial"/>
        <family val="0"/>
        <charset val="1"/>
      </rPr>
      <t xml:space="preserve"> is founded by Arina Grossu and Robert Weaver of DC. They ask people to go to State Capitols every noon to protest the election: Weaver: </t>
    </r>
    <r>
      <rPr>
        <i val="true"/>
        <sz val="11"/>
        <color rgb="FF38761D"/>
        <rFont val="Arial"/>
        <family val="0"/>
        <charset val="1"/>
      </rPr>
      <t xml:space="preserve">‘God told me to let the church roar’. </t>
    </r>
    <r>
      <rPr>
        <sz val="11"/>
        <color rgb="FF38761D"/>
        <rFont val="Arial"/>
        <family val="0"/>
        <charset val="1"/>
      </rPr>
      <t xml:space="preserve">Press release mentions Phyllis Schlafly Eagle Forum. </t>
    </r>
    <r>
      <rPr>
        <sz val="9"/>
        <color rgb="FF38761D"/>
        <rFont val="Arial"/>
        <family val="0"/>
        <charset val="1"/>
      </rPr>
      <t xml:space="preserve">Grossu is Catholic and on "bioethics" groups at Heritage and the Family Reseach Council, also an HHS contractor. Weaver had a minor federal job (after past scandal).</t>
    </r>
  </si>
  <si>
    <t xml:space="preserve">Hamilton Strategies (press rel.)
NTD</t>
  </si>
  <si>
    <t xml:space="preserve">https://www1.cbn.com/cbnnews/2020/november/jericho-marchers-praying-the-walls-of-corruption-will-come-tumbling-down
https://www.ntd.com/jericho-march-co-founder-god-told-me-to-let-the-church-roar_539706.html
</t>
  </si>
  <si>
    <t xml:space="preserve">Grossu bio
Reveal News (Sarah Posner)</t>
  </si>
  <si>
    <t xml:space="preserve">https://www.discovery.org/p/grossu/
https://revealnews.org/article/how-the-christian-right-helped-foment-insurrection/</t>
  </si>
  <si>
    <t xml:space="preserve">WSJ on Weaver</t>
  </si>
  <si>
    <t xml:space="preserve">https://archive.is/ew8TA</t>
  </si>
  <si>
    <r>
      <rPr>
        <sz val="11"/>
        <color rgb="FF1C4587"/>
        <rFont val="Arial"/>
        <family val="0"/>
        <charset val="1"/>
      </rPr>
      <t xml:space="preserve">The Claremont Institute's magazine publishes an op-ed "The Fight is Now", demanding </t>
    </r>
    <r>
      <rPr>
        <i val="true"/>
        <sz val="11"/>
        <color rgb="FF1C4587"/>
        <rFont val="Arial"/>
        <family val="0"/>
        <charset val="1"/>
      </rPr>
      <t xml:space="preserve">"rallies and protests as well as investigating [the election]" "our ruling class has lied non-stop.."</t>
    </r>
  </si>
  <si>
    <t xml:space="preserve">https://web.archive.org/web/20220805093256/https://americanmind.org/salvo/the-fight-is-now/</t>
  </si>
  <si>
    <t xml:space="preserve">https://web.archive.org/web/20220807003435/https://www.nytimes.com/2022/08/03/magazine/claremont-institute-conservative.html</t>
  </si>
  <si>
    <t xml:space="preserve">MAGA DTI organizers announce "Unite for 45" rallies Nov. 7 at state Capitols</t>
  </si>
  <si>
    <t xml:space="preserve">screenshot of post</t>
  </si>
  <si>
    <t xml:space="preserve">Glossy fliers go out for "Stop the Steal - PEACEFUL PROTESTS EVERY STATE CAPITOL" "Saturday Nov 7th 12 PM local time". They reference websites stolenelection. us and stopthesteal .us</t>
  </si>
  <si>
    <t xml:space="preserve">repost</t>
  </si>
  <si>
    <t xml:space="preserve">https://twitter.com/nineteen80_4/status/1324814718419218439</t>
  </si>
  <si>
    <t xml:space="preserve">DC: small Stop the Steal rally at the RNC. Ed Martin is there and may be the only speaker. (No mic or bullhorn) &lt;100 attend.</t>
  </si>
  <si>
    <t xml:space="preserve">YouTube (MRCTV)</t>
  </si>
  <si>
    <t xml:space="preserve">https://www.youtube.com/watch?v=bgDjYp5uDq8</t>
  </si>
  <si>
    <r>
      <rPr>
        <sz val="11"/>
        <color rgb="FF000000"/>
        <rFont val="Arial"/>
        <family val="0"/>
        <charset val="1"/>
      </rPr>
      <t xml:space="preserve">MI: Brandon Straka of WalkAway is at a </t>
    </r>
    <r>
      <rPr>
        <b val="true"/>
        <sz val="11"/>
        <color rgb="FF000000"/>
        <rFont val="Arial"/>
        <family val="0"/>
        <charset val="1"/>
      </rPr>
      <t xml:space="preserve">protest in Detroit at the TCF Center</t>
    </r>
    <r>
      <rPr>
        <sz val="11"/>
        <color rgb="FF000000"/>
        <rFont val="Arial"/>
        <family val="0"/>
        <charset val="1"/>
      </rPr>
      <t xml:space="preserve">. Protestors and counter-protestors clash and police separate them. Straka says later that Ali Alexander organized it and asked Straka to go, and that Straka reached out to the White House "Pundit Prep" office for his talking points.</t>
    </r>
  </si>
  <si>
    <t xml:space="preserve">Detroit News
Straka depos. p. 41-42</t>
  </si>
  <si>
    <t xml:space="preserve">https://www.detroitnews.com/picture-gallery/news/local/detroit-city/2020/11/06/pro-trump-protest-held-tcf-center-november-6/6189007002/
https://january6th.house.gov/sites/democrats.january6th.house.gov/files/20220224_Brandon%20Straka.pdf</t>
  </si>
  <si>
    <t xml:space="preserve">also WNEM
Click on Detroit   </t>
  </si>
  <si>
    <t xml:space="preserve">https://www.wnem.com/news/supporters-of-president-trump-protest-outside-tcf-center/article_f237aafe-2047-11eb-a300-53311d25926f.html
https://www.clickondetroit.com/decision-2020/2020/11/06/protesters-gather-at-tcf-center-to-spar-over-election-results/</t>
  </si>
  <si>
    <t xml:space="preserve">8:28 PM Former Fox News producer Kyle Becker posts Tweet saying Sidney Powell has "BOMBSHELL" evidence, gains over 150K followers by Jan &amp; becomes major spreader of the Big Lie</t>
  </si>
  <si>
    <t xml:space="preserve">https://www.washingtonpost.com/technology/2022/09/20/social-media-influencers-election-fraud/</t>
  </si>
  <si>
    <t xml:space="preserve">                                                                         Planning for Nov 14</t>
  </si>
  <si>
    <r>
      <rPr>
        <b val="true"/>
        <sz val="11"/>
        <color rgb="FF9900FF"/>
        <rFont val="Arial"/>
        <family val="0"/>
        <charset val="1"/>
      </rPr>
      <t xml:space="preserve">AP calls the election for Biden </t>
    </r>
    <r>
      <rPr>
        <sz val="11"/>
        <color rgb="FF674EA7"/>
        <rFont val="Arial"/>
        <family val="0"/>
        <charset val="1"/>
      </rPr>
      <t xml:space="preserve">(Saturday morning)</t>
    </r>
  </si>
  <si>
    <r>
      <rPr>
        <sz val="11"/>
        <color rgb="FF1C4587"/>
        <rFont val="Arial"/>
        <family val="0"/>
        <charset val="1"/>
      </rPr>
      <t xml:space="preserve">Alexandra Preate texts Johnny McEntee (Dir., Office of Presidential Personnel, frmr pers. aide to Trump): </t>
    </r>
    <r>
      <rPr>
        <i val="true"/>
        <sz val="11"/>
        <color rgb="FF1C4587"/>
        <rFont val="Arial"/>
        <family val="0"/>
        <charset val="1"/>
      </rPr>
      <t xml:space="preserve">"Steve [Bannon] wants to talk to POTUS about a path here with the media call today"</t>
    </r>
  </si>
  <si>
    <t xml:space="preserve">J6C Johnny McEntee depos. p 82-83</t>
  </si>
  <si>
    <t xml:space="preserve">Preate p. 119</t>
  </si>
  <si>
    <t xml:space="preserve">https://www.govinfo.gov/content/pkg/GPO-J6-TRANSCRIPT-CTRL0000061472/pdf/GPO-J6-TRANSCRIPT-CTRL0000061472.pdf#page=31</t>
  </si>
  <si>
    <r>
      <rPr>
        <sz val="11"/>
        <color rgb="FF000000"/>
        <rFont val="Arial"/>
        <family val="0"/>
        <charset val="1"/>
      </rPr>
      <t xml:space="preserve">John Eastman told NYT </t>
    </r>
    <r>
      <rPr>
        <i val="true"/>
        <sz val="11"/>
        <color rgb="FF000000"/>
        <rFont val="Arial"/>
        <family val="0"/>
        <charset val="1"/>
      </rPr>
      <t xml:space="preserve">(Eastman story A, false)</t>
    </r>
    <r>
      <rPr>
        <sz val="11"/>
        <color rgb="FF000000"/>
        <rFont val="Arial"/>
        <family val="0"/>
        <charset val="1"/>
      </rPr>
      <t xml:space="preserve"> that his first WH contact was the Nov 7-8 weekend. He claimed he was invited to a hotel room in Philadelphia by "a staffer" but only stayed 15 mins</t>
    </r>
  </si>
  <si>
    <t xml:space="preserve">https://www.nytimes.com/2021/10/02/us/politics/john-eastman-trump-memo.html</t>
  </si>
  <si>
    <r>
      <rPr>
        <b val="true"/>
        <sz val="11"/>
        <color rgb="FF000000"/>
        <rFont val="Arial"/>
        <family val="0"/>
        <charset val="1"/>
      </rPr>
      <t xml:space="preserve">Unite for 45 rallies</t>
    </r>
    <r>
      <rPr>
        <sz val="11"/>
        <color rgb="FF000000"/>
        <rFont val="Arial"/>
        <family val="0"/>
        <charset val="1"/>
      </rPr>
      <t xml:space="preserve"> at state Capitols, crowds "from a few dozen to a few thousand". Brandon Straka is in Lansing, MI</t>
    </r>
  </si>
  <si>
    <t xml:space="preserve">https://www.pbs.org/newshour/politics/trump-supporters-protest-bidens-victory</t>
  </si>
  <si>
    <t xml:space="preserve">https://www.youtube.com/watch?v=6Oiu-PlbaLg</t>
  </si>
  <si>
    <t xml:space="preserve">LifeSite News</t>
  </si>
  <si>
    <t xml:space="preserve">https://www.lifesitenews.com/news/pro-trump-stop-the-steal-rallies-held-in-michigan-other-battleground-states/</t>
  </si>
  <si>
    <t xml:space="preserve">MAGA Drag the Interstate chapters are promoting Nov. 8 events using the #StopTheSteal hashtag</t>
  </si>
  <si>
    <t xml:space="preserve">Paso Robles Daily News</t>
  </si>
  <si>
    <t xml:space="preserve">https://pasoroblesdailynews.com/trump-supporters-plan-maga-drag-the-interstate-event-today/116683/</t>
  </si>
  <si>
    <r>
      <rPr>
        <sz val="11"/>
        <color rgb="FFB45F06"/>
        <rFont val="Arial"/>
        <family val="0"/>
        <charset val="1"/>
      </rPr>
      <t xml:space="preserve">1:08 PM MPD Officer Shane Lamond texts Enrique Tarrio:</t>
    </r>
    <r>
      <rPr>
        <i val="true"/>
        <sz val="11"/>
        <color rgb="FFB45F06"/>
        <rFont val="Arial"/>
        <family val="0"/>
        <charset val="1"/>
      </rPr>
      <t xml:space="preserve"> “Hey brother, sad, sad news today. You all planning anything?”</t>
    </r>
    <r>
      <rPr>
        <sz val="11"/>
        <color rgb="FFB45F06"/>
        <rFont val="Arial"/>
        <family val="0"/>
        <charset val="1"/>
      </rPr>
      <t xml:space="preserve"> Tarrio replies: </t>
    </r>
    <r>
      <rPr>
        <i val="true"/>
        <sz val="11"/>
        <color rgb="FFB45F06"/>
        <rFont val="Arial"/>
        <family val="0"/>
        <charset val="1"/>
      </rPr>
      <t xml:space="preserve">"Yep"</t>
    </r>
  </si>
  <si>
    <t xml:space="preserve">Shane Lamond indictment p. 3</t>
  </si>
  <si>
    <t xml:space="preserve">https://www.documentcloud.org/documents/23816948-lamonds-indictment</t>
  </si>
  <si>
    <r>
      <rPr>
        <sz val="11"/>
        <color rgb="FFB45F06"/>
        <rFont val="Arial"/>
        <family val="0"/>
        <charset val="1"/>
      </rPr>
      <t xml:space="preserve">Enrique Tarrio texts with Jeremy Bertino about going to a protest, cautions him: </t>
    </r>
    <r>
      <rPr>
        <i val="true"/>
        <sz val="11"/>
        <color rgb="FFB45F06"/>
        <rFont val="Arial"/>
        <family val="0"/>
        <charset val="1"/>
      </rPr>
      <t xml:space="preserve">“Make sure… no colors.”  “The campaign asked us not to wear colors to these events.”</t>
    </r>
  </si>
  <si>
    <r>
      <rPr>
        <sz val="11"/>
        <color rgb="FFB45F06"/>
        <rFont val="Arial"/>
        <family val="0"/>
        <charset val="1"/>
      </rPr>
      <t xml:space="preserve">2:48 PM Ed Martin texts Trump speechwriter Vince Haley: </t>
    </r>
    <r>
      <rPr>
        <i val="true"/>
        <sz val="11"/>
        <color rgb="FFB45F06"/>
        <rFont val="Arial"/>
        <family val="0"/>
        <charset val="1"/>
      </rPr>
      <t xml:space="preserve">"Please push Flynn pardon. We need him for the base rallying"</t>
    </r>
    <r>
      <rPr>
        <sz val="11"/>
        <color rgb="FFB45F06"/>
        <rFont val="Arial"/>
        <family val="0"/>
        <charset val="1"/>
      </rPr>
      <t xml:space="preserve">   (Martin uses vince@newt.org - Haley had worked for Newt Gingrich.)</t>
    </r>
  </si>
  <si>
    <t xml:space="preserve">J6C Vince Haley deposition p. 50</t>
  </si>
  <si>
    <t xml:space="preserve">https://www.govinfo.gov/content/pkg/GPO-J6-TRANSCRIPT-CTRL0000062440/pdf/GPO-J6-TRANSCRIPT-CTRL0000062440.pdf</t>
  </si>
  <si>
    <t xml:space="preserve">Haley texts p. 46</t>
  </si>
  <si>
    <t xml:space="preserve">https://www.govinfo.gov/content/pkg/GPO-J6-DOC-VMH-00004070/pdf/GPO-J6-DOC-VMH-00004070.pdf</t>
  </si>
  <si>
    <r>
      <rPr>
        <sz val="11"/>
        <color rgb="FF1C4587"/>
        <rFont val="Arial"/>
        <family val="0"/>
        <charset val="1"/>
      </rPr>
      <t xml:space="preserve">3:40 PM Rep. Mike Johnson (LA) Tweets that he called Trump to encourage him to contest the election results: </t>
    </r>
    <r>
      <rPr>
        <i val="true"/>
        <sz val="11"/>
        <color rgb="FF1C4587"/>
        <rFont val="Arial"/>
        <family val="0"/>
        <charset val="1"/>
      </rPr>
      <t xml:space="preserve">"I have just called President Trump to say this: ‘Stay strong and keep fighting, sir!"</t>
    </r>
  </si>
  <si>
    <t xml:space="preserve">https://www.politico.com/news/2023/10/25/mike-johnson-trump-election-gambit-00123611</t>
  </si>
  <si>
    <t xml:space="preserve">https://twitter.com/RepMikeJohnson/status/1325176210666770434</t>
  </si>
  <si>
    <r>
      <rPr>
        <sz val="11"/>
        <color rgb="FFB45F06"/>
        <rFont val="Arial"/>
        <family val="0"/>
        <charset val="1"/>
      </rPr>
      <t xml:space="preserve">Sen. Mike Lee texts Mark Meadows with a letter for Trump: </t>
    </r>
    <r>
      <rPr>
        <i val="true"/>
        <sz val="11"/>
        <color rgb="FFB45F06"/>
        <rFont val="Arial"/>
        <family val="0"/>
        <charset val="1"/>
      </rPr>
      <t xml:space="preserve">"Dear Mr. President, We the undersigned offer our unequivocal support for you to exhaust every legal and constitutional remedy at your disposal to restore Americans faith in our elections..." </t>
    </r>
    <r>
      <rPr>
        <sz val="11"/>
        <color rgb="FFB45F06"/>
        <rFont val="Arial"/>
        <family val="0"/>
        <charset val="1"/>
      </rPr>
      <t xml:space="preserve">13 signers incl.Reps. Andy Biggs &amp; Mike Johnson, L. Brent Bozell III, Tom Fitton, Jenny Beth Martin, Matt Schlapp, Bill Walton (CNP pres.).</t>
    </r>
    <r>
      <rPr>
        <sz val="11"/>
        <color rgb="FF1C4587"/>
        <rFont val="Arial"/>
        <family val="0"/>
        <charset val="1"/>
      </rPr>
      <t xml:space="preserve"> 
Sent as private communication but Lee adds: </t>
    </r>
    <r>
      <rPr>
        <i val="true"/>
        <sz val="11"/>
        <color rgb="FF1C4587"/>
        <rFont val="Arial"/>
        <family val="0"/>
        <charset val="1"/>
      </rPr>
      <t xml:space="preserve">"If it's helpful for you to leak it, feel free to do so."</t>
    </r>
  </si>
  <si>
    <t xml:space="preserve">https://www.cnn.com/2022/04/15/politics/read-mark-meadows-texts-mike-lee-chip-roy/index.html</t>
  </si>
  <si>
    <r>
      <rPr>
        <sz val="11"/>
        <color rgb="FF1C4587"/>
        <rFont val="Arial"/>
        <family val="0"/>
        <charset val="1"/>
      </rPr>
      <t xml:space="preserve">First advertising for Nov 14 DC rally, listed as "Million MAGA March". Promoters incl. Nick Fuentes (America First), who starts "</t>
    </r>
    <r>
      <rPr>
        <i val="true"/>
        <sz val="11"/>
        <color rgb="FF1C4587"/>
        <rFont val="Arial"/>
        <family val="0"/>
        <charset val="1"/>
      </rPr>
      <t xml:space="preserve">Calling all Patriots it is MAGA night at the White House</t>
    </r>
    <r>
      <rPr>
        <sz val="11"/>
        <color rgb="FF1C4587"/>
        <rFont val="Arial"/>
        <family val="0"/>
        <charset val="1"/>
      </rPr>
      <t xml:space="preserve">".  
Enrique Tarrio (Proud Boys) posts it, with text starting: </t>
    </r>
    <r>
      <rPr>
        <i val="true"/>
        <sz val="11"/>
        <color rgb="FF1C4587"/>
        <rFont val="Arial"/>
        <family val="0"/>
        <charset val="1"/>
      </rPr>
      <t xml:space="preserve">"Need as many of you as we can get!"</t>
    </r>
  </si>
  <si>
    <r>
      <rPr>
        <sz val="11"/>
        <color rgb="FF1C4587"/>
        <rFont val="Arial"/>
        <family val="0"/>
        <charset val="1"/>
      </rPr>
      <t xml:space="preserve">7:47 AM Shawn Farash of Long Island Loud Majority RTs George Santos claims about his own election loss (</t>
    </r>
    <r>
      <rPr>
        <i val="true"/>
        <sz val="11"/>
        <color rgb="FF1C4587"/>
        <rFont val="Arial"/>
        <family val="0"/>
        <charset val="1"/>
      </rPr>
      <t xml:space="preserve">"Reports coming in that my name was not on 4000 ballots"</t>
    </r>
    <r>
      <rPr>
        <sz val="11"/>
        <color rgb="FF1C4587"/>
        <rFont val="Arial"/>
        <family val="0"/>
        <charset val="1"/>
      </rPr>
      <t xml:space="preserve">) with "</t>
    </r>
    <r>
      <rPr>
        <i val="true"/>
        <sz val="11"/>
        <color rgb="FF1C4587"/>
        <rFont val="Arial"/>
        <family val="0"/>
        <charset val="1"/>
      </rPr>
      <t xml:space="preserve">STOP THE STEAL"</t>
    </r>
  </si>
  <si>
    <t xml:space="preserve">https://web.archive.org/web/20201108124823/https://twitter.com/Shawn_Farash/status/1325419733806624769</t>
  </si>
  <si>
    <r>
      <rPr>
        <sz val="11"/>
        <color rgb="FFB45F06"/>
        <rFont val="Arial"/>
        <family val="0"/>
        <charset val="1"/>
      </rPr>
      <t xml:space="preserve">Kenneth Chesebro emails Jim Troupis: </t>
    </r>
    <r>
      <rPr>
        <i val="true"/>
        <sz val="11"/>
        <color rgb="FFB45F06"/>
        <rFont val="Arial"/>
        <family val="0"/>
        <charset val="1"/>
      </rPr>
      <t xml:space="preserve">"I would be happy to volunteer for the Trump legal team..I’m particularly interested in the broadest grounds for challenge... that Dems will have difficulty rebutting"</t>
    </r>
  </si>
  <si>
    <t xml:space="preserve">Chesebro emails (rel. 1/16/2024)</t>
  </si>
  <si>
    <r>
      <rPr>
        <sz val="11"/>
        <color rgb="FF000000"/>
        <rFont val="Arial"/>
        <family val="0"/>
        <charset val="1"/>
      </rPr>
      <t xml:space="preserve">NY: </t>
    </r>
    <r>
      <rPr>
        <b val="true"/>
        <sz val="11"/>
        <color rgb="FF000000"/>
        <rFont val="Arial"/>
        <family val="0"/>
        <charset val="1"/>
      </rPr>
      <t xml:space="preserve">Long Island Loud Majority Stop the Steal march</t>
    </r>
    <r>
      <rPr>
        <sz val="11"/>
        <color rgb="FF000000"/>
        <rFont val="Arial"/>
        <family val="0"/>
        <charset val="1"/>
      </rPr>
      <t xml:space="preserve"> in Long Island, ending at the Dennison Building</t>
    </r>
  </si>
  <si>
    <t xml:space="preserve">FB posts (screenshots only)</t>
  </si>
  <si>
    <t xml:space="preserve">Stringer News</t>
  </si>
  <si>
    <t xml:space="preserve">https://stringernews.com/thousands-of-trump-supporters-rally-in-hauppauge/</t>
  </si>
  <si>
    <r>
      <rPr>
        <sz val="11"/>
        <color rgb="FF000000"/>
        <rFont val="Arial"/>
        <family val="0"/>
        <charset val="1"/>
      </rPr>
      <t xml:space="preserve">VA: </t>
    </r>
    <r>
      <rPr>
        <b val="true"/>
        <sz val="11"/>
        <color rgb="FF000000"/>
        <rFont val="Arial"/>
        <family val="0"/>
        <charset val="1"/>
      </rPr>
      <t xml:space="preserve">Stop the Steal rally</t>
    </r>
    <r>
      <rPr>
        <sz val="11"/>
        <color rgb="FF000000"/>
        <rFont val="Arial"/>
        <family val="0"/>
        <charset val="1"/>
      </rPr>
      <t xml:space="preserve"> in Purcellville, VA</t>
    </r>
  </si>
  <si>
    <r>
      <rPr>
        <sz val="11"/>
        <color rgb="FF38761D"/>
        <rFont val="Arial"/>
        <family val="0"/>
        <charset val="1"/>
      </rPr>
      <t xml:space="preserve">Amy and Kylie Jane Kremer of Women For America First (WFAF) create a </t>
    </r>
    <r>
      <rPr>
        <b val="true"/>
        <sz val="11"/>
        <color rgb="FF38761D"/>
        <rFont val="Arial"/>
        <family val="0"/>
        <charset val="1"/>
      </rPr>
      <t xml:space="preserve">"March for Trump" Facebook group</t>
    </r>
  </si>
  <si>
    <r>
      <rPr>
        <sz val="11"/>
        <color rgb="FF000000"/>
        <rFont val="Arial"/>
        <family val="0"/>
        <charset val="1"/>
      </rPr>
      <t xml:space="preserve">5 PM Newt Gingrich and his pal Randy Evans meet with Trump in the White House. Jim Jordan and Scott Perry were invited: </t>
    </r>
    <r>
      <rPr>
        <i val="true"/>
        <sz val="11"/>
        <color rgb="FFB45F06"/>
        <rFont val="Arial"/>
        <family val="0"/>
        <charset val="1"/>
      </rPr>
      <t xml:space="preserve">"Chief added Jim Jordan and Scott Perry to Newt's meeting"'</t>
    </r>
  </si>
  <si>
    <t xml:space="preserve">J6C Vince Haley depos. p. 115</t>
  </si>
  <si>
    <t xml:space="preserve">https://www.govinfo.gov/content/pkg/GPO-J6-TRANSCRIPT-CTRL0000062440/pdf/GPO-J6-TRANSCRIPT-CTRL0000062440.pdf#page=115</t>
  </si>
  <si>
    <t xml:space="preserve">Johnny McEntee p. 88</t>
  </si>
  <si>
    <t xml:space="preserve">https://www.govinfo.gov/content/pkg/GPO-J6-TRANSCRIPT-CTRL0000060752/pdf/GPO-J6-TRANSCRIPT-CTRL0000060752.pdf#page=88</t>
  </si>
  <si>
    <r>
      <rPr>
        <b val="true"/>
        <sz val="11"/>
        <color rgb="FF38761D"/>
        <rFont val="Arial"/>
        <family val="0"/>
        <charset val="1"/>
      </rPr>
      <t xml:space="preserve">@MilionMagaMarch Twitter account</t>
    </r>
    <r>
      <rPr>
        <sz val="11"/>
        <color rgb="FF38761D"/>
        <rFont val="Arial"/>
        <family val="0"/>
        <charset val="1"/>
      </rPr>
      <t xml:space="preserve"> created by now</t>
    </r>
    <r>
      <rPr>
        <sz val="11"/>
        <color rgb="FF1C4587"/>
        <rFont val="Arial"/>
        <family val="0"/>
        <charset val="1"/>
      </rPr>
      <t xml:space="preserve">, first Tweet Nov 8 10:30 PM (lists non-existent website GodBless.com, has 3500 followers by Nov. 9) 
</t>
    </r>
    <r>
      <rPr>
        <i val="true"/>
        <sz val="11"/>
        <color rgb="FF1C4587"/>
        <rFont val="Arial"/>
        <family val="0"/>
        <charset val="1"/>
      </rPr>
      <t xml:space="preserve">"CALLING ALL PATRIOTS - Millions of Trump Supporters will be marching from the Supreme Court in Washington D.C. to the White House on Saturday November 14 #MillionMAGAMarch. Follow this account for updates &amp; Info with regard to the upcoming MAGA march in Washington D.C.</t>
    </r>
  </si>
  <si>
    <t xml:space="preserve">Twitter (archived) </t>
  </si>
  <si>
    <t xml:space="preserve">https://web.archive.org/web/20201109171731/https://twitter.com/MilionMagaMarch/status/1325641852805115905
https://web.archive.org/web/20210109110110/https://twitter.com/MilionMagaMarch/status/1325901786432069633</t>
  </si>
  <si>
    <t xml:space="preserve">Slickly-produced video promoting the Nov 14 rally "Million MAGA March" is posted on You Tube ("Panther Den" channel), using MAGA DTI scenes</t>
  </si>
  <si>
    <t xml:space="preserve">You Tube</t>
  </si>
  <si>
    <t xml:space="preserve">https://www.youtube.com/watch?v=78oVATZ9LOk</t>
  </si>
  <si>
    <t xml:space="preserve">InfoWars (Alex Jones) and WFAF both promote the Nov. 14 rally in DC</t>
  </si>
  <si>
    <t xml:space="preserve">Scott Presler promotes Nov 14 rally in DC</t>
  </si>
  <si>
    <t xml:space="preserve">Twitter (via WUSA9)</t>
  </si>
  <si>
    <t xml:space="preserve">https://www.wusa9.com/article/news/local/protests/pro-trump-rallies-dc-saturday/65-e39d458c-1baa-404a-a836-72fff41b269c</t>
  </si>
  <si>
    <t xml:space="preserve">Amy Kremer's trumpmarch .com website promotes the Nov. 14 rally in DC</t>
  </si>
  <si>
    <t xml:space="preserve">https://web.archive.org/web/20201109213147/https://trumpmarch.com/</t>
  </si>
  <si>
    <r>
      <rPr>
        <sz val="11"/>
        <color rgb="FF1C4587"/>
        <rFont val="Arial"/>
        <family val="0"/>
        <charset val="1"/>
      </rPr>
      <t xml:space="preserve">Ali Alexander releases a Periscope video promoting the Nov 14 rally in DC and challenging Bowser's anti-covid rules: </t>
    </r>
    <r>
      <rPr>
        <i val="true"/>
        <sz val="11"/>
        <color rgb="FF1C4587"/>
        <rFont val="Arial"/>
        <family val="0"/>
        <charset val="1"/>
      </rPr>
      <t xml:space="preserve">We’re going down to the Supreme Court, and we’re telling our government that this election and the counting will be transparent, or we’ll get a new election.</t>
    </r>
  </si>
  <si>
    <t xml:space="preserve">Right Wing Watch </t>
  </si>
  <si>
    <t xml:space="preserve">https://www.rightwingwatch.org/post/right-wing-operative-ali-alexander-plans-d-c-march-with-far-right-friends/</t>
  </si>
  <si>
    <t xml:space="preserve">[Trump is Tweeting mostly about the election (with some bragging about vaccines), no mention of upcoming rally til Nov 13]</t>
  </si>
  <si>
    <t xml:space="preserve">MAGA Drag the Interstate and Keith Lee have their Twitter accounts suspended for violent language, Lee's association with QAnon</t>
  </si>
  <si>
    <t xml:space="preserve">Newsy</t>
  </si>
  <si>
    <t xml:space="preserve">https://www.newsy.com/stories/twitter-suspends-maga-rally-group-qanon-linked-founder/</t>
  </si>
  <si>
    <r>
      <rPr>
        <b val="true"/>
        <sz val="11"/>
        <color rgb="FF38761D"/>
        <rFont val="Arial"/>
        <family val="0"/>
        <charset val="1"/>
      </rPr>
      <t xml:space="preserve">domain MillionMagaMarch .us</t>
    </r>
    <r>
      <rPr>
        <sz val="11"/>
        <color rgb="FF38761D"/>
        <rFont val="Arial"/>
        <family val="0"/>
        <charset val="1"/>
      </rPr>
      <t xml:space="preserve"> is created by now (first archive of domain Nov 9, live by Nov 10)</t>
    </r>
  </si>
  <si>
    <t xml:space="preserve">https://web.archive.org/web/20200601000000*/millionmagamarch.us</t>
  </si>
  <si>
    <r>
      <rPr>
        <sz val="11"/>
        <color rgb="FF38761D"/>
        <rFont val="Arial"/>
        <family val="0"/>
        <charset val="1"/>
      </rPr>
      <t xml:space="preserve">Trump's </t>
    </r>
    <r>
      <rPr>
        <b val="true"/>
        <sz val="11"/>
        <color rgb="FF38761D"/>
        <rFont val="Arial"/>
        <family val="0"/>
        <charset val="1"/>
      </rPr>
      <t xml:space="preserve">Save America PAC</t>
    </r>
    <r>
      <rPr>
        <sz val="11"/>
        <color rgb="FF38761D"/>
        <rFont val="Arial"/>
        <family val="0"/>
        <charset val="1"/>
      </rPr>
      <t xml:space="preserve"> is created; it gives Trump more control over funds raised post-election. Effort led by Jared Kushner and Alex Cannon (Deputy General Counsel, Trump campaign).</t>
    </r>
  </si>
  <si>
    <t xml:space="preserve">J6C Report, p. 810</t>
  </si>
  <si>
    <r>
      <rPr>
        <sz val="10"/>
        <color rgb="FF1C4587"/>
        <rFont val="Arial"/>
        <family val="0"/>
        <charset val="1"/>
      </rPr>
      <t xml:space="preserve">Rep. Mike Johnson (LA) goes on the Moon Griffon show and says the strategy for fighting the election involves the Supreme Court: </t>
    </r>
    <r>
      <rPr>
        <i val="true"/>
        <sz val="10"/>
        <color rgb="FF1C4587"/>
        <rFont val="Arial"/>
        <family val="0"/>
        <charset val="1"/>
      </rPr>
      <t xml:space="preserve">"I think there's at least five justices.. that will do the right thing"</t>
    </r>
  </si>
  <si>
    <t xml:space="preserve">https://twitter.com/RepMikeJohnson/status/1326262482562846720</t>
  </si>
  <si>
    <t xml:space="preserve">Lawyer Kenneth Chesebro claims that he was contacted to work for the Trump campaign around Nov. 9. (His first known work product is a memo dated Nov. 18.)</t>
  </si>
  <si>
    <t xml:space="preserve">J6C Chesebro deposition p. 13</t>
  </si>
  <si>
    <t xml:space="preserve">https://www.govinfo.gov/content/pkg/GPO-J6-TRANSCRIPT-CTRL0000923618/pdf/GPO-J6-TRANSCRIPT-CTRL0000923618.pdf#page=3</t>
  </si>
  <si>
    <t xml:space="preserve">~12:00 PM Trump fires Defense Secretary Mark Esper, appoints Chris Miller as Acting SecDef (rec. by McEntee's office). Meadows tells Esper, says he is "not loyal".  Trump then Tweets 12:55 PM.</t>
  </si>
  <si>
    <t xml:space="preserve">Esper deposition p. 40</t>
  </si>
  <si>
    <t xml:space="preserve">https://www.theguardian.com/us-news/2020/nov/09/mark-esper-fired-defence-pentagon-donald-trump</t>
  </si>
  <si>
    <t xml:space="preserve">McEntee depo p 28</t>
  </si>
  <si>
    <r>
      <rPr>
        <sz val="11"/>
        <color rgb="FF5B0F00"/>
        <rFont val="Arial"/>
        <family val="0"/>
        <charset val="1"/>
      </rPr>
      <t xml:space="preserve">Col. Douglas MacGregor (ret.) is verbally offered a position as adviser to Miller by Johnny McEntee. MacGregor is a proponent of removing troops from Afghanistan and Syria (He also called E Ukrainians "Russians" on Russian TV in 2014).</t>
    </r>
    <r>
      <rPr>
        <i val="true"/>
        <sz val="11"/>
        <color rgb="FF5B0F00"/>
        <rFont val="Arial"/>
        <family val="0"/>
        <charset val="1"/>
      </rPr>
      <t xml:space="preserve"> </t>
    </r>
    <r>
      <rPr>
        <sz val="11"/>
        <color rgb="FF5B0F00"/>
        <rFont val="Arial"/>
        <family val="0"/>
        <charset val="1"/>
      </rPr>
      <t xml:space="preserve">McEntee gives MacGregor a handwritten note ordering withdrawl of troops from Afghanistan, Iraq, Syria, "Africa", Germany </t>
    </r>
    <r>
      <rPr>
        <i val="true"/>
        <sz val="11"/>
        <color rgb="FF5B0F00"/>
        <rFont val="Arial"/>
        <family val="0"/>
        <charset val="1"/>
      </rPr>
      <t xml:space="preserve">(claimed from Trump; later, McEntee's lawyer gets agitated when J6C asks what "DoD priorities" he discussed with MacGregor).</t>
    </r>
    <r>
      <rPr>
        <sz val="11"/>
        <color rgb="FF5B0F00"/>
        <rFont val="Arial"/>
        <family val="0"/>
        <charset val="1"/>
      </rPr>
      <t xml:space="preserve"> MacGregor reports back the same day that DoD will not move without a formal order.</t>
    </r>
  </si>
  <si>
    <t xml:space="preserve">Axios
Johnny McEntee depos. p. 39-44, 49</t>
  </si>
  <si>
    <t xml:space="preserve">https://www.axios.com/off-the-rails-trump-military-withdraw-afghanistan-5717012a-d55d-4819-a79f-805d5eb3c6e2.html
https://january6th.house.gov/sites/democrats.january6th.house.gov/files/20220328_John%20D.%20McEntee.pdf</t>
  </si>
  <si>
    <t xml:space="preserve">AG Bill Barr authorizes the DOJ to look for election irregularities</t>
  </si>
  <si>
    <t xml:space="preserve">Senate Judiciary Committee</t>
  </si>
  <si>
    <t xml:space="preserve">https://www.judiciary.senate.gov/imo/media/doc/Rosen%20Ex%202%20-%202020-11-09%20Barr%20Memo1.pdf</t>
  </si>
  <si>
    <r>
      <rPr>
        <sz val="11"/>
        <color rgb="FFB45F06"/>
        <rFont val="Arial"/>
        <family val="0"/>
        <charset val="1"/>
      </rPr>
      <t xml:space="preserve">Oath Keepers have a meeting. Rhodes: </t>
    </r>
    <r>
      <rPr>
        <i val="true"/>
        <sz val="11"/>
        <color rgb="FFB45F06"/>
        <rFont val="Arial"/>
        <family val="0"/>
        <charset val="1"/>
      </rPr>
      <t xml:space="preserve">"Major Doug and I went up there  [DC] with some other veterans to do a recon". </t>
    </r>
    <r>
      <rPr>
        <sz val="11"/>
        <color rgb="FFB45F06"/>
        <rFont val="Arial"/>
        <family val="0"/>
        <charset val="1"/>
      </rPr>
      <t xml:space="preserve"> Mentions fighting with "Antifa" as bonus</t>
    </r>
    <r>
      <rPr>
        <i val="true"/>
        <sz val="11"/>
        <color rgb="FFB45F06"/>
        <rFont val="Arial"/>
        <family val="0"/>
        <charset val="1"/>
      </rPr>
      <t xml:space="preserve"> "Because that brings the President his reason and rationale for dropping the Insurrection Act." "If you're going to have a fight...you want to start now while he's still Commander in Chief".  </t>
    </r>
    <r>
      <rPr>
        <sz val="11"/>
        <color rgb="FFB45F06"/>
        <rFont val="Arial"/>
        <family val="0"/>
        <charset val="1"/>
      </rPr>
      <t xml:space="preserve">Mentions InfoWars: </t>
    </r>
    <r>
      <rPr>
        <i val="true"/>
        <sz val="11"/>
        <color rgb="FFB45F06"/>
        <rFont val="Arial"/>
        <family val="0"/>
        <charset val="1"/>
      </rPr>
      <t xml:space="preserve">"Owen Sawyer [prob. Shroyer]...is coming."  </t>
    </r>
    <r>
      <rPr>
        <sz val="11"/>
        <color rgb="FFB45F06"/>
        <rFont val="Arial"/>
        <family val="0"/>
        <charset val="1"/>
      </rPr>
      <t xml:space="preserve">Kellye SoRelle (?) says that she's been in meetings and "</t>
    </r>
    <r>
      <rPr>
        <i val="true"/>
        <sz val="11"/>
        <color rgb="FFB45F06"/>
        <rFont val="Arial"/>
        <family val="0"/>
        <charset val="1"/>
      </rPr>
      <t xml:space="preserve">we have, over the last few days, transitioned in conversation from suit filings... [to] also talk of insurrection and rebellion.."</t>
    </r>
    <r>
      <rPr>
        <sz val="11"/>
        <color rgb="FFB45F06"/>
        <rFont val="Arial"/>
        <family val="0"/>
        <charset val="1"/>
      </rPr>
      <t xml:space="preserve"> Rhodes</t>
    </r>
    <r>
      <rPr>
        <i val="true"/>
        <sz val="11"/>
        <color rgb="FFB45F06"/>
        <rFont val="Arial"/>
        <family val="0"/>
        <charset val="1"/>
      </rPr>
      <t xml:space="preserve"> "And then we need to turn to the military...." "Go talk to all the guys you served with..." "Just the other day we were in Virginia and met some awesome people. Ranger veterans, Special Forces veterans.."</t>
    </r>
    <r>
      <rPr>
        <sz val="11"/>
        <color rgb="FFB45F06"/>
        <rFont val="Arial"/>
        <family val="0"/>
        <charset val="1"/>
      </rPr>
      <t xml:space="preserve"> (refers to a rally) </t>
    </r>
    <r>
      <rPr>
        <i val="true"/>
        <sz val="11"/>
        <color rgb="FFB45F06"/>
        <rFont val="Arial"/>
        <family val="0"/>
        <charset val="1"/>
      </rPr>
      <t xml:space="preserve">"So we did a leaders recon.." "...it's going to be just like in Serbia. Go watch the videos how they did it there. "</t>
    </r>
    <r>
      <rPr>
        <sz val="11"/>
        <color rgb="FFB45F06"/>
        <rFont val="Arial"/>
        <family val="0"/>
        <charset val="1"/>
      </rPr>
      <t xml:space="preserve"> [likely refers to Nov. 5th Savic video]
</t>
    </r>
    <r>
      <rPr>
        <sz val="11"/>
        <color rgb="FF000000"/>
        <rFont val="Arial"/>
        <family val="0"/>
        <charset val="1"/>
      </rPr>
      <t xml:space="preserve">One Oath Keeper listening in is so alarmed that he contacts the FBI to report it.</t>
    </r>
  </si>
  <si>
    <t xml:space="preserve">Vallejo filings p. 178-195: Exhibit 10 &amp; Wilson statement of offense. The female "Kelly" who speaks is written as "Ms. Meggs" but is likely Kellye SoRelle. (Kelly Meggs is male.)
AP</t>
  </si>
  <si>
    <t xml:space="preserve">https://www.documentcloud.org/documents/21643428-file_8746
https://www.justice.gov/usao-dc/press-release/file/1499056/download
https://apnews.com/article/capitol-siege-donald-trump-north-carolina-fayetteville-79f747a34b25a60b8a1b6ea1b2315ddd</t>
  </si>
  <si>
    <t xml:space="preserve">Cindy Chafian requests a permit for a Nov. 14 DC rally at Freedom Plaza, as Women for America First (WAF), for 5000-8000 people (plan up to 10K)        </t>
  </si>
  <si>
    <t xml:space="preserve">NPS FOIA p. 12</t>
  </si>
  <si>
    <t xml:space="preserve">https://www.nps.gov/features/foia/Jan6_WomenForAmericaFirstPermitEmails_REDACTED_Oct18.pdf</t>
  </si>
  <si>
    <t xml:space="preserve">Cindy Chafian is negotiating with NPS for Freedom Plaza on Nov. 14.  (Another group has priority)</t>
  </si>
  <si>
    <t xml:space="preserve">NPS FOIA p 1</t>
  </si>
  <si>
    <t xml:space="preserve">DC news outlet reports on plans for a Nov 14 "Proud Boys rally" in DC, says no permit yet, shows fliers from Proud Boys and Scott Presler</t>
  </si>
  <si>
    <t xml:space="preserve">ABC7</t>
  </si>
  <si>
    <t xml:space="preserve">https://wjla.com/news/local/dc-police-guns-not-welcome-proud-boys-pro-trump-rally-saturday-permit</t>
  </si>
  <si>
    <r>
      <rPr>
        <sz val="11"/>
        <color rgb="FF1C4587"/>
        <rFont val="Arial"/>
        <family val="0"/>
        <charset val="1"/>
      </rPr>
      <t xml:space="preserve">The MillionMagaMarch .us site is live and advertising the Nov 14 rally: </t>
    </r>
    <r>
      <rPr>
        <i val="true"/>
        <sz val="11"/>
        <color rgb="FF1C4587"/>
        <rFont val="Arial"/>
        <family val="0"/>
        <charset val="1"/>
      </rPr>
      <t xml:space="preserve"> "51,584 people are going!"</t>
    </r>
  </si>
  <si>
    <t xml:space="preserve">https://web.archive.org/web/20201110020021/https://www.millionmagamarch.us/</t>
  </si>
  <si>
    <r>
      <rPr>
        <sz val="11"/>
        <color rgb="FF1C4587"/>
        <rFont val="Arial"/>
        <family val="0"/>
        <charset val="1"/>
      </rPr>
      <t xml:space="preserve">Ginni Thomas texts Mark Meadows: </t>
    </r>
    <r>
      <rPr>
        <i val="true"/>
        <sz val="11"/>
        <color rgb="FF1C4587"/>
        <rFont val="Arial"/>
        <family val="0"/>
        <charset val="1"/>
      </rPr>
      <t xml:space="preserve">"Help This Great President stand firm, Mark!!!...You are the leader, with him..."</t>
    </r>
  </si>
  <si>
    <t xml:space="preserve">https://www.washingtonpost.com/politics/2022/03/24/virginia-thomas-mark-meadows-texts/</t>
  </si>
  <si>
    <r>
      <rPr>
        <sz val="11"/>
        <color rgb="FF1C4587"/>
        <rFont val="Arial"/>
        <family val="0"/>
        <charset val="1"/>
      </rPr>
      <t xml:space="preserve">Steve Bannon emails Maria Baritromo of Fox News: </t>
    </r>
    <r>
      <rPr>
        <i val="true"/>
        <sz val="11"/>
        <color rgb="FF1C4587"/>
        <rFont val="Arial"/>
        <family val="0"/>
        <charset val="1"/>
      </rPr>
      <t xml:space="preserve">"This process is to destroy his presidency before it even starts... We either close on Trumps victory or del[e]gitimize Biden"</t>
    </r>
  </si>
  <si>
    <t xml:space="preserve">Dominon lawsuit files, p. , Ex. 157</t>
  </si>
  <si>
    <r>
      <rPr>
        <sz val="11"/>
        <color rgb="FF1C4587"/>
        <rFont val="Arial"/>
        <family val="0"/>
        <charset val="1"/>
      </rPr>
      <t xml:space="preserve">Secretary of State Mike Pompeo replies to reporters </t>
    </r>
    <r>
      <rPr>
        <i val="true"/>
        <sz val="11"/>
        <color rgb="FF1C4587"/>
        <rFont val="Arial"/>
        <family val="0"/>
        <charset val="1"/>
      </rPr>
      <t xml:space="preserve">"There will be a smooth transition to a second Trump administration - we're ready" </t>
    </r>
    <r>
      <rPr>
        <sz val="11"/>
        <color rgb="FF1C4587"/>
        <rFont val="Arial"/>
        <family val="0"/>
        <charset val="1"/>
      </rPr>
      <t xml:space="preserve">(by 1:24 PM)</t>
    </r>
  </si>
  <si>
    <t xml:space="preserve">CSPAN (Twitter 1:28 PM)</t>
  </si>
  <si>
    <t xml:space="preserve">https://twitter.com/cspan/status/1326230270421426183</t>
  </si>
  <si>
    <t xml:space="preserve">CSPAN (on YouTube)</t>
  </si>
  <si>
    <t xml:space="preserve">https://www.youtube.com/watch?v=KAQHXf60uRo</t>
  </si>
  <si>
    <r>
      <rPr>
        <sz val="11"/>
        <color rgb="FF1C4587"/>
        <rFont val="Arial"/>
        <family val="0"/>
        <charset val="1"/>
      </rPr>
      <t xml:space="preserve">Newt Gingrich posts a video: </t>
    </r>
    <r>
      <rPr>
        <i val="true"/>
        <sz val="11"/>
        <color rgb="FF1C4587"/>
        <rFont val="Arial"/>
        <family val="0"/>
        <charset val="1"/>
      </rPr>
      <t xml:space="preserve">"The time to act is NOW. We must match the intensity with which the left has tried to steal our country. Americans – call on your state legislatures to investigate voter fraud!"</t>
    </r>
  </si>
  <si>
    <t xml:space="preserve">YouTube (Gingrich 360)</t>
  </si>
  <si>
    <t xml:space="preserve">https://www.youtube.com/watch?v=ydCBWuirbwE</t>
  </si>
  <si>
    <r>
      <rPr>
        <sz val="11"/>
        <color rgb="FFB45F06"/>
        <rFont val="Arial"/>
        <family val="0"/>
        <charset val="1"/>
      </rPr>
      <t xml:space="preserve">6:15 PM Ed Martin texts Vince Haley: </t>
    </r>
    <r>
      <rPr>
        <i val="true"/>
        <sz val="11"/>
        <color rgb="FFB45F06"/>
        <rFont val="Arial"/>
        <family val="0"/>
        <charset val="1"/>
      </rPr>
      <t xml:space="preserve">"If potus pardoned flynn on Thursday or Friday he'd come to dc for the rally / march. Please, float it to newt. We need that guy loosed."</t>
    </r>
    <r>
      <rPr>
        <sz val="11"/>
        <color rgb="FFB45F06"/>
        <rFont val="Arial"/>
        <family val="0"/>
        <charset val="1"/>
      </rPr>
      <t xml:space="preserve"> </t>
    </r>
    <r>
      <rPr>
        <sz val="9"/>
        <color rgb="FF000000"/>
        <rFont val="Arial"/>
        <family val="0"/>
        <charset val="1"/>
      </rPr>
      <t xml:space="preserve">(Pardon comes Nov 25)</t>
    </r>
  </si>
  <si>
    <t xml:space="preserve">J6C Vince Haley texts p. 73</t>
  </si>
  <si>
    <t xml:space="preserve">More Trump loyalists are installed at DoD: Kash Patel (Chief of Staff); Anthony Tata (performing duties of Under Secretary of Defense for Policy); Ezra Cohen-Watnick (Acting Undersec. for Intelligence and Security). The move is enabled by Trump's National Security Adviser Robert O'Brien &amp; most (Miller, Patel, Cohen-Watnick) were previously at the National Security Council (NSC). Cohen-Watnick was a protege of Michael Flynn when Flynn was NSA. Patel had also been an aide to Congressman Devin Nunes. Tata has ties to Erik Prince.</t>
  </si>
  <si>
    <t xml:space="preserve">NBC
Defense One
Daily Beast (archived)</t>
  </si>
  <si>
    <t xml:space="preserve">https://www.nbcnews.com/politics/national-security/trump-loyalist-kash-patel-blocking-some-pentagon-officials-helping-biden-n1250053
https://www.defenseone.com/policy/2020/11/anthony-tata-named-undersecretary-policy/169926/
https://web.archive.org/web/20201112140348/https://www.thedailybeast.com/trumps-national-security-adviser-tells-staff-dont-even-mention-bidens-name</t>
  </si>
  <si>
    <t xml:space="preserve">Task &amp; Purpose</t>
  </si>
  <si>
    <t xml:space="preserve">https://taskandpurpose.com/news/anthony-tata-pentagon-nomination/</t>
  </si>
  <si>
    <r>
      <rPr>
        <sz val="11"/>
        <color rgb="FFB45F06"/>
        <rFont val="Arial"/>
        <family val="0"/>
        <charset val="1"/>
      </rPr>
      <t xml:space="preserve">10:38 PM Ed Martin texts Vince Haley:</t>
    </r>
    <r>
      <rPr>
        <i val="true"/>
        <sz val="11"/>
        <color rgb="FFB45F06"/>
        <rFont val="Arial"/>
        <family val="0"/>
        <charset val="1"/>
      </rPr>
      <t xml:space="preserve"> "I have no idea what's going on across the street. Esper is gone. He's clearly making moves."</t>
    </r>
  </si>
  <si>
    <t xml:space="preserve">Pentagon confirms that Col. Douglas MacGregor (retired) will be serving as Senior Advisor to Acting SecDef Miller.</t>
  </si>
  <si>
    <t xml:space="preserve">https://www.cnn.com/2020/11/11/politics/douglas-macgregor-pentagon/index.html</t>
  </si>
  <si>
    <t xml:space="preserve">https://www.axios.com/trump-pentagon-douglas-macgregor-43082c11-5480-4efb-9d83-3761f35798ff.html</t>
  </si>
  <si>
    <r>
      <rPr>
        <sz val="11"/>
        <color rgb="FF5B0F00"/>
        <rFont val="Arial"/>
        <family val="0"/>
        <charset val="1"/>
      </rPr>
      <t xml:space="preserve">Gen. Milley makes a pointed Veterans' Day speech after the DoD shakeup: </t>
    </r>
    <r>
      <rPr>
        <i val="true"/>
        <sz val="11"/>
        <color rgb="FF5B0F00"/>
        <rFont val="Arial"/>
        <family val="0"/>
        <charset val="1"/>
      </rPr>
      <t xml:space="preserve">"we do not take an oath to.. an individual.. we take an oath to the Constitution"</t>
    </r>
  </si>
  <si>
    <t xml:space="preserve">Repost on Twitter</t>
  </si>
  <si>
    <t xml:space="preserve">https://twitter.com/Jennife63019731/status/1337847237267828738</t>
  </si>
  <si>
    <t xml:space="preserve">OPB</t>
  </si>
  <si>
    <t xml:space="preserve">https://www.opb.org/article/2020/11/12/us-military-pentagon-leadership-politics-trump/</t>
  </si>
  <si>
    <t xml:space="preserve">McEntee's office types up a formal order to withdraw troops from Somalia and Afghanistan and gets Trump's signature on it. Kash Patel delivers it to Gen. Milley, in Acting SecDef Miller' office. </t>
  </si>
  <si>
    <t xml:space="preserve">J6C Johnny McEntee depos. p. 46-48</t>
  </si>
  <si>
    <t xml:space="preserve">https://www.axios.com/off-the-rails-trump-military-withdraw-afghanistan-5717012a-d55d-4819-a79f-805d5eb3c6e2.html</t>
  </si>
  <si>
    <t xml:space="preserve">J6C Milley int. p. 105, 108</t>
  </si>
  <si>
    <t xml:space="preserve">https://www.govinfo.gov/content/pkg/GPO-J6-TRANSCRIPT-CTRL0000034620/pdf/GPO-J6-TRANSCRIPT-CTRL0000034620.pdf</t>
  </si>
  <si>
    <t xml:space="preserve">Stop the Steal rally in Lansing, Michigan involves marching around the MI Capitol. Organized by Nick Fuentes.</t>
  </si>
  <si>
    <t xml:space="preserve">MLive</t>
  </si>
  <si>
    <t xml:space="preserve">https://www.mlive.com/politics/2021/01/far-right-activist-who-encouraged-us-capitol-occupation-also-organized-stop-the-steal-rally-in-michigan.html</t>
  </si>
  <si>
    <r>
      <rPr>
        <b val="true"/>
        <sz val="11"/>
        <color rgb="FF38761D"/>
        <rFont val="Arial"/>
        <family val="0"/>
        <charset val="1"/>
      </rPr>
      <t xml:space="preserve">JerichoMarch .org website</t>
    </r>
    <r>
      <rPr>
        <sz val="11"/>
        <color rgb="FF38761D"/>
        <rFont val="Arial"/>
        <family val="0"/>
        <charset val="1"/>
      </rPr>
      <t xml:space="preserve"> registered     (prior use of domain name seems to lapse ca. 2016, per archive.org)</t>
    </r>
  </si>
  <si>
    <t xml:space="preserve">ICANN</t>
  </si>
  <si>
    <t xml:space="preserve">Michael Flynn retweets election fraud claims from Ivan Raiklin. Raiklin, who had been small on Twitter, gets &gt;90K new followers in &lt; 5 days (sometime betw. Nov 9-14), possibly pumped up artificially. (Raiklin is a National Guard officer, special forces, Russian parents and fluent in Russian, a non-practicing lawyer)</t>
  </si>
  <si>
    <t xml:space="preserve">Steve Bannon appears on the Jason Jones show and says that he thinks the election will be sent to the House of Representatives</t>
  </si>
  <si>
    <t xml:space="preserve">https://twitter.com/natedog155/status/1572402741250772996</t>
  </si>
  <si>
    <r>
      <rPr>
        <sz val="10"/>
        <color rgb="FFB45F06"/>
        <rFont val="Arial"/>
        <family val="0"/>
        <charset val="1"/>
      </rPr>
      <t xml:space="preserve">Proud Boy Gabriel Garcia of Tarrio's Vice City Chapter says he will be "</t>
    </r>
    <r>
      <rPr>
        <i val="true"/>
        <sz val="10"/>
        <color rgb="FFB45F06"/>
        <rFont val="Arial"/>
        <family val="0"/>
        <charset val="1"/>
      </rPr>
      <t xml:space="preserve">in a Zoom call tonight with Trump's legal team from our undisclosed location"</t>
    </r>
  </si>
  <si>
    <t xml:space="preserve">Garcia stipulated facts for trial</t>
  </si>
  <si>
    <t xml:space="preserve">https://storage.courtlistener.com/recap/gov.uscourts.dcd.227707/gov.uscourts.dcd.227707.142.0.pdf</t>
  </si>
  <si>
    <r>
      <rPr>
        <sz val="10"/>
        <color rgb="FF5B0F00"/>
        <rFont val="Arial"/>
        <family val="0"/>
        <charset val="1"/>
      </rPr>
      <t xml:space="preserve">CISA Director Chris Krebs issues a statement: </t>
    </r>
    <r>
      <rPr>
        <i val="true"/>
        <sz val="10"/>
        <color rgb="FF5B0F00"/>
        <rFont val="Arial"/>
        <family val="0"/>
        <charset val="1"/>
      </rPr>
      <t xml:space="preserve">"The November 3 election was the most secure in American history"</t>
    </r>
    <r>
      <rPr>
        <sz val="10"/>
        <color rgb="FF5B0F00"/>
        <rFont val="Arial"/>
        <family val="0"/>
        <charset val="1"/>
      </rPr>
      <t xml:space="preserve">. 5 days later he is fired. (Trump, Meadows, &amp; DHS head Chad Wolf discussed.)</t>
    </r>
  </si>
  <si>
    <t xml:space="preserve">J6C Johnny McEntee depos. p. 54-59</t>
  </si>
  <si>
    <r>
      <rPr>
        <sz val="10"/>
        <color rgb="FFB45F06"/>
        <rFont val="Arial"/>
        <family val="0"/>
        <charset val="1"/>
      </rPr>
      <t xml:space="preserve">Trump calls Rep. Tim Walberg of MI to ask him to see if MI lawmakers are receptive to </t>
    </r>
    <r>
      <rPr>
        <i val="true"/>
        <sz val="10"/>
        <color rgb="FFB45F06"/>
        <rFont val="Arial"/>
        <family val="0"/>
        <charset val="1"/>
      </rPr>
      <t xml:space="preserve">"pushing back on election irregularities and potential fraud"</t>
    </r>
    <r>
      <rPr>
        <sz val="10"/>
        <color rgb="FFB45F06"/>
        <rFont val="Arial"/>
        <family val="0"/>
        <charset val="1"/>
      </rPr>
      <t xml:space="preserve">.</t>
    </r>
    <r>
      <rPr>
        <i val="true"/>
        <sz val="10"/>
        <color rgb="FFB45F06"/>
        <rFont val="Arial"/>
        <family val="0"/>
        <charset val="1"/>
      </rPr>
      <t xml:space="preserve"> </t>
    </r>
    <r>
      <rPr>
        <sz val="10"/>
        <color rgb="FFB45F06"/>
        <rFont val="Arial"/>
        <family val="0"/>
        <charset val="1"/>
      </rPr>
      <t xml:space="preserve">Walberg:</t>
    </r>
    <r>
      <rPr>
        <i val="true"/>
        <sz val="10"/>
        <color rgb="FFB45F06"/>
        <rFont val="Arial"/>
        <family val="0"/>
        <charset val="1"/>
      </rPr>
      <t xml:space="preserve"> "I stand ready to give any..assistance.."</t>
    </r>
  </si>
  <si>
    <t xml:space="preserve">J6C National Archives production</t>
  </si>
  <si>
    <t xml:space="preserve">https://www.govinfo.gov/app/details/GPO-J6-DOC-CTRL0000085585</t>
  </si>
  <si>
    <t xml:space="preserve">Yvette Carnell creates the ADOS Advocacy Foundation</t>
  </si>
  <si>
    <t xml:space="preserve">https://opencorporates.com/companies/us_ga/20224008</t>
  </si>
  <si>
    <t xml:space="preserve">Rudy Giuliani gives a press conference at Four Seasons Total Landscaping</t>
  </si>
  <si>
    <r>
      <rPr>
        <sz val="11"/>
        <color rgb="FFB45F06"/>
        <rFont val="Arial"/>
        <family val="0"/>
        <charset val="1"/>
      </rPr>
      <t xml:space="preserve">Tucker Carlson gets a text: "</t>
    </r>
    <r>
      <rPr>
        <i val="true"/>
        <sz val="11"/>
        <color rgb="FFB45F06"/>
        <rFont val="Arial"/>
        <family val="0"/>
        <charset val="1"/>
      </rPr>
      <t xml:space="preserve">Trump needs to concede. There wasn't enough fraud to change the outcome</t>
    </r>
    <r>
      <rPr>
        <sz val="11"/>
        <color rgb="FFB45F06"/>
        <rFont val="Arial"/>
        <family val="0"/>
        <charset val="1"/>
      </rPr>
      <t xml:space="preserve">" and agrees: </t>
    </r>
    <r>
      <rPr>
        <i val="true"/>
        <sz val="11"/>
        <color rgb="FFB45F06"/>
        <rFont val="Arial"/>
        <family val="0"/>
        <charset val="1"/>
      </rPr>
      <t xml:space="preserve">"He's only good at destroying" </t>
    </r>
    <r>
      <rPr>
        <i val="true"/>
        <sz val="11"/>
        <color rgb="FF000000"/>
        <rFont val="Arial"/>
        <family val="0"/>
        <charset val="1"/>
      </rPr>
      <t xml:space="preserve">-</t>
    </r>
    <r>
      <rPr>
        <sz val="11"/>
        <color rgb="FF1C4587"/>
        <rFont val="Arial"/>
        <family val="0"/>
        <charset val="1"/>
      </rPr>
      <t xml:space="preserve"> but continues to publicly support Trump's claims</t>
    </r>
  </si>
  <si>
    <t xml:space="preserve">WaPo; texts from Dominion lawsuit</t>
  </si>
  <si>
    <t xml:space="preserve">https://www.washingtonpost.com/politics/2023/03/14/timeline-all-major-events-fox-news-dominion-case/</t>
  </si>
  <si>
    <r>
      <rPr>
        <sz val="11"/>
        <color rgb="FFB45F06"/>
        <rFont val="Arial"/>
        <family val="0"/>
        <charset val="1"/>
      </rPr>
      <t xml:space="preserve">Kenneth Chesebro gets email from Jim Troupis: </t>
    </r>
    <r>
      <rPr>
        <i val="true"/>
        <sz val="11"/>
        <color rgb="FFB45F06"/>
        <rFont val="Arial"/>
        <family val="0"/>
        <charset val="1"/>
      </rPr>
      <t xml:space="preserve">"I would like to loop you in to the legal briefing team today". </t>
    </r>
    <r>
      <rPr>
        <sz val="11"/>
        <color rgb="FFB45F06"/>
        <rFont val="Arial"/>
        <family val="0"/>
        <charset val="1"/>
      </rPr>
      <t xml:space="preserve">By Nov. 18 Chesebro sends his final memo outlining the 'fake elector' scheme.</t>
    </r>
  </si>
  <si>
    <t xml:space="preserve">Cindy Chafian gets an updated permit for Nov 14, with total attendance at 10,000. Speakers incl. Ed Martin, Joe Flynn, Scott Presler, Tracy "Beanz" Diaz. Security are listed as 1AP.</t>
  </si>
  <si>
    <t xml:space="preserve">NPS permit (via WUSA9)</t>
  </si>
  <si>
    <t xml:space="preserve">https://drive.google.com/viewerng/viewer?url=https://interactive.wusa9.com/pdfs/Cindy-Chafian-Women-For-America-First-permit-Redacted.pdf</t>
  </si>
  <si>
    <r>
      <rPr>
        <sz val="11"/>
        <color rgb="FF000000"/>
        <rFont val="Arial"/>
        <family val="0"/>
        <charset val="1"/>
      </rPr>
      <t xml:space="preserve">Amy Kremer texts Kylie Kremer to tell her Alexandra Preate has reached out to try to get Steve Bannon on stage:  </t>
    </r>
    <r>
      <rPr>
        <i val="true"/>
        <sz val="11"/>
        <color rgb="FF000000"/>
        <rFont val="Arial"/>
        <family val="0"/>
        <charset val="1"/>
      </rPr>
      <t xml:space="preserve">"I've been asked if Bannon can speak."</t>
    </r>
  </si>
  <si>
    <t xml:space="preserve">J6C Alexandra Preate p. 101-102</t>
  </si>
  <si>
    <t xml:space="preserve">https://www.govinfo.gov/content/pkg/GPO-J6-TRANSCRIPT-CTRL0000061472/pdf/GPO-J6-TRANSCRIPT-CTRL0000061472.pdf#page=101</t>
  </si>
  <si>
    <t xml:space="preserve">Tina Forte films a video of her ranting while driving to DC, which goes viral by late November.</t>
  </si>
  <si>
    <t xml:space="preserve">Indy100 .com</t>
  </si>
  <si>
    <t xml:space="preserve">https://www.indy100.com/news/trump-supporter-million-maga-march-b1761735</t>
  </si>
  <si>
    <t xml:space="preserve">Stop the Steal LLC is registered in Alabama with George Coleman as agent (of law firm Baron Coleman that represented Gavin McInnes in his suit against the SPLC)</t>
  </si>
  <si>
    <t xml:space="preserve">AL SOS</t>
  </si>
  <si>
    <t xml:space="preserve">https://arc-sos.state.al.us/cgi/corpdetail.mbr/detail?corp=821150</t>
  </si>
  <si>
    <t xml:space="preserve">also SPLC</t>
  </si>
  <si>
    <t xml:space="preserve">https://www.splcenter.org/hatewatch/2020/12/18/law-firm-tied-far-right-fringe-registers-stop-steal-llc-alabama</t>
  </si>
  <si>
    <r>
      <rPr>
        <sz val="11"/>
        <color rgb="FF1C4587"/>
        <rFont val="Arial"/>
        <family val="0"/>
        <charset val="1"/>
      </rPr>
      <t xml:space="preserve">Trump Tweet 1:35 PM: </t>
    </r>
    <r>
      <rPr>
        <i val="true"/>
        <sz val="11"/>
        <color rgb="FF1C4587"/>
        <rFont val="Arial"/>
        <family val="0"/>
        <charset val="1"/>
      </rPr>
      <t xml:space="preserve">"Heartwarming to see all of the tremendous support out there, especially the organic Rallies that are springing up all over the Country, including a big one on Saturday in D.C. I may even try to stop by and say hello. This Election was Rigged, from Dominion all the way up &amp; down!"</t>
    </r>
  </si>
  <si>
    <r>
      <rPr>
        <sz val="11"/>
        <color rgb="FFB45F06"/>
        <rFont val="Arial"/>
        <family val="0"/>
        <charset val="1"/>
      </rPr>
      <t xml:space="preserve">3:46 PM Steve Bannon talks to Trump, then takes an hour to do some "research", then calls Trump back at 5 PM.  </t>
    </r>
    <r>
      <rPr>
        <i val="true"/>
        <sz val="11"/>
        <color rgb="FFB45F06"/>
        <rFont val="Arial"/>
        <family val="0"/>
        <charset val="1"/>
      </rPr>
      <t xml:space="preserve"> [small chance this is really Dec. 13]</t>
    </r>
  </si>
  <si>
    <t xml:space="preserve">Alexandra Preate depos. p. 126-129</t>
  </si>
  <si>
    <t xml:space="preserve">Proud Boys fly from FL to DC in a private jet, including Enrique Tarrio and Gilbert Fonticoba. (Patrick Byrne paid for it.) A separate plane carries Bianca Gracia, Kenny Lee and others from TX.</t>
  </si>
  <si>
    <t xml:space="preserve">Parler video (reposted)</t>
  </si>
  <si>
    <t xml:space="preserve">https://twitter.com/creek_twit/status/1382201024442724353</t>
  </si>
  <si>
    <t xml:space="preserve">Social media</t>
  </si>
  <si>
    <t xml:space="preserve">https://twitter.com/ne0ndistraction/status/1504300040445173760</t>
  </si>
  <si>
    <t xml:space="preserve">Salt Lake Trib.</t>
  </si>
  <si>
    <t xml:space="preserve">https://archive.vn/uSDhh</t>
  </si>
  <si>
    <r>
      <rPr>
        <sz val="11"/>
        <color rgb="FF1C4587"/>
        <rFont val="Arial"/>
        <family val="0"/>
        <charset val="1"/>
      </rPr>
      <t xml:space="preserve">Trump RT 7:35 @WomenforTrump: </t>
    </r>
    <r>
      <rPr>
        <i val="true"/>
        <sz val="11"/>
        <color rgb="FF1C4587"/>
        <rFont val="Arial"/>
        <family val="0"/>
        <charset val="1"/>
      </rPr>
      <t xml:space="preserve">"So excited to have Congressman @LouieGohmertTX1 join us tomorrow for the #MarchForTrump in Washington..."</t>
    </r>
  </si>
  <si>
    <r>
      <rPr>
        <b val="true"/>
        <sz val="11"/>
        <color rgb="FF000000"/>
        <rFont val="Arial"/>
        <family val="0"/>
        <charset val="1"/>
      </rPr>
      <t xml:space="preserve">First DC rally ("Million MAGA March"). </t>
    </r>
    <r>
      <rPr>
        <sz val="11"/>
        <color rgb="FF000000"/>
        <rFont val="Arial"/>
        <family val="0"/>
        <charset val="1"/>
      </rPr>
      <t xml:space="preserve">1AP provides security.</t>
    </r>
    <r>
      <rPr>
        <b val="true"/>
        <sz val="11"/>
        <color rgb="FF000000"/>
        <rFont val="Arial"/>
        <family val="0"/>
        <charset val="1"/>
      </rPr>
      <t xml:space="preserve">  </t>
    </r>
    <r>
      <rPr>
        <sz val="11"/>
        <color rgb="FF000000"/>
        <rFont val="Arial"/>
        <family val="0"/>
        <charset val="1"/>
      </rPr>
      <t xml:space="preserve">Alex Jones walks in with Enrique Tarrio of the Proud Boys, Oath Keeper Roberto Minuta. Joshua Pruitt is inducted as a PB</t>
    </r>
  </si>
  <si>
    <t xml:space="preserve">BGOnTheScene</t>
  </si>
  <si>
    <t xml:space="preserve">https://twitter.com/BGOnTheScene/status/1327792375863898112</t>
  </si>
  <si>
    <t xml:space="preserve">Video of march</t>
  </si>
  <si>
    <t xml:space="preserve">https://archive.org/details/ZpWTGH54jQsoq2coi</t>
  </si>
  <si>
    <r>
      <rPr>
        <sz val="11"/>
        <color rgb="FF1C4587"/>
        <rFont val="Arial"/>
        <family val="0"/>
        <charset val="1"/>
      </rPr>
      <t xml:space="preserve">Trump Tweet 3:24 PM </t>
    </r>
    <r>
      <rPr>
        <i val="true"/>
        <sz val="11"/>
        <color rgb="FF1C4587"/>
        <rFont val="Arial"/>
        <family val="0"/>
        <charset val="1"/>
      </rPr>
      <t xml:space="preserve">"Hundreds of thousands of people showing their support in D.C. They will not stand for a Rigged and Corrupt Election!"</t>
    </r>
    <r>
      <rPr>
        <sz val="11"/>
        <color rgb="FF1C4587"/>
        <rFont val="Arial"/>
        <family val="0"/>
        <charset val="1"/>
      </rPr>
      <t xml:space="preserve"> </t>
    </r>
  </si>
  <si>
    <r>
      <rPr>
        <sz val="11"/>
        <color rgb="FF1C4587"/>
        <rFont val="Arial"/>
        <family val="0"/>
        <charset val="1"/>
      </rPr>
      <t xml:space="preserve">Brandon Straka Tweet 7:49 PM: </t>
    </r>
    <r>
      <rPr>
        <i val="true"/>
        <sz val="11"/>
        <color rgb="FF1C4587"/>
        <rFont val="Arial"/>
        <family val="0"/>
        <charset val="1"/>
      </rPr>
      <t xml:space="preserve">"They're kicking the shit out of antifa actually. And it's absolutely FAHHHHBULOUS"</t>
    </r>
  </si>
  <si>
    <t xml:space="preserve">Twitter (screenshot only)</t>
  </si>
  <si>
    <r>
      <rPr>
        <sz val="11"/>
        <color rgb="FF1C4587"/>
        <rFont val="Arial"/>
        <family val="0"/>
        <charset val="1"/>
      </rPr>
      <t xml:space="preserve">Trump Tweets 3 times ~11 PM about Antifa: </t>
    </r>
    <r>
      <rPr>
        <i val="true"/>
        <sz val="11"/>
        <color rgb="FF1C4587"/>
        <rFont val="Arial"/>
        <family val="0"/>
        <charset val="1"/>
      </rPr>
      <t xml:space="preserve">"Antifa SCUM ran for the hills today when they tried attacking people at the Trump Rally..."</t>
    </r>
  </si>
  <si>
    <t xml:space="preserve">@MilionMagaMarch account has 19.7K followers</t>
  </si>
  <si>
    <t xml:space="preserve">Twitter (archive.org)</t>
  </si>
  <si>
    <t xml:space="preserve">https://web.archive.org/web/20201114155451/https://twitter.com/MilionMagaMarch</t>
  </si>
  <si>
    <t xml:space="preserve">Media and tech figures participate in a call about contesting the election: Sen. Lindsey Graham, Larry Ellison (Oracle), Sean Hannity (Fox), attorney Jay Sekulow, Jay Bopp of True the Vote</t>
  </si>
  <si>
    <t xml:space="preserve">https://www.washingtonpost.com/politics/2022/05/20/larry-ellison-oracle-trump-election-challenges/?pwapi_token=eyJ0eXAiOiJKV1QiLCJhbGciOiJIUzI1NiJ9.eyJzdWJpZCI6IjI4MDQxNTciLCJyZWFzb24iOiJnaWZ0IiwibmJmIjoxNjU4MDc0MTMwLCJpc3MiOiJzdWJzY3JpcHRpb25zIiwiZXhwIjoxNjU5MjgzNzMwLCJpYXQiOjE2NTgwNzQxMzAsImp0aSI6IjVmZjU5ZDZmLTkwMGYtNGRlYi1iZGI1LTYzODk2MDNlYWFlMCIsInVybCI6Imh0dHBzOi8vd3d3Lndhc2hpbmd0b25wb3N0LmNvbS9wb2xpdGljcy8yMDIyLzA1LzIwL2xhcnJ5LWVsbGlzb24tb3JhY2xlLXRydW1wLWVsZWN0aW9uLWNoYWxsZW5nZXMvIn0.rJ5Sa-kf2r9-lWv3ZJUD5u-dOlGUModEUBRrVsmaYKE</t>
  </si>
  <si>
    <t xml:space="preserve">                                                                                                                                                                                      Planning for Dec. 12</t>
  </si>
  <si>
    <t xml:space="preserve">Michael Flynn thanks 1AP &amp; Robert Patrick Lewis (ex-Army special forces), re-Tweeting a Tracy Beanz (Diaz) thanks &amp; encouraging donations. (Joe Flynn spoke at the rally; Michael Flynn didn't.)</t>
  </si>
  <si>
    <r>
      <rPr>
        <sz val="11"/>
        <color rgb="FF1C4587"/>
        <rFont val="Arial"/>
        <family val="0"/>
        <charset val="1"/>
      </rPr>
      <t xml:space="preserve">Trump reminisces: in span of 4 minutes (8:28-8:32 AM) retweets 8 Tweets about Nov 14: the crowd size and "antifa" violence. 
RT  Ryan Fournier:  </t>
    </r>
    <r>
      <rPr>
        <i val="true"/>
        <sz val="11"/>
        <color rgb="FF1C4587"/>
        <rFont val="Arial"/>
        <family val="0"/>
        <charset val="1"/>
      </rPr>
      <t xml:space="preserve">Look at the size of this crowd down Pennsylvania Ave. More than a MILLION people showed up to support this President.…</t>
    </r>
  </si>
  <si>
    <r>
      <rPr>
        <sz val="11"/>
        <color rgb="FF000000"/>
        <rFont val="Arial"/>
        <family val="0"/>
        <charset val="1"/>
      </rPr>
      <t xml:space="preserve">DC</t>
    </r>
    <r>
      <rPr>
        <b val="true"/>
        <sz val="11"/>
        <color rgb="FF000000"/>
        <rFont val="Arial"/>
        <family val="0"/>
        <charset val="1"/>
      </rPr>
      <t xml:space="preserve">: WalkAway rally "Defend Democracy"  </t>
    </r>
    <r>
      <rPr>
        <sz val="11"/>
        <color rgb="FF000000"/>
        <rFont val="Arial"/>
        <family val="0"/>
        <charset val="1"/>
      </rPr>
      <t xml:space="preserve"> Brandon Straka closes thanking his security teams, including "Rob Lewis" (1AP) and Bikers for Trump</t>
    </r>
  </si>
  <si>
    <t xml:space="preserve">RSBN broadcast</t>
  </si>
  <si>
    <t xml:space="preserve">https://www.youtube.com/watch?v=1mEgKX_mRtk</t>
  </si>
  <si>
    <t xml:space="preserve">also Facebook</t>
  </si>
  <si>
    <t xml:space="preserve">https://www.facebook.com/photo/?fbid=10224392942840255&amp;set=pb.1506110033.-2207520000</t>
  </si>
  <si>
    <t xml:space="preserve">also archived</t>
  </si>
  <si>
    <t xml:space="preserve">https://archive.org/details/PwEf9tHNoQJgrEbez</t>
  </si>
  <si>
    <r>
      <rPr>
        <sz val="11"/>
        <color rgb="FF1C4587"/>
        <rFont val="Arial"/>
        <family val="0"/>
        <charset val="1"/>
      </rPr>
      <t xml:space="preserve">Anna Khait says she's just met Matt Couch: posts picture and </t>
    </r>
    <r>
      <rPr>
        <i val="true"/>
        <sz val="11"/>
        <color rgb="FF1C4587"/>
        <rFont val="Arial"/>
        <family val="0"/>
        <charset val="1"/>
      </rPr>
      <t xml:space="preserve">"I’ve met a lot of great Patriots this weekend...finally got to meet in person .. @RealMattCouch"</t>
    </r>
  </si>
  <si>
    <t xml:space="preserve">Twitter @Annakhait</t>
  </si>
  <si>
    <t xml:space="preserve">Former model Anna Paulina Luna is a TPUSA ambassador by now. (She will be elected to Congress in 2022)</t>
  </si>
  <si>
    <t xml:space="preserve">Archived TPUSA profile Nov. 15</t>
  </si>
  <si>
    <t xml:space="preserve">https://web.archive.org/web/20201115121551/https://www.tpusa.com/anna-paulina</t>
  </si>
  <si>
    <t xml:space="preserve">JerichoMarch .org  website is already promoting Dec. 12 rally by now</t>
  </si>
  <si>
    <t xml:space="preserve">archived</t>
  </si>
  <si>
    <t xml:space="preserve">https://web.archive.org/web/20201115223438/http://jerichomarch.org/</t>
  </si>
  <si>
    <r>
      <rPr>
        <sz val="11"/>
        <color rgb="FF38761D"/>
        <rFont val="Arial"/>
        <family val="0"/>
        <charset val="1"/>
      </rPr>
      <t xml:space="preserve">Stop the Steal PAC is registered this weekend, with Daniel Bostic as agent </t>
    </r>
    <r>
      <rPr>
        <i val="true"/>
        <sz val="11"/>
        <color rgb="FF38761D"/>
        <rFont val="Arial"/>
        <family val="0"/>
        <charset val="1"/>
      </rPr>
      <t xml:space="preserve">(believed to be potentially a for-profit scam to benefit its members)</t>
    </r>
  </si>
  <si>
    <t xml:space="preserve">https://www.salon.com/2020/11/18/right-wing-trolls-launch-stop-the-steal-pac-to-cash-in-on-election-lies/</t>
  </si>
  <si>
    <t xml:space="preserve">Cindy Chafian's permit request for Dec.12 DC rally at Freedom Plaza, as WFAF, is received by NPS. NPS replies that Freedom Plaza is not available (reserved by Presidential Inauguration Committee, PIC), offers Lincoln Memorial instead</t>
  </si>
  <si>
    <t xml:space="preserve">NPS FOIA p. 26</t>
  </si>
  <si>
    <r>
      <rPr>
        <sz val="11"/>
        <color rgb="FF000000"/>
        <rFont val="Arial"/>
        <family val="0"/>
        <charset val="1"/>
      </rPr>
      <t xml:space="preserve">GA: multi-day</t>
    </r>
    <r>
      <rPr>
        <b val="true"/>
        <sz val="11"/>
        <color rgb="FF000000"/>
        <rFont val="Arial"/>
        <family val="0"/>
        <charset val="1"/>
      </rPr>
      <t xml:space="preserve"> Stop the Steal protests in GA, </t>
    </r>
    <r>
      <rPr>
        <sz val="11"/>
        <color rgb="FF000000"/>
        <rFont val="Arial"/>
        <family val="0"/>
        <charset val="1"/>
      </rPr>
      <t xml:space="preserve">today</t>
    </r>
    <r>
      <rPr>
        <b val="true"/>
        <sz val="11"/>
        <color rgb="FF000000"/>
        <rFont val="Arial"/>
        <family val="0"/>
        <charset val="1"/>
      </rPr>
      <t xml:space="preserve"> </t>
    </r>
    <r>
      <rPr>
        <sz val="11"/>
        <color rgb="FF000000"/>
        <rFont val="Arial"/>
        <family val="0"/>
        <charset val="1"/>
      </rPr>
      <t xml:space="preserve">at Governor's mansion: Ali Alexander, Alex Jones, Nick Fuentes are all present for several days</t>
    </r>
  </si>
  <si>
    <t xml:space="preserve">Press release for Dec. 12 "March for Trump" rally appears by now</t>
  </si>
  <si>
    <t xml:space="preserve">(inferred from NPS FOIA p. 23)</t>
  </si>
  <si>
    <t xml:space="preserve">First social media posts about the Dec. 12 "March for Trump" appear</t>
  </si>
  <si>
    <t xml:space="preserve">Twitter (JimWill_KAG)</t>
  </si>
  <si>
    <t xml:space="preserve">https://twitter.com/JimWill_KAG/status/1328790524183142403</t>
  </si>
  <si>
    <t xml:space="preserve">https://web.archive.org/web/20221229012406/https://twitter.com/JimWill_KAG/status/1328790524183142403</t>
  </si>
  <si>
    <r>
      <rPr>
        <sz val="11"/>
        <color rgb="FF38761D"/>
        <rFont val="Arial"/>
        <family val="0"/>
        <charset val="1"/>
      </rPr>
      <t xml:space="preserve">Moms4Liberty .org website registered. Founders are Tiffany Justice, Tina Descovich, Bridget Ziegler (FL GOP vice chair). </t>
    </r>
    <r>
      <rPr>
        <i val="true"/>
        <sz val="11"/>
        <color rgb="FF38761D"/>
        <rFont val="Arial"/>
        <family val="0"/>
        <charset val="1"/>
      </rPr>
      <t xml:space="preserve">(Unclear if related to Jan 6 but matters from 2021 on)</t>
    </r>
  </si>
  <si>
    <r>
      <rPr>
        <sz val="11"/>
        <color rgb="FF5B0F00"/>
        <rFont val="Arial"/>
        <family val="0"/>
        <charset val="1"/>
      </rPr>
      <t xml:space="preserve">Trump personally pressures election officials in Wayne County MI to not sign off certifying election results. Ronna McDaniel says </t>
    </r>
    <r>
      <rPr>
        <i val="true"/>
        <sz val="11"/>
        <color rgb="FF5B0F00"/>
        <rFont val="Arial"/>
        <family val="0"/>
        <charset val="1"/>
      </rPr>
      <t xml:space="preserve">"We will get you attorneys"</t>
    </r>
  </si>
  <si>
    <t xml:space="preserve">Detroit Times</t>
  </si>
  <si>
    <t xml:space="preserve">https://www.detroitnews.com/story/news/politics/2023/12/21/donald-trump-recorded-pressuring-wayne-canvassers-not-to-certify-2020-vote-michigan/72004514007/?csp=chromepush</t>
  </si>
  <si>
    <t xml:space="preserve">Mike Johnson (LA) who will soon organize House Republicans to object to the elctoral vote, is elected Vice Chair of the House Republicans. He is now the 5th highest ranking House Republican</t>
  </si>
  <si>
    <t xml:space="preserve">KTLA News</t>
  </si>
  <si>
    <t xml:space="preserve">https://www.ktalnews.com/news/louisiana/la-representative-mike-johnson-elected-as-vice-chairman-of-house-republican-conference/</t>
  </si>
  <si>
    <t xml:space="preserve">NOLA .com</t>
  </si>
  <si>
    <t xml:space="preserve">https://www.nola.com/news/politics/national_politics/louisianas-mike-johnson-molds-republican-message/article_ee6a8920-6cce-11ed-b018-b3caee09b4c0.html</t>
  </si>
  <si>
    <t xml:space="preserve">NOLA, archived</t>
  </si>
  <si>
    <t xml:space="preserve">https://web.archive.org/web/20230115005739/https://www.nola.com/news/politics/national_politics/louisianas-mike-johnson-molds-republican-message/article_ee6a8920-6cce-11ed-b018-b3caee09b4c0.html</t>
  </si>
  <si>
    <t xml:space="preserve">Leadership, Nov. 2020</t>
  </si>
  <si>
    <t xml:space="preserve">https://web.archive.org/web/20201127014709/http://www.house.gov/leadership/</t>
  </si>
  <si>
    <t xml:space="preserve">NPS complains to Chafian that the press release for Dec. 12 rally (put out by WFAF's trumpmarch.com) says Freedom Plaza even though they have no permit for it</t>
  </si>
  <si>
    <t xml:space="preserve">NPS FOIA p. 23</t>
  </si>
  <si>
    <r>
      <rPr>
        <sz val="11"/>
        <color rgb="FF000000"/>
        <rFont val="Arial"/>
        <family val="0"/>
        <charset val="1"/>
      </rPr>
      <t xml:space="preserve">GA: </t>
    </r>
    <r>
      <rPr>
        <b val="true"/>
        <sz val="11"/>
        <color rgb="FF000000"/>
        <rFont val="Arial"/>
        <family val="0"/>
        <charset val="1"/>
      </rPr>
      <t xml:space="preserve">Stop the Steal group </t>
    </r>
    <r>
      <rPr>
        <sz val="11"/>
        <color rgb="FF000000"/>
        <rFont val="Arial"/>
        <family val="0"/>
        <charset val="1"/>
      </rPr>
      <t xml:space="preserve">enters the GA State Capitol; Ali Alexander, Alex Jones, Nick Fuentes. Ali says GA Rep. Vernon Jones invited them in. Outside, Enrique Tarrio and Jeremy Bertino march</t>
    </r>
  </si>
  <si>
    <t xml:space="preserve">https://www.newsweek.com/alex-jones-leads-stop-steal-rally-georgias-capitol-protest-election-results-1548533</t>
  </si>
  <si>
    <t xml:space="preserve">Twitter video</t>
  </si>
  <si>
    <t xml:space="preserve">https://twitter.com/LaughingGiraffy/status/1355585864970063873</t>
  </si>
  <si>
    <t xml:space="preserve">w/ captions</t>
  </si>
  <si>
    <t xml:space="preserve">https://twitter.com/HeadlinerClip/status/1355621142526971905</t>
  </si>
  <si>
    <t xml:space="preserve">Ali depos. p 100, 105</t>
  </si>
  <si>
    <t xml:space="preserve">LA: MAGA DTI LA posts local 'Unite for Freedom' event for Nov. 28, cross-promoted with Bikers For Trump and tagged #StopTheSteal and #Unitedfor45</t>
  </si>
  <si>
    <t xml:space="preserve">Gab (archived)</t>
  </si>
  <si>
    <t xml:space="preserve">https://gab.com/dragthei/posts/105234776692896346</t>
  </si>
  <si>
    <t xml:space="preserve">PA, MI, AZ: 3  election lawsuits fail. Trump campaign as plaintiffs voluntarily end PA &amp;  MI; AZ Republican Party case is dismissed by court</t>
  </si>
  <si>
    <t xml:space="preserve">Brennan Center</t>
  </si>
  <si>
    <t xml:space="preserve">https://www.brennancenter.org/our-work/court-cases/voting-rights-litigation-tracker-2020</t>
  </si>
  <si>
    <r>
      <rPr>
        <sz val="11"/>
        <color rgb="FF000000"/>
        <rFont val="Arial"/>
        <family val="0"/>
        <charset val="1"/>
      </rPr>
      <t xml:space="preserve">GA:</t>
    </r>
    <r>
      <rPr>
        <b val="true"/>
        <sz val="11"/>
        <color rgb="FF000000"/>
        <rFont val="Arial"/>
        <family val="0"/>
        <charset val="1"/>
      </rPr>
      <t xml:space="preserve"> Stop the Steal rally</t>
    </r>
    <r>
      <rPr>
        <sz val="11"/>
        <color rgb="FF000000"/>
        <rFont val="Arial"/>
        <family val="0"/>
        <charset val="1"/>
      </rPr>
      <t xml:space="preserve"> at the State Capitol.</t>
    </r>
    <r>
      <rPr>
        <sz val="11"/>
        <color rgb="FF1C4587"/>
        <rFont val="Arial"/>
        <family val="0"/>
        <charset val="1"/>
      </rPr>
      <t xml:space="preserve"> Nick Fuentes rides in the InfoWars armored vehicle, leads crowd in a chant: </t>
    </r>
    <r>
      <rPr>
        <i val="true"/>
        <sz val="11"/>
        <color rgb="FF1C4587"/>
        <rFont val="Arial"/>
        <family val="0"/>
        <charset val="1"/>
      </rPr>
      <t xml:space="preserve">"we will shut the country down!"</t>
    </r>
  </si>
  <si>
    <t xml:space="preserve">BGOnTheScene video</t>
  </si>
  <si>
    <t xml:space="preserve">https://www.youtube.com/watch?v=J9teZ3VfgAc</t>
  </si>
  <si>
    <t xml:space="preserve">IREHR</t>
  </si>
  <si>
    <t xml:space="preserve">https://www.irehr.org/2020/11/24/white-nationalists-prominent-at-stop-the-steal-mobilization-in-georgia/</t>
  </si>
  <si>
    <t xml:space="preserve">Based Media Discord server is created - start of a recruiting effort including other Discord servers, one with the lion logo of the Patriot Party, and websites (donaldwon .com and donaldsarmy .us)</t>
  </si>
  <si>
    <t xml:space="preserve">J6C evidence (likely from Discord)</t>
  </si>
  <si>
    <t xml:space="preserve">https://www.govinfo.gov/content/pkg/GPO-J6-DOC-CTRL0000062532/pdf/GPO-J6-DOC-CTRL0000062532.pdf</t>
  </si>
  <si>
    <r>
      <rPr>
        <sz val="11"/>
        <color rgb="FF674EA7"/>
        <rFont val="Arial"/>
        <family val="0"/>
        <charset val="1"/>
      </rPr>
      <t xml:space="preserve">Michael Farris, head of ADF, is drafting what becomes the state vs. states lawsuit. He is already on version 2.  </t>
    </r>
    <r>
      <rPr>
        <i val="true"/>
        <sz val="11"/>
        <color rgb="FF674EA7"/>
        <rFont val="Arial"/>
        <family val="0"/>
        <charset val="1"/>
      </rPr>
      <t xml:space="preserve">(Probably this draft is what is sent to Louisiana AG Jeff Landry on Nov. 24)</t>
    </r>
  </si>
  <si>
    <r>
      <rPr>
        <sz val="11"/>
        <color rgb="FFCC0000"/>
        <rFont val="Arial"/>
        <family val="0"/>
        <charset val="1"/>
      </rPr>
      <t xml:space="preserve">On Proud Boys "War Boys" YouTube show, Enrique Tarrio, Joe Biggs, Ethan Nordean encourage listeners to go to DC on Dec. 12, but Tarrio also tells them to plan to disrupt Biden's inauguration on Jan 20: </t>
    </r>
    <r>
      <rPr>
        <i val="true"/>
        <sz val="11"/>
        <color rgb="FFCC0000"/>
        <rFont val="Arial"/>
        <family val="0"/>
        <charset val="1"/>
      </rPr>
      <t xml:space="preserve">"You show up there in Biden gear and you turn his inauguration into a fucking circus, a sign of resistance, a sign of revolution"</t>
    </r>
  </si>
  <si>
    <t xml:space="preserve">https://www.dailydot.com/debug/proud-boys-youtube-inauguration/</t>
  </si>
  <si>
    <r>
      <rPr>
        <sz val="11"/>
        <color rgb="FF000000"/>
        <rFont val="Arial"/>
        <family val="0"/>
        <charset val="1"/>
      </rPr>
      <t xml:space="preserve">GA: </t>
    </r>
    <r>
      <rPr>
        <b val="true"/>
        <sz val="11"/>
        <color rgb="FF000000"/>
        <rFont val="Arial"/>
        <family val="0"/>
        <charset val="1"/>
      </rPr>
      <t xml:space="preserve">Stop the Steal + WalkAway "Rescue America" rally</t>
    </r>
    <r>
      <rPr>
        <sz val="11"/>
        <color rgb="FF000000"/>
        <rFont val="Arial"/>
        <family val="0"/>
        <charset val="1"/>
      </rPr>
      <t xml:space="preserve"> in Atlanta at the Capitol - only "hundreds" attend, but some have military-style riflles (including members of the Georgia III% Security Force and Southern Patriot Council). Counterprotestors are kept separate by the police. Vernon Jones and VIPUncleSam are there. Tea Party Patriots had pulled out because the rally was unpermitted. Ali Alexander texts Stewart Rhodes, asks to meet </t>
    </r>
    <r>
      <rPr>
        <i val="true"/>
        <sz val="11"/>
        <color rgb="FF000000"/>
        <rFont val="Arial"/>
        <family val="0"/>
        <charset val="1"/>
      </rPr>
      <t xml:space="preserve">"after the governor mansion op"</t>
    </r>
    <r>
      <rPr>
        <sz val="11"/>
        <color rgb="FF000000"/>
        <rFont val="Arial"/>
        <family val="0"/>
        <charset val="1"/>
      </rPr>
      <t xml:space="preserve">.  Brandon Straka holds a WalkAway event (the "Rally for America") at the CNN building</t>
    </r>
  </si>
  <si>
    <t xml:space="preserve">NY Post
NTD
11Alive</t>
  </si>
  <si>
    <t xml:space="preserve">https://nypost.com/2020/11/22/trump-supporters-counter-protesters-rally-at-georgia-capitol-after-recount/
https://www.youtube.com/watch?v=DukPOGZ9wic
https://www.11alive.com/article/news/politics/elections/trump-demonstrators-are-making-their-voices-heard-in-atlanta/85-c6712426-dba5-4619-8a75-79e3a76b3af9</t>
  </si>
  <si>
    <t xml:space="preserve">Ali Alexander depos. p. 106
Atlanta Journal-Constitution
IREHR</t>
  </si>
  <si>
    <t xml:space="preserve">https://january6th.house.gov/sites/democrats.january6th.house.gov/files/20211209_Ali%20Alexander.pdf
https://www.ajc.com/news/trump-supporters-gather-for-protests-in-downtown-atlanta/NRBWISLQK5FQ5NXXNAFNPVS6VA/
https://www.irehr.org/2020/11/24/white-nationalists-prominent-at-stop-the-steal-mobilization-in-georgia/</t>
  </si>
  <si>
    <t xml:space="preserve">NTD (archived)</t>
  </si>
  <si>
    <t xml:space="preserve">https://archive.org/details/hrDigPkogrZDiKnMy</t>
  </si>
  <si>
    <r>
      <rPr>
        <sz val="11"/>
        <color rgb="FF000000"/>
        <rFont val="Arial"/>
        <family val="0"/>
        <charset val="1"/>
      </rPr>
      <t xml:space="preserve">After the GA rally, Alex Jones eats at Hooters with Proud Boys including leaders Enrique Tarrio and Jeremy Bertino </t>
    </r>
    <r>
      <rPr>
        <i val="true"/>
        <sz val="11"/>
        <color rgb="FF000000"/>
        <rFont val="Arial"/>
        <family val="0"/>
        <charset val="1"/>
      </rPr>
      <t xml:space="preserve">(likely the 21st but not confirmed)</t>
    </r>
  </si>
  <si>
    <t xml:space="preserve">Telegram / photos</t>
  </si>
  <si>
    <r>
      <rPr>
        <b val="true"/>
        <sz val="11"/>
        <color rgb="FF38761D"/>
        <rFont val="Arial"/>
        <family val="0"/>
        <charset val="1"/>
      </rPr>
      <t xml:space="preserve">March for Trump bus tour </t>
    </r>
    <r>
      <rPr>
        <sz val="11"/>
        <color rgb="FF38761D"/>
        <rFont val="Arial"/>
        <family val="0"/>
        <charset val="1"/>
      </rPr>
      <t xml:space="preserve">organization begins</t>
    </r>
    <r>
      <rPr>
        <b val="true"/>
        <sz val="11"/>
        <color rgb="FF38761D"/>
        <rFont val="Arial"/>
        <family val="0"/>
        <charset val="1"/>
      </rPr>
      <t xml:space="preserve">:</t>
    </r>
    <r>
      <rPr>
        <sz val="11"/>
        <color rgb="FF38761D"/>
        <rFont val="Arial"/>
        <family val="0"/>
        <charset val="1"/>
      </rPr>
      <t xml:space="preserve">  Amy Kremer Tweets </t>
    </r>
    <r>
      <rPr>
        <i val="true"/>
        <sz val="11"/>
        <color rgb="FF38761D"/>
        <rFont val="Arial"/>
        <family val="0"/>
        <charset val="1"/>
      </rPr>
      <t xml:space="preserve">"Working on the #MarchforTrump bus tour today!..." </t>
    </r>
    <r>
      <rPr>
        <sz val="11"/>
        <color rgb="FF38761D"/>
        <rFont val="Arial"/>
        <family val="0"/>
        <charset val="1"/>
      </rPr>
      <t xml:space="preserve">(2:47 PM)</t>
    </r>
  </si>
  <si>
    <t xml:space="preserve">Twitter @AmyKremer</t>
  </si>
  <si>
    <t xml:space="preserve">https://twitter.com/AmyKremer/status/1330598718639403011</t>
  </si>
  <si>
    <t xml:space="preserve">Amy Kremer posts full schedule of March for Trump bus tour:  24 stops from 11/29 to 12/12, starting in Florida, up through South into Midwest, culminating in DC on 12/12. 
Cross-promotes using hashtags #StoptheSteal and #magadragtheinterstate. (When the tour starts, the bus will carry branding from Mike Lindell and Steve Bannon)</t>
  </si>
  <si>
    <t xml:space="preserve">https://twitter.com/AmyKremer/status/1330600242140606464</t>
  </si>
  <si>
    <t xml:space="preserve">TNR</t>
  </si>
  <si>
    <t xml:space="preserve">https://newrepublic.com/article/161574/steve-bannon-capitol-riots-insurrectionist-chief</t>
  </si>
  <si>
    <r>
      <rPr>
        <sz val="11"/>
        <color rgb="FF674EA7"/>
        <rFont val="Arial"/>
        <family val="0"/>
        <charset val="1"/>
      </rPr>
      <t xml:space="preserve">7:12 PM Rep. Mike Johnson sends email to Louisiana AG Jeff Landry, trying to enlist him in a state vs. states lawsuit to overturn the election: </t>
    </r>
    <r>
      <rPr>
        <i val="true"/>
        <sz val="11"/>
        <color rgb="FF674EA7"/>
        <rFont val="Arial"/>
        <family val="0"/>
        <charset val="1"/>
      </rPr>
      <t xml:space="preserve">"Below is from Cong. Gary Palmer...who is proposing quick legal action by the AGs. Have you seen this yet?" </t>
    </r>
    <r>
      <rPr>
        <sz val="11"/>
        <color rgb="FF674EA7"/>
        <rFont val="Arial"/>
        <family val="0"/>
        <charset val="1"/>
      </rPr>
      <t xml:space="preserve"> Defendants are PA, MI, GA, WI, and Pence. </t>
    </r>
    <r>
      <rPr>
        <i val="true"/>
        <sz val="11"/>
        <color rgb="FF674EA7"/>
        <rFont val="Arial"/>
        <family val="0"/>
        <charset val="1"/>
      </rPr>
      <t xml:space="preserve">(This draft is different than what the Kris Kobach / Michael Farris group is pushing.)</t>
    </r>
  </si>
  <si>
    <t xml:space="preserve">FOIA of Landry's emails, repost</t>
  </si>
  <si>
    <t xml:space="preserve">https://twitter.com/ag_landry/status/1448649844877258752</t>
  </si>
  <si>
    <r>
      <rPr>
        <sz val="11"/>
        <color rgb="FF674EA7"/>
        <rFont val="Arial"/>
        <family val="0"/>
        <charset val="1"/>
      </rPr>
      <t xml:space="preserve">Kris Kobach sends email to Louisiana AG Jeff Landry trying to enlist him in a state vs. states lawsuit. Defendants are AZ, GA, MI, NV, WI, PA.</t>
    </r>
    <r>
      <rPr>
        <i val="true"/>
        <sz val="11"/>
        <color rgb="FF674EA7"/>
        <rFont val="Arial"/>
        <family val="0"/>
        <charset val="1"/>
      </rPr>
      <t xml:space="preserve"> (This draft becomes the final suit that is filed Dec. 7)</t>
    </r>
  </si>
  <si>
    <t xml:space="preserve">https://talkingpointsmemo.com/news/louisiana-attorney-general-election-reversal-lawsuit</t>
  </si>
  <si>
    <t xml:space="preserve">FOIA of Landry's emails: note that FOIA was received by American Oversight but not made public</t>
  </si>
  <si>
    <t xml:space="preserve">Kevin Lynn files a suit against DHS and and US Immigration &amp; Citizenship Services demanding that they conduct a review of immigration's impact on the environment</t>
  </si>
  <si>
    <t xml:space="preserve">CIS</t>
  </si>
  <si>
    <t xml:space="preserve">https://cis.org/Environmental-Lawsuits/MCIR-v-USCIS</t>
  </si>
  <si>
    <t xml:space="preserve">https://web.archive.org/web/20210325160009/https://cis.org/Environmental-Lawsuits/MCIR-v-USCIS</t>
  </si>
  <si>
    <r>
      <rPr>
        <sz val="11"/>
        <color rgb="FF1C4587"/>
        <rFont val="Arial"/>
        <family val="0"/>
        <charset val="1"/>
      </rPr>
      <t xml:space="preserve">Mark Meadows texts to Ginni Thomas: </t>
    </r>
    <r>
      <rPr>
        <i val="true"/>
        <sz val="11"/>
        <color rgb="FF1C4587"/>
        <rFont val="Arial"/>
        <family val="0"/>
        <charset val="1"/>
      </rPr>
      <t xml:space="preserve">"This is a fight of good versus evil...Evil always looks like the victor until the King of Kings triumphs. Do not grow weary.."</t>
    </r>
  </si>
  <si>
    <t xml:space="preserve">The GSA issues an "ascertainment letter" authorizing the transition to the Biden administration to begin</t>
  </si>
  <si>
    <t xml:space="preserve">J6C Johnny McEnteer depos. p. 79</t>
  </si>
  <si>
    <r>
      <rPr>
        <sz val="11"/>
        <color rgb="FF5B0F00"/>
        <rFont val="Arial"/>
        <family val="0"/>
        <charset val="1"/>
      </rPr>
      <t xml:space="preserve">Trump pardons Michael Flynn (no one else), </t>
    </r>
    <r>
      <rPr>
        <sz val="11"/>
        <color rgb="FF1C4587"/>
        <rFont val="Arial"/>
        <family val="0"/>
        <charset val="1"/>
      </rPr>
      <t xml:space="preserve">then Tweets </t>
    </r>
    <r>
      <rPr>
        <i val="true"/>
        <sz val="11"/>
        <color rgb="FF1C4587"/>
        <rFont val="Arial"/>
        <family val="0"/>
        <charset val="1"/>
      </rPr>
      <t xml:space="preserve">"It is my Great Honor to announce that General Michael T. Flynn has been granted a Full Pardon. Congratulations to @GenFlynn and his wonderful family!"</t>
    </r>
    <r>
      <rPr>
        <sz val="11"/>
        <color rgb="FF1C4587"/>
        <rFont val="Arial"/>
        <family val="0"/>
        <charset val="1"/>
      </rPr>
      <t xml:space="preserve"> Twitter exchange with </t>
    </r>
    <r>
      <rPr>
        <i val="true"/>
        <sz val="11"/>
        <color rgb="FF1C4587"/>
        <rFont val="Arial"/>
        <family val="0"/>
        <charset val="1"/>
      </rPr>
      <t xml:space="preserve">"Have a great life General Flynn!" </t>
    </r>
    <r>
      <rPr>
        <sz val="11"/>
        <color rgb="FF1C4587"/>
        <rFont val="Arial"/>
        <family val="0"/>
        <charset val="1"/>
      </rPr>
      <t xml:space="preserve">+ re-tweets Meadows' congratulations</t>
    </r>
  </si>
  <si>
    <t xml:space="preserve">DOJ, Twitter (archived)</t>
  </si>
  <si>
    <t xml:space="preserve">1AP files for System for Award Management &amp; "doing business as" Shepherd Group, with Philip Luelsdorff (Russian mother) now listed as financial director</t>
  </si>
  <si>
    <r>
      <rPr>
        <sz val="10"/>
        <color rgb="FF000000"/>
        <rFont val="Arial"/>
        <family val="0"/>
        <charset val="1"/>
      </rPr>
      <t xml:space="preserve">Jericho March requests permit for Dec.12, Lincoln Memorial, names Robert Weaver &amp; Ed Martin (with Steve Brown as Event Director), issues press release:</t>
    </r>
    <r>
      <rPr>
        <i val="true"/>
        <sz val="10"/>
        <color rgb="FF000000"/>
        <rFont val="Arial"/>
        <family val="0"/>
        <charset val="1"/>
      </rPr>
      <t xml:space="preserve"> </t>
    </r>
    <r>
      <rPr>
        <i val="true"/>
        <sz val="10"/>
        <color rgb="FF1C4587"/>
        <rFont val="Arial"/>
        <family val="0"/>
        <charset val="1"/>
      </rPr>
      <t xml:space="preserve">"700,000 Already Engaged in the Daily Noon Jericho Marches at State Capitol Buildings for Election Integrity, Transparency, and Reform</t>
    </r>
  </si>
  <si>
    <t xml:space="preserve">NPS FOIA
Hamilton Strategies</t>
  </si>
  <si>
    <t xml:space="preserve">https://www.nps.gov/aboutus/foia/upload/20-1357-Rob-Weaver-Jericho-March-application_REDACTED.pdf
https://hamiltonstrategies.com/jericho-march-calling-all-patriots-and-people-of-faith-to-the-churchs-jericho-moment-to-save-the-republic/</t>
  </si>
  <si>
    <r>
      <rPr>
        <sz val="10"/>
        <color rgb="FF660000"/>
        <rFont val="Arial"/>
        <family val="0"/>
        <charset val="1"/>
      </rPr>
      <t xml:space="preserve">12:30 PM PA Republican lawmakers hold a 3-hour "hearing on election integrity" in Gettysburg (not the state Capitol), no Dems invited. Video 33:50: </t>
    </r>
    <r>
      <rPr>
        <i val="true"/>
        <sz val="10"/>
        <color rgb="FF660000"/>
        <rFont val="Arial"/>
        <family val="0"/>
        <charset val="1"/>
      </rPr>
      <t xml:space="preserve">"Under the advisement of our lawyers, this is a legislative session"</t>
    </r>
    <r>
      <rPr>
        <sz val="10"/>
        <color rgb="FF660000"/>
        <rFont val="Arial"/>
        <family val="0"/>
        <charset val="1"/>
      </rPr>
      <t xml:space="preserve">. Rudy Giuliani and Phil Waldron are there in person (1:22:00); Trump phones in. Doug Mastriano and other PA State Senators then travel to DC and meet with Trump and Giuliani in the White House to discuss overturning the PA vote. Mastriano brings son Josiah &amp; a "friend" along, but has to leave when he tests positive for covid. 
</t>
    </r>
    <r>
      <rPr>
        <i val="true"/>
        <sz val="10"/>
        <color rgb="FF660000"/>
        <rFont val="Arial"/>
        <family val="0"/>
        <charset val="1"/>
      </rPr>
      <t xml:space="preserve">[Josiah Mastriano, 23 in 2020, is an unsuccessful fantasy novelist &amp; amateur actor: appeared with his dad in their "Operation Resist" movie. Now in the PA National Guard.]</t>
    </r>
  </si>
  <si>
    <t xml:space="preserve">Pittsburgh Post-Gazette
RSBN
PA Natl. Guard FB</t>
  </si>
  <si>
    <t xml:space="preserve">https://www.post-gazette.com/news/state/2020/11/29/Pennsylvania-state-Senator-Doug-Mastriano-COVID-19-coronavirus-positive-test-Donald-Trump-meeting/stories/202011290195
https://www.youtube.com/watch?v=DSDZkXxFVEU
https://www.facebook.com/NHMinutemen/photos/pcb.10160369595054767/10160369572844767/?type=3&amp;eid=ARCi8UY_h_WOTaDGpvUEAuMSWUPObY4VShIkN1y-3ErLhf1_FgHfE1fPNBFhofyl3ZB8D8bZJlUJ2Pw_</t>
  </si>
  <si>
    <t xml:space="preserve">Fox News
Lancast. Online</t>
  </si>
  <si>
    <t xml:space="preserve">https://www.foxnews.com/us/source-pennsylvania-state-senator-forced-to-abruptly-leave-white-house-meeting-after-coronavirus-diagnosis
https://lancasteronline.com/news/politics/an-annotated-guide-to-the-distortions-half-truths-and-outright-lies-about-the-2020-election/article_bf814d9a-e644-11eb-9758-0f1754719707.html</t>
  </si>
  <si>
    <r>
      <rPr>
        <sz val="10"/>
        <color rgb="FF38761D"/>
        <rFont val="Arial"/>
        <family val="0"/>
        <charset val="1"/>
      </rPr>
      <t xml:space="preserve">Website Donaldwon .com is up (domain registered 11/25): </t>
    </r>
    <r>
      <rPr>
        <i val="true"/>
        <sz val="10"/>
        <color rgb="FF38761D"/>
        <rFont val="Arial"/>
        <family val="0"/>
        <charset val="1"/>
      </rPr>
      <t xml:space="preserve">"We are patriots collaborating from all over..."</t>
    </r>
    <r>
      <rPr>
        <sz val="10"/>
        <color rgb="FF38761D"/>
        <rFont val="Arial"/>
        <family val="0"/>
        <charset val="1"/>
      </rPr>
      <t xml:space="preserve">  Tied to Discord servers that will recruit people to DC for Jan 6 &amp; be flagged for violent posts</t>
    </r>
  </si>
  <si>
    <t xml:space="preserve">https://web.archive.org/web/20201126172653/https://donaldwon.com/</t>
  </si>
  <si>
    <t xml:space="preserve">Donaldsarmy . us (12/08)</t>
  </si>
  <si>
    <t xml:space="preserve">https://web.archive.org/web/20201220172553/https://donaldsarmy.us/</t>
  </si>
  <si>
    <r>
      <rPr>
        <sz val="10"/>
        <color rgb="FF1C4587"/>
        <rFont val="Arial"/>
        <family val="0"/>
        <charset val="1"/>
      </rPr>
      <t xml:space="preserve">Trump RT @newsmax defending the Flynn pardon: "</t>
    </r>
    <r>
      <rPr>
        <i val="true"/>
        <sz val="10"/>
        <color rgb="FF1C4587"/>
        <rFont val="Arial"/>
        <family val="0"/>
        <charset val="1"/>
      </rPr>
      <t xml:space="preserve">Ric Grenell: The case against Michael Flynn was "completely OVERBLOWN."</t>
    </r>
  </si>
  <si>
    <t xml:space="preserve">PA: Trump campaign election lawsuit is dismissed by 3rd Circuit Court: upholds dismissal of Trump for President vs. Boockvar</t>
  </si>
  <si>
    <r>
      <rPr>
        <sz val="11"/>
        <color rgb="FF1C4587"/>
        <rFont val="Arial"/>
        <family val="0"/>
        <charset val="1"/>
      </rPr>
      <t xml:space="preserve">Bernadette Pittman of Bikers for Trump posts fliers for two Dec. 12 events, a "Jericho March" 9:30 AM and a "Proud Boys March" noon. For the PBs, says </t>
    </r>
    <r>
      <rPr>
        <i val="true"/>
        <sz val="11"/>
        <color rgb="FF1C4587"/>
        <rFont val="Arial"/>
        <family val="0"/>
        <charset val="1"/>
      </rPr>
      <t xml:space="preserve">"I just got permission to release this the other day". </t>
    </r>
    <r>
      <rPr>
        <sz val="11"/>
        <color rgb="FF1C4587"/>
        <rFont val="Arial"/>
        <family val="0"/>
        <charset val="1"/>
      </rPr>
      <t xml:space="preserve">The</t>
    </r>
    <r>
      <rPr>
        <i val="true"/>
        <sz val="11"/>
        <color rgb="FF1C4587"/>
        <rFont val="Arial"/>
        <family val="0"/>
        <charset val="1"/>
      </rPr>
      <t xml:space="preserve"> </t>
    </r>
    <r>
      <rPr>
        <sz val="11"/>
        <color rgb="FF1C4587"/>
        <rFont val="Arial"/>
        <family val="0"/>
        <charset val="1"/>
      </rPr>
      <t xml:space="preserve">Jericho March flier is not for Lincoln Memorial, the location on their permit request, instead says "National Mall to US Capitol"</t>
    </r>
  </si>
  <si>
    <t xml:space="preserve">Parler (repost Twitter)</t>
  </si>
  <si>
    <t xml:space="preserve">https://twitter.com/IttyButterfly/status/1546700791293116417</t>
  </si>
  <si>
    <r>
      <rPr>
        <sz val="11"/>
        <color rgb="FF1C4587"/>
        <rFont val="Arial"/>
        <family val="0"/>
        <charset val="1"/>
      </rPr>
      <t xml:space="preserve">Michael Coudrey Tweets:</t>
    </r>
    <r>
      <rPr>
        <i val="true"/>
        <sz val="11"/>
        <color rgb="FF1C4587"/>
        <rFont val="Arial"/>
        <family val="0"/>
        <charset val="1"/>
      </rPr>
      <t xml:space="preserve"> "OCCUPY THE STATE CAPITOL in Georgia on Monday November 30 at 12 pm"</t>
    </r>
  </si>
  <si>
    <t xml:space="preserve">Trump nominates Lt Gen Charles Flynn for promotion to General</t>
  </si>
  <si>
    <t xml:space="preserve">Congress</t>
  </si>
  <si>
    <t xml:space="preserve">https://www.congress.gov/nomination/116th-congress/2368</t>
  </si>
  <si>
    <r>
      <rPr>
        <sz val="11"/>
        <color rgb="FF1C4587"/>
        <rFont val="Arial"/>
        <family val="0"/>
        <charset val="1"/>
      </rPr>
      <t xml:space="preserve">Anna Khait interviews former Gen. McInerney, who talks of martial law: "</t>
    </r>
    <r>
      <rPr>
        <i val="true"/>
        <sz val="11"/>
        <color rgb="FF1C4587"/>
        <rFont val="Arial"/>
        <family val="0"/>
        <charset val="1"/>
      </rPr>
      <t xml:space="preserve">Three-star General McInerney joins us LIVE to talk about the seized CIA servers in Germany, the Insurrection Act, military tribunals, and the President’s best moves moving forward."</t>
    </r>
  </si>
  <si>
    <t xml:space="preserve">i-uv.com blog (reposted?)</t>
  </si>
  <si>
    <t xml:space="preserve">https://i-uv.com/general-mcinerney-talks-insurrection-act/</t>
  </si>
  <si>
    <t xml:space="preserve">@MillionMagaMarch account has 39.4K followers</t>
  </si>
  <si>
    <t xml:space="preserve">https://web.archive.org/web/20201130211924/https://twitter.com/MilionMagaMarch</t>
  </si>
  <si>
    <t xml:space="preserve">Parler's active users grow to 4 M in the Nov 2020-Jan 2021 period</t>
  </si>
  <si>
    <t xml:space="preserve">The Robust Trader</t>
  </si>
  <si>
    <t xml:space="preserve">https://therobusttrader.com/parler-user-stats/</t>
  </si>
  <si>
    <t xml:space="preserve">December</t>
  </si>
  <si>
    <t xml:space="preserve">Nick Fuentes, Patrick Casey and others receive cryptocurrency from a foreign donor in France sometime in December 2020 (Fuentes gets $250,000)</t>
  </si>
  <si>
    <t xml:space="preserve">https://www.splcenter.org/hatewatch/2021/01/19/meet-white-nationalist-organizer-who-spewed-hate-against-lawmakers</t>
  </si>
  <si>
    <t xml:space="preserve">Also  </t>
  </si>
  <si>
    <t xml:space="preserve">https://blog.chainalysis.com/reports/capitol-riot-bitcoin-donation-alt-right-domestic-extremism/</t>
  </si>
  <si>
    <r>
      <rPr>
        <sz val="11"/>
        <color rgb="FF5B0F00"/>
        <rFont val="Arial"/>
        <family val="0"/>
        <charset val="1"/>
      </rPr>
      <t xml:space="preserve">SecState Mike Pompeo claims (uncorroborated) that he &amp; Gen Milley call Mark Meadows every morning in Dec, working to "land the plane", keep the US safe </t>
    </r>
    <r>
      <rPr>
        <i val="true"/>
        <sz val="11"/>
        <color rgb="FF5B0F00"/>
        <rFont val="Arial"/>
        <family val="0"/>
        <charset val="1"/>
      </rPr>
      <t xml:space="preserve">(per New Yorker, told to AG Bill Barr)</t>
    </r>
  </si>
  <si>
    <t xml:space="preserve">Trump makes 4 Tweets in support of Project Veritas' James O'Keefe supposed taping of CNN calls</t>
  </si>
  <si>
    <t xml:space="preserve">also The Atlantic</t>
  </si>
  <si>
    <t xml:space="preserve">https://www.theatlantic.com/magazine/archive/2022/01/january-6-insurrection-trump-coup-2024-election/620843/</t>
  </si>
  <si>
    <t xml:space="preserve">AG Bill Barr gives an interview to the AP saying DOJ has not found widespread evidence of election fraud.</t>
  </si>
  <si>
    <t xml:space="preserve">GA: MAGA Drag the Interstate organizes a car rally. Tiffany Savage is the state coordinator for GA.</t>
  </si>
  <si>
    <t xml:space="preserve">NTD</t>
  </si>
  <si>
    <t xml:space="preserve">https://www.ntd.com/trump-supporters-hold-stop-the-steal-protest-in-georgia_534649.html</t>
  </si>
  <si>
    <r>
      <rPr>
        <sz val="11"/>
        <color rgb="FF1C4587"/>
        <rFont val="Arial"/>
        <family val="0"/>
        <charset val="1"/>
      </rPr>
      <t xml:space="preserve">A group called the "We the People Convention" calls for Trump to </t>
    </r>
    <r>
      <rPr>
        <i val="true"/>
        <sz val="11"/>
        <color rgb="FF1C4587"/>
        <rFont val="Arial"/>
        <family val="0"/>
        <charset val="1"/>
      </rPr>
      <t xml:space="preserve">"invoke limited martial law"</t>
    </r>
    <r>
      <rPr>
        <sz val="11"/>
        <color rgb="FF1C4587"/>
        <rFont val="Arial"/>
        <family val="0"/>
        <charset val="1"/>
      </rPr>
      <t xml:space="preserve">, run a new election, with a full-page ad in Washington Times + a press release (RT by Michael Flynn)</t>
    </r>
  </si>
  <si>
    <t xml:space="preserve">https://wethepeopleconvention.org/articles/WTPC-Urges-Limited-Martial-Law</t>
  </si>
  <si>
    <t xml:space="preserve">(Retired) Lt. Gen. McInerney publicly calls for martial law, tribunals, suspending of the certification of the electoral college</t>
  </si>
  <si>
    <t xml:space="preserve">Audacy</t>
  </si>
  <si>
    <t xml:space="preserve">https://www.audacy.com/podcasts/american-conservative-university-25894/3-star-general-mcinerney-calls-for-martial-law-tribunals-suspending-of-the-certification-of-the-electoral-college-arrests-of-those-that-have-committed-treason-351388593</t>
  </si>
  <si>
    <r>
      <rPr>
        <sz val="11"/>
        <color rgb="FF1C4587"/>
        <rFont val="Arial"/>
        <family val="0"/>
        <charset val="1"/>
      </rPr>
      <t xml:space="preserve">Brandon Straka Tweets: </t>
    </r>
    <r>
      <rPr>
        <i val="true"/>
        <sz val="11"/>
        <color rgb="FF1C4587"/>
        <rFont val="Arial"/>
        <family val="0"/>
        <charset val="1"/>
      </rPr>
      <t xml:space="preserve">".. We are in a civil war. We didn't want it &amp; didn't start it. But it's here."</t>
    </r>
  </si>
  <si>
    <t xml:space="preserve">Twitter (repost)</t>
  </si>
  <si>
    <t xml:space="preserve">https://twitter.com/AngryFleas/status/1665745610325078016</t>
  </si>
  <si>
    <r>
      <rPr>
        <sz val="11"/>
        <color rgb="FF5B0F00"/>
        <rFont val="Arial"/>
        <family val="0"/>
        <charset val="1"/>
      </rPr>
      <t xml:space="preserve">Gabe Sterling, GA Sec. of State's office, begs Trump at a presser to stop inciting violence: </t>
    </r>
    <r>
      <rPr>
        <i val="true"/>
        <sz val="11"/>
        <color rgb="FF5B0F00"/>
        <rFont val="Arial"/>
        <family val="0"/>
        <charset val="1"/>
      </rPr>
      <t xml:space="preserve">"Someone's gonna get hurt. Someone's gonna get shot. Someone's gonna get killed. And it's not right."</t>
    </r>
  </si>
  <si>
    <t xml:space="preserve">https://www.motherjones.com/2020-elections/2020/12/its-all-gone-too-far-a-georgia-election-official-is-fed-up-with-violent-threats/</t>
  </si>
  <si>
    <r>
      <rPr>
        <sz val="11"/>
        <color rgb="FF000000"/>
        <rFont val="Arial"/>
        <family val="0"/>
        <charset val="1"/>
      </rPr>
      <t xml:space="preserve">Kylie Jean Kremer texts Mike Lindell: </t>
    </r>
    <r>
      <rPr>
        <i val="true"/>
        <sz val="11"/>
        <color rgb="FF000000"/>
        <rFont val="Arial"/>
        <family val="0"/>
        <charset val="1"/>
      </rPr>
      <t xml:space="preserve">"..good news is that we've been asked to go to Valdosta</t>
    </r>
    <r>
      <rPr>
        <sz val="11"/>
        <color rgb="FF000000"/>
        <rFont val="Arial"/>
        <family val="0"/>
        <charset val="1"/>
      </rPr>
      <t xml:space="preserve"> </t>
    </r>
    <r>
      <rPr>
        <i val="true"/>
        <sz val="11"/>
        <color rgb="FF000000"/>
        <rFont val="Arial"/>
        <family val="0"/>
        <charset val="1"/>
      </rPr>
      <t xml:space="preserve">with POTUS.. we want to focus on Georgia." </t>
    </r>
    <r>
      <rPr>
        <sz val="11"/>
        <color rgb="FF000000"/>
        <rFont val="Arial"/>
        <family val="0"/>
        <charset val="1"/>
      </rPr>
      <t xml:space="preserve">She is presumably on the March for Trump bus tour.</t>
    </r>
  </si>
  <si>
    <t xml:space="preserve">J6C Kylie Kremer texts p. 15</t>
  </si>
  <si>
    <t xml:space="preserve">https://www.govinfo.gov/content/pkg/GPO-J6-DOC-CTRL0000030809/pdf/GPO-J6-DOC-CTRL0000030809.pdf</t>
  </si>
  <si>
    <r>
      <rPr>
        <sz val="11"/>
        <color rgb="FFB45F06"/>
        <rFont val="Arial"/>
        <family val="0"/>
        <charset val="1"/>
      </rPr>
      <t xml:space="preserve">Marjorie Taylor Greene, GA Congresswoman-elect, texts GA Sen. Kelly Loeffler (in a Jan 5 runoff), seeking help in objecting to the electoral vote on Jan 6. </t>
    </r>
    <r>
      <rPr>
        <i val="true"/>
        <sz val="11"/>
        <color rgb="FFB45F06"/>
        <rFont val="Arial"/>
        <family val="0"/>
        <charset val="1"/>
      </rPr>
      <t xml:space="preserve">"I need a Senator!"</t>
    </r>
  </si>
  <si>
    <t xml:space="preserve">Atlanta Journal-Constitution</t>
  </si>
  <si>
    <t xml:space="preserve">https://www.ajc.com/politics/texts-from-loefflers-phone-shed-light-on-activities-ahead-of-jan-6-and-2021-runoff/WK65T4ZC35HJXK6RSKLPH2KEGE/</t>
  </si>
  <si>
    <r>
      <rPr>
        <sz val="11"/>
        <color rgb="FFB45F06"/>
        <rFont val="Arial"/>
        <family val="0"/>
        <charset val="1"/>
      </rPr>
      <t xml:space="preserve">A 3Per jokes with FL leader Jeremy Liggett that their name should be the "B squad" since politicians </t>
    </r>
    <r>
      <rPr>
        <i val="true"/>
        <sz val="11"/>
        <color rgb="FFB45F06"/>
        <rFont val="Arial"/>
        <family val="0"/>
        <charset val="1"/>
      </rPr>
      <t xml:space="preserve">"try to dance around the M word"</t>
    </r>
    <r>
      <rPr>
        <sz val="11"/>
        <color rgb="FFB45F06"/>
        <rFont val="Arial"/>
        <family val="0"/>
        <charset val="1"/>
      </rPr>
      <t xml:space="preserve"> [militia]. Liggett: </t>
    </r>
    <r>
      <rPr>
        <i val="true"/>
        <sz val="11"/>
        <color rgb="FFB45F06"/>
        <rFont val="Arial"/>
        <family val="0"/>
        <charset val="1"/>
      </rPr>
      <t xml:space="preserve">"I am going to name DC operation 'Plan B'"</t>
    </r>
  </si>
  <si>
    <t xml:space="preserve">Statement of facts</t>
  </si>
  <si>
    <t xml:space="preserve">https://www.justice.gov/usao-dc/press-release/file/1528531/download</t>
  </si>
  <si>
    <t xml:space="preserve">WI Supreme Court refuses to hear Trump campaign lawsuit  (&amp; the next day denies a challenge brought by the WI Voters Alliance)</t>
  </si>
  <si>
    <t xml:space="preserve">Trump makes the first of 3 tranches of long-term appointments to government boards. The first name in the list of 24 is fashion designer Pamella DeVos, Betsy DeVos' sister-in-law</t>
  </si>
  <si>
    <t xml:space="preserve">US govt. (archived)</t>
  </si>
  <si>
    <t xml:space="preserve">https://web.archive.org/web/20201203200245/https://www.whitehouse.gov/presidential-actions/president-donald-j-trump-announces-intent-appoint-following-individuals-key-administration-posts-120320/</t>
  </si>
  <si>
    <t xml:space="preserve">Enrique Tarrio is in Naples, FL to speak at a fundraising dinner for GA Sen. candidates. (He is not on the schedule). Takes a photo w/ 6 PBs, incl. Chris Worrell, &amp; organizer Christy McLaughlin</t>
  </si>
  <si>
    <t xml:space="preserve">The Paradise Progressive</t>
  </si>
  <si>
    <t xml:space="preserve">https://www.theparadiseprogressive.com/blog-the-paradise-progressive/the-proud-boys-the-insurrection-and-southwest-florida</t>
  </si>
  <si>
    <t xml:space="preserve">The New York Young Republicans' Club gala is held in defiance of covid restrictions, in a secret location. Headlinesrs are James O'Keefe and Matt Gaetz (replacing Sarah Palin)</t>
  </si>
  <si>
    <t xml:space="preserve">NYYRC</t>
  </si>
  <si>
    <t xml:space="preserve">https://nyyrc.com/events/nyyrc-108th-annual-gala-with-james-okeefe-rep-matt-gaetz/</t>
  </si>
  <si>
    <t xml:space="preserve">https://web.archive.org/web/20210101181353/https://www.nytimes.com/2020/12/03/nyregion/young-republicans-club-party.html</t>
  </si>
  <si>
    <t xml:space="preserve">Rudy Giuliani appears on the Charlie Kirk Show to talk about voter fraud</t>
  </si>
  <si>
    <t xml:space="preserve">YouTube (Charlie Kirk)</t>
  </si>
  <si>
    <t xml:space="preserve">https://www.youtube.com/watch?v=ex-A8zRB9hA</t>
  </si>
  <si>
    <r>
      <rPr>
        <sz val="11"/>
        <color rgb="FF1C4587"/>
        <rFont val="Arial"/>
        <family val="0"/>
        <charset val="1"/>
      </rPr>
      <t xml:space="preserve">Enrique Tarrio gives pro-Trump speech at Alfie Oakes' market. </t>
    </r>
    <r>
      <rPr>
        <i val="true"/>
        <sz val="11"/>
        <color rgb="FF1C4587"/>
        <rFont val="Arial"/>
        <family val="0"/>
        <charset val="1"/>
      </rPr>
      <t xml:space="preserve">"The most important thing we can do is stand by him... We’ve stood by the president since day one." </t>
    </r>
    <r>
      <rPr>
        <sz val="11"/>
        <color rgb="FF1C4587"/>
        <rFont val="Arial"/>
        <family val="0"/>
        <charset val="1"/>
      </rPr>
      <t xml:space="preserve">McLaughlin again organizes.</t>
    </r>
  </si>
  <si>
    <r>
      <rPr>
        <sz val="11"/>
        <color rgb="FF1C4587"/>
        <rFont val="Arial"/>
        <family val="0"/>
        <charset val="1"/>
      </rPr>
      <t xml:space="preserve">The MillionMagaMarch .us site is advertising a Jan 6 DC rally by now</t>
    </r>
    <r>
      <rPr>
        <i val="true"/>
        <sz val="11"/>
        <color rgb="FF1C4587"/>
        <rFont val="Arial"/>
        <family val="0"/>
        <charset val="1"/>
      </rPr>
      <t xml:space="preserve"> "Million MAGA March Round III"</t>
    </r>
    <r>
      <rPr>
        <sz val="11"/>
        <color rgb="FF1C4587"/>
        <rFont val="Arial"/>
        <family val="0"/>
        <charset val="1"/>
      </rPr>
      <t xml:space="preserve"> </t>
    </r>
    <r>
      <rPr>
        <i val="true"/>
        <sz val="11"/>
        <color rgb="FF1C4587"/>
        <rFont val="Arial"/>
        <family val="0"/>
        <charset val="1"/>
      </rPr>
      <t xml:space="preserve">"399 people going!" </t>
    </r>
    <r>
      <rPr>
        <sz val="11"/>
        <color rgb="FF1C4587"/>
        <rFont val="Arial"/>
        <family val="0"/>
        <charset val="1"/>
      </rPr>
      <t xml:space="preserve">Note that round 2 has not happened yet. As before, quotes Lincoln: </t>
    </r>
    <r>
      <rPr>
        <i val="true"/>
        <sz val="11"/>
        <color rgb="FF1C4587"/>
        <rFont val="Arial"/>
        <family val="0"/>
        <charset val="1"/>
      </rPr>
      <t xml:space="preserve">"the Nation.. shall have a new birth of freedom". </t>
    </r>
    <r>
      <rPr>
        <b val="true"/>
        <sz val="11"/>
        <color rgb="FF1C4587"/>
        <rFont val="Arial"/>
        <family val="0"/>
        <charset val="1"/>
      </rPr>
      <t xml:space="preserve">This is the first known mention of a Jan 6 event. </t>
    </r>
    <r>
      <rPr>
        <sz val="11"/>
        <color rgb="FF1C4587"/>
        <rFont val="Arial"/>
        <family val="0"/>
        <charset val="1"/>
      </rPr>
      <t xml:space="preserve">The last prior archive on Nov 23 is still advertising the past Nov 14th rally</t>
    </r>
  </si>
  <si>
    <t xml:space="preserve">Archived website Dec. 4</t>
  </si>
  <si>
    <t xml:space="preserve">https://web.archive.org/web/20201204100251/https://www.millionmagamarch.us/</t>
  </si>
  <si>
    <t xml:space="preserve">Last prior archve Nov 23</t>
  </si>
  <si>
    <t xml:space="preserve">https://web.archive.org/web/20201123183717/https://www.millionmagamarch.us/</t>
  </si>
  <si>
    <r>
      <rPr>
        <sz val="11"/>
        <color rgb="FF000000"/>
        <rFont val="Arial"/>
        <family val="0"/>
        <charset val="1"/>
      </rPr>
      <t xml:space="preserve">Cindy Chafian has received permission to use Freedom Plaza on Dec. 12 after PIC withdrew, per ABC7 news.  When asked about concerns over violence, Chafian says "</t>
    </r>
    <r>
      <rPr>
        <i val="true"/>
        <sz val="11"/>
        <color rgb="FF000000"/>
        <rFont val="Arial"/>
        <family val="0"/>
        <charset val="1"/>
      </rPr>
      <t xml:space="preserve">Obviously we have seen that anyone anti Trump will attack us"</t>
    </r>
  </si>
  <si>
    <t xml:space="preserve">https://wjla.com/news/local/pro-trump-rally-set-for-dec-12-can-now-take-place-at-freedom-plaza</t>
  </si>
  <si>
    <r>
      <rPr>
        <sz val="11"/>
        <color rgb="FF000000"/>
        <rFont val="Arial"/>
        <family val="0"/>
        <charset val="1"/>
      </rPr>
      <t xml:space="preserve">GA: Trump attends a </t>
    </r>
    <r>
      <rPr>
        <b val="true"/>
        <sz val="11"/>
        <color rgb="FF000000"/>
        <rFont val="Arial"/>
        <family val="0"/>
        <charset val="1"/>
      </rPr>
      <t xml:space="preserve">rally in Valdosta, GA </t>
    </r>
    <r>
      <rPr>
        <sz val="11"/>
        <color rgb="FF000000"/>
        <rFont val="Arial"/>
        <family val="0"/>
        <charset val="1"/>
      </rPr>
      <t xml:space="preserve">to support candidates in the GA Senate runoff (Loeffler and Perdue), but mostly airs his own grievances</t>
    </r>
  </si>
  <si>
    <t xml:space="preserve">Vox</t>
  </si>
  <si>
    <t xml:space="preserve">https://www.vox.com/2020/12/5/22156585/trump-valdosta-georgia-rally-loeffler-perdue-grievances</t>
  </si>
  <si>
    <r>
      <rPr>
        <sz val="11"/>
        <color rgb="FF000000"/>
        <rFont val="Arial"/>
        <family val="0"/>
        <charset val="1"/>
      </rPr>
      <t xml:space="preserve">WA: Protest in Olympia becomes a </t>
    </r>
    <r>
      <rPr>
        <sz val="11"/>
        <color rgb="FFCC0000"/>
        <rFont val="Arial"/>
        <family val="0"/>
        <charset val="1"/>
      </rPr>
      <t xml:space="preserve">violent fight between Trump supporters and counter-protestors</t>
    </r>
    <r>
      <rPr>
        <sz val="11"/>
        <color rgb="FF000000"/>
        <rFont val="Arial"/>
        <family val="0"/>
        <charset val="1"/>
      </rPr>
      <t xml:space="preserve">. </t>
    </r>
    <r>
      <rPr>
        <sz val="11"/>
        <color rgb="FF1C4587"/>
        <rFont val="Arial"/>
        <family val="0"/>
        <charset val="1"/>
      </rPr>
      <t xml:space="preserve">11:06 PM Brandon Straka approvingly retweets an Andy Ngo video. 
Ngo: </t>
    </r>
    <r>
      <rPr>
        <i val="true"/>
        <sz val="11"/>
        <color rgb="FF1C4587"/>
        <rFont val="Arial"/>
        <family val="0"/>
        <charset val="1"/>
      </rPr>
      <t xml:space="preserve">"A brawl breaks out between Trump supporters and antifa at the Washington state Capitol in Olympia. #AntifaRiots".</t>
    </r>
    <r>
      <rPr>
        <sz val="11"/>
        <color rgb="FF1C4587"/>
        <rFont val="Arial"/>
        <family val="0"/>
        <charset val="1"/>
      </rPr>
      <t xml:space="preserve"> Straka: </t>
    </r>
    <r>
      <rPr>
        <i val="true"/>
        <sz val="11"/>
        <color rgb="FF1C4587"/>
        <rFont val="Arial"/>
        <family val="0"/>
        <charset val="1"/>
      </rPr>
      <t xml:space="preserve">"Way to go, Trump supporters!"</t>
    </r>
  </si>
  <si>
    <t xml:space="preserve">Twitter (archived) 
Bards Eye News</t>
  </si>
  <si>
    <t xml:space="preserve">https://web.archive.org/web/20201206105221/https://twitter.com/BrandonStraka/status/1335434808198107136
https://www.youtube.com/watch?v=5M5BmNAxhQU</t>
  </si>
  <si>
    <t xml:space="preserve">SC: a brawl occurs in a bar after Proud Boys arrive to swear in new members. James Tyler Bessenger #PrideHorn is quoted in a local paper.</t>
  </si>
  <si>
    <t xml:space="preserve">WCBD-2</t>
  </si>
  <si>
    <t xml:space="preserve">https://www.counton2.com/news/latest-news/local-restaurant-speaks-out-following-incident-involving-proud-boys/</t>
  </si>
  <si>
    <t xml:space="preserve">Kash Patel (new Pentagon Chief of Staff) is reported to be limiting the Biden transition team's access to DoD officials</t>
  </si>
  <si>
    <t xml:space="preserve">https://www.nbcnews.com/politics/national-security/trump-loyalist-kash-patel-blocking-some-pentagon-officials-helping-biden-n1250053</t>
  </si>
  <si>
    <r>
      <rPr>
        <sz val="11"/>
        <color rgb="FF5B0F00"/>
        <rFont val="Arial"/>
        <family val="0"/>
        <charset val="1"/>
      </rPr>
      <t xml:space="preserve">John Eastman court motion says he signed a letter to formally work for Trump re-election campaign on this date. (</t>
    </r>
    <r>
      <rPr>
        <i val="true"/>
        <sz val="11"/>
        <color rgb="FF5B0F00"/>
        <rFont val="Arial"/>
        <family val="0"/>
        <charset val="1"/>
      </rPr>
      <t xml:space="preserve">Eastman story B, not corroborated. He includes an unsigned letter dated Dec. 5.)</t>
    </r>
  </si>
  <si>
    <t xml:space="preserve">Courtlistener</t>
  </si>
  <si>
    <t xml:space="preserve">https://storage.courtlistener.com/recap/gov.uscourts.cacd.841840/gov.uscourts.cacd.841840.132.2.pdf</t>
  </si>
  <si>
    <t xml:space="preserve">https://www.politico.com/news/2022/02/22/john-eastman-donald-trump-00010876</t>
  </si>
  <si>
    <t xml:space="preserve">John Eastman forwards the Nov. 18 Kenneth Chesebro memo about fake electors to a group including Michael Farris of the ADF / HSLDA, who is drafting the state vs states suit.</t>
  </si>
  <si>
    <t xml:space="preserve">J6C Kenneth Chesebro depos. p. 35</t>
  </si>
  <si>
    <r>
      <rPr>
        <sz val="11"/>
        <color rgb="FFB45F06"/>
        <rFont val="Arial"/>
        <family val="0"/>
        <charset val="1"/>
      </rPr>
      <t xml:space="preserve">Mark Meadows forwards the Nov. 18 Kenneth Chesebro memo to Jason Miller. </t>
    </r>
    <r>
      <rPr>
        <i val="true"/>
        <sz val="11"/>
        <color rgb="FFB45F06"/>
        <rFont val="Arial"/>
        <family val="0"/>
        <charset val="1"/>
      </rPr>
      <t xml:space="preserve">"Let's have a discussion about this tomorrow." "We just need to have someone coordinating the electors for states."</t>
    </r>
  </si>
  <si>
    <t xml:space="preserve">J6C final report Chapter 3.2</t>
  </si>
  <si>
    <t xml:space="preserve">https://www.govinfo.gov/content/pkg/GPO-J6-REPORT/html-submitted/ch3.html</t>
  </si>
  <si>
    <r>
      <rPr>
        <sz val="11"/>
        <color rgb="FFB45F06"/>
        <rFont val="Arial"/>
        <family val="0"/>
        <charset val="1"/>
      </rPr>
      <t xml:space="preserve">Kenneth Chesebro sends a new memo to James Troupis extending on his Nov 18 memo: now he advocates that "fake" electors mimic the actions of real ones not for lawsuits but to set up a controversy that could justify rejecting Biden's votes on Jan 6: </t>
    </r>
    <r>
      <rPr>
        <i val="true"/>
        <sz val="11"/>
        <color rgb="FFB45F06"/>
        <rFont val="Arial"/>
        <family val="0"/>
        <charset val="1"/>
      </rPr>
      <t xml:space="preserve">“it is important that the alternate slates of electors meet and vote on December 14 if we are to create a scenario under which Biden can be prevented from reaching 270 electoral votes.” </t>
    </r>
    <r>
      <rPr>
        <sz val="11"/>
        <color rgb="FFB45F06"/>
        <rFont val="Arial"/>
        <family val="0"/>
        <charset val="1"/>
      </rPr>
      <t xml:space="preserve"> also: "</t>
    </r>
    <r>
      <rPr>
        <i val="true"/>
        <sz val="11"/>
        <color rgb="FFB45F06"/>
        <rFont val="Arial"/>
        <family val="0"/>
        <charset val="1"/>
      </rPr>
      <t xml:space="preserve">It seems feasible that the vote count can be conducted so that at no point will Trump be behind in the electoral vote count"</t>
    </r>
  </si>
  <si>
    <t xml:space="preserve">Court exhibit via NYT
Court docs US vs. </t>
  </si>
  <si>
    <t xml:space="preserve">https://int.nyt.com/data/documenttools/chesebro-dec-6-memo/ce55d6abd79c2c71/full.pdf
https://www.justsecurity.org/wp-content/uploads/2023/08/just-security-united-states-v-donald-trump-2020-election-interference-january-6th-with-names.pdf</t>
  </si>
  <si>
    <r>
      <rPr>
        <b val="true"/>
        <sz val="11"/>
        <color rgb="FF000000"/>
        <rFont val="Arial"/>
        <family val="0"/>
        <charset val="1"/>
      </rPr>
      <t xml:space="preserve">GA: Stop the Steal rally</t>
    </r>
    <r>
      <rPr>
        <sz val="11"/>
        <color rgb="FF000000"/>
        <rFont val="Arial"/>
        <family val="0"/>
        <charset val="1"/>
      </rPr>
      <t xml:space="preserve"> in Atlanta GA. Ali Alexander, Michael Coudrey, Scott Presler, and Brandon Straka all speak</t>
    </r>
  </si>
  <si>
    <t xml:space="preserve">https://www.facebook.com/watch/?extid=NS-UNK-UNK-UNK-AN_GK0T-GK1C&amp;v=381588529815981</t>
  </si>
  <si>
    <t xml:space="preserve">Heritage Foundation releases an alarmist report about Critical Race Theory</t>
  </si>
  <si>
    <t xml:space="preserve">Heritage Foundation</t>
  </si>
  <si>
    <t xml:space="preserve">https://www.heritage.org/civil-rights/report/critical-race-theory-the-new-intolerance-and-its-grip-america</t>
  </si>
  <si>
    <t xml:space="preserve">VP Mike Pence requests a memo from his lawyer Greg Jacob clarifying his role in certifying the electoral vote, receives it the next day (Dec. 8)</t>
  </si>
  <si>
    <t xml:space="preserve">https://www.politico.com/news/2022/03/30/pence-jan-6-legal-showdown-00021864</t>
  </si>
  <si>
    <r>
      <rPr>
        <b val="true"/>
        <sz val="11"/>
        <color rgb="FF674EA7"/>
        <rFont val="Arial"/>
        <family val="0"/>
        <charset val="1"/>
      </rPr>
      <t xml:space="preserve">Supreme Court:</t>
    </r>
    <r>
      <rPr>
        <sz val="11"/>
        <color rgb="FF674EA7"/>
        <rFont val="Arial"/>
        <family val="0"/>
        <charset val="1"/>
      </rPr>
      <t xml:space="preserve"> TX AG Ken Paxton and Larry Joseph file the 'state vs states' suit drafted by Michael Farris. It had been planned for LA AG Jeff Landry, but LA seems to have declined, as did the TX SG.</t>
    </r>
  </si>
  <si>
    <t xml:space="preserve">J6C Caroline Wren depos. p. 28-33</t>
  </si>
  <si>
    <t xml:space="preserve">https://www.texastribune.org/2020/12/09/texas-lawsuit-election-trump/</t>
  </si>
  <si>
    <t xml:space="preserve">Court docs (amicus brief)</t>
  </si>
  <si>
    <t xml:space="preserve">https://www.supremecourt.gov/DocketPDF/22/22O155/163215/20201209144840609_2020-12-09%20-%20Texas%20v.%20Pennsylvania%20-%20Amicus%20Brief%20of%20Missouri%20et%20al.%20-%20Final%20with%20Tables.pdf</t>
  </si>
  <si>
    <t xml:space="preserve">Lawsuits fail in four state Supreme Courts: PA, NV, MI, GA. (The PA suit is from the Trump campaign, NV from would-be electors, MI from pollwatchers, GA from a voters alliance)</t>
  </si>
  <si>
    <r>
      <rPr>
        <b val="true"/>
        <sz val="11"/>
        <color rgb="FF000000"/>
        <rFont val="Arial"/>
        <family val="0"/>
        <charset val="1"/>
      </rPr>
      <t xml:space="preserve">DC: Stop the Steal Rally</t>
    </r>
    <r>
      <rPr>
        <sz val="11"/>
        <color rgb="FF000000"/>
        <rFont val="Arial"/>
        <family val="0"/>
        <charset val="1"/>
      </rPr>
      <t xml:space="preserve"> at U.S. Supreme Court. Ed Martin (CNP) and Sean Moon (Rod of Iron Ministries) both speak.</t>
    </r>
  </si>
  <si>
    <r>
      <rPr>
        <sz val="11"/>
        <color rgb="FF1C4587"/>
        <rFont val="Arial"/>
        <family val="0"/>
        <charset val="1"/>
      </rPr>
      <t xml:space="preserve">Ali Alexander Tweets:</t>
    </r>
    <r>
      <rPr>
        <i val="true"/>
        <sz val="11"/>
        <color rgb="FF1C4587"/>
        <rFont val="Arial"/>
        <family val="0"/>
        <charset val="1"/>
      </rPr>
      <t xml:space="preserve"> "I am willing to give my life for this fight"</t>
    </r>
  </si>
  <si>
    <t xml:space="preserve">Twitter, also WaPo</t>
  </si>
  <si>
    <t xml:space="preserve">https://www.washingtonpost.com/politics/2020/12/08/decade-wringing-money-power-out-conservative-victimhood-nears-its-apex/</t>
  </si>
  <si>
    <r>
      <rPr>
        <sz val="11"/>
        <color rgb="FF1C4587"/>
        <rFont val="Arial"/>
        <family val="0"/>
        <charset val="1"/>
      </rPr>
      <t xml:space="preserve">Jason Miller, Trump campaign advisor, Tweets</t>
    </r>
    <r>
      <rPr>
        <i val="true"/>
        <sz val="11"/>
        <color rgb="FF1C4587"/>
        <rFont val="Arial"/>
        <family val="0"/>
        <charset val="1"/>
      </rPr>
      <t xml:space="preserve"> "...December 14 isn't necessarily the end date...All about January 6 when the new Congress tallies up the electoral votes."</t>
    </r>
  </si>
  <si>
    <t xml:space="preserve">Last known "Q drop" til June 2022, a link to a pro-Trump video. Q drops had slowed dramatically since the election. </t>
  </si>
  <si>
    <t xml:space="preserve">CNET</t>
  </si>
  <si>
    <t xml:space="preserve">https://www.cnet.com/culture/qanon-faq-its-been-a-year-since-qs-last-drop-but-people-still-believe/</t>
  </si>
  <si>
    <t xml:space="preserve">Bitchute video</t>
  </si>
  <si>
    <t xml:space="preserve">https://www.bitchute.com/video/pe1hQwEfl0Tq/</t>
  </si>
  <si>
    <t xml:space="preserve">Bellingcat</t>
  </si>
  <si>
    <t xml:space="preserve">https://www.bellingcat.com/news/americas/2021/01/29/the-qanon-timeline/</t>
  </si>
  <si>
    <t xml:space="preserve">Trump makes his 2nd of 3 tranches of long-term board appointments. Elaine Chao is first of 26, then WY donor Lynn Friess.  Ret. Col. Doug MacGregor is put on the West Point board.</t>
  </si>
  <si>
    <t xml:space="preserve">US Govt. (archived)</t>
  </si>
  <si>
    <t xml:space="preserve">https://web.archive.org/web/20201209120931/https://www.whitehouse.gov/presidential-actions/president-donald-j-trump-announces-intent-appoint-individuals-key-administration-posts-120820/</t>
  </si>
  <si>
    <t xml:space="preserve">Last texts from Mark Meadows later released to the Jan 6 Committee, til Dec. 20 - he gives them nothing from Dec. 9-20, fights it in court</t>
  </si>
  <si>
    <t xml:space="preserve"> The Guardian (Hugo Lowell)</t>
  </si>
  <si>
    <t xml:space="preserve">https://www.theguardian.com/us-news/2022/apr/26/marjorie-taylor-greene-texts-mark-meadows-martial-law-2020-election</t>
  </si>
  <si>
    <r>
      <rPr>
        <b val="true"/>
        <sz val="11"/>
        <color rgb="FF674EA7"/>
        <rFont val="Arial"/>
        <family val="0"/>
        <charset val="1"/>
      </rPr>
      <t xml:space="preserve">Supreme Court:</t>
    </r>
    <r>
      <rPr>
        <sz val="11"/>
        <color rgb="FF674EA7"/>
        <rFont val="Arial"/>
        <family val="0"/>
        <charset val="1"/>
      </rPr>
      <t xml:space="preserve"> Trump asks Ted Cruz to argue the TX state vs. states suit if the Supreme Court accepts it (evening on the 8th).  John Sauer (MO AG) circulates a draft amicus brief to state AGs</t>
    </r>
  </si>
  <si>
    <t xml:space="preserve">https://web.archive.org/web/20230128185630/https://www.nytimes.com/live/2020/12/09/us/joe-biden-donald-trump#trump-asked-ted-cruz-to-argue-a-case-seeking-to-overturn-the-election-if-the-supreme-court-agreed-to-hear-it</t>
  </si>
  <si>
    <t xml:space="preserve">American Oversight (p. 14)</t>
  </si>
  <si>
    <t xml:space="preserve">https://s3.documentcloud.org/documents/21090564/florida-attorney-general-records-concerning-texas-lawsuit-seeking-to-overturn-2020-presidential-election-results.pdf</t>
  </si>
  <si>
    <t xml:space="preserve">Attorneys in the FL AG's office comment about the TX suit, call it "batshit insane", note that the TX Solicitor General is not on it, and speculate that AG Ken Paxton is bartering for a pardon.</t>
  </si>
  <si>
    <t xml:space="preserve">American Oversight FOIA p. 1433+</t>
  </si>
  <si>
    <t xml:space="preserve">-------------------Mark Meadows is hiding his texts from Dec. 9-21 ----------------------------------------------------------------------- Mark Meadows is hiding his texts from Dec. 9-21 ----------------------------------------------------------------------- Mark Meadows is hiding his texts from Dec. 9-21 ----------------------------------------------------------------------- Mark Meadows is hiding his texts from Dec. 9-21-----------------------------------------------------------------------Mark Meadows is hiding his texts from Dec. 9-21----------------------------------------------------------------------- Meadows is hiding his texts from Dec. 9-21----------------------------------------------------------------------- Meadows is hiding his texts from Dec. 9-21----------------------------------------------------------------------- Meadows is hiding his texts from Dec. 9-21-----------------------------------------------------------------------------------------</t>
  </si>
  <si>
    <r>
      <rPr>
        <b val="true"/>
        <sz val="11"/>
        <color rgb="FF674EA7"/>
        <rFont val="Arial"/>
        <family val="0"/>
        <charset val="1"/>
      </rPr>
      <t xml:space="preserve">Supreme Court: </t>
    </r>
    <r>
      <rPr>
        <sz val="11"/>
        <color rgb="FF674EA7"/>
        <rFont val="Arial"/>
        <family val="0"/>
        <charset val="1"/>
      </rPr>
      <t xml:space="preserve">Trump files a personal amicus brief to the state vs. states suit. Mike Johnson sends email pressuring House Reps to sign his amicus brief: Trump is </t>
    </r>
    <r>
      <rPr>
        <i val="true"/>
        <sz val="11"/>
        <color rgb="FF674EA7"/>
        <rFont val="Arial"/>
        <family val="0"/>
        <charset val="1"/>
      </rPr>
      <t xml:space="preserve">"anxiously awaiting the final list"</t>
    </r>
  </si>
  <si>
    <r>
      <rPr>
        <b val="true"/>
        <sz val="11"/>
        <color rgb="FF674EA7"/>
        <rFont val="Arial"/>
        <family val="0"/>
        <charset val="1"/>
      </rPr>
      <t xml:space="preserve">Supreme Court:</t>
    </r>
    <r>
      <rPr>
        <sz val="11"/>
        <color rgb="FF674EA7"/>
        <rFont val="Arial"/>
        <family val="0"/>
        <charset val="1"/>
      </rPr>
      <t xml:space="preserve"> 17 states file an amicus brief supporting the state vs. states suit. </t>
    </r>
    <r>
      <rPr>
        <sz val="11"/>
        <color rgb="FF000000"/>
        <rFont val="Arial"/>
        <family val="0"/>
        <charset val="1"/>
      </rPr>
      <t xml:space="preserve">Caroline Wren had helped wrangle the AGs, but later downplays her work.</t>
    </r>
  </si>
  <si>
    <t xml:space="preserve">https://www.forbes.com/sites/alisondurkee/2020/12/09/17-states-agree-the-supreme-court-should-overturn-election-biden-win-texas/?sh=1a71faf16452</t>
  </si>
  <si>
    <t xml:space="preserve">Scotusblog</t>
  </si>
  <si>
    <t xml:space="preserve">https://www.scotusblog.com/case-files/cases/texas-v-pennsylvania/</t>
  </si>
  <si>
    <t xml:space="preserve">Court docs</t>
  </si>
  <si>
    <t xml:space="preserve">https://www.supremecourt.gov/DocketPDF/22/22O155/163322/20201210115500103_2020-12-10%20-%20Motion%20to%20Intervene%20and%20Proposed%20Bill%20of%20Complaint%20-%20Final%20With%20Tables.pdf</t>
  </si>
  <si>
    <r>
      <rPr>
        <sz val="11"/>
        <color rgb="FF1C4587"/>
        <rFont val="Arial"/>
        <family val="0"/>
        <charset val="1"/>
      </rPr>
      <t xml:space="preserve">Brandon Straka replies to a Tweet that he should </t>
    </r>
    <r>
      <rPr>
        <i val="true"/>
        <sz val="11"/>
        <color rgb="FF1C4587"/>
        <rFont val="Arial"/>
        <family val="0"/>
        <charset val="1"/>
      </rPr>
      <t xml:space="preserve">"deal with" </t>
    </r>
    <r>
      <rPr>
        <sz val="11"/>
        <color rgb="FF1C4587"/>
        <rFont val="Arial"/>
        <family val="0"/>
        <charset val="1"/>
      </rPr>
      <t xml:space="preserve">Biden's victory with: </t>
    </r>
    <r>
      <rPr>
        <i val="true"/>
        <sz val="11"/>
        <color rgb="FF1C4587"/>
        <rFont val="Arial"/>
        <family val="0"/>
        <charset val="1"/>
      </rPr>
      <t xml:space="preserve">"We are. In the Supreme Court. Enjoy your 'president-elect' for a couple more weeks"</t>
    </r>
  </si>
  <si>
    <t xml:space="preserve">Kenneth Chesebro sends another memo to James Troupis, now outlining exactly what the fake electors should do on Dec. 14 in GA, AZ, MI, NV, PA, and WI </t>
  </si>
  <si>
    <t xml:space="preserve">Trump GA indictment, Act 46, p. 31</t>
  </si>
  <si>
    <t xml:space="preserve">https://www.documentcloud.org/documents/23909543-23sc188947-criminal-indictment</t>
  </si>
  <si>
    <t xml:space="preserve">Kenneth Chesebro has 2 calls with VP Pence's counsel Greg Jacobs, one for 17 minutes</t>
  </si>
  <si>
    <t xml:space="preserve">J6C Chesebro deposition p. 69</t>
  </si>
  <si>
    <t xml:space="preserve">https://www.govinfo.gov/content/pkg/GPO-J6-TRANSCRIPT-CTRL0000923618/pdf/GPO-J6-TRANSCRIPT-CTRL0000923618.pdf#page=69</t>
  </si>
  <si>
    <t xml:space="preserve">Brandon Straka announces he's doing a WalkAway tour of GA and "mass canvassing effort" from Dec. 11 to Jan 2 in support of Perdue and Loeffler's Senate bids.</t>
  </si>
  <si>
    <t xml:space="preserve">https://web.archive.org/web/20220202131444/https://twitter.com/brandonstraka/status/1337117404074283011</t>
  </si>
  <si>
    <t xml:space="preserve">MAGA DTI cross-promotes the WalkAway GA events</t>
  </si>
  <si>
    <t xml:space="preserve">Gab</t>
  </si>
  <si>
    <t xml:space="preserve">https://web.archive.org/web/20220202131940/https://gab.com/dragthei/posts/105357603136719251</t>
  </si>
  <si>
    <r>
      <rPr>
        <sz val="11"/>
        <color rgb="FF5B0F00"/>
        <rFont val="Arial"/>
        <family val="0"/>
        <charset val="1"/>
      </rPr>
      <t xml:space="preserve">Trump makes his last tranche of board appointments. 3 of 10 are to the National Board for Education Sciences, including Michael Anton of Hillsdale and John Yoo. </t>
    </r>
    <r>
      <rPr>
        <i val="true"/>
        <sz val="11"/>
        <color rgb="FF5B0F00"/>
        <rFont val="Arial"/>
        <family val="0"/>
        <charset val="1"/>
      </rPr>
      <t xml:space="preserve">Science</t>
    </r>
    <r>
      <rPr>
        <sz val="11"/>
        <color rgb="FF5B0F00"/>
        <rFont val="Arial"/>
        <family val="0"/>
        <charset val="1"/>
      </rPr>
      <t xml:space="preserve"> complains the next day: </t>
    </r>
    <r>
      <rPr>
        <i val="true"/>
        <sz val="11"/>
        <color rgb="FF5B0F00"/>
        <rFont val="Arial"/>
        <family val="0"/>
        <charset val="1"/>
      </rPr>
      <t xml:space="preserve">"President Donald Trump has revived a moribund federal education research advisory panel by appointing eight members who appear to have no expertise..." </t>
    </r>
    <r>
      <rPr>
        <sz val="11"/>
        <color rgb="FF5B0F00"/>
        <rFont val="Arial"/>
        <family val="0"/>
        <charset val="1"/>
      </rPr>
      <t xml:space="preserve">A quoted expert calls it</t>
    </r>
    <r>
      <rPr>
        <i val="true"/>
        <sz val="11"/>
        <color rgb="FF5B0F00"/>
        <rFont val="Arial"/>
        <family val="0"/>
        <charset val="1"/>
      </rPr>
      <t xml:space="preserve"> "sabotage"</t>
    </r>
  </si>
  <si>
    <t xml:space="preserve">Us Govt. (archived)
Science</t>
  </si>
  <si>
    <t xml:space="preserve">https://web.archive.org/web/20201210214707/https://www.whitehouse.gov/presidential-actions/president-donald-j-trump-announces-intent-nominate-appoint-individuals-key-administration-posts-121020/
https://www.science.org/content/article/researchers-decry-trump-picks-education-sciences-advisory-board?cookieSet=1</t>
  </si>
  <si>
    <r>
      <rPr>
        <sz val="11"/>
        <color rgb="FF1C4587"/>
        <rFont val="Arial"/>
        <family val="0"/>
        <charset val="1"/>
      </rPr>
      <t xml:space="preserve">The Heritage Foundation releases a video rebutting the 1619 Project's </t>
    </r>
    <r>
      <rPr>
        <i val="true"/>
        <sz val="11"/>
        <color rgb="FF1C4587"/>
        <rFont val="Arial"/>
        <family val="0"/>
        <charset val="1"/>
      </rPr>
      <t xml:space="preserve">"false claims".</t>
    </r>
    <r>
      <rPr>
        <sz val="11"/>
        <color rgb="FF1C4587"/>
        <rFont val="Arial"/>
        <family val="0"/>
        <charset val="1"/>
      </rPr>
      <t xml:space="preserve"> Its tagline:</t>
    </r>
    <r>
      <rPr>
        <i val="true"/>
        <sz val="11"/>
        <color rgb="FF1C4587"/>
        <rFont val="Arial"/>
        <family val="0"/>
        <charset val="1"/>
      </rPr>
      <t xml:space="preserve"> "Which America would you choose?"</t>
    </r>
    <r>
      <rPr>
        <sz val="11"/>
        <color rgb="FF1C4587"/>
        <rFont val="Arial"/>
        <family val="0"/>
        <charset val="1"/>
      </rPr>
      <t xml:space="preserve"> </t>
    </r>
    <r>
      <rPr>
        <i val="true"/>
        <sz val="11"/>
        <color rgb="FF1C4587"/>
        <rFont val="Arial"/>
        <family val="0"/>
        <charset val="1"/>
      </rPr>
      <t xml:space="preserve">"The true founding of America [was] 1776"</t>
    </r>
  </si>
  <si>
    <t xml:space="preserve">https://www.youtube.com/watch?v=8Z01vyR6Hyk</t>
  </si>
  <si>
    <t xml:space="preserve">Moms for Liberty is announced on Facebook. The group will be incorporated on Jan 1, and will become a major force in post-Jan-6 far-right politics, fighting over local education policy</t>
  </si>
  <si>
    <t xml:space="preserve">Media Matters for America</t>
  </si>
  <si>
    <t xml:space="preserve">https://www.mediamatters.org/critical-race-theory/unmasking-moms-liberty</t>
  </si>
  <si>
    <t xml:space="preserve">https://www.mediamatters.org/media/3980406</t>
  </si>
  <si>
    <t xml:space="preserve">Cindy Chafian receives a permit for the Dec. 12 rally at Freedom Plaza, with a march to the Supreme Court. 1AP to provide security.
Speaker list includes Michael Flynn, the Kremers, Matt Couch, Anna Khait, Vernon Jones, Boris Epshteyn, Pastor Mark Burns, Madison Cawthorne, Seb Gorka</t>
  </si>
  <si>
    <t xml:space="preserve">NPS </t>
  </si>
  <si>
    <t xml:space="preserve">https://www.nps.gov/aboutus/foia/upload/20-1340-Women-for-American-First-permit_REDACTED.pdf</t>
  </si>
  <si>
    <t xml:space="preserve">Rob Weaver receives a permit for the Dec. 12 Jericho March rally on the Mall (9:30 AM- 4 PM).  Stephen Brown listed as onsite coordinator.</t>
  </si>
  <si>
    <t xml:space="preserve">https://www.nps.gov/aboutus/foia/upload/20-1357-Rob-Weaver-Jericho-March-permit_REDACTED.pdf</t>
  </si>
  <si>
    <t xml:space="preserve">12:30-2 PM 12 Republican attorneys general have lunch with Trump and Mark Meadows: AL, AZ, AR, FL, IN, KY, LA (Jeff Landry), MS, MO (Eric Schmitt), SC (Alan Wilson), TX (Ken Paxton), UT</t>
  </si>
  <si>
    <t xml:space="preserve">CBS (Weijia Jang)</t>
  </si>
  <si>
    <t xml:space="preserve">https://twitter.com/weijia/status/1336867292416765956</t>
  </si>
  <si>
    <t xml:space="preserve">Jeff Landry schedule, FOIA</t>
  </si>
  <si>
    <t xml:space="preserve">Twitter post</t>
  </si>
  <si>
    <t xml:space="preserve">https://twitter.com/ag_landry/status/1565754897353539585</t>
  </si>
  <si>
    <t xml:space="preserve">Six state AGs join TX in the state vs. states lawsuit: AR, LA, MO, MS, SC, UT</t>
  </si>
  <si>
    <t xml:space="preserve">Ken Paxton press release</t>
  </si>
  <si>
    <t xml:space="preserve">https://www.texasattorneygeneral.gov/news/releases/ag-paxton-six-states-join-texas-lawsuit-defending-security-2020-election</t>
  </si>
  <si>
    <t xml:space="preserve">Multiple major 'conservative' figures sign a letter demanding that state legislatures in GA, PA, MI, WI, AZ and NV be allowed to invalidate the vote and appoint new electors. Signers, many from the CNP, include Alfred Regnery, Tony Perkins, Tom Fitton, J. Kenneth Blackwell, Leo Bozell III, Jenny Beth Martin, Morton Blackwell, Jim DeMint, Bob McEwen, Gary Bauer, Ed Martin, David Bossie</t>
  </si>
  <si>
    <t xml:space="preserve">Conservative Action Project</t>
  </si>
  <si>
    <t xml:space="preserve">https://conservativeactionproject.com/conservatives-call-on-state-legislators-to-appoint-new-electors-in-accordance-with-the-constitution/</t>
  </si>
  <si>
    <r>
      <rPr>
        <b val="true"/>
        <sz val="11"/>
        <color rgb="FF674EA7"/>
        <rFont val="Arial"/>
        <family val="0"/>
        <charset val="1"/>
      </rPr>
      <t xml:space="preserve">Supreme Court: </t>
    </r>
    <r>
      <rPr>
        <sz val="11"/>
        <color rgb="FF674EA7"/>
        <rFont val="Arial"/>
        <family val="0"/>
        <charset val="1"/>
      </rPr>
      <t xml:space="preserve">Rep. Mike Johnson (LA) files an amicus brief to the state vs. states suit signed by 105 other House members, then quickly adds 20 more. Phil Jauregui is the counsel of record.</t>
    </r>
  </si>
  <si>
    <t xml:space="preserve">Supreme Court docs</t>
  </si>
  <si>
    <t xml:space="preserve">https://www.supremecourt.gov/DocketPDF/22/22O155/163550/20201211132250339_Texas%20v.%20Pennsylvania%20Amicus%20Brief%20of%20126%20Representatives%20--%20corrected.pdf</t>
  </si>
  <si>
    <r>
      <rPr>
        <sz val="11"/>
        <color rgb="FFB45F06"/>
        <rFont val="Arial"/>
        <family val="0"/>
        <charset val="1"/>
      </rPr>
      <t xml:space="preserve">Kenneth Chesebro writes to Rudy Giuliani and others in Trump's election-fraud team and admits their fake electors plans</t>
    </r>
    <r>
      <rPr>
        <i val="true"/>
        <sz val="11"/>
        <color rgb="FFB45F06"/>
        <rFont val="Arial"/>
        <family val="0"/>
        <charset val="1"/>
      </rPr>
      <t xml:space="preserve"> "could appear treasonous"</t>
    </r>
  </si>
  <si>
    <t xml:space="preserve">Air Mail (Jeff Toobin)</t>
  </si>
  <si>
    <t xml:space="preserve">https://airmail.news/issues/2023-8-12/legal-weasel</t>
  </si>
  <si>
    <r>
      <rPr>
        <sz val="11"/>
        <color rgb="FFB45F06"/>
        <rFont val="Arial"/>
        <family val="0"/>
        <charset val="1"/>
      </rPr>
      <t xml:space="preserve">Dion Cini visits the White House</t>
    </r>
    <r>
      <rPr>
        <sz val="11"/>
        <color rgb="FF000000"/>
        <rFont val="Arial"/>
        <family val="0"/>
        <charset val="1"/>
      </rPr>
      <t xml:space="preserve">.</t>
    </r>
    <r>
      <rPr>
        <sz val="11"/>
        <color rgb="FFB45F06"/>
        <rFont val="Arial"/>
        <family val="0"/>
        <charset val="1"/>
      </rPr>
      <t xml:space="preserve"> </t>
    </r>
    <r>
      <rPr>
        <sz val="11"/>
        <color rgb="FF1C4587"/>
        <rFont val="Arial"/>
        <family val="0"/>
        <charset val="1"/>
      </rPr>
      <t xml:space="preserve">Afterwards Tina Forte posts </t>
    </r>
    <r>
      <rPr>
        <i val="true"/>
        <sz val="11"/>
        <color rgb="FF1C4587"/>
        <rFont val="Arial"/>
        <family val="0"/>
        <charset val="1"/>
      </rPr>
      <t xml:space="preserve">"My friend Dion in the White House ! Official Operation Flag Drop"</t>
    </r>
  </si>
  <si>
    <t xml:space="preserve">FB Tina Forte (repost detrumpify)</t>
  </si>
  <si>
    <t xml:space="preserve">https://www.detrumpify.org/pwi/picture.php?/10372/tags/296-dioncini</t>
  </si>
  <si>
    <r>
      <rPr>
        <b val="true"/>
        <sz val="11"/>
        <color rgb="FF674EA7"/>
        <rFont val="Arial"/>
        <family val="0"/>
        <charset val="1"/>
      </rPr>
      <t xml:space="preserve">US Supreme Court dismsses the "state vs. states" case brought by TX seeking to invalidate elections in four other states: GA, PA, MI, and WI </t>
    </r>
    <r>
      <rPr>
        <sz val="11"/>
        <color rgb="FF674EA7"/>
        <rFont val="Arial"/>
        <family val="0"/>
        <charset val="1"/>
      </rPr>
      <t xml:space="preserve">(brought by Texas AG Ken Paxton). 
After this failure, many of the Trump campaign's lawyers want out, saying that further actions would be illegal.</t>
    </r>
  </si>
  <si>
    <t xml:space="preserve">Brennan Center
J6C Report Chapter 3.3</t>
  </si>
  <si>
    <t xml:space="preserve">https://www.brennancenter.org/our-work/court-cases/voting-rights-litigation-tracker-2020
https://www.govinfo.gov/content/pkg/GPO-J6-REPORT/html-submitted/ch3.html</t>
  </si>
  <si>
    <r>
      <rPr>
        <sz val="11"/>
        <color rgb="FF000000"/>
        <rFont val="Arial"/>
        <family val="0"/>
        <charset val="1"/>
      </rPr>
      <t xml:space="preserve">In </t>
    </r>
    <r>
      <rPr>
        <b val="true"/>
        <sz val="11"/>
        <color rgb="FF000000"/>
        <rFont val="Arial"/>
        <family val="0"/>
        <charset val="1"/>
      </rPr>
      <t xml:space="preserve">DC</t>
    </r>
    <r>
      <rPr>
        <sz val="11"/>
        <color rgb="FF000000"/>
        <rFont val="Arial"/>
        <family val="0"/>
        <charset val="1"/>
      </rPr>
      <t xml:space="preserve">, mobs gather, the Proud Boys in their colors, and impromptu speeches occur. Owen Shroyer introduces Roger Stone: </t>
    </r>
    <r>
      <rPr>
        <i val="true"/>
        <sz val="11"/>
        <color rgb="FF1C4587"/>
        <rFont val="Arial"/>
        <family val="0"/>
        <charset val="1"/>
      </rPr>
      <t xml:space="preserve">"We got stabbed in the back by the Supreme Court tonight"</t>
    </r>
    <r>
      <rPr>
        <sz val="11"/>
        <color rgb="FF000000"/>
        <rFont val="Arial"/>
        <family val="0"/>
        <charset val="1"/>
      </rPr>
      <t xml:space="preserve">.</t>
    </r>
    <r>
      <rPr>
        <sz val="11"/>
        <color rgb="FF1C4587"/>
        <rFont val="Arial"/>
        <family val="0"/>
        <charset val="1"/>
      </rPr>
      <t xml:space="preserve"> </t>
    </r>
    <r>
      <rPr>
        <sz val="11"/>
        <color rgb="FF000000"/>
        <rFont val="Arial"/>
        <family val="0"/>
        <charset val="1"/>
      </rPr>
      <t xml:space="preserve">Proud Boys Ethan Nordean &amp; Enrique Tarrio are beside him.</t>
    </r>
    <r>
      <rPr>
        <sz val="11"/>
        <color rgb="FF1C4587"/>
        <rFont val="Arial"/>
        <family val="0"/>
        <charset val="1"/>
      </rPr>
      <t xml:space="preserve"> Stone leads a chant: </t>
    </r>
    <r>
      <rPr>
        <i val="true"/>
        <sz val="11"/>
        <color rgb="FF1C4587"/>
        <rFont val="Arial"/>
        <family val="0"/>
        <charset val="1"/>
      </rPr>
      <t xml:space="preserve">"No Trump, no peace!"</t>
    </r>
  </si>
  <si>
    <t xml:space="preserve">Twitter (Terrence_STR)</t>
  </si>
  <si>
    <t xml:space="preserve">https://twitter.com/Terrence_STR/status/1337618321387245568</t>
  </si>
  <si>
    <t xml:space="preserve">Parler (via JustSecurity)</t>
  </si>
  <si>
    <t xml:space="preserve">https://www.justsecurity.org/74579/exclusive-new-video-of-roger-stone-with-proud-boys-leaders-who-may-have-planned-for-capitol-attack/</t>
  </si>
  <si>
    <t xml:space="preserve">Culttture (arch.)</t>
  </si>
  <si>
    <t xml:space="preserve">https://archive.vn/2020.12.13-054658/https://twitter.com/culttture/media</t>
  </si>
  <si>
    <r>
      <rPr>
        <sz val="11"/>
        <color rgb="FF1C4587"/>
        <rFont val="Arial"/>
        <family val="0"/>
        <charset val="1"/>
      </rPr>
      <t xml:space="preserve">8 PM Joe Biggs posts on Parler: </t>
    </r>
    <r>
      <rPr>
        <i val="true"/>
        <sz val="11"/>
        <color rgb="FF1C4587"/>
        <rFont val="Arial"/>
        <family val="0"/>
        <charset val="1"/>
      </rPr>
      <t xml:space="preserve">"Death to SCOTUS"</t>
    </r>
  </si>
  <si>
    <t xml:space="preserve">Parler (via Twitter repost)</t>
  </si>
  <si>
    <t xml:space="preserve">https://web.archive.org/web/20201212012353/https://twitter.com/Antifada161/status/1337568675709087746</t>
  </si>
  <si>
    <t xml:space="preserve">Roger Stone meets in a Willard suite with a group including Matt Couch, Pastor Brian Gibson, and Bianca Gracia. He is seen at other times with Alex Jones, Cordie Williams, and Jacob Engels.</t>
  </si>
  <si>
    <t xml:space="preserve">~10 PM Paul Behrends, former pro-Russia aide to Dana Rohrabacher and longtime ally of Erik Prince, also adviser to Peter Thiel, is rushed to the hospital with a mysterious head injury and dies. </t>
  </si>
  <si>
    <t xml:space="preserve">https://archive.is/QplTL</t>
  </si>
  <si>
    <t xml:space="preserve">AM: Enrique Tarrio (Proud Boys &amp; Latinos for Trump), Bianca Gracia (Latinos for Trump) &amp; group get a White House Tour. The group includes Kenny Lee of MAGA Drag the Interstate, and Gracia's son who had interned for GA Congressman Jody Hice. The tour group meets Pence, Giuliani, Eric &amp; Donald Trump Jr.  </t>
  </si>
  <si>
    <t xml:space="preserve">Salon
USA Today</t>
  </si>
  <si>
    <t xml:space="preserve">https://www.salon.com/2020/12/15/how-did-a-proud-boys-leader-with-a-felony-record-get-into-the-white-house/
https://www.usatoday.com/story/news/nation/2020/12/19/latinos-trump-group-tied-proud-boys-leader-enrique-tarrio/3931868001/</t>
  </si>
  <si>
    <r>
      <rPr>
        <sz val="11"/>
        <color rgb="FF1C4587"/>
        <rFont val="Arial"/>
        <family val="0"/>
        <charset val="1"/>
      </rPr>
      <t xml:space="preserve">9:59 AM Trump: </t>
    </r>
    <r>
      <rPr>
        <i val="true"/>
        <sz val="11"/>
        <color rgb="FF1C4587"/>
        <rFont val="Arial"/>
        <family val="0"/>
        <charset val="1"/>
      </rPr>
      <t xml:space="preserve">"Wow! Thousands of people forming in Washington (D.C.) for Stop the Steal. Didn’t know about this, but I’ll be seeing them! #MAGA   </t>
    </r>
    <r>
      <rPr>
        <sz val="11"/>
        <color rgb="FF1C4587"/>
        <rFont val="Arial"/>
        <family val="0"/>
        <charset val="1"/>
      </rPr>
      <t xml:space="preserve">(This may be a strategic lie)</t>
    </r>
  </si>
  <si>
    <r>
      <rPr>
        <sz val="11"/>
        <color rgb="FF000000"/>
        <rFont val="Arial"/>
        <family val="0"/>
        <charset val="1"/>
      </rPr>
      <t xml:space="preserve">DC: </t>
    </r>
    <r>
      <rPr>
        <b val="true"/>
        <sz val="11"/>
        <color rgb="FF000000"/>
        <rFont val="Arial"/>
        <family val="0"/>
        <charset val="1"/>
      </rPr>
      <t xml:space="preserve">Virginia Women for Trump rally</t>
    </r>
    <r>
      <rPr>
        <sz val="11"/>
        <color rgb="FF000000"/>
        <rFont val="Arial"/>
        <family val="0"/>
        <charset val="1"/>
      </rPr>
      <t xml:space="preserve"> at the Supreme Court. Alice Butler-Short MCs. Michael Flynn speaks, his first Stop the Steal appearance (which seemed conditional on his Nov. 25 pardon). His entourage includes Patrick Byrne, Vets for Trump (Joshua Macias, Thomas Speciale), Ed Martin, John Schlafly of Schlafly's Eagles, 1AP, Oath Keeper Robert Minuta.</t>
    </r>
  </si>
  <si>
    <r>
      <rPr>
        <sz val="11"/>
        <color rgb="FF000000"/>
        <rFont val="Arial"/>
        <family val="0"/>
        <charset val="1"/>
      </rPr>
      <t xml:space="preserve">DC:</t>
    </r>
    <r>
      <rPr>
        <b val="true"/>
        <sz val="11"/>
        <color rgb="FF000000"/>
        <rFont val="Arial"/>
        <family val="0"/>
        <charset val="1"/>
      </rPr>
      <t xml:space="preserve"> Jericho March rally </t>
    </r>
    <r>
      <rPr>
        <sz val="11"/>
        <color rgb="FF000000"/>
        <rFont val="Arial"/>
        <family val="0"/>
        <charset val="1"/>
      </rPr>
      <t xml:space="preserve">on the Mall. 11 AM - 5 PM. Michael Flynn speaks again, also Alex Jones and many pastors. Doug Mastriano says he just got a call from Trump (ca. 3:15 PM).</t>
    </r>
  </si>
  <si>
    <t xml:space="preserve">RSBN video</t>
  </si>
  <si>
    <t xml:space="preserve">https://www.pscp.tv/w/1BRJjBOPQVdJw?t=51s</t>
  </si>
  <si>
    <t xml:space="preserve">Polk County GOP</t>
  </si>
  <si>
    <t xml:space="preserve">https://polk.gop/event/jericho-march-and-maga-rally-on-december-12-in-washington-dc/</t>
  </si>
  <si>
    <t xml:space="preserve">permit from NPS</t>
  </si>
  <si>
    <r>
      <rPr>
        <sz val="11"/>
        <color rgb="FF000000"/>
        <rFont val="Arial"/>
        <family val="0"/>
        <charset val="1"/>
      </rPr>
      <t xml:space="preserve">DC:</t>
    </r>
    <r>
      <rPr>
        <b val="true"/>
        <sz val="11"/>
        <color rgb="FF000000"/>
        <rFont val="Arial"/>
        <family val="0"/>
        <charset val="1"/>
      </rPr>
      <t xml:space="preserve">"Millon MAGA March" rally </t>
    </r>
    <r>
      <rPr>
        <sz val="11"/>
        <color rgb="FF000000"/>
        <rFont val="Arial"/>
        <family val="0"/>
        <charset val="1"/>
      </rPr>
      <t xml:space="preserve">at Freedom Plaza, 12 PM?. Lauren Boebert speaks; Michael Flynn gives his 3rd talk.  Proud Boys are there in colors, Leo Bozell IV is next to them. Nick Fuentes speaks through a bullhorn, ignoring the stage. The rally ends in a march to the Supreme Court for more speeches, but disintegrates when the crowd begins shouting for Alex Jones &amp; he takes over.</t>
    </r>
  </si>
  <si>
    <t xml:space="preserve">Permit from NPS
Getty / Tomas Abad</t>
  </si>
  <si>
    <t xml:space="preserve">https://www.nps.gov/aboutus/foia/upload/20-1340-Women-for-American-First-permit_REDACTED.pdf
https://www.gettyimages.com/detail/video/protesting-the-result-of-the-2020-us-presidential-news-footage/1291663264</t>
  </si>
  <si>
    <r>
      <rPr>
        <sz val="11"/>
        <color rgb="FF000000"/>
        <rFont val="Arial"/>
        <family val="0"/>
        <charset val="1"/>
      </rPr>
      <t xml:space="preserve">DC: </t>
    </r>
    <r>
      <rPr>
        <b val="true"/>
        <sz val="11"/>
        <color rgb="FF000000"/>
        <rFont val="Arial"/>
        <family val="0"/>
        <charset val="1"/>
      </rPr>
      <t xml:space="preserve">Our Freedom Rally </t>
    </r>
    <r>
      <rPr>
        <sz val="11"/>
        <color rgb="FF000000"/>
        <rFont val="Arial"/>
        <family val="0"/>
        <charset val="1"/>
      </rPr>
      <t xml:space="preserve">at Sylvan Theater, 1:30 PM, Dave Lipsky &amp; Long Island Loud Majority. All the Proud Boys are there, Joe Biggs and Tarrio on stage, til they leave abruptly just before 2 PM</t>
    </r>
  </si>
  <si>
    <r>
      <rPr>
        <sz val="11"/>
        <color rgb="FF000000"/>
        <rFont val="Arial"/>
        <family val="0"/>
        <charset val="1"/>
      </rPr>
      <t xml:space="preserve">WA: </t>
    </r>
    <r>
      <rPr>
        <b val="true"/>
        <sz val="11"/>
        <color rgb="FF000000"/>
        <rFont val="Arial"/>
        <family val="0"/>
        <charset val="1"/>
      </rPr>
      <t xml:space="preserve">Rally in Olympia</t>
    </r>
    <r>
      <rPr>
        <sz val="11"/>
        <color rgb="FF000000"/>
        <rFont val="Arial"/>
        <family val="0"/>
        <charset val="1"/>
      </rPr>
      <t xml:space="preserve"> sees conflict between heavily armed election protestors and counterprotestors, </t>
    </r>
    <r>
      <rPr>
        <sz val="11"/>
        <color rgb="FFCC0000"/>
        <rFont val="Arial"/>
        <family val="0"/>
        <charset val="1"/>
      </rPr>
      <t xml:space="preserve">ends in a shooting by a pro-Trump protestor</t>
    </r>
  </si>
  <si>
    <t xml:space="preserve">https://www.vox.com/2020/12/13/22172438/trump-stop-steal-march-washington-dc-proud-lindell-fuentes</t>
  </si>
  <si>
    <r>
      <rPr>
        <sz val="11"/>
        <color rgb="FF000000"/>
        <rFont val="Arial"/>
        <family val="0"/>
        <charset val="1"/>
      </rPr>
      <t xml:space="preserve">CA: </t>
    </r>
    <r>
      <rPr>
        <b val="true"/>
        <sz val="11"/>
        <color rgb="FF000000"/>
        <rFont val="Arial"/>
        <family val="0"/>
        <charset val="1"/>
      </rPr>
      <t xml:space="preserve">Rally in Huntington Beach</t>
    </r>
    <r>
      <rPr>
        <sz val="11"/>
        <color rgb="FF000000"/>
        <rFont val="Arial"/>
        <family val="0"/>
        <charset val="1"/>
      </rPr>
      <t xml:space="preserve"> organized by Alan Hostetter's American Phoenix Project. Alan Hostetter, Russell Taylor, and Dana Rohrabacher speak; Hostetter says </t>
    </r>
    <r>
      <rPr>
        <i val="true"/>
        <sz val="11"/>
        <color rgb="FF1C4587"/>
        <rFont val="Arial"/>
        <family val="0"/>
        <charset val="1"/>
      </rPr>
      <t xml:space="preserve">"execution is the just punishment for the ringleaders of this coup." </t>
    </r>
    <r>
      <rPr>
        <sz val="11"/>
        <color rgb="FF000000"/>
        <rFont val="Arial"/>
        <family val="0"/>
        <charset val="1"/>
      </rPr>
      <t xml:space="preserve">Morton Irvine Smith is also on the flier, but went to DC instead (where he was photographed with Michael Flynn).  </t>
    </r>
  </si>
  <si>
    <t xml:space="preserve">The OCR
Flier (repost on Twitter)</t>
  </si>
  <si>
    <t xml:space="preserve">https://www.ocregister.com/2021/06/14/dana-rohrabacher-breached-capitol-police-barricades-on-jan-6/
https://twitter.com/capitolhunters/status/1403860072179007489</t>
  </si>
  <si>
    <r>
      <rPr>
        <sz val="11"/>
        <color rgb="FF000000"/>
        <rFont val="Arial"/>
        <family val="0"/>
        <charset val="1"/>
      </rPr>
      <t xml:space="preserve">FL: </t>
    </r>
    <r>
      <rPr>
        <b val="true"/>
        <sz val="11"/>
        <color rgb="FF000000"/>
        <rFont val="Arial"/>
        <family val="0"/>
        <charset val="1"/>
      </rPr>
      <t xml:space="preserve">Rally in Miami</t>
    </r>
    <r>
      <rPr>
        <sz val="11"/>
        <color rgb="FF000000"/>
        <rFont val="Arial"/>
        <family val="0"/>
        <charset val="1"/>
      </rPr>
      <t xml:space="preserve"> at noon. Roger Stone speaks wearing a "Stop the Steal" T-shirt. (He flew from DC.) JoAnn DeBartolo and Laura Loomer speak.</t>
    </r>
  </si>
  <si>
    <t xml:space="preserve">Liberty Hangout TV</t>
  </si>
  <si>
    <t xml:space="preserve">https://twitter.com/i/status/1337886180369702912</t>
  </si>
  <si>
    <t xml:space="preserve">https://twitter.com/LibertyHangout/status/1337855571287027713/photo/1</t>
  </si>
  <si>
    <t xml:space="preserve">The Floridian</t>
  </si>
  <si>
    <t xml:space="preserve">https://floridianpress.com/2020/12/roger-stone-leads-no-justice-no-peace-chant-at-stop-the-steal-rally/</t>
  </si>
  <si>
    <t xml:space="preserve">GA Supreme court denies Trump vs. Raffensberger, an effort to decertify GA's votes</t>
  </si>
  <si>
    <t xml:space="preserve">GA SC (via OSU)</t>
  </si>
  <si>
    <t xml:space="preserve">https://electioncases.osu.edu/wp-content/uploads/2020/12/Trump-v.-Raffensperger-GA-SC-Order-Dismissing-Petition.pdf</t>
  </si>
  <si>
    <t xml:space="preserve">Rudy Giuliani has a conference call with Kenneth Chesebro, Mike Roman, and the fake electors lined up for PA, who are concerned. Giuliani suggests no publicity until the electoral vote is done.</t>
  </si>
  <si>
    <t xml:space="preserve">Trump indictment p. 24</t>
  </si>
  <si>
    <t xml:space="preserve">https://storage.courtlistener.com/recap/gov.uscourts.dcd.258149/gov.uscourts.dcd.258149.1.0_1.pdf</t>
  </si>
  <si>
    <t xml:space="preserve">J6C Chesebro depos. p 64</t>
  </si>
  <si>
    <t xml:space="preserve">by 3:15 PM: Tump calls Doug Mastriano of PA</t>
  </si>
  <si>
    <t xml:space="preserve">"Afternoon": AG Bill Barr calls Steve Engel and asks if he can name Louisiana AG Jeff Landry (RAGA chair) as special counsel to investigate election fraud. 5:27 PM Engel tells him LA law forbids it.</t>
  </si>
  <si>
    <t xml:space="preserve">J6C Steve Engel p. 7-9</t>
  </si>
  <si>
    <t xml:space="preserve">https://www.govinfo.gov/content/pkg/GPO-J6-TRANSCRIPT-CTRL0000036627/pdf/GPO-J6-TRANSCRIPT-CTRL0000036627.pdf#page=9</t>
  </si>
  <si>
    <t xml:space="preserve">J6C Bill Barr p. 42</t>
  </si>
  <si>
    <t xml:space="preserve">https://www.govinfo.gov/content/pkg/GPO-J6-TRANSCRIPT-CTRL0000083860/pdf/GPO-J6-TRANSCRIPT-CTRL0000083860.pdf#page=42</t>
  </si>
  <si>
    <r>
      <rPr>
        <i val="true"/>
        <sz val="11"/>
        <color rgb="FF5B0F00"/>
        <rFont val="Arial"/>
        <family val="0"/>
        <charset val="1"/>
      </rPr>
      <t xml:space="preserve">Evening:</t>
    </r>
    <r>
      <rPr>
        <sz val="11"/>
        <color rgb="FF5B0F00"/>
        <rFont val="Arial"/>
        <family val="0"/>
        <charset val="1"/>
      </rPr>
      <t xml:space="preserve"> Lauren Boebert, Congress-elect from CO, leads an after-hours tour of the Capitol (it is Saturday night) </t>
    </r>
  </si>
  <si>
    <t xml:space="preserve">https://www.salon.com/2021/08/04/why-did-lauren-boebert-lead-a-late-night-capitol-tour-three-weeks-before-jan-6/</t>
  </si>
  <si>
    <r>
      <rPr>
        <sz val="11"/>
        <color rgb="FFCC0000"/>
        <rFont val="Arial"/>
        <family val="0"/>
        <charset val="1"/>
      </rPr>
      <t xml:space="preserve">DC: Proud Boys tear down BLM banners, burn one.  Around 9 PM, a crowd of Proud Boys clash violenty with a man dressed in black, and Jeremy Bertino &amp; 3 other PBs are said to be stabbed near Harry's Bar. </t>
    </r>
    <r>
      <rPr>
        <i val="true"/>
        <sz val="11"/>
        <color rgb="FFCC0000"/>
        <rFont val="Arial"/>
        <family val="0"/>
        <charset val="1"/>
      </rPr>
      <t xml:space="preserve">(Not fully confirmed &amp; Bertino helped fake a stabbing 1 month prior.)</t>
    </r>
    <r>
      <rPr>
        <sz val="11"/>
        <color rgb="FFCC0000"/>
        <rFont val="Arial"/>
        <family val="0"/>
        <charset val="1"/>
      </rPr>
      <t xml:space="preserve"> Joe Biggs brags later that Antifa </t>
    </r>
    <r>
      <rPr>
        <i val="true"/>
        <sz val="11"/>
        <color rgb="FFCC0000"/>
        <rFont val="Arial"/>
        <family val="0"/>
        <charset val="1"/>
      </rPr>
      <t xml:space="preserve">"got busted up".</t>
    </r>
    <r>
      <rPr>
        <sz val="11"/>
        <color rgb="FFCC0000"/>
        <rFont val="Arial"/>
        <family val="0"/>
        <charset val="1"/>
      </rPr>
      <t xml:space="preserve">  MPD reports 2 arrests, but no charges are brought.</t>
    </r>
  </si>
  <si>
    <t xml:space="preserve">Newsweek
YouTube (Ruptly)</t>
  </si>
  <si>
    <t xml:space="preserve">https://www.newsweek.com/proud-boys-washington-antifa-protest-stabbing-1554489
https://www.youtube.com/watch?v=n_tOcLzufDo</t>
  </si>
  <si>
    <t xml:space="preserve">see video comparison document for 12/12 events</t>
  </si>
  <si>
    <t xml:space="preserve">Deciding about Jan 6</t>
  </si>
  <si>
    <t xml:space="preserve">Cryptocurrency promoter and Tarrio girlfriend Eryka Gemma appears on a YT podcast to give a recap of the Dec. 12 rally and supposed stabbing. </t>
  </si>
  <si>
    <t xml:space="preserve">YouTube (Tone Vays)</t>
  </si>
  <si>
    <t xml:space="preserve">https://www.youtube.com/watch?v=EbvojpW7DYs</t>
  </si>
  <si>
    <r>
      <rPr>
        <sz val="11"/>
        <color rgb="FF1C4587"/>
        <rFont val="Arial"/>
        <family val="0"/>
        <charset val="1"/>
      </rPr>
      <t xml:space="preserve">Lauren Boebert, Congress-elect, films a video on the steps of the Capitol: </t>
    </r>
    <r>
      <rPr>
        <i val="true"/>
        <sz val="11"/>
        <color rgb="FF1C4587"/>
        <rFont val="Arial"/>
        <family val="0"/>
        <charset val="1"/>
      </rPr>
      <t xml:space="preserve">"Never stop fighting for freedom"</t>
    </r>
  </si>
  <si>
    <t xml:space="preserve">video (archived)</t>
  </si>
  <si>
    <t xml:space="preserve">https://ia802307.us.archive.org/28/items/uL3BrJR8rPnKQtf93/uL3BrJR8rPnKQtf93.mpeg4</t>
  </si>
  <si>
    <r>
      <rPr>
        <sz val="11"/>
        <color rgb="FFB45F06"/>
        <rFont val="Arial"/>
        <family val="0"/>
        <charset val="1"/>
      </rPr>
      <t xml:space="preserve">Kenneth Chesebro sends email to Rudy Giuliani outlining strategies for disrupting and delaying the Joint Session on Jan 6 </t>
    </r>
    <r>
      <rPr>
        <i val="true"/>
        <sz val="11"/>
        <color rgb="FFB45F06"/>
        <rFont val="Arial"/>
        <family val="0"/>
        <charset val="1"/>
      </rPr>
      <t xml:space="preserve">"preferable to allowing the Electoral Count Act to operate by its terms". </t>
    </r>
    <r>
      <rPr>
        <sz val="11"/>
        <color rgb="FFB45F06"/>
        <rFont val="Arial"/>
        <family val="0"/>
        <charset val="1"/>
      </rPr>
      <t xml:space="preserve">Chesebro proposes that the President of the Senate (Chuck Grassley) count the votes if Pence recuses himself. He later says that this memo was requested by Boris Epshteyn.</t>
    </r>
  </si>
  <si>
    <t xml:space="preserve">Trump GA indictment Act 70, p. 38
J6C exhibit</t>
  </si>
  <si>
    <t xml:space="preserve">https://www.documentcloud.org/documents/23909543-23sc188947-criminal-indictment
https://www.govinfo.gov/content/pkg/GPO-J6-DOC-Chapman004708/pdf/GPO-J6-DOC-Chapman004708.pdf</t>
  </si>
  <si>
    <t xml:space="preserve">J6C Exhibit
Chesebro text (via TPM)</t>
  </si>
  <si>
    <t xml:space="preserve">https://www.govinfo.gov/content/pkg/GPO-J6-DOC-Chapman004708/pdf/GPO-J6-DOC-Chapman004708.pdf
https://talkingpointsmemo.com/wp-content/uploads/2024/02/Article-1-Link-2.pdf</t>
  </si>
  <si>
    <t xml:space="preserve">Bob Norton, VP of Hillsdale College, asks Laura Cox, Michigan GOP Chair for help letting 'fake electors' sneak into the MI State Capitol on the 13th to hide overnight ad then cast votes on the 14th, telling her he was working with the Trump campaign. She says she refused his request.</t>
  </si>
  <si>
    <t xml:space="preserve">J6C Laura Cox depos. p. 53</t>
  </si>
  <si>
    <t xml:space="preserve">https://drive.google.com/file/d/1t2y5FPygFNCvdV7F3mulihi-vPovVy_k/view</t>
  </si>
  <si>
    <r>
      <rPr>
        <sz val="11"/>
        <color rgb="FF1C4587"/>
        <rFont val="Arial"/>
        <family val="0"/>
        <charset val="1"/>
      </rPr>
      <t xml:space="preserve">Matt Couch Tweets 11:02 AM: </t>
    </r>
    <r>
      <rPr>
        <i val="true"/>
        <sz val="11"/>
        <color rgb="FF1C4587"/>
        <rFont val="Arial"/>
        <family val="0"/>
        <charset val="1"/>
      </rPr>
      <t xml:space="preserve">"A little birdie told me ALL eyes on Michigan today :-) "</t>
    </r>
  </si>
  <si>
    <t xml:space="preserve">https://web.archive.org/web/20201214175057/https://twitter.com/RealMattCouch/status/1338529696800256005</t>
  </si>
  <si>
    <r>
      <rPr>
        <sz val="11"/>
        <color rgb="FF674EA7"/>
        <rFont val="Arial"/>
        <family val="0"/>
        <charset val="1"/>
      </rPr>
      <t xml:space="preserve">Alternate slates of electors cast fake ballots in Arizona, Nevada, Georgia, Nevada, Pennsylvania, Wisconsin, and Michigan. In MI, Republican lawmakers try to escort the fake electors into the state Capitol, but are rebuffed by police. In WI, Ken Chesebro attends the signing. </t>
    </r>
    <r>
      <rPr>
        <sz val="11"/>
        <color rgb="FFB45F06"/>
        <rFont val="Arial"/>
        <family val="0"/>
        <charset val="1"/>
      </rPr>
      <t xml:space="preserve">Mike Roman cautions Chesebro: no</t>
    </r>
    <r>
      <rPr>
        <i val="true"/>
        <sz val="11"/>
        <color rgb="FFB45F06"/>
        <rFont val="Arial"/>
        <family val="0"/>
        <charset val="1"/>
      </rPr>
      <t xml:space="preserve"> "media advisory or post-event press release... No one is authorized to comment.."</t>
    </r>
  </si>
  <si>
    <t xml:space="preserve">MLive
Philly Inquirer</t>
  </si>
  <si>
    <t xml:space="preserve">https://www.mlive.com/public-interest/2022/01/republicans-who-falsified-michigan-electoral-college-vote-under-scrutiny-from-congress-attorney-general.html
https://www.inquirer.com/opinion/fake-electoral-college-certificates-january-6-investigation-20220113.html</t>
  </si>
  <si>
    <t xml:space="preserve">BGOntheScene
WISN12 News (Matt Smith)</t>
  </si>
  <si>
    <t xml:space="preserve">https://twitter.com/BGOnTheScene/status/1338593521033469962
https://twitter.com/mattsmith_news/status/1764711404706079076</t>
  </si>
  <si>
    <t xml:space="preserve">Jim Troupis emails p. 1112</t>
  </si>
  <si>
    <r>
      <rPr>
        <b val="true"/>
        <sz val="11"/>
        <color rgb="FF9900FF"/>
        <rFont val="Arial"/>
        <family val="0"/>
        <charset val="1"/>
      </rPr>
      <t xml:space="preserve">Electoral College votes.  </t>
    </r>
    <r>
      <rPr>
        <sz val="11"/>
        <color rgb="FF674EA7"/>
        <rFont val="Arial"/>
        <family val="0"/>
        <charset val="1"/>
      </rPr>
      <t xml:space="preserve">Midway through, the TX electors pass a resolution urging 4 swing states (MI, PA, WI, GA) to overrule their voters and cast votes for Trump, but votes are already cast.</t>
    </r>
  </si>
  <si>
    <t xml:space="preserve">https://www.texastribune.org/2020/12/14/texas-electoral-college/</t>
  </si>
  <si>
    <t xml:space="preserve">DC police issue wanted posters for several Proud Boys involved in burning the BLM banner, with photos. Enrique Tarrio is not among them. FBI also offers a reward.</t>
  </si>
  <si>
    <t xml:space="preserve">WJLA</t>
  </si>
  <si>
    <t xml:space="preserve">https://wjla.com/news/local/several-churches-vandalized-officers-injured-during-protests-police-say</t>
  </si>
  <si>
    <t xml:space="preserve">Chafian requests permit for a Jan 22-23 DC rally, just after the inauguration, as WFAF. She wants Freedom Plaza and Lincoln Memorial</t>
  </si>
  <si>
    <t xml:space="preserve">NPS FOIA p. 37</t>
  </si>
  <si>
    <r>
      <rPr>
        <sz val="11"/>
        <color rgb="FF1C4587"/>
        <rFont val="Arial"/>
        <family val="0"/>
        <charset val="1"/>
      </rPr>
      <t xml:space="preserve">Joe Biggs posts on Parler </t>
    </r>
    <r>
      <rPr>
        <i val="true"/>
        <sz val="11"/>
        <color rgb="FF1C4587"/>
        <rFont val="Arial"/>
        <family val="0"/>
        <charset val="1"/>
      </rPr>
      <t xml:space="preserve">"We will be back to DC for Inauguration! bigger and stronger than ever."  </t>
    </r>
    <r>
      <rPr>
        <i val="true"/>
        <sz val="11"/>
        <color rgb="FFCC0000"/>
        <rFont val="Arial"/>
        <family val="0"/>
        <charset val="1"/>
      </rPr>
      <t xml:space="preserve"> </t>
    </r>
    <r>
      <rPr>
        <sz val="11"/>
        <color rgb="FF000000"/>
        <rFont val="Arial"/>
        <family val="0"/>
        <charset val="1"/>
      </rPr>
      <t xml:space="preserve">(Inauguration is Jan 20)</t>
    </r>
  </si>
  <si>
    <t xml:space="preserve">Reposted on Telegram Dec. 15</t>
  </si>
  <si>
    <t xml:space="preserve">https://t.me/seattleproudboys/1081</t>
  </si>
  <si>
    <t xml:space="preserve">Telegram image</t>
  </si>
  <si>
    <t xml:space="preserve">https://cdn1.cdn-telegram.org/file/VhmiFvBS2qCfWIE4NPu1CVDnCAWg7yALHbXOBUmNYLhtzu1rSOF3ghON7BOHNwReOfKNbbSUdHXIQo3o-4rxrheU-0TWDXupZmss-FNiWm0sAJxoP9PtA_0lKl1vXMF3i6gB-LU7863hNU-XaKBQh0WGP55dfNt3AhcYkhFF_NYuhKfoF9hoFpjjxwfVv7V8TULhxpQefaaPiCHktzhh5LG8zArB8wJ6F5o6YAgG5Ob2LU6x0X6qxwW11Zf3UWW2FCYxYxs0dFZsuv0Wq3SYBXtbf2yS4oeIdhID6LXpS2D-mBOKjelZ02lV3Vcc02yk5R0MS0V4Rgo3eWJv-BLCWQ.jpg</t>
  </si>
  <si>
    <r>
      <rPr>
        <sz val="11"/>
        <color rgb="FF1C4587"/>
        <rFont val="Arial"/>
        <family val="0"/>
        <charset val="1"/>
      </rPr>
      <t xml:space="preserve">Boris Epshteyn appears on OAN, says legal challenges are continuing, says the fight will continue </t>
    </r>
    <r>
      <rPr>
        <i val="true"/>
        <sz val="11"/>
        <color rgb="FF1C4587"/>
        <rFont val="Arial"/>
        <family val="0"/>
        <charset val="1"/>
      </rPr>
      <t xml:space="preserve">"through January 6th"</t>
    </r>
  </si>
  <si>
    <t xml:space="preserve">OANN (archived) </t>
  </si>
  <si>
    <t xml:space="preserve">https://web.archive.org/web/20201215003134/https:/www.oann.com/exclusive-stop-the-steal-organizers-discuss-reelection-efforts/</t>
  </si>
  <si>
    <t xml:space="preserve">Trump calls PA State Sen. Doug Mastriano and gives him documents with conspiracy theories about voting machines, urging him to overturn the PA vote</t>
  </si>
  <si>
    <t xml:space="preserve">Philadelphia Inquirer</t>
  </si>
  <si>
    <t xml:space="preserve">https://www.inquirer.com/news/trump-pennsylvania-gop-doug-mastriano-voting-machines-20230616.html</t>
  </si>
  <si>
    <t xml:space="preserve">Attorney General Bill Barr submits his resignation after weeks of clashes with Trump over election-fraud claims, says he will step down Dec. 23. (Jeff Rosen then becomes Acting AG).</t>
  </si>
  <si>
    <t xml:space="preserve">https://www.cnbc.com/2020/12/14/attorney-general-william-barr-resigns-effective-dec-23.html</t>
  </si>
  <si>
    <t xml:space="preserve">https://s3.documentcloud.org/documents/23459372/doj-records-from-final-weeks-of-trump-administration.pdf</t>
  </si>
  <si>
    <r>
      <rPr>
        <sz val="11"/>
        <color rgb="FF1C4587"/>
        <rFont val="Arial"/>
        <family val="0"/>
        <charset val="1"/>
      </rPr>
      <t xml:space="preserve">Brandon Straka Tweets: </t>
    </r>
    <r>
      <rPr>
        <i val="true"/>
        <sz val="11"/>
        <color rgb="FF1C4587"/>
        <rFont val="Arial"/>
        <family val="0"/>
        <charset val="1"/>
      </rPr>
      <t xml:space="preserve">"Our voting machines are a threat to national security! Send in the military to seize the machines..."</t>
    </r>
  </si>
  <si>
    <r>
      <rPr>
        <sz val="11"/>
        <color rgb="FFB45F06"/>
        <rFont val="Arial"/>
        <family val="0"/>
        <charset val="1"/>
      </rPr>
      <t xml:space="preserve">6:06 PM Stewart Rhodes texts the Oath Keepers: </t>
    </r>
    <r>
      <rPr>
        <i val="true"/>
        <sz val="11"/>
        <color rgb="FFB45F06"/>
        <rFont val="Arial"/>
        <family val="0"/>
        <charset val="1"/>
      </rPr>
      <t xml:space="preserve">"Trump has one last chance to act. He must use the insurrection act."  </t>
    </r>
    <r>
      <rPr>
        <sz val="11"/>
        <color rgb="FFB45F06"/>
        <rFont val="Arial"/>
        <family val="0"/>
        <charset val="1"/>
      </rPr>
      <t xml:space="preserve">[time zone unclear]</t>
    </r>
  </si>
  <si>
    <t xml:space="preserve">Court exhibit. via J. Fischer (WUSA9)</t>
  </si>
  <si>
    <t xml:space="preserve">https://twitter.com/JordanOnRecord/status/1578460106614001664</t>
  </si>
  <si>
    <r>
      <rPr>
        <sz val="11"/>
        <color rgb="FF1C4587"/>
        <rFont val="Arial"/>
        <family val="0"/>
        <charset val="1"/>
      </rPr>
      <t xml:space="preserve">Stewart Rhodes posts on Oath Keeper website an </t>
    </r>
    <r>
      <rPr>
        <i val="true"/>
        <sz val="11"/>
        <color rgb="FF1C4587"/>
        <rFont val="Arial"/>
        <family val="0"/>
        <charset val="1"/>
      </rPr>
      <t xml:space="preserve">"Open letter to President Trump: You Must Use Insurrection Act.."</t>
    </r>
  </si>
  <si>
    <t xml:space="preserve">James Breheny indictment</t>
  </si>
  <si>
    <t xml:space="preserve">https://www.justice.gov/usao-dc/case-multi-defendant/file/1395881/download</t>
  </si>
  <si>
    <r>
      <rPr>
        <sz val="11"/>
        <color rgb="FFB45F06"/>
        <rFont val="Arial"/>
        <family val="0"/>
        <charset val="1"/>
      </rPr>
      <t xml:space="preserve">2:38 AM Stewart Rhodes texts Oath Keepers a strategy: </t>
    </r>
    <r>
      <rPr>
        <i val="true"/>
        <sz val="11"/>
        <color rgb="FFB45F06"/>
        <rFont val="Arial"/>
        <family val="0"/>
        <charset val="1"/>
      </rPr>
      <t xml:space="preserve">"The state legislators have until Jan 6 to decertify their own prior certified election..and then.. elect their own slate of electors"</t>
    </r>
  </si>
  <si>
    <r>
      <rPr>
        <b val="true"/>
        <sz val="11"/>
        <color rgb="FF000000"/>
        <rFont val="Arial"/>
        <family val="0"/>
        <charset val="1"/>
      </rPr>
      <t xml:space="preserve">Stop the Steal press conference</t>
    </r>
    <r>
      <rPr>
        <sz val="11"/>
        <color rgb="FF000000"/>
        <rFont val="Arial"/>
        <family val="0"/>
        <charset val="1"/>
      </rPr>
      <t xml:space="preserve"> to discuss gambit of Trump electors trying to cast their votes: includes Ali Alexander, Ed Martin, Anthony Kern (AZ), Alex Bruesewitz, 2 MI electors (Meshawn Maddock and Marian Sheridan). </t>
    </r>
    <r>
      <rPr>
        <sz val="11"/>
        <color rgb="FF1C4587"/>
        <rFont val="Arial"/>
        <family val="0"/>
        <charset val="1"/>
      </rPr>
      <t xml:space="preserve">Ali: </t>
    </r>
    <r>
      <rPr>
        <i val="true"/>
        <sz val="11"/>
        <color rgb="FF1C4587"/>
        <rFont val="Arial"/>
        <family val="0"/>
        <charset val="1"/>
      </rPr>
      <t xml:space="preserve">"We MUST fight the media</t>
    </r>
    <r>
      <rPr>
        <i val="true"/>
        <sz val="11"/>
        <color rgb="FF000000"/>
        <rFont val="Arial"/>
        <family val="0"/>
        <charset val="1"/>
      </rPr>
      <t xml:space="preserve">" </t>
    </r>
    <r>
      <rPr>
        <sz val="11"/>
        <color rgb="FF000000"/>
        <rFont val="Arial"/>
        <family val="0"/>
        <charset val="1"/>
      </rPr>
      <t xml:space="preserve"> </t>
    </r>
    <r>
      <rPr>
        <i val="true"/>
        <sz val="11"/>
        <color rgb="FF000000"/>
        <rFont val="Arial"/>
        <family val="0"/>
        <charset val="1"/>
      </rPr>
      <t xml:space="preserve"> (Flier in advance of event shows Ali, Martin, Alex, Jenny Beth Martin.)</t>
    </r>
  </si>
  <si>
    <t xml:space="preserve">RSBN (via Resistance Chicks)
Facebook</t>
  </si>
  <si>
    <t xml:space="preserve">https://rumble.com/vbx39t--was-live-trump-electors-stop-the-steal-coalition-hold-press-conference-on-.html
https://www.facebook.com/photo/?fbid=10207993778799283&amp;set=pb.1742516235.-2207520000</t>
  </si>
  <si>
    <t xml:space="preserve">WH staff secretary Derek Lyons, in charge of document flow, says he will leave "this month" "to spend time with his family". He departs abruptly Fri. Dec. 18. </t>
  </si>
  <si>
    <t xml:space="preserve">https://thehill.com/homenews/administration/530404-top-trump-aide-derek-lyons-to-leave-white-house-this-month/</t>
  </si>
  <si>
    <t xml:space="preserve">https://www.bloomberg.com/news/articles/2020-12-16/trump-s-staff-secretary-lyons-to-leave-white-house-this-month</t>
  </si>
  <si>
    <r>
      <rPr>
        <sz val="11"/>
        <color rgb="FF1C4587"/>
        <rFont val="Arial"/>
        <family val="0"/>
        <charset val="1"/>
      </rPr>
      <t xml:space="preserve">Trump RTs 3 Matt Couch Tweets, incl: </t>
    </r>
    <r>
      <rPr>
        <i val="true"/>
        <sz val="11"/>
        <color rgb="FF1C4587"/>
        <rFont val="Arial"/>
        <family val="0"/>
        <charset val="1"/>
      </rPr>
      <t xml:space="preserve">"The President needs to...remind them he's the rightful President and Winner! Destroy [Biden's] lies every single time!"</t>
    </r>
  </si>
  <si>
    <t xml:space="preserve">12:25 PM Caroline Wren texts Charlie Kirk and tells him that donor Julie Fancelli will come to the TPUSA Student Action Summit (Dec. 19-22) and wants to donate money to TPUSA.</t>
  </si>
  <si>
    <t xml:space="preserve">Charlie Kirk deposition p. 10</t>
  </si>
  <si>
    <t xml:space="preserve">Wren depo. p.27 </t>
  </si>
  <si>
    <r>
      <rPr>
        <sz val="11"/>
        <color rgb="FF1C4587"/>
        <rFont val="Arial"/>
        <family val="0"/>
        <charset val="1"/>
      </rPr>
      <t xml:space="preserve">Dan Scavino posts photo of the Oval Office on Facebook with text </t>
    </r>
    <r>
      <rPr>
        <i val="true"/>
        <sz val="11"/>
        <color rgb="FF1C4587"/>
        <rFont val="Arial"/>
        <family val="0"/>
        <charset val="1"/>
      </rPr>
      <t xml:space="preserve">"Historical moment in the Oval - will share what it was, one of these days, when I can.." </t>
    </r>
    <r>
      <rPr>
        <sz val="11"/>
        <color rgb="FF1C4587"/>
        <rFont val="Arial"/>
        <family val="0"/>
        <charset val="1"/>
      </rPr>
      <t xml:space="preserve">(Pence and Marc Short are in the photo.)</t>
    </r>
  </si>
  <si>
    <t xml:space="preserve">Dan Scavino Facebook (repost)</t>
  </si>
  <si>
    <t xml:space="preserve">https://twitter.com/VioletaQSmith/status/1724429833038414176</t>
  </si>
  <si>
    <r>
      <rPr>
        <sz val="11"/>
        <color rgb="FF1C4587"/>
        <rFont val="Arial"/>
        <family val="0"/>
        <charset val="1"/>
      </rPr>
      <t xml:space="preserve">Robert Patrick Lewis says on Alan Kielan's 'Uncensored Abe' show: </t>
    </r>
    <r>
      <rPr>
        <i val="true"/>
        <sz val="11"/>
        <color rgb="FF1C4587"/>
        <rFont val="Arial"/>
        <family val="0"/>
        <charset val="1"/>
      </rPr>
      <t xml:space="preserve">"And there's even one more plan. And that's if they can't get it done through the courts, can't get it done through law enforcement, can't get it done through the military..." </t>
    </r>
    <r>
      <rPr>
        <sz val="11"/>
        <color rgb="FF1C4587"/>
        <rFont val="Arial"/>
        <family val="0"/>
        <charset val="1"/>
      </rPr>
      <t xml:space="preserve">Also mentions meetings in DC </t>
    </r>
    <r>
      <rPr>
        <i val="true"/>
        <sz val="11"/>
        <color rgb="FF1C4587"/>
        <rFont val="Arial"/>
        <family val="0"/>
        <charset val="1"/>
      </rPr>
      <t xml:space="preserve">"with higher-level people than I ever thought I would be sitting in a room with</t>
    </r>
    <r>
      <rPr>
        <sz val="11"/>
        <color rgb="FF1C4587"/>
        <rFont val="Arial"/>
        <family val="0"/>
        <charset val="1"/>
      </rPr>
      <t xml:space="preserve">" and </t>
    </r>
    <r>
      <rPr>
        <i val="true"/>
        <sz val="11"/>
        <color rgb="FF1C4587"/>
        <rFont val="Arial"/>
        <family val="0"/>
        <charset val="1"/>
      </rPr>
      <t xml:space="preserve">"We just got asked to do something that, I mean really, I can't... two things...that I just can't, I still can't fathom it." "... I understand technically why we're allowed to do it, but it's still hard for me to believe that we're being given these levels of, I guess, authority to do these types of things.". </t>
    </r>
    <r>
      <rPr>
        <sz val="11"/>
        <color rgb="FF1C4587"/>
        <rFont val="Arial"/>
        <family val="0"/>
        <charset val="1"/>
      </rPr>
      <t xml:space="preserve"> </t>
    </r>
  </si>
  <si>
    <t xml:space="preserve">UncensoredAbe .com 
(Alan Kielan's show)</t>
  </si>
  <si>
    <r>
      <rPr>
        <u val="single"/>
        <sz val="11"/>
        <color rgb="FF000000"/>
        <rFont val="Arial"/>
        <family val="0"/>
        <charset val="1"/>
      </rPr>
      <t xml:space="preserve">repost
</t>
    </r>
    <r>
      <rPr>
        <u val="single"/>
        <sz val="11"/>
        <color rgb="FF1155CC"/>
        <rFont val="Arial"/>
        <family val="0"/>
        <charset val="1"/>
      </rPr>
      <t xml:space="preserve">https://twitter.com/visionsurreal/status/1416553877286137857</t>
    </r>
  </si>
  <si>
    <r>
      <rPr>
        <sz val="11"/>
        <color rgb="FF1C4587"/>
        <rFont val="Arial"/>
        <family val="0"/>
        <charset val="1"/>
      </rPr>
      <t xml:space="preserve">Matt Couch Tweets: </t>
    </r>
    <r>
      <rPr>
        <i val="true"/>
        <sz val="11"/>
        <color rgb="FF1C4587"/>
        <rFont val="Arial"/>
        <family val="0"/>
        <charset val="1"/>
      </rPr>
      <t xml:space="preserve">"The enormity of what's coming will SHOCK THE WORLD! Pray #Godwins"</t>
    </r>
  </si>
  <si>
    <r>
      <rPr>
        <sz val="11"/>
        <color rgb="FF1C4587"/>
        <rFont val="Arial"/>
        <family val="0"/>
        <charset val="1"/>
      </rPr>
      <t xml:space="preserve">National Council of 3 Percenters issues statement: </t>
    </r>
    <r>
      <rPr>
        <i val="true"/>
        <sz val="11"/>
        <color rgb="FF1C4587"/>
        <rFont val="Arial"/>
        <family val="0"/>
        <charset val="1"/>
      </rPr>
      <t xml:space="preserve">"We stand ready and are standing by to answer the call from our President should the need arise that We The People are needed to take back our country from the pure evil that is conspiring to steal our country...We are ready to enter into battle with General Flynn leading the charge... "</t>
    </r>
  </si>
  <si>
    <t xml:space="preserve">Kenneth Chesebro meets at the White House with Trump and gives him a rundown of the fake electors scheme, for getting "alternate" electoral votes for Congress to choose on Jan 6.</t>
  </si>
  <si>
    <t xml:space="preserve">https://web.archive.org/web/20231114013152/https://www.washingtonpost.com/national-security/2023/11/13/trump-georgia-case-videos-overturn-2020-election/</t>
  </si>
  <si>
    <t xml:space="preserve">https://talkingpointsmemo.com/feature/two-weeks-of-chaos</t>
  </si>
  <si>
    <r>
      <rPr>
        <sz val="11"/>
        <color rgb="FF5B0F00"/>
        <rFont val="Arial"/>
        <family val="0"/>
        <charset val="1"/>
      </rPr>
      <t xml:space="preserve">Sen. Ron Johnson, chair of the Homeland Security / Govt. Affairs committee, holds a hearing on "..irregularities in the 2020 election". </t>
    </r>
    <r>
      <rPr>
        <i val="true"/>
        <sz val="11"/>
        <color rgb="FF5B0F00"/>
        <rFont val="Arial"/>
        <family val="0"/>
        <charset val="1"/>
      </rPr>
      <t xml:space="preserve">"Even though..the Electoral College has awarded Joe Biden 306 electoral votes.. the American public does not believe the.. election results are legitimate." </t>
    </r>
    <r>
      <rPr>
        <sz val="11"/>
        <color rgb="FF5B0F00"/>
        <rFont val="Arial"/>
        <family val="0"/>
        <charset val="1"/>
      </rPr>
      <t xml:space="preserve">Josh Hawley says his constituents</t>
    </r>
    <r>
      <rPr>
        <i val="true"/>
        <sz val="11"/>
        <color rgb="FF5B0F00"/>
        <rFont val="Arial"/>
        <family val="0"/>
        <charset val="1"/>
      </rPr>
      <t xml:space="preserve"> "felt they had been disenfranchised"</t>
    </r>
    <r>
      <rPr>
        <sz val="11"/>
        <color rgb="FF5B0F00"/>
        <rFont val="Arial"/>
        <family val="0"/>
        <charset val="1"/>
      </rPr>
      <t xml:space="preserve"> and harps on the "Russia hoax".</t>
    </r>
  </si>
  <si>
    <t xml:space="preserve">Sen. Ron Johnson statement
Vox</t>
  </si>
  <si>
    <t xml:space="preserve">https://www.hsgac.senate.gov/media/reps/chairman-johnson-opening-statement/
https://www.vox.com/2020/12/16/22178737/ron-johnson-election-irregularities-hearing-chris-krebs-gary-peters-trump</t>
  </si>
  <si>
    <r>
      <rPr>
        <sz val="11"/>
        <color rgb="FFB45F06"/>
        <rFont val="Arial"/>
        <family val="0"/>
        <charset val="1"/>
      </rPr>
      <t xml:space="preserve">Alan Hostetter asks an aide to text Ali Alexander to </t>
    </r>
    <r>
      <rPr>
        <i val="true"/>
        <sz val="11"/>
        <color rgb="FFB45F06"/>
        <rFont val="Arial"/>
        <family val="0"/>
        <charset val="1"/>
      </rPr>
      <t xml:space="preserve">"see if they are planning any rallies in DC"</t>
    </r>
    <r>
      <rPr>
        <sz val="11"/>
        <color rgb="FFB45F06"/>
        <rFont val="Arial"/>
        <family val="0"/>
        <charset val="1"/>
      </rPr>
      <t xml:space="preserve"> on Jan 6 </t>
    </r>
    <r>
      <rPr>
        <i val="true"/>
        <sz val="11"/>
        <color rgb="FFB45F06"/>
        <rFont val="Arial"/>
        <family val="0"/>
        <charset val="1"/>
      </rPr>
      <t xml:space="preserve">"during the joint session of Congress where the electoral results will..be accepted or rejected"</t>
    </r>
  </si>
  <si>
    <t xml:space="preserve">Hostetter sentencing memo</t>
  </si>
  <si>
    <t xml:space="preserve">https://storage.courtlistener.com/recap/gov.uscourts.dcd.232192/gov.uscourts.dcd.232192.383.0.pdf</t>
  </si>
  <si>
    <t xml:space="preserve">Ali Alexander tells the J6C that he began planning for Jan 6 starting Dec. 16</t>
  </si>
  <si>
    <t xml:space="preserve">J6C Ali Alexander depos. p. 112</t>
  </si>
  <si>
    <r>
      <rPr>
        <sz val="11"/>
        <color rgb="FFB45F06"/>
        <rFont val="Arial"/>
        <family val="0"/>
        <charset val="1"/>
      </rPr>
      <t xml:space="preserve">2:51 PM Ed Martin texts Ali Alexander, asks for Rep. Mo Brooks' cellphone. </t>
    </r>
    <r>
      <rPr>
        <i val="true"/>
        <sz val="11"/>
        <color rgb="FFB45F06"/>
        <rFont val="Arial"/>
        <family val="0"/>
        <charset val="1"/>
      </rPr>
      <t xml:space="preserve">(time zone unclear)</t>
    </r>
    <r>
      <rPr>
        <sz val="11"/>
        <color rgb="FFB45F06"/>
        <rFont val="Arial"/>
        <family val="0"/>
        <charset val="1"/>
      </rPr>
      <t xml:space="preserve"> Ali later talks to Brooks, but appears to have deleted messages from Brooks &amp; his staff</t>
    </r>
  </si>
  <si>
    <t xml:space="preserve">J6C Ali Alexander depos. p. 114, 123</t>
  </si>
  <si>
    <r>
      <rPr>
        <sz val="11"/>
        <color rgb="FF1C4587"/>
        <rFont val="Arial"/>
        <family val="0"/>
        <charset val="1"/>
      </rPr>
      <t xml:space="preserve">3:54 PM Tina Forte Tweets a flier image: </t>
    </r>
    <r>
      <rPr>
        <i val="true"/>
        <sz val="11"/>
        <color rgb="FF1C4587"/>
        <rFont val="Arial"/>
        <family val="0"/>
        <charset val="1"/>
      </rPr>
      <t xml:space="preserve">"Jan 6, 2021   Patriots United   March on Congress    Join us! "     </t>
    </r>
    <r>
      <rPr>
        <i val="true"/>
        <sz val="11"/>
        <color rgb="FF000000"/>
        <rFont val="Arial"/>
        <family val="0"/>
        <charset val="1"/>
      </rPr>
      <t xml:space="preserve"> </t>
    </r>
    <r>
      <rPr>
        <sz val="11"/>
        <color rgb="FF000000"/>
        <rFont val="Arial"/>
        <family val="0"/>
        <charset val="1"/>
      </rPr>
      <t xml:space="preserve">[This is the first known call to DC on Jan 6]</t>
    </r>
  </si>
  <si>
    <t xml:space="preserve">https://twitter.com/RealTina40/status/1339312908598128644</t>
  </si>
  <si>
    <t xml:space="preserve">5:14 PM Phil Waldron sends a draft executive order to seize voting machines to Katherine Friess, Michael Flynn, and Bernard Kerik. Another version had metadata implying creator was Christina Bobb (OAN, later Trump's lawyer). Amateurish order cites EO 13848 (&amp; others) for authority; would authorize the president to appoint a Special Counsel and retain power til mid-Feb. 2021.</t>
  </si>
  <si>
    <t xml:space="preserve">https://www.politico.com/news/2022/02/09/trump-emails-voting-machines-election-00007449
https://www.politico.com/news/2022/01/21/read-the-never-issued-trump-order-that-would-have-seized-voting-machines-527572</t>
  </si>
  <si>
    <t xml:space="preserve">via Politico</t>
  </si>
  <si>
    <t xml:space="preserve">https://s3.documentcloud.org/documents/21183521/jan-6-draft.pdf</t>
  </si>
  <si>
    <r>
      <rPr>
        <sz val="11"/>
        <color rgb="FF1C4587"/>
        <rFont val="Arial"/>
        <family val="0"/>
        <charset val="1"/>
      </rPr>
      <t xml:space="preserve">6:17 PM Ali Alexader Tweets: </t>
    </r>
    <r>
      <rPr>
        <i val="true"/>
        <sz val="11"/>
        <color rgb="FF1C4587"/>
        <rFont val="Arial"/>
        <family val="0"/>
        <charset val="1"/>
      </rPr>
      <t xml:space="preserve">"Have hope."</t>
    </r>
  </si>
  <si>
    <r>
      <rPr>
        <sz val="11"/>
        <color rgb="FF1C4587"/>
        <rFont val="Arial"/>
        <family val="0"/>
        <charset val="1"/>
      </rPr>
      <t xml:space="preserve">10:30 PM: Ali Alexander Tweets one word, </t>
    </r>
    <r>
      <rPr>
        <i val="true"/>
        <sz val="11"/>
        <color rgb="FF1C4587"/>
        <rFont val="Arial"/>
        <family val="0"/>
        <charset val="1"/>
      </rPr>
      <t xml:space="preserve">"Friday"   </t>
    </r>
    <r>
      <rPr>
        <sz val="11"/>
        <color rgb="FF1C4587"/>
        <rFont val="Arial"/>
        <family val="0"/>
        <charset val="1"/>
      </rPr>
      <t xml:space="preserve"> [i.e. Dec. 18th]</t>
    </r>
  </si>
  <si>
    <t xml:space="preserve">TX 3 Percenters Telegram chat is started by Guy Reffitt as 'Call to Arms', 7:20 AM Central time (likely TX), 65 people</t>
  </si>
  <si>
    <t xml:space="preserve">Exhibit, US vs. Reffitt trial</t>
  </si>
  <si>
    <r>
      <rPr>
        <sz val="11"/>
        <color rgb="FFB45F06"/>
        <rFont val="Arial"/>
        <family val="0"/>
        <charset val="1"/>
      </rPr>
      <t xml:space="preserve">9:47 AM Proud Boys are complaining about Biggs again: </t>
    </r>
    <r>
      <rPr>
        <i val="true"/>
        <sz val="11"/>
        <color rgb="FFB45F06"/>
        <rFont val="Arial"/>
        <family val="0"/>
        <charset val="1"/>
      </rPr>
      <t xml:space="preserve">"I'll just say this on biggs, I don't take orders from him, nor does my chapter, hes a loud mouth with a swollen fucking head that needs to be shut down". </t>
    </r>
    <r>
      <rPr>
        <sz val="11"/>
        <color rgb="FFB45F06"/>
        <rFont val="Arial"/>
        <family val="0"/>
        <charset val="1"/>
      </rPr>
      <t xml:space="preserve">Tarrio defends his importance: </t>
    </r>
    <r>
      <rPr>
        <i val="true"/>
        <sz val="11"/>
        <color rgb="FFB45F06"/>
        <rFont val="Arial"/>
        <family val="0"/>
        <charset val="1"/>
      </rPr>
      <t xml:space="preserve">"Biggs helps me organize.. always has." "While we're at events I depend on him and Rufio to make decisions."</t>
    </r>
  </si>
  <si>
    <t xml:space="preserve">Proud Boys trial Telegram chats p. 21</t>
  </si>
  <si>
    <r>
      <rPr>
        <sz val="11"/>
        <color rgb="FF1C4587"/>
        <rFont val="Arial"/>
        <family val="0"/>
        <charset val="1"/>
      </rPr>
      <t xml:space="preserve">Michael Flynn appears on Newsmax, suggests the President could </t>
    </r>
    <r>
      <rPr>
        <i val="true"/>
        <sz val="11"/>
        <color rgb="FF1C4587"/>
        <rFont val="Arial"/>
        <family val="0"/>
        <charset val="1"/>
      </rPr>
      <t xml:space="preserve">"take military capabilities.. and basically re-run an election in each of those [swing] states."</t>
    </r>
  </si>
  <si>
    <t xml:space="preserve">https://taskandpurpose.com/news/army-secretary-chief-2020-election-mike-flynn/</t>
  </si>
  <si>
    <t xml:space="preserve">Michael Coudrey's YukoSocial company files for System for Award Management (to get govt. contracts) as a "cyber-intel" company, lists its start date as Jan 9 2019, Las Vegas address</t>
  </si>
  <si>
    <t xml:space="preserve">OpenGov</t>
  </si>
  <si>
    <t xml:space="preserve">https://opengovus.com/sam-entity/117809836</t>
  </si>
  <si>
    <r>
      <rPr>
        <sz val="11"/>
        <color rgb="FFCC0000"/>
        <rFont val="Arial"/>
        <family val="0"/>
        <charset val="1"/>
      </rPr>
      <t xml:space="preserve">Enrique Tarrio announces on the Proud Boys "War Boys" show that he is the one who tore down the BLM banner on the 12th and lit it on fire.  </t>
    </r>
    <r>
      <rPr>
        <i val="true"/>
        <sz val="11"/>
        <color rgb="FFCC0000"/>
        <rFont val="Arial"/>
        <family val="0"/>
        <charset val="1"/>
      </rPr>
      <t xml:space="preserve">"In the burning of the BLM sign, I was the one who lit it on fire. I was the person that went ahead and put a lighter to it and engulfed it in flames. And I am damn proud that I did."</t>
    </r>
  </si>
  <si>
    <t xml:space="preserve">DCist
Newsweek</t>
  </si>
  <si>
    <t xml:space="preserve">https://dcist.com/story/20/12/18/proud-boys-leader-enrique-tarrio-black-lives-matter-church-protests/</t>
  </si>
  <si>
    <r>
      <rPr>
        <sz val="11"/>
        <color rgb="FFCC0000"/>
        <rFont val="Arial"/>
        <family val="0"/>
        <charset val="1"/>
      </rPr>
      <t xml:space="preserve">Enrique Tarrio posts on Parler daring police to arrest him for the BLM banner: </t>
    </r>
    <r>
      <rPr>
        <i val="true"/>
        <sz val="11"/>
        <color rgb="FFCC0000"/>
        <rFont val="Arial"/>
        <family val="0"/>
        <charset val="1"/>
      </rPr>
      <t xml:space="preserve">"Come get me if you feel like what I did was wrong. We’ll let the public decide.” </t>
    </r>
  </si>
  <si>
    <t xml:space="preserve">Gabriel Garcia stipulated facts</t>
  </si>
  <si>
    <r>
      <rPr>
        <sz val="11"/>
        <color rgb="FF1C4587"/>
        <rFont val="Arial"/>
        <family val="0"/>
        <charset val="1"/>
      </rPr>
      <t xml:space="preserve">6:13 PM KAGWAR2020 account releases a video on Twitter with fascist imagery, Trump entering stadium next to soliders in uniform, MAGA DTI car parades:  </t>
    </r>
    <r>
      <rPr>
        <i val="true"/>
        <sz val="11"/>
        <color rgb="FF1C4587"/>
        <rFont val="Arial"/>
        <family val="0"/>
        <charset val="1"/>
      </rPr>
      <t xml:space="preserve">"....FIGHT FOR TRUMP - Save America, Save the World"</t>
    </r>
    <r>
      <rPr>
        <sz val="11"/>
        <color rgb="FF1C4587"/>
        <rFont val="Arial"/>
        <family val="0"/>
        <charset val="1"/>
      </rPr>
      <t xml:space="preserve">. Pastor Greg Locke replies </t>
    </r>
    <r>
      <rPr>
        <i val="true"/>
        <sz val="11"/>
        <color rgb="FF1C4587"/>
        <rFont val="Arial"/>
        <family val="0"/>
        <charset val="1"/>
      </rPr>
      <t xml:space="preserve">"Honored to be in this amazing video. We will not stop fighting."  </t>
    </r>
  </si>
  <si>
    <t xml:space="preserve">https://web.archive.org/web/20201231223350/https://twitter.com/KAGWAR2020/status/1339710371184009216</t>
  </si>
  <si>
    <t xml:space="preserve">https://www.facebook.com/kiersten.castellano.7/videos/109262877726824</t>
  </si>
  <si>
    <r>
      <rPr>
        <sz val="11"/>
        <color rgb="FF1C4587"/>
        <rFont val="Arial"/>
        <family val="0"/>
        <charset val="1"/>
      </rPr>
      <t xml:space="preserve">Someone starts a letter to Congressional leaders that will be signed by 19 Reps: </t>
    </r>
    <r>
      <rPr>
        <i val="true"/>
        <sz val="9"/>
        <color rgb="FF1C4587"/>
        <rFont val="Arial"/>
        <family val="0"/>
        <charset val="1"/>
      </rPr>
      <t xml:space="preserve">"If Congress refuses to act before January 6, I will object to the electoral college vote submissions on the House floor"</t>
    </r>
  </si>
  <si>
    <t xml:space="preserve">Bruce Babin</t>
  </si>
  <si>
    <t xml:space="preserve">https://babin.house.gov/uploadedfiles/babin_letter_requests_election_fraud_hearings.pdf</t>
  </si>
  <si>
    <r>
      <rPr>
        <sz val="11"/>
        <color rgb="FF660000"/>
        <rFont val="Arial"/>
        <family val="0"/>
        <charset val="1"/>
      </rPr>
      <t xml:space="preserve">9:55 PM Trump and RNC Chair Ronna McDaniel call Wayne County MI election officials and pressure them not to certify. McDaniel:</t>
    </r>
    <r>
      <rPr>
        <i val="true"/>
        <sz val="11"/>
        <color rgb="FF660000"/>
        <rFont val="Arial"/>
        <family val="0"/>
        <charset val="1"/>
      </rPr>
      <t xml:space="preserve"> "do not sign it... we will get you attorneys"</t>
    </r>
  </si>
  <si>
    <t xml:space="preserve">Detroit News</t>
  </si>
  <si>
    <t xml:space="preserve">https://www.detroitnews.com/story/news/politics/2023/12/21/donald-trump-recorded-pressuring-wayne-canvassers-not-to-certify-2020-vote-michigan/72004514007/</t>
  </si>
  <si>
    <t xml:space="preserve">https://www.salon.com/2023/12/22/law-professor-rnc-chairwoman-ronna-mcdaniel-could-face-legal-trouble-after-damning-phone-call/</t>
  </si>
  <si>
    <r>
      <rPr>
        <sz val="11"/>
        <color rgb="FF660000"/>
        <rFont val="Arial"/>
        <family val="0"/>
        <charset val="1"/>
      </rPr>
      <t xml:space="preserve">Acting SecDef Chris Miller cuts off the Biden transition team from DoD briefings   [Axios says this was </t>
    </r>
    <r>
      <rPr>
        <i val="true"/>
        <sz val="11"/>
        <color rgb="FF660000"/>
        <rFont val="Arial"/>
        <family val="0"/>
        <charset val="1"/>
      </rPr>
      <t xml:space="preserve">"Thursday night"</t>
    </r>
    <r>
      <rPr>
        <sz val="11"/>
        <color rgb="FF660000"/>
        <rFont val="Arial"/>
        <family val="0"/>
        <charset val="1"/>
      </rPr>
      <t xml:space="preserve">]</t>
    </r>
  </si>
  <si>
    <t xml:space="preserve">https://www.axios.com/pentagon-biden-transition-briefings-123a9658-4af1-4632-a6e6-770117784d60.html?utm_campaign=organic&amp;utm_medium=socialshare&amp;utm_source=twitter</t>
  </si>
  <si>
    <r>
      <rPr>
        <sz val="11"/>
        <color rgb="FF5B0F00"/>
        <rFont val="Arial"/>
        <family val="0"/>
        <charset val="1"/>
      </rPr>
      <t xml:space="preserve">9:36 AM Jonathan Swan Tweets: </t>
    </r>
    <r>
      <rPr>
        <i val="true"/>
        <sz val="11"/>
        <color rgb="FF5B0F00"/>
        <rFont val="Arial"/>
        <family val="0"/>
        <charset val="1"/>
      </rPr>
      <t xml:space="preserve">"..Acting [SecDef] Chris Miller ordered a Pentagon-wide halt to cooperation with the transition of President-elect Biden.."</t>
    </r>
  </si>
  <si>
    <t xml:space="preserve">https://twitter.com/jonathanvswan/status/1339942641488842754</t>
  </si>
  <si>
    <r>
      <rPr>
        <sz val="11"/>
        <color rgb="FF1C4587"/>
        <rFont val="Arial"/>
        <family val="0"/>
        <charset val="1"/>
      </rPr>
      <t xml:space="preserve">9:54 AM Matt Couch Tweets:  </t>
    </r>
    <r>
      <rPr>
        <i val="true"/>
        <sz val="11"/>
        <color rgb="FF1C4587"/>
        <rFont val="Arial"/>
        <family val="0"/>
        <charset val="1"/>
      </rPr>
      <t xml:space="preserve">"I'm on an amazing call with a group of Patriots that is going to literally change the face of conservatism going forward. This has to happen, and I can't wait til things get rolling! Amazing how God puts us all together for a reason."</t>
    </r>
  </si>
  <si>
    <t xml:space="preserve">8 eventual members of the 1776 Commission arrive at the Whilte House: Larry Arnn (chair), Carol Swain (vice chair), Michael Farris, Bob McEwen, John Gibbs, MIguel Gonzalez, Jerry Davis, Peter Kirsanow. Matthew Spalding had arrived earlier to meet with a staffer in Communications and Outreach who was formerly at Hillsdale College. Arnn and Swain meet with Vince Haley in the PM</t>
  </si>
  <si>
    <t xml:space="preserve">WH visitor's logs (via Politico)</t>
  </si>
  <si>
    <t xml:space="preserve">https://www.politico.com/news/2023/01/17/trump-white-house-visitor-logs-jan-6-00077656</t>
  </si>
  <si>
    <t xml:space="preserve">10:17 AM: Michael Coudrey Tweets, repeating headline about Chris Miller and DoD cutting off Biden, linking to Axios article</t>
  </si>
  <si>
    <t xml:space="preserve">https://web.archive.org/web/20201218152840/https://twitter.com/MichaelCoudrey/status/1339952721508495360</t>
  </si>
  <si>
    <t xml:space="preserve">Enrique Tarrio gives interviews to both the DCist and the Washington Post announcing that he is the one who lit the BLM banner on fire</t>
  </si>
  <si>
    <t xml:space="preserve">https://www.washingtonpost.com/local/public-safety/enrique-tarrio-proud-boys-black-lives-matter-sign/2020/12/18/c056c05e-415a-11eb-8db8-395dedaaa036_story.html</t>
  </si>
  <si>
    <t xml:space="preserve">DCist</t>
  </si>
  <si>
    <r>
      <rPr>
        <sz val="11"/>
        <color rgb="FFB45F06"/>
        <rFont val="Arial"/>
        <family val="0"/>
        <charset val="1"/>
      </rPr>
      <t xml:space="preserve">MPD Officer Shane Lamond texts Tarrio: </t>
    </r>
    <r>
      <rPr>
        <i val="true"/>
        <sz val="11"/>
        <color rgb="FFB45F06"/>
        <rFont val="Arial"/>
        <family val="0"/>
        <charset val="1"/>
      </rPr>
      <t xml:space="preserve">"hey brother, did you call in an anonyous tip to MPD claiming responsibility for the banner burning?"</t>
    </r>
    <r>
      <rPr>
        <sz val="11"/>
        <color rgb="FFB45F06"/>
        <rFont val="Arial"/>
        <family val="0"/>
        <charset val="1"/>
      </rPr>
      <t xml:space="preserve"> Tarrio: </t>
    </r>
    <r>
      <rPr>
        <i val="true"/>
        <sz val="11"/>
        <color rgb="FFB45F06"/>
        <rFont val="Arial"/>
        <family val="0"/>
        <charset val="1"/>
      </rPr>
      <t xml:space="preserve">"I did more than that. It's on my social media."</t>
    </r>
  </si>
  <si>
    <t xml:space="preserve">https://twitter.com/rparloff/status/1625930607942303847</t>
  </si>
  <si>
    <t xml:space="preserve">11:56 AM -1:54 PM Trump meets with 235 people in the Oval Office and then at the residence (maybe a holiday party) incl. Charles Herbster of NE, GA Gov. Brian Kemp, Rudy Giuliani, Chad Wolf.</t>
  </si>
  <si>
    <t xml:space="preserve">White House visitor logs (Politico)</t>
  </si>
  <si>
    <t xml:space="preserve">bef. 1:02 PM Trump announces 18 members of the "1776 Commission" on patriotic education. Chair Larry Arnn is pres. of Hillsdale College, co-founder and former pres. of the Claremont Inst. Vice chair Carol Swain has ties to the Family Research Council. Members incl. Charlie Kirk of TPUSA (a college dropout), Michael Farris of HSLDA, John Gibbs (tied to Peter Thiel). </t>
  </si>
  <si>
    <t xml:space="preserve">Archived
Salon (on Arnn &amp; Hillsdale)</t>
  </si>
  <si>
    <t xml:space="preserve">https://web.archive.org/web/20201218163057/https://www.whitehouse.gov/presidential-actions/president-donald-j-trump-announces-intent-appoint-individuals-key-administration-posts-121820/
https://www.salon.com/2022/03/15/how-this-tiny-christian-college-is-driving-the-rights-nationwide-against-public-schools/</t>
  </si>
  <si>
    <t xml:space="preserve">Forbes
Politico</t>
  </si>
  <si>
    <t xml:space="preserve">https://www.forbes.com/sites/andrewsolender/2020/12/18/trump-gives-conservative-youth-activist-charlie-kirk-patriotic-education-post-during-last-minute-hiring-blitz/?sh=531162702771</t>
  </si>
  <si>
    <r>
      <rPr>
        <sz val="11"/>
        <color rgb="FFB45F06"/>
        <rFont val="Arial"/>
        <family val="0"/>
        <charset val="1"/>
      </rPr>
      <t xml:space="preserve">1:03 PM  Mike Rubino texts speechwriter Vince Haley </t>
    </r>
    <r>
      <rPr>
        <i val="true"/>
        <sz val="11"/>
        <color rgb="FFB45F06"/>
        <rFont val="Arial"/>
        <family val="0"/>
        <charset val="1"/>
      </rPr>
      <t xml:space="preserve">“Can you do a call Sunday afternoon with AJ?”</t>
    </r>
    <r>
      <rPr>
        <sz val="11"/>
        <color rgb="FFB45F06"/>
        <rFont val="Arial"/>
        <family val="0"/>
        <charset val="1"/>
      </rPr>
      <t xml:space="preserve"> Then “</t>
    </r>
    <r>
      <rPr>
        <i val="true"/>
        <sz val="11"/>
        <color rgb="FFB45F06"/>
        <rFont val="Arial"/>
        <family val="0"/>
        <charset val="1"/>
      </rPr>
      <t xml:space="preserve">sending materials now.” </t>
    </r>
    <r>
      <rPr>
        <sz val="9"/>
        <color rgb="FFB45F06"/>
        <rFont val="Arial"/>
        <family val="0"/>
        <charset val="1"/>
      </rPr>
      <t xml:space="preserve">[unclear if "AJ" is really Alex Jones]</t>
    </r>
  </si>
  <si>
    <t xml:space="preserve">J6C Vince Haley texts p. 127</t>
  </si>
  <si>
    <t xml:space="preserve">Bernard Kerik and Rudy Giuliani, who have been in DC since "early November", decide to move to the Willard hotel to be closer to the White House. They eventually bill for Dec. 18-Jan 8. Kerik claims later the move is because of a covid outbreak among their staff.</t>
  </si>
  <si>
    <t xml:space="preserve">WaPo
CNN</t>
  </si>
  <si>
    <t xml:space="preserve">https://www.washingtonpost.com/investigations/willard-trump-eastman-giuliani-bannon/2021/10/23/c45bd2d4-3281-11ec-9241-aad8e48f01ff_story.html
https://www.cnn.com/2022/01/13/politics/bernard-kerik-january-6/index.html</t>
  </si>
  <si>
    <t xml:space="preserve">@milionMAGAMarch posts "BIG NEWS TOMORROW MORNING  🚨🚨🚨"</t>
  </si>
  <si>
    <t xml:space="preserve">https://web.archive.org/web/20201223213249/https://twitter.com/MilionMagaMarch</t>
  </si>
  <si>
    <r>
      <rPr>
        <sz val="11"/>
        <color rgb="FF1C4587"/>
        <rFont val="Arial"/>
        <family val="0"/>
        <charset val="1"/>
      </rPr>
      <t xml:space="preserve">3:55 PM Tayler Hansen Tweets: </t>
    </r>
    <r>
      <rPr>
        <i val="true"/>
        <sz val="11"/>
        <color rgb="FF1C4587"/>
        <rFont val="Arial"/>
        <family val="0"/>
        <charset val="1"/>
      </rPr>
      <t xml:space="preserve">"They must be boarding businesses in DC again because they’re expecting a visit from the Proud Boys right?"</t>
    </r>
  </si>
  <si>
    <r>
      <rPr>
        <sz val="10"/>
        <color rgb="FF5B0F00"/>
        <rFont val="Arial"/>
        <family val="0"/>
        <charset val="1"/>
      </rPr>
      <t xml:space="preserve">SecArmy Ryan McCarthy, Gen. James McConville issue statement: </t>
    </r>
    <r>
      <rPr>
        <i val="true"/>
        <sz val="10"/>
        <color rgb="FF5B0F00"/>
        <rFont val="Arial"/>
        <family val="0"/>
        <charset val="1"/>
      </rPr>
      <t xml:space="preserve">“There is no role for the U.S. military in determining the outcome of an American election.”</t>
    </r>
    <r>
      <rPr>
        <i val="true"/>
        <sz val="10"/>
        <color rgb="FF660000"/>
        <rFont val="Arial"/>
        <family val="0"/>
        <charset val="1"/>
      </rPr>
      <t xml:space="preserve"> </t>
    </r>
    <r>
      <rPr>
        <sz val="10"/>
        <color rgb="FFB45F06"/>
        <rFont val="Arial"/>
        <family val="0"/>
        <charset val="1"/>
      </rPr>
      <t xml:space="preserve">Sometime after this, Johnny McEntee gives Trump a note: </t>
    </r>
    <r>
      <rPr>
        <i val="true"/>
        <sz val="10"/>
        <color rgb="FFB45F06"/>
        <rFont val="Arial"/>
        <family val="0"/>
        <charset val="1"/>
      </rPr>
      <t xml:space="preserve">"Chris Miller spoke to both of them and anticipates no more statements coming out. (If another happens he will fire them.)" </t>
    </r>
    <r>
      <rPr>
        <sz val="10"/>
        <color rgb="FFB45F06"/>
        <rFont val="Arial"/>
        <family val="0"/>
        <charset val="1"/>
      </rPr>
      <t xml:space="preserve">Trump tears up the note after reading it.</t>
    </r>
  </si>
  <si>
    <t xml:space="preserve">Military Times
J6C exhibit</t>
  </si>
  <si>
    <t xml:space="preserve">https://www.militarytimes.com/opinion/commentary/2021/01/03/the-military-would-put-down-michael-flynns-proposed-insurrection/
https://www.govinfo.gov/content/pkg/GPO-J6-DOC-CTRL0000036555/pdf/GPO-J6-DOC-CTRL0000036555.pdf</t>
  </si>
  <si>
    <t xml:space="preserve">Trump meets with Acting Secretary of Defense Chris Miller in the afternoon, in the Oval Office</t>
  </si>
  <si>
    <t xml:space="preserve">Digest of White House Annoucements</t>
  </si>
  <si>
    <t xml:space="preserve">https://www.govinfo.gov/content/pkg/DCPD-2020DIGEST/pdf/DCPD-2020DIGEST.pdf</t>
  </si>
  <si>
    <t xml:space="preserve">WH Staff secretary Derek Lyons, in charge of document flow, departs abruptly. (Had announced 3 days earlier he'd leave by "end of month"). He is not replaced.</t>
  </si>
  <si>
    <r>
      <rPr>
        <sz val="11"/>
        <color rgb="FF1C4587"/>
        <rFont val="Arial"/>
        <family val="0"/>
        <charset val="1"/>
      </rPr>
      <t xml:space="preserve">4:29 PM Tayler Hansen Tweets: </t>
    </r>
    <r>
      <rPr>
        <i val="true"/>
        <sz val="11"/>
        <color rgb="FF1C4587"/>
        <rFont val="Arial"/>
        <family val="0"/>
        <charset val="1"/>
      </rPr>
      <t xml:space="preserve">"I have a feeling today is going to be one of Trump’s most important days in office"</t>
    </r>
  </si>
  <si>
    <t xml:space="preserve">https://twitter.com/TaylerUSA/status/1340046446821744641</t>
  </si>
  <si>
    <t xml:space="preserve">also Twitter 6:01 PM</t>
  </si>
  <si>
    <t xml:space="preserve">https://twitter.com/TaylerUSA/status/1340069807404662784</t>
  </si>
  <si>
    <r>
      <rPr>
        <sz val="11"/>
        <color rgb="FF1C4587"/>
        <rFont val="Arial"/>
        <family val="0"/>
        <charset val="1"/>
      </rPr>
      <t xml:space="preserve">4:46 PM Couy Griffin Tweets: </t>
    </r>
    <r>
      <rPr>
        <i val="true"/>
        <sz val="11"/>
        <color rgb="FF1C4587"/>
        <rFont val="Arial"/>
        <family val="0"/>
        <charset val="1"/>
      </rPr>
      <t xml:space="preserve">"..It is time for @VP to put away his mask and @realDonaldTrump to DECLARE MARTIAL LAW!!</t>
    </r>
    <r>
      <rPr>
        <sz val="11"/>
        <color rgb="FF1C4587"/>
        <rFont val="Arial"/>
        <family val="0"/>
        <charset val="1"/>
      </rPr>
      <t xml:space="preserve"> That is the only way to stop this!! @GenFlynn @Franklin_Graham"</t>
    </r>
  </si>
  <si>
    <t xml:space="preserve">https://web.archive.org/web/20220906203142/https://twitter.com/CouyGriffinC4T/status/1340051231557992448</t>
  </si>
  <si>
    <t xml:space="preserve">AZ: Ali Alexander, Michael Coudrey, rightwing photographer Peter Duke &amp; 2 others have dinner in Phoenix before the next day's rally</t>
  </si>
  <si>
    <t xml:space="preserve">Photos</t>
  </si>
  <si>
    <r>
      <rPr>
        <sz val="10"/>
        <color rgb="FFB45F06"/>
        <rFont val="Arial"/>
        <family val="0"/>
        <charset val="1"/>
      </rPr>
      <t xml:space="preserve">Oath Keeper Roberto Minuta has talked to Stewart Rhodes who is "...</t>
    </r>
    <r>
      <rPr>
        <i val="true"/>
        <sz val="10"/>
        <color rgb="FFB45F06"/>
        <rFont val="Arial"/>
        <family val="0"/>
        <charset val="1"/>
      </rPr>
      <t xml:space="preserve">pretty disheartened. He feels like it's go time, the time for peaceful protest is over.."</t>
    </r>
  </si>
  <si>
    <t xml:space="preserve">OK indictment (Dec. 18 post)</t>
  </si>
  <si>
    <t xml:space="preserve">https://www.justice.gov/usao-dc/case-multi-defendant/file/1470536/download</t>
  </si>
  <si>
    <r>
      <rPr>
        <sz val="11"/>
        <color rgb="FFCC0000"/>
        <rFont val="Arial"/>
        <family val="0"/>
        <charset val="1"/>
      </rPr>
      <t xml:space="preserve">8:00 PM Enrique Tarrio posts long statement on Parler that he is the one who lit the BLM banner on fire: </t>
    </r>
    <r>
      <rPr>
        <i val="true"/>
        <sz val="11"/>
        <color rgb="FFCC0000"/>
        <rFont val="Arial"/>
        <family val="0"/>
        <charset val="1"/>
      </rPr>
      <t xml:space="preserve">"Let me make this simple. I did it." </t>
    </r>
    <r>
      <rPr>
        <sz val="11"/>
        <color rgb="FFCC0000"/>
        <rFont val="Arial"/>
        <family val="0"/>
        <charset val="1"/>
      </rPr>
      <t xml:space="preserve">(reposted on Twitter 8:13 PM)</t>
    </r>
  </si>
  <si>
    <t xml:space="preserve">Twitter (reposted)</t>
  </si>
  <si>
    <t xml:space="preserve">https://twitter.com/patriottakes/status/1339802326580674561</t>
  </si>
  <si>
    <t xml:space="preserve">also Tomas Morales Twitter gives time</t>
  </si>
  <si>
    <r>
      <rPr>
        <sz val="11"/>
        <color rgb="FF5B0F00"/>
        <rFont val="Arial"/>
        <family val="0"/>
        <charset val="1"/>
      </rPr>
      <t xml:space="preserve">7:30 PM - ca 12:00 AM:  Trump has meeting at White House, late Fri. evening, not on his schedule. Sidney Powell, Michael Flynn, Patrick Byrne, Emily Newman walk in to Oval Office, let in by Peter Navarro aide Garrett Ziegler. (Byrne had not met Trump before.) WH counsel joins, Giuliani is on conference call (then later comes in person). Flynn &amp; co propose suspending laws and invoking emergency powers, seizing voting machines. </t>
    </r>
    <r>
      <rPr>
        <i val="true"/>
        <sz val="11"/>
        <color rgb="FF5B0F00"/>
        <rFont val="Arial"/>
        <family val="0"/>
        <charset val="1"/>
      </rPr>
      <t xml:space="preserve">Axios: "it almost became a physical fight" "Flynn was yelling at the White House staff."  </t>
    </r>
    <r>
      <rPr>
        <sz val="11"/>
        <color rgb="FF5B0F00"/>
        <rFont val="Arial"/>
        <family val="0"/>
        <charset val="1"/>
      </rPr>
      <t xml:space="preserve">Mark Meadows arrives later. Cassidy Hutchinson texts Tony Ornato 12:11 AM, sends pictures of Meadows escorting Flynn out to make sure he doesn't return</t>
    </r>
    <r>
      <rPr>
        <sz val="11"/>
        <color rgb="FF660000"/>
        <rFont val="Arial"/>
        <family val="0"/>
        <charset val="1"/>
      </rPr>
      <t xml:space="preserve">. </t>
    </r>
    <r>
      <rPr>
        <sz val="11"/>
        <color rgb="FF274E13"/>
        <rFont val="Arial"/>
        <family val="0"/>
        <charset val="1"/>
      </rPr>
      <t xml:space="preserve">Post-meeting spin: NYT reports the next day using 2 sources in the meeting, likely Cipollone and Meadows; highlights their resistance to the proposal.</t>
    </r>
    <r>
      <rPr>
        <i val="true"/>
        <sz val="11"/>
        <color rgb="FF274E13"/>
        <rFont val="Arial"/>
        <family val="0"/>
        <charset val="1"/>
      </rPr>
      <t xml:space="preserve"> </t>
    </r>
    <r>
      <rPr>
        <sz val="11"/>
        <color rgb="FF274E13"/>
        <rFont val="Arial"/>
        <family val="0"/>
        <charset val="1"/>
      </rPr>
      <t xml:space="preserve">Byrne gives several contradictory interviews afterwards: on Dec. 21 says that Trump did NOT agree to "sign the paper". On Dec. 22 says that agreed "within 30 minutes". Otherwise almost identical language, same phrases, word choice. Powell claimes Trump asked her to be Special Counsel.</t>
    </r>
  </si>
  <si>
    <t xml:space="preserve">NYT
Digest of White House Annoucements
Twitter (archived)
Byrne/Tracy Beanz interview Dec 21
Byrne/Dave Janda interview Dec 22
J6C exhibit Hutchinson text msgs</t>
  </si>
  <si>
    <t xml:space="preserve">https://www.nytimes.com/2020/12/19/us/politics/trump-sidney-powell-voter-fraud.html
https://www.govinfo.gov/content/pkg/DCPD-2020DIGEST/pdf/DCPD-2020DIGEST.pdf
https://web.archive.org/web/20201220233010/twitter.com/PatrickByrne/status/1340801629063426049
https://uncoverdc.com/2020/12/21/dark-to-light-a-meeting-with-the-president/
https://rumble.com/embed/v9hu4p/?pub=4
https://www.govinfo.gov/content/pkg/GPO-J6-DOC-CH-CTRL0000000069/pdf/GPO-J6-DOC-CH-CTRL0000000069.pdf</t>
  </si>
  <si>
    <t xml:space="preserve">Interview with Garrett Ziegler
J6C Hutchinson #2 p. 137
J6 hearings
Axios (J. Swan)</t>
  </si>
  <si>
    <t xml:space="preserve">https://twitter.com/RonFilipkowski/status/1548069132888788993
https://www.govinfo.gov/content/pkg/GPO-J6-TRANSCRIPT-CTRL0000051189/pdf/GPO-J6-TRANSCRIPT-CTRL0000051189.pdf
https://youtu.be/PPPottr5anw?t=21
https://twitter.com/DonLemonTonight/status/1357945865739116544</t>
  </si>
  <si>
    <t xml:space="preserve">Jan 6 plans start</t>
  </si>
  <si>
    <t xml:space="preserve">12:00 - 1:42 AM: Trump is awake after Flynn &amp; co. have left (gone by 12:11 AM). Ca. 1 AM Meadows revokes Ziegler's visitor privileges. Unclear who is talking to Trump at this time.</t>
  </si>
  <si>
    <t xml:space="preserve">https://web.archive.org/web/20201220233010/twitter.com/PatrickByrne/status/1340801629063426049</t>
  </si>
  <si>
    <t xml:space="preserve">https://twitter.com/RonFilipkowski/status/1548069132888788993</t>
  </si>
  <si>
    <r>
      <rPr>
        <sz val="11"/>
        <color rgb="FF1C4587"/>
        <rFont val="Arial"/>
        <family val="0"/>
        <charset val="1"/>
      </rPr>
      <t xml:space="preserve">1:42 AM  Trump Tweets about Peter Navarro's election-fraud claims, ends</t>
    </r>
    <r>
      <rPr>
        <i val="true"/>
        <sz val="11"/>
        <color rgb="FF1C4587"/>
        <rFont val="Arial"/>
        <family val="0"/>
        <charset val="1"/>
      </rPr>
      <t xml:space="preserve"> </t>
    </r>
    <r>
      <rPr>
        <b val="true"/>
        <i val="true"/>
        <sz val="11"/>
        <color rgb="FF1C4587"/>
        <rFont val="Arial"/>
        <family val="0"/>
        <charset val="1"/>
      </rPr>
      <t xml:space="preserve">"Big protest in D.C. on January 6th. Be there, will be wild!"  </t>
    </r>
    <r>
      <rPr>
        <sz val="11"/>
        <color rgb="FF1C4587"/>
        <rFont val="Arial"/>
        <family val="0"/>
        <charset val="1"/>
      </rPr>
      <t xml:space="preserve">This is the green-light moment.</t>
    </r>
  </si>
  <si>
    <t xml:space="preserve">https://www.thetrumparchive.com/?results=1&amp;searchbox=%22+%E2%80%9CA+great+report+by+Peter.+Statistically+impossible+to+have+lost+the+2020+Election.+Big+protest+in+D.C.+on+January+6th.+Be+there%2C+will+be+wild%21%E2%80%9D%22</t>
  </si>
  <si>
    <r>
      <rPr>
        <sz val="11"/>
        <color rgb="FF1C4587"/>
        <rFont val="Arial"/>
        <family val="0"/>
        <charset val="1"/>
      </rPr>
      <t xml:space="preserve">1:52 AM  Michael Coudrey re-tweets Trump with</t>
    </r>
    <r>
      <rPr>
        <i val="true"/>
        <sz val="11"/>
        <color rgb="FF1C4587"/>
        <rFont val="Arial"/>
        <family val="0"/>
        <charset val="1"/>
      </rPr>
      <t xml:space="preserve"> "BIG PROTEST IN DC ON JANUARY 6! YOU HEARD HIM FOLKS!"   </t>
    </r>
    <r>
      <rPr>
        <sz val="11"/>
        <color rgb="FF1C4587"/>
        <rFont val="Arial"/>
        <family val="0"/>
        <charset val="1"/>
      </rPr>
      <t xml:space="preserve">Ali 1:53 AM: </t>
    </r>
    <r>
      <rPr>
        <i val="true"/>
        <sz val="11"/>
        <color rgb="FF1C4587"/>
        <rFont val="Arial"/>
        <family val="0"/>
        <charset val="1"/>
      </rPr>
      <t xml:space="preserve">"Who is ready?"</t>
    </r>
    <r>
      <rPr>
        <sz val="11"/>
        <color rgb="FF1C4587"/>
        <rFont val="Arial"/>
        <family val="0"/>
        <charset val="1"/>
      </rPr>
      <t xml:space="preserve">, Peter Duke 1:55 AM</t>
    </r>
  </si>
  <si>
    <t xml:space="preserve">https://web.archive.org/web/20201219152604/https://twitter.com/MichaelCoudrey/status/1340188235306160128</t>
  </si>
  <si>
    <t xml:space="preserve">Ali Tweet:</t>
  </si>
  <si>
    <t xml:space="preserve">https://web.archive.org/web/20201219071748/https://twitter.com/ali/status/1340194529719173120</t>
  </si>
  <si>
    <r>
      <rPr>
        <sz val="11"/>
        <color rgb="FFB45F06"/>
        <rFont val="Arial"/>
        <family val="0"/>
        <charset val="1"/>
      </rPr>
      <t xml:space="preserve">1:57 AM Enrique Tarrio texts Joe Biggs that he is on a Zoom call.  3:55 AM Biggs suggests upgrading PBs:</t>
    </r>
    <r>
      <rPr>
        <i val="true"/>
        <sz val="11"/>
        <color rgb="FFB45F06"/>
        <rFont val="Arial"/>
        <family val="0"/>
        <charset val="1"/>
      </rPr>
      <t xml:space="preserve"> "We recruit losers who wanna drink. Let's get radical and get real men."</t>
    </r>
  </si>
  <si>
    <t xml:space="preserve">Proud Boys indictment p. 10</t>
  </si>
  <si>
    <t xml:space="preserve">Proud Boys trial p 14</t>
  </si>
  <si>
    <t xml:space="preserve">Note time zone not confirmed but likely Eastern</t>
  </si>
  <si>
    <r>
      <rPr>
        <sz val="11"/>
        <color rgb="FF1C4587"/>
        <rFont val="Arial"/>
        <family val="0"/>
        <charset val="1"/>
      </rPr>
      <t xml:space="preserve">2:26 AM  Nick Fuentes Tweets </t>
    </r>
    <r>
      <rPr>
        <i val="true"/>
        <sz val="11"/>
        <color rgb="FF1C4587"/>
        <rFont val="Arial"/>
        <family val="0"/>
        <charset val="1"/>
      </rPr>
      <t xml:space="preserve">"I will return to Washington DC to rally for President Trump on January 6th!" </t>
    </r>
    <r>
      <rPr>
        <sz val="11"/>
        <color rgb="FF1C4587"/>
        <rFont val="Arial"/>
        <family val="0"/>
        <charset val="1"/>
      </rPr>
      <t xml:space="preserve">with picture of himself at previous rally, surrounded by flags</t>
    </r>
  </si>
  <si>
    <t xml:space="preserve">https://web.archive.org/web/20201219072617/twitter.com/nickjfuentes/status/1340196694571540490</t>
  </si>
  <si>
    <t xml:space="preserve">3:12 AM  Dan Scavino, WH Deputy Chief of Staff for Communications, retweets the Dec. 17 KAGWAR2020 "Fight for Trump" video (then GatewayPundit --&gt; @DInterstate)</t>
  </si>
  <si>
    <t xml:space="preserve">Twitter @DanScavino</t>
  </si>
  <si>
    <t xml:space="preserve">https://twitter.com/DanScavino/status/1340208320951562240</t>
  </si>
  <si>
    <t xml:space="preserve">https://www.thegatewaypundit.com/2020/12/president-trump-releases-video-fight-trump-save-america-save-world/?utm_source=Twitter&amp;utm_medium=PostTopSharingButtons&amp;utm_campaign=websitesharingbuttons</t>
  </si>
  <si>
    <t xml:space="preserve">also MAGA DTI</t>
  </si>
  <si>
    <t xml:space="preserve">https://twitter.com/DInterstate/status/1340348797159878659?s=20</t>
  </si>
  <si>
    <t xml:space="preserve">3:49 AM  @MilionMagaMarch posts "PRESIDENT TRUMP HAS CALLED FOR ALL OF HIS SUPPORTERS TO BE IN WASHINGTON D.C. JANUARY 6TH — THIS WILL BE THE BIGGEST PROTEST IN AMERICAN HISTORY 💪‼️💥🇺🇸  THE TIME TO TAKE A STAND IS NOW! ..."    </t>
  </si>
  <si>
    <t xml:space="preserve">https://web.archive.org/web/20201224173414/https://twitter.com/MilionMagaMarch/status/1340217633715720194</t>
  </si>
  <si>
    <r>
      <rPr>
        <sz val="11"/>
        <color rgb="FF1C4587"/>
        <rFont val="Arial"/>
        <family val="0"/>
        <charset val="1"/>
      </rPr>
      <t xml:space="preserve">7:24 AM  Ron Watkins of QAnon Tweets video of Serbian describing hybrid techniques to overthrow govt. and force an election re-run, with "</t>
    </r>
    <r>
      <rPr>
        <i val="true"/>
        <sz val="11"/>
        <color rgb="FF1C4587"/>
        <rFont val="Arial"/>
        <family val="0"/>
        <charset val="1"/>
      </rPr>
      <t xml:space="preserve">Serbian Warning: What Happened When Their Elections Were Stolen in 2000"</t>
    </r>
    <r>
      <rPr>
        <sz val="11"/>
        <color rgb="FF1C4587"/>
        <rFont val="Arial"/>
        <family val="0"/>
        <charset val="1"/>
      </rPr>
      <t xml:space="preserve"> (video later quoted by Oath Keeper Rhodes. Note the Serbia action involved overthrowing a dictator.)</t>
    </r>
  </si>
  <si>
    <t xml:space="preserve">Mint Press
Twitter (archive.org)</t>
  </si>
  <si>
    <t xml:space="preserve">https://www.mintpressnews.com/us-backed-coup-in-serbia-inspired-dc-capitol-insurrection/274825
https://web.archive.org/web/20201219152505/https://twitter.com/CodeMonkeyZ/status/1340271711384555522</t>
  </si>
  <si>
    <t xml:space="preserve">https://web.archive.org/web/20201219152505/https://twitter.com/CodeMonkeyZ/status/1340271711384555522</t>
  </si>
  <si>
    <r>
      <rPr>
        <sz val="11"/>
        <color rgb="FF1C4587"/>
        <rFont val="Arial"/>
        <family val="0"/>
        <charset val="1"/>
      </rPr>
      <t xml:space="preserve">8:09 AM  Tracy Beanz Tweets Serbian video with  </t>
    </r>
    <r>
      <rPr>
        <i val="true"/>
        <sz val="11"/>
        <color rgb="FF1C4587"/>
        <rFont val="Arial"/>
        <family val="0"/>
        <charset val="1"/>
      </rPr>
      <t xml:space="preserve">"The world is watching. . . Serbian Warning: What Happened When Their Elections Were Stolen in 2000".  </t>
    </r>
  </si>
  <si>
    <t xml:space="preserve">https://web.archive.org/web/20210107180334/https://twitter.com/tracybeanz/status/1340283040375967750</t>
  </si>
  <si>
    <r>
      <rPr>
        <sz val="11"/>
        <color rgb="FF1C4587"/>
        <rFont val="Arial"/>
        <family val="0"/>
        <charset val="1"/>
      </rPr>
      <t xml:space="preserve">8:28 AM  MAGA DTI account RTs Ali (</t>
    </r>
    <r>
      <rPr>
        <i val="true"/>
        <sz val="11"/>
        <color rgb="FF1C4587"/>
        <rFont val="Arial"/>
        <family val="0"/>
        <charset val="1"/>
      </rPr>
      <t xml:space="preserve">"Who is ready?</t>
    </r>
    <r>
      <rPr>
        <sz val="11"/>
        <color rgb="FF1C4587"/>
        <rFont val="Arial"/>
        <family val="0"/>
        <charset val="1"/>
      </rPr>
      <t xml:space="preserve">") with </t>
    </r>
    <r>
      <rPr>
        <i val="true"/>
        <sz val="11"/>
        <color rgb="FF1C4587"/>
        <rFont val="Arial"/>
        <family val="0"/>
        <charset val="1"/>
      </rPr>
      <t xml:space="preserve">"BEYOND READY !!! ...PATRIOTS ! Still waiting for commencement orders 4 OUR UNITED MISSION!"</t>
    </r>
  </si>
  <si>
    <t xml:space="preserve">https://web.archive.org/web/20201219133045/https://twitter.com/DInterstate/status/1340287793499680774</t>
  </si>
  <si>
    <r>
      <rPr>
        <sz val="11"/>
        <color rgb="FF1C4587"/>
        <rFont val="Arial"/>
        <family val="0"/>
        <charset val="1"/>
      </rPr>
      <t xml:space="preserve">10:47 AM Marjorie Taylor Greene Tweets </t>
    </r>
    <r>
      <rPr>
        <i val="true"/>
        <sz val="11"/>
        <color rgb="FF1C4587"/>
        <rFont val="Arial"/>
        <family val="0"/>
        <charset val="1"/>
      </rPr>
      <t xml:space="preserve">"I’m planning a little something on January 6th as well, @realDonaldTrump."</t>
    </r>
    <r>
      <rPr>
        <sz val="11"/>
        <color rgb="FF1C4587"/>
        <rFont val="Arial"/>
        <family val="0"/>
        <charset val="1"/>
      </rPr>
      <t xml:space="preserve"> (+ link to Fox News article about 'wild protest' statement)</t>
    </r>
  </si>
  <si>
    <t xml:space="preserve">https://web.archive.org/web/20201219154712/https://twitter.com/mtgreenee/status/1340322682668261376</t>
  </si>
  <si>
    <r>
      <rPr>
        <sz val="11"/>
        <color rgb="FF000000"/>
        <rFont val="Arial"/>
        <family val="0"/>
        <charset val="1"/>
      </rPr>
      <t xml:space="preserve">AZ: Michael Coudrey &amp; Ali Alexander speak at "Stop the Coup" rally with AZ politicians Kelli Ward, Mark Finchem, Paul Gosar, Anthony Kern.  Ali: </t>
    </r>
    <r>
      <rPr>
        <i val="true"/>
        <sz val="11"/>
        <color rgb="FF000000"/>
        <rFont val="Arial"/>
        <family val="0"/>
        <charset val="1"/>
      </rPr>
      <t xml:space="preserve">"Congressman Gosar has been the spirit animal of this movement...[another] hero[] has been Congressman Andy Biggs."</t>
    </r>
    <r>
      <rPr>
        <sz val="11"/>
        <color rgb="FF000000"/>
        <rFont val="Arial"/>
        <family val="0"/>
        <charset val="1"/>
      </rPr>
      <t xml:space="preserve"> Andy Biggs sends a video: </t>
    </r>
    <r>
      <rPr>
        <i val="true"/>
        <sz val="11"/>
        <color rgb="FF000000"/>
        <rFont val="Arial"/>
        <family val="0"/>
        <charset val="1"/>
      </rPr>
      <t xml:space="preserve">"..when it comes to January 6th, I'll be right with you in the well of the House with..Mo Brooks"</t>
    </r>
  </si>
  <si>
    <t xml:space="preserve">Twitter (archived)
The Intercept (via Twitter)</t>
  </si>
  <si>
    <t xml:space="preserve">https://web.archive.org/web/20201217233933/https://twitter.com/MichaelCoudrey/status/1339716814712946688
https://twitter.com/theintercept/status/1349116652588331009</t>
  </si>
  <si>
    <r>
      <rPr>
        <sz val="11"/>
        <color rgb="FF000000"/>
        <rFont val="Arial"/>
        <family val="0"/>
        <charset val="1"/>
      </rPr>
      <t xml:space="preserve">AZ: Kelli Ward (AZ GOP chair) references the Serbian election video in a fiery speech          </t>
    </r>
    <r>
      <rPr>
        <i val="true"/>
        <sz val="11"/>
        <color rgb="FF000000"/>
        <rFont val="Arial"/>
        <family val="0"/>
        <charset val="1"/>
      </rPr>
      <t xml:space="preserve">(Note: seems to be Dec. 19 rally though Mint Press says Dec. 20)</t>
    </r>
  </si>
  <si>
    <t xml:space="preserve">https://www.youtube.com/watch?v=9W9bBLFHzFk&amp;t=422s</t>
  </si>
  <si>
    <t xml:space="preserve">Mint Press</t>
  </si>
  <si>
    <t xml:space="preserve">https://www.mintpressnews.com/us-backed-coup-in-serbia-inspired-dc-capitol-insurrection/274825/</t>
  </si>
  <si>
    <r>
      <rPr>
        <sz val="11"/>
        <color rgb="FF1C4587"/>
        <rFont val="Arial"/>
        <family val="0"/>
        <charset val="1"/>
      </rPr>
      <t xml:space="preserve">11:08 AM Kelli Ward re-tweets Tracy Beanz post of Serbian video       </t>
    </r>
    <r>
      <rPr>
        <i val="true"/>
        <sz val="11"/>
        <color rgb="FF1C4587"/>
        <rFont val="Arial"/>
        <family val="0"/>
        <charset val="1"/>
      </rPr>
      <t xml:space="preserve">(source caution: article not objective journalism, see Nov 5 notes)</t>
    </r>
  </si>
  <si>
    <r>
      <rPr>
        <sz val="11"/>
        <color rgb="FF1C4587"/>
        <rFont val="Arial"/>
        <family val="0"/>
        <charset val="1"/>
      </rPr>
      <t xml:space="preserve">11:17 AM Michael Coudrey RTs Trump with </t>
    </r>
    <r>
      <rPr>
        <i val="true"/>
        <sz val="11"/>
        <color rgb="FF1C4587"/>
        <rFont val="Arial"/>
        <family val="0"/>
        <charset val="1"/>
      </rPr>
      <t xml:space="preserve">"2 days ago #StopTheSteal founder @ali announced our coalition was doing a protest in DC on January 6. President Trump today: "Big protest in D.C. on January 6th. Be there, will be wild!".  </t>
    </r>
    <r>
      <rPr>
        <sz val="11"/>
        <color rgb="FF1C4587"/>
        <rFont val="Arial"/>
        <family val="0"/>
        <charset val="1"/>
      </rPr>
      <t xml:space="preserve">(2.5 hours later Ali will repeat the claim that they had originated the idea for Jan 6 on the 17th.)</t>
    </r>
  </si>
  <si>
    <t xml:space="preserve">https://web.archive.org/web/20201219175229/https://twitter.com/MichaelCoudrey/status/1340330530311610370</t>
  </si>
  <si>
    <r>
      <rPr>
        <sz val="11"/>
        <color rgb="FF1C4587"/>
        <rFont val="Arial"/>
        <family val="0"/>
        <charset val="1"/>
      </rPr>
      <t xml:space="preserve">12:11 PM: Robert Patrick Lewis Tweets: </t>
    </r>
    <r>
      <rPr>
        <i val="true"/>
        <sz val="11"/>
        <color rgb="FF1C4587"/>
        <rFont val="Arial"/>
        <family val="0"/>
        <charset val="1"/>
      </rPr>
      <t xml:space="preserve">"Be prepared to ratchet up a few notches in the next few weeks"</t>
    </r>
  </si>
  <si>
    <t xml:space="preserve">https://twitter.com/RobertPLewis/status/1340343893557178370</t>
  </si>
  <si>
    <r>
      <rPr>
        <sz val="11"/>
        <color rgb="FF1C4587"/>
        <rFont val="Arial"/>
        <family val="0"/>
        <charset val="1"/>
      </rPr>
      <t xml:space="preserve">12:17 PM: Matt Couch Tweets: </t>
    </r>
    <r>
      <rPr>
        <i val="true"/>
        <sz val="11"/>
        <color rgb="FF1C4587"/>
        <rFont val="Arial"/>
        <family val="0"/>
        <charset val="1"/>
      </rPr>
      <t xml:space="preserve">"The President is calling all Patriots to Washington D.C. on January 6th! I'll be there, will you join me?"</t>
    </r>
  </si>
  <si>
    <t xml:space="preserve">Twitter (reposted to FB)</t>
  </si>
  <si>
    <t xml:space="preserve">https://www.facebook.com/photo/?fbid=1032900913867215&amp;set=a.549616822195629</t>
  </si>
  <si>
    <r>
      <rPr>
        <sz val="11"/>
        <color rgb="FF1C4587"/>
        <rFont val="Arial"/>
        <family val="0"/>
        <charset val="1"/>
      </rPr>
      <t xml:space="preserve">12:48 PM: Matt Couch Tweets:</t>
    </r>
    <r>
      <rPr>
        <i val="true"/>
        <sz val="11"/>
        <color rgb="FF1C4587"/>
        <rFont val="Arial"/>
        <family val="0"/>
        <charset val="1"/>
      </rPr>
      <t xml:space="preserve"> "... WE CONCEDE NOTHING.. January 6, it Begins!"</t>
    </r>
  </si>
  <si>
    <r>
      <rPr>
        <sz val="11"/>
        <color rgb="FFB45F06"/>
        <rFont val="Arial"/>
        <family val="0"/>
        <charset val="1"/>
      </rPr>
      <t xml:space="preserve">1:03 PM Tarrio sets up a call for him, Biggs, and Nordean (who was not included in last night's chat). 7:58 PM Biggs (disingenuously?): </t>
    </r>
    <r>
      <rPr>
        <i val="true"/>
        <sz val="11"/>
        <color rgb="FFB45F06"/>
        <rFont val="Arial"/>
        <family val="0"/>
        <charset val="1"/>
      </rPr>
      <t xml:space="preserve">"Trumps calling in the troops on the 6th. Might be a big deal"</t>
    </r>
  </si>
  <si>
    <t xml:space="preserve">Proud Boys trial Telegram texts p 23</t>
  </si>
  <si>
    <r>
      <rPr>
        <sz val="11"/>
        <color rgb="FF1C4587"/>
        <rFont val="Arial"/>
        <family val="0"/>
        <charset val="1"/>
      </rPr>
      <t xml:space="preserve">1:06 PM Ali Alexander Tweets: </t>
    </r>
    <r>
      <rPr>
        <i val="true"/>
        <sz val="11"/>
        <color rgb="FF1C4587"/>
        <rFont val="Arial"/>
        <family val="0"/>
        <charset val="1"/>
      </rPr>
      <t xml:space="preserve">"1776 is always an option for free men and women"</t>
    </r>
  </si>
  <si>
    <r>
      <rPr>
        <sz val="11"/>
        <color rgb="FF1C4587"/>
        <rFont val="Arial"/>
        <family val="0"/>
        <charset val="1"/>
      </rPr>
      <t xml:space="preserve">1:14 PM Tayler Hansen Tweets: </t>
    </r>
    <r>
      <rPr>
        <i val="true"/>
        <sz val="11"/>
        <color rgb="FF1C4587"/>
        <rFont val="Arial"/>
        <family val="0"/>
        <charset val="1"/>
      </rPr>
      <t xml:space="preserve">"Why are they heavily boarding DC weeks prior to the Inauguration? Something big is coming."</t>
    </r>
  </si>
  <si>
    <r>
      <rPr>
        <sz val="11"/>
        <color rgb="FF5B0F00"/>
        <rFont val="Arial"/>
        <family val="0"/>
        <charset val="1"/>
      </rPr>
      <t xml:space="preserve">Trump speaks with Marjorie Taylor Greene on the phone sometime on Dec. 19   </t>
    </r>
    <r>
      <rPr>
        <i val="true"/>
        <sz val="11"/>
        <color rgb="FF5B0F00"/>
        <rFont val="Arial"/>
        <family val="0"/>
        <charset val="1"/>
      </rPr>
      <t xml:space="preserve">[per Tony Ornato, reviewing phone logs]</t>
    </r>
  </si>
  <si>
    <t xml:space="preserve">J6C exhibit Cassidy Hutchinson txts</t>
  </si>
  <si>
    <t xml:space="preserve">Ali Alexander talks to White House aide Garrett Ziegler (works for Peter Navarro) sometime on Dec. 19</t>
  </si>
  <si>
    <t xml:space="preserve">J6C Ali Alexander depos. p. 129</t>
  </si>
  <si>
    <r>
      <rPr>
        <b val="true"/>
        <sz val="11"/>
        <color rgb="FF000000"/>
        <rFont val="Arial"/>
        <family val="0"/>
        <charset val="1"/>
      </rPr>
      <t xml:space="preserve">Cindy Chafian requests a change of date for the Jan 22-23 NPS rally permit to Jan 6</t>
    </r>
    <r>
      <rPr>
        <sz val="11"/>
        <color rgb="FF000000"/>
        <rFont val="Arial"/>
        <family val="0"/>
        <charset val="1"/>
      </rPr>
      <t xml:space="preserve">, at direction of Amy Kremer of WFAF</t>
    </r>
  </si>
  <si>
    <t xml:space="preserve">NPS FOIA p. 40. Amy Kremer confirms this p. 258</t>
  </si>
  <si>
    <t xml:space="preserve">WFAF (likely Cindy Chafian) request a permit from USCP and MPD for a 50-person demonstration at the Capitol, with a march from the rally on NPS property. It is eventually withdrawn.</t>
  </si>
  <si>
    <t xml:space="preserve">NPS Review</t>
  </si>
  <si>
    <t xml:space="preserve">https://www.doioig.gov/sites/default/files/2021-migration/SpecialReview_Review%20of%20the%20U.S.%20Department%20of%20the%20Interior’s%20Actions%20Related%20to%20January%206%2C%202021.pdf</t>
  </si>
  <si>
    <t xml:space="preserve">Cindy Chafian is contacted by Tim Enlow asking to ensure that Alex Jones could speak at the Jan 6 rally. [per Chafian deposition; could also have been Dec. 20]</t>
  </si>
  <si>
    <t xml:space="preserve">Alex Jones deposition p. 17</t>
  </si>
  <si>
    <r>
      <rPr>
        <sz val="11"/>
        <color rgb="FF1C4587"/>
        <rFont val="Arial"/>
        <family val="0"/>
        <charset val="1"/>
      </rPr>
      <t xml:space="preserve">Alex Jones uploads a video to his Banned.Video channel; he says </t>
    </r>
    <r>
      <rPr>
        <i val="true"/>
        <sz val="11"/>
        <color rgb="FF1C4587"/>
        <rFont val="Arial"/>
        <family val="0"/>
        <charset val="1"/>
      </rPr>
      <t xml:space="preserve">“We are going to see 10 million people in Washington, D.C. on January 6 and I’m going to be there.”</t>
    </r>
  </si>
  <si>
    <t xml:space="preserve">ADL summary</t>
  </si>
  <si>
    <t xml:space="preserve">https://www.adl.org/blog/extremists-and-mainstream-trump-supporters-plan-to-protest-congressional-certification-of</t>
  </si>
  <si>
    <r>
      <rPr>
        <sz val="11"/>
        <color rgb="FF1C4587"/>
        <rFont val="Arial"/>
        <family val="0"/>
        <charset val="1"/>
      </rPr>
      <t xml:space="preserve">1:55 PM Ali Alexander replies to post about Jan 6 asserting it was his idea:</t>
    </r>
    <r>
      <rPr>
        <i val="true"/>
        <sz val="11"/>
        <color rgb="FF1C4587"/>
        <rFont val="Arial"/>
        <family val="0"/>
        <charset val="1"/>
      </rPr>
      <t xml:space="preserve"> "Don’t know what that means. I already announced #StopTheSteal is going to DC, outside of Congress on the 6th, two days ago."</t>
    </r>
    <r>
      <rPr>
        <sz val="11"/>
        <color rgb="FF1C4587"/>
        <rFont val="Arial"/>
        <family val="0"/>
        <charset val="1"/>
      </rPr>
      <t xml:space="preserve"> [i.e. the 17th] to a Tweet by another group announcing it is </t>
    </r>
    <r>
      <rPr>
        <i val="true"/>
        <sz val="11"/>
        <color rgb="FF1C4587"/>
        <rFont val="Arial"/>
        <family val="0"/>
        <charset val="1"/>
      </rPr>
      <t xml:space="preserve">"putting together a team to mobilize Americans for the 1/6 session of Congress vote count" </t>
    </r>
    <r>
      <rPr>
        <sz val="11"/>
        <color rgb="FF1C4587"/>
        <rFont val="Arial"/>
        <family val="0"/>
        <charset val="1"/>
      </rPr>
      <t xml:space="preserve"> w/ hashtag #StopTheSteal</t>
    </r>
  </si>
  <si>
    <t xml:space="preserve">https://web.archive.org/web/20201219185611/twitter.com/ali/status/1340370291407536128</t>
  </si>
  <si>
    <t xml:space="preserve">3:26 PM Kelly Meggs calls Enrique Tarrio, then texts the OKs: "This week I organized an alliance between Oath Keepers, Florida Three Percenters, and Proud Boys. We decided to work together..."</t>
  </si>
  <si>
    <t xml:space="preserve">Tarrio deposition p. 125-126</t>
  </si>
  <si>
    <t xml:space="preserve">https://january6th.house.gov/sites/democrats.january6th.house.gov/files/20220204_Henry%20Tarrio.pdf</t>
  </si>
  <si>
    <r>
      <rPr>
        <sz val="11"/>
        <color rgb="FFB45F06"/>
        <rFont val="Arial"/>
        <family val="0"/>
        <charset val="1"/>
      </rPr>
      <t xml:space="preserve">Oath Keepers are planning:  email from Hackett </t>
    </r>
    <r>
      <rPr>
        <i val="true"/>
        <sz val="11"/>
        <color rgb="FFB45F06"/>
        <rFont val="Arial"/>
        <family val="0"/>
        <charset val="1"/>
      </rPr>
      <t xml:space="preserve">"...we only need to do this when important info is at hand like locations, identities, Ops planning", </t>
    </r>
    <r>
      <rPr>
        <sz val="11"/>
        <color rgb="FFB45F06"/>
        <rFont val="Arial"/>
        <family val="0"/>
        <charset val="1"/>
      </rPr>
      <t xml:space="preserve"> photograph with handwritten</t>
    </r>
    <r>
      <rPr>
        <i val="true"/>
        <sz val="11"/>
        <color rgb="FFB45F06"/>
        <rFont val="Arial"/>
        <family val="0"/>
        <charset val="1"/>
      </rPr>
      <t xml:space="preserve"> "... Good talk tonight guys! Rally point in Northern Port Charlotte... Comms - work in progress. Messages in cursive to eliminate digital reads. Plans for recruitment and meetings"</t>
    </r>
  </si>
  <si>
    <t xml:space="preserve">Oath Keeper indictment</t>
  </si>
  <si>
    <r>
      <rPr>
        <sz val="11"/>
        <color rgb="FF1C4587"/>
        <rFont val="Arial"/>
        <family val="0"/>
        <charset val="1"/>
      </rPr>
      <t xml:space="preserve">3:50 PM Kylie Jane Kremer Tweets: </t>
    </r>
    <r>
      <rPr>
        <i val="true"/>
        <sz val="11"/>
        <color rgb="FF1C4587"/>
        <rFont val="Arial"/>
        <family val="0"/>
        <charset val="1"/>
      </rPr>
      <t xml:space="preserve">"The calvary is coming, Mr. President! JANUARY 6th | Washington, DC",</t>
    </r>
    <r>
      <rPr>
        <sz val="11"/>
        <color rgb="FF1C4587"/>
        <rFont val="Arial"/>
        <family val="0"/>
        <charset val="1"/>
      </rPr>
      <t xml:space="preserve"> tagging Mike Lindell, Pastor Mark Burns, Matt Couch, Marjorie Taylor Greene, David Harris Jr., Katrina Pierson, Pastor Brian Gibson, Pastor Greg Locke (all will be speakers Jan 5-6), also Women for America First. By Jan 1, Trump has re-Tweeted it.</t>
    </r>
  </si>
  <si>
    <t xml:space="preserve">Twitter (Kylie Jean Kremer)</t>
  </si>
  <si>
    <t xml:space="preserve">https://twitter.com/KylieJaneKremer/status/1340399063875895296
https://twitter.com/KylieJaneKremer/status/1345083838473629696</t>
  </si>
  <si>
    <r>
      <rPr>
        <sz val="11"/>
        <color rgb="FFB45F06"/>
        <rFont val="Arial"/>
        <family val="0"/>
        <charset val="1"/>
      </rPr>
      <t xml:space="preserve">At a Christmas party, Dan Scavino tells campaign lawyer Jenna Ellis: </t>
    </r>
    <r>
      <rPr>
        <i val="true"/>
        <sz val="11"/>
        <color rgb="FFB45F06"/>
        <rFont val="Arial"/>
        <family val="0"/>
        <charset val="1"/>
      </rPr>
      <t xml:space="preserve">"The boss is not going to leave under any circumstances. We are just going to stay in power."</t>
    </r>
  </si>
  <si>
    <t xml:space="preserve">https://abcnews.go.com/US/boss-leave-proffer-videos-show-trump-lawyers-telling/story?id=104831939</t>
  </si>
  <si>
    <t xml:space="preserve">Devin Nunes goes to Mark Meadows' office with a Congressional staffer (minority director, House Permanent Select Committee on Intelligence) to discuss getting some classified documents</t>
  </si>
  <si>
    <t xml:space="preserve">J6C Cassidy Hutchinson depos. p. 48</t>
  </si>
  <si>
    <t xml:space="preserve">https://january6th.house.gov/sites/democrats.january6th.house.gov/files/20220914_Cassidy%20J.%20Hutchinson%20REDACTED.pdf</t>
  </si>
  <si>
    <r>
      <rPr>
        <sz val="11"/>
        <color rgb="FF1C4587"/>
        <rFont val="Arial"/>
        <family val="0"/>
        <charset val="1"/>
      </rPr>
      <t xml:space="preserve">Donald Trump Jr and Kimberley Guilfoyle speak at Charlie Kirk's Turning Point USA Student Action Summit in West Palm Beach, apparently for a $60K fee. Also Dennis Prager, Tucker Carlson, Rand Paul, Kristi Noem, Matt Gaetz, Seb Gorka. TPUSA "ambassadors" Kristina Malimon and Lila Rose attend. </t>
    </r>
    <r>
      <rPr>
        <sz val="11"/>
        <color rgb="FF000000"/>
        <rFont val="Arial"/>
        <family val="0"/>
        <charset val="1"/>
      </rPr>
      <t xml:space="preserve">Features a stunt where scantily clad 'Bang Girls' blast cash to the audience. </t>
    </r>
  </si>
  <si>
    <t xml:space="preserve">TurningPointUSA FB</t>
  </si>
  <si>
    <t xml:space="preserve">https://www.facebook.com/turningpointusa/videos/live-sas-2020-is-here-charlie-kirk-tucker-carlson-donald-trump-jr-and-more/145087497138779/</t>
  </si>
  <si>
    <t xml:space="preserve">Shanleigh .medium
J6C Charlie Kirk deposition p. 20</t>
  </si>
  <si>
    <t xml:space="preserve">https://shanleigh.medium.com/beautiful-lies-tpusa-influencer-and-propagandist-kristina-malimon-593eff81b3a2
https://www.govinfo.gov/content/pkg/GPO-J6-TRANSCRIPT-CTRL0000083775/pdf/GPO-J6-TRANSCRIPT-CTRL0000083775.pdf</t>
  </si>
  <si>
    <r>
      <rPr>
        <sz val="11"/>
        <color rgb="FFB45F06"/>
        <rFont val="Arial"/>
        <family val="0"/>
        <charset val="1"/>
      </rPr>
      <t xml:space="preserve">Jia Dongsheng, co-CEO of the Chinese-American Alliance for Trump (CAAFT), attends a J6 planning meeting in Flushing, NY. Epoch Times:</t>
    </r>
    <r>
      <rPr>
        <i val="true"/>
        <sz val="11"/>
        <color rgb="FFB45F06"/>
        <rFont val="Arial"/>
        <family val="0"/>
        <charset val="1"/>
      </rPr>
      <t xml:space="preserve"> "Everyone said that January 6 is a very critical date". </t>
    </r>
    <r>
      <rPr>
        <sz val="11"/>
        <color rgb="FFB45F06"/>
        <rFont val="Arial"/>
        <family val="0"/>
        <charset val="1"/>
      </rPr>
      <t xml:space="preserve">Meeting attendees discuss having met Alex Jones and the Proud Boys in DC on Dec. 12. </t>
    </r>
    <r>
      <rPr>
        <i val="true"/>
        <sz val="11"/>
        <color rgb="FFB45F06"/>
        <rFont val="Arial"/>
        <family val="0"/>
        <charset val="1"/>
      </rPr>
      <t xml:space="preserve"> "We must go to the Jan 6 protest. It is crucial we are there."</t>
    </r>
    <r>
      <rPr>
        <sz val="11"/>
        <color rgb="FFB45F06"/>
        <rFont val="Arial"/>
        <family val="0"/>
        <charset val="1"/>
      </rPr>
      <t xml:space="preserve"> (translated)</t>
    </r>
  </si>
  <si>
    <t xml:space="preserve">Epoch Times
video &amp; translation Hark Herald Press </t>
  </si>
  <si>
    <t xml:space="preserve">https://www.epochtimes.com/gb/20/12/22/n12637136.htm
https://twitter.com/HarkHeraldPress/status/1569069315181416448</t>
  </si>
  <si>
    <t xml:space="preserve">Hark Herald Press</t>
  </si>
  <si>
    <t xml:space="preserve">https://twitter.com/HarkHeraldPress/status/1569069196969132032</t>
  </si>
  <si>
    <r>
      <rPr>
        <sz val="11"/>
        <color rgb="FFB45F06"/>
        <rFont val="Arial"/>
        <family val="0"/>
        <charset val="1"/>
      </rPr>
      <t xml:space="preserve">10:38 PM. A Proud Boy posts "Trump is calling for proud boys to show up on the 6th" Enrique answers and sets up a Zoom meeting. </t>
    </r>
    <r>
      <rPr>
        <b val="true"/>
        <sz val="11"/>
        <color rgb="FFB45F06"/>
        <rFont val="Arial"/>
        <family val="0"/>
        <charset val="1"/>
      </rPr>
      <t xml:space="preserve">These texts are later deleted.</t>
    </r>
  </si>
  <si>
    <t xml:space="preserve">Proud Boys trial Telegram texts p 32</t>
  </si>
  <si>
    <r>
      <rPr>
        <sz val="11"/>
        <color rgb="FF38761D"/>
        <rFont val="Arial"/>
        <family val="0"/>
        <charset val="1"/>
      </rPr>
      <t xml:space="preserve">8 domain names are registered that relate to Jan 6 &amp; within days will be redirected to wildprotest .com: 
</t>
    </r>
    <r>
      <rPr>
        <i val="true"/>
        <sz val="11"/>
        <color rgb="FF38761D"/>
        <rFont val="Arial"/>
        <family val="0"/>
        <charset val="1"/>
      </rPr>
      <t xml:space="preserve">jan6 .org, january6th .org, operationjanuary6 .com, jan6protest .org, jan6protest .com, january6 .org, jan6th .org, jan6protest .net</t>
    </r>
  </si>
  <si>
    <t xml:space="preserve">WildProtest .com is registered (site is live by 3 days later, Dec. 23). First archived version asks people to go to Lot 8, mentions collaboration with stopthesteal .us. Jordan Harrison has access</t>
  </si>
  <si>
    <t xml:space="preserve">www.domain.com says: "Creation Date: 2020-12-20T23:13:05Z"</t>
  </si>
  <si>
    <t xml:space="preserve">https://web.archive.org/web/20201223062953/https://www.wildprotest.com/</t>
  </si>
  <si>
    <t xml:space="preserve">Ali Alex depos. p 70</t>
  </si>
  <si>
    <t xml:space="preserve">4 more domains are created that will be redirected to wildprotest .com: wildwednesday .org, wildprotest .org, willbewild .org, wildprotest .net</t>
  </si>
  <si>
    <r>
      <rPr>
        <sz val="11"/>
        <color rgb="FFB45F06"/>
        <rFont val="Arial"/>
        <family val="0"/>
        <charset val="1"/>
      </rPr>
      <t xml:space="preserve">12:25 AM Enrique Tarrio creates the "MOSD" ('Ministry of Self Defense') encrypted messaging group as a 'national rally planning committee' of 'hand selected members' of the Proud Boys. The MOSD Leaders Group is:  Tarrio, Biggs, Nordean, Rehl, Donohoe, and 2 others, with a 3rd added later. Tarrio: </t>
    </r>
    <r>
      <rPr>
        <i val="true"/>
        <sz val="11"/>
        <color rgb="FFB45F06"/>
        <rFont val="Arial"/>
        <family val="0"/>
        <charset val="1"/>
      </rPr>
      <t xml:space="preserve">"This is the thing. The new thing." </t>
    </r>
    <r>
      <rPr>
        <sz val="11"/>
        <color rgb="FFB45F06"/>
        <rFont val="Arial"/>
        <family val="0"/>
        <charset val="1"/>
      </rPr>
      <t xml:space="preserve">They arrange a video chat for the 21st.</t>
    </r>
  </si>
  <si>
    <t xml:space="preserve">Proud Boys indictment, p. 10
Proud Boys trial Telegram texts p 24</t>
  </si>
  <si>
    <t xml:space="preserve">https://www.justice.gov/usao-dc/press-release/file/1480801/download
https://s3.documentcloud.org/documents/23606246/201209-telegram-messages_02-09-23.pdf</t>
  </si>
  <si>
    <r>
      <rPr>
        <sz val="11"/>
        <color rgb="FF1C4587"/>
        <rFont val="Arial"/>
        <family val="0"/>
        <charset val="1"/>
      </rPr>
      <t xml:space="preserve">8:20 AM Marjorie Taylor Greene Tweets:</t>
    </r>
    <r>
      <rPr>
        <i val="true"/>
        <sz val="11"/>
        <color rgb="FF1C4587"/>
        <rFont val="Arial"/>
        <family val="0"/>
        <charset val="1"/>
      </rPr>
      <t xml:space="preserve"> "VOTE RED on Jan 5. HOLD THE LINE on Jan 6. #FightForTrump"</t>
    </r>
  </si>
  <si>
    <t xml:space="preserve">https://web.archive.org/web/20201220132129/https://twitter.com/mtgreenee/status/1340648041565532160</t>
  </si>
  <si>
    <t xml:space="preserve">Lt Gen Charles Flynn's promotion is confirmed by the Senate</t>
  </si>
  <si>
    <r>
      <rPr>
        <sz val="10"/>
        <color rgb="FFB45F06"/>
        <rFont val="Arial"/>
        <family val="0"/>
        <charset val="1"/>
      </rPr>
      <t xml:space="preserve">12:22 PM Joe Biggs posts to a new Proud Boys Telegram chat ('Space Force', made that day) that he is going to DC. A PB asks: </t>
    </r>
    <r>
      <rPr>
        <b val="true"/>
        <i val="true"/>
        <sz val="10"/>
        <color rgb="FFB45F06"/>
        <rFont val="Arial"/>
        <family val="0"/>
        <charset val="1"/>
      </rPr>
      <t xml:space="preserve">"Is Trump gonna "cross the rubicon" </t>
    </r>
    <r>
      <rPr>
        <i val="true"/>
        <sz val="10"/>
        <color rgb="FFB45F06"/>
        <rFont val="Arial"/>
        <family val="0"/>
        <charset val="1"/>
      </rPr>
      <t xml:space="preserve">or is does he just want a bunch of people to wave flags and stomp their feet when they seat the electors?"</t>
    </r>
    <r>
      <rPr>
        <sz val="10"/>
        <color rgb="FFB45F06"/>
        <rFont val="Arial"/>
        <family val="0"/>
        <charset val="1"/>
      </rPr>
      <t xml:space="preserve"> </t>
    </r>
    <r>
      <rPr>
        <b val="true"/>
        <sz val="10"/>
        <color rgb="FFB45F06"/>
        <rFont val="Arial"/>
        <family val="0"/>
        <charset val="1"/>
      </rPr>
      <t xml:space="preserve">Joe Biggs replies: </t>
    </r>
    <r>
      <rPr>
        <b val="true"/>
        <i val="true"/>
        <sz val="10"/>
        <color rgb="FFB45F06"/>
        <rFont val="Arial"/>
        <family val="0"/>
        <charset val="1"/>
      </rPr>
      <t xml:space="preserve">"I mean. I'm not booking my ticket as a joke."</t>
    </r>
    <r>
      <rPr>
        <i val="true"/>
        <sz val="10"/>
        <color rgb="FFB45F06"/>
        <rFont val="Arial"/>
        <family val="0"/>
        <charset val="1"/>
      </rPr>
      <t xml:space="preserve"> </t>
    </r>
    <r>
      <rPr>
        <sz val="10"/>
        <color rgb="FFB45F06"/>
        <rFont val="Arial"/>
        <family val="0"/>
        <charset val="1"/>
      </rPr>
      <t xml:space="preserve">He mentions non-Proud Boy partners: </t>
    </r>
    <r>
      <rPr>
        <i val="true"/>
        <sz val="10"/>
        <color rgb="FFB45F06"/>
        <rFont val="Arial"/>
        <family val="0"/>
        <charset val="1"/>
      </rPr>
      <t xml:space="preserve"> "Enrique is going. Rufio, myself and others separate from the org." </t>
    </r>
    <r>
      <rPr>
        <sz val="10"/>
        <color rgb="FFB45F06"/>
        <rFont val="Arial"/>
        <family val="0"/>
        <charset val="1"/>
      </rPr>
      <t xml:space="preserve">and that it's covert:</t>
    </r>
    <r>
      <rPr>
        <i val="true"/>
        <sz val="10"/>
        <color rgb="FFB45F06"/>
        <rFont val="Arial"/>
        <family val="0"/>
        <charset val="1"/>
      </rPr>
      <t xml:space="preserve"> "Since so many pbs are concerned about optics, we're going as concerned citizens who hate commies". </t>
    </r>
  </si>
  <si>
    <t xml:space="preserve">Proud Boys trial texts p. 35</t>
  </si>
  <si>
    <r>
      <rPr>
        <sz val="11"/>
        <color rgb="FFB45F06"/>
        <rFont val="Arial"/>
        <family val="0"/>
        <charset val="1"/>
      </rPr>
      <t xml:space="preserve">Guy Refitt in 3Per Telegram chat: </t>
    </r>
    <r>
      <rPr>
        <i val="true"/>
        <sz val="11"/>
        <color rgb="FFB45F06"/>
        <rFont val="Arial"/>
        <family val="0"/>
        <charset val="1"/>
      </rPr>
      <t xml:space="preserve">"Our President will need us. ALL OF US...!!! On January 6th. ... We must pay that debt. Cutting off the head of the demon..." </t>
    </r>
    <r>
      <rPr>
        <sz val="11"/>
        <color rgb="FFB45F06"/>
        <rFont val="Arial"/>
        <family val="0"/>
        <charset val="1"/>
      </rPr>
      <t xml:space="preserve">[1:28 PM East.]</t>
    </r>
  </si>
  <si>
    <t xml:space="preserve">A DHS analyst notices that people are organizing online, posting plans to storm the Capitol and detailed maps of the Capitol complex &amp; tunnels. Alerts the DHS Office of Intelligence and Analysis</t>
  </si>
  <si>
    <t xml:space="preserve">Yahoo News (Jana Winter)</t>
  </si>
  <si>
    <t xml:space="preserve">https://news.yahoo.com/exclusive-an-intel-analyst-tried-to-prevent-the-jan-6-attack-but-dhs-failed-to-act-190922453.html</t>
  </si>
  <si>
    <r>
      <rPr>
        <sz val="11"/>
        <color rgb="FF1C4587"/>
        <rFont val="Arial"/>
        <family val="0"/>
        <charset val="1"/>
      </rPr>
      <t xml:space="preserve">2:54 PM Patrick Byrne Tweets about Dec. 18: </t>
    </r>
    <r>
      <rPr>
        <i val="true"/>
        <sz val="9"/>
        <color rgb="FF1C4587"/>
        <rFont val="Arial"/>
        <family val="0"/>
        <charset val="1"/>
      </rPr>
      <t xml:space="preserve">"any suggestion if there was talk of a military coup or martial law is also a flat lie. 100% false. I was there for 4 1/2 hours, I heard the entire conversation..." </t>
    </r>
  </si>
  <si>
    <t xml:space="preserve">https://web.archive.org/web/20201221025719/https://twitter.com/patrickbyrne</t>
  </si>
  <si>
    <t xml:space="preserve">Indiv. Tweet</t>
  </si>
  <si>
    <t xml:space="preserve">https://web.archive.org/web/20201220195427/https://twitter.com/PatrickByrne/status/1340747321294909444</t>
  </si>
  <si>
    <r>
      <rPr>
        <i val="true"/>
        <sz val="11"/>
        <color rgb="FF674EA7"/>
        <rFont val="Arial"/>
        <family val="0"/>
        <charset val="1"/>
      </rPr>
      <t xml:space="preserve">Lawsuit filed:</t>
    </r>
    <r>
      <rPr>
        <sz val="11"/>
        <color rgb="FF674EA7"/>
        <rFont val="Arial"/>
        <family val="0"/>
        <charset val="1"/>
      </rPr>
      <t xml:space="preserve"> Andy Ngo of The Post Millenial sues Rose City Antifa and others including unnamed "DOES 1-50", claiming Antifa is a US-designated terrorist organization</t>
    </r>
  </si>
  <si>
    <t xml:space="preserve">Ngo lawsuit</t>
  </si>
  <si>
    <t xml:space="preserve">https://libertycenter.org/wp-content/uploads/2020/12/Ngo-case-documents-2020-12-21.pdf</t>
  </si>
  <si>
    <r>
      <rPr>
        <sz val="11"/>
        <color rgb="FF1C4587"/>
        <rFont val="Arial"/>
        <family val="0"/>
        <charset val="1"/>
      </rPr>
      <t xml:space="preserve">Matt Gaetz gives a speech at the TPUSA summit, mentions plans to prevent Biden from taking office:</t>
    </r>
    <r>
      <rPr>
        <i val="true"/>
        <sz val="11"/>
        <color rgb="FF1C4587"/>
        <rFont val="Arial"/>
        <family val="0"/>
        <charset val="1"/>
      </rPr>
      <t xml:space="preserve"> "The odds may be tough, it may be 4th and long, but we’re going for it on January 6" </t>
    </r>
  </si>
  <si>
    <t xml:space="preserve">https://www.washingtonpost.com/politics/tuberville-electoral-challenge-trump-conversation/2020/12/20/1658573e-42db-11eb-b0e4-0f182923a025_story.html</t>
  </si>
  <si>
    <r>
      <rPr>
        <sz val="11"/>
        <color rgb="FFB45F06"/>
        <rFont val="Arial"/>
        <family val="0"/>
        <charset val="1"/>
      </rPr>
      <t xml:space="preserve">Ali Alexander texts Alex Jones: "</t>
    </r>
    <r>
      <rPr>
        <i val="true"/>
        <sz val="11"/>
        <color rgb="FFB45F06"/>
        <rFont val="Arial"/>
        <family val="0"/>
        <charset val="1"/>
      </rPr>
      <t xml:space="preserve">POTUS is deciding in the next 24 to 48 hours if he wants to go ALL THE WAY"  </t>
    </r>
    <r>
      <rPr>
        <sz val="11"/>
        <color rgb="FFB45F06"/>
        <rFont val="Arial"/>
        <family val="0"/>
        <charset val="1"/>
      </rPr>
      <t xml:space="preserve">[time unclear]</t>
    </r>
  </si>
  <si>
    <t xml:space="preserve">Alex Jones deposition p. 14</t>
  </si>
  <si>
    <t xml:space="preserve">Alex Jones devotes his online show to talking about Jan 6.  Publix heiress Julie Fancelli reportedly listens and decides at this moment to become a major donor</t>
  </si>
  <si>
    <t xml:space="preserve">J6C Final Report, p. 531 (557 of pdf)</t>
  </si>
  <si>
    <t xml:space="preserve">https://january6th.house.gov/sites/democrats.january6th.house.gov/files/Report_FinalReport_Jan6SelectCommittee.pdf</t>
  </si>
  <si>
    <t xml:space="preserve">Chafian / Kremers feud over rallies</t>
  </si>
  <si>
    <r>
      <rPr>
        <sz val="11"/>
        <color rgb="FF1C4587"/>
        <rFont val="Arial"/>
        <family val="0"/>
        <charset val="1"/>
      </rPr>
      <t xml:space="preserve">Ron Watkins of QAnon Tweets a video of Acting SecDef Chris Miller praising Pence's "steady hand" and adds: </t>
    </r>
    <r>
      <rPr>
        <i val="true"/>
        <sz val="11"/>
        <color rgb="FF1C4587"/>
        <rFont val="Arial"/>
        <family val="0"/>
        <charset val="1"/>
      </rPr>
      <t xml:space="preserve">"Pence is Trump's right-hand man. Pence has been unwavering in his support for @realDonaldTrump and will be instrumental on January 6 while presiding over the electoral vote count."  </t>
    </r>
    <r>
      <rPr>
        <sz val="11"/>
        <color rgb="FF1C4587"/>
        <rFont val="Arial"/>
        <family val="0"/>
        <charset val="1"/>
      </rPr>
      <t xml:space="preserve">[12:43 AM East., 2:43 AM Japan where Watkins likely is]</t>
    </r>
  </si>
  <si>
    <t xml:space="preserve">https://web.archive.org/web/20201221054410/https://twitter.com/CodeMonkeyZ/status/1340895600452124672</t>
  </si>
  <si>
    <t xml:space="preserve">8:43 AM Journalist Arieh Kovler Tweets: "On January 6, armed Trumpist militias will be rallying in DC, at Trump's orders. It's highly likely that they'll try to storm the Capitol after it certifies Joe Biden's win. I don't think this has sunk in yet." "They are convinced that Congress will, somehow, declare Trump the winner on Jan 6. Maybe Pence will just refuse to count the Electoral Votes ..? "</t>
  </si>
  <si>
    <t xml:space="preserve">Twitter Arieh Kovler</t>
  </si>
  <si>
    <t xml:space="preserve">https://twitter.com/ariehkovler/status/1341016471795843080
https://twitter.com/ariehkovler/status/1341017615326703621</t>
  </si>
  <si>
    <t xml:space="preserve">Militia storm Oregon State Capitol, led by Joey Gibson's "Patriot Prayer" group.    (David Medina is there, who also enters the US Capitol on Jan 6)</t>
  </si>
  <si>
    <t xml:space="preserve">KHQ</t>
  </si>
  <si>
    <t xml:space="preserve">https://www.khq.com/news/this-is-a-peaceful-resistance-angry-protesters-storm-oregon-capitol/article_af4f0886-43d3-11eb-85ef-23cbf7cafe4c.html</t>
  </si>
  <si>
    <t xml:space="preserve">Chafian angry-texts to WFAF / Kremers. Chafian then writes to NPS, confirms Jan 6, relinquishes Jan 22-23, asks for a name change from WFAF to her name, &amp; to change email from WFAF to a gmail address. Plan 15K people, up from 5K. Location: Freedom Plaza &amp; Lincoln Memorial, but conflict with Biden's Inauguration Committee (PIC)</t>
  </si>
  <si>
    <t xml:space="preserve">NPS FOIA p. 39 (NPS emails), p. 61
 p. 260-261 (texts)</t>
  </si>
  <si>
    <r>
      <rPr>
        <sz val="11"/>
        <color rgb="FF000000"/>
        <rFont val="Arial"/>
        <family val="0"/>
        <charset val="1"/>
      </rPr>
      <t xml:space="preserve">Permit request by Bryan Lewis for Jan 6 for Area 1 near the Peace Monument, 1000 ppl. He is told no but is offered Lot 9 on the E side for 50 ppl, and resubmits. </t>
    </r>
    <r>
      <rPr>
        <sz val="11"/>
        <color rgb="FF1C4587"/>
        <rFont val="Arial"/>
        <family val="0"/>
        <charset val="1"/>
      </rPr>
      <t xml:space="preserve">Tweets: </t>
    </r>
    <r>
      <rPr>
        <i val="true"/>
        <sz val="11"/>
        <color rgb="FF1C4587"/>
        <rFont val="Arial"/>
        <family val="0"/>
        <charset val="1"/>
      </rPr>
      <t xml:space="preserve">"@Mike_Pence .. counting on you to not accept certificates from states with fraudulent election results. We will be outside the capital building on the 6th supporting the constitution and rule of law. Don’t let us down."</t>
    </r>
  </si>
  <si>
    <t xml:space="preserve">USCP FOIA p. 32-34
Twitter (archived)</t>
  </si>
  <si>
    <t xml:space="preserve">https://s3.documentcloud.org/documents/21059849/leopold-capitol-police-protest-permits-january-6-common-law-release.pdf
https://web.archive.org/web/20220910015025/https://twitter.com/BryanLewis2002/status/1341044063244611585</t>
  </si>
  <si>
    <r>
      <rPr>
        <sz val="11"/>
        <color rgb="FF000000"/>
        <rFont val="Arial"/>
        <family val="0"/>
        <charset val="1"/>
      </rPr>
      <t xml:space="preserve">Permit request for E. Capitol Lot 9 by One Nation Under God (a front for Ali Alexander's Stop the Steal), attendance 50 people. Steve Brown Event Planners listed as coordinators. Brown later tells Ali Alexander "</t>
    </r>
    <r>
      <rPr>
        <i val="true"/>
        <sz val="11"/>
        <color rgb="FF000000"/>
        <rFont val="Arial"/>
        <family val="0"/>
        <charset val="1"/>
      </rPr>
      <t xml:space="preserve">I also included Nathan's name on it, I kept yours off so you are below anyone's radar."</t>
    </r>
    <r>
      <rPr>
        <sz val="11"/>
        <color rgb="FF000000"/>
        <rFont val="Arial"/>
        <family val="0"/>
        <charset val="1"/>
      </rPr>
      <t xml:space="preserve"> Gosar and Ali Alexander to be first speakers. But, Bryan Lewis now has a conflicting permit request for Lot 9. On 12/22 USCP calls the number on the request to discuss the conflict and reaches Nathan Martin instead.</t>
    </r>
  </si>
  <si>
    <t xml:space="preserve">USCP FOIA p. 7, p. 9, p. 14
J6C Ali Alexander depos. p. 78
J6C Ali Alexander depos. p. 137-151</t>
  </si>
  <si>
    <t xml:space="preserve">https://s3.documentcloud.org/documents/21059849/leopold-capitol-police-protest-permits-january-6-common-law-release.pdf
https://january6th.house.gov/sites/democrats.january6th.house.gov/files/20211209_Ali%20Alexander.pdf</t>
  </si>
  <si>
    <r>
      <rPr>
        <sz val="11"/>
        <color rgb="FF1C4587"/>
        <rFont val="Arial"/>
        <family val="0"/>
        <charset val="1"/>
      </rPr>
      <t xml:space="preserve">10:46 AM  Robert Patrick Lewis of 1AP Tweets:</t>
    </r>
    <r>
      <rPr>
        <i val="true"/>
        <sz val="11"/>
        <color rgb="FF1C4587"/>
        <rFont val="Arial"/>
        <family val="0"/>
        <charset val="1"/>
      </rPr>
      <t xml:space="preserve"> "...my spidey sense are telling me @ realDonaldTrump is asking all Patriots to report DC as a "show of force" ....(1/6/21).  Your Commander in Chief is requesting your assistance..." </t>
    </r>
    <r>
      <rPr>
        <sz val="11"/>
        <color rgb="FF1C4587"/>
        <rFont val="Arial"/>
        <family val="0"/>
        <charset val="1"/>
      </rPr>
      <t xml:space="preserve">Then </t>
    </r>
    <r>
      <rPr>
        <i val="true"/>
        <sz val="11"/>
        <color rgb="FF1C4587"/>
        <rFont val="Arial"/>
        <family val="0"/>
        <charset val="1"/>
      </rPr>
      <t xml:space="preserve">"... now your Commander in Chief has spoken. ... @ 1st_praetorian will be there in force"</t>
    </r>
  </si>
  <si>
    <t xml:space="preserve">https://twitter.com/RobertPLewis/status/1341047295492542464
https://twitter.com/RobertPLewis/status/1341047297807765504</t>
  </si>
  <si>
    <t xml:space="preserve">First MAGA DTI graphics for a Jan 6 "Operation Occupy the Capitol" appear on Parler, time stated as noon</t>
  </si>
  <si>
    <t xml:space="preserve">Parler (archived)</t>
  </si>
  <si>
    <t xml:space="preserve">https://web.archive.org/web/20210110201920/https://parler.com/post/968cfb3b09a0497da13182790fc19c14</t>
  </si>
  <si>
    <r>
      <rPr>
        <sz val="11"/>
        <color rgb="FFB45F06"/>
        <rFont val="Arial"/>
        <family val="0"/>
        <charset val="1"/>
      </rPr>
      <t xml:space="preserve">Oath Keeper James Breheny invites Stewart Rhodes to a meeting of </t>
    </r>
    <r>
      <rPr>
        <i val="true"/>
        <sz val="11"/>
        <color rgb="FFB45F06"/>
        <rFont val="Arial"/>
        <family val="0"/>
        <charset val="1"/>
      </rPr>
      <t xml:space="preserve">"multiple patriot groups"</t>
    </r>
    <r>
      <rPr>
        <sz val="11"/>
        <color rgb="FFB45F06"/>
        <rFont val="Arial"/>
        <family val="0"/>
        <charset val="1"/>
      </rPr>
      <t xml:space="preserve"> from the mid-Atlantic planned for Jan 3 in Quarryville, PA, </t>
    </r>
    <r>
      <rPr>
        <i val="true"/>
        <sz val="11"/>
        <color rgb="FFB45F06"/>
        <rFont val="Arial"/>
        <family val="0"/>
        <charset val="1"/>
      </rPr>
      <t xml:space="preserve">"for leaders only"</t>
    </r>
  </si>
  <si>
    <t xml:space="preserve">Court docs Breheny</t>
  </si>
  <si>
    <r>
      <rPr>
        <sz val="11"/>
        <color rgb="FFB45F06"/>
        <rFont val="Arial"/>
        <family val="0"/>
        <charset val="1"/>
      </rPr>
      <t xml:space="preserve">Militias are already coordinating about DC and have been offered funding. From DOJ: "On or about December 21, 2020, HAZARD and DENNEY [head of N. Texas Patriot Boys] discussed a militia meeting that HAZARD could not attend. DENNEY told HAZARD that the meeting </t>
    </r>
    <r>
      <rPr>
        <i val="true"/>
        <sz val="11"/>
        <color rgb="FFB45F06"/>
        <rFont val="Arial"/>
        <family val="0"/>
        <charset val="1"/>
      </rPr>
      <t xml:space="preserve">“[w]ent great man. We’re all good and solid. Trump himself is calling for a big protest in DC on January 6th. I’m not going to miss this one. If you can go, it’s paid for.”</t>
    </r>
  </si>
  <si>
    <t xml:space="preserve">Denney/Hazard statement of facts p. 8</t>
  </si>
  <si>
    <t xml:space="preserve">https://www.justice.gov/usao-dc/press-release/file/1456586/download</t>
  </si>
  <si>
    <r>
      <rPr>
        <sz val="11"/>
        <color rgb="FFB45F06"/>
        <rFont val="Arial"/>
        <family val="0"/>
        <charset val="1"/>
      </rPr>
      <t xml:space="preserve">12:34 PM Guy Reffitt in 3Per Telegram chat: </t>
    </r>
    <r>
      <rPr>
        <i val="true"/>
        <sz val="11"/>
        <color rgb="FFB45F06"/>
        <rFont val="Arial"/>
        <family val="0"/>
        <charset val="1"/>
      </rPr>
      <t xml:space="preserve">"We march on DC January 6 with every beating American heart. We drain the swamp..."  [2:08 PM] "I will be traveling with Teresa Lynne and we will leave 4th and stop in Nashville..." [2:09 PM] "Can't fly with all the battle rattle so driving is the realistic option..."</t>
    </r>
  </si>
  <si>
    <r>
      <rPr>
        <sz val="11"/>
        <color rgb="FF1C4587"/>
        <rFont val="Arial"/>
        <family val="0"/>
        <charset val="1"/>
      </rPr>
      <t xml:space="preserve">Patrick Byrne interview w/ Tracy Beanz: </t>
    </r>
    <r>
      <rPr>
        <i val="true"/>
        <sz val="11"/>
        <color rgb="FF1C4587"/>
        <rFont val="Arial"/>
        <family val="0"/>
        <charset val="1"/>
      </rPr>
      <t xml:space="preserve">"If Republicans don't stand up, they should be slitting their throats" "We can get the information out there, if the president would just sign the right piece of paper. What he should be doing is giving Sidney Powell and Mike Flynn carte blanche to pursue the evidence" </t>
    </r>
    <r>
      <rPr>
        <sz val="11"/>
        <color rgb="FF1C4587"/>
        <rFont val="Arial"/>
        <family val="0"/>
        <charset val="1"/>
      </rPr>
      <t xml:space="preserve">(Dec. 22 he contradicts, uses but similar language)</t>
    </r>
  </si>
  <si>
    <t xml:space="preserve">UncoverDC</t>
  </si>
  <si>
    <t xml:space="preserve">https://uncoverdc.com/2020/12/21/dark-to-light-a-meeting-with-the-president/</t>
  </si>
  <si>
    <r>
      <rPr>
        <sz val="11"/>
        <color rgb="FF1C4587"/>
        <rFont val="Arial"/>
        <family val="0"/>
        <charset val="1"/>
      </rPr>
      <t xml:space="preserve">On the Alex Jones show, guest-host Owen Shroyer talks about the Oregon attack, says</t>
    </r>
    <r>
      <rPr>
        <i val="true"/>
        <sz val="11"/>
        <color rgb="FF1C4587"/>
        <rFont val="Arial"/>
        <family val="0"/>
        <charset val="1"/>
      </rPr>
      <t xml:space="preserve"> "we are really on the verge of the American Revolution.." "those officers that just did this to these patriots, you are now the enemies of America" "let me tell you, whatever happens in Oregon today is going to happen in every single state in the next 30 days"</t>
    </r>
  </si>
  <si>
    <t xml:space="preserve">https://www.mediamatters.org/maga-trolls/infowars-host-praises-violent-attempted-takeover-oregon-statehouse-rails-police</t>
  </si>
  <si>
    <r>
      <rPr>
        <sz val="11"/>
        <color rgb="FF1C4587"/>
        <rFont val="Arial"/>
        <family val="0"/>
        <charset val="1"/>
      </rPr>
      <t xml:space="preserve">12:38 PM Marjorie Taylor Greene Tweets: </t>
    </r>
    <r>
      <rPr>
        <i val="true"/>
        <sz val="11"/>
        <color rgb="FF1C4587"/>
        <rFont val="Arial"/>
        <family val="0"/>
        <charset val="1"/>
      </rPr>
      <t xml:space="preserve">"On January 6th, I will #FightForTrump"</t>
    </r>
  </si>
  <si>
    <r>
      <rPr>
        <sz val="11"/>
        <color rgb="FF1C4587"/>
        <rFont val="Arial"/>
        <family val="0"/>
        <charset val="1"/>
      </rPr>
      <t xml:space="preserve">Rep. Brian Babin posts the Dec. 17 letter about objecting on Jan 6, signed by 19. </t>
    </r>
    <r>
      <rPr>
        <sz val="9"/>
        <color rgb="FF1C4587"/>
        <rFont val="Arial"/>
        <family val="0"/>
        <charset val="1"/>
      </rPr>
      <t xml:space="preserve">Mo Brooks &amp; Andy Biggs are first. Includes Paul Gosar, Lance Gooden, Louie Gohmert, Brian Babin, Jody Hice, Mike Kelly</t>
    </r>
  </si>
  <si>
    <t xml:space="preserve">Brian Babin</t>
  </si>
  <si>
    <t xml:space="preserve">Babin press release</t>
  </si>
  <si>
    <t xml:space="preserve">https://archive.ph/SPkbG</t>
  </si>
  <si>
    <r>
      <rPr>
        <sz val="11"/>
        <color rgb="FFB45F06"/>
        <rFont val="Arial"/>
        <family val="0"/>
        <charset val="1"/>
      </rPr>
      <t xml:space="preserve">Rep. Mo Brooks texts Mark Meadows about a plan to hold a </t>
    </r>
    <r>
      <rPr>
        <i val="true"/>
        <sz val="11"/>
        <color rgb="FFB45F06"/>
        <rFont val="Arial"/>
        <family val="0"/>
        <charset val="1"/>
      </rPr>
      <t xml:space="preserve">“White House meeting regarding formulation of our January 6 strategies.” </t>
    </r>
  </si>
  <si>
    <t xml:space="preserve">Rolling Stone </t>
  </si>
  <si>
    <t xml:space="preserve">https://www.rollingstone.com/politics/politics-news/ralph-norman-mark-meadows-trump-martial-law-1234646268/</t>
  </si>
  <si>
    <t xml:space="preserve">12:57-1:38 PM A string of Congressmen + Sidney Powell arrive at the WH for a meeting. In offiicial records they each meet with Trump for a few minutes. In order: Mo Brooks (AL), Sidney Powell, Louie Gohmert (TX), Brian Babin (TX), Jody Hice (GA), Andy Harris (MD), Paul Gosar (AZ), Scott Perry (PA), Jim Jordan (OH), Andy Biggs (AZ), Matt Gaetz (FL), Marjorie Taylor Greene (GA-elect)</t>
  </si>
  <si>
    <t xml:space="preserve">White House visitors' logs, 
via Politico (Kyle Cheney)</t>
  </si>
  <si>
    <r>
      <rPr>
        <sz val="11"/>
        <color rgb="FF5B0F00"/>
        <rFont val="Arial"/>
        <family val="0"/>
        <charset val="1"/>
      </rPr>
      <t xml:space="preserve">Meeting in the Cabinet Room of ~15 Congressmen (likely those listed above) with Trump, VP Pence with Marc Short, Mark Meadows (each was there for at last part of the time) . 
Meadows: the agenda was </t>
    </r>
    <r>
      <rPr>
        <i val="true"/>
        <sz val="11"/>
        <color rgb="FF5B0F00"/>
        <rFont val="Arial"/>
        <family val="0"/>
        <charset val="1"/>
      </rPr>
      <t xml:space="preserve">"to discuss the evidence of voter fraud in various states as well as.. the strategy for making the case to the American people." </t>
    </r>
  </si>
  <si>
    <t xml:space="preserve">Rolling Stone
J6C Cassidy Hutchinson 2 p 144-147</t>
  </si>
  <si>
    <t xml:space="preserve">https://www.rollingstone.com/politics/politics-news/ralph-norman-mark-meadows-trump-martial-law-1234646268/
https://www.govinfo.gov/content/pkg/GPO-J6-TRANSCRIPT-CTRL0000051189/pdf/GPO-J6-TRANSCRIPT-CTRL0000051189.pdf#page=146</t>
  </si>
  <si>
    <r>
      <rPr>
        <i val="true"/>
        <sz val="11"/>
        <color rgb="FF5B0F00"/>
        <rFont val="Arial"/>
        <family val="0"/>
        <charset val="1"/>
      </rPr>
      <t xml:space="preserve">Afternoon</t>
    </r>
    <r>
      <rPr>
        <sz val="11"/>
        <color rgb="FF5B0F00"/>
        <rFont val="Arial"/>
        <family val="0"/>
        <charset val="1"/>
      </rPr>
      <t xml:space="preserve">: Trump calls in to the TPUSA Student Action Summit while Charlie Kirk holds up the phone:</t>
    </r>
    <r>
      <rPr>
        <sz val="11"/>
        <color rgb="FF1C4587"/>
        <rFont val="Arial"/>
        <family val="0"/>
        <charset val="1"/>
      </rPr>
      <t xml:space="preserve"> </t>
    </r>
    <r>
      <rPr>
        <i val="true"/>
        <sz val="11"/>
        <color rgb="FF1C4587"/>
        <rFont val="Arial"/>
        <family val="0"/>
        <charset val="1"/>
      </rPr>
      <t xml:space="preserve">"We won this [election] in a landslide, they know it”. </t>
    </r>
  </si>
  <si>
    <t xml:space="preserve">Vanity Fair</t>
  </si>
  <si>
    <t xml:space="preserve">https://www.vanityfair.com/news/2020/12/conservative-turning-point-usa-summit-takes-florida</t>
  </si>
  <si>
    <r>
      <rPr>
        <sz val="11"/>
        <color rgb="FF1C4587"/>
        <rFont val="Arial"/>
        <family val="0"/>
        <charset val="1"/>
      </rPr>
      <t xml:space="preserve">3:03 PM </t>
    </r>
    <r>
      <rPr>
        <sz val="9"/>
        <color rgb="FF1C4587"/>
        <rFont val="Arial"/>
        <family val="0"/>
        <charset val="1"/>
      </rPr>
      <t xml:space="preserve">Mark Meadows: </t>
    </r>
    <r>
      <rPr>
        <i val="true"/>
        <sz val="9"/>
        <color rgb="FF1C4587"/>
        <rFont val="Arial"/>
        <family val="0"/>
        <charset val="1"/>
      </rPr>
      <t xml:space="preserve">"Several members of Congress just finished a meeting in the Oval Office with President @realDonaldTrump, preparing to fight back against mounting evidence of voter fraud. Stay tuned."</t>
    </r>
  </si>
  <si>
    <t xml:space="preserve">https://web.archive.org/web/20201222090316/https://twitter.com/MarkMeadows/status/1341157317451124745</t>
  </si>
  <si>
    <r>
      <rPr>
        <sz val="11"/>
        <color rgb="FF1C4587"/>
        <rFont val="Arial"/>
        <family val="0"/>
        <charset val="1"/>
      </rPr>
      <t xml:space="preserve">6:24 PM Marjorie Taylor Greene Tweets a video; she says: </t>
    </r>
    <r>
      <rPr>
        <i val="true"/>
        <sz val="11"/>
        <color rgb="FF1C4587"/>
        <rFont val="Arial"/>
        <family val="0"/>
        <charset val="1"/>
      </rPr>
      <t xml:space="preserve">"Just finished with our meeting at the White House this afternoon - we had a great planning session for our January 6 objections - We aren't going to let this election be stolen</t>
    </r>
    <r>
      <rPr>
        <sz val="11"/>
        <color rgb="FF1C4587"/>
        <rFont val="Arial"/>
        <family val="0"/>
        <charset val="1"/>
      </rPr>
      <t xml:space="preserve">." Text:: </t>
    </r>
    <r>
      <rPr>
        <i val="true"/>
        <sz val="11"/>
        <color rgb="FF1C4587"/>
        <rFont val="Arial"/>
        <family val="0"/>
        <charset val="1"/>
      </rPr>
      <t xml:space="preserve">"..we're going to give him [Trump] a day in Congress. We have a rapidly growing group of House members and Senators. Jan 6 challenge is on..."</t>
    </r>
  </si>
  <si>
    <t xml:space="preserve">Twitter (archived)
Twitter</t>
  </si>
  <si>
    <t xml:space="preserve">https://web.archive.org/web/20210101170539/https://twitter.com/mtgreenee/status/1341162485253070849
https://twitter.com/mtgreenee/status/1341162485253070849</t>
  </si>
  <si>
    <r>
      <rPr>
        <sz val="11"/>
        <color rgb="FF1C4587"/>
        <rFont val="Arial"/>
        <family val="0"/>
        <charset val="1"/>
      </rPr>
      <t xml:space="preserve">7:35 PM GA Congressman Jody Hice Tweets: </t>
    </r>
    <r>
      <rPr>
        <i val="true"/>
        <sz val="11"/>
        <color rgb="FF1C4587"/>
        <rFont val="Arial"/>
        <family val="0"/>
        <charset val="1"/>
      </rPr>
      <t xml:space="preserve">"Big meeting today with @realDonaldTrump, @VP, the President's legal team, @freedomcaucus and other Members of Congress. I will lead an objection to Georgia's electors on Jan 6. The courts refuse to hear the President's legal case. We're going to make sure the People can!"</t>
    </r>
  </si>
  <si>
    <t xml:space="preserve">https://web.archive.org/web/20201222041454/https://twitter.com/CongressmanHice/status/1341180474975268870</t>
  </si>
  <si>
    <r>
      <rPr>
        <sz val="11"/>
        <color rgb="FF1C4587"/>
        <rFont val="Arial"/>
        <family val="0"/>
        <charset val="1"/>
      </rPr>
      <t xml:space="preserve">8:10 PM Paul Gosar Tweets </t>
    </r>
    <r>
      <rPr>
        <i val="true"/>
        <sz val="11"/>
        <color rgb="FF1C4587"/>
        <rFont val="Arial"/>
        <family val="0"/>
        <charset val="1"/>
      </rPr>
      <t xml:space="preserve">"Just left the Oval with @realDonaldTrump and several other members of Congress. Stay tuned..."</t>
    </r>
    <r>
      <rPr>
        <sz val="11"/>
        <color rgb="FF1C4587"/>
        <rFont val="Arial"/>
        <family val="0"/>
        <charset val="1"/>
      </rPr>
      <t xml:space="preserve"> QTs Mark Meadows </t>
    </r>
    <r>
      <rPr>
        <i val="true"/>
        <sz val="11"/>
        <color rgb="FF1C4587"/>
        <rFont val="Arial"/>
        <family val="0"/>
        <charset val="1"/>
      </rPr>
      <t xml:space="preserve">"Several members of Congress.."</t>
    </r>
  </si>
  <si>
    <t xml:space="preserve">https://web.archive.org/web/20201222090328/https://twitter.com/RepGosar/status/1341188864396808194</t>
  </si>
  <si>
    <r>
      <rPr>
        <sz val="11"/>
        <color rgb="FF1C4587"/>
        <rFont val="Arial"/>
        <family val="0"/>
        <charset val="1"/>
      </rPr>
      <t xml:space="preserve">10:34 PM Ali Alexander posts </t>
    </r>
    <r>
      <rPr>
        <i val="true"/>
        <sz val="11"/>
        <color rgb="FF1C4587"/>
        <rFont val="Arial"/>
        <family val="0"/>
        <charset val="1"/>
      </rPr>
      <t xml:space="preserve">"Hoping this call changed the world" </t>
    </r>
    <r>
      <rPr>
        <sz val="11"/>
        <color rgb="FF1C4587"/>
        <rFont val="Arial"/>
        <family val="0"/>
        <charset val="1"/>
      </rPr>
      <t xml:space="preserve">with image of phone w/ numbers 727-7546, 33681466 (French cell phone), also 01:32:30 (duration of call?)</t>
    </r>
  </si>
  <si>
    <t xml:space="preserve">https://web.archive.org/web/20201222033525/https://twitter.com/ali/status/1341225484907130883</t>
  </si>
  <si>
    <r>
      <rPr>
        <sz val="11"/>
        <color rgb="FF1C4587"/>
        <rFont val="Arial"/>
        <family val="0"/>
        <charset val="1"/>
      </rPr>
      <t xml:space="preserve">11:02 PM Bianca Gracia RTs Congressman Jody Hice, adds: </t>
    </r>
    <r>
      <rPr>
        <i val="true"/>
        <sz val="11"/>
        <color rgb="FF1C4587"/>
        <rFont val="Arial"/>
        <family val="0"/>
        <charset val="1"/>
      </rPr>
      <t xml:space="preserve">"Its going DOWN in DC. DECEMBER 6th."</t>
    </r>
    <r>
      <rPr>
        <sz val="11"/>
        <color rgb="FF1C4587"/>
        <rFont val="Arial"/>
        <family val="0"/>
        <charset val="1"/>
      </rPr>
      <t xml:space="preserve">  (must be typo for January 6th. Gracia's son had interned with Hice.)</t>
    </r>
  </si>
  <si>
    <t xml:space="preserve">https://web.archive.org/web/20201222040256/twitter.com/BiancaForTexas/status/1341232547020369921</t>
  </si>
  <si>
    <r>
      <rPr>
        <sz val="11"/>
        <color rgb="FF1C4587"/>
        <rFont val="Arial"/>
        <family val="0"/>
        <charset val="1"/>
      </rPr>
      <t xml:space="preserve">11:49 PM Ron Watkins of QAnon posts 4 Tweets urging people to go to DC </t>
    </r>
    <r>
      <rPr>
        <i val="true"/>
        <sz val="11"/>
        <color rgb="FF1C4587"/>
        <rFont val="Arial"/>
        <family val="0"/>
        <charset val="1"/>
      </rPr>
      <t xml:space="preserve">"As we trudge through the informational fog of war, new knowledge supercedes the formulation of old strategies. The BEST PLAN now is to show up in overwhelming numbers on January 6 in DC.</t>
    </r>
    <r>
      <rPr>
        <sz val="11"/>
        <color rgb="FF1C4587"/>
        <rFont val="Arial"/>
        <family val="0"/>
        <charset val="1"/>
      </rPr>
      <t xml:space="preserve">" He then offers to pay since he can't go himself</t>
    </r>
  </si>
  <si>
    <t xml:space="preserve">https://web.archive.org/web/20201222001819/https://twitter.com/codemonkeyZ
https://web.archive.org/web/20201221235045/https://twitter.com/CodeMonkeyZ/status/1341168820958887937</t>
  </si>
  <si>
    <r>
      <rPr>
        <sz val="11"/>
        <color rgb="FF000000"/>
        <rFont val="Arial"/>
        <family val="0"/>
        <charset val="1"/>
      </rPr>
      <t xml:space="preserve">12:00 AM Kylie Jean Kremer texts Mike Lindell, asks </t>
    </r>
    <r>
      <rPr>
        <i val="true"/>
        <sz val="11"/>
        <color rgb="FF000000"/>
        <rFont val="Arial"/>
        <family val="0"/>
        <charset val="1"/>
      </rPr>
      <t xml:space="preserve">"can you put us in touch with Charlie Kirk and Gov. Noem?"</t>
    </r>
    <r>
      <rPr>
        <sz val="11"/>
        <color rgb="FF000000"/>
        <rFont val="Arial"/>
        <family val="0"/>
        <charset val="1"/>
      </rPr>
      <t xml:space="preserve"> also </t>
    </r>
    <r>
      <rPr>
        <i val="true"/>
        <sz val="11"/>
        <color rgb="FF000000"/>
        <rFont val="Arial"/>
        <family val="0"/>
        <charset val="1"/>
      </rPr>
      <t xml:space="preserve">"We have an immediate need for operating capital"</t>
    </r>
  </si>
  <si>
    <t xml:space="preserve">J6C Kylie Kremer texts p. 8</t>
  </si>
  <si>
    <r>
      <rPr>
        <sz val="11"/>
        <color rgb="FF1C4587"/>
        <rFont val="Arial"/>
        <family val="0"/>
        <charset val="1"/>
      </rPr>
      <t xml:space="preserve">ca. 12:50 AM: updated MAGA DTI flier for a Jan 6 "Operation Occupy the Capitol" appears on Gab: </t>
    </r>
    <r>
      <rPr>
        <i val="true"/>
        <sz val="11"/>
        <color rgb="FF1C4587"/>
        <rFont val="Arial"/>
        <family val="0"/>
        <charset val="1"/>
      </rPr>
      <t xml:space="preserve">"Our president has called us to action in DC on Jan 6th..."  </t>
    </r>
  </si>
  <si>
    <t xml:space="preserve">Gab @dragthei (archived)</t>
  </si>
  <si>
    <t xml:space="preserve">https://web.archive.org/web/20220129013501/https://gab.com/dragthei/posts/105422269704850653</t>
  </si>
  <si>
    <t xml:space="preserve">12:57 AM: same message and MAGA DTI Operation Occupy the Capitol flier is posted on Twitter</t>
  </si>
  <si>
    <t xml:space="preserve">Twitter (@DInterstate)</t>
  </si>
  <si>
    <t xml:space="preserve">https://twitter.com/DInterstate/status/1341261527811149825?s=20</t>
  </si>
  <si>
    <t xml:space="preserve">Trump's private banker at Deutsche Bank, Rosemary Vrablic, abruptly step down in the midst of an investigation of his finances, including concerns his loan money came from Russia.</t>
  </si>
  <si>
    <t xml:space="preserve">https://web.archive.org/web/20201222185006/https://www.nytimes.com/2020/12/22/business/trump-deutsche-bank-rosemary-vrablic.html</t>
  </si>
  <si>
    <t xml:space="preserve">Guardian</t>
  </si>
  <si>
    <t xml:space="preserve">https://www.theguardian.com/us-news/2017/feb/16/deutsche-bank-examined-trump-account-for-russia-links</t>
  </si>
  <si>
    <r>
      <rPr>
        <sz val="11"/>
        <color rgb="FF5B0F00"/>
        <rFont val="Arial"/>
        <family val="0"/>
        <charset val="1"/>
      </rPr>
      <t xml:space="preserve">Trump pardons 15 people, including George Papadopoulos, 4 Blackwater security contractors convicted of murder. </t>
    </r>
    <r>
      <rPr>
        <i val="true"/>
        <sz val="11"/>
        <color rgb="FF5B0F00"/>
        <rFont val="Arial"/>
        <family val="0"/>
        <charset val="1"/>
      </rPr>
      <t xml:space="preserve">(Papadopoulos and contractor Paul Slough will be in the Jan 5 VIP tent)</t>
    </r>
  </si>
  <si>
    <r>
      <rPr>
        <sz val="11"/>
        <color rgb="FF1C4587"/>
        <rFont val="Arial"/>
        <family val="0"/>
        <charset val="1"/>
      </rPr>
      <t xml:space="preserve">Patrick Byrne gives 2nd interview about the Dec. 18th meeting: </t>
    </r>
    <r>
      <rPr>
        <i val="true"/>
        <sz val="11"/>
        <color rgb="FF1C4587"/>
        <rFont val="Arial"/>
        <family val="0"/>
        <charset val="1"/>
      </rPr>
      <t xml:space="preserve">"Well we're not going to get another bite at this apple. Jan 4, 5, 6th.. the time is coming" "We have to make it clear to our politicians that our only way out is if on Jan 6 Congress does the right thing. Jan 6 - antifa goons are going to bring the heat, so on Jan 4, 5, 6 you need to be prepared, not to raise holy hell, but raise your dissatisfaction, be prepared to answer that antifa goonism. Police aren't going to protect you and Trump is afraid to call in the National Guard."</t>
    </r>
  </si>
  <si>
    <t xml:space="preserve">Rumble post of Dave Janda show</t>
  </si>
  <si>
    <t xml:space="preserve">https://rumble.com/embed/v9hu4p/?pub=4</t>
  </si>
  <si>
    <t xml:space="preserve">DC MPD say that they reached out to Tarrio on this date and asked to speak to his 'legal representative" about the Dec. 12 BLM flag-burning</t>
  </si>
  <si>
    <t xml:space="preserve">https://www.washingtonpost.com/local/public-safety/proud-boys-arrest-church-black-lives-matter/2021/01/05/18c58640-4f6a-11eb-83e3-322644d82356_story.html</t>
  </si>
  <si>
    <r>
      <rPr>
        <sz val="11"/>
        <color rgb="FF000000"/>
        <rFont val="Arial"/>
        <family val="0"/>
        <charset val="1"/>
      </rPr>
      <t xml:space="preserve">Caroline Wren claims Julie Fancelli calls to tell her about the Jan 6 rally, which she'd heard about from InfoWars (could be 12/21). At 6 PM Wren emails Fancelli's staffer: </t>
    </r>
    <r>
      <rPr>
        <i val="true"/>
        <sz val="11"/>
        <color rgb="FF000000"/>
        <rFont val="Arial"/>
        <family val="0"/>
        <charset val="1"/>
      </rPr>
      <t xml:space="preserve">"I wanted to follow up.. </t>
    </r>
    <r>
      <rPr>
        <sz val="11"/>
        <color rgb="FF000000"/>
        <rFont val="Arial"/>
        <family val="0"/>
        <charset val="1"/>
      </rPr>
      <t xml:space="preserve">.[on]</t>
    </r>
    <r>
      <rPr>
        <i val="true"/>
        <sz val="11"/>
        <color rgb="FF000000"/>
        <rFont val="Arial"/>
        <family val="0"/>
        <charset val="1"/>
      </rPr>
      <t xml:space="preserve"> the Million Maga March on January 6". </t>
    </r>
    <r>
      <rPr>
        <sz val="11"/>
        <color rgb="FF000000"/>
        <rFont val="Arial"/>
        <family val="0"/>
        <charset val="1"/>
      </rPr>
      <t xml:space="preserve">She then hires Taylor Budowich (frmr Trump spksman,Tea Party Express). BUT 5:38 PM Budowich texts Katrina Pierson &amp; asks who is doing the Jan 6 rally.</t>
    </r>
  </si>
  <si>
    <t xml:space="preserve">J6C Caroline Wren depos. p. 42</t>
  </si>
  <si>
    <t xml:space="preserve">One Nation Under God is contacted by USCP, told that lot 9 is not available, given choice of 8 or 11.  ONUG picks Lot 8 explaining that they want to be away from Women for America First who they imagine are in Lot 10. Explain they are co-sponsoring with the Freedom Plaza rally (Chafians)</t>
  </si>
  <si>
    <t xml:space="preserve">USCP FOIA p. 13</t>
  </si>
  <si>
    <t xml:space="preserve">Chafian has permission to use Freedom Plaza Jan 5 and 6. Her proposed speakers on Jan 5 are mostly Congressmen, other federal politicians. On Jan 6 include Stone, Flynn, radical pastors (Greg Locke, Brian Gibson), alt-right influencers (Couch, Khait, Cordie Williams), election frauditeers (Lin Wood, Mike Lindell, Doug Mastriano)</t>
  </si>
  <si>
    <t xml:space="preserve">NPS FOIA p. 122</t>
  </si>
  <si>
    <r>
      <rPr>
        <sz val="11"/>
        <color rgb="FF000000"/>
        <rFont val="Arial"/>
        <family val="0"/>
        <charset val="1"/>
      </rPr>
      <t xml:space="preserve">Cindy Chafian reaches out to Justin Caporale to get a quote:</t>
    </r>
    <r>
      <rPr>
        <i val="true"/>
        <sz val="11"/>
        <color rgb="FF000000"/>
        <rFont val="Arial"/>
        <family val="0"/>
        <charset val="1"/>
      </rPr>
      <t xml:space="preserve"> "I'm coordinating another event for January 6th"</t>
    </r>
  </si>
  <si>
    <t xml:space="preserve">J6C Caporale production p. 1</t>
  </si>
  <si>
    <t xml:space="preserve">https://www.govinfo.gov/content/pkg/GPO-J6-DOC-CTRL0000013771/pdf/GPO-J6-DOC-CTRL0000013771.pdf</t>
  </si>
  <si>
    <t xml:space="preserve">James Epley (Silent Majority) has submitted an NPS permit request for a rally on the National Mall</t>
  </si>
  <si>
    <t xml:space="preserve">NPS FOIA p. 126</t>
  </si>
  <si>
    <t xml:space="preserve">Permit request to USCP by Virginia Freedom Keepers for E. Capitol Lot 7</t>
  </si>
  <si>
    <t xml:space="preserve">USCP FOIA p. 69</t>
  </si>
  <si>
    <t xml:space="preserve">https://s3.documentcloud.org/documents/21059849/leopold-capitol-police-protest-permits-january-6-common-law-release.pdf</t>
  </si>
  <si>
    <t xml:space="preserve">Permit updated request from One Nation Under God sent to USCP for Lot 8, now states that Mo Brooks and Andy Biggs will be speakers. </t>
  </si>
  <si>
    <t xml:space="preserve">USCP FOIA, p. 14</t>
  </si>
  <si>
    <r>
      <rPr>
        <sz val="11"/>
        <color rgb="FF1C4587"/>
        <rFont val="Arial"/>
        <family val="0"/>
        <charset val="1"/>
      </rPr>
      <t xml:space="preserve">@MilionMagaMarch posts </t>
    </r>
    <r>
      <rPr>
        <i val="true"/>
        <sz val="11"/>
        <color rgb="FF1C4587"/>
        <rFont val="Arial"/>
        <family val="0"/>
        <charset val="1"/>
      </rPr>
      <t xml:space="preserve">"Calling all Patriots / Washington DC. January 6, National Mall..."</t>
    </r>
  </si>
  <si>
    <t xml:space="preserve">https://web.archive.org/web/20210104130550/https://twitter.com/MilionMagaMarch</t>
  </si>
  <si>
    <r>
      <rPr>
        <sz val="11"/>
        <color rgb="FF000000"/>
        <rFont val="Arial"/>
        <family val="0"/>
        <charset val="1"/>
      </rPr>
      <t xml:space="preserve">Caroline Wren texts Charlie Kirk, says she is with Julie Fancelli </t>
    </r>
    <r>
      <rPr>
        <i val="true"/>
        <sz val="11"/>
        <color rgb="FF000000"/>
        <rFont val="Arial"/>
        <family val="0"/>
        <charset val="1"/>
      </rPr>
      <t xml:space="preserve">"Are you all doing any sort of effort to bring folks out to D.C. for January 6 protests?.. She is ready to invest."</t>
    </r>
    <r>
      <rPr>
        <sz val="11"/>
        <color rgb="FF000000"/>
        <rFont val="Arial"/>
        <family val="0"/>
        <charset val="1"/>
      </rPr>
      <t xml:space="preserve">  Kirk replies </t>
    </r>
    <r>
      <rPr>
        <i val="true"/>
        <sz val="11"/>
        <color rgb="FF000000"/>
        <rFont val="Arial"/>
        <family val="0"/>
        <charset val="1"/>
      </rPr>
      <t xml:space="preserve">"Nothing.."</t>
    </r>
  </si>
  <si>
    <t xml:space="preserve">J6C Charlie Kirk deposition p 11</t>
  </si>
  <si>
    <t xml:space="preserve">FBI calls former Erik Prince business partner Gregg Smith and asks if he has info on any former associates working with paramilitary groups to plan something on Jan 6</t>
  </si>
  <si>
    <t xml:space="preserve">Twitter (archived) Gregg Smith</t>
  </si>
  <si>
    <t xml:space="preserve">https://web.archive.org/web/20220722021935/https://twitter.com/RanchHand0351/status/1550252899019632640</t>
  </si>
  <si>
    <t xml:space="preserve">Twitter Gregg Smith</t>
  </si>
  <si>
    <t xml:space="preserve">https://twitter.com/RanchHand0351/status/1578488836102844416</t>
  </si>
  <si>
    <r>
      <rPr>
        <sz val="11"/>
        <color rgb="FF5B0F00"/>
        <rFont val="Arial"/>
        <family val="0"/>
        <charset val="1"/>
      </rPr>
      <t xml:space="preserve">Trump calls the investigator in the GA Sec. of State office in charge of their election audit and pressures her to </t>
    </r>
    <r>
      <rPr>
        <i val="true"/>
        <sz val="11"/>
        <color rgb="FF5B0F00"/>
        <rFont val="Arial"/>
        <family val="0"/>
        <charset val="1"/>
      </rPr>
      <t xml:space="preserve">"find the fraud"</t>
    </r>
  </si>
  <si>
    <t xml:space="preserve">https://www.washingtonpost.com/politics/trump-call-georgia-investigator/2021/03/11/c532ea2e-827a-11eb-ac37-4383f7709abe_story.html</t>
  </si>
  <si>
    <t xml:space="preserve">Trump pardons 26 people, including Roger Stone, Paul Manafort, Charles Kushner, Jesse Benton (former Ron Paul campaign manager), and Chris Wade (tech CTO &amp; friend of Peter Thiel) </t>
  </si>
  <si>
    <t xml:space="preserve">https://www.justice.gov/pardon/page/file/1293796/download</t>
  </si>
  <si>
    <t xml:space="preserve">https://www.npr.org/2020/12/23/949820820/trump-pardons-roger-stone-paul-manafort-and-charles-kushner</t>
  </si>
  <si>
    <t xml:space="preserve">https://www.justice.gov/file/1349086/download</t>
  </si>
  <si>
    <t xml:space="preserve">Des Moines Register</t>
  </si>
  <si>
    <t xml:space="preserve">https://www.desmoinesregister.com/story/news/politics/2020/12/24/ex-ron-paul-iowa-aides-john-tate-jesse-benton-pardoned-trump-kent-sorenson/4038489001/</t>
  </si>
  <si>
    <t xml:space="preserve">Ali Alexander celebrates Roger Stone's pardon in a livestream, boasts of what they can accomplish "now that we can work together publicly.”</t>
  </si>
  <si>
    <t xml:space="preserve">9:19 PM @MilionMAGAMarch posts: "🚨PROUDBOYS CONFIRMED🚨  PROUDBOYS HAVE CONFIRMED TO BE ATTENDING THE PROTEST IN WASHINGTON D.C. ON JANUARY 6  THANK YOU PROUDBOYS FOR PROTECTING GOOD AMERICANS FROM ANTIFA AND BLACK LIVES MATTER </t>
  </si>
  <si>
    <t xml:space="preserve">https://web.archive.org/web/20201224022205/https://twitter.com/MilionMagaMarch/status/1341931415575949313</t>
  </si>
  <si>
    <t xml:space="preserve">Parler repost</t>
  </si>
  <si>
    <t xml:space="preserve">https://web.archive.org/web/20210110230227/https://parler.com/profile/muricauhuru</t>
  </si>
  <si>
    <t xml:space="preserve">AR15 .com repost
10:30 PM</t>
  </si>
  <si>
    <t xml:space="preserve">https://www.ar15.com/forums/General/Riots-and-looting-in-American-cities-and-worldwide-Unprecedented-Anger-Edition-RIOT-SQUAD-/5-2331989/?page=3844</t>
  </si>
  <si>
    <t xml:space="preserve">Permit request for E. Capitol Lot 10 from Women for a Great America, prayer service (actually happened)</t>
  </si>
  <si>
    <t xml:space="preserve">USCP FOIA</t>
  </si>
  <si>
    <t xml:space="preserve">Permit request for E. Capitol from Rock Ministries Church International (asked for 8, then 9 or 10, but were given 11, unclear if this event happened)</t>
  </si>
  <si>
    <t xml:space="preserve">USCP FOIA p. 54</t>
  </si>
  <si>
    <r>
      <rPr>
        <sz val="11"/>
        <color rgb="FFB45F06"/>
        <rFont val="Arial"/>
        <family val="0"/>
        <charset val="1"/>
      </rPr>
      <t xml:space="preserve">Kenneth Chesebro sends an email to a group including John Eastman and Bill Stepien: </t>
    </r>
    <r>
      <rPr>
        <i val="true"/>
        <sz val="11"/>
        <color rgb="FFB45F06"/>
        <rFont val="Arial"/>
        <family val="0"/>
        <charset val="1"/>
      </rPr>
      <t xml:space="preserve">"I think the odds of action before Jan 6 will become more favorable if the Justices start to fear that there will be, quote, 'wild' chaos on January 6 unless they rule by then either way. Though that factor could go against us on the merits..."</t>
    </r>
  </si>
  <si>
    <t xml:space="preserve">J6C Chesebro deposition P. 90
J6C Bill Stepien deposition P. 161</t>
  </si>
  <si>
    <t xml:space="preserve">https://www.govinfo.gov/content/pkg/GPO-J6-TRANSCRIPT-CTRL0000923618/pdf/GPO-J6-TRANSCRIPT-CTRL0000923618.pdf#page=90
https://www.govinfo.gov/content/pkg/GPO-J6-TRANSCRIPT-CTRL0000042624/pdf/GPO-J6-TRANSCRIPT-CTRL0000042624.pdf#page=161</t>
  </si>
  <si>
    <r>
      <rPr>
        <sz val="11"/>
        <color rgb="FF5B0F00"/>
        <rFont val="Arial"/>
        <family val="0"/>
        <charset val="1"/>
      </rPr>
      <t xml:space="preserve">John Eastman told the NYT that the White House reached out to him on Dec. 24 to request a memo on election decertification. </t>
    </r>
    <r>
      <rPr>
        <i val="true"/>
        <sz val="11"/>
        <color rgb="FF5B0F00"/>
        <rFont val="Arial"/>
        <family val="0"/>
        <charset val="1"/>
      </rPr>
      <t xml:space="preserve">(Eastman story A, not corroborated, likely covers up prior contact)</t>
    </r>
  </si>
  <si>
    <t xml:space="preserve">Kristina Malimon posts a picture of herself with Roger Stone, seemingly from Mar-a-Lago</t>
  </si>
  <si>
    <t xml:space="preserve">Instagram (reposted Twitter)</t>
  </si>
  <si>
    <t xml:space="preserve">https://twitter.com/soychicka/status/1347314160883871745</t>
  </si>
  <si>
    <r>
      <rPr>
        <sz val="11"/>
        <color rgb="FF5B0F00"/>
        <rFont val="Arial"/>
        <family val="0"/>
        <charset val="1"/>
      </rPr>
      <t xml:space="preserve">Mike Pence decides he will not preside over the certification of the vote on Jan 6 -- </t>
    </r>
    <r>
      <rPr>
        <i val="true"/>
        <sz val="11"/>
        <color rgb="FF5B0F00"/>
        <rFont val="Arial"/>
        <family val="0"/>
        <charset val="1"/>
      </rPr>
      <t xml:space="preserve">"too many questions... too hurtful to my friend"</t>
    </r>
    <r>
      <rPr>
        <sz val="11"/>
        <color rgb="FF5B0F00"/>
        <rFont val="Arial"/>
        <family val="0"/>
        <charset val="1"/>
      </rPr>
      <t xml:space="preserve"> -</t>
    </r>
    <r>
      <rPr>
        <sz val="11"/>
        <color rgb="FFB45F06"/>
        <rFont val="Arial"/>
        <family val="0"/>
        <charset val="1"/>
      </rPr>
      <t xml:space="preserve">- but his son, a Marine, tells him he must do it</t>
    </r>
  </si>
  <si>
    <t xml:space="preserve">ABC News</t>
  </si>
  <si>
    <t xml:space="preserve">https://abcnews.go.com/US/pence-told-jan-6-special-counsel-harrowing-details/story?id=105183391</t>
  </si>
  <si>
    <r>
      <rPr>
        <sz val="11"/>
        <color rgb="FF274E13"/>
        <rFont val="Arial"/>
        <family val="0"/>
        <charset val="1"/>
      </rPr>
      <t xml:space="preserve">CHRISTMAS. </t>
    </r>
    <r>
      <rPr>
        <sz val="11"/>
        <color rgb="FF5B0F00"/>
        <rFont val="Arial"/>
        <family val="0"/>
        <charset val="1"/>
      </rPr>
      <t xml:space="preserve">Mike Pence talks to Trump about Jan 6 by phone and tells him "</t>
    </r>
    <r>
      <rPr>
        <i val="true"/>
        <sz val="11"/>
        <color rgb="FF5B0F00"/>
        <rFont val="Arial"/>
        <family val="0"/>
        <charset val="1"/>
      </rPr>
      <t xml:space="preserve">You know I don't think I have the authority to change the outcome" </t>
    </r>
    <r>
      <rPr>
        <sz val="11"/>
        <color rgb="FF5B0F00"/>
        <rFont val="Arial"/>
        <family val="0"/>
        <charset val="1"/>
      </rPr>
      <t xml:space="preserve">of the election</t>
    </r>
  </si>
  <si>
    <t xml:space="preserve">ABC (also Pence book)</t>
  </si>
  <si>
    <r>
      <rPr>
        <sz val="11"/>
        <color rgb="FF274E13"/>
        <rFont val="Arial"/>
        <family val="0"/>
        <charset val="1"/>
      </rPr>
      <t xml:space="preserve"> </t>
    </r>
    <r>
      <rPr>
        <sz val="11"/>
        <color rgb="FF000000"/>
        <rFont val="Arial"/>
        <family val="0"/>
        <charset val="1"/>
      </rPr>
      <t xml:space="preserve">Worries about the Jan 6 rally are being aired on social media, and left-wing groups begin urging people not to go to DC. Example Tweet:</t>
    </r>
    <r>
      <rPr>
        <sz val="11"/>
        <color rgb="FF1C4587"/>
        <rFont val="Arial"/>
        <family val="0"/>
        <charset val="1"/>
      </rPr>
      <t xml:space="preserve"> </t>
    </r>
    <r>
      <rPr>
        <i val="true"/>
        <sz val="11"/>
        <color rgb="FF1C4587"/>
        <rFont val="Arial"/>
        <family val="0"/>
        <charset val="1"/>
      </rPr>
      <t xml:space="preserve">"I hope no Democrat comes near DC on January 6! Some Q's are also planning on dressing up like Antifa or BLM and wreak havoc, to get them blamed"</t>
    </r>
  </si>
  <si>
    <t xml:space="preserve">https://twitter.com/DianeBernaerts/status/1342634282385362946</t>
  </si>
  <si>
    <t xml:space="preserve">Zach Vorhies of Project Veritas posts a slide deck of instructions for Project Veritas "whistleblowers" to push people to go to DC on Jan 6     [date unclear but first archive Dec. 25]</t>
  </si>
  <si>
    <t xml:space="preserve">https://web.archive.org/web/20210107140320/https://www.zachvorhies.com/stop_the_steal/stop_the_steal.pdf</t>
  </si>
  <si>
    <t xml:space="preserve">The Secret Service is told about the website  "thedonald .win", on which people are organizing to go to the Capitol, sometimes with statements about planned violence.</t>
  </si>
  <si>
    <t xml:space="preserve">https://www.govinfo.gov/content/pkg/GPO-J6-DOC-USSS0000038637/pdf/GPO-J6-DOC-USSS0000038637.pdf</t>
  </si>
  <si>
    <r>
      <rPr>
        <sz val="11"/>
        <color rgb="FFB45F06"/>
        <rFont val="Arial"/>
        <family val="0"/>
        <charset val="1"/>
      </rPr>
      <t xml:space="preserve">Oath Keeper Kelly Meggs sends a message:</t>
    </r>
    <r>
      <rPr>
        <i val="true"/>
        <sz val="11"/>
        <color rgb="FFB45F06"/>
        <rFont val="Arial"/>
        <family val="0"/>
        <charset val="1"/>
      </rPr>
      <t xml:space="preserve"> "..at night we have orchestrated a plan with the Proud Boys. I've been communicating with ..the leader"</t>
    </r>
  </si>
  <si>
    <t xml:space="preserve">J6C Tarrio deposition, p. 132</t>
  </si>
  <si>
    <t xml:space="preserve">Bombing in Nashville, TN,  8 people injured, AT&amp;T facility damaged  [ultimately determined to be a solo action]</t>
  </si>
  <si>
    <t xml:space="preserve">FBI summary</t>
  </si>
  <si>
    <t xml:space="preserve">https://www.fbi.gov/contact-us/field-offices/memphis/news/press-releases/fbi-releases-report-on-nashville-bombing</t>
  </si>
  <si>
    <r>
      <rPr>
        <sz val="11"/>
        <color rgb="FF1C4587"/>
        <rFont val="Arial"/>
        <family val="0"/>
        <charset val="1"/>
      </rPr>
      <t xml:space="preserve">7:51 AM Trump retweets Ali Alexander </t>
    </r>
    <r>
      <rPr>
        <i val="true"/>
        <sz val="11"/>
        <color rgb="FF1C4587"/>
        <rFont val="Arial"/>
        <family val="0"/>
        <charset val="1"/>
      </rPr>
      <t xml:space="preserve">"Our friend Congressman @andybiggs4az has this video message for our Arizona #StoptheSteal rally, #DoNotCertify, #Jan6"</t>
    </r>
    <r>
      <rPr>
        <sz val="11"/>
        <color rgb="FF1C4587"/>
        <rFont val="Arial"/>
        <family val="0"/>
        <charset val="1"/>
      </rPr>
      <t xml:space="preserve">, but later deletes it.</t>
    </r>
  </si>
  <si>
    <t xml:space="preserve">J6C Max Miller deposition p. 89</t>
  </si>
  <si>
    <t xml:space="preserve">Chafian changes her rally name to "Rally to Save America". (Later it becomes "Rally for Revival"). Sends speaker list, Matt Couch listed as co-MC with her</t>
  </si>
  <si>
    <r>
      <rPr>
        <sz val="11"/>
        <color rgb="FF050505"/>
        <rFont val="Arial"/>
        <family val="0"/>
        <charset val="1"/>
      </rPr>
      <t xml:space="preserve">11:14 AM Caroline Wren texts Justin Caporale: </t>
    </r>
    <r>
      <rPr>
        <i val="true"/>
        <sz val="11"/>
        <color rgb="FF050505"/>
        <rFont val="Arial"/>
        <family val="0"/>
        <charset val="1"/>
      </rPr>
      <t xml:space="preserve">"Do you know who is organizing the January 6th rally?" </t>
    </r>
    <r>
      <rPr>
        <sz val="11"/>
        <color rgb="FF050505"/>
        <rFont val="Arial"/>
        <family val="0"/>
        <charset val="1"/>
      </rPr>
      <t xml:space="preserve"> Caporale says it is WFAF. Wren says there seem to be two groups.</t>
    </r>
  </si>
  <si>
    <t xml:space="preserve">J6C Max Miller deposition p. 27</t>
  </si>
  <si>
    <t xml:space="preserve">J6C Caporale production p 1</t>
  </si>
  <si>
    <r>
      <rPr>
        <sz val="11"/>
        <color rgb="FF050505"/>
        <rFont val="Arial"/>
        <family val="0"/>
        <charset val="1"/>
      </rPr>
      <t xml:space="preserve">Caroline Wren meets with Julie Fancelli at her home: </t>
    </r>
    <r>
      <rPr>
        <i val="true"/>
        <sz val="11"/>
        <color rgb="FF050505"/>
        <rFont val="Arial"/>
        <family val="0"/>
        <charset val="1"/>
      </rPr>
      <t xml:space="preserve">"one of her objectives..was to get as many people there as possible". </t>
    </r>
    <r>
      <rPr>
        <sz val="11"/>
        <color rgb="FF050505"/>
        <rFont val="Arial"/>
        <family val="0"/>
        <charset val="1"/>
      </rPr>
      <t xml:space="preserve">Fancelli heard about the event on Alex Jones' InfoWars show (per Wren). (Fancelli had not contributed to Trump in 2020.) Wren suggests $ for TPUSA, WFAF, Alex Jones, RAGA Rule of Law Defense Fund, etc. Fancelli gives Wren $3M; Wren then texts Taylor Budowich.</t>
    </r>
  </si>
  <si>
    <t xml:space="preserve">J6C Caroline Wren depos., p 48-50
J6C Taylor Budowich p. 27</t>
  </si>
  <si>
    <t xml:space="preserve">https://january6th.house.gov/sites/democrats.january6th.house.gov/files/20211217_Caroline%20Wren.pdf
https://www.govinfo.gov/content/pkg/GPO-J6-TRANSCRIPT-CTRL0000034615/pdf/GPO-J6-TRANSCRIPT-CTRL0000034615.pdf</t>
  </si>
  <si>
    <t xml:space="preserve">MillionMagaMarch account posts information about routes for a "Trump Caravan" of buses to DC, with stops in 20 cities. Provides contacts for each city</t>
  </si>
  <si>
    <t xml:space="preserve">MAGA DTI posts information about routes for a "MAGA Cavalry" of private drivers who want to caravan to DC. Lists partners as @Enoch and TheDonald .win</t>
  </si>
  <si>
    <t xml:space="preserve">https://web.archive.org/web/20220202133002/https://gab.com/dragthei/posts/105448989259567058</t>
  </si>
  <si>
    <t xml:space="preserve">https://gab.com/dragthei/posts/105448989259567058</t>
  </si>
  <si>
    <r>
      <rPr>
        <sz val="11"/>
        <color rgb="FF1C4587"/>
        <rFont val="Arial"/>
        <family val="0"/>
        <charset val="1"/>
      </rPr>
      <t xml:space="preserve">1 PM Michael Flynn Tweet: </t>
    </r>
    <r>
      <rPr>
        <i val="true"/>
        <sz val="11"/>
        <color rgb="FF1C4587"/>
        <rFont val="Arial"/>
        <family val="0"/>
        <charset val="1"/>
      </rPr>
      <t xml:space="preserve">"On 6 JAN, Patriots across the nation who can’t make it to our Nation’s Capital should... protest this fraudulent election at your State’s Capitals."  </t>
    </r>
    <r>
      <rPr>
        <sz val="11"/>
        <color rgb="FF1C4587"/>
        <rFont val="Arial"/>
        <family val="0"/>
        <charset val="1"/>
      </rPr>
      <t xml:space="preserve">[sic] Patrick Byrne RTs</t>
    </r>
  </si>
  <si>
    <t xml:space="preserve">Twitter (archived) realGenFlynn</t>
  </si>
  <si>
    <t xml:space="preserve">https://web.archive.org/web/20201221073604/https://twitter.com/GenFlynn/status/1342847269217972224</t>
  </si>
  <si>
    <t xml:space="preserve">https://web.archive.org/web/20201221073604/https://twitter.com/patrickbyrne</t>
  </si>
  <si>
    <r>
      <rPr>
        <sz val="11"/>
        <color rgb="FF5B0F00"/>
        <rFont val="Arial"/>
        <family val="0"/>
        <charset val="1"/>
      </rPr>
      <t xml:space="preserve">PA Rep. Scott Perry texts Mark Meadows: </t>
    </r>
    <r>
      <rPr>
        <i val="true"/>
        <sz val="11"/>
        <color rgb="FF5B0F00"/>
        <rFont val="Arial"/>
        <family val="0"/>
        <charset val="1"/>
      </rPr>
      <t xml:space="preserve">"Roger, just sent you something on Signal"</t>
    </r>
  </si>
  <si>
    <t xml:space="preserve">J6 hearings + Politico</t>
  </si>
  <si>
    <t xml:space="preserve">https://www.politico.com/news/2022/08/10/scott-perry-trump-fbi-investigation-00050901</t>
  </si>
  <si>
    <r>
      <rPr>
        <sz val="11"/>
        <color rgb="FFB45F06"/>
        <rFont val="Arial"/>
        <family val="0"/>
        <charset val="1"/>
      </rPr>
      <t xml:space="preserve">Oath Keeper Kelly Meggs posts on a FB chat that Trump will </t>
    </r>
    <r>
      <rPr>
        <i val="true"/>
        <sz val="11"/>
        <color rgb="FFB45F06"/>
        <rFont val="Arial"/>
        <family val="0"/>
        <charset val="1"/>
      </rPr>
      <t xml:space="preserve">"claim the insurrection act.. Next week.Then wait for the 6th when we are all in dc to insurrection."</t>
    </r>
  </si>
  <si>
    <t xml:space="preserve">https://www.politico.com/news/2021/03/24/oath-keepers-proud-boys-alliance-capitol-riot-477741</t>
  </si>
  <si>
    <r>
      <rPr>
        <sz val="11"/>
        <color rgb="FFB45F06"/>
        <rFont val="Arial"/>
        <family val="0"/>
        <charset val="1"/>
      </rPr>
      <t xml:space="preserve">3:30 PM Enrique Tarrio announces a new chapter (in Skull &amp; Bones chat) "to standardize event organizing", led by 2 councils:  'Marketing' (Tarrio, Biggs, Nordean), then 'Operations' (Zach Rehl, John Charles Stewart, Robert 'Rex' Fussell). Some PBs complain that Biggs isn't part of PB activities: </t>
    </r>
    <r>
      <rPr>
        <i val="true"/>
        <sz val="11"/>
        <color rgb="FFB45F06"/>
        <rFont val="Arial"/>
        <family val="0"/>
        <charset val="1"/>
      </rPr>
      <t xml:space="preserve">"If he doesn't want that stuff, then why would he want to be a proud boy, other than the name?"</t>
    </r>
  </si>
  <si>
    <t xml:space="preserve">MOSD chat 1 p. 252 or p. 228
Proud Boys trial texts p. 25</t>
  </si>
  <si>
    <t xml:space="preserve">https://www.docdroid.net/h5aWT2M/mosd1226-123120-pdf#page=252
https://s3.documentcloud.org/documents/23606246/201209-telegram-messages_02-09-23.pdf</t>
  </si>
  <si>
    <t xml:space="preserve">Tarrio indictment</t>
  </si>
  <si>
    <t xml:space="preserve">https://www.justice.gov/opa/press-release/file/1480891/download</t>
  </si>
  <si>
    <r>
      <rPr>
        <sz val="11"/>
        <color rgb="FFB45F06"/>
        <rFont val="Arial"/>
        <family val="0"/>
        <charset val="1"/>
      </rPr>
      <t xml:space="preserve">5:35 PM Tarrio to "Operation DC Street Sweepers' chat: </t>
    </r>
    <r>
      <rPr>
        <i val="true"/>
        <sz val="11"/>
        <color rgb="FFB45F06"/>
        <rFont val="Arial"/>
        <family val="0"/>
        <charset val="1"/>
      </rPr>
      <t xml:space="preserve">"ABSOLUTELY NO COLORS IN DC ON THE 6th...</t>
    </r>
    <r>
      <rPr>
        <b val="true"/>
        <i val="true"/>
        <sz val="11"/>
        <color rgb="FFB45F06"/>
        <rFont val="Arial"/>
        <family val="0"/>
        <charset val="1"/>
      </rPr>
      <t xml:space="preserve">The PB are not officially attending this event</t>
    </r>
    <r>
      <rPr>
        <i val="true"/>
        <sz val="11"/>
        <color rgb="FFB45F06"/>
        <rFont val="Arial"/>
        <family val="0"/>
        <charset val="1"/>
      </rPr>
      <t xml:space="preserve">."</t>
    </r>
  </si>
  <si>
    <t xml:space="preserve">Proud Boys trial texts p. 94</t>
  </si>
  <si>
    <r>
      <rPr>
        <sz val="11"/>
        <color rgb="FF050505"/>
        <rFont val="Arial"/>
        <family val="0"/>
        <charset val="1"/>
      </rPr>
      <t xml:space="preserve">7:09 PM Taylor Budowich writes to Katrina Pierson about the $3M from Fancelli: </t>
    </r>
    <r>
      <rPr>
        <i val="true"/>
        <sz val="11"/>
        <color rgb="FF050505"/>
        <rFont val="Arial"/>
        <family val="0"/>
        <charset val="1"/>
      </rPr>
      <t xml:space="preserve">"Have big money for the rally on the 6th."</t>
    </r>
  </si>
  <si>
    <t xml:space="preserve">Budowich deposition p. </t>
  </si>
  <si>
    <t xml:space="preserve">https://www.motherjones.com/politics/2024/01/january-6-money-fancelli-wren/</t>
  </si>
  <si>
    <t xml:space="preserve">      Step up: "A whole new level" (Alex Jones). Trump commits, Fancelli donates, and ESI takes over.</t>
  </si>
  <si>
    <t xml:space="preserve">Cindy Chafian registers "Eighty Percent Coalition" with the VA SCC - the name on the final Public Gathering Permit. Scott Chafian is co-director.</t>
  </si>
  <si>
    <t xml:space="preserve">VA SCC</t>
  </si>
  <si>
    <t xml:space="preserve">https://cis.scc.virginia.gov/EntitySearch/BusinessInformation?businessId=11151950&amp;businessType=Nonstock%20Corporation&amp;Source=fromFormation&amp;isSeries=False</t>
  </si>
  <si>
    <r>
      <rPr>
        <sz val="11"/>
        <color rgb="FF000000"/>
        <rFont val="Arial"/>
        <family val="0"/>
        <charset val="1"/>
      </rPr>
      <t xml:space="preserve">Caroline Wren writes to Charlie Kirk about a possible Julie Fancelli donation: </t>
    </r>
    <r>
      <rPr>
        <i val="true"/>
        <sz val="11"/>
        <color rgb="FF000000"/>
        <rFont val="Arial"/>
        <family val="0"/>
        <charset val="1"/>
      </rPr>
      <t xml:space="preserve">"Can you send me a quick paragraph on what you would spend the 1.5 million on?" </t>
    </r>
    <r>
      <rPr>
        <sz val="11"/>
        <color rgb="FF000000"/>
        <rFont val="Arial"/>
        <family val="0"/>
        <charset val="1"/>
      </rPr>
      <t xml:space="preserve">Kirk replies </t>
    </r>
    <r>
      <rPr>
        <i val="true"/>
        <sz val="11"/>
        <color rgb="FF000000"/>
        <rFont val="Arial"/>
        <family val="0"/>
        <charset val="1"/>
      </rPr>
      <t xml:space="preserve">"An investment of $1.25M for TPA will allow us to deploy social media influencers to Washington, D.C., on Jan 6th, produce high-quality.. video content that will educate millions about the siginificance of Jan 6th.."</t>
    </r>
  </si>
  <si>
    <t xml:space="preserve">J6C Charlie Kirk deposition p. 12</t>
  </si>
  <si>
    <r>
      <rPr>
        <sz val="11"/>
        <color rgb="FF000000"/>
        <rFont val="Arial"/>
        <family val="0"/>
        <charset val="1"/>
      </rPr>
      <t xml:space="preserve">Caroline Wren tells Taylor Budowich that Fancelli will give $3M for the Jan 6 "bus project", saying </t>
    </r>
    <r>
      <rPr>
        <i val="true"/>
        <sz val="11"/>
        <color rgb="FF000000"/>
        <rFont val="Arial"/>
        <family val="0"/>
        <charset val="1"/>
      </rPr>
      <t xml:space="preserve">"she just wanted to wire me the 3 mill lol"</t>
    </r>
  </si>
  <si>
    <t xml:space="preserve">Open Secrets</t>
  </si>
  <si>
    <t xml:space="preserve">https://www.opensecrets.org/news/2023/06/tax-records-reveal-more-contributions-from-publix-heiress-to-dark-money-groups-sponsoring-jan-6-rally/</t>
  </si>
  <si>
    <r>
      <rPr>
        <sz val="11"/>
        <color rgb="FF000000"/>
        <rFont val="Arial"/>
        <family val="0"/>
        <charset val="1"/>
      </rPr>
      <t xml:space="preserve">Alex Jones texts Caroline Wren contact information for Cindy Chafian.</t>
    </r>
    <r>
      <rPr>
        <i val="true"/>
        <sz val="11"/>
        <color rgb="FF000000"/>
        <rFont val="Arial"/>
        <family val="0"/>
        <charset val="1"/>
      </rPr>
      <t xml:space="preserve"> [Could be later than Dec. 27]</t>
    </r>
  </si>
  <si>
    <t xml:space="preserve">J6C Alex Jones deposition p. 17</t>
  </si>
  <si>
    <r>
      <rPr>
        <sz val="11"/>
        <color rgb="FF5B0F00"/>
        <rFont val="Arial"/>
        <family val="0"/>
        <charset val="1"/>
      </rPr>
      <t xml:space="preserve">"morning" - Trump calls DOJ attorney Jeff Clark for 3 minutes. (In his afternoon call to Acting AG Rosen and Donoghue, Trump will say </t>
    </r>
    <r>
      <rPr>
        <i val="true"/>
        <sz val="11"/>
        <color rgb="FF5B0F00"/>
        <rFont val="Arial"/>
        <family val="0"/>
        <charset val="1"/>
      </rPr>
      <t xml:space="preserve">"People tell me [Clark] is great. I should put him in")</t>
    </r>
  </si>
  <si>
    <t xml:space="preserve">Trump J6 indictment p. 28</t>
  </si>
  <si>
    <r>
      <rPr>
        <sz val="11"/>
        <color rgb="FF5B0F00"/>
        <rFont val="Arial"/>
        <family val="0"/>
        <charset val="1"/>
      </rPr>
      <t xml:space="preserve">Trump has a call with Acting AG Jeff Rosen and Rich Donoghue, demands </t>
    </r>
    <r>
      <rPr>
        <i val="true"/>
        <sz val="11"/>
        <color rgb="FF5B0F00"/>
        <rFont val="Arial"/>
        <family val="0"/>
        <charset val="1"/>
      </rPr>
      <t xml:space="preserve">"Just say that the election was corrupt, and leave the rest to me and Republican Congressmen."</t>
    </r>
    <r>
      <rPr>
        <sz val="11"/>
        <color rgb="FF5B0F00"/>
        <rFont val="Arial"/>
        <family val="0"/>
        <charset val="1"/>
      </rPr>
      <t xml:space="preserve"> (per Donoghue)</t>
    </r>
  </si>
  <si>
    <t xml:space="preserve">J6C interview Jeff Rosen p. 58</t>
  </si>
  <si>
    <r>
      <rPr>
        <sz val="11"/>
        <color rgb="FFB45F06"/>
        <rFont val="Arial"/>
        <family val="0"/>
        <charset val="1"/>
      </rPr>
      <t xml:space="preserve">Rudy Giuliani's "Strategic Communication Plan" has a timeline from Dec. 27 - Jan 6. Lists talking points, social media influencers. By the "Presidential Legal Defense Team"; the influencers list is compiled by Christos Makridis and Soula Parassidis. </t>
    </r>
    <r>
      <rPr>
        <i val="true"/>
        <sz val="11"/>
        <color rgb="FFB45F06"/>
        <rFont val="Arial"/>
        <family val="0"/>
        <charset val="1"/>
      </rPr>
      <t xml:space="preserve">(Makridis is a Stanford PhD computational social scientist, now working in AI and social influence. Both were at the Willard on Jan 6)</t>
    </r>
  </si>
  <si>
    <t xml:space="preserve">Politico
Stanford Daily (Makridis background)</t>
  </si>
  <si>
    <t xml:space="preserve">https://www.politico.com/f/?id=0000017e-132a-dca7-a1ff-b33b8afd0000
https://stanforddaily.com/2018/05/31/emails-between-ferguson-scr-reveal-opposition-research-against-ocon-prompt-fergusons-resignation-from-cardinal-conversations-leadership-role/</t>
  </si>
  <si>
    <t xml:space="preserve">Enrique Tarrio creates a "MOSD Prospects Group" chat to recruit new members.</t>
  </si>
  <si>
    <t xml:space="preserve">Proud Boys indictment, p. 10</t>
  </si>
  <si>
    <r>
      <rPr>
        <sz val="11"/>
        <color rgb="FFB45F06"/>
        <rFont val="Arial"/>
        <family val="0"/>
        <charset val="1"/>
      </rPr>
      <t xml:space="preserve">Ethan Nordean reaches out to ex-Marine Ronald Loehrke, says that he wants him </t>
    </r>
    <r>
      <rPr>
        <i val="true"/>
        <sz val="11"/>
        <color rgb="FFB45F06"/>
        <rFont val="Arial"/>
        <family val="0"/>
        <charset val="1"/>
      </rPr>
      <t xml:space="preserve">"on the front lines"</t>
    </r>
    <r>
      <rPr>
        <sz val="11"/>
        <color rgb="FFB45F06"/>
        <rFont val="Arial"/>
        <family val="0"/>
        <charset val="1"/>
      </rPr>
      <t xml:space="preserve"> on Jan 6. Loehrke replies that he will </t>
    </r>
    <r>
      <rPr>
        <i val="true"/>
        <sz val="11"/>
        <color rgb="FFB45F06"/>
        <rFont val="Arial"/>
        <family val="0"/>
        <charset val="1"/>
      </rPr>
      <t xml:space="preserve">"bring three bad motherfuckers"</t>
    </r>
  </si>
  <si>
    <t xml:space="preserve">Loehrke court documents</t>
  </si>
  <si>
    <t xml:space="preserve">Charles Donohoe texts that DC officials will try to limit access to DC on Jan 6</t>
  </si>
  <si>
    <t xml:space="preserve">Ali Alexander posts video in which he says that if Trump orders, he will block bridges and prevent people from leaving DC </t>
  </si>
  <si>
    <t xml:space="preserve">Periscope</t>
  </si>
  <si>
    <r>
      <rPr>
        <sz val="11"/>
        <color rgb="FF1C4587"/>
        <rFont val="Arial"/>
        <family val="0"/>
        <charset val="1"/>
      </rPr>
      <t xml:space="preserve">Bryan Lewis (Lot 9 permit) Tweets: </t>
    </r>
    <r>
      <rPr>
        <i val="true"/>
        <sz val="11"/>
        <color rgb="FF1C4587"/>
        <rFont val="Arial"/>
        <family val="0"/>
        <charset val="1"/>
      </rPr>
      <t xml:space="preserve">"@realDonaldTrump you know all you have to do is say the word and we wil go 1776 on these election-stealing communists"</t>
    </r>
  </si>
  <si>
    <t xml:space="preserve">Twitter repost, screenshot</t>
  </si>
  <si>
    <t xml:space="preserve">https://twitter.com/MThymol/status/1568425395493679104</t>
  </si>
  <si>
    <r>
      <rPr>
        <sz val="11"/>
        <color rgb="FF000000"/>
        <rFont val="Arial"/>
        <family val="0"/>
        <charset val="1"/>
      </rPr>
      <t xml:space="preserve">4:44 PM* Cindy Chafian texts Caroline Wren: </t>
    </r>
    <r>
      <rPr>
        <i val="true"/>
        <sz val="11"/>
        <color rgb="FF000000"/>
        <rFont val="Arial"/>
        <family val="0"/>
        <charset val="1"/>
      </rPr>
      <t xml:space="preserve">"Just spoke to Justin </t>
    </r>
    <r>
      <rPr>
        <sz val="11"/>
        <color rgb="FF000000"/>
        <rFont val="Arial"/>
        <family val="0"/>
        <charset val="1"/>
      </rPr>
      <t xml:space="preserve">[Caporale, of ESI]</t>
    </r>
    <r>
      <rPr>
        <i val="true"/>
        <sz val="11"/>
        <color rgb="FF000000"/>
        <rFont val="Arial"/>
        <family val="0"/>
        <charset val="1"/>
      </rPr>
      <t xml:space="preserve">. He's going to manage the whole buildout. Stage, sounds, Jumbotron, etc. He'll get his quote to me tomorrow"</t>
    </r>
  </si>
  <si>
    <t xml:space="preserve">J6C Chafian texts via Wren, p. 1</t>
  </si>
  <si>
    <t xml:space="preserve">https://www.govinfo.gov/content/pkg/GPO-J6-DOC-CTRL0000021633_00016/pdf/GPO-J6-DOC-CTRL0000021633_00016.pdf</t>
  </si>
  <si>
    <t xml:space="preserve">*time zone not confirmed by likely is Eastern since Chafian and Wren are both based in Virginia</t>
  </si>
  <si>
    <r>
      <rPr>
        <sz val="11"/>
        <color rgb="FF000000"/>
        <rFont val="Arial"/>
        <family val="0"/>
        <charset val="1"/>
      </rPr>
      <t xml:space="preserve">5:00:00 PM AZ Rep Debbie Lesko posts pictures of the Capitol interior (which is closed for covid) with </t>
    </r>
    <r>
      <rPr>
        <i val="true"/>
        <sz val="11"/>
        <color rgb="FF000000"/>
        <rFont val="Arial"/>
        <family val="0"/>
        <charset val="1"/>
      </rPr>
      <t xml:space="preserve">"Check out some behind the scenes photos for the virtual tour of the US Capitol I filmed.."</t>
    </r>
  </si>
  <si>
    <t xml:space="preserve">Twitter, archived</t>
  </si>
  <si>
    <t xml:space="preserve">https://web.archive.org/web/20201227220021/https://twitter.com/RepDLesko/status/1343315721263132672</t>
  </si>
  <si>
    <t xml:space="preserve">https://twitter.com/RepDLesko/status/1343315721263132672</t>
  </si>
  <si>
    <t xml:space="preserve">Trump speaks with Justin Caporale of Event Strategies (ESI) about Jan 6 preparations. (Trump is at Mar-a-Lago with Robert Peede, former ESI exec, now Dir. of Presidential Events)</t>
  </si>
  <si>
    <t xml:space="preserve">J6C Report, via Raw Story</t>
  </si>
  <si>
    <t xml:space="preserve">https://www.rawstory.com/trump-truth-national-guard-jan6/</t>
  </si>
  <si>
    <r>
      <rPr>
        <sz val="11"/>
        <color rgb="FF1C4587"/>
        <rFont val="Arial"/>
        <family val="0"/>
        <charset val="1"/>
      </rPr>
      <t xml:space="preserve">5:51 PM Trump Tweets </t>
    </r>
    <r>
      <rPr>
        <i val="true"/>
        <sz val="11"/>
        <color rgb="FF1C4587"/>
        <rFont val="Arial"/>
        <family val="0"/>
        <charset val="1"/>
      </rPr>
      <t xml:space="preserve">"See you in Washington, DC, on January 6th. Don’t miss it. Information to follow!".</t>
    </r>
    <r>
      <rPr>
        <sz val="11"/>
        <color rgb="FF1C4587"/>
        <rFont val="Arial"/>
        <family val="0"/>
        <charset val="1"/>
      </rPr>
      <t xml:space="preserve"> Per the J6C Report, this came after his conversation with Justin Caporale.</t>
    </r>
  </si>
  <si>
    <t xml:space="preserve">https://twitter.com/realDonaldTrump/status/1343328708963299338</t>
  </si>
  <si>
    <r>
      <rPr>
        <sz val="11"/>
        <color rgb="FF000000"/>
        <rFont val="Arial"/>
        <family val="0"/>
        <charset val="1"/>
      </rPr>
      <t xml:space="preserve">6:07 PM Justin Caporale texts Caroline Wren that he talked to Trump before his Tweet: </t>
    </r>
    <r>
      <rPr>
        <i val="true"/>
        <sz val="11"/>
        <color rgb="FF000000"/>
        <rFont val="Arial"/>
        <family val="0"/>
        <charset val="1"/>
      </rPr>
      <t xml:space="preserve">"WH called me and asked if ESI is producing the rally on the 6th...looks like the 6th just got very large."</t>
    </r>
  </si>
  <si>
    <t xml:space="preserve">J6C Max Miller deposition p. 28</t>
  </si>
  <si>
    <t xml:space="preserve">J6C Caporale production p.1</t>
  </si>
  <si>
    <t xml:space="preserve">6:19 PM Robert Peede, Dir. of Presidential Events, calls Trump aide Max Miller (3 min). Miller then calls Justin Caporale (10 mins), Peede (2 mins), and Anthony Ornato (3 mins)</t>
  </si>
  <si>
    <t xml:space="preserve">J6C Robert Peede depos p. 26-27</t>
  </si>
  <si>
    <t xml:space="preserve">https://www.documentcloud.org/documents/23560293-220119_robert-peede#document/p26/a2190527</t>
  </si>
  <si>
    <t xml:space="preserve">Trump has dinner at Mar-a-Lago with Donald Trump Jr., Kimberley Guilfoyle, and Eric Trump. During the meal, Guilfoyle talks to Caroline Wren.  Roger Stone is there for some time and talks to Trump. (Stone claims it was brief and that he just thanked Trump for the pardon). </t>
  </si>
  <si>
    <t xml:space="preserve">https://abcnews.go.com/Politics/roger-stone-president-trump-pardon-person/story?id=74940512</t>
  </si>
  <si>
    <t xml:space="preserve">Caroline Wren sends Julie Fancelli a detailed budget and schedule for Jan 5-6. The Jan 6 speeches are listed at Freedom Plaza.</t>
  </si>
  <si>
    <t xml:space="preserve">Document from J6C production</t>
  </si>
  <si>
    <t xml:space="preserve">https://www.govinfo.gov/content/pkg/GPO-J6-DOC-CTRL0000021632_00010/pdf/GPO-J6-DOC-CTRL0000021632_00010.pdf</t>
  </si>
  <si>
    <r>
      <rPr>
        <sz val="11"/>
        <color rgb="FF000000"/>
        <rFont val="Arial"/>
        <family val="0"/>
        <charset val="1"/>
      </rPr>
      <t xml:space="preserve">~12 PM. Justin Caporale texts Caroline Wren: </t>
    </r>
    <r>
      <rPr>
        <i val="true"/>
        <sz val="11"/>
        <color rgb="FF000000"/>
        <rFont val="Arial"/>
        <family val="0"/>
        <charset val="1"/>
      </rPr>
      <t xml:space="preserve">"let's decide which group we want to put the permit in and have them do it at the Ellipse".</t>
    </r>
    <r>
      <rPr>
        <sz val="11"/>
        <color rgb="FF000000"/>
        <rFont val="Arial"/>
        <family val="0"/>
        <charset val="1"/>
      </rPr>
      <t xml:space="preserve"> Wren replies 1:43 PM: </t>
    </r>
    <r>
      <rPr>
        <i val="true"/>
        <sz val="11"/>
        <color rgb="FF000000"/>
        <rFont val="Arial"/>
        <family val="0"/>
        <charset val="1"/>
      </rPr>
      <t xml:space="preserve">"got full signoff on budget"</t>
    </r>
  </si>
  <si>
    <t xml:space="preserve">J6C Justin Caporale texts p. 4</t>
  </si>
  <si>
    <t xml:space="preserve">https://www.govinfo.gov/content/pkg/GPO-J6-DOC-CTRL0000021633_00030/pdf/GPO-J6-DOC-CTRL0000021633_00030.pdf</t>
  </si>
  <si>
    <r>
      <rPr>
        <sz val="11"/>
        <color rgb="FF000000"/>
        <rFont val="Arial"/>
        <family val="0"/>
        <charset val="1"/>
      </rPr>
      <t xml:space="preserve">Caroline Wren texts Charlie Kirk: </t>
    </r>
    <r>
      <rPr>
        <i val="true"/>
        <sz val="11"/>
        <color rgb="FF000000"/>
        <rFont val="Arial"/>
        <family val="0"/>
        <charset val="1"/>
      </rPr>
      <t xml:space="preserve">"POTUS is now speaking on January 6.. Can we step up TPUSA involvement? Also I think you need to speak." </t>
    </r>
    <r>
      <rPr>
        <sz val="11"/>
        <color rgb="FF000000"/>
        <rFont val="Arial"/>
        <family val="0"/>
        <charset val="1"/>
      </rPr>
      <t xml:space="preserve">Says the White House told them that. Also: </t>
    </r>
    <r>
      <rPr>
        <i val="true"/>
        <sz val="11"/>
        <color rgb="FF000000"/>
        <rFont val="Arial"/>
        <family val="0"/>
        <charset val="1"/>
      </rPr>
      <t xml:space="preserve">"We had to move the location. We have been dealing with Secret Service all day, moving permits into our name".</t>
    </r>
    <r>
      <rPr>
        <sz val="11"/>
        <color rgb="FF000000"/>
        <rFont val="Arial"/>
        <family val="0"/>
        <charset val="1"/>
      </rPr>
      <t xml:space="preserve"> Kirk: </t>
    </r>
    <r>
      <rPr>
        <i val="true"/>
        <sz val="11"/>
        <color rgb="FF000000"/>
        <rFont val="Arial"/>
        <family val="0"/>
        <charset val="1"/>
      </rPr>
      <t xml:space="preserve">"I find it hard to believe he will speak."</t>
    </r>
  </si>
  <si>
    <t xml:space="preserve">USCP is concerned about Lot 8 rally since WildProtest.com website has marks on both Lot 8 and Lot 9, also concerned about numbers, association with STS</t>
  </si>
  <si>
    <t xml:space="preserve">USCP FOIA, p. 15</t>
  </si>
  <si>
    <t xml:space="preserve">Chaos over conflicting claims: Amy Kremer writes to NPS, says the permit is hers, disavows Cindy Chafian</t>
  </si>
  <si>
    <t xml:space="preserve">NPS FOIA</t>
  </si>
  <si>
    <t xml:space="preserve">Dec. 28 and 29 take up pages 182 -347 </t>
  </si>
  <si>
    <t xml:space="preserve">Cindy Chafian emails NPS denying her relationship with WFAF. She says she had no relationship with them after 12/12. NPS gets lawyers involved.</t>
  </si>
  <si>
    <r>
      <rPr>
        <sz val="11"/>
        <color rgb="FF000000"/>
        <rFont val="Arial"/>
        <family val="0"/>
        <charset val="1"/>
      </rPr>
      <t xml:space="preserve">2:28 PM Cindy Chafian texts Caroline Wren: </t>
    </r>
    <r>
      <rPr>
        <i val="true"/>
        <sz val="11"/>
        <color rgb="FF000000"/>
        <rFont val="Arial"/>
        <family val="0"/>
        <charset val="1"/>
      </rPr>
      <t xml:space="preserve">"They're going to pull my permit...On the phone with NPS"</t>
    </r>
  </si>
  <si>
    <t xml:space="preserve">J6C texts via Wren p. 7</t>
  </si>
  <si>
    <r>
      <rPr>
        <sz val="11"/>
        <color rgb="FF000000"/>
        <rFont val="Arial"/>
        <family val="0"/>
        <charset val="1"/>
      </rPr>
      <t xml:space="preserve">Peter Boykin initiates conversation with NPS about a permit for 50-100 people, </t>
    </r>
    <r>
      <rPr>
        <i val="true"/>
        <sz val="11"/>
        <color rgb="FF000000"/>
        <rFont val="Arial"/>
        <family val="0"/>
        <charset val="1"/>
      </rPr>
      <t xml:space="preserve">"as close to the capital [sic] as possible"</t>
    </r>
    <r>
      <rPr>
        <sz val="11"/>
        <color rgb="FF000000"/>
        <rFont val="Arial"/>
        <family val="0"/>
        <charset val="1"/>
      </rPr>
      <t xml:space="preserve">. Email is MagaFirstNews @ gmail.</t>
    </r>
  </si>
  <si>
    <t xml:space="preserve">NPS FOIA e.g. p. 1290</t>
  </si>
  <si>
    <r>
      <rPr>
        <sz val="11"/>
        <color rgb="FFB45F06"/>
        <rFont val="Arial"/>
        <family val="0"/>
        <charset val="1"/>
      </rPr>
      <t xml:space="preserve">Lucas Denney (N. TX Patriot Boys) talks about booking hotel rooms: </t>
    </r>
    <r>
      <rPr>
        <i val="true"/>
        <sz val="11"/>
        <color rgb="FFB45F06"/>
        <rFont val="Arial"/>
        <family val="0"/>
        <charset val="1"/>
      </rPr>
      <t xml:space="preserve">"the same place everyone else is getting in the Proud Boys crew and other militia’s until it gets full."</t>
    </r>
  </si>
  <si>
    <t xml:space="preserve">Denney Statement of Facts p. 9</t>
  </si>
  <si>
    <t xml:space="preserve">The Chinese-American Alliance for Trump (CAAFT) posts a detailed Jan 6 itinerary on Mandarin-language message boards</t>
  </si>
  <si>
    <t xml:space="preserve">https://twitter.com/HarkHeraldPress/status/1569069539522117633</t>
  </si>
  <si>
    <r>
      <rPr>
        <sz val="11"/>
        <color rgb="FF000000"/>
        <rFont val="Arial"/>
        <family val="0"/>
        <charset val="1"/>
      </rPr>
      <t xml:space="preserve">Many hotels begin cancelling reservations for January 6, fearing violence. </t>
    </r>
    <r>
      <rPr>
        <sz val="11"/>
        <color rgb="FF1C4587"/>
        <rFont val="Arial"/>
        <family val="0"/>
        <charset val="1"/>
      </rPr>
      <t xml:space="preserve">Ali Alexander Tweets that he will</t>
    </r>
    <r>
      <rPr>
        <i val="true"/>
        <sz val="11"/>
        <color rgb="FF1C4587"/>
        <rFont val="Arial"/>
        <family val="0"/>
        <charset val="1"/>
      </rPr>
      <t xml:space="preserve"> "have tents crowdfunded" </t>
    </r>
    <r>
      <rPr>
        <sz val="11"/>
        <color rgb="FF1C4587"/>
        <rFont val="Arial"/>
        <family val="0"/>
        <charset val="1"/>
      </rPr>
      <t xml:space="preserve">if needed</t>
    </r>
  </si>
  <si>
    <t xml:space="preserve">Newsweek, Twitter (archived)</t>
  </si>
  <si>
    <t xml:space="preserve">https://www.newsweek.com/trump-supporters-flood-hotel-harrington-negative-reviews-1557722</t>
  </si>
  <si>
    <t xml:space="preserve">US Capitol Police request extra bike racks for crowd control on January 6 (more than requested for Nov. 14 or Dec. 12)</t>
  </si>
  <si>
    <t xml:space="preserve">J6C Valerie Hasberry depos. p. 15</t>
  </si>
  <si>
    <t xml:space="preserve">https://www.govinfo.gov/content/pkg/GPO-J6-TRANSCRIPT-CTRL0000062450/pdf/GPO-J6-TRANSCRIPT-CTRL0000062450.pdf</t>
  </si>
  <si>
    <t xml:space="preserve">Michael Flynn's company Resilient Patriot switches its registration from Virginia to Florida, using same P.O. Box as the nonprofit America's Future (Flynn is a board member) that gave nearly $1M to Cyber Ninjas (also a FL company) for the Arizona "fraudit"</t>
  </si>
  <si>
    <t xml:space="preserve">Sarasota Herald-Tribune</t>
  </si>
  <si>
    <t xml:space="preserve">https://news.yahoo.com/opinion-flynn-post-office-box-210249222.html</t>
  </si>
  <si>
    <r>
      <rPr>
        <i val="true"/>
        <sz val="11"/>
        <color rgb="FF999999"/>
        <rFont val="Arial"/>
        <family val="0"/>
        <charset val="1"/>
      </rPr>
      <t xml:space="preserve">Likely lie:</t>
    </r>
    <r>
      <rPr>
        <sz val="11"/>
        <color rgb="FF999999"/>
        <rFont val="Arial"/>
        <family val="0"/>
        <charset val="1"/>
      </rPr>
      <t xml:space="preserve"> Scott Johnston tells the J6C that Kylie Kremer, in CA with the March For Trump bus tour, asked him to go buy some burner phones using cash, BUT no record of this transaction exists</t>
    </r>
  </si>
  <si>
    <t xml:space="preserve">J6C Scott Johnston dep. .p 13-21, 36</t>
  </si>
  <si>
    <t xml:space="preserve">https://january6th.house.gov/sites/democrats.january6th.house.gov/files/20220405_Scott%20Johnston.pdf</t>
  </si>
  <si>
    <r>
      <rPr>
        <sz val="11"/>
        <color rgb="FF5B0F00"/>
        <rFont val="Arial"/>
        <family val="0"/>
        <charset val="1"/>
      </rPr>
      <t xml:space="preserve">Announcement is posted for a Jan 5th meeting of the '1776 Commission', explaining its short notice </t>
    </r>
    <r>
      <rPr>
        <i val="true"/>
        <sz val="11"/>
        <color rgb="FF5B0F00"/>
        <rFont val="Arial"/>
        <family val="0"/>
        <charset val="1"/>
      </rPr>
      <t xml:space="preserve">"due to the exceptional and immediate need to establish a strategic plan for The 1776 Commission to respond to recent attacks on the American founding and identify the nation's core principles for further enjoyment of liberty and striving 'to form a more perfect union' "</t>
    </r>
  </si>
  <si>
    <t xml:space="preserve">USG announcement</t>
  </si>
  <si>
    <t xml:space="preserve">https://www.govinfo.gov/content/pkg/FR-2020-12-28/pdf/2020-28607.pdf</t>
  </si>
  <si>
    <t xml:space="preserve">4:40 PM Jeff Clark (Acting Head of DOJ Civil Division) sends draft letter to Acting AG Rosen and Richard Donoghue that would demand that officials in GA and other states not certify their election results, requests that Rosen send it. Rosen refuses, demands a meeting, and he, Donoghue, and Clark meet 6 PM. They reject Clark's suggestions.</t>
  </si>
  <si>
    <t xml:space="preserve">Court filing in Meadows vs. Pelosi
J6C Jeff Rosen interview p. 70</t>
  </si>
  <si>
    <t xml:space="preserve">https://storage.courtlistener.com/recap/gov.uscourts.dcd.238273/gov.uscourts.dcd.238273.15.18.pdf
https://www.govinfo.gov/content/pkg/GPO-J6-TRANSCRIPT-CTRL0000034616/pdf/GPO-J6-TRANSCRIPT-CTRL0000034616.pdf</t>
  </si>
  <si>
    <r>
      <rPr>
        <sz val="11"/>
        <color rgb="FF5B0F00"/>
        <rFont val="Arial"/>
        <family val="0"/>
        <charset val="1"/>
      </rPr>
      <t xml:space="preserve">bef. 5:35 PM Trump speechwriter Vince Haley texts Tony Dolan (former Gringrich adviser) then Robert Gabriel (Stephen Miller aide):</t>
    </r>
    <r>
      <rPr>
        <i val="true"/>
        <sz val="11"/>
        <color rgb="FF5B0F00"/>
        <rFont val="Arial"/>
        <family val="0"/>
        <charset val="1"/>
      </rPr>
      <t xml:space="preserve"> "Becket proclamation has been approved. Will go out tonight"</t>
    </r>
  </si>
  <si>
    <t xml:space="preserve">J6C Vince Haley production p. 146</t>
  </si>
  <si>
    <r>
      <rPr>
        <sz val="11"/>
        <color rgb="FF5B0F00"/>
        <rFont val="Arial"/>
        <family val="0"/>
        <charset val="1"/>
      </rPr>
      <t xml:space="preserve">Trump issues a strangely worded proclamation that Dec. 29th is the 850th anniversary of the martyrdom of St. Thomas Becket; quotes: </t>
    </r>
    <r>
      <rPr>
        <i val="true"/>
        <sz val="11"/>
        <color rgb="FF5B0F00"/>
        <rFont val="Arial"/>
        <family val="0"/>
        <charset val="1"/>
      </rPr>
      <t xml:space="preserve">"God is the supreme ruler, above kings"</t>
    </r>
  </si>
  <si>
    <t xml:space="preserve">https://www.govinfo.gov/app/details/DCPD-202000912/</t>
  </si>
  <si>
    <t xml:space="preserve">PDF version</t>
  </si>
  <si>
    <t xml:space="preserve">https://www.govinfo.gov/content/pkg/DCPD-202000912/pdf/DCPD-202000912.pdf</t>
  </si>
  <si>
    <r>
      <rPr>
        <sz val="11"/>
        <color rgb="FFB45F06"/>
        <rFont val="Arial"/>
        <family val="0"/>
        <charset val="1"/>
      </rPr>
      <t xml:space="preserve">12:29 AM Enrique Tarrio posts to the MOSD chat that Ali Alexander will</t>
    </r>
    <r>
      <rPr>
        <i val="true"/>
        <sz val="11"/>
        <color rgb="FFB45F06"/>
        <rFont val="Arial"/>
        <family val="0"/>
        <charset val="1"/>
      </rPr>
      <t xml:space="preserve"> "hook us up for some coupon codes to another hotel"</t>
    </r>
  </si>
  <si>
    <t xml:space="preserve">Proud Boys trial texts p. X</t>
  </si>
  <si>
    <r>
      <rPr>
        <sz val="11"/>
        <color rgb="FF1C4587"/>
        <rFont val="Arial"/>
        <family val="0"/>
        <charset val="1"/>
      </rPr>
      <t xml:space="preserve">10:30 AM Steve Bannon &amp; Raheem Kassam discuss Trump's 12/28 Becket proclamation on War Room. Taylor Marshall:</t>
    </r>
    <r>
      <rPr>
        <i val="true"/>
        <sz val="11"/>
        <color rgb="FF1C4587"/>
        <rFont val="Arial"/>
        <family val="0"/>
        <charset val="1"/>
      </rPr>
      <t xml:space="preserve"> </t>
    </r>
    <r>
      <rPr>
        <i val="true"/>
        <sz val="9"/>
        <color rgb="FF1C4587"/>
        <rFont val="Arial"/>
        <family val="0"/>
        <charset val="1"/>
      </rPr>
      <t xml:space="preserve">"[Trump] stands for the independence of the church from the invasion of the state"</t>
    </r>
  </si>
  <si>
    <t xml:space="preserve">War Room reposted Twitter</t>
  </si>
  <si>
    <t xml:space="preserve">https://twitter.com/gal_suburban/status/1578084204822384641</t>
  </si>
  <si>
    <t xml:space="preserve">WFAF submits new application for a Jan 6 rally on the Ellipse, "Save America March" (but permit request says no marching), 15K people</t>
  </si>
  <si>
    <t xml:space="preserve">NPS Review, p. 11</t>
  </si>
  <si>
    <t xml:space="preserve">https://www.doioig.gov/sites/default/files/2021-migration/SpecialReview_Review%20of%20the%20U.S.%20Department%20of%20the%20Interior%E2%80%99s%20Actions%20Related%20to%20January%206%2C%202021.pdf</t>
  </si>
  <si>
    <t xml:space="preserve">Kylie Kremer amd Justin Caporale of ESI discuss Ellipse rally logistics with NPS by email</t>
  </si>
  <si>
    <r>
      <rPr>
        <i val="true"/>
        <sz val="11"/>
        <color rgb="FF999999"/>
        <rFont val="Arial"/>
        <family val="0"/>
        <charset val="1"/>
      </rPr>
      <t xml:space="preserve">LIkely lie:</t>
    </r>
    <r>
      <rPr>
        <sz val="11"/>
        <color rgb="FF999999"/>
        <rFont val="Arial"/>
        <family val="0"/>
        <charset val="1"/>
      </rPr>
      <t xml:space="preserve"> Scott Johnston tells the J6C that Kylie Kremer gets a call from Mark Meadows &amp; Katrina Pierson, while driving with March for Trump. She asks to "take this offline" to a burner phone. They discuss plans to direct a crowd to the Capitol, but </t>
    </r>
    <r>
      <rPr>
        <i val="true"/>
        <sz val="11"/>
        <color rgb="FF999999"/>
        <rFont val="Arial"/>
        <family val="0"/>
        <charset val="1"/>
      </rPr>
      <t xml:space="preserve">"make it look like they had gone there on their own".</t>
    </r>
    <r>
      <rPr>
        <sz val="11"/>
        <color rgb="FF999999"/>
        <rFont val="Arial"/>
        <family val="0"/>
        <charset val="1"/>
      </rPr>
      <t xml:space="preserve"> BUT Kremer's phone records don't show this call &amp; the burner phone story seems false.</t>
    </r>
  </si>
  <si>
    <t xml:space="preserve">J6C Scott Johnston depos .p 26-29
p. 36-37</t>
  </si>
  <si>
    <t xml:space="preserve">Peter Boykin mails in an NPS application for Columbus Plaza for Jan 6 with march to the Supreme Court (#GoRight for America)</t>
  </si>
  <si>
    <t xml:space="preserve">NPS FOIA p. 1220</t>
  </si>
  <si>
    <t xml:space="preserve">ONUG says that Lot 8 can stay small, since main speakers will be at Freedom Plaza</t>
  </si>
  <si>
    <r>
      <rPr>
        <sz val="11"/>
        <color rgb="FF000000"/>
        <rFont val="Arial"/>
        <family val="0"/>
        <charset val="1"/>
      </rPr>
      <t xml:space="preserve">Charlie Kirk writes to Caroline Wren: </t>
    </r>
    <r>
      <rPr>
        <i val="true"/>
        <sz val="11"/>
        <color rgb="FF000000"/>
        <rFont val="Arial"/>
        <family val="0"/>
        <charset val="1"/>
      </rPr>
      <t xml:space="preserve">"I am not speaking at the event"</t>
    </r>
  </si>
  <si>
    <r>
      <rPr>
        <sz val="11"/>
        <color rgb="FF000000"/>
        <rFont val="Arial"/>
        <family val="0"/>
        <charset val="1"/>
      </rPr>
      <t xml:space="preserve">2:07 PM Caroline Wren texts Justin Caporale: </t>
    </r>
    <r>
      <rPr>
        <i val="true"/>
        <sz val="11"/>
        <color rgb="FF000000"/>
        <rFont val="Arial"/>
        <family val="0"/>
        <charset val="1"/>
      </rPr>
      <t xml:space="preserve">"Any updates from WH.." </t>
    </r>
    <r>
      <rPr>
        <sz val="11"/>
        <color rgb="FF000000"/>
        <rFont val="Arial"/>
        <family val="0"/>
        <charset val="1"/>
      </rPr>
      <t xml:space="preserve">Caporale replies:</t>
    </r>
    <r>
      <rPr>
        <i val="true"/>
        <sz val="11"/>
        <color rgb="FF000000"/>
        <rFont val="Arial"/>
        <family val="0"/>
        <charset val="1"/>
      </rPr>
      <t xml:space="preserve"> "..Noon seems to be a good time. Then maybe a call to action to march to Capitol and make noise."</t>
    </r>
  </si>
  <si>
    <t xml:space="preserve">J6C Max Miller deposition p. 40</t>
  </si>
  <si>
    <r>
      <rPr>
        <sz val="11"/>
        <color rgb="FF1C4587"/>
        <rFont val="Arial"/>
        <family val="0"/>
        <charset val="1"/>
      </rPr>
      <t xml:space="preserve">Alex Jones says on his show: </t>
    </r>
    <r>
      <rPr>
        <i val="true"/>
        <sz val="11"/>
        <color rgb="FF1C4587"/>
        <rFont val="Arial"/>
        <family val="0"/>
        <charset val="1"/>
      </rPr>
      <t xml:space="preserve">"Now I know some incredible information that I'm not at liberty to tell you, but I am at liberty to just give you a hint... you notice Trump said it would be wild in D.C. Well, it will be wild, and I can tell you the 'Twilight Zone' nature of all this </t>
    </r>
    <r>
      <rPr>
        <b val="true"/>
        <i val="true"/>
        <sz val="11"/>
        <color rgb="FF1C4587"/>
        <rFont val="Arial"/>
        <family val="0"/>
        <charset val="1"/>
      </rPr>
      <t xml:space="preserve">went up to a whole new level yesterday</t>
    </r>
    <r>
      <rPr>
        <i val="true"/>
        <sz val="11"/>
        <color rgb="FF1C4587"/>
        <rFont val="Arial"/>
        <family val="0"/>
        <charset val="1"/>
      </rPr>
      <t xml:space="preserve">." "..you're going to want to be in DC on the 6th"</t>
    </r>
  </si>
  <si>
    <t xml:space="preserve">J6C Alex Jones deposition p. 25</t>
  </si>
  <si>
    <r>
      <rPr>
        <sz val="11"/>
        <color rgb="FF1C4587"/>
        <rFont val="Arial"/>
        <family val="0"/>
        <charset val="1"/>
      </rPr>
      <t xml:space="preserve">3:17 PM Ken Chesebro Tweets: </t>
    </r>
    <r>
      <rPr>
        <i val="true"/>
        <sz val="11"/>
        <color rgb="FF1C4587"/>
        <rFont val="Arial"/>
        <family val="0"/>
        <charset val="1"/>
      </rPr>
      <t xml:space="preserve">"I will be staying at Trump International from Jan 3 to at least Jan 8, so at least I'll have a front-row seat for what it sounds like it'll be a "wild" time!"   </t>
    </r>
  </si>
  <si>
    <t xml:space="preserve">https://web.archive.org/web/20201231171013/https://twitter.com/BadgerPundit/status/1344028644948271104</t>
  </si>
  <si>
    <r>
      <rPr>
        <sz val="11"/>
        <color rgb="FF000000"/>
        <rFont val="Arial"/>
        <family val="0"/>
        <charset val="1"/>
      </rPr>
      <t xml:space="preserve">&gt; 3:49 PM* Caroline Wren texts Cindy Chafian </t>
    </r>
    <r>
      <rPr>
        <i val="true"/>
        <sz val="9"/>
        <color rgb="FF000000"/>
        <rFont val="Arial"/>
        <family val="0"/>
        <charset val="1"/>
      </rPr>
      <t xml:space="preserve">"..I need to connect with Justin but we don't have anything in our budget for the Freedom Plaza..event so I told Alex..it would have to come out of his funding". </t>
    </r>
    <r>
      <rPr>
        <sz val="9"/>
        <color rgb="FF000000"/>
        <rFont val="Arial"/>
        <family val="0"/>
        <charset val="1"/>
      </rPr>
      <t xml:space="preserve">By late night Chafian texts Wren </t>
    </r>
    <r>
      <rPr>
        <i val="true"/>
        <sz val="9"/>
        <color rgb="FF000000"/>
        <rFont val="Arial"/>
        <family val="0"/>
        <charset val="1"/>
      </rPr>
      <t xml:space="preserve">"I just sent the numbers over for January 5.. with a premium buildout. Festival lights..Two Jumbotrons.."</t>
    </r>
    <r>
      <rPr>
        <sz val="9"/>
        <color rgb="FF000000"/>
        <rFont val="Arial"/>
        <family val="0"/>
        <charset val="1"/>
      </rPr>
      <t xml:space="preserve"> By the 30th they have agreed on splitting the cost </t>
    </r>
    <r>
      <rPr>
        <i val="true"/>
        <sz val="9"/>
        <color rgb="FF000000"/>
        <rFont val="Arial"/>
        <family val="0"/>
        <charset val="1"/>
      </rPr>
      <t xml:space="preserve">"You're paying for $60K"</t>
    </r>
  </si>
  <si>
    <t xml:space="preserve">J6C texts via Wren p. 16</t>
  </si>
  <si>
    <t xml:space="preserve">Biden transition team complains they still haven't had a DoD briefing since Dec. 18. </t>
  </si>
  <si>
    <t xml:space="preserve">https://www.npr.org/sections/biden-transition-updates/2020/12/29/951120832/bidens-incoming-national-security-adviser-faults-pentagons-obstruction</t>
  </si>
  <si>
    <t xml:space="preserve">Deputy USCP Waldrow sends Chief Sund a draft plan for defending the perimeter of the Capitol on Jan 6, with bike rack along Constitution and Independence Ave. to channel crowds</t>
  </si>
  <si>
    <t xml:space="preserve">J6C Valerie Hasberry depos. p. 43</t>
  </si>
  <si>
    <r>
      <rPr>
        <sz val="11"/>
        <color rgb="FFB45F06"/>
        <rFont val="Arial"/>
        <family val="0"/>
        <charset val="1"/>
      </rPr>
      <t xml:space="preserve">Enrique Tarrio posts on Parler to Proud Boys: </t>
    </r>
    <r>
      <rPr>
        <i val="true"/>
        <sz val="11"/>
        <color rgb="FFB45F06"/>
        <rFont val="Arial"/>
        <family val="0"/>
        <charset val="1"/>
      </rPr>
      <t xml:space="preserve">"..turn out in record numbers on Jan 6th but this time with a twist... We will not be wearing our traditional Black and Yellow. We will be incognito and we will be spread across downtown DC in smaller teams. And who knows...we might dress in all BLACK for the occasion.”</t>
    </r>
  </si>
  <si>
    <t xml:space="preserve">Biggs court Motion, p. 7</t>
  </si>
  <si>
    <t xml:space="preserve">https://storage.courtlistener.com/recap/gov.uscourts.dcd.229062/gov.uscourts.dcd.229062.47.0.pdf</t>
  </si>
  <si>
    <r>
      <rPr>
        <sz val="11"/>
        <color rgb="FF1C4587"/>
        <rFont val="Arial"/>
        <family val="0"/>
        <charset val="1"/>
      </rPr>
      <t xml:space="preserve">Joe Biggs posts a taunt: </t>
    </r>
    <r>
      <rPr>
        <i val="true"/>
        <sz val="11"/>
        <color rgb="FF1C4587"/>
        <rFont val="Arial"/>
        <family val="0"/>
        <charset val="1"/>
      </rPr>
      <t xml:space="preserve">"Attn: DC ANTIFA. We will not be attending DC in colors. We will be blending in as one of you. You won't see us. You'll even think we are you.. 
Jan 6 is going to be epic..."   [Date uncertain; either Dec 29 or 30, but 12/30 Telegram chat mentions Biggs saying in video 'no colors' 'yesterday'</t>
    </r>
    <r>
      <rPr>
        <sz val="11"/>
        <color rgb="FF1C4587"/>
        <rFont val="Arial"/>
        <family val="0"/>
        <charset val="1"/>
      </rPr>
      <t xml:space="preserve">]</t>
    </r>
  </si>
  <si>
    <t xml:space="preserve">Parler (repost)
Biggs affidavit p. 4</t>
  </si>
  <si>
    <t xml:space="preserve">https://web.archive.org/web/20211231172018/https://twitter.com/jimstewartson/status/1476964281241374720
https://www.justice.gov/opa/page/file/1357251/download</t>
  </si>
  <si>
    <r>
      <rPr>
        <sz val="11"/>
        <color rgb="FFB45F06"/>
        <rFont val="Arial"/>
        <family val="0"/>
        <charset val="1"/>
      </rPr>
      <t xml:space="preserve">3 PM Enrique Tarrio notifies MOSD members of a planning meeting on Dec. 30, tells them to expect a </t>
    </r>
    <r>
      <rPr>
        <i val="true"/>
        <sz val="11"/>
        <color rgb="FFB45F06"/>
        <rFont val="Arial"/>
        <family val="0"/>
        <charset val="1"/>
      </rPr>
      <t xml:space="preserve">"top down structure". </t>
    </r>
    <r>
      <rPr>
        <sz val="11"/>
        <color rgb="FFB45F06"/>
        <rFont val="Arial"/>
        <family val="0"/>
        <charset val="1"/>
      </rPr>
      <t xml:space="preserve"> [possibly same message to Prospects and Main groups]</t>
    </r>
  </si>
  <si>
    <t xml:space="preserve">Proud Boys indictment, p. 11</t>
  </si>
  <si>
    <t xml:space="preserve">Proud Boys trial texts p. 60</t>
  </si>
  <si>
    <t xml:space="preserve">Nathan Hughes posts about Baofeng radios, recommending a model number</t>
  </si>
  <si>
    <t xml:space="preserve">Twitter @RallyNate (repost)</t>
  </si>
  <si>
    <t xml:space="preserve">https://twitter.com/capitolhunters/status/1431781303666593794</t>
  </si>
  <si>
    <r>
      <rPr>
        <sz val="11"/>
        <color rgb="FF000000"/>
        <rFont val="Arial"/>
        <family val="0"/>
        <charset val="1"/>
      </rPr>
      <t xml:space="preserve">10:50 PM Justin Caporale texts Caroline Wren about the rallies:  </t>
    </r>
    <r>
      <rPr>
        <i val="true"/>
        <sz val="11"/>
        <color rgb="FF000000"/>
        <rFont val="Arial"/>
        <family val="0"/>
        <charset val="1"/>
      </rPr>
      <t xml:space="preserve">"schedule proposal will work its way around tomorrow...maybe a call to action to march to capitol and make noise".  
</t>
    </r>
    <r>
      <rPr>
        <sz val="11"/>
        <color rgb="FF000000"/>
        <rFont val="Arial"/>
        <family val="0"/>
        <charset val="1"/>
      </rPr>
      <t xml:space="preserve">(Known from Wren only; this text is redacted in the Caporale production of this same exchange)</t>
    </r>
  </si>
  <si>
    <t xml:space="preserve">J6C Caroline Wren production
J6C Justin Caporale production</t>
  </si>
  <si>
    <t xml:space="preserve">https://www.govinfo.gov/content/pkg/GPO-J6-DOC-CTRL0000021633_00030/pdf/GPO-J6-DOC-CTRL0000021633_00030.pdf
https://www.govinfo.gov/content/pkg/GPO-J6-DOC-CTRL0000013771/pdf/GPO-J6-DOC-CTRL0000013771.pdf</t>
  </si>
  <si>
    <t xml:space="preserve">Kylie Kremer confirms to NPS that Justin Caporale (Event Strategies) is authorized to speak for WFAF</t>
  </si>
  <si>
    <t xml:space="preserve">WFAF refuses to relinquish Freedom Plaza on the 6th to Cindy Chafian</t>
  </si>
  <si>
    <t xml:space="preserve">NPS FOIA p. 864</t>
  </si>
  <si>
    <r>
      <rPr>
        <sz val="11"/>
        <color rgb="FF5B0F00"/>
        <rFont val="Arial"/>
        <family val="0"/>
        <charset val="1"/>
      </rPr>
      <t xml:space="preserve">DC MPD is panicking about the rally chaos, tries to shut them down: </t>
    </r>
    <r>
      <rPr>
        <i val="true"/>
        <sz val="11"/>
        <color rgb="FF5B0F00"/>
        <rFont val="Arial"/>
        <family val="0"/>
        <charset val="1"/>
      </rPr>
      <t xml:space="preserve">"We NEED the PIC NOT to release their permits!!!!" </t>
    </r>
  </si>
  <si>
    <t xml:space="preserve">CREW</t>
  </si>
  <si>
    <t xml:space="preserve">https://www.citizensforethics.org/reports-investigations/crew-investigations/officials-clashed-with-pro-trump-jan-6-organizers-wanted-to-block-permits/</t>
  </si>
  <si>
    <t xml:space="preserve">ONUG tries again to get Lot 9, is rebuffed by USCP.  Sends pix of sound equipment per request. Speaker list is long and includes Paul Gosar, Ali Alexander, Marjorie Taylor Greene, Vernon Jones, Mark Finchem, Doug Mastriano, Roger Stone, etc.</t>
  </si>
  <si>
    <r>
      <rPr>
        <sz val="11"/>
        <color rgb="FF5B0F00"/>
        <rFont val="Arial"/>
        <family val="0"/>
        <charset val="1"/>
      </rPr>
      <t xml:space="preserve">USCP revises Special Event Assessment for Jan 6, worrying that Wild Protest website marks Lot 9 &amp; asks protestors to </t>
    </r>
    <r>
      <rPr>
        <i val="true"/>
        <sz val="11"/>
        <color rgb="FF5B0F00"/>
        <rFont val="Arial"/>
        <family val="0"/>
        <charset val="1"/>
      </rPr>
      <t xml:space="preserve">"take to the U.S. Capitol lawn and steps".</t>
    </r>
    <r>
      <rPr>
        <sz val="11"/>
        <color rgb="FF5B0F00"/>
        <rFont val="Arial"/>
        <family val="0"/>
        <charset val="1"/>
      </rPr>
      <t xml:space="preserve"> USCP notes calls to come armed</t>
    </r>
  </si>
  <si>
    <t xml:space="preserve">USCP timeline, p. 3</t>
  </si>
  <si>
    <r>
      <rPr>
        <sz val="11"/>
        <color rgb="FF1C4587"/>
        <rFont val="Arial"/>
        <family val="0"/>
        <charset val="1"/>
      </rPr>
      <t xml:space="preserve">10:40 AM Sen. Josh Hawley issues a statement that he will object to the electoral votes on Jan 6. He is the first Senator to do so. </t>
    </r>
    <r>
      <rPr>
        <i val="true"/>
        <sz val="11"/>
        <color rgb="FF1C4587"/>
        <rFont val="Arial"/>
        <family val="0"/>
        <charset val="1"/>
      </rPr>
      <t xml:space="preserve">"Congress should investigatie allegations of voter fraud"</t>
    </r>
  </si>
  <si>
    <t xml:space="preserve">https://www.huffpost.com/entry/josh-hawley-object-electoral-college_n_5feca490c5b64e44210849b8</t>
  </si>
  <si>
    <t xml:space="preserve">Hawley Twitter</t>
  </si>
  <si>
    <t xml:space="preserve">https://twitter.com/HawleyMO/status/1344307458085412867?s=20</t>
  </si>
  <si>
    <r>
      <rPr>
        <sz val="10"/>
        <color rgb="FF1C4587"/>
        <rFont val="Arial"/>
        <family val="0"/>
        <charset val="1"/>
      </rPr>
      <t xml:space="preserve">Joe Biggs posts </t>
    </r>
    <r>
      <rPr>
        <i val="true"/>
        <sz val="10"/>
        <color rgb="FF1C4587"/>
        <rFont val="Arial"/>
        <family val="0"/>
        <charset val="1"/>
      </rPr>
      <t xml:space="preserve">"Breaking: Missouri Sen Josh Hawley will OBJECT to election certification. Well done sir".                    </t>
    </r>
    <r>
      <rPr>
        <sz val="10"/>
        <color rgb="FF1C4587"/>
        <rFont val="Arial"/>
        <family val="0"/>
        <charset val="1"/>
      </rPr>
      <t xml:space="preserve"> [Note: source had typo as the 20th]</t>
    </r>
  </si>
  <si>
    <t xml:space="preserve">https://twitter.com/rparloff/status/1620437913795452928</t>
  </si>
  <si>
    <t xml:space="preserve">Roger Parloff</t>
  </si>
  <si>
    <t xml:space="preserve">https://twitter.com/rparloff/status/1620436761053892608</t>
  </si>
  <si>
    <r>
      <rPr>
        <sz val="11"/>
        <color rgb="FFB45F06"/>
        <rFont val="Arial"/>
        <family val="0"/>
        <charset val="1"/>
      </rPr>
      <t xml:space="preserve">11:06 AM Sen. Mike Lee, texting with Cleta Mitchell, says</t>
    </r>
    <r>
      <rPr>
        <i val="true"/>
        <sz val="11"/>
        <color rgb="FFB45F06"/>
        <rFont val="Arial"/>
        <family val="0"/>
        <charset val="1"/>
      </rPr>
      <t xml:space="preserve"> "January 6, however, is a dangerous idea." "Not just for the republic itself, but also for the president."</t>
    </r>
    <r>
      <rPr>
        <sz val="11"/>
        <color rgb="FFB45F06"/>
        <rFont val="Arial"/>
        <family val="0"/>
        <charset val="1"/>
      </rPr>
      <t xml:space="preserve"> Lee asks if a proposed hearing could </t>
    </r>
    <r>
      <rPr>
        <i val="true"/>
        <sz val="11"/>
        <color rgb="FFB45F06"/>
        <rFont val="Arial"/>
        <family val="0"/>
        <charset val="1"/>
      </rPr>
      <t xml:space="preserve">"obviate the Jan 6 strategy"</t>
    </r>
    <r>
      <rPr>
        <sz val="11"/>
        <color rgb="FFB45F06"/>
        <rFont val="Arial"/>
        <family val="0"/>
        <charset val="1"/>
      </rPr>
      <t xml:space="preserve"> but Mitchell replies </t>
    </r>
    <r>
      <rPr>
        <i val="true"/>
        <sz val="11"/>
        <color rgb="FFB45F06"/>
        <rFont val="Arial"/>
        <family val="0"/>
        <charset val="1"/>
      </rPr>
      <t xml:space="preserve">"It is part of the strategy" </t>
    </r>
    <r>
      <rPr>
        <sz val="11"/>
        <color rgb="FFB45F06"/>
        <rFont val="Arial"/>
        <family val="0"/>
        <charset val="1"/>
      </rPr>
      <t xml:space="preserve">(to provide justification). Lee wants to </t>
    </r>
    <r>
      <rPr>
        <i val="true"/>
        <sz val="11"/>
        <color rgb="FFB45F06"/>
        <rFont val="Arial"/>
        <family val="0"/>
        <charset val="1"/>
      </rPr>
      <t xml:space="preserve">"avoid the January 6th plan" </t>
    </r>
    <r>
      <rPr>
        <sz val="11"/>
        <color rgb="FFB45F06"/>
        <rFont val="Arial"/>
        <family val="0"/>
        <charset val="1"/>
      </rPr>
      <t xml:space="preserve">of rejecting votes without a court or state legislature decision.</t>
    </r>
  </si>
  <si>
    <r>
      <rPr>
        <sz val="11"/>
        <color rgb="FF000000"/>
        <rFont val="Arial"/>
        <family val="0"/>
        <charset val="1"/>
      </rPr>
      <t xml:space="preserve">J6C Report Chapter 3.3
</t>
    </r>
    <r>
      <rPr>
        <sz val="9"/>
        <color rgb="FF000000"/>
        <rFont val="Arial"/>
        <family val="0"/>
        <charset val="1"/>
      </rPr>
      <t xml:space="preserve">J6C Cleta Mitchell exhibit CM00015477</t>
    </r>
  </si>
  <si>
    <t xml:space="preserve">https://www.govinfo.gov/content/pkg/GPO-J6-DOC-CM00015477/pdf/GPO-J6-DOC-CM00015477.pdf</t>
  </si>
  <si>
    <r>
      <rPr>
        <sz val="11"/>
        <color rgb="FF1C4587"/>
        <rFont val="Arial"/>
        <family val="0"/>
        <charset val="1"/>
      </rPr>
      <t xml:space="preserve">11:53 AM Marjorie Taylor Greene (not yet sworn in) Tweets </t>
    </r>
    <r>
      <rPr>
        <i val="true"/>
        <sz val="11"/>
        <color rgb="FF1C4587"/>
        <rFont val="Arial"/>
        <family val="0"/>
        <charset val="1"/>
      </rPr>
      <t xml:space="preserve">"..Mitch McConnell and Nancy Pelosi could be working..on a rules change "deal" to block our Electoral College Certification objection..."</t>
    </r>
  </si>
  <si>
    <t xml:space="preserve">Twitter (@mtgreenee)</t>
  </si>
  <si>
    <t xml:space="preserve">https://twitter.com/mtgreenee/status/1344325697473544194</t>
  </si>
  <si>
    <r>
      <rPr>
        <sz val="11"/>
        <color rgb="FF1C4587"/>
        <rFont val="Arial"/>
        <family val="0"/>
        <charset val="1"/>
      </rPr>
      <t xml:space="preserve">12:07 PM or earlier: Jeremy Bertino posts on Parler </t>
    </r>
    <r>
      <rPr>
        <i val="true"/>
        <sz val="11"/>
        <color rgb="FF1C4587"/>
        <rFont val="Arial"/>
        <family val="0"/>
        <charset val="1"/>
      </rPr>
      <t xml:space="preserve">"6 Men Weapons and Equipment is all it takes to turn a battle from losing to winning" </t>
    </r>
    <r>
      <rPr>
        <sz val="11"/>
        <color rgb="FF1C4587"/>
        <rFont val="Arial"/>
        <family val="0"/>
        <charset val="1"/>
      </rPr>
      <t xml:space="preserve">(a reference to the pro-Nazi slogan 6MWE)</t>
    </r>
  </si>
  <si>
    <t xml:space="preserve">Twitter repost on Dec. 30</t>
  </si>
  <si>
    <t xml:space="preserve">https://twitter.com/AylingLindsay/status/1344336161989419010</t>
  </si>
  <si>
    <r>
      <rPr>
        <sz val="11"/>
        <color rgb="FF000000"/>
        <rFont val="Arial"/>
        <family val="0"/>
        <charset val="1"/>
      </rPr>
      <t xml:space="preserve">&gt; 12:22 PM* Cindy Chafian to Caroline Wren: </t>
    </r>
    <r>
      <rPr>
        <i val="true"/>
        <sz val="11"/>
        <color rgb="FF000000"/>
        <rFont val="Arial"/>
        <family val="0"/>
        <charset val="1"/>
      </rPr>
      <t xml:space="preserve">"Please get Tim [Enlow] that contract as soon as possible. If he doesn't get it within the hour he's calling Julie". </t>
    </r>
    <r>
      <rPr>
        <sz val="11"/>
        <color rgb="FF000000"/>
        <rFont val="Arial"/>
        <family val="0"/>
        <charset val="1"/>
      </rPr>
      <t xml:space="preserve">For</t>
    </r>
    <r>
      <rPr>
        <i val="true"/>
        <sz val="11"/>
        <color rgb="FF000000"/>
        <rFont val="Arial"/>
        <family val="0"/>
        <charset val="1"/>
      </rPr>
      <t xml:space="preserve"> "Roger Stone and Alex Jones"</t>
    </r>
  </si>
  <si>
    <t xml:space="preserve">J6C texts via Caroline Wren, p. 20</t>
  </si>
  <si>
    <t xml:space="preserve">* time zone not confirmed</t>
  </si>
  <si>
    <r>
      <rPr>
        <sz val="11"/>
        <color rgb="FFB45F06"/>
        <rFont val="Arial"/>
        <family val="0"/>
        <charset val="1"/>
      </rPr>
      <t xml:space="preserve">12:29 PM Enrique Tarrio gets texts from girlfriend Eryka Gemma (tied to Ron Paul) offering a plan for a Jan 6 attack: </t>
    </r>
    <r>
      <rPr>
        <i val="true"/>
        <sz val="11"/>
        <color rgb="FFB45F06"/>
        <rFont val="Arial"/>
        <family val="0"/>
        <charset val="1"/>
      </rPr>
      <t xml:space="preserve">"the revolution and storming the winter capital is at stake" "..I want you to be the executor and benefitor of my brilliance".</t>
    </r>
    <r>
      <rPr>
        <sz val="11"/>
        <color rgb="FFB45F06"/>
        <rFont val="Arial"/>
        <family val="0"/>
        <charset val="1"/>
      </rPr>
      <t xml:space="preserve">  She sends him a 9-page document titled "1776 Returns". It gives a plan for occupying DC buildings (tho not the Capitol) and organizational roles.  </t>
    </r>
  </si>
  <si>
    <t xml:space="preserve">Proud Boys indictment, p. 12
Proud Boys trial texts  p. 106</t>
  </si>
  <si>
    <r>
      <rPr>
        <sz val="11"/>
        <color rgb="FF000000"/>
        <rFont val="Arial"/>
        <family val="0"/>
        <charset val="1"/>
      </rPr>
      <t xml:space="preserve">1:19 PM Julie Fancelli's accountant confirms to Caroline Wren that a wire transfer was sent to Tim Enlow (likely $200 K). Enlow replies: </t>
    </r>
    <r>
      <rPr>
        <i val="true"/>
        <sz val="11"/>
        <color rgb="FF000000"/>
        <rFont val="Arial"/>
        <family val="0"/>
        <charset val="1"/>
      </rPr>
      <t xml:space="preserve">"we need that contract..for Alex and Roger Stone to speak"</t>
    </r>
  </si>
  <si>
    <t xml:space="preserve">J6C Alex Jones deposition p. 19</t>
  </si>
  <si>
    <r>
      <rPr>
        <sz val="11"/>
        <color rgb="FF1C4587"/>
        <rFont val="Arial"/>
        <family val="0"/>
        <charset val="1"/>
      </rPr>
      <t xml:space="preserve">Jericho March issues a press release about Jan 5-6. Includes </t>
    </r>
    <r>
      <rPr>
        <i val="true"/>
        <sz val="11"/>
        <color rgb="FF1C4587"/>
        <rFont val="Arial"/>
        <family val="0"/>
        <charset val="1"/>
      </rPr>
      <t xml:space="preserve">"We the People demand that more “lions” rise up, including VP Pence, Members of Congress... to protect our Republic from fraudulent and corrupt elections". </t>
    </r>
    <r>
      <rPr>
        <sz val="11"/>
        <color rgb="FF1C4587"/>
        <rFont val="Arial"/>
        <family val="0"/>
        <charset val="1"/>
      </rPr>
      <t xml:space="preserve">Their bio says they support </t>
    </r>
    <r>
      <rPr>
        <i val="true"/>
        <sz val="11"/>
        <color rgb="FF1C4587"/>
        <rFont val="Arial"/>
        <family val="0"/>
        <charset val="1"/>
      </rPr>
      <t xml:space="preserve">"...diverse Judeo-Christian forms of worship including...Eucharistic processions, and blowing shofars"</t>
    </r>
  </si>
  <si>
    <t xml:space="preserve">Jericho March (archived)</t>
  </si>
  <si>
    <t xml:space="preserve">https://web.archive.org/web/20201231201600/https://jerichomarch.org/2020/12/elementor-2213/</t>
  </si>
  <si>
    <r>
      <rPr>
        <sz val="11"/>
        <color rgb="FF1C4587"/>
        <rFont val="Arial"/>
        <family val="0"/>
        <charset val="1"/>
      </rPr>
      <t xml:space="preserve">Doug Mastriano joins a Zoom call of Christian Nationalists, seems to ask Congress to overturn the vote: </t>
    </r>
    <r>
      <rPr>
        <i val="true"/>
        <sz val="11"/>
        <color rgb="FF1C4587"/>
        <rFont val="Arial"/>
        <family val="0"/>
        <charset val="1"/>
      </rPr>
      <t xml:space="preserve">"I pray..[that] on the 6th of January that [govt. leaders] will rise up with boldness."</t>
    </r>
  </si>
  <si>
    <t xml:space="preserve">YouTube </t>
  </si>
  <si>
    <t xml:space="preserve">https://www.youtube.com/watch?v=LX95kTloZBU&amp;feature=emb_imp_woyt</t>
  </si>
  <si>
    <t xml:space="preserve">https://www.rollingstone.com/politics/politics-features/doug-mastriano-donald-trump-christian-right-1234589455/</t>
  </si>
  <si>
    <t xml:space="preserve">https://www.rightwingwatch.org/post/trumpist-state-sen-doug-mastriano-is-preparing-for-gods-call-to-run-for-governor-of-pennsylvania/</t>
  </si>
  <si>
    <t xml:space="preserve">Trump calls Doug Mastriano and asks him to send a letter to McConnell and McCarthy about election-fraud claims</t>
  </si>
  <si>
    <r>
      <rPr>
        <sz val="11"/>
        <color rgb="FF000000"/>
        <rFont val="Arial"/>
        <family val="0"/>
        <charset val="1"/>
      </rPr>
      <t xml:space="preserve">2:04 PM* Cindy Chafian texts Caroline Wren:</t>
    </r>
    <r>
      <rPr>
        <i val="true"/>
        <sz val="11"/>
        <color rgb="FF000000"/>
        <rFont val="Arial"/>
        <family val="0"/>
        <charset val="1"/>
      </rPr>
      <t xml:space="preserve"> "I was under the impression that the expenses for the 5th would come from Alex Jones. And...for the 6th would come from you. Is this correct?" </t>
    </r>
    <r>
      <rPr>
        <sz val="11"/>
        <color rgb="FF000000"/>
        <rFont val="Arial"/>
        <family val="0"/>
        <charset val="1"/>
      </rPr>
      <t xml:space="preserve">Also: </t>
    </r>
    <r>
      <rPr>
        <i val="true"/>
        <sz val="11"/>
        <color rgb="FF000000"/>
        <rFont val="Arial"/>
        <family val="0"/>
        <charset val="1"/>
      </rPr>
      <t xml:space="preserve">"Ali isn't working with Roger Stone. I am. ..[T]he list on that spreadsheet is who I have confirmed to speak.. I have paid for hotels and airfare."</t>
    </r>
  </si>
  <si>
    <t xml:space="preserve">J6C Chafian texts via Wren, p. 5</t>
  </si>
  <si>
    <r>
      <rPr>
        <sz val="11"/>
        <color rgb="FF000000"/>
        <rFont val="Arial"/>
        <family val="0"/>
        <charset val="1"/>
      </rPr>
      <t xml:space="preserve">2:06 PM* Kylie Jean Kremer asks Mike Lindell for $200K for the Jan 5-6 rallies </t>
    </r>
    <r>
      <rPr>
        <i val="true"/>
        <sz val="11"/>
        <color rgb="FF000000"/>
        <rFont val="Arial"/>
        <family val="0"/>
        <charset val="1"/>
      </rPr>
      <t xml:space="preserve">("NPS is really making us jump through hoops..")</t>
    </r>
  </si>
  <si>
    <t xml:space="preserve">J6C Kylie Kremer texts p. 6</t>
  </si>
  <si>
    <t xml:space="preserve">2:06 PM Trump Tweets "JANUARY SIXTH, SEE YOU IN DC!"</t>
  </si>
  <si>
    <t xml:space="preserve">https://web.archive.org/web/20210107120628/https://twitter.com/realDonaldTrump/status/1344359312878149634</t>
  </si>
  <si>
    <t xml:space="preserve">Greg Aselbekian is at the White House, posts a picture of himself standing behind the lectern in the briefing room</t>
  </si>
  <si>
    <t xml:space="preserve">Instagram</t>
  </si>
  <si>
    <t xml:space="preserve">Domain name marchtosaveamerica .com is registered. By Jan 3 it's an operational website. Pulls images from the same cdn as does wildprotest .com. (Ali Alexander admits he controls it.)</t>
  </si>
  <si>
    <t xml:space="preserve">J6C Ali Alexander deposition p. 72</t>
  </si>
  <si>
    <t xml:space="preserve">Proud Boy Dominic Pezzola travels to see Jeremy Bertino, supposedly stabbed on Dec 12.  (FBI later notes that he travels to both NC &amp; SC; Bertino is from NC)</t>
  </si>
  <si>
    <t xml:space="preserve">Proud Boys indictment, p. 12</t>
  </si>
  <si>
    <r>
      <rPr>
        <sz val="11"/>
        <color rgb="FFB45F06"/>
        <rFont val="Arial"/>
        <family val="0"/>
        <charset val="1"/>
      </rPr>
      <t xml:space="preserve">4 PM On Telegram, Proud Boys Richard Schwetz and Charles Donohoe complain about the MOSD structure - why is 'marketing' above 'operations'? And </t>
    </r>
    <r>
      <rPr>
        <i val="true"/>
        <sz val="11"/>
        <color rgb="FFB45F06"/>
        <rFont val="Arial"/>
        <family val="0"/>
        <charset val="1"/>
      </rPr>
      <t xml:space="preserve">'what is Biggs leadership of exactly?'</t>
    </r>
  </si>
  <si>
    <t xml:space="preserve">MOSD chat1 (from Rehl, p. 225, 228)</t>
  </si>
  <si>
    <t xml:space="preserve">https://www.docdroid.net/h5aWT2M/mosd1226-123120-pdf#page=225</t>
  </si>
  <si>
    <t xml:space="preserve">https://twitter.com/nine_niall/status/1547022029643300864</t>
  </si>
  <si>
    <t xml:space="preserve">MOSD chat2</t>
  </si>
  <si>
    <t xml:space="preserve">https://www.docdroid.net/oEPsOky/mosd2chat-pdf</t>
  </si>
  <si>
    <r>
      <rPr>
        <sz val="11"/>
        <color rgb="FF1C4587"/>
        <rFont val="Arial"/>
        <family val="0"/>
        <charset val="1"/>
      </rPr>
      <t xml:space="preserve">ca. 4 PM: Jeremy Bertino posts a video about plans for Jan 6: </t>
    </r>
    <r>
      <rPr>
        <i val="true"/>
        <sz val="11"/>
        <color rgb="FF1C4587"/>
        <rFont val="Arial"/>
        <family val="0"/>
        <charset val="1"/>
      </rPr>
      <t xml:space="preserve">"I hear Antifa is all freaking out now because we won't be wearing our traditional black and gold .. you won't know where we're at .... this is going to be fun.. probably my favorite trip to DC ever" "You're all fucked, and I love it"</t>
    </r>
    <r>
      <rPr>
        <sz val="11"/>
        <color rgb="FF1C4587"/>
        <rFont val="Arial"/>
        <family val="0"/>
        <charset val="1"/>
      </rPr>
      <t xml:space="preserve"> (because Antifa won't </t>
    </r>
    <r>
      <rPr>
        <i val="true"/>
        <sz val="11"/>
        <color rgb="FF1C4587"/>
        <rFont val="Arial"/>
        <family val="0"/>
        <charset val="1"/>
      </rPr>
      <t xml:space="preserve">"know who is who"</t>
    </r>
    <r>
      <rPr>
        <sz val="11"/>
        <color rgb="FF1C4587"/>
        <rFont val="Arial"/>
        <family val="0"/>
        <charset val="1"/>
      </rPr>
      <t xml:space="preserve">). </t>
    </r>
    <r>
      <rPr>
        <i val="true"/>
        <sz val="11"/>
        <color rgb="FF1C4587"/>
        <rFont val="Arial"/>
        <family val="0"/>
        <charset val="1"/>
      </rPr>
      <t xml:space="preserve">"See you in DC, faggots! Your time is coming to an end"</t>
    </r>
  </si>
  <si>
    <t xml:space="preserve">Parler post (repost Twitter)</t>
  </si>
  <si>
    <t xml:space="preserve">https://twitter.com/ne0ndistraction/status/1657138938610327563</t>
  </si>
  <si>
    <r>
      <rPr>
        <sz val="11"/>
        <color rgb="FF1C4587"/>
        <rFont val="Arial"/>
        <family val="0"/>
        <charset val="1"/>
      </rPr>
      <t xml:space="preserve">Ali Alexander Re-Tweets a warning from Marjorie Taylor Greene about a potential "rules change" to block an objection to the Electoral College certification, threatening: </t>
    </r>
    <r>
      <rPr>
        <i val="true"/>
        <sz val="11"/>
        <color rgb="FF1C4587"/>
        <rFont val="Arial"/>
        <family val="0"/>
        <charset val="1"/>
      </rPr>
      <t xml:space="preserve">"If they do this, everyone can guess what me and 500,000 others will do to that building. 1776 is *always* an option"</t>
    </r>
  </si>
  <si>
    <t xml:space="preserve">Twitter, DailyBeast</t>
  </si>
  <si>
    <t xml:space="preserve">https://www.thedailybeast.com/stop-the-steal-organizer-in-hiding-after-denying-blame-for-riot</t>
  </si>
  <si>
    <t xml:space="preserve">Marjorie Taylor Greene goes on the Kyle Olson show and says that a senator will support objections to certifying the electoral vote on Jan 6. She says Reps for six states will object.</t>
  </si>
  <si>
    <t xml:space="preserve">Breibart (archived)</t>
  </si>
  <si>
    <t xml:space="preserve">https://www.breitbart.com/2020-election/2020/12/30/rep-elect-marjorie-taylor-greene-republicans-will-object-electoral-college-votes-six-states/</t>
  </si>
  <si>
    <r>
      <rPr>
        <sz val="11"/>
        <color rgb="FF5B0F00"/>
        <rFont val="Arial"/>
        <family val="0"/>
        <charset val="1"/>
      </rPr>
      <t xml:space="preserve">DC Police Chief Robert Contee and Director of Emergency Services Chris Rodriguez brief DC Mayor Muriel Bowser that violence is likely on Jan 6 and the DC National Guard should be requested. Rodriguez's briefing notes say that people are </t>
    </r>
    <r>
      <rPr>
        <i val="true"/>
        <sz val="11"/>
        <color rgb="FF5B0F00"/>
        <rFont val="Arial"/>
        <family val="0"/>
        <charset val="1"/>
      </rPr>
      <t xml:space="preserve">"calling to `peacefully' storm the Capitol and occupy the building to halt the vote." </t>
    </r>
    <r>
      <rPr>
        <sz val="11"/>
        <color rgb="FF5B0F00"/>
        <rFont val="Arial"/>
        <family val="0"/>
        <charset val="1"/>
      </rPr>
      <t xml:space="preserve">Also that groups are calling to bring guns to DC.</t>
    </r>
  </si>
  <si>
    <t xml:space="preserve">J6C Chris Rodriguez depos. p. 15-XX, p. 21. </t>
  </si>
  <si>
    <r>
      <rPr>
        <sz val="11"/>
        <color rgb="FF5B0F00"/>
        <rFont val="Arial"/>
        <family val="0"/>
        <charset val="1"/>
      </rPr>
      <t xml:space="preserve">MPD Officer Shane Lamond, Intelligence Division head, texts MPD commanders Bagshaw and Carroll that Enrique Tarrio says Proud Boys will be "incognito" on Jan 6.  [Date uncertain] </t>
    </r>
    <r>
      <rPr>
        <b val="true"/>
        <sz val="11"/>
        <color rgb="FF5B0F00"/>
        <rFont val="Arial"/>
        <family val="0"/>
        <charset val="1"/>
      </rPr>
      <t xml:space="preserve"> </t>
    </r>
    <r>
      <rPr>
        <i val="true"/>
        <sz val="11"/>
        <color rgb="FF5B0F00"/>
        <rFont val="Arial"/>
        <family val="0"/>
        <charset val="1"/>
      </rPr>
      <t xml:space="preserve">Lamond will later be suspended for his relationship with Tarrio. Bagshaw is Commander of Special Operations Division (SOD); Caroll manages the Homeland Security Bureau, former SOD director</t>
    </r>
  </si>
  <si>
    <t xml:space="preserve">Tarrio motion 8/24/2022</t>
  </si>
  <si>
    <t xml:space="preserve">https://storage.courtlistener.com/recap/gov.uscourts.dcd.241008/gov.uscourts.dcd.241008.441.0.pdf</t>
  </si>
  <si>
    <t xml:space="preserve">Bagshaw bio (5/30/2022)</t>
  </si>
  <si>
    <t xml:space="preserve">https://web.archive.org/web/20220530193115/https://mpdc.dc.gov/biography/jason-bagshaw</t>
  </si>
  <si>
    <t xml:space="preserve">Carroll bio (6/7/2020)</t>
  </si>
  <si>
    <t xml:space="preserve">https://web.archive.org/web/20200607072319/https://mpdc.dc.gov/biography/commander-jeffery-carroll-0</t>
  </si>
  <si>
    <r>
      <rPr>
        <sz val="11"/>
        <color rgb="FF5B0F00"/>
        <rFont val="Arial"/>
        <family val="0"/>
        <charset val="1"/>
      </rPr>
      <t xml:space="preserve">Shane Lamond tips the USCP about a </t>
    </r>
    <r>
      <rPr>
        <i val="true"/>
        <sz val="11"/>
        <color rgb="FF5B0F00"/>
        <rFont val="Arial"/>
        <family val="0"/>
        <charset val="1"/>
      </rPr>
      <t xml:space="preserve">"website planning terroristic behavior on January 6"</t>
    </r>
    <r>
      <rPr>
        <sz val="11"/>
        <color rgb="FF5B0F00"/>
        <rFont val="Arial"/>
        <family val="0"/>
        <charset val="1"/>
      </rPr>
      <t xml:space="preserve"> and </t>
    </r>
    <r>
      <rPr>
        <i val="true"/>
        <sz val="11"/>
        <color rgb="FF5B0F00"/>
        <rFont val="Arial"/>
        <family val="0"/>
        <charset val="1"/>
      </rPr>
      <t xml:space="preserve">"a detailed plan on storming the Capitol in DC"</t>
    </r>
    <r>
      <rPr>
        <sz val="11"/>
        <color rgb="FF5B0F00"/>
        <rFont val="Arial"/>
        <family val="0"/>
        <charset val="1"/>
      </rPr>
      <t xml:space="preserve"> by people who will </t>
    </r>
    <r>
      <rPr>
        <i val="true"/>
        <sz val="11"/>
        <color rgb="FF5B0F00"/>
        <rFont val="Arial"/>
        <family val="0"/>
        <charset val="1"/>
      </rPr>
      <t xml:space="preserve">"dress incognito" </t>
    </r>
    <r>
      <rPr>
        <sz val="11"/>
        <color rgb="FF5B0F00"/>
        <rFont val="Arial"/>
        <family val="0"/>
        <charset val="1"/>
      </rPr>
      <t xml:space="preserve">[Date uncertain]</t>
    </r>
  </si>
  <si>
    <t xml:space="preserve">J6C Valerie Hasberry depos. p. 26</t>
  </si>
  <si>
    <t xml:space="preserve">Warrant is issued by DC courts for Enrique Tarrio for misdemeanor offense of burning the BLM flag on Dec. 12</t>
  </si>
  <si>
    <t xml:space="preserve">6:20 PM MPD Officer Shane Lamond calls Enrique Tarrio for over 14 min, likely informing him of the arrest warrant</t>
  </si>
  <si>
    <t xml:space="preserve">Shane Lamond texts p. 61</t>
  </si>
  <si>
    <t xml:space="preserve">https://storage.courtlistener.com/recap/gov.uscourts.dcd.255554/gov.uscourts.dcd.255554.28.1.pdf</t>
  </si>
  <si>
    <t xml:space="preserve">Proud Boys trial via Roger Parlofff</t>
  </si>
  <si>
    <t xml:space="preserve">https://twitter.com/rparloff/status/1625935150923104257</t>
  </si>
  <si>
    <r>
      <rPr>
        <sz val="11"/>
        <color rgb="FFB45F06"/>
        <rFont val="Arial"/>
        <family val="0"/>
        <charset val="1"/>
      </rPr>
      <t xml:space="preserve">6:39 PM Enrique Tarrio calls an "Emergency voice chat" of the MOSD group (11 members), seemingly to talk about his arrest warrant. Multiple messages are then deleted. 7:12 PM </t>
    </r>
    <r>
      <rPr>
        <i val="true"/>
        <sz val="11"/>
        <color rgb="FFB45F06"/>
        <rFont val="Arial"/>
        <family val="0"/>
        <charset val="1"/>
      </rPr>
      <t xml:space="preserve">"The n--- is going to jail." </t>
    </r>
    <r>
      <rPr>
        <sz val="11"/>
        <color rgb="FFB45F06"/>
        <rFont val="Arial"/>
        <family val="0"/>
        <charset val="1"/>
      </rPr>
      <t xml:space="preserve">7:15 PM </t>
    </r>
    <r>
      <rPr>
        <i val="true"/>
        <sz val="11"/>
        <color rgb="FFB45F06"/>
        <rFont val="Arial"/>
        <family val="0"/>
        <charset val="1"/>
      </rPr>
      <t xml:space="preserve">"The DA might or might not give it to them"</t>
    </r>
    <r>
      <rPr>
        <sz val="11"/>
        <color rgb="FFB45F06"/>
        <rFont val="Arial"/>
        <family val="0"/>
        <charset val="1"/>
      </rPr>
      <t xml:space="preserve"> 7:15 PM Johnny Blackbeard: </t>
    </r>
    <r>
      <rPr>
        <i val="true"/>
        <sz val="11"/>
        <color rgb="FFB45F06"/>
        <rFont val="Arial"/>
        <family val="0"/>
        <charset val="1"/>
      </rPr>
      <t xml:space="preserve">"Is this coming on the 6th?</t>
    </r>
    <r>
      <rPr>
        <sz val="11"/>
        <color rgb="FFB45F06"/>
        <rFont val="Arial"/>
        <family val="0"/>
        <charset val="1"/>
      </rPr>
      <t xml:space="preserve">" Tarrio: </t>
    </r>
    <r>
      <rPr>
        <i val="true"/>
        <sz val="11"/>
        <color rgb="FFB45F06"/>
        <rFont val="Arial"/>
        <family val="0"/>
        <charset val="1"/>
      </rPr>
      <t xml:space="preserve">"I'm pushing for that"</t>
    </r>
  </si>
  <si>
    <t xml:space="preserve">Proud Boys trial texts p. 71-72</t>
  </si>
  <si>
    <r>
      <rPr>
        <sz val="11"/>
        <color rgb="FFB45F06"/>
        <rFont val="Arial"/>
        <family val="0"/>
        <charset val="1"/>
      </rPr>
      <t xml:space="preserve">Evening: Proud Boys have a recorded videoconference meeting, in which they imply they are going to the Capitol. They (carefully?) say that they do not intend to cross police lines.  
Tarrio mentions 8 regional leaders (p. 12), Charles Donohoe say they include himself, Jeremy Bertino, Aaron Wolkind (p. 8). Says there is </t>
    </r>
    <r>
      <rPr>
        <i val="true"/>
        <sz val="11"/>
        <color rgb="FFB45F06"/>
        <rFont val="Arial"/>
        <family val="0"/>
        <charset val="1"/>
      </rPr>
      <t xml:space="preserve">'zero tolerance for insubordination</t>
    </r>
    <r>
      <rPr>
        <sz val="11"/>
        <color rgb="FFB45F06"/>
        <rFont val="Arial"/>
        <family val="0"/>
        <charset val="1"/>
      </rPr>
      <t xml:space="preserve">'. </t>
    </r>
  </si>
  <si>
    <t xml:space="preserve">Transcript filed by Rehl in court
Raw Story</t>
  </si>
  <si>
    <t xml:space="preserve">https://storage.courtlistener.com/recap/gov.uscourts.dcd.229063/gov.uscourts.dcd.229063.440.1.pdf
https://www.rawstory.com/its-all-one-operational-plan-proud-boys-video-of-shows-effort-to-impose-command-structure-before-jan-6/</t>
  </si>
  <si>
    <t xml:space="preserve">Video (Rumble)</t>
  </si>
  <si>
    <t xml:space="preserve">https://rumble.com/v18yv58-never-before-seen.-proud-boys-mosd-jan-6-pre-brief.-conspiracy-to-commit-se.html</t>
  </si>
  <si>
    <t xml:space="preserve">Participants list</t>
  </si>
  <si>
    <t xml:space="preserve">https://twitter.com/creek_twit/status/1549606382038663174</t>
  </si>
  <si>
    <t xml:space="preserve">7:35 PM Jeff Clark texts Rep. Scott Perry that he just got off the phone with AG Jeff Rosen and will call Perry at 8 PM</t>
  </si>
  <si>
    <t xml:space="preserve">Court filing, p. 48</t>
  </si>
  <si>
    <t xml:space="preserve">https://s3.documentcloud.org/documents/24178369/perrydocket.pdf</t>
  </si>
  <si>
    <r>
      <rPr>
        <sz val="11"/>
        <color rgb="FF1C4587"/>
        <rFont val="Arial"/>
        <family val="0"/>
        <charset val="1"/>
      </rPr>
      <t xml:space="preserve">10 PM Marjorie Taylor Greene goes on Emerald Robinson's Newsmax show. </t>
    </r>
    <r>
      <rPr>
        <i val="true"/>
        <sz val="11"/>
        <color rgb="FF1C4587"/>
        <rFont val="Arial"/>
        <family val="0"/>
        <charset val="1"/>
      </rPr>
      <t xml:space="preserve">"We're going to be taking a debate to the floor.. those of us who are objecting". </t>
    </r>
    <r>
      <rPr>
        <sz val="11"/>
        <color rgb="FF1C4587"/>
        <rFont val="Arial"/>
        <family val="0"/>
        <charset val="1"/>
      </rPr>
      <t xml:space="preserve">Chyron: "</t>
    </r>
    <r>
      <rPr>
        <i val="true"/>
        <sz val="11"/>
        <color rgb="FF1C4587"/>
        <rFont val="Arial"/>
        <family val="0"/>
        <charset val="1"/>
      </rPr>
      <t xml:space="preserve">Sen. Hawley will object.."</t>
    </r>
  </si>
  <si>
    <t xml:space="preserve">https://web.archive.org/web/20210101170247/https://twitter.com/mtgreenee</t>
  </si>
  <si>
    <t xml:space="preserve">https://web.archive.org/web/20201231133700/https://twitter.com/mtgreenee/status/1344489421110800384</t>
  </si>
  <si>
    <r>
      <rPr>
        <sz val="11"/>
        <color rgb="FFB45F06"/>
        <rFont val="Arial"/>
        <family val="0"/>
        <charset val="1"/>
      </rPr>
      <t xml:space="preserve">11:08 PM Rep. Scott Perry and Jeff Clark text. Perry: </t>
    </r>
    <r>
      <rPr>
        <i val="true"/>
        <sz val="11"/>
        <color rgb="FFB45F06"/>
        <rFont val="Arial"/>
        <family val="0"/>
        <charset val="1"/>
      </rPr>
      <t xml:space="preserve">"POTUS seems very happy with your response. I read it just as you dictated."  </t>
    </r>
    <r>
      <rPr>
        <sz val="11"/>
        <color rgb="FFB45F06"/>
        <rFont val="Arial"/>
        <family val="0"/>
        <charset val="1"/>
      </rPr>
      <t xml:space="preserve">Clark: </t>
    </r>
    <r>
      <rPr>
        <i val="true"/>
        <sz val="11"/>
        <color rgb="FFB45F06"/>
        <rFont val="Arial"/>
        <family val="0"/>
        <charset val="1"/>
      </rPr>
      <t xml:space="preserve">“I’m praying...wonder if I’m worthy or ready,” </t>
    </r>
    <r>
      <rPr>
        <sz val="11"/>
        <color rgb="FFB45F06"/>
        <rFont val="Arial"/>
        <family val="0"/>
        <charset val="1"/>
      </rPr>
      <t xml:space="preserve">Perry: “</t>
    </r>
    <r>
      <rPr>
        <i val="true"/>
        <sz val="11"/>
        <color rgb="FFB45F06"/>
        <rFont val="Arial"/>
        <family val="0"/>
        <charset val="1"/>
      </rPr>
      <t xml:space="preserve">You are the man...God does what he does for a reason..” </t>
    </r>
    <r>
      <rPr>
        <sz val="11"/>
        <color rgb="FFB45F06"/>
        <rFont val="Arial"/>
        <family val="0"/>
        <charset val="1"/>
      </rPr>
      <t xml:space="preserve">They discuss when Trump will </t>
    </r>
    <r>
      <rPr>
        <i val="true"/>
        <sz val="11"/>
        <color rgb="FFB45F06"/>
        <rFont val="Arial"/>
        <family val="0"/>
        <charset val="1"/>
      </rPr>
      <t xml:space="preserve">“pull the trigger on something new”</t>
    </r>
    <r>
      <rPr>
        <sz val="11"/>
        <color rgb="FFB45F06"/>
        <rFont val="Arial"/>
        <family val="0"/>
        <charset val="1"/>
      </rPr>
      <t xml:space="preserve"> and make an </t>
    </r>
    <r>
      <rPr>
        <i val="true"/>
        <sz val="11"/>
        <color rgb="FFB45F06"/>
        <rFont val="Arial"/>
        <family val="0"/>
        <charset val="1"/>
      </rPr>
      <t xml:space="preserve">“absolute decision." </t>
    </r>
    <r>
      <rPr>
        <sz val="11"/>
        <color rgb="FFB45F06"/>
        <rFont val="Arial"/>
        <family val="0"/>
        <charset val="1"/>
      </rPr>
      <t xml:space="preserve">[On Jan 3 Trump will try to make Clark the AG]</t>
    </r>
  </si>
  <si>
    <t xml:space="preserve">https://www.documentcloud.org/documents/24178369-perrydocket</t>
  </si>
  <si>
    <t xml:space="preserve">https://www.politico.com/news/2023/11/29/scott-perry-texts-unsealed-00129195</t>
  </si>
  <si>
    <t xml:space="preserve">Chafian gets Freedom Plaza for Jan 5th</t>
  </si>
  <si>
    <t xml:space="preserve">NPS FOIA p. 863</t>
  </si>
  <si>
    <t xml:space="preserve">https://www.nps.gov/aboutus/foia/upload/21-0274-Rally-to-Revival-Freedom-Plaza-permit_Redacted.pdf</t>
  </si>
  <si>
    <t xml:space="preserve">Bryan Lewis gets a permit for Lot 9 - no stage, no electricity, no march, just people and "bullhorns"</t>
  </si>
  <si>
    <t xml:space="preserve">Permit (excerpt from USCP FOIA?)</t>
  </si>
  <si>
    <t xml:space="preserve">https://static1.squarespace.com/static/6297908bd7f2101ba47ec4e2/t/62d87826b8904b6a003159c3/1658353704464/Bryan+Lewis+Demo+Permit+1-6-2021.pdf</t>
  </si>
  <si>
    <t xml:space="preserve">MillionMagaMarch .us site still lists only 399 people going to Jan 6. Now lists "founders" as Shane Shook and Wesley Godwin.</t>
  </si>
  <si>
    <t xml:space="preserve">Archived website Dec. 31</t>
  </si>
  <si>
    <t xml:space="preserve">https://web.archive.org/web/20201231075551/https://www.millionmagamarch.us/</t>
  </si>
  <si>
    <r>
      <rPr>
        <sz val="11"/>
        <color rgb="FF1C4587"/>
        <rFont val="Arial"/>
        <family val="0"/>
        <charset val="1"/>
      </rPr>
      <t xml:space="preserve">11:23 AM Joe Biggs posts to Parler a graphic of Pezzola in colors, surrounded by flames and Proud Boys. Tarrio adds: </t>
    </r>
    <r>
      <rPr>
        <i val="true"/>
        <sz val="11"/>
        <color rgb="FF1C4587"/>
        <rFont val="Arial"/>
        <family val="0"/>
        <charset val="1"/>
      </rPr>
      <t xml:space="preserve">"Lords of War. #J6  #J20"</t>
    </r>
  </si>
  <si>
    <t xml:space="preserve">Proud Boys trial texts, p. 84</t>
  </si>
  <si>
    <r>
      <rPr>
        <sz val="11"/>
        <color rgb="FF000000"/>
        <rFont val="Arial"/>
        <family val="0"/>
        <charset val="1"/>
      </rPr>
      <t xml:space="preserve">Caroline Wren writes to Justin Caporale: </t>
    </r>
    <r>
      <rPr>
        <i val="true"/>
        <sz val="11"/>
        <color rgb="FF000000"/>
        <rFont val="Arial"/>
        <family val="0"/>
        <charset val="1"/>
      </rPr>
      <t xml:space="preserve">"Please send Charlie [Kirk] the invoice and expense breakdown for the $211,931.33 payment..for the January 6 build-out" </t>
    </r>
    <r>
      <rPr>
        <sz val="11"/>
        <color rgb="FF000000"/>
        <rFont val="Arial"/>
        <family val="0"/>
        <charset val="1"/>
      </rPr>
      <t xml:space="preserve">Invoice to Turning Point Action. Caporale discusses floor coverings to protect the lawn. It appears that the cost of the Ellipse rally was funneled through Turning Point Action. Event Strategies gets $411,000 total.</t>
    </r>
  </si>
  <si>
    <t xml:space="preserve">J6C Charlie Kirk deposition p. 15</t>
  </si>
  <si>
    <t xml:space="preserve">11:35 AM Caroline Wren sends Alex Jones a pdf with speakers for Jan 5 &amp; 6, with Alex on both, on Jan 6 in the 8:30-9 AM slot. At 11:08 AM unnamed "Congressman X or Senator X", noon POTUS</t>
  </si>
  <si>
    <t xml:space="preserve">J6C Alex Jones deposition</t>
  </si>
  <si>
    <r>
      <rPr>
        <sz val="11"/>
        <color rgb="FF000000"/>
        <rFont val="Arial"/>
        <family val="0"/>
        <charset val="1"/>
      </rPr>
      <t xml:space="preserve">Justin Caporale of ESI is emailing Trump advisor Max Miller about Ellipse preparations and difficulties getting NPS to approve stage placement. Miller: </t>
    </r>
    <r>
      <rPr>
        <i val="true"/>
        <sz val="11"/>
        <color rgb="FF000000"/>
        <rFont val="Arial"/>
        <family val="0"/>
        <charset val="1"/>
      </rPr>
      <t xml:space="preserve">"Just saw your email. I'll fix it"</t>
    </r>
  </si>
  <si>
    <t xml:space="preserve">J6C Max Miller deposition p. 51</t>
  </si>
  <si>
    <r>
      <rPr>
        <sz val="11"/>
        <color rgb="FF1C4587"/>
        <rFont val="Arial"/>
        <family val="0"/>
        <charset val="1"/>
      </rPr>
      <t xml:space="preserve">Chris Cox (Bikers for Trump) offers transport fo DC:</t>
    </r>
    <r>
      <rPr>
        <i val="true"/>
        <sz val="11"/>
        <color rgb="FF1C4587"/>
        <rFont val="Arial"/>
        <family val="0"/>
        <charset val="1"/>
      </rPr>
      <t xml:space="preserve"> "we're in a position we can send some buses out, pick up groups of 50 people... it'll be an epic... show of force"</t>
    </r>
  </si>
  <si>
    <t xml:space="preserve">https://www.facebook.com/bikersfortrump/videos/2775486726024450/?extid=CL-UNK-UNK-UNK-IOS_GK0T-GK1C&amp;ref=sharing</t>
  </si>
  <si>
    <r>
      <rPr>
        <sz val="11"/>
        <color rgb="FF1C4587"/>
        <rFont val="Arial"/>
        <family val="0"/>
        <charset val="1"/>
      </rPr>
      <t xml:space="preserve">Watchdog activists ask others not to come to DC: </t>
    </r>
    <r>
      <rPr>
        <i val="true"/>
        <sz val="11"/>
        <color rgb="FF1C4587"/>
        <rFont val="Arial"/>
        <family val="0"/>
        <charset val="1"/>
      </rPr>
      <t xml:space="preserve">"They WANT you there. YOU are the plan. DO NOT ENGAGE." "This is not a guess btw. They are openly discussing this as a tactic. The Proud Boys are talking about dressing up in black and fighting each other to pretend aNtiFa is burning shit down."</t>
    </r>
  </si>
  <si>
    <t xml:space="preserve">https://web.archive.org/web/20210101005544/https://twitter.com/jimstewartson/status/1344688206499913731</t>
  </si>
  <si>
    <t xml:space="preserve">Mitch McConnell, Senate Majority leader, holds a telecon for all Republican Senators to try to head off objections on Jan 6 and get Josh Hawley to explain himself, but Hawley skips the call.</t>
  </si>
  <si>
    <t xml:space="preserve">https://www.washingtonpost.com/nation/2021/05/11/senator-josh-hawley/</t>
  </si>
  <si>
    <t xml:space="preserve">Kelly Townsend, AZ State Sen., writes letter to Pence saying she and Mark Finchem are investigating election fraud &amp; dispute the AZ electors. Tries to get it to Pence via Keith Kellogg</t>
  </si>
  <si>
    <t xml:space="preserve">Amer. Oversight FOIA, p 1305-1326</t>
  </si>
  <si>
    <t xml:space="preserve">https://www.documentcloud.org/documents/21052948-final-az-part-1m</t>
  </si>
  <si>
    <r>
      <rPr>
        <sz val="11"/>
        <color rgb="FFB45F06"/>
        <rFont val="Arial"/>
        <family val="0"/>
        <charset val="1"/>
      </rPr>
      <t xml:space="preserve">Trump lawyer Kenneth Cheeseboro suggests an appeal to Supreme Court Justice Clarence Thomas: </t>
    </r>
    <r>
      <rPr>
        <i val="true"/>
        <sz val="11"/>
        <color rgb="FFB45F06"/>
        <rFont val="Arial"/>
        <family val="0"/>
        <charset val="1"/>
      </rPr>
      <t xml:space="preserve">"Thomas could be the one to issue some sort of stay...saying Georgia is in legitimate doubt"</t>
    </r>
  </si>
  <si>
    <t xml:space="preserve">Eastman emails, via Politico</t>
  </si>
  <si>
    <t xml:space="preserve">https://www.politico.com/news/2022/11/02/trump-lawyers-saw-justice-thomas-as-only-chance-to-stop-2020-election-certification-00064592</t>
  </si>
  <si>
    <r>
      <rPr>
        <sz val="11"/>
        <color rgb="FFB45F06"/>
        <rFont val="Arial"/>
        <family val="0"/>
        <charset val="1"/>
      </rPr>
      <t xml:space="preserve">Rep. Chip Roy (TX-21) texts to Mark Meadows sounding reluctant to go along with plans. </t>
    </r>
    <r>
      <rPr>
        <i val="true"/>
        <sz val="11"/>
        <color rgb="FFB45F06"/>
        <rFont val="Arial"/>
        <family val="0"/>
        <charset val="1"/>
      </rPr>
      <t xml:space="preserve">"The President should call everyone off. It's the only path. If we substitute the will of states through electors with a vote by Congress every 4 years... we have destroyed the electoral college... Respectfully. "</t>
    </r>
  </si>
  <si>
    <t xml:space="preserve">https://edition.cnn.com/2022/04/15/politics/read-mark-meadows-texts-mike-lee-chip-roy/index.html</t>
  </si>
  <si>
    <r>
      <rPr>
        <sz val="11"/>
        <color rgb="FFB45F06"/>
        <rFont val="Arial"/>
        <family val="0"/>
        <charset val="1"/>
      </rPr>
      <t xml:space="preserve">Incoming Rep. Marjorie Taylor Greene (GA) texts to Mark Meadows </t>
    </r>
    <r>
      <rPr>
        <i val="true"/>
        <sz val="11"/>
        <color rgb="FFB45F06"/>
        <rFont val="Arial"/>
        <family val="0"/>
        <charset val="1"/>
      </rPr>
      <t xml:space="preserve">"Good morning Mark, I’m here in DC. We have to get organized for the 6th. I would like to meet with Rudy Giuliani again. We didn’t get to speak with him long. Also anyone who can help. We are getting a lot of members on board.”</t>
    </r>
  </si>
  <si>
    <t xml:space="preserve">CNN
Twitter (repost)</t>
  </si>
  <si>
    <t xml:space="preserve">https://edition.cnn.com/2022/04/25/politics/read-mark-meadows-texts-sean-hannity-ivanka-trump-marjorie-taylor-greene/index.html
https://twitter.com/emptywheel/status/1518634808980787202</t>
  </si>
  <si>
    <r>
      <rPr>
        <sz val="11"/>
        <color rgb="FF000000"/>
        <rFont val="Arial"/>
        <family val="0"/>
        <charset val="1"/>
      </rPr>
      <t xml:space="preserve">Taylor Budowich emails Caroline Wren discussing branding: </t>
    </r>
    <r>
      <rPr>
        <i val="true"/>
        <sz val="11"/>
        <color rgb="FF000000"/>
        <rFont val="Arial"/>
        <family val="0"/>
        <charset val="1"/>
      </rPr>
      <t xml:space="preserve">"POTUS needs to end his speech by saying something like, 'Now go march on the Capitol, march to save America"</t>
    </r>
  </si>
  <si>
    <t xml:space="preserve">J6C Caroline Wren deposition p. 254</t>
  </si>
  <si>
    <t xml:space="preserve">https://www.govinfo.gov/content/pkg/GPO-J6-TRANSCRIPT-CTRL0000034614/pdf/GPO-J6-TRANSCRIPT-CTRL0000034614.pdf#page=253</t>
  </si>
  <si>
    <t xml:space="preserve">Dick Cheney begins organizing all former Secretaries of Defense to sign a letter stating the military must not interfere in elections. The letter will be published on Jan 3.</t>
  </si>
  <si>
    <t xml:space="preserve">https://abcnews.go.com/Politics/defense-secretaries-letter-warning-trump-signed-days/story?id=75036788</t>
  </si>
  <si>
    <t xml:space="preserve">Former SecDef Wm. Perry</t>
  </si>
  <si>
    <t xml:space="preserve">https://twitter.com/SecDef19/status/1345889230132817921</t>
  </si>
  <si>
    <t xml:space="preserve">Trump abruptly returns to DC from Florida, skipping his own $1000/plate party at Mar-a-Lago. Eric Trump, Donald Trump Jr, and Kimberley Guilfoyle stay.  </t>
  </si>
  <si>
    <t xml:space="preserve">https://www.nytimes.com/2021/01/01/us/politics/trump-new-years-eve-mar-a-lago.html</t>
  </si>
  <si>
    <r>
      <rPr>
        <sz val="11"/>
        <color rgb="FF5B0F00"/>
        <rFont val="Arial"/>
        <family val="0"/>
        <charset val="1"/>
      </rPr>
      <t xml:space="preserve">FBI's social media monitoring contract with DataMinr expires. FBI employees worry: </t>
    </r>
    <r>
      <rPr>
        <i val="true"/>
        <sz val="11"/>
        <color rgb="FF5B0F00"/>
        <rFont val="Arial"/>
        <family val="0"/>
        <charset val="1"/>
      </rPr>
      <t xml:space="preserve">"Urgent ...much of our crisis response funnels through DataMinr"</t>
    </r>
    <r>
      <rPr>
        <sz val="11"/>
        <color rgb="FF5B0F00"/>
        <rFont val="Arial"/>
        <family val="0"/>
        <charset val="1"/>
      </rPr>
      <t xml:space="preserve">. The transition to a new system is slow.</t>
    </r>
  </si>
  <si>
    <t xml:space="preserve">Senate Homeland Sec. Cmte report</t>
  </si>
  <si>
    <t xml:space="preserve">https://www.washingtonpost.com/documents/61481420-0b67-47f4-b035-6a4dda79e7ef.pdf</t>
  </si>
  <si>
    <t xml:space="preserve">J6C Bowdich interview P 79</t>
  </si>
  <si>
    <t xml:space="preserve">https://www.govinfo.gov/content/pkg/GPO-J6-TRANSCRIPT-CTRL0000034627/pdf/GPO-J6-TRANSCRIPT-CTRL0000034627.pdf</t>
  </si>
  <si>
    <t xml:space="preserve">Jan 1 ----------------------------------Jan 1  ----------------------------------Jan 1 </t>
  </si>
  <si>
    <t xml:space="preserve">12:50 AM: Enrique Tarrio Googles "winter palace" (referenced in the "1776 Returns" plan, which he got from Erika (Gemma) Flores on Dec. 30th)</t>
  </si>
  <si>
    <t xml:space="preserve">https://twitter.com/Brandi_Buchman/status/1636075542620274690</t>
  </si>
  <si>
    <r>
      <rPr>
        <sz val="11"/>
        <color rgb="FF1C4587"/>
        <rFont val="Arial"/>
        <family val="0"/>
        <charset val="1"/>
      </rPr>
      <t xml:space="preserve">Brandon Straka replies on Twitter: </t>
    </r>
    <r>
      <rPr>
        <i val="true"/>
        <sz val="11"/>
        <color rgb="FF1C4587"/>
        <rFont val="Arial"/>
        <family val="0"/>
        <charset val="1"/>
      </rPr>
      <t xml:space="preserve">"We'll find out Jan. 6th who was wasting their time."  </t>
    </r>
    <r>
      <rPr>
        <sz val="11"/>
        <color rgb="FF1C4587"/>
        <rFont val="Arial"/>
        <family val="0"/>
        <charset val="1"/>
      </rPr>
      <t xml:space="preserve">(in reply to someone who said </t>
    </r>
    <r>
      <rPr>
        <i val="true"/>
        <sz val="11"/>
        <color rgb="FF1C4587"/>
        <rFont val="Arial"/>
        <family val="0"/>
        <charset val="1"/>
      </rPr>
      <t xml:space="preserve">'..there was no steal. So you were wasting your time.'</t>
    </r>
    <r>
      <rPr>
        <sz val="11"/>
        <color rgb="FF1C4587"/>
        <rFont val="Arial"/>
        <family val="0"/>
        <charset val="1"/>
      </rPr>
      <t xml:space="preserve">)</t>
    </r>
  </si>
  <si>
    <t xml:space="preserve">Twitter </t>
  </si>
  <si>
    <t xml:space="preserve">The WFAF Ellipse request for Jan 6 is granted. The permit is received by Justin Caporale</t>
  </si>
  <si>
    <t xml:space="preserve">NPS FOIA p. 795</t>
  </si>
  <si>
    <t xml:space="preserve">website stopthesteal .com, which til Dec. 26 was redirecting to Roger Stone's stonecoldtruth page, now asks people to go to DC on Jan 6 (and asks for donations)</t>
  </si>
  <si>
    <t xml:space="preserve">https://web.archive.org/web/20210101185316/https://donorbox.org/stop-the-steal-3</t>
  </si>
  <si>
    <t xml:space="preserve">FBI gets a tip from the manager of a site on the Capitol's tunnels: he has seen a large increase in traffic searching for tunnel maps</t>
  </si>
  <si>
    <t xml:space="preserve">Senate Homeland Cmte Rep. p 29</t>
  </si>
  <si>
    <r>
      <rPr>
        <sz val="11"/>
        <color rgb="FFB45F06"/>
        <rFont val="Arial"/>
        <family val="0"/>
        <charset val="1"/>
      </rPr>
      <t xml:space="preserve">"Rep. Chip Roy (TX-21) texts to Mark Meadows, still scared: </t>
    </r>
    <r>
      <rPr>
        <i val="true"/>
        <sz val="11"/>
        <color rgb="FFB45F06"/>
        <rFont val="Arial"/>
        <family val="0"/>
        <charset val="1"/>
      </rPr>
      <t xml:space="preserve">"If POTUS allows this to occur... we're driving a stake in the heart of the federal republic..</t>
    </r>
    <r>
      <rPr>
        <sz val="11"/>
        <color rgb="FF000000"/>
        <rFont val="Arial"/>
        <family val="0"/>
        <charset val="1"/>
      </rPr>
      <t xml:space="preserve">.</t>
    </r>
    <r>
      <rPr>
        <sz val="11"/>
        <color rgb="FFB45F06"/>
        <rFont val="Arial"/>
        <family val="0"/>
        <charset val="1"/>
      </rPr>
      <t xml:space="preserve">"</t>
    </r>
  </si>
  <si>
    <t xml:space="preserve">Brandon Straka makes 3 phone calls to Mitch McConnell's office</t>
  </si>
  <si>
    <t xml:space="preserve">J6C Brandon Straka depos. p. 61-62</t>
  </si>
  <si>
    <t xml:space="preserve">https://www.govinfo.gov/content/pkg/GPO-J6-TRANSCRIPT-CTRL0000050108/pdf/GPO-J6-TRANSCRIPT-CTRL0000050108.pdf</t>
  </si>
  <si>
    <t xml:space="preserve">Proud Boys are discussing in the MOSD chat what kind of clothes to wear to look like Antifa</t>
  </si>
  <si>
    <t xml:space="preserve">Court release, p. 3</t>
  </si>
  <si>
    <t xml:space="preserve">https://www.docdroid.net/oEPsOky/mosd2chat-pdf#page=3</t>
  </si>
  <si>
    <t xml:space="preserve">Afternoon: Trump advisor Max Miller makes a series of calls using his personal phone, to Justin Caporale of ESI, Anthony Ornato of the Secret Service, 4:40 PM director of advance Bobby Peede</t>
  </si>
  <si>
    <t xml:space="preserve">J6C Max Miller deposition p. 56</t>
  </si>
  <si>
    <r>
      <rPr>
        <sz val="11"/>
        <color rgb="FF1C4587"/>
        <rFont val="Arial"/>
        <family val="0"/>
        <charset val="1"/>
      </rPr>
      <t xml:space="preserve">2:23 PM Trump Tweets: </t>
    </r>
    <r>
      <rPr>
        <i val="true"/>
        <sz val="11"/>
        <color rgb="FF1C4587"/>
        <rFont val="Arial"/>
        <family val="0"/>
        <charset val="1"/>
      </rPr>
      <t xml:space="preserve">"The big protest rally in Washington, D.C. will take place at 11 a.m. on January 6th. Locational details to follow. Stop the steal."</t>
    </r>
  </si>
  <si>
    <t xml:space="preserve">J6C Max Miller deposition p. 60</t>
  </si>
  <si>
    <r>
      <rPr>
        <sz val="11"/>
        <color rgb="FF000000"/>
        <rFont val="Arial"/>
        <family val="0"/>
        <charset val="1"/>
      </rPr>
      <t xml:space="preserve">Group text with Max Miller Justin Caporale, Bobby Peede, Jared Small. Caporale asks for prep for 20K people. Max Miller texts about Trump:</t>
    </r>
    <r>
      <rPr>
        <i val="true"/>
        <sz val="11"/>
        <color rgb="FF000000"/>
        <rFont val="Arial"/>
        <family val="0"/>
        <charset val="1"/>
      </rPr>
      <t xml:space="preserve"> "They already promised him 100k people"</t>
    </r>
  </si>
  <si>
    <t xml:space="preserve">J6C Max Miller deposition p. 62</t>
  </si>
  <si>
    <r>
      <rPr>
        <sz val="11"/>
        <color rgb="FFB45F06"/>
        <rFont val="Arial"/>
        <family val="0"/>
        <charset val="1"/>
      </rPr>
      <t xml:space="preserve">4 PM Jared Kushner texts Mark Meadows: </t>
    </r>
    <r>
      <rPr>
        <i val="true"/>
        <sz val="11"/>
        <color rgb="FFB45F06"/>
        <rFont val="Arial"/>
        <family val="0"/>
        <charset val="1"/>
      </rPr>
      <t xml:space="preserve">"I have something that could be helpful but want to make sure it doesn't get screwed up by Rudy and others. Can you call..?"</t>
    </r>
  </si>
  <si>
    <t xml:space="preserve">J6C Jared Kushner depos. p. 85</t>
  </si>
  <si>
    <t xml:space="preserve">https://www.govinfo.gov/content/pkg/GPO-J6-TRANSCRIPT-CTRL0000060760/pdf/GPO-J6-TRANSCRIPT-CTRL0000060760.pdf#page=85</t>
  </si>
  <si>
    <r>
      <rPr>
        <sz val="11"/>
        <color rgb="FF1C4587"/>
        <rFont val="Arial"/>
        <family val="0"/>
        <charset val="1"/>
      </rPr>
      <t xml:space="preserve">Alex Jones, on InfoWars: </t>
    </r>
    <r>
      <rPr>
        <i val="true"/>
        <sz val="11"/>
        <color rgb="FF1C4587"/>
        <rFont val="Arial"/>
        <family val="0"/>
        <charset val="1"/>
      </rPr>
      <t xml:space="preserve">"No one was putting the money up two weeks ago, for Freedom Plaza, so I put the initial money up.." "Three days ago [the Secret Service] said no, it's going to be on the Ellipse.." "We thought - and I was in on those meetings - that a morning, before the debate starts at 1, before Pence was supposed to gavel this in.." "Trump is speaking, at noon, on the Ellipse" </t>
    </r>
  </si>
  <si>
    <t xml:space="preserve">InfoWars (Twitter repost)</t>
  </si>
  <si>
    <t xml:space="preserve">https://twitter.com/MysteRayOfSun/status/1708811368160485584</t>
  </si>
  <si>
    <r>
      <rPr>
        <sz val="11"/>
        <color rgb="FF000000"/>
        <rFont val="Arial"/>
        <family val="0"/>
        <charset val="1"/>
      </rPr>
      <t xml:space="preserve">4:15 PM Alex Jones texts Caroline Wren </t>
    </r>
    <r>
      <rPr>
        <i val="true"/>
        <sz val="11"/>
        <color rgb="FF000000"/>
        <rFont val="Arial"/>
        <family val="0"/>
        <charset val="1"/>
      </rPr>
      <t xml:space="preserve">"Had a long talk with Roger Stone. Need to talk to you."   </t>
    </r>
    <r>
      <rPr>
        <sz val="11"/>
        <color rgb="FF000000"/>
        <rFont val="Arial"/>
        <family val="0"/>
        <charset val="1"/>
      </rPr>
      <t xml:space="preserve">(Based on later statements, seems he needed to persuade Stone to come).</t>
    </r>
  </si>
  <si>
    <t xml:space="preserve">J6C Alex Jones deposition p. 20</t>
  </si>
  <si>
    <t xml:space="preserve">Caroline Wren texts with Roger Stone publicist Kristin Davis (Manhattan Madam) about arranging their plane flight to DC. Wren paid for the private jet. (time unclear)</t>
  </si>
  <si>
    <t xml:space="preserve">J6C Roger Stone deposition, p 18</t>
  </si>
  <si>
    <t xml:space="preserve">OKs make a Signal chat called "Jan 5/6 OK security/VIP Chat". Roger Stone is added to it. Roger later posts a flier for the "MAGA Freedom Rally" at the Capitol, with him as keynote speaker.</t>
  </si>
  <si>
    <t xml:space="preserve">J6C Roger Stone deposition, p 13-15</t>
  </si>
  <si>
    <r>
      <rPr>
        <sz val="11"/>
        <color rgb="FFB45F06"/>
        <rFont val="Arial"/>
        <family val="0"/>
        <charset val="1"/>
      </rPr>
      <t xml:space="preserve">5:29 PM Ken Chesebro emails Boris Epshteyn and John Eastman, emphasizing the need to stop the count on Jan 6: </t>
    </r>
    <r>
      <rPr>
        <i val="true"/>
        <sz val="11"/>
        <color rgb="FFB45F06"/>
        <rFont val="Arial"/>
        <family val="0"/>
        <charset val="1"/>
      </rPr>
      <t xml:space="preserve">"In my view, the objective here is to create delay, to put pressure on the Supreme Court and the state legislatures..there are 2 completely different tracks for achieving this delay, which can only be done by preventing the 2 houses from voting on the contested states."</t>
    </r>
  </si>
  <si>
    <t xml:space="preserve">https://archive.is/YOx9s</t>
  </si>
  <si>
    <t xml:space="preserve">Jan 2 ----------------------------------Jan 2  ----------------------------------Jan 2 </t>
  </si>
  <si>
    <r>
      <rPr>
        <i val="true"/>
        <sz val="11"/>
        <color rgb="FF9900FF"/>
        <rFont val="Arial"/>
        <family val="0"/>
        <charset val="1"/>
      </rPr>
      <t xml:space="preserve">Last court loss:</t>
    </r>
    <r>
      <rPr>
        <sz val="11"/>
        <color rgb="FF674EA7"/>
        <rFont val="Arial"/>
        <family val="0"/>
        <charset val="1"/>
      </rPr>
      <t xml:space="preserve"> US 5th Circuit Court denies Gohmert vs Pence, which sought to allow the Vice President to choose electoral votes for any state</t>
    </r>
  </si>
  <si>
    <t xml:space="preserve">5th Cir. Court (via OSU)</t>
  </si>
  <si>
    <t xml:space="preserve">https://electioncases.osu.edu/wp-content/uploads/2020/12/Gohmert-v-Pence.pdf</t>
  </si>
  <si>
    <r>
      <rPr>
        <sz val="11"/>
        <color rgb="FF1C4587"/>
        <rFont val="Arial"/>
        <family val="0"/>
        <charset val="1"/>
      </rPr>
      <t xml:space="preserve">11:58 AM Sen. Marsha Blackburn (TN) Tweets that she will object to the electoral vote:</t>
    </r>
    <r>
      <rPr>
        <i val="true"/>
        <sz val="11"/>
        <color rgb="FF1C4587"/>
        <rFont val="Arial"/>
        <family val="0"/>
        <charset val="1"/>
      </rPr>
      <t xml:space="preserve"> "I cannot in good conscience turn a blind eye to ..allegations of voter fraud.."</t>
    </r>
    <r>
      <rPr>
        <sz val="11"/>
        <color rgb="FF1C4587"/>
        <rFont val="Arial"/>
        <family val="0"/>
        <charset val="1"/>
      </rPr>
      <t xml:space="preserve"> </t>
    </r>
    <r>
      <rPr>
        <sz val="11"/>
        <color rgb="FF000000"/>
        <rFont val="Arial"/>
        <family val="0"/>
        <charset val="1"/>
      </rPr>
      <t xml:space="preserve">(In the end on J6 she did not object).</t>
    </r>
  </si>
  <si>
    <r>
      <rPr>
        <sz val="11"/>
        <color rgb="FF1C4587"/>
        <rFont val="Arial"/>
        <family val="0"/>
        <charset val="1"/>
      </rPr>
      <t xml:space="preserve">Rep. Pete Sessions takes a picture of himself on the E. Plaza with Steve Sawyer #LemonTopCowboy and others. Later (7:48 PM) posts it with </t>
    </r>
    <r>
      <rPr>
        <i val="true"/>
        <sz val="11"/>
        <color rgb="FF1C4587"/>
        <rFont val="Arial"/>
        <family val="0"/>
        <charset val="1"/>
      </rPr>
      <t xml:space="preserve">"Had a great meeting today with folks from “Stop the Steal” at our nation’s Capitol. I encouraged them to keep fighting and assured them I look forward to doing MY duty on January 6th. #StopTheSteal #legalvotescount" </t>
    </r>
    <r>
      <rPr>
        <sz val="11"/>
        <color rgb="FF1C4587"/>
        <rFont val="Arial"/>
        <family val="0"/>
        <charset val="1"/>
      </rPr>
      <t xml:space="preserve">(He deletes it on Jan 7)</t>
    </r>
  </si>
  <si>
    <t xml:space="preserve">Twitter PeteSessions (archived)
Twitter PeteSessions account</t>
  </si>
  <si>
    <t xml:space="preserve">https://web.archive.org/web/20210103004905/https://twitter.com/PeteSessions/status/1345532448063561730
https://web.archive.org/web/20210104014202/https://twitter.com/PeteSessions</t>
  </si>
  <si>
    <t xml:space="preserve">Dallas Morning News</t>
  </si>
  <si>
    <t xml:space="preserve">https://web.archive.org/web/20210115160630/https://www.dallasnews.com/news/politics/2021/01/14/rep-pete-sessions-tweeted-that-he-told-pro-trump-group-to-keep-fighting-ahead-of-deadly-capitol-riot-then-deleted-it/</t>
  </si>
  <si>
    <r>
      <rPr>
        <sz val="11"/>
        <color rgb="FF5B0F00"/>
        <rFont val="Arial"/>
        <family val="0"/>
        <charset val="1"/>
      </rPr>
      <t xml:space="preserve">2:42 PM Trump calls GA Sec. State Brad Raffensperger, has an hour-long conference call with Meadows, Navarro, Giuliani and others: </t>
    </r>
    <r>
      <rPr>
        <i val="true"/>
        <sz val="11"/>
        <color rgb="FF5B0F00"/>
        <rFont val="Arial"/>
        <family val="0"/>
        <charset val="1"/>
      </rPr>
      <t xml:space="preserve">"I just want to find 11,780 votes". </t>
    </r>
    <r>
      <rPr>
        <sz val="11"/>
        <color rgb="FF5B0F00"/>
        <rFont val="Arial"/>
        <family val="0"/>
        <charset val="1"/>
      </rPr>
      <t xml:space="preserve">To 3:48 PM</t>
    </r>
  </si>
  <si>
    <t xml:space="preserve">https://www.washingtonpost.com/politics/trump-raffensperger-call-transcript-georgia-vote/2021/01/03/2768e0cc-4ddd-11eb-83e3-322644d82356_story.html</t>
  </si>
  <si>
    <t xml:space="preserve">WH call log (via J6C)</t>
  </si>
  <si>
    <t xml:space="preserve">https://www.govinfo.gov/content/pkg/GPO-J6-DOC-CTRL0000084255/pdf/GPO-J6-DOC-CTRL0000084255.pdf</t>
  </si>
  <si>
    <t xml:space="preserve">3:49 PM Trump calls Mark Meadows, Rudy Giuliani, and Steve Bannon (for 22 minutes)</t>
  </si>
  <si>
    <t xml:space="preserve">WH call logs (via J6C)</t>
  </si>
  <si>
    <r>
      <rPr>
        <sz val="11"/>
        <color rgb="FF5B0F00"/>
        <rFont val="Arial"/>
        <family val="0"/>
        <charset val="1"/>
      </rPr>
      <t xml:space="preserve">Ted Cruz releases statement w/ 6 other Senators + 4 Senators-elect calling to delay certification of the vote, start an </t>
    </r>
    <r>
      <rPr>
        <i val="true"/>
        <sz val="11"/>
        <color rgb="FF5B0F00"/>
        <rFont val="Arial"/>
        <family val="0"/>
        <charset val="1"/>
      </rPr>
      <t xml:space="preserve">"emergency 10-day audit" </t>
    </r>
    <r>
      <rPr>
        <sz val="11"/>
        <color rgb="FF5B0F00"/>
        <rFont val="Arial"/>
        <family val="0"/>
        <charset val="1"/>
      </rPr>
      <t xml:space="preserve">of results. He had previewed it with Mark Meadows.</t>
    </r>
  </si>
  <si>
    <t xml:space="preserve">Ted Cruz statement</t>
  </si>
  <si>
    <t xml:space="preserve">https://www.cruz.senate.gov/newsroom/press-releases/joint-statement-from-senators-cruz-johnson-lankford-daines-kennedy-blackburn-braun-senators-elect-lummis-marshall-hagerty-tuberville</t>
  </si>
  <si>
    <r>
      <rPr>
        <sz val="11"/>
        <color rgb="FF1C4587"/>
        <rFont val="Arial"/>
        <family val="0"/>
        <charset val="1"/>
      </rPr>
      <t xml:space="preserve">Ted Cruz gives a fiery speech in Cumming, GA for Sen. candidates Kelly Loeffler and David Perdue. </t>
    </r>
    <r>
      <rPr>
        <i val="true"/>
        <sz val="11"/>
        <color rgb="FF1C4587"/>
        <rFont val="Arial"/>
        <family val="0"/>
        <charset val="1"/>
      </rPr>
      <t xml:space="preserve">"This is a dogfight.. so are they going to try to steal it? Yes"   "We -- will -- not -- go -- quietly !"</t>
    </r>
  </si>
  <si>
    <t xml:space="preserve">https://www.facebook.com/watch/?v=419850809167782</t>
  </si>
  <si>
    <t xml:space="preserve">WDUN</t>
  </si>
  <si>
    <t xml:space="preserve">https://accesswdun.com/article/2021/1/967354/cruz-to-cumming-crowd-the-men-and-women-gathered-hereare-fighting-for-the-united-states-of-america</t>
  </si>
  <si>
    <t xml:space="preserve">Tiktok mikeywoodyz</t>
  </si>
  <si>
    <t xml:space="preserve">https://www.tiktok.com/@mikeywoodyz/video/7226539031411166507</t>
  </si>
  <si>
    <t xml:space="preserve">Enrique Tarrio creates a "MOSD Members Group" for those accepted, presumably including some who were in the "Prospects Group" before.  At least 65 members</t>
  </si>
  <si>
    <t xml:space="preserve">Proud Boys indictment, p. 13</t>
  </si>
  <si>
    <t xml:space="preserve">Ali Alexander says on Periscope that he worked on Stop the Steal with Congressmen Andy Biggs (AZ), Paul Gosar (AZ) and Mo Brooks (AL)</t>
  </si>
  <si>
    <t xml:space="preserve">Periscope (via CNN)</t>
  </si>
  <si>
    <t xml:space="preserve">https://www.cnn.com/2022/01/22/politics/ali-alexander-january-6-extremists-kfile/index.html</t>
  </si>
  <si>
    <r>
      <rPr>
        <sz val="11"/>
        <color rgb="FF000000"/>
        <rFont val="Arial"/>
        <family val="0"/>
        <charset val="1"/>
      </rPr>
      <t xml:space="preserve">A Parler employee sends a concerning post to the FBI with an email: </t>
    </r>
    <r>
      <rPr>
        <i val="true"/>
        <sz val="11"/>
        <color rgb="FF000000"/>
        <rFont val="Arial"/>
        <family val="0"/>
        <charset val="1"/>
      </rPr>
      <t xml:space="preserve">"More where this came from. Concerned about Wednesday" </t>
    </r>
    <r>
      <rPr>
        <sz val="11"/>
        <color rgb="FF000000"/>
        <rFont val="Arial"/>
        <family val="0"/>
        <charset val="1"/>
      </rPr>
      <t xml:space="preserve">[Jan 6]</t>
    </r>
  </si>
  <si>
    <t xml:space="preserve">J6C John Matze deposition p. 30</t>
  </si>
  <si>
    <t xml:space="preserve">https://january6th.house.gov/sites/democrats.january6th.house.gov/files/20220525_John%20Matze.pdf</t>
  </si>
  <si>
    <r>
      <rPr>
        <sz val="11"/>
        <color rgb="FF000000"/>
        <rFont val="Arial"/>
        <family val="0"/>
        <charset val="1"/>
      </rPr>
      <t xml:space="preserve">5:49 PM. Katrina Pierson texts Mark Meadows about the January 6 rally: she is </t>
    </r>
    <r>
      <rPr>
        <i val="true"/>
        <sz val="11"/>
        <color rgb="FF000000"/>
        <rFont val="Arial"/>
        <family val="0"/>
        <charset val="1"/>
      </rPr>
      <t xml:space="preserve">"cutting everything before the POTUS block and will look for another location for the rest"  </t>
    </r>
    <r>
      <rPr>
        <sz val="11"/>
        <color rgb="FF000000"/>
        <rFont val="Arial"/>
        <family val="0"/>
        <charset val="1"/>
      </rPr>
      <t xml:space="preserve">(i.e. Alex Jones).</t>
    </r>
    <r>
      <rPr>
        <i val="true"/>
        <sz val="11"/>
        <color rgb="FF000000"/>
        <rFont val="Arial"/>
        <family val="0"/>
        <charset val="1"/>
      </rPr>
      <t xml:space="preserve">  
</t>
    </r>
    <r>
      <rPr>
        <sz val="11"/>
        <color rgb="FF000000"/>
        <rFont val="Arial"/>
        <family val="0"/>
        <charset val="1"/>
      </rPr>
      <t xml:space="preserve">Then gives an update: </t>
    </r>
    <r>
      <rPr>
        <i val="true"/>
        <sz val="11"/>
        <color rgb="FF000000"/>
        <rFont val="Arial"/>
        <family val="0"/>
        <charset val="1"/>
      </rPr>
      <t xml:space="preserve">"Scratch that. Caroline Wren has decided to move forward with the original psycho list. Apparently Dan Scavino approved? ?"</t>
    </r>
  </si>
  <si>
    <t xml:space="preserve">J6C Katrina Pierson texts p. 4</t>
  </si>
  <si>
    <t xml:space="preserve">https://www.govinfo.gov/content/pkg/GPO-J6-DOC-CTRL0000038097/pdf/GPO-J6-DOC-CTRL0000038097.pdf</t>
  </si>
  <si>
    <r>
      <rPr>
        <sz val="11"/>
        <color rgb="FF000000"/>
        <rFont val="Arial"/>
        <family val="0"/>
        <charset val="1"/>
      </rPr>
      <t xml:space="preserve">&gt; 6:03 PM: Caroline Wren confirms to Tim Enlow that Alex Jones is still speaking on January 6: </t>
    </r>
    <r>
      <rPr>
        <i val="true"/>
        <sz val="11"/>
        <color rgb="FF000000"/>
        <rFont val="Arial"/>
        <family val="0"/>
        <charset val="1"/>
      </rPr>
      <t xml:space="preserve">"No changes all good!!"</t>
    </r>
  </si>
  <si>
    <t xml:space="preserve">J6C Tim Enlow texts p. 3</t>
  </si>
  <si>
    <t xml:space="preserve">https://www.govinfo.gov/content/pkg/GPO-J6-DOC-CTRL0000021633_00009/pdf/GPO-J6-DOC-CTRL0000021633_00009.pdf</t>
  </si>
  <si>
    <t xml:space="preserve">6:30 PM Rep. Jim Jordan leads a conference call with Trump and other MOCs discussing ways of delaying the Jan 6 joint session. Cassidy Hutchinson calls this the "House Freedom Caucus call"</t>
  </si>
  <si>
    <t xml:space="preserve">J6C Introduction, p. 87-88</t>
  </si>
  <si>
    <t xml:space="preserve">J6C Hutchinson p. 135</t>
  </si>
  <si>
    <t xml:space="preserve">https://www.govinfo.gov/content/pkg/GPO-J6-TRANSCRIPT-CTRL0000928884/pdf/GPO-J6-TRANSCRIPT-CTRL0000928884.pdf#page=134</t>
  </si>
  <si>
    <r>
      <rPr>
        <sz val="11"/>
        <color rgb="FF5B0F00"/>
        <rFont val="Arial"/>
        <family val="0"/>
        <charset val="1"/>
      </rPr>
      <t xml:space="preserve">Evening: After Mark Meadows meets with Rudy Giuliani, Rudy tells aide Cassidy Hutchinson that </t>
    </r>
    <r>
      <rPr>
        <i val="true"/>
        <sz val="11"/>
        <color rgb="FF5B0F00"/>
        <rFont val="Arial"/>
        <family val="0"/>
        <charset val="1"/>
      </rPr>
      <t xml:space="preserve">"we're going to the Capitol" </t>
    </r>
    <r>
      <rPr>
        <sz val="11"/>
        <color rgb="FF5B0F00"/>
        <rFont val="Arial"/>
        <family val="0"/>
        <charset val="1"/>
      </rPr>
      <t xml:space="preserve">on Jan 6. Meadows says </t>
    </r>
    <r>
      <rPr>
        <i val="true"/>
        <sz val="11"/>
        <color rgb="FF5B0F00"/>
        <rFont val="Arial"/>
        <family val="0"/>
        <charset val="1"/>
      </rPr>
      <t xml:space="preserve">"things might get real, real bad on Jan 6"</t>
    </r>
  </si>
  <si>
    <r>
      <rPr>
        <sz val="11"/>
        <color rgb="FF1C4587"/>
        <rFont val="Arial"/>
        <family val="0"/>
        <charset val="1"/>
      </rPr>
      <t xml:space="preserve">8:14 PM Kylie Jean Kremer Tweets out a video promoting Jan 6 with video of previous rallies, adds </t>
    </r>
    <r>
      <rPr>
        <i val="true"/>
        <sz val="11"/>
        <color rgb="FF1C4587"/>
        <rFont val="Arial"/>
        <family val="0"/>
        <charset val="1"/>
      </rPr>
      <t xml:space="preserve">"BE A PART OF HISTORY! January 6th...RSVP @ http://TrumpMarch.com" </t>
    </r>
  </si>
  <si>
    <t xml:space="preserve">Twitter (@KylieJaneKremer)</t>
  </si>
  <si>
    <t xml:space="preserve">https://twitter.com/KylieJaneKremer/status/1345539000312991750</t>
  </si>
  <si>
    <t xml:space="preserve">https://web.archive.org/web/20230121014827/https://twitter.com/KylieJaneKremer/status/1345539000312991750</t>
  </si>
  <si>
    <t xml:space="preserve">9:04 PM Trump RT's the promotional video from Kylie Jean Kremer</t>
  </si>
  <si>
    <t xml:space="preserve">Twitter (@realDonaldTrump)</t>
  </si>
  <si>
    <t xml:space="preserve">https://twitter.com/realDonaldTrump/status/1345551634907209730?s=20</t>
  </si>
  <si>
    <t xml:space="preserve">9:11 PM Trump has an 18-minute call with Jim Jordan.</t>
  </si>
  <si>
    <r>
      <rPr>
        <sz val="11"/>
        <color rgb="FF5B0F00"/>
        <rFont val="Arial"/>
        <family val="0"/>
        <charset val="1"/>
      </rPr>
      <t xml:space="preserve">10:49 PM Katrina Pierson emails (cc Caroline Wren) that she has '</t>
    </r>
    <r>
      <rPr>
        <i val="true"/>
        <sz val="11"/>
        <color rgb="FF5B0F00"/>
        <rFont val="Arial"/>
        <family val="0"/>
        <charset val="1"/>
      </rPr>
      <t xml:space="preserve">guidance from the White House' </t>
    </r>
    <r>
      <rPr>
        <sz val="11"/>
        <color rgb="FF5B0F00"/>
        <rFont val="Arial"/>
        <family val="0"/>
        <charset val="1"/>
      </rPr>
      <t xml:space="preserve">and Trump will call on people to march on the Capitol (where </t>
    </r>
    <r>
      <rPr>
        <i val="true"/>
        <sz val="11"/>
        <color rgb="FF5B0F00"/>
        <rFont val="Arial"/>
        <family val="0"/>
        <charset val="1"/>
      </rPr>
      <t xml:space="preserve">"Ali's group is setting up"</t>
    </r>
    <r>
      <rPr>
        <sz val="11"/>
        <color rgb="FF5B0F00"/>
        <rFont val="Arial"/>
        <family val="0"/>
        <charset val="1"/>
      </rPr>
      <t xml:space="preserve">)</t>
    </r>
  </si>
  <si>
    <t xml:space="preserve">J6C exhibit, email from Pierson</t>
  </si>
  <si>
    <t xml:space="preserve">https://www.govinfo.gov/content/pkg/GPO-J6-DOC-Budo-00714/pdf/GPO-J6-DOC-Budo-00714.pdf</t>
  </si>
  <si>
    <t xml:space="preserve">Jan 3 ----------------------------------Jan 3  ----------------------------------Jan 3 ----------------------------------Jan 3 ----------------------------------Jan 3 </t>
  </si>
  <si>
    <r>
      <rPr>
        <sz val="11"/>
        <color rgb="FF5B0F00"/>
        <rFont val="Arial"/>
        <family val="0"/>
        <charset val="1"/>
      </rPr>
      <t xml:space="preserve">8:44 AM  DHS announces there will be an Emergency Operations Center (EOC) from 7 AM Jan 6 in the Eisenhower Bldg, to</t>
    </r>
    <r>
      <rPr>
        <i val="true"/>
        <sz val="11"/>
        <color rgb="FF5B0F00"/>
        <rFont val="Arial"/>
        <family val="0"/>
        <charset val="1"/>
      </rPr>
      <t xml:space="preserve"> "support the Joint Operations Center...during the Ellipse event"</t>
    </r>
  </si>
  <si>
    <t xml:space="preserve">DHS emails from CREW, p. 19</t>
  </si>
  <si>
    <t xml:space="preserve">https://acrobat.adobe.com/link/track?uri=urn:aaid:scds:US:337938ea-ff9a-441a-a9e8-c822f75a644b#pageNum=19</t>
  </si>
  <si>
    <r>
      <rPr>
        <sz val="11"/>
        <color rgb="FF5B0F00"/>
        <rFont val="Arial"/>
        <family val="0"/>
        <charset val="1"/>
      </rPr>
      <t xml:space="preserve">The Capitol Police Intelligence Division (IICD) produces a 15-page memo that warns of violence on Jan 6, including that Congress itself is a target. 
</t>
    </r>
    <r>
      <rPr>
        <i val="true"/>
        <sz val="11"/>
        <color rgb="FF5B0F00"/>
        <rFont val="Arial"/>
        <family val="0"/>
        <charset val="1"/>
      </rPr>
      <t xml:space="preserve">It is disputed whether this reaches Chief Sund. DC US Attorney Michael Sherwin claims to not recall it.</t>
    </r>
  </si>
  <si>
    <t xml:space="preserve">J6C Valerie Hasberry depos. p. 19-20
J6C Michael Sherwin depos. p. 104</t>
  </si>
  <si>
    <t xml:space="preserve">https://www.govinfo.gov/content/pkg/GPO-J6-TRANSCRIPT-CTRL0000062450/pdf/GPO-J6-TRANSCRIPT-CTRL0000062450.pdf
https://www.govinfo.gov/content/pkg/GPO-J6-TRANSCRIPT-CTRL0000071085/pdf/GPO-J6-TRANSCRIPT-CTRL0000071085.pdf</t>
  </si>
  <si>
    <t xml:space="preserve">https://www.washingtonpost.com/politics/capitol-police-intelligence-warning/2021/01/15/c8b50744-5742-11eb-a08b-f1381ef3d207_story.html</t>
  </si>
  <si>
    <r>
      <rPr>
        <sz val="11"/>
        <color rgb="FF1C4587"/>
        <rFont val="Arial"/>
        <family val="0"/>
        <charset val="1"/>
      </rPr>
      <t xml:space="preserve">All 10 living former Secretaries of Defense issue pointed letter warning Chris Miller against involving the military, published In WaPo: "</t>
    </r>
    <r>
      <rPr>
        <i val="true"/>
        <sz val="11"/>
        <color rgb="FF1C4587"/>
        <rFont val="Arial"/>
        <family val="0"/>
        <charset val="1"/>
      </rPr>
      <t xml:space="preserve">Acting defense secretary Christopher C. Miller and his subordinates — political appointees, officers and civil servants — are each bound by oath, law and precedent to facilitate the entry into office of the incoming administration, and to do so wholeheartedly. They must also refrain from any political actions that undermine the results of the election or hinder the success of the new team."</t>
    </r>
  </si>
  <si>
    <t xml:space="preserve">https://www.washingtonpost.com/opinions/10-former-defense-secretaries-military-peaceful-transfer-of-power/2021/01/03/2a23d52e-4c4d-11eb-a9f4-0e668b9772ba_story.html</t>
  </si>
  <si>
    <r>
      <rPr>
        <sz val="11"/>
        <color rgb="FF5B0F00"/>
        <rFont val="Arial"/>
        <family val="0"/>
        <charset val="1"/>
      </rPr>
      <t xml:space="preserve">9:44 AM General Charles Flynn agrees with an email from General Piatt about Mayor Bowser's National Guard request:</t>
    </r>
    <r>
      <rPr>
        <i val="true"/>
        <sz val="11"/>
        <color rgb="FF5B0F00"/>
        <rFont val="Arial"/>
        <family val="0"/>
        <charset val="1"/>
      </rPr>
      <t xml:space="preserve"> "conditions not yet met for commitment of the DC National Guard."</t>
    </r>
  </si>
  <si>
    <t xml:space="preserve">J6C Charles Flynn depos. p. 26</t>
  </si>
  <si>
    <t xml:space="preserve">https://www.govinfo.gov/content/pkg/GPO-J6-TRANSCRIPT-CTRL0000034617/pdf/GPO-J6-TRANSCRIPT-CTRL0000034617.pdf</t>
  </si>
  <si>
    <t xml:space="preserve">SecArmy McCarthy calls MPD Chief Contee and expresses concern about the National Guard request (citing "optics"), suggests Federal officers instead. Contee says no.</t>
  </si>
  <si>
    <t xml:space="preserve">J6C Robert Contee depos., p. 54</t>
  </si>
  <si>
    <t xml:space="preserve">Ken Chesebro flies to DC, where he stays through Jan 8. (He told WaPo "around Jan 2", but on Dec. 29 had Tweeted that he would be there from Jan 3.)  </t>
  </si>
  <si>
    <t xml:space="preserve">https://www.washingtonpost.com/national-security/2023/11/13/trump-georgia-case-videos-overturn-2020-election/</t>
  </si>
  <si>
    <r>
      <rPr>
        <sz val="11"/>
        <color rgb="FF000000"/>
        <rFont val="Arial"/>
        <family val="0"/>
        <charset val="1"/>
      </rPr>
      <t xml:space="preserve">10:38 AM* Cindy Chafian texts Caroline Wren demanding that her "80% Coalition" be listed on websites as a partner: </t>
    </r>
    <r>
      <rPr>
        <i val="true"/>
        <sz val="11"/>
        <color rgb="FF000000"/>
        <rFont val="Arial"/>
        <family val="0"/>
        <charset val="1"/>
      </rPr>
      <t xml:space="preserve">"Have them fix it or I'm having Alex call J."</t>
    </r>
    <r>
      <rPr>
        <sz val="11"/>
        <color rgb="FF000000"/>
        <rFont val="Arial"/>
        <family val="0"/>
        <charset val="1"/>
      </rPr>
      <t xml:space="preserve">    [Alex Jones and Julie Fancelli]</t>
    </r>
  </si>
  <si>
    <t xml:space="preserve">J6C texts via Wren, p. 27</t>
  </si>
  <si>
    <t xml:space="preserve">*time zone not confirmed</t>
  </si>
  <si>
    <r>
      <rPr>
        <sz val="11"/>
        <color rgb="FF000000"/>
        <rFont val="Arial"/>
        <family val="0"/>
        <charset val="1"/>
      </rPr>
      <t xml:space="preserve">Alex Jones says that on this day: </t>
    </r>
    <r>
      <rPr>
        <i val="true"/>
        <sz val="11"/>
        <color rgb="FF000000"/>
        <rFont val="Arial"/>
        <family val="0"/>
        <charset val="1"/>
      </rPr>
      <t xml:space="preserve">"the White House told me ... 'we're going to have you lead the march'"</t>
    </r>
    <r>
      <rPr>
        <sz val="11"/>
        <color rgb="FF000000"/>
        <rFont val="Arial"/>
        <family val="0"/>
        <charset val="1"/>
      </rPr>
      <t xml:space="preserve"> [to the Capitol]. </t>
    </r>
    <r>
      <rPr>
        <i val="true"/>
        <sz val="11"/>
        <color rgb="FF000000"/>
        <rFont val="Arial"/>
        <family val="0"/>
        <charset val="1"/>
      </rPr>
      <t xml:space="preserve">".the Secret Service..will take you out of the front row"</t>
    </r>
  </si>
  <si>
    <t xml:space="preserve">InfoWars clip (Jan 9 or before)</t>
  </si>
  <si>
    <r>
      <rPr>
        <sz val="11"/>
        <color rgb="FF5B0F00"/>
        <rFont val="Arial"/>
        <family val="0"/>
        <charset val="1"/>
      </rPr>
      <t xml:space="preserve">10:56 AM. DHS text: </t>
    </r>
    <r>
      <rPr>
        <i val="true"/>
        <sz val="11"/>
        <color rgb="FF5B0F00"/>
        <rFont val="Arial"/>
        <family val="0"/>
        <charset val="1"/>
      </rPr>
      <t xml:space="preserve">"There will also be marches to the Capitol that will likely use the mall as their route"</t>
    </r>
  </si>
  <si>
    <t xml:space="preserve">DHS texts FOIA, part 1, p. 24</t>
  </si>
  <si>
    <t xml:space="preserve">NPS says Silent Majority (James Epley) has been offered other spaces, but wants nothing besides the space on the Mall by 13th St. which is not available</t>
  </si>
  <si>
    <t xml:space="preserve">NPS FOIA p. 919</t>
  </si>
  <si>
    <t xml:space="preserve">"MAGA rally map guide" maps of Jan 5 and 6 rallies are posted with alias bit. ly/magamapguide by now. They are made by volunteer Mercedes Sparks, an employee of Lance Wallnau. </t>
  </si>
  <si>
    <t xml:space="preserve">https://web.archive.org/web/20210103190137/https://sparks.clickfunnels.com/optin1609609355410</t>
  </si>
  <si>
    <t xml:space="preserve">Sparks LinkedIn</t>
  </si>
  <si>
    <r>
      <rPr>
        <sz val="11"/>
        <color rgb="FF000000"/>
        <rFont val="Arial"/>
        <family val="0"/>
        <charset val="1"/>
      </rPr>
      <t xml:space="preserve">Justin Caporale gets a text from someone coordinating with "Ali's group and the Medical Freedom folks" (i.e. Lot 8 and 7):</t>
    </r>
    <r>
      <rPr>
        <i val="true"/>
        <sz val="11"/>
        <color rgb="FF000000"/>
        <rFont val="Arial"/>
        <family val="0"/>
        <charset val="1"/>
      </rPr>
      <t xml:space="preserve"> "both are pushing people to the Ellipse but they want overflow.."</t>
    </r>
  </si>
  <si>
    <t xml:space="preserve">J6C Caporale production</t>
  </si>
  <si>
    <r>
      <rPr>
        <sz val="11"/>
        <color rgb="FF000000"/>
        <rFont val="Arial"/>
        <family val="0"/>
        <charset val="1"/>
      </rPr>
      <t xml:space="preserve">FL: Roger Stone speaks at </t>
    </r>
    <r>
      <rPr>
        <b val="true"/>
        <sz val="11"/>
        <color rgb="FF000000"/>
        <rFont val="Arial"/>
        <family val="0"/>
        <charset val="1"/>
      </rPr>
      <t xml:space="preserve">Naples FL rally sponsored by Serbian Voices/ Serbs for Trump</t>
    </r>
    <r>
      <rPr>
        <sz val="11"/>
        <color rgb="FF000000"/>
        <rFont val="Arial"/>
        <family val="0"/>
        <charset val="1"/>
      </rPr>
      <t xml:space="preserve"> demanding that Florida Senators reject electoral votes. Much of the audience is Proud Boys. Dan Scott (Milkshake) flew in. The head of Serbs for Trump is Dr. Olga Ravasi who bills herself as a "private security contractor". Christy McLaughlin is again involved, may have organized.</t>
    </r>
  </si>
  <si>
    <t xml:space="preserve">video and ABC-7
Facebook (SerbianVoices)</t>
  </si>
  <si>
    <t xml:space="preserve">https://abc-7.com/news/local/2021/01/03/roger-stone-attends-naples-rally-demanding-florida-senators-to-object-electoral-votes/
https://www.facebook.com/serbianvoices/photos/a.111090330703104/405844664561001/?type=3</t>
  </si>
  <si>
    <t xml:space="preserve">also Ravasi bio from SAVA-PAC (rebranded name for Serbs for Trump)
Dan Scott Parler post</t>
  </si>
  <si>
    <t xml:space="preserve">https://www.sava-pac.org/olga-ravasi/
https://web.archive.org/web/20210110174753/https://parler.com/profile/CloutChapterPresident</t>
  </si>
  <si>
    <t xml:space="preserve">Paradise Progressive</t>
  </si>
  <si>
    <r>
      <rPr>
        <sz val="11"/>
        <color rgb="FF5B0F00"/>
        <rFont val="Arial"/>
        <family val="0"/>
        <charset val="1"/>
      </rPr>
      <t xml:space="preserve">Trump meets with SecDef Miller, Gen. Milley, and security advisors, who want to talk Trump down from aggression against Iran. Milley later says that afterwards, he overheard Trump ask Miller about Jan 6, saying </t>
    </r>
    <r>
      <rPr>
        <i val="true"/>
        <sz val="11"/>
        <color rgb="FF5B0F00"/>
        <rFont val="Arial"/>
        <family val="0"/>
        <charset val="1"/>
      </rPr>
      <t xml:space="preserve">"It's going to be a big deal"</t>
    </r>
    <r>
      <rPr>
        <sz val="11"/>
        <color rgb="FF5B0F00"/>
        <rFont val="Arial"/>
        <family val="0"/>
        <charset val="1"/>
      </rPr>
      <t xml:space="preserve"> (50K or 100K protestors) and asking if </t>
    </r>
    <r>
      <rPr>
        <i val="true"/>
        <sz val="11"/>
        <color rgb="FF5B0F00"/>
        <rFont val="Arial"/>
        <family val="0"/>
        <charset val="1"/>
      </rPr>
      <t xml:space="preserve">"you've got enough people to make sure it's safe for my people?" </t>
    </r>
    <r>
      <rPr>
        <sz val="11"/>
        <color rgb="FF5B0F00"/>
        <rFont val="Arial"/>
        <family val="0"/>
        <charset val="1"/>
      </rPr>
      <t xml:space="preserve"> [Known only from Milley --&gt; reporters]</t>
    </r>
  </si>
  <si>
    <t xml:space="preserve">New Yorker (excerpt from book by Susan Glasser and Peter Baker)</t>
  </si>
  <si>
    <t xml:space="preserve">Gen Milley int. p. 215-217</t>
  </si>
  <si>
    <r>
      <rPr>
        <sz val="11"/>
        <color rgb="FF5B0F00"/>
        <rFont val="Arial"/>
        <family val="0"/>
        <charset val="1"/>
      </rPr>
      <t xml:space="preserve">Per Keith Kellogg's book, Trump asked DoD (likely Miller) to provide National Guard troops to protect "his rally", and DoD then did establish a quick reaction force 12 miles away. 
</t>
    </r>
    <r>
      <rPr>
        <i val="true"/>
        <sz val="11"/>
        <color rgb="FF5B0F00"/>
        <rFont val="Arial"/>
        <family val="0"/>
        <charset val="1"/>
      </rPr>
      <t xml:space="preserve">(but, in his deposition Kellogg backtracks and says this is 2ndhand information he did not learn til after Jan 6, likely from Matt Pottinger, Mark Meadows, Chris Miller and/or Kash Patel.)</t>
    </r>
  </si>
  <si>
    <t xml:space="preserve">J6C Keith Kellogg depos. p. 53</t>
  </si>
  <si>
    <r>
      <rPr>
        <sz val="11"/>
        <color rgb="FF5B0F00"/>
        <rFont val="Arial"/>
        <family val="0"/>
        <charset val="1"/>
      </rPr>
      <t xml:space="preserve">Chris Miller &amp; Kash Patel say they met in the Oval Office with Trump, Gen. Milley, and Mark Meadows about a foreign threat and Trump authorized 20,000 NG for Jan 6 </t>
    </r>
    <r>
      <rPr>
        <i val="true"/>
        <sz val="9"/>
        <color rgb="FF5B0F00"/>
        <rFont val="Arial"/>
        <family val="0"/>
        <charset val="1"/>
      </rPr>
      <t xml:space="preserve">(likely a lie, plus they say it's Jan 4)</t>
    </r>
  </si>
  <si>
    <t xml:space="preserve">YouTube (Sean Hannity interview)</t>
  </si>
  <si>
    <t xml:space="preserve">https://www.youtube.com/watch?v=JstAaWqXNhw</t>
  </si>
  <si>
    <r>
      <rPr>
        <sz val="11"/>
        <color rgb="FFB45F06"/>
        <rFont val="Arial"/>
        <family val="0"/>
        <charset val="1"/>
      </rPr>
      <t xml:space="preserve">PA: meeting in Quarryville PA</t>
    </r>
    <r>
      <rPr>
        <b val="true"/>
        <sz val="11"/>
        <color rgb="FFB45F06"/>
        <rFont val="Arial"/>
        <family val="0"/>
        <charset val="1"/>
      </rPr>
      <t xml:space="preserve"> </t>
    </r>
    <r>
      <rPr>
        <sz val="11"/>
        <color rgb="FFB45F06"/>
        <rFont val="Arial"/>
        <family val="0"/>
        <charset val="1"/>
      </rPr>
      <t xml:space="preserve">between members of some PA and NJ extremist groups (not Proud Boys though)</t>
    </r>
  </si>
  <si>
    <t xml:space="preserve">https://lancasteronline.com/news/politics/militia-patriots-met-in-lancaster-county-3-days-before-jan-6-capitol-attack-heres-a/article_b4bbf2fe-6ff4-11ec-bfb9-9f5de5499e37.html</t>
  </si>
  <si>
    <t xml:space="preserve">GA: Ali Alexander, Scott Presler, and Michael Coudrey run a door-knocking training session in Roswell, GA, part of an effort by the Georgia GOP. Chandler Crump is also there.</t>
  </si>
  <si>
    <t xml:space="preserve">Greg Palast / Zach D Roberts</t>
  </si>
  <si>
    <t xml:space="preserve">https://www.gregpalast.com/why-did-the-georgia-gop-team-with-a-riot-instigator/</t>
  </si>
  <si>
    <r>
      <rPr>
        <sz val="11"/>
        <color rgb="FFB45F06"/>
        <rFont val="Arial"/>
        <family val="0"/>
        <charset val="1"/>
      </rPr>
      <t xml:space="preserve">Mike Lee texts Mark Meadows his worries, mentioning Ted Cruz &amp; Josh Hawley by name: </t>
    </r>
    <r>
      <rPr>
        <i val="true"/>
        <sz val="11"/>
        <color rgb="FFB45F06"/>
        <rFont val="Arial"/>
        <family val="0"/>
        <charset val="1"/>
      </rPr>
      <t xml:space="preserve">"I have grave concerns with the way my friend Ted is going about this effort." "This could help people like Ted and Josh to the detriment of DJT". </t>
    </r>
    <r>
      <rPr>
        <sz val="11"/>
        <color rgb="FFB45F06"/>
        <rFont val="Arial"/>
        <family val="0"/>
        <charset val="1"/>
      </rPr>
      <t xml:space="preserve">Meadows and Lee confer state legislatures to decide: </t>
    </r>
    <r>
      <rPr>
        <i val="true"/>
        <sz val="11"/>
        <color rgb="FFB45F06"/>
        <rFont val="Arial"/>
        <family val="0"/>
        <charset val="1"/>
      </rPr>
      <t xml:space="preserve">"I really think this could all backfire unless we have legislatures submitting trump slates [of electors]" </t>
    </r>
  </si>
  <si>
    <t xml:space="preserve">1 PM "Principals Meeting" that includes Acting SecDef Chris Miller, Deputy FBI Director David Bowdich. Was set up in haste the night of Sat. Jan 2.</t>
  </si>
  <si>
    <t xml:space="preserve">FBI emails FOIA by CREW p. 50, 51</t>
  </si>
  <si>
    <t xml:space="preserve">https://www.citizensforethics.org/wp-content/uploads/2023/05/21-cv-572_-_17th_Interim_Release.pdf</t>
  </si>
  <si>
    <t xml:space="preserve">1:13 PM Trump makes his 3rd call of the day to Jeff Clark and may have appointed him AG. (Clark is listed as "Mr." in the WH phone logs, but then at 4:17 PM is listed as "Acting Attorney General")</t>
  </si>
  <si>
    <t xml:space="preserve">https://www.govinfo.gov/content/pkg/GPO-J6-DOC-CTRL0000083040/pdf/GPO-J6-DOC-CTRL0000083040.pdf</t>
  </si>
  <si>
    <t xml:space="preserve">Politico </t>
  </si>
  <si>
    <t xml:space="preserve">https://www.politico.com/news/2024/03/29/trump-appoint-jeffrey-clark-doj-00149751</t>
  </si>
  <si>
    <t xml:space="preserve">Mid-day: Jeff Clark tells AG Rosen that he will be fired. DOJ senior leaders agree to resign en masse if firing happens; Rosen demands a meeting with Trump. </t>
  </si>
  <si>
    <t xml:space="preserve">https://www.nytimes.com/2021/01/22/us/politics/jeffrey-clark-trump-justice-department-election.html</t>
  </si>
  <si>
    <r>
      <rPr>
        <sz val="11"/>
        <color rgb="FF1C4587"/>
        <rFont val="Arial"/>
        <family val="0"/>
        <charset val="1"/>
      </rPr>
      <t xml:space="preserve">3:27 PM Trump QT's Amy Kremer </t>
    </r>
    <r>
      <rPr>
        <i val="true"/>
        <sz val="11"/>
        <color rgb="FF1C4587"/>
        <rFont val="Arial"/>
        <family val="0"/>
        <charset val="1"/>
      </rPr>
      <t xml:space="preserve">"BE A PART OF HISTORY January 6th..."</t>
    </r>
    <r>
      <rPr>
        <sz val="11"/>
        <color rgb="FF1C4587"/>
        <rFont val="Arial"/>
        <family val="0"/>
        <charset val="1"/>
      </rPr>
      <t xml:space="preserve">, adds</t>
    </r>
    <r>
      <rPr>
        <i val="true"/>
        <sz val="11"/>
        <color rgb="FF1C4587"/>
        <rFont val="Arial"/>
        <family val="0"/>
        <charset val="1"/>
      </rPr>
      <t xml:space="preserve"> "I will be there. Historic day!"</t>
    </r>
  </si>
  <si>
    <t xml:space="preserve">UCSB</t>
  </si>
  <si>
    <t xml:space="preserve">https://www.presidency.ucsb.edu/documents/tweets-january-3-2021</t>
  </si>
  <si>
    <t xml:space="preserve">The Concurrent Resolution setting the terms for the electoral count certification is adopted today.  (Some had proposed filibustering this vote to try to undo the 2-hour limit on debating objections)</t>
  </si>
  <si>
    <t xml:space="preserve">Congress .gov</t>
  </si>
  <si>
    <t xml:space="preserve">https://www.congress.gov/bill/117th-congress/senate-concurrent-resolution/1/text/ats</t>
  </si>
  <si>
    <t xml:space="preserve">Kenneth Cheeseboro memo</t>
  </si>
  <si>
    <t xml:space="preserve">https://www.govinfo.gov/content/pkg/GPO-J6-DOC-Chapman061863/pdf/GPO-J6-DOC-Chapman061863.pdf</t>
  </si>
  <si>
    <r>
      <rPr>
        <sz val="11"/>
        <color rgb="FF5B0F00"/>
        <rFont val="Arial"/>
        <family val="0"/>
        <charset val="1"/>
      </rPr>
      <t xml:space="preserve">VP Pence has a long meeting with Senate Parliamentarian Elizabeth MacDonough. </t>
    </r>
    <r>
      <rPr>
        <i val="true"/>
        <sz val="11"/>
        <color rgb="FF5B0F00"/>
        <rFont val="Arial"/>
        <family val="0"/>
        <charset val="1"/>
      </rPr>
      <t xml:space="preserve">(Time unclear. Presumably this is when he rewrote the script used on Jan 6 to forestall objections)</t>
    </r>
  </si>
  <si>
    <t xml:space="preserve">https://www.cnn.com/2021/01/05/politics/mike-pence-donald-trump-electoral-college/index.html</t>
  </si>
  <si>
    <t xml:space="preserve">Early evening: meeting in Oval Office incl. Trump, WH Counsel Pat Cipollone, lawyer Eric Herschmann. From DOJ: Richard Donoghue &amp; Steve Engel explain that firing Rosen and replacing him with Clark would cause mass resignation of AUSAs. Cipollone says he would resign too. Trump backs down. Later he seems to force out Atlanta AUSA Byung Pak, allowing him to be replaced.</t>
  </si>
  <si>
    <t xml:space="preserve">Court filing Meadows v. Pelosi p. 8
NYT</t>
  </si>
  <si>
    <t xml:space="preserve">https://www.courtlistener.com/docket/61603539/15/18/meadows-v-pelosi/
https://www.nytimes.com/2021/01/22/us/politics/jeffrey-clark-trump-justice-department-election.html</t>
  </si>
  <si>
    <t xml:space="preserve">~7 PM Ali Alexander has a planning phone call with Caroline Wren and members of Congress. (Ali claims not to remember who.) They seem to be planning speakers for the Ellipse rally. Ali says Rep. Lance Gooden (TX) is working with Alex Bruesewitz. Rep. Mike Kelly (PA) is working with Rose Tennent.</t>
  </si>
  <si>
    <t xml:space="preserve">J6C Ali Alexander depos. p. 154-162</t>
  </si>
  <si>
    <t xml:space="preserve">Jan 4 ----------------------------------Jan 4 ----------------------------------Jan 4 ----------------------------------Jan 4 ----------------------------------Jan 4 ----------------------------------Jan 4 ----------------------------------Jan 4 ----------------------------------Jan 4  ----------------------------------Jan 4 ----------------------------------Jan 4 ----------------------------------Jan 4 </t>
  </si>
  <si>
    <r>
      <rPr>
        <sz val="11"/>
        <color rgb="FFB45F06"/>
        <rFont val="Arial"/>
        <family val="0"/>
        <charset val="1"/>
      </rPr>
      <t xml:space="preserve">7:36 AM Enrique Tarrio leaves (CYA?) voicemail for MOSD leaders: </t>
    </r>
    <r>
      <rPr>
        <i val="true"/>
        <sz val="11"/>
        <color rgb="FFB45F06"/>
        <rFont val="Arial"/>
        <family val="0"/>
        <charset val="1"/>
      </rPr>
      <t xml:space="preserve">"I didn't hear this voice note until now; you want to storm the Capitol". </t>
    </r>
    <r>
      <rPr>
        <sz val="11"/>
        <color rgb="FFB45F06"/>
        <rFont val="Arial"/>
        <family val="0"/>
        <charset val="1"/>
      </rPr>
      <t xml:space="preserve">He</t>
    </r>
    <r>
      <rPr>
        <i val="true"/>
        <sz val="11"/>
        <color rgb="FFB45F06"/>
        <rFont val="Arial"/>
        <family val="0"/>
        <charset val="1"/>
      </rPr>
      <t xml:space="preserve"> </t>
    </r>
    <r>
      <rPr>
        <sz val="11"/>
        <color rgb="FFB45F06"/>
        <rFont val="Arial"/>
        <family val="0"/>
        <charset val="1"/>
      </rPr>
      <t xml:space="preserve">had previously resisted planning</t>
    </r>
    <r>
      <rPr>
        <i val="true"/>
        <sz val="11"/>
        <color rgb="FFB45F06"/>
        <rFont val="Arial"/>
        <family val="0"/>
        <charset val="1"/>
      </rPr>
      <t xml:space="preserve"> "until Jan. 4"</t>
    </r>
  </si>
  <si>
    <t xml:space="preserve">Proud Boys indictment p. 14</t>
  </si>
  <si>
    <r>
      <rPr>
        <sz val="11"/>
        <color rgb="FFB45F06"/>
        <rFont val="Arial"/>
        <family val="0"/>
        <charset val="1"/>
      </rPr>
      <t xml:space="preserve">8:31 AM Joe Biggs cautions others on the MOSD chat to blend in by wearing any body armor under their clothes, not outside: </t>
    </r>
    <r>
      <rPr>
        <i val="true"/>
        <sz val="11"/>
        <color rgb="FFB45F06"/>
        <rFont val="Arial"/>
        <family val="0"/>
        <charset val="1"/>
      </rPr>
      <t xml:space="preserve">"You will stick out".   </t>
    </r>
    <r>
      <rPr>
        <sz val="11"/>
        <color rgb="FFB45F06"/>
        <rFont val="Arial"/>
        <family val="0"/>
        <charset val="1"/>
      </rPr>
      <t xml:space="preserve">(Loehrke will do this on Jan 6)</t>
    </r>
  </si>
  <si>
    <t xml:space="preserve">Court release p. 54</t>
  </si>
  <si>
    <t xml:space="preserve">https://www.docdroid.net/oEPsOky/mosd2chat-pdf#page=54</t>
  </si>
  <si>
    <r>
      <rPr>
        <sz val="11"/>
        <color rgb="FF1C4587"/>
        <rFont val="Arial"/>
        <family val="0"/>
        <charset val="1"/>
      </rPr>
      <t xml:space="preserve">9:32 AM Kylie Kremer text:</t>
    </r>
    <r>
      <rPr>
        <i val="true"/>
        <sz val="11"/>
        <color rgb="FF1C4587"/>
        <rFont val="Arial"/>
        <family val="0"/>
        <charset val="1"/>
      </rPr>
      <t xml:space="preserve"> "..we are having a second stage...after the ellipse. POTUS is going to have us march there/the Capitol. It cannot get out..POTUS is just going to call for it 'unexpectedly'</t>
    </r>
  </si>
  <si>
    <t xml:space="preserve">J6C Kylie Kremer texts p. 3</t>
  </si>
  <si>
    <t xml:space="preserve">also J6C hearing 7/12/2022</t>
  </si>
  <si>
    <t xml:space="preserve">NPS Review p. 20</t>
  </si>
  <si>
    <r>
      <rPr>
        <sz val="11"/>
        <color rgb="FF5B0F00"/>
        <rFont val="Arial"/>
        <family val="0"/>
        <charset val="1"/>
      </rPr>
      <t xml:space="preserve">9:35 AM National Capital Theat Intelligence Consortium sends email about online chatter about Jan 6 violence, including </t>
    </r>
    <r>
      <rPr>
        <i val="true"/>
        <sz val="11"/>
        <color rgb="FF5B0F00"/>
        <rFont val="Arial"/>
        <family val="0"/>
        <charset val="1"/>
      </rPr>
      <t xml:space="preserve">"occupying the Capitol to influence lawmakers to change election results"</t>
    </r>
  </si>
  <si>
    <t xml:space="preserve">DHS emails from CREW, p. 23</t>
  </si>
  <si>
    <t xml:space="preserve">https://acrobat.adobe.com/link/track?uri=urn:aaid:scds:US:337938ea-ff9a-441a-a9e8-c822f75a644b#pageNum=23</t>
  </si>
  <si>
    <r>
      <rPr>
        <sz val="11"/>
        <color rgb="FF5B0F00"/>
        <rFont val="Arial"/>
        <family val="0"/>
        <charset val="1"/>
      </rPr>
      <t xml:space="preserve">Acting SecDef Christopher Miller isuses a memo setting restrictive coditions on use of the National Guard Jan 5-6, including no use of</t>
    </r>
    <r>
      <rPr>
        <i val="true"/>
        <sz val="11"/>
        <color rgb="FF5B0F00"/>
        <rFont val="Arial"/>
        <family val="0"/>
        <charset val="1"/>
      </rPr>
      <t xml:space="preserve"> "riot control agents"</t>
    </r>
    <r>
      <rPr>
        <sz val="11"/>
        <color rgb="FF5B0F00"/>
        <rFont val="Arial"/>
        <family val="0"/>
        <charset val="1"/>
      </rPr>
      <t xml:space="preserve"> without personal authorization from Miller</t>
    </r>
  </si>
  <si>
    <t xml:space="preserve">J6C</t>
  </si>
  <si>
    <t xml:space="preserve">https://www.govinfo.gov/content/pkg/GPO-J6-DOC-CTRL0000008711/pdf/GPO-J6-DOC-CTRL0000008711.pdf</t>
  </si>
  <si>
    <t xml:space="preserve">Gen. Milley intv. p. 214-215</t>
  </si>
  <si>
    <t xml:space="preserve">10 AM SecArmy McCarthy calls MPD Chief Contee and says National Guard is approved for traffic control, but with very restrictive conditions: any change of mission had to be approved by McCarthy. The National Guard are not to be deployed East of 9th St., cannot be closer to the Capitol than 6 blocks away.</t>
  </si>
  <si>
    <t xml:space="preserve">J6C Robert Contee depos. p. 55</t>
  </si>
  <si>
    <t xml:space="preserve">https://www.govinfo.gov/content/pkg/GPO-J6-TRANSCRIPT-CTRL0000036624/pdf/GPO-J6-TRANSCRIPT-CTRL0000036624.pdf</t>
  </si>
  <si>
    <r>
      <rPr>
        <sz val="11"/>
        <color rgb="FF1C4587"/>
        <rFont val="Arial"/>
        <family val="0"/>
        <charset val="1"/>
      </rPr>
      <t xml:space="preserve">10 AM On his War Room show, Steve Bannon says </t>
    </r>
    <r>
      <rPr>
        <i val="true"/>
        <sz val="11"/>
        <color rgb="FF1C4587"/>
        <rFont val="Arial"/>
        <family val="0"/>
        <charset val="1"/>
      </rPr>
      <t xml:space="preserve">"Starting tomorrow, it's going to be wild"</t>
    </r>
    <r>
      <rPr>
        <sz val="11"/>
        <color rgb="FF1C4587"/>
        <rFont val="Arial"/>
        <family val="0"/>
        <charset val="1"/>
      </rPr>
      <t xml:space="preserve"> and </t>
    </r>
    <r>
      <rPr>
        <i val="true"/>
        <sz val="11"/>
        <color rgb="FF1C4587"/>
        <rFont val="Arial"/>
        <family val="0"/>
        <charset val="1"/>
      </rPr>
      <t xml:space="preserve">"Trump's second term is going to start with a bang."</t>
    </r>
  </si>
  <si>
    <t xml:space="preserve">J6C Alexandra Preate depos. p. 138</t>
  </si>
  <si>
    <r>
      <rPr>
        <sz val="11"/>
        <color rgb="FF5B0F00"/>
        <rFont val="Arial"/>
        <family val="0"/>
        <charset val="1"/>
      </rPr>
      <t xml:space="preserve">9:01 AM US Attn. for DC Michael Sherwin gets an email that A/AG Rosen has asked him to be on an afternoon call 'at the White House' set up by Act. SecDef Chris Miller. 
10:17 AM Sherwin replies or forwards the info, says that he'll "be on the 4:30 insecure call with the AG". </t>
    </r>
    <r>
      <rPr>
        <i val="true"/>
        <sz val="11"/>
        <color rgb="FF5B0F00"/>
        <rFont val="Arial"/>
        <family val="0"/>
        <charset val="1"/>
      </rPr>
      <t xml:space="preserve">Later he claims not to remember this call.</t>
    </r>
  </si>
  <si>
    <t xml:space="preserve">J6C Michael Sherwin depos. p. 51-53
DOJ Rosen emails, p. 1</t>
  </si>
  <si>
    <t xml:space="preserve">https://www.govinfo.gov/content/pkg/GPO-J6-TRANSCRIPT-CTRL0000071085/pdf/GPO-J6-TRANSCRIPT-CTRL0000071085.pdf
https://www.justice.gov/oip/page/file/1520581/download</t>
  </si>
  <si>
    <t xml:space="preserve">Adam Ciralsky, reputed frmr Blackwater exec., says that he reached out to DoD on Jan 4 for permission to shadow Acting SecDef Chris Miller in upcoming days. (Story appeared in Vanity Fair)</t>
  </si>
  <si>
    <t xml:space="preserve">https://www.vanityfair.com/news/2021/01/embedding-with-pentagon-leadership-in-trumps-chaotic-last-week</t>
  </si>
  <si>
    <r>
      <rPr>
        <sz val="11"/>
        <color rgb="FF5B0F00"/>
        <rFont val="Arial"/>
        <family val="0"/>
        <charset val="1"/>
      </rPr>
      <t xml:space="preserve">Trump says he will award the Presidential Medal of Freedom to Devin Nunes, for denying allegations that Russia aided Trump:</t>
    </r>
    <r>
      <rPr>
        <i val="true"/>
        <sz val="11"/>
        <color rgb="FF5B0F00"/>
        <rFont val="Arial"/>
        <family val="0"/>
        <charset val="1"/>
      </rPr>
      <t xml:space="preserve"> "Congressman Nunes pursued the Russia Hoax at great personal risk."  </t>
    </r>
    <r>
      <rPr>
        <sz val="11"/>
        <color rgb="FF5B0F00"/>
        <rFont val="Arial"/>
        <family val="0"/>
        <charset val="1"/>
      </rPr>
      <t xml:space="preserve">The announcement is very anti-law enforcement:</t>
    </r>
    <r>
      <rPr>
        <i val="true"/>
        <sz val="11"/>
        <color rgb="FF5B0F00"/>
        <rFont val="Arial"/>
        <family val="0"/>
        <charset val="1"/>
      </rPr>
      <t xml:space="preserve"> "Devin’s efforts led to the firing, demotion, or resignation of over a dozen FBI and DOJ employees". </t>
    </r>
    <r>
      <rPr>
        <sz val="11"/>
        <color rgb="FF5B0F00"/>
        <rFont val="Arial"/>
        <family val="0"/>
        <charset val="1"/>
      </rPr>
      <t xml:space="preserve">Rumors are that Jim Jordan is next.</t>
    </r>
  </si>
  <si>
    <t xml:space="preserve">Trump WH archives
NBC</t>
  </si>
  <si>
    <t xml:space="preserve">https://trumpwhitehouse.archives.gov/briefings-statements/president-donald-j-trump-award-medal-freedom-devin-nunes/
https://www.cbsnews.com/news/medal-of-freedom-devin-nunes-jim-jordan/</t>
  </si>
  <si>
    <r>
      <rPr>
        <sz val="11"/>
        <color rgb="FFB45F06"/>
        <rFont val="Arial"/>
        <family val="0"/>
        <charset val="1"/>
      </rPr>
      <t xml:space="preserve">10:37 AM Enrique Tarrio warns a Proud Boy about strict DC weapons laws: </t>
    </r>
    <r>
      <rPr>
        <i val="true"/>
        <sz val="11"/>
        <color rgb="FFB45F06"/>
        <rFont val="Arial"/>
        <family val="0"/>
        <charset val="1"/>
      </rPr>
      <t xml:space="preserve">"heavy restrictions"</t>
    </r>
    <r>
      <rPr>
        <sz val="11"/>
        <color rgb="FFB45F06"/>
        <rFont val="Arial"/>
        <family val="0"/>
        <charset val="1"/>
      </rPr>
      <t xml:space="preserve">.  </t>
    </r>
    <r>
      <rPr>
        <sz val="11"/>
        <color rgb="FF000000"/>
        <rFont val="Arial"/>
        <family val="0"/>
        <charset val="1"/>
      </rPr>
      <t xml:space="preserve">6 hours later he will be arrested for bringing high-capacity magazines to DC.</t>
    </r>
  </si>
  <si>
    <t xml:space="preserve">Proud Boys trial texts p. 101</t>
  </si>
  <si>
    <r>
      <rPr>
        <sz val="11"/>
        <color rgb="FFB45F06"/>
        <rFont val="Arial"/>
        <family val="0"/>
        <charset val="1"/>
      </rPr>
      <t xml:space="preserve">10:51 AM Proud Boy Chares Donohoe posts a CNN report on the National Guard deployment for Jan 5-6, including </t>
    </r>
    <r>
      <rPr>
        <i val="true"/>
        <sz val="11"/>
        <color rgb="FFB45F06"/>
        <rFont val="Arial"/>
        <family val="0"/>
        <charset val="1"/>
      </rPr>
      <t xml:space="preserve">"no riot control agent expected"</t>
    </r>
    <r>
      <rPr>
        <sz val="11"/>
        <color rgb="FFB45F06"/>
        <rFont val="Arial"/>
        <family val="0"/>
        <charset val="1"/>
      </rPr>
      <t xml:space="preserve">. Other PBs discuss carrying medical cards.</t>
    </r>
  </si>
  <si>
    <t xml:space="preserve">Court release p. 59</t>
  </si>
  <si>
    <t xml:space="preserve">https://www.docdroid.net/oEPsOky/mosd2chat-pdf#page=59</t>
  </si>
  <si>
    <r>
      <rPr>
        <sz val="11"/>
        <color rgb="FF1C4587"/>
        <rFont val="Arial"/>
        <family val="0"/>
        <charset val="1"/>
      </rPr>
      <t xml:space="preserve">11:00 AM AZ GOP chair Kelli Ward says </t>
    </r>
    <r>
      <rPr>
        <i val="true"/>
        <sz val="11"/>
        <color rgb="FF1C4587"/>
        <rFont val="Arial"/>
        <family val="0"/>
        <charset val="1"/>
      </rPr>
      <t xml:space="preserve">"Things are going to get a little -- adventurous over the next week"</t>
    </r>
    <r>
      <rPr>
        <sz val="11"/>
        <color rgb="FF1C4587"/>
        <rFont val="Arial"/>
        <family val="0"/>
        <charset val="1"/>
      </rPr>
      <t xml:space="preserve">. Also that they're filing for a permanent injunction and that will go to Samuel Alito.</t>
    </r>
  </si>
  <si>
    <t xml:space="preserve">Twitter (AZGOP)</t>
  </si>
  <si>
    <t xml:space="preserve">https://x.com/AZGOP/status/1346124233064275969</t>
  </si>
  <si>
    <r>
      <rPr>
        <sz val="11"/>
        <color rgb="FF1C4587"/>
        <rFont val="Arial"/>
        <family val="0"/>
        <charset val="1"/>
      </rPr>
      <t xml:space="preserve">11:09  AM Marjorie Taylor Greene (sworn in the day before) posts on her personal Twitter account </t>
    </r>
    <r>
      <rPr>
        <i val="true"/>
        <sz val="11"/>
        <color rgb="FF1C4587"/>
        <rFont val="Arial"/>
        <family val="0"/>
        <charset val="1"/>
      </rPr>
      <t xml:space="preserve">"Just got off the phone with @RealDonaldTrump"</t>
    </r>
    <r>
      <rPr>
        <sz val="11"/>
        <color rgb="FF1C4587"/>
        <rFont val="Arial"/>
        <family val="0"/>
        <charset val="1"/>
      </rPr>
      <t xml:space="preserve">, asks people to call their Reps and Senators</t>
    </r>
  </si>
  <si>
    <t xml:space="preserve">Twitter (mtgreene)</t>
  </si>
  <si>
    <t xml:space="preserve">https://twitter.com/mtgreenee/status/1346126537536507906?s=20</t>
  </si>
  <si>
    <t xml:space="preserve">republicanstory .com mentions a Jan 4 meeting betw. Trump and GOP leaders to ' "finalize" January 6 plan'.  He also has 3 other known meetings.</t>
  </si>
  <si>
    <t xml:space="preserve">Screenshot only, not archived</t>
  </si>
  <si>
    <t xml:space="preserve">Trump's official schedule:</t>
  </si>
  <si>
    <t xml:space="preserve">https://www.govinfo.gov/content/pkg/DCPD-2021DIGEST-TRUMP/pdf/DCPD-2021DIGEST-TRUMP.pdf</t>
  </si>
  <si>
    <r>
      <rPr>
        <sz val="10"/>
        <color rgb="FF5B0F00"/>
        <rFont val="Arial"/>
        <family val="0"/>
        <charset val="1"/>
      </rPr>
      <t xml:space="preserve">John Eastman meets with Trump and Pence in the Oval Office. </t>
    </r>
    <r>
      <rPr>
        <sz val="9"/>
        <color rgb="FF5B0F00"/>
        <rFont val="Arial"/>
        <family val="0"/>
        <charset val="1"/>
      </rPr>
      <t xml:space="preserve">(In 2021, he will say he told Pence that he had </t>
    </r>
    <r>
      <rPr>
        <i val="true"/>
        <sz val="9"/>
        <color rgb="FF5B0F00"/>
        <rFont val="Arial"/>
        <family val="0"/>
        <charset val="1"/>
      </rPr>
      <t xml:space="preserve">"unilateral authority to determine the validity of contested votes"; </t>
    </r>
    <r>
      <rPr>
        <sz val="9"/>
        <color rgb="FF5B0F00"/>
        <rFont val="Arial"/>
        <family val="0"/>
        <charset val="1"/>
      </rPr>
      <t xml:space="preserve">then in 2023 he denies it.)</t>
    </r>
  </si>
  <si>
    <t xml:space="preserve">Eastman interview, via deposition p 9</t>
  </si>
  <si>
    <t xml:space="preserve">https://www.govinfo.gov/content/pkg/GPO-J6-TRANSCRIPT-CTRL0000034608/pdf/GPO-J6-TRANSCRIPT-CTRL0000034608.pdf#page=9</t>
  </si>
  <si>
    <t xml:space="preserve">Eastman Aug 2023 interview</t>
  </si>
  <si>
    <t xml:space="preserve">https://twitter.com/Acyn/status/1697032158748025247</t>
  </si>
  <si>
    <t xml:space="preserve">Kylie Kremer requests that Ellipse event size be increased to 30,000 people</t>
  </si>
  <si>
    <t xml:space="preserve">NPS FOIA p. 1100</t>
  </si>
  <si>
    <t xml:space="preserve">Epley is still not confirmed. His application requests a trailer pulled by a pickup truck, lists 5 Silent Majority staffers, no sales, no speakers other than Epley</t>
  </si>
  <si>
    <t xml:space="preserve">Epley is told that he can have the permit, he confirms no stage or march</t>
  </si>
  <si>
    <t xml:space="preserve">NPS seems concerned about Peter Boykin, circulates advertising that the rally is listed on Eventbrite even though it is not yet approved</t>
  </si>
  <si>
    <t xml:space="preserve">NPS FOIA 1221</t>
  </si>
  <si>
    <t xml:space="preserve">Cindy Chafian gets her official permit for Jan 5; Jason Funes is listed as an additional contact (w/ FL area code, 941)</t>
  </si>
  <si>
    <t xml:space="preserve">NPS permit</t>
  </si>
  <si>
    <t xml:space="preserve">Nathan Martin of STS sends email to Turning Point Action with an invoice for buses.</t>
  </si>
  <si>
    <t xml:space="preserve">J6C Charlie Kirk deposition p. 22</t>
  </si>
  <si>
    <r>
      <rPr>
        <sz val="11"/>
        <color rgb="FF1C4587"/>
        <rFont val="Arial"/>
        <family val="0"/>
        <charset val="1"/>
      </rPr>
      <t xml:space="preserve">Charlie Kirk hosts Rudy Giuliani on his YouTube show. Kirk urges VP Pence to refuse to certify: </t>
    </r>
    <r>
      <rPr>
        <i val="true"/>
        <sz val="11"/>
        <color rgb="FF1C4587"/>
        <rFont val="Arial"/>
        <family val="0"/>
        <charset val="1"/>
      </rPr>
      <t xml:space="preserve">"Some people say that's not constitutional. Then try it. Make them sue and get the Supreme Court into action." </t>
    </r>
    <r>
      <rPr>
        <sz val="9"/>
        <color rgb="FF1C4587"/>
        <rFont val="Arial"/>
        <family val="0"/>
        <charset val="1"/>
      </rPr>
      <t xml:space="preserve"> </t>
    </r>
    <r>
      <rPr>
        <sz val="11"/>
        <color rgb="FF1C4587"/>
        <rFont val="Arial"/>
        <family val="0"/>
        <charset val="1"/>
      </rPr>
      <t xml:space="preserve">Giuliani suggests that states submit </t>
    </r>
    <r>
      <rPr>
        <i val="true"/>
        <sz val="11"/>
        <color rgb="FF1C4587"/>
        <rFont val="Arial"/>
        <family val="0"/>
        <charset val="1"/>
      </rPr>
      <t xml:space="preserve">"two sets of state electors</t>
    </r>
    <r>
      <rPr>
        <sz val="11"/>
        <color rgb="FF1C4587"/>
        <rFont val="Arial"/>
        <family val="0"/>
        <charset val="1"/>
      </rPr>
      <t xml:space="preserve">". (repost 2:02 PM)</t>
    </r>
  </si>
  <si>
    <t xml:space="preserve">Media Matters (note typo: 1/4/2020)
Newsweek (posted next day)</t>
  </si>
  <si>
    <t xml:space="preserve">https://www.mediamatters.org/charlie-kirk/charlie-kirk-calls-mike-pence-unilaterally-discard-state-electors
https://www.newsweek.com/rudy-giuliani-says-any-republicans-against-overturning-election-should-leave-party-1559148</t>
  </si>
  <si>
    <r>
      <rPr>
        <sz val="11"/>
        <color rgb="FF1C4587"/>
        <rFont val="Arial"/>
        <family val="0"/>
        <charset val="1"/>
      </rPr>
      <t xml:space="preserve">Nick Fuentes says on DLive livestream: </t>
    </r>
    <r>
      <rPr>
        <i val="true"/>
        <sz val="11"/>
        <color rgb="FF1C4587"/>
        <rFont val="Arial"/>
        <family val="0"/>
        <charset val="1"/>
      </rPr>
      <t xml:space="preserve">"Republicans just screwed us every day for two months straight, and we have no recourse.... What can you and I do to a state legislator besides kill them? We should not do that. I’m not advising that, but I mean what else can you do, right? Nothing"</t>
    </r>
  </si>
  <si>
    <r>
      <rPr>
        <sz val="11"/>
        <color rgb="FF1C4587"/>
        <rFont val="Arial"/>
        <family val="0"/>
        <charset val="1"/>
      </rPr>
      <t xml:space="preserve">Video posted on TheDonald.win featuring former Maj. Gen Tom McInerney and Lt. Gen Paul Vallely: </t>
    </r>
    <r>
      <rPr>
        <i val="true"/>
        <sz val="11"/>
        <color rgb="FF1C4587"/>
        <rFont val="Arial"/>
        <family val="0"/>
        <charset val="1"/>
      </rPr>
      <t xml:space="preserve">"...the biggest danger in what’s happening right now is the media blackout and how...MOST AMERICANS STILL DON’T UNDERSTAND WE’RE IN THE MIDDLE OF HYBRID WARFARE"  </t>
    </r>
    <r>
      <rPr>
        <sz val="11"/>
        <color rgb="FF1C4587"/>
        <rFont val="Arial"/>
        <family val="0"/>
        <charset val="1"/>
      </rPr>
      <t xml:space="preserve">  (from "American Media Periscope")</t>
    </r>
  </si>
  <si>
    <t xml:space="preserve">TheDonald.win (archived)</t>
  </si>
  <si>
    <t xml:space="preserve">https://archive.fo/6SVYI
https://rumble.com/embed/v9tq6f</t>
  </si>
  <si>
    <r>
      <rPr>
        <sz val="11"/>
        <color rgb="FFB45F06"/>
        <rFont val="Arial"/>
        <family val="0"/>
        <charset val="1"/>
      </rPr>
      <t xml:space="preserve">Rep. Chip Roy (TX-21) has cold feet, texts to Mark Meadows:</t>
    </r>
    <r>
      <rPr>
        <i val="true"/>
        <sz val="11"/>
        <color rgb="FFB45F06"/>
        <rFont val="Arial"/>
        <family val="0"/>
        <charset val="1"/>
      </rPr>
      <t xml:space="preserve"> "I am truly sorry I am in a different spot then you and our brothers re: Wednesday. But I will defend all."</t>
    </r>
  </si>
  <si>
    <r>
      <rPr>
        <sz val="11"/>
        <color rgb="FFB45F06"/>
        <rFont val="Arial"/>
        <family val="0"/>
        <charset val="1"/>
      </rPr>
      <t xml:space="preserve">Sen. Mike Lee (UT) also has cold feet, sends around a letter to other Senators </t>
    </r>
    <r>
      <rPr>
        <i val="true"/>
        <sz val="11"/>
        <color rgb="FFB45F06"/>
        <rFont val="Arial"/>
        <family val="0"/>
        <charset val="1"/>
      </rPr>
      <t xml:space="preserve">"With respect to presidential elections, there is no authority for Congress to make value judgments in the abstract regarding any state’s election laws...</t>
    </r>
    <r>
      <rPr>
        <sz val="11"/>
        <color rgb="FFB45F06"/>
        <rFont val="Arial"/>
        <family val="0"/>
        <charset val="1"/>
      </rPr>
      <t xml:space="preserve">" Supposedly is drafting a statement with Chip Roy.</t>
    </r>
  </si>
  <si>
    <t xml:space="preserve">Salt Lake Tribune
Twitter (Alex Isenstadt, Politico)</t>
  </si>
  <si>
    <t xml:space="preserve">https://www.sltrib.com/news/politics/2021/01/04/utah-rep-chris-stewart/
https://twitter.com/politicoalex/status/1346128160153284608</t>
  </si>
  <si>
    <t xml:space="preserve">1:21 PM Katrina Pierson sends email to redacted addresses (likely WH) w/ subject "Save America WH Overview.pdf". Incl. draft Jan 6 speaker list: One segment is Stop the Steal (incl. Roger Stone, Ali Alexander, Brandon Straka, Scott Presler); another follows a "Turning Point Action" video &amp; has Michael Flynn ("TBD"). Sen. Josh Hawley is penciled in. VIP list incudes Enrique Tarrio</t>
  </si>
  <si>
    <t xml:space="preserve">J6C exhibit, email from Pierson, p. 3</t>
  </si>
  <si>
    <t xml:space="preserve">https://www.govinfo.gov/content/pkg/GPO-J6-DOC-CTRL0000015971/pdf/GPO-J6-DOC-CTRL0000015971.pdf</t>
  </si>
  <si>
    <r>
      <rPr>
        <sz val="11"/>
        <color rgb="FF1C4587"/>
        <rFont val="Arial"/>
        <family val="0"/>
        <charset val="1"/>
      </rPr>
      <t xml:space="preserve">2:46 PM Trump RTs his Amy Kremer rally announcement QT with</t>
    </r>
    <r>
      <rPr>
        <i val="true"/>
        <sz val="11"/>
        <color rgb="FF1C4587"/>
        <rFont val="Arial"/>
        <family val="0"/>
        <charset val="1"/>
      </rPr>
      <t xml:space="preserve"> "I will be there. Historic day!"</t>
    </r>
  </si>
  <si>
    <t xml:space="preserve">https://www.presidency.ucsb.edu/documents/tweets-january-4-2021</t>
  </si>
  <si>
    <t xml:space="preserve">3:00 PM DC USA Michael Sherwin sets up an interagency call wth FBI WFO head Steve D'Antuono, MPD Chief Contee and others</t>
  </si>
  <si>
    <t xml:space="preserve">J6C Michael Sherwin depos. p. 52-53</t>
  </si>
  <si>
    <t xml:space="preserve">https://www.govinfo.gov/content/pkg/GPO-J6-TRANSCRIPT-CTRL0000071085/pdf/GPO-J6-TRANSCRIPT-CTRL0000071085.pdf</t>
  </si>
  <si>
    <t xml:space="preserve">J6C Contee depos. p. 68</t>
  </si>
  <si>
    <r>
      <rPr>
        <sz val="11"/>
        <color rgb="FF1C4587"/>
        <rFont val="Arial"/>
        <family val="0"/>
        <charset val="1"/>
      </rPr>
      <t xml:space="preserve">3:08 PM Trump lawyer Victoria Toensing posts that road closures will impact "patriots": </t>
    </r>
    <r>
      <rPr>
        <i val="true"/>
        <sz val="11"/>
        <color rgb="FF1C4587"/>
        <rFont val="Arial"/>
        <family val="0"/>
        <charset val="1"/>
      </rPr>
      <t xml:space="preserve">"Mayor Bowser closed all major DC streets Tues. and Wed...to thwart @realDonaldTrump rally on Wednes."</t>
    </r>
  </si>
  <si>
    <t xml:space="preserve">Twitter Victoria Toensing</t>
  </si>
  <si>
    <t xml:space="preserve">https://twitter.com/VicToensing/status/1346186828303499268</t>
  </si>
  <si>
    <r>
      <rPr>
        <sz val="11"/>
        <color rgb="FF1C4587"/>
        <rFont val="Arial"/>
        <family val="0"/>
        <charset val="1"/>
      </rPr>
      <t xml:space="preserve">3:21 PM Tracy Beanz posts her UncoverDC podcast, says she plans to leave for DC 9 PM, says </t>
    </r>
    <r>
      <rPr>
        <i val="true"/>
        <sz val="11"/>
        <color rgb="FF1C4587"/>
        <rFont val="Arial"/>
        <family val="0"/>
        <charset val="1"/>
      </rPr>
      <t xml:space="preserve">"Am I going to see you on Wednesday?"  </t>
    </r>
    <r>
      <rPr>
        <sz val="11"/>
        <color rgb="FF1C4587"/>
        <rFont val="Arial"/>
        <family val="0"/>
        <charset val="1"/>
      </rPr>
      <t xml:space="preserve">But then backs out, doesn't go.</t>
    </r>
  </si>
  <si>
    <t xml:space="preserve">https://uncoverdc.com/2021/01/04/dark-to-light-another-perfect-phone-call/</t>
  </si>
  <si>
    <r>
      <rPr>
        <sz val="11"/>
        <color rgb="FF1C4587"/>
        <rFont val="Arial"/>
        <family val="0"/>
        <charset val="1"/>
      </rPr>
      <t xml:space="preserve">3:24 PM 1st Amendment Praetorian posts </t>
    </r>
    <r>
      <rPr>
        <i val="true"/>
        <sz val="11"/>
        <color rgb="FF1C4587"/>
        <rFont val="Arial"/>
        <family val="0"/>
        <charset val="1"/>
      </rPr>
      <t xml:space="preserve">"There may be some young National Guard Captains facing some very, very tough choices in the next 48 hours. Pray with every fiber of your being that their choices are Wise, Just, and Fearless."</t>
    </r>
  </si>
  <si>
    <t xml:space="preserve">Twitter (1st_praetorian)</t>
  </si>
  <si>
    <t xml:space="preserve">https://twitter.com/1st_praetorian/status/1346190700233146369?ref_src=twsrc%5Etfw</t>
  </si>
  <si>
    <r>
      <rPr>
        <sz val="11"/>
        <color rgb="FF5B0F00"/>
        <rFont val="Arial"/>
        <family val="0"/>
        <charset val="1"/>
      </rPr>
      <t xml:space="preserve">3:30 PM Meeting with Trump, Katrina Pierson, Max Miller, Bobby Peede to discuss </t>
    </r>
    <r>
      <rPr>
        <i val="true"/>
        <sz val="11"/>
        <color rgb="FF5B0F00"/>
        <rFont val="Arial"/>
        <family val="0"/>
        <charset val="1"/>
      </rPr>
      <t xml:space="preserve">"event flow and speaker lineup" </t>
    </r>
    <r>
      <rPr>
        <sz val="11"/>
        <color rgb="FF5B0F00"/>
        <rFont val="Arial"/>
        <family val="0"/>
        <charset val="1"/>
      </rPr>
      <t xml:space="preserve">for the Jan 6 rally. (Maybe also a separate meeting with Pierson, Meadows, Scavino.) Trump says he wants to go to the Capitol. Pierson's notes suggest </t>
    </r>
    <r>
      <rPr>
        <i val="true"/>
        <sz val="11"/>
        <color rgb="FF5B0F00"/>
        <rFont val="Arial"/>
        <family val="0"/>
        <charset val="1"/>
      </rPr>
      <t xml:space="preserve">"limit to 2016 surrogates (vetted and on your team not their own)" </t>
    </r>
    <r>
      <rPr>
        <sz val="11"/>
        <color rgb="FF5B0F00"/>
        <rFont val="Arial"/>
        <family val="0"/>
        <charset val="1"/>
      </rPr>
      <t xml:space="preserve"> also </t>
    </r>
    <r>
      <rPr>
        <i val="true"/>
        <sz val="11"/>
        <color rgb="FF5B0F00"/>
        <rFont val="Arial"/>
        <family val="0"/>
        <charset val="1"/>
      </rPr>
      <t xml:space="preserve">"eliminate convicted felons that could damage the other speakers".  </t>
    </r>
    <r>
      <rPr>
        <sz val="11"/>
        <color rgb="FF5B0F00"/>
        <rFont val="Arial"/>
        <family val="0"/>
        <charset val="1"/>
      </rPr>
      <t xml:space="preserve">By end of day the speaker list seems drastically purged, now omitting all Stop the Stealers. Pierson has notes about Senators Ted Cruz, Josh Hawley, and Marsha Blackburn, but they don't ultimately speak. Per Miller, Trump asks </t>
    </r>
    <r>
      <rPr>
        <i val="true"/>
        <sz val="11"/>
        <color rgb="FF5B0F00"/>
        <rFont val="Arial"/>
        <family val="0"/>
        <charset val="1"/>
      </rPr>
      <t xml:space="preserve">"do you think we need National Guard?" </t>
    </r>
    <r>
      <rPr>
        <sz val="11"/>
        <color rgb="FF5B0F00"/>
        <rFont val="Arial"/>
        <family val="0"/>
        <charset val="1"/>
      </rPr>
      <t xml:space="preserve">Pierson's notes mention 10,000 NG troops.</t>
    </r>
  </si>
  <si>
    <t xml:space="preserve">J6C exhibit, agenda by Pierson</t>
  </si>
  <si>
    <t xml:space="preserve">J6C Max Miller deposition
p. 66, 72, 86, 90, 96</t>
  </si>
  <si>
    <r>
      <rPr>
        <sz val="11"/>
        <color rgb="FFB45F06"/>
        <rFont val="Arial"/>
        <family val="0"/>
        <charset val="1"/>
      </rPr>
      <t xml:space="preserve">Immediately after the meeting with Trump, Max Miller texts with Katrina Pierson: </t>
    </r>
    <r>
      <rPr>
        <i val="true"/>
        <sz val="11"/>
        <color rgb="FFB45F06"/>
        <rFont val="Arial"/>
        <family val="0"/>
        <charset val="1"/>
      </rPr>
      <t xml:space="preserve">"Just glad we kllled the National Guard and the procession". </t>
    </r>
  </si>
  <si>
    <t xml:space="preserve">J6C Max Miller deposition p. 95-96</t>
  </si>
  <si>
    <r>
      <rPr>
        <sz val="11"/>
        <color rgb="FFB45F06"/>
        <rFont val="Arial"/>
        <family val="0"/>
        <charset val="1"/>
      </rPr>
      <t xml:space="preserve">3:31 PM Trump lawyer Matt Morgan begins emailing with Ken Chesebro and Mike Roman about getting the physical fake elector votes from MI and WI to DC. They arrange realize a courier cannot access the Capitol and decide to deliver them to </t>
    </r>
    <r>
      <rPr>
        <i val="true"/>
        <sz val="11"/>
        <color rgb="FFB45F06"/>
        <rFont val="Arial"/>
        <family val="0"/>
        <charset val="1"/>
      </rPr>
      <t xml:space="preserve">"a staffer for one of the 11 Senators"</t>
    </r>
    <r>
      <rPr>
        <sz val="11"/>
        <color rgb="FFB45F06"/>
        <rFont val="Arial"/>
        <family val="0"/>
        <charset val="1"/>
      </rPr>
      <t xml:space="preserve">. Chesebro says that nighttime delivery on Jan 5 is fine; </t>
    </r>
    <r>
      <rPr>
        <i val="true"/>
        <sz val="11"/>
        <color rgb="FFB45F06"/>
        <rFont val="Arial"/>
        <family val="0"/>
        <charset val="1"/>
      </rPr>
      <t xml:space="preserve">"Just don't want to wait until morning of 6th"</t>
    </r>
  </si>
  <si>
    <t xml:space="preserve">CNN
emails</t>
  </si>
  <si>
    <t xml:space="preserve">https://edition.cnn.com/2023/12/28/politics/recordings-trump-team-fake-elector-ballots?cid=ios_app
https://s3.documentcloud.org/documents/24245353/email-chain-about-last-minute-fake-electors-scramble.pdf</t>
  </si>
  <si>
    <r>
      <rPr>
        <sz val="11"/>
        <color rgb="FF1C4587"/>
        <rFont val="Arial"/>
        <family val="0"/>
        <charset val="1"/>
      </rPr>
      <t xml:space="preserve">3:43 PM Matt Couch Tweets: </t>
    </r>
    <r>
      <rPr>
        <i val="true"/>
        <sz val="11"/>
        <color rgb="FF1C4587"/>
        <rFont val="Arial"/>
        <family val="0"/>
        <charset val="1"/>
      </rPr>
      <t xml:space="preserve">"Portapotties have arrived in Washington, DC!" </t>
    </r>
    <r>
      <rPr>
        <sz val="11"/>
        <color rgb="FF1C4587"/>
        <rFont val="Arial"/>
        <family val="0"/>
        <charset val="1"/>
      </rPr>
      <t xml:space="preserve">with photo of Ellipse site. 3:53 </t>
    </r>
    <r>
      <rPr>
        <i val="true"/>
        <sz val="11"/>
        <color rgb="FF1C4587"/>
        <rFont val="Arial"/>
        <family val="0"/>
        <charset val="1"/>
      </rPr>
      <t xml:space="preserve">"A little bird tells me Alex Jones paid for some of the Porta Potties coming in..."</t>
    </r>
  </si>
  <si>
    <t xml:space="preserve">https://web.archive.org/web/20210104204335/https://twitter.com/RealMattCouch/status/1346195475175759875</t>
  </si>
  <si>
    <t xml:space="preserve">Twitter (arch.)</t>
  </si>
  <si>
    <t xml:space="preserve">https://web.archive.org/web/20210104205331/https://twitter.com/RealMattCouch/status/1346197991200350214</t>
  </si>
  <si>
    <t xml:space="preserve">Twitter (archive)</t>
  </si>
  <si>
    <t xml:space="preserve">https://web.archive.org/web/20210104213453/https://twitter.com/RealMattCouch</t>
  </si>
  <si>
    <t xml:space="preserve">@MilionMagaMarch now has 44.1K followers</t>
  </si>
  <si>
    <r>
      <rPr>
        <sz val="11"/>
        <color rgb="FF5B0F00"/>
        <rFont val="Arial"/>
        <family val="0"/>
        <charset val="1"/>
      </rPr>
      <t xml:space="preserve">4 PM interagency call: DoD, DoJ, DHS, FBI, Park Police, etc. (the last such bef. J6)  Gen. Milley is on the call. Deputy SecDef David Norquist raises concerns of a </t>
    </r>
    <r>
      <rPr>
        <i val="true"/>
        <sz val="11"/>
        <color rgb="FF5B0F00"/>
        <rFont val="Arial"/>
        <family val="0"/>
        <charset val="1"/>
      </rPr>
      <t xml:space="preserve">"direct assault on the Capitol".</t>
    </r>
  </si>
  <si>
    <t xml:space="preserve">J6C Gen. Milley interview p. 232-237</t>
  </si>
  <si>
    <r>
      <rPr>
        <sz val="11"/>
        <color rgb="FFCC0000"/>
        <rFont val="Arial"/>
        <family val="0"/>
        <charset val="1"/>
      </rPr>
      <t xml:space="preserve">4:18 PM Proud Boy leader Enrique Tarrio, who arrived in DC via plane, is arrested by DC police whle driving from the airport, for the Dec.12 flag-burning. He is on the phone with Will Carless of USA Today at the time, who Tweets a recap 4:22 PM. Tarrio: </t>
    </r>
    <r>
      <rPr>
        <i val="true"/>
        <sz val="11"/>
        <color rgb="FFCC0000"/>
        <rFont val="Arial"/>
        <family val="0"/>
        <charset val="1"/>
      </rPr>
      <t xml:space="preserve">"They're for me.. Here's something to write about."  </t>
    </r>
    <r>
      <rPr>
        <sz val="11"/>
        <color rgb="FFCC0000"/>
        <rFont val="Arial"/>
        <family val="0"/>
        <charset val="1"/>
      </rPr>
      <t xml:space="preserve">Because Tarrio had high-capacity rifle magazines in the car (empty of bullets), he gets new felony charges.  </t>
    </r>
    <r>
      <rPr>
        <i val="true"/>
        <sz val="11"/>
        <color rgb="FFCC0000"/>
        <rFont val="Arial"/>
        <family val="0"/>
        <charset val="1"/>
      </rPr>
      <t xml:space="preserve">(Note: Tarrio will be served with a lawsuit that evening, per court records. Carless has a copy of it by 1:28 PM, has discussed it with Tarrio by 4:02 PM)</t>
    </r>
  </si>
  <si>
    <t xml:space="preserve">Twitter (archived). Post is 4:22 PM
Twitter (archived). Post is 1:28 PM
Confirmed by Will Carless</t>
  </si>
  <si>
    <t xml:space="preserve">https://web.archive.org/web/20210104212328/https://twitter.com/willcarless/status/1346205470403350529
https://web.archive.org/web/20210104182918/https://twitter.com/willcarless/status/1346161472569626624</t>
  </si>
  <si>
    <t xml:space="preserve">Image of mags
WTOP news</t>
  </si>
  <si>
    <t xml:space="preserve">https://storage.googleapis.com/afs-prod/media/cc1050f2bade43c08764a07e9d1bcacb/1000.jpeg
https://wtop.com/dc/2021/01/court-docs-in-church-sign-burning-cite-proud-boys-leaders-own-words-memes/</t>
  </si>
  <si>
    <t xml:space="preserve">The MAGA rally map guide shows the Ellipse rally ending in a march to the Capitol at 1 PM. 
At 5:30 PM, the speaker lists are updated, shifting Arina Grossu &amp; Rob Weaver from the Jericho March to the ONUG Lot 8 ("WildProtest") rally</t>
  </si>
  <si>
    <t xml:space="preserve">https://web.archive.org/web/20210104215841/https://sparks.clickfunnels.com/optin1609609355410
https://web.archive.org/web/20210105233641/https://sparks.clickfunnels.com/optin1609609355410</t>
  </si>
  <si>
    <r>
      <rPr>
        <sz val="11"/>
        <color rgb="FFB45F06"/>
        <rFont val="Arial"/>
        <family val="0"/>
        <charset val="1"/>
      </rPr>
      <t xml:space="preserve">5:14 PM Proud Boy Chris Phillips posts Will Carless' Tweet about Tarrio's arrest to the Proud Boys Skull and Bones chat, then </t>
    </r>
    <r>
      <rPr>
        <i val="true"/>
        <sz val="11"/>
        <color rgb="FFB45F06"/>
        <rFont val="Arial"/>
        <family val="0"/>
        <charset val="1"/>
      </rPr>
      <t xml:space="preserve">"Is everything compromised?"</t>
    </r>
  </si>
  <si>
    <t xml:space="preserve">Proud Boys trial texts p 130</t>
  </si>
  <si>
    <r>
      <rPr>
        <sz val="10"/>
        <color rgb="FF5B0F00"/>
        <rFont val="Arial"/>
        <family val="0"/>
        <charset val="1"/>
      </rPr>
      <t xml:space="preserve">5:30 PM Acting AG Jeff Rosen talks with Acting SecDef Chris Miller for 1/2 hour ("DoD to initiate call to DAG's yellow phone"). There are no other SecDef calls in the FOIA since Nov 3. 
[Michael Sherwin got an email about this call, but does not remember if he was on it:</t>
    </r>
    <r>
      <rPr>
        <i val="true"/>
        <sz val="10"/>
        <color rgb="FF5B0F00"/>
        <rFont val="Arial"/>
        <family val="0"/>
        <charset val="1"/>
      </rPr>
      <t xml:space="preserve"> "I would love to see phone records if I even dialed into this thing. I don't recall ever doing it"</t>
    </r>
    <r>
      <rPr>
        <sz val="10"/>
        <color rgb="FF5B0F00"/>
        <rFont val="Arial"/>
        <family val="0"/>
        <charset val="1"/>
      </rPr>
      <t xml:space="preserve">]</t>
    </r>
  </si>
  <si>
    <t xml:space="preserve">American Oversight FOIA p. 29
J6C Michael Sherwin depos p. 53</t>
  </si>
  <si>
    <t xml:space="preserve">https://s3.documentcloud.org/documents/23459372/doj-records-from-final-weeks-of-trump-administration.pdf
https://www.govinfo.gov/content/pkg/GPO-J6-TRANSCRIPT-CTRL0000071085/pdf/GPO-J6-TRANSCRIPT-CTRL0000071085.pdf</t>
  </si>
  <si>
    <r>
      <rPr>
        <sz val="11"/>
        <color rgb="FFB45F06"/>
        <rFont val="Arial"/>
        <family val="0"/>
        <charset val="1"/>
      </rPr>
      <t xml:space="preserve">5:33 PM Jeremy Bertino posts to Proud Boys MOSD chat: </t>
    </r>
    <r>
      <rPr>
        <i val="true"/>
        <sz val="11"/>
        <color rgb="FFB45F06"/>
        <rFont val="Arial"/>
        <family val="0"/>
        <charset val="1"/>
      </rPr>
      <t xml:space="preserve">"Enrique has been arrested"</t>
    </r>
    <r>
      <rPr>
        <sz val="11"/>
        <color rgb="FFB45F06"/>
        <rFont val="Arial"/>
        <family val="0"/>
        <charset val="1"/>
      </rPr>
      <t xml:space="preserve">, then </t>
    </r>
    <r>
      <rPr>
        <i val="true"/>
        <sz val="11"/>
        <color rgb="FFB45F06"/>
        <rFont val="Arial"/>
        <family val="0"/>
        <charset val="1"/>
      </rPr>
      <t xml:space="preserve">"This chat is dead for now" </t>
    </r>
    <r>
      <rPr>
        <sz val="11"/>
        <color rgb="FFB45F06"/>
        <rFont val="Arial"/>
        <family val="0"/>
        <charset val="1"/>
      </rPr>
      <t xml:space="preserve">and </t>
    </r>
    <r>
      <rPr>
        <i val="true"/>
        <sz val="11"/>
        <color rgb="FFB45F06"/>
        <rFont val="Arial"/>
        <family val="0"/>
        <charset val="1"/>
      </rPr>
      <t xml:space="preserve">"Don't post"</t>
    </r>
  </si>
  <si>
    <t xml:space="preserve">Court release of MOSD chat, p. 65</t>
  </si>
  <si>
    <t xml:space="preserve">"Evening" Pence and Trump meet in the Oval Office, along with Ivanka Trump, Trump's chief of staff Mark Meadows, and Pence's chief of staff Marc Short</t>
  </si>
  <si>
    <t xml:space="preserve">Trump schedule</t>
  </si>
  <si>
    <r>
      <rPr>
        <sz val="11"/>
        <color rgb="FFB45F06"/>
        <rFont val="Arial"/>
        <family val="0"/>
        <charset val="1"/>
      </rPr>
      <t xml:space="preserve">5:39 PM Katrina Pierson texts Dan Scavino with details of the 3:30 PM meeting:</t>
    </r>
    <r>
      <rPr>
        <i val="true"/>
        <sz val="11"/>
        <color rgb="FFB45F06"/>
        <rFont val="Arial"/>
        <family val="0"/>
        <charset val="1"/>
      </rPr>
      <t xml:space="preserve"> "He basically pushed everyone to another stage, which is fine by me, but he did ask me to check with you on Ali"</t>
    </r>
  </si>
  <si>
    <t xml:space="preserve">J6C Cassidy Hutchinson dep #2. p 25</t>
  </si>
  <si>
    <t xml:space="preserve">https://www.govinfo.gov/content/pkg/GPO-J6-TRANSCRIPT-CTRL0000051189/pdf/GPO-J6-TRANSCRIPT-CTRL0000051189.pdf</t>
  </si>
  <si>
    <r>
      <rPr>
        <sz val="11"/>
        <color rgb="FF000000"/>
        <rFont val="Arial"/>
        <family val="0"/>
        <charset val="1"/>
      </rPr>
      <t xml:space="preserve">5:55 PM Steve Brown emails Ali Alexander (who is in GA) and Nathan Martin: </t>
    </r>
    <r>
      <rPr>
        <i val="true"/>
        <sz val="11"/>
        <color rgb="FF000000"/>
        <rFont val="Arial"/>
        <family val="0"/>
        <charset val="1"/>
      </rPr>
      <t xml:space="preserve">"This is the list of PSD we have working with us and their names/nicknames from Signal".</t>
    </r>
    <r>
      <rPr>
        <sz val="11"/>
        <color rgb="FF000000"/>
        <rFont val="Arial"/>
        <family val="0"/>
        <charset val="1"/>
      </rPr>
      <t xml:space="preserve"> 20 or so names, including at least 15 Oath Keepers. Tom Burgess and Jeff Morelock are named as PSD for Ali, staying at his hotel.   [Ali did not gives this to the J6C &amp; in his deposition claims he never read it]</t>
    </r>
  </si>
  <si>
    <t xml:space="preserve">J6C Ali Alexander depos. p. 82-96</t>
  </si>
  <si>
    <r>
      <rPr>
        <sz val="10"/>
        <color rgb="FFB45F06"/>
        <rFont val="Arial"/>
        <family val="0"/>
        <charset val="1"/>
      </rPr>
      <t xml:space="preserve">6:01 PM Proud Boy Charles Donohoe texts </t>
    </r>
    <r>
      <rPr>
        <i val="true"/>
        <sz val="10"/>
        <color rgb="FFB45F06"/>
        <rFont val="Arial"/>
        <family val="0"/>
        <charset val="1"/>
      </rPr>
      <t xml:space="preserve">"everyone leave this channel". </t>
    </r>
    <r>
      <rPr>
        <sz val="10"/>
        <color rgb="FFB45F06"/>
        <rFont val="Arial"/>
        <family val="0"/>
        <charset val="1"/>
      </rPr>
      <t xml:space="preserve">He then creates new encrypted channel "New MOSD Leaders Group" in case Tarrio's phone is compromised. </t>
    </r>
  </si>
  <si>
    <t xml:space="preserve">Court release of MOSD chat, p. 66</t>
  </si>
  <si>
    <t xml:space="preserve">Indictment Biggs etc. p 10</t>
  </si>
  <si>
    <r>
      <rPr>
        <sz val="11"/>
        <color rgb="FF5B0F00"/>
        <rFont val="Arial"/>
        <family val="0"/>
        <charset val="1"/>
      </rPr>
      <t xml:space="preserve">Trump travels to GA to speak at rally in support of Kelly Loeffler and David Perdue before their elections Jan 5. Dan Scavino and Marjorie Taylor Greene travel with him. At the rally Trump mostly talks about his own election: </t>
    </r>
    <r>
      <rPr>
        <i val="true"/>
        <sz val="11"/>
        <color rgb="FF5B0F00"/>
        <rFont val="Arial"/>
        <family val="0"/>
        <charset val="1"/>
      </rPr>
      <t xml:space="preserve">"I hope Mike Pence comes through for us, I have to tell you. Of course, if he doesn’t come through, I won’t like him as much.” </t>
    </r>
    <r>
      <rPr>
        <sz val="11"/>
        <color rgb="FF5B0F00"/>
        <rFont val="Arial"/>
        <family val="0"/>
        <charset val="1"/>
      </rPr>
      <t xml:space="preserve"> Returns late at night.</t>
    </r>
  </si>
  <si>
    <t xml:space="preserve">NYT
CNN</t>
  </si>
  <si>
    <t xml:space="preserve">https://www.nytimes.com/2021/01/04/us/politics/trump-georgia-rally.html
https://www.cnn.com/2021/01/05/politics/mike-pence-donald-trump-electoral-college/index.html</t>
  </si>
  <si>
    <t xml:space="preserve">J6C Hutchinson #2. p 25-26</t>
  </si>
  <si>
    <r>
      <rPr>
        <sz val="11"/>
        <color rgb="FF1C4587"/>
        <rFont val="Arial"/>
        <family val="0"/>
        <charset val="1"/>
      </rPr>
      <t xml:space="preserve">~7 PM Josh Hawley goes on Fox to talk about objecting to the electoral vote. He won't say whether he expects Biden to be certified: "</t>
    </r>
    <r>
      <rPr>
        <i val="true"/>
        <sz val="11"/>
        <color rgb="FF1C4587"/>
        <rFont val="Arial"/>
        <family val="0"/>
        <charset val="1"/>
      </rPr>
      <t xml:space="preserve">...that depends on what happens Wednesday"</t>
    </r>
    <r>
      <rPr>
        <sz val="11"/>
        <color rgb="FF1C4587"/>
        <rFont val="Arial"/>
        <family val="0"/>
        <charset val="1"/>
      </rPr>
      <t xml:space="preserve"> (i.e. Jan 6)</t>
    </r>
  </si>
  <si>
    <t xml:space="preserve">https://www.huffpost.com/entry/josh-hawley-bret-baier-electoral-college-certification_n_5ff3cd4ac5b65a922910e62c</t>
  </si>
  <si>
    <t xml:space="preserve">Twitter interview repost</t>
  </si>
  <si>
    <t xml:space="preserve">https://twitter.com/Acyn/status/1346256146974216192</t>
  </si>
  <si>
    <r>
      <rPr>
        <sz val="11"/>
        <color rgb="FFB45F06"/>
        <rFont val="Arial"/>
        <family val="0"/>
        <charset val="1"/>
      </rPr>
      <t xml:space="preserve">7:15 PM Charles Donohoe posts </t>
    </r>
    <r>
      <rPr>
        <i val="true"/>
        <sz val="11"/>
        <color rgb="FFB45F06"/>
        <rFont val="Arial"/>
        <family val="0"/>
        <charset val="1"/>
      </rPr>
      <t xml:space="preserve">"...I need to be put in charge of whatever new thing is created..."</t>
    </r>
  </si>
  <si>
    <t xml:space="preserve">Indictment for Biggs et al. p. 10</t>
  </si>
  <si>
    <r>
      <rPr>
        <sz val="11"/>
        <color rgb="FFB45F06"/>
        <rFont val="Arial"/>
        <family val="0"/>
        <charset val="1"/>
      </rPr>
      <t xml:space="preserve">Matt Couch, Jason Funes, Nicole Nogrady, and Nathan Hughes sit together in hotel room &amp; strategize over Tarrio's arrest </t>
    </r>
    <r>
      <rPr>
        <i val="true"/>
        <sz val="11"/>
        <color rgb="FFB45F06"/>
        <rFont val="Arial"/>
        <family val="0"/>
        <charset val="1"/>
      </rPr>
      <t xml:space="preserve">(evening, exact time unclear)</t>
    </r>
  </si>
  <si>
    <t xml:space="preserve">Twitter (screenshot only, time unclear)</t>
  </si>
  <si>
    <r>
      <rPr>
        <sz val="10"/>
        <color rgb="FF1C4587"/>
        <rFont val="Arial"/>
        <family val="0"/>
        <charset val="1"/>
      </rPr>
      <t xml:space="preserve">7:45 PM Matt Couch Tweets: </t>
    </r>
    <r>
      <rPr>
        <i val="true"/>
        <sz val="10"/>
        <color rgb="FF1C4587"/>
        <rFont val="Arial"/>
        <family val="0"/>
        <charset val="1"/>
      </rPr>
      <t xml:space="preserve">"The roads to DC are NOT CLOSED... My god, folks, stop with the fear mongering... EVERYONE IGNORE THE BS AND GET TO WASHINGTON, D.C."</t>
    </r>
  </si>
  <si>
    <t xml:space="preserve">https://web.archive.org/web/20210105004606/https://twitter.com/RealMattCouch/status/1346256576613650432</t>
  </si>
  <si>
    <r>
      <rPr>
        <sz val="10"/>
        <color rgb="FF1C4587"/>
        <rFont val="Arial"/>
        <family val="0"/>
        <charset val="1"/>
      </rPr>
      <t xml:space="preserve">Matt Couch posts a video on Periscope </t>
    </r>
    <r>
      <rPr>
        <i val="true"/>
        <sz val="10"/>
        <color rgb="FF1C4587"/>
        <rFont val="Arial"/>
        <family val="0"/>
        <charset val="1"/>
      </rPr>
      <t xml:space="preserve">"We need you in Washington D.C.. be here in numbers." </t>
    </r>
    <r>
      <rPr>
        <sz val="10"/>
        <color rgb="FF1C4587"/>
        <rFont val="Arial"/>
        <family val="0"/>
        <charset val="1"/>
      </rPr>
      <t xml:space="preserve"> Says he has already walked the Capitol grounds with "Jason" who </t>
    </r>
    <r>
      <rPr>
        <i val="true"/>
        <sz val="10"/>
        <color rgb="FF1C4587"/>
        <rFont val="Arial"/>
        <family val="0"/>
        <charset val="1"/>
      </rPr>
      <t xml:space="preserve">"worked on the campaign"</t>
    </r>
  </si>
  <si>
    <t xml:space="preserve">https://www.pscp.tv/RealMattCouch/1jMJgplqpMlxL</t>
  </si>
  <si>
    <r>
      <rPr>
        <sz val="10"/>
        <color rgb="FFB45F06"/>
        <rFont val="Arial"/>
        <family val="0"/>
        <charset val="1"/>
      </rPr>
      <t xml:space="preserve">8:09 PM Katrina Pierson texts Max Miller about Mayor Bowser's requesting the National Guard in DC on Jan 6. Miller </t>
    </r>
    <r>
      <rPr>
        <i val="true"/>
        <sz val="10"/>
        <color rgb="FFB45F06"/>
        <rFont val="Arial"/>
        <family val="0"/>
        <charset val="1"/>
      </rPr>
      <t xml:space="preserve">"..chief [Meadows] had already said no for days"</t>
    </r>
  </si>
  <si>
    <t xml:space="preserve">J6C Max Miller deposition p. 97</t>
  </si>
  <si>
    <r>
      <rPr>
        <sz val="10"/>
        <color rgb="FF1C4587"/>
        <rFont val="Arial"/>
        <family val="0"/>
        <charset val="1"/>
      </rPr>
      <t xml:space="preserve">8:43 PM Charlie Kirk brags that </t>
    </r>
    <r>
      <rPr>
        <i val="true"/>
        <sz val="10"/>
        <color rgb="FF1C4587"/>
        <rFont val="Arial"/>
        <family val="0"/>
        <charset val="1"/>
      </rPr>
      <t xml:space="preserve">"@TrumpStudents and Turning Point Action..[are] sending 80+ buses full of patriots to DC to fight for the president"  </t>
    </r>
    <r>
      <rPr>
        <sz val="10"/>
        <color rgb="FF1C4587"/>
        <rFont val="Arial"/>
        <family val="0"/>
        <charset val="1"/>
      </rPr>
      <t xml:space="preserve"> (Later claims only 7 buses with 350 students)</t>
    </r>
  </si>
  <si>
    <t xml:space="preserve">https://web.archive.org/web/20210107060012/https:/twitter.com/charliekirk11/status/1346271038011625472</t>
  </si>
  <si>
    <t xml:space="preserve">NYT fact-check</t>
  </si>
  <si>
    <t xml:space="preserve">https://www.nytimes.com/live/2020/2020-election-misinformation-distortions</t>
  </si>
  <si>
    <t xml:space="preserve">Kirk depos. p 21</t>
  </si>
  <si>
    <r>
      <rPr>
        <sz val="10"/>
        <color rgb="FF1C4587"/>
        <rFont val="Arial"/>
        <family val="0"/>
        <charset val="1"/>
      </rPr>
      <t xml:space="preserve">10:04 PM Ron Watkins Tweets about road closures in DC Jan 5-6: </t>
    </r>
    <r>
      <rPr>
        <i val="true"/>
        <sz val="10"/>
        <color rgb="FF1C4587"/>
        <rFont val="Arial"/>
        <family val="0"/>
        <charset val="1"/>
      </rPr>
      <t xml:space="preserve">"Share and distribute this image so people know which roads exactly will be closed!"</t>
    </r>
    <r>
      <rPr>
        <sz val="10"/>
        <color rgb="FF1C4587"/>
        <rFont val="Arial"/>
        <family val="0"/>
        <charset val="1"/>
      </rPr>
      <t xml:space="preserve"> (10K RT, 1K like)</t>
    </r>
  </si>
  <si>
    <t xml:space="preserve">https://web.archive.org/web/20210106024419/https://twitter.com/CodeMonkeyZ/status/1346291439215362049</t>
  </si>
  <si>
    <r>
      <rPr>
        <sz val="11"/>
        <color rgb="FF1C4587"/>
        <rFont val="Arial"/>
        <family val="0"/>
        <charset val="1"/>
      </rPr>
      <t xml:space="preserve">10:18 PM Matt Couch replies to CBS saying Tarrio will be held overnight in DC </t>
    </r>
    <r>
      <rPr>
        <i val="true"/>
        <sz val="11"/>
        <color rgb="FF1C4587"/>
        <rFont val="Arial"/>
        <family val="0"/>
        <charset val="1"/>
      </rPr>
      <t xml:space="preserve">"charging decision pending on felony...possession"</t>
    </r>
    <r>
      <rPr>
        <sz val="11"/>
        <color rgb="FF1C4587"/>
        <rFont val="Arial"/>
        <family val="0"/>
        <charset val="1"/>
      </rPr>
      <t xml:space="preserve"> with </t>
    </r>
    <r>
      <rPr>
        <i val="true"/>
        <sz val="11"/>
        <color rgb="FF1C4587"/>
        <rFont val="Arial"/>
        <family val="0"/>
        <charset val="1"/>
      </rPr>
      <t xml:space="preserve">"That's not a felony and he was picked up in Virginia.."</t>
    </r>
  </si>
  <si>
    <t xml:space="preserve">https://web.archive.org/web/20210105031941/https://twitter.com/RealMattCouch/status/1346295001710555139</t>
  </si>
  <si>
    <r>
      <rPr>
        <sz val="11"/>
        <color rgb="FF1C4587"/>
        <rFont val="Arial"/>
        <family val="0"/>
        <charset val="1"/>
      </rPr>
      <t xml:space="preserve">11:13 PM Josh Hawley Tweets that Antifa attacked his family: </t>
    </r>
    <r>
      <rPr>
        <i val="true"/>
        <sz val="11"/>
        <color rgb="FF1C4587"/>
        <rFont val="Arial"/>
        <family val="0"/>
        <charset val="1"/>
      </rPr>
      <t xml:space="preserve">"Tonight while I was in Missouri, Antifa scumbags came to our place in DC and threatened my wife and newborn daughter... Let me be clear: My family &amp; I will not be intimidated by leftwing violence"     </t>
    </r>
    <r>
      <rPr>
        <sz val="11"/>
        <color rgb="FF1C4587"/>
        <rFont val="Arial"/>
        <family val="0"/>
        <charset val="1"/>
      </rPr>
      <t xml:space="preserve">[This has been shown to be a lie; it was a small polite protest]      RT'd by Ali Alexander       </t>
    </r>
  </si>
  <si>
    <t xml:space="preserve">https://twitter.com/HawleyMO/status/1346308783325253633?s=20</t>
  </si>
  <si>
    <r>
      <rPr>
        <sz val="11"/>
        <color rgb="FF000000"/>
        <rFont val="Arial"/>
        <family val="0"/>
        <charset val="1"/>
      </rPr>
      <t xml:space="preserve">11:39 PM Julie Fancelli tells her accountant</t>
    </r>
    <r>
      <rPr>
        <i val="true"/>
        <sz val="11"/>
        <color rgb="FF000000"/>
        <rFont val="Arial"/>
        <family val="0"/>
        <charset val="1"/>
      </rPr>
      <t xml:space="preserve"> "I need to send $250,000 to Charlie Kirk ASAP" "It is for busing more people" </t>
    </r>
    <r>
      <rPr>
        <sz val="11"/>
        <color rgb="FF000000"/>
        <rFont val="Arial"/>
        <family val="0"/>
        <charset val="1"/>
      </rPr>
      <t xml:space="preserve"> [Kirk had already gotten $250K for buses]</t>
    </r>
  </si>
  <si>
    <t xml:space="preserve">J6C Charlie Kirk deposition p. 20</t>
  </si>
  <si>
    <t xml:space="preserve">Jan 5 ----------------------------------Jan 5 ----------------------------------Jan 5 ----------------------------------Jan 5 ----------------------------------Jan 5 ----------------------------------Jan 5 ----------------------------------Jan 5 ----------------------------------Jan 5 ----------------------------------Jan 5 ----------------------------------Jan 5 ----------------------------------Jan 5  ----------------------------------Jan 5 </t>
  </si>
  <si>
    <r>
      <rPr>
        <sz val="11"/>
        <color rgb="FF1C4587"/>
        <rFont val="Arial"/>
        <family val="0"/>
        <charset val="1"/>
      </rPr>
      <t xml:space="preserve">12:01 AM Charlie Kirk Tweets </t>
    </r>
    <r>
      <rPr>
        <i val="true"/>
        <sz val="11"/>
        <color rgb="FF1C4587"/>
        <rFont val="Arial"/>
        <family val="0"/>
        <charset val="1"/>
      </rPr>
      <t xml:space="preserve">"Democrat terrorists went after Josh Hawley’s wife and child tonight. Will the FBI be looking into this? ..."</t>
    </r>
  </si>
  <si>
    <t xml:space="preserve">https://twitter.com/charliekirk11/status/1346320846952939521?s=20</t>
  </si>
  <si>
    <r>
      <rPr>
        <sz val="11"/>
        <color rgb="FF1C4587"/>
        <rFont val="Arial"/>
        <family val="0"/>
        <charset val="1"/>
      </rPr>
      <t xml:space="preserve">1:17 AM Long Island Loud Majority QT's Ali Alexander </t>
    </r>
    <r>
      <rPr>
        <i val="true"/>
        <sz val="11"/>
        <color rgb="FF1C4587"/>
        <rFont val="Arial"/>
        <family val="0"/>
        <charset val="1"/>
      </rPr>
      <t xml:space="preserve">"Where is our Loud Majority?"</t>
    </r>
    <r>
      <rPr>
        <sz val="11"/>
        <color rgb="FF1C4587"/>
        <rFont val="Arial"/>
        <family val="0"/>
        <charset val="1"/>
      </rPr>
      <t xml:space="preserve"> and adds: </t>
    </r>
    <r>
      <rPr>
        <i val="true"/>
        <sz val="11"/>
        <color rgb="FF1C4587"/>
        <rFont val="Arial"/>
        <family val="0"/>
        <charset val="1"/>
      </rPr>
      <t xml:space="preserve">"See you in DC". </t>
    </r>
    <r>
      <rPr>
        <sz val="11"/>
        <color rgb="FF1C4587"/>
        <rFont val="Arial"/>
        <family val="0"/>
        <charset val="1"/>
      </rPr>
      <t xml:space="preserve">Ali RTs betw. 8:23-9:40 AM.</t>
    </r>
  </si>
  <si>
    <t xml:space="preserve">Twitter (@LILoudMajority) arch.</t>
  </si>
  <si>
    <t xml:space="preserve">https://web.archive.org/web/20210106110440/https://twitter.com/LILoudMajority/status/1346339942281187328</t>
  </si>
  <si>
    <t xml:space="preserve">Twitter (@ali) arch.</t>
  </si>
  <si>
    <t xml:space="preserve">https://web.archive.org/web/20210106110440/https://twitter.com/ali</t>
  </si>
  <si>
    <t xml:space="preserve">3:43 AM Emails are circulating at DoD. Lt. Gen. Charles Flynn answers at 4:57 AM.</t>
  </si>
  <si>
    <t xml:space="preserve">J6C Charles Flynn depos. p. 31-32</t>
  </si>
  <si>
    <r>
      <rPr>
        <sz val="11"/>
        <color rgb="FFB45F06"/>
        <rFont val="Arial"/>
        <family val="0"/>
        <charset val="1"/>
      </rPr>
      <t xml:space="preserve">4:23 AM Dan Scavino replies to Katrina Pierson, saying he's talked to Trump about Ali: "</t>
    </r>
    <r>
      <rPr>
        <i val="true"/>
        <sz val="11"/>
        <color rgb="FFB45F06"/>
        <rFont val="Arial"/>
        <family val="0"/>
        <charset val="1"/>
      </rPr>
      <t xml:space="preserve">Just keep him on stage, not associated with POTUS or main event. POTUS said. We talked about [it]"</t>
    </r>
  </si>
  <si>
    <t xml:space="preserve">J6C Cassidy Hutchinson dep #2. p 26</t>
  </si>
  <si>
    <r>
      <rPr>
        <sz val="11"/>
        <color rgb="FF000000"/>
        <rFont val="Arial"/>
        <family val="0"/>
        <charset val="1"/>
      </rPr>
      <t xml:space="preserve">6:03 AM Thomas Van Vlein (Rep. Gosar Chief of Staff) texts Ali Alexander: </t>
    </r>
    <r>
      <rPr>
        <i val="true"/>
        <sz val="11"/>
        <color rgb="FF000000"/>
        <rFont val="Arial"/>
        <family val="0"/>
        <charset val="1"/>
      </rPr>
      <t xml:space="preserve">"Believe POTUS selected Gosar as one of the 3 house members to speak on our stage prior to the joint session"</t>
    </r>
  </si>
  <si>
    <t xml:space="preserve">J6C Ali Alexander texts p. 10</t>
  </si>
  <si>
    <t xml:space="preserve">https://www.govinfo.gov/content/pkg/GPO-J6-DOC-CTRL0000017718/pdf/GPO-J6-DOC-CTRL0000017718.pdf</t>
  </si>
  <si>
    <r>
      <rPr>
        <sz val="11"/>
        <color rgb="FF1C4587"/>
        <rFont val="Arial"/>
        <family val="0"/>
        <charset val="1"/>
      </rPr>
      <t xml:space="preserve">7:17 AM Tracy Beanz Tweets: </t>
    </r>
    <r>
      <rPr>
        <i val="true"/>
        <sz val="11"/>
        <color rgb="FF1C4587"/>
        <rFont val="Arial"/>
        <family val="0"/>
        <charset val="1"/>
      </rPr>
      <t xml:space="preserve">"I had to make a gut wrenching decision last night right before I was supposed to leave for DC - I’m not going to be able to make it this week.."</t>
    </r>
  </si>
  <si>
    <t xml:space="preserve">https://web.archive.org/web/20210105121700/twitter.com/tracybeanz/status/1346430415662362625</t>
  </si>
  <si>
    <r>
      <rPr>
        <sz val="11"/>
        <color rgb="FF1C4587"/>
        <rFont val="Arial"/>
        <family val="0"/>
        <charset val="1"/>
      </rPr>
      <t xml:space="preserve">7:52 AM Lauren Boebert Tweets: </t>
    </r>
    <r>
      <rPr>
        <i val="true"/>
        <sz val="11"/>
        <color rgb="FF1C4587"/>
        <rFont val="Arial"/>
        <family val="0"/>
        <charset val="1"/>
      </rPr>
      <t xml:space="preserve">"Remember these next 48 hours. These are some of the most important days in American history."</t>
    </r>
  </si>
  <si>
    <t xml:space="preserve">https://twitter.com/laurenboebert/status/1346439502454288388</t>
  </si>
  <si>
    <r>
      <rPr>
        <sz val="11"/>
        <color rgb="FF000000"/>
        <rFont val="Arial"/>
        <family val="0"/>
        <charset val="1"/>
      </rPr>
      <t xml:space="preserve">8:17 AM Ali Alexander texts RSBN journo Liz Willis ab. Jan 6:</t>
    </r>
    <r>
      <rPr>
        <i val="true"/>
        <sz val="11"/>
        <color rgb="FF000000"/>
        <rFont val="Arial"/>
        <family val="0"/>
        <charset val="1"/>
      </rPr>
      <t xml:space="preserve"> "Ellipse 7-1pm or when Trump stops. Then 1-5 pm capitol." WH is running ellipse. Me and the Kremers and turning point are partners"</t>
    </r>
  </si>
  <si>
    <t xml:space="preserve">J6C Ali Alexander texts p.41 (CST)</t>
  </si>
  <si>
    <r>
      <rPr>
        <sz val="11"/>
        <color rgb="FF000000"/>
        <rFont val="Arial"/>
        <family val="0"/>
        <charset val="1"/>
      </rPr>
      <t xml:space="preserve">8:19 AM Ali Alexander texts Liz Willis his Jan 6 plans:</t>
    </r>
    <r>
      <rPr>
        <i val="true"/>
        <sz val="11"/>
        <color rgb="FF000000"/>
        <rFont val="Arial"/>
        <family val="0"/>
        <charset val="1"/>
      </rPr>
      <t xml:space="preserve"> "Ellipse then US capitol. Trump is supposed to order us to capitol at the end of his speech but we will see"</t>
    </r>
  </si>
  <si>
    <t xml:space="preserve">J6C Ali Alexander deposition p. 11</t>
  </si>
  <si>
    <t xml:space="preserve">https://www.govinfo.gov/content/pkg/GPO-J6-TRANSCRIPT-CTRL0000034607/pdf/GPO-J6-TRANSCRIPT-CTRL0000034607.pdf</t>
  </si>
  <si>
    <r>
      <rPr>
        <sz val="11"/>
        <color rgb="FF1C4587"/>
        <rFont val="Arial"/>
        <family val="0"/>
        <charset val="1"/>
      </rPr>
      <t xml:space="preserve">The Republican Attorney Generals Association (RAGA) sends a robocall with Jan 6 instructions:</t>
    </r>
    <r>
      <rPr>
        <i val="true"/>
        <sz val="11"/>
        <color rgb="FF1C4587"/>
        <rFont val="Arial"/>
        <family val="0"/>
        <charset val="1"/>
      </rPr>
      <t xml:space="preserve"> "At 1:00 p.m., we will march to the Capitol building and call on Congress to stop the steal"</t>
    </r>
  </si>
  <si>
    <t xml:space="preserve">Documented .net</t>
  </si>
  <si>
    <t xml:space="preserve">https://documented.net/reporting/republican-attorneys-general-dark-money-group-organized-protest-preceding-capitol-mob-attack</t>
  </si>
  <si>
    <t xml:space="preserve">Documented. net</t>
  </si>
  <si>
    <t xml:space="preserve">https://documented.net/investigations/one-year-later-the-republican-attorneys-general-association-and-the-capitol-insurrection</t>
  </si>
  <si>
    <t xml:space="preserve">https://www.nbcnews.com/news/us-news/republican-ags-group-sent-robocalls-urging-march-capitol-n1253581</t>
  </si>
  <si>
    <t xml:space="preserve">Influence Watch</t>
  </si>
  <si>
    <t xml:space="preserve">https://www.influencewatch.org/non-profit/rule-of-law-defense-fund/</t>
  </si>
  <si>
    <t xml:space="preserve">Louisiana Illuminator</t>
  </si>
  <si>
    <t xml:space="preserve">https://lailluminator.com/2021/01/07/louisiana-attorney-general-jeff-landry-tied-to-group-that-summoned-patriots-to-capitol-to-stop-the-steal/</t>
  </si>
  <si>
    <t xml:space="preserve">Documented</t>
  </si>
  <si>
    <r>
      <rPr>
        <sz val="11"/>
        <color rgb="FF5B0F00"/>
        <rFont val="Arial"/>
        <family val="0"/>
        <charset val="1"/>
      </rPr>
      <t xml:space="preserve">8:57 AM Steve Bannon calls Trump from his cell phone, talks for 11 minutes</t>
    </r>
    <r>
      <rPr>
        <sz val="11"/>
        <color rgb="FF1C4587"/>
        <rFont val="Arial"/>
        <family val="0"/>
        <charset val="1"/>
      </rPr>
      <t xml:space="preserve">. Bannon then says on his show: </t>
    </r>
    <r>
      <rPr>
        <i val="true"/>
        <sz val="11"/>
        <color rgb="FF1C4587"/>
        <rFont val="Arial"/>
        <family val="0"/>
        <charset val="1"/>
      </rPr>
      <t xml:space="preserve">"All hell is going to break loose tomorrow. It's going to be moving. It's going to be quick."</t>
    </r>
  </si>
  <si>
    <t xml:space="preserve">J6C hearing 7/12/2022</t>
  </si>
  <si>
    <t xml:space="preserve">via CNN</t>
  </si>
  <si>
    <t xml:space="preserve">https://edition.cnn.com/politics/live-news/january-6-hearings-july-12/h_52c480b534a8b7d9606df362b6245603</t>
  </si>
  <si>
    <t xml:space="preserve">9:37 AM Trump tries to call Sen. Josh Hawley (MO) 3 times in just over 1/2 hour: 9:37, 10:04, and 10:11 AM. He wil call 3 times again that night.</t>
  </si>
  <si>
    <t xml:space="preserve">J6C phone log evidence</t>
  </si>
  <si>
    <t xml:space="preserve">https://www.govinfo.gov/content/pkg/GPO-J6-DOC-CTRL0000082597/pdf/GPO-J6-DOC-CTRL0000082597.pdf</t>
  </si>
  <si>
    <t xml:space="preserve">Springfield News-Leader</t>
  </si>
  <si>
    <t xml:space="preserve">https://www.news-leader.com/story/news/politics/2023/01/04/trump-called-josh-hawley-multiple-times-on-day-before-jan-6-riot/69773053007/</t>
  </si>
  <si>
    <t xml:space="preserve">Mike Pence's outside counsel Richard Cullen calls Judge Luttig and asks him to Tweet a legal argument that Pence cannot overturn the vote. (Note: Luttig's son works for Peter Thiel).</t>
  </si>
  <si>
    <t xml:space="preserve">https://www.politico.com/newsletters/playbook/2022/02/18/exclusive-the-secret-history-of-pences-jan-6-argument-00010081</t>
  </si>
  <si>
    <r>
      <rPr>
        <sz val="11"/>
        <color rgb="FF1C4587"/>
        <rFont val="Arial"/>
        <family val="0"/>
        <charset val="1"/>
      </rPr>
      <t xml:space="preserve">[Unknown time] Joseph Schmitz sends a text &amp; Word document - a "draft proposal" - to Jim Jordan, who forwards it to Mark Meadows: </t>
    </r>
    <r>
      <rPr>
        <i val="true"/>
        <sz val="11"/>
        <color rgb="FF1C4587"/>
        <rFont val="Arial"/>
        <family val="0"/>
        <charset val="1"/>
      </rPr>
      <t xml:space="preserve">"On January 6, 2021, Vice President Mike Pence... should call out all electoral votes that he believes are unconstitutional as no electoral votes at all..."   </t>
    </r>
    <r>
      <rPr>
        <sz val="11"/>
        <color rgb="FF1C4587"/>
        <rFont val="Arial"/>
        <family val="0"/>
        <charset val="1"/>
      </rPr>
      <t xml:space="preserve">Schmitz is a former DoD IG, then executive at Erik Prince's Blackwater, then Trump adviser.</t>
    </r>
  </si>
  <si>
    <t xml:space="preserve">CNN (reporting on J6C hearings)
The Guardian</t>
  </si>
  <si>
    <t xml:space="preserve">https://www.cnn.com/2021/12/15/politics/jim-jordan-mark-meadows-text/index.html
https://www.theguardian.com/us-news/2021/dec/16/jim-jordan-texts-capitol-attack-trump-mark-meadowss</t>
  </si>
  <si>
    <t xml:space="preserve">Open Secrets
EveryLegalVote (letter)</t>
  </si>
  <si>
    <t xml:space="preserve">https://www.opensecrets.org/revolving/rev_summary.php?id=70302
https://everylegalvote.com/assets/pdfs/January_6_2021_Will_Pence_s_Biggest_Day_in_Congress.pdf</t>
  </si>
  <si>
    <r>
      <rPr>
        <sz val="11"/>
        <color rgb="FF5B0F00"/>
        <rFont val="Arial"/>
        <family val="0"/>
        <charset val="1"/>
      </rPr>
      <t xml:space="preserve">10:06 AM (or before) Sen. Charles Grassley (R-IA) says that he, not Pence, will preside over counting the electoral vote on the 6th since "we don't expect him to be there". 
</t>
    </r>
    <r>
      <rPr>
        <i val="true"/>
        <sz val="11"/>
        <color rgb="FF000000"/>
        <rFont val="Arial"/>
        <family val="0"/>
        <charset val="1"/>
      </rPr>
      <t xml:space="preserve">Note: Grassley had tangled with Schmitz in 2005, questioned his leadership as DoD IG. It is unclear if Grassley's message on Jan 5 comes before or after Schmitz's text.</t>
    </r>
  </si>
  <si>
    <t xml:space="preserve">Roll Call
Newsweek</t>
  </si>
  <si>
    <t xml:space="preserve">https://twitter.com/rollcall/status/1346473050078777356
https://www.newsweek.com/donald-trump-joseph-e-schmitz-foreign-policy-pentagon-dod-germany-wrong-doing-439239</t>
  </si>
  <si>
    <t xml:space="preserve">Iowa Capital-Dispatch</t>
  </si>
  <si>
    <t xml:space="preserve">https://iowacapitaldispatch.com/2021/01/05/grassley-suggests-he-may-preside-over-senate-debate-on-electoral-college-votes/</t>
  </si>
  <si>
    <r>
      <rPr>
        <sz val="11"/>
        <color rgb="FF000000"/>
        <rFont val="Arial"/>
        <family val="0"/>
        <charset val="1"/>
      </rPr>
      <t xml:space="preserve">10:26 AM Rob Weaver texts Ali Alexander:</t>
    </r>
    <r>
      <rPr>
        <i val="true"/>
        <sz val="11"/>
        <color rgb="FF000000"/>
        <rFont val="Arial"/>
        <family val="0"/>
        <charset val="1"/>
      </rPr>
      <t xml:space="preserve"> "Is it true that grassley is going to preside over the senate on the 6th? Not sure of the play??"</t>
    </r>
    <r>
      <rPr>
        <sz val="11"/>
        <color rgb="FF000000"/>
        <rFont val="Arial"/>
        <family val="0"/>
        <charset val="1"/>
      </rPr>
      <t xml:space="preserve"> Ali:</t>
    </r>
    <r>
      <rPr>
        <i val="true"/>
        <sz val="11"/>
        <color rgb="FF000000"/>
        <rFont val="Arial"/>
        <family val="0"/>
        <charset val="1"/>
      </rPr>
      <t xml:space="preserve"> "Pence cucked. Grassey is better."</t>
    </r>
  </si>
  <si>
    <t xml:space="preserve">J6C Ali Alexander texts p.64 (CST)</t>
  </si>
  <si>
    <t xml:space="preserve">Select 1776 Commission members, who will meet today, are at the White House first:  Larry Arnn (10:52 AM), Jerry Davis (11:19 AM), Miguel (Mike) Gonzalez (11:48 AM), John Gibbs (11:54 AM), Carol Swain (11:59 AM), Bob McEwen (12:13 PM), Julie Strauss (no time listed). They meet Preson Parry of the Office of Domestic Policy in the Rooosevelt Room. </t>
  </si>
  <si>
    <t xml:space="preserve">WH visitors' logs via ProPublica</t>
  </si>
  <si>
    <t xml:space="preserve">by 10:47 AM Trump names a GA AUSA: Bobby Christine, AUSA for S. Georgia, will replace Byung Pak in N. Georgia, so that Christine, a Brig. Gen. in the National Guard, now runs all of GA</t>
  </si>
  <si>
    <t xml:space="preserve">https://www.politico.com/news/2021/01/05/trump-replaces-us-attorney-atlanta-455053</t>
  </si>
  <si>
    <t xml:space="preserve">Trump has meeting with staff in Oval Office, reportedly asks how to "convince Congress" to "do the right thing tomorrow"</t>
  </si>
  <si>
    <t xml:space="preserve">Jan 6 Committee (via CNN)</t>
  </si>
  <si>
    <t xml:space="preserve">https://www.cnn.com/2022/01/28/politics/judd-deere-january-6-subpoena-judd-deere/index.html?utm_content=2022-01-28T22%3A32%3A17&amp;utm_source=twCNN&amp;utm_medium=social&amp;utm_term=link</t>
  </si>
  <si>
    <t xml:space="preserve">Mark Meadows leaves the Oval Office and tells Cassidy Hutchinson to make sure Rep. Mo Brooks (AL) will speak at the Ellipse</t>
  </si>
  <si>
    <t xml:space="preserve">J6C Cassidy Hutchinson p. 133</t>
  </si>
  <si>
    <t xml:space="preserve">https://www.govinfo.gov/content/pkg/GPO-J6-TRANSCRIPT-CTRL0000928884/pdf/GPO-J6-TRANSCRIPT-CTRL0000928884.pdf#page=133</t>
  </si>
  <si>
    <t xml:space="preserve">11:00 AM GA Rep Barry Loudermilk gives a tour to what he calls a "group of constituents", meeting in the Rayburn Office Building. The group started as 12 people, "grew to 15"</t>
  </si>
  <si>
    <t xml:space="preserve">USCP letter</t>
  </si>
  <si>
    <t xml:space="preserve">https://mcusercontent.com/67fba463240fdd948eb636b35/files/9c9ae731-1206-be0d-9b80-a32df612e029/220807_U._S._Capitol_Police_Response_to_RM_Davis_re_Jan_5_2021_Tour_21_.pdf</t>
  </si>
  <si>
    <r>
      <rPr>
        <sz val="11"/>
        <color rgb="FF1C4587"/>
        <rFont val="Arial"/>
        <family val="0"/>
        <charset val="1"/>
      </rPr>
      <t xml:space="preserve">11:06 AM Trump Tweets: </t>
    </r>
    <r>
      <rPr>
        <i val="true"/>
        <sz val="11"/>
        <color rgb="FF1C4587"/>
        <rFont val="Arial"/>
        <family val="0"/>
        <charset val="1"/>
      </rPr>
      <t xml:space="preserve">"The Vice President has the power to reject fraudulently chosen electors"</t>
    </r>
  </si>
  <si>
    <t xml:space="preserve">Trump Twitter archive</t>
  </si>
  <si>
    <t xml:space="preserve">VP Pence gets memo from his counsel Greg Jacob arguing that Eastman's proposal to overturn the vote would break the law in four ways</t>
  </si>
  <si>
    <t xml:space="preserve">11:30 AM US Marshal's Service reaches out to FBI, asks for plans about "possible civil unrest that may occur tomorrow January 6", asks for contact at MPD to plan</t>
  </si>
  <si>
    <t xml:space="preserve">USMS FOIA by Jason Leopold</t>
  </si>
  <si>
    <t xml:space="preserve">https://twitter.com/JasonLeopold/status/1486713260334223371</t>
  </si>
  <si>
    <t xml:space="preserve">11:30 AM Acting AG Jeff Rosen has a 1.5 hour meeting with redacted attendees, w/ warning that those invited may not invite others. Only one other such meeting since Nov. 3 (on Dec. 23)</t>
  </si>
  <si>
    <t xml:space="preserve">American Oversight FOIA p. 29</t>
  </si>
  <si>
    <r>
      <rPr>
        <sz val="11"/>
        <color rgb="FF5B0F00"/>
        <rFont val="Arial"/>
        <family val="0"/>
        <charset val="1"/>
      </rPr>
      <t xml:space="preserve">House Reps meet to discuss Jan 6 plans. Rep. Mike Johnson is the leading voice urging them to not certify: </t>
    </r>
    <r>
      <rPr>
        <i val="true"/>
        <sz val="11"/>
        <color rgb="FF5B0F00"/>
        <rFont val="Arial"/>
        <family val="0"/>
        <charset val="1"/>
      </rPr>
      <t xml:space="preserve">"All of us have prayed for God’s discernment..I’ve prayed for each of you.." </t>
    </r>
    <r>
      <rPr>
        <sz val="9"/>
        <color rgb="FF5B0F00"/>
        <rFont val="Arial"/>
        <family val="0"/>
        <charset val="1"/>
      </rPr>
      <t xml:space="preserve">[time unknown]</t>
    </r>
  </si>
  <si>
    <t xml:space="preserve">Trump has lunch with Pence at the White House</t>
  </si>
  <si>
    <t xml:space="preserve">1 PM The "1776 Commission" is sworn in &amp; holds first meeting, sched. 1-3 PM. Goal to make "religion and the Judeo-Christian tradition" central in teaching history. Charlie Kirk skips - is not in DC.</t>
  </si>
  <si>
    <t xml:space="preserve">Washington Examiner</t>
  </si>
  <si>
    <t xml:space="preserve">https://www.washingtonexaminer.com/news/donald-trump-1776-commission-history-religion-judeo-christian</t>
  </si>
  <si>
    <t xml:space="preserve">USG</t>
  </si>
  <si>
    <t xml:space="preserve">Kirk depos. p 24</t>
  </si>
  <si>
    <t xml:space="preserve">1 PM: Loudermilk's tour group enters the Cannon Office building from the tunnels, apparently from the Longworth Building. Rep. Loudermilk exits separately, from Longworth</t>
  </si>
  <si>
    <r>
      <rPr>
        <sz val="11"/>
        <color rgb="FF000000"/>
        <rFont val="Arial"/>
        <family val="0"/>
        <charset val="1"/>
      </rPr>
      <t xml:space="preserve">1 PM: E. Capitol, </t>
    </r>
    <r>
      <rPr>
        <b val="true"/>
        <sz val="11"/>
        <color rgb="FF000000"/>
        <rFont val="Arial"/>
        <family val="0"/>
        <charset val="1"/>
      </rPr>
      <t xml:space="preserve">Moms for America "Save the Republic" rally, </t>
    </r>
    <r>
      <rPr>
        <sz val="11"/>
        <color rgb="FF000000"/>
        <rFont val="Arial"/>
        <family val="0"/>
        <charset val="1"/>
      </rPr>
      <t xml:space="preserve">ca 500 ppl. Marjorie Taylor Greene speaks. New IL Congresswoman Mary Miller makes approving reference to Hitler.</t>
    </r>
  </si>
  <si>
    <t xml:space="preserve">https://abcnews4.com/news/nation-world/moms-for-america-election-protest</t>
  </si>
  <si>
    <t xml:space="preserve">        also:    MarkMaxwell (WCIA3)</t>
  </si>
  <si>
    <t xml:space="preserve">https://twitter.com/MarkMaxwellTV/status/1346891485791330313</t>
  </si>
  <si>
    <t xml:space="preserve">https://apnews.com/article/election-2020-donald-trump-capitol-siege-campaigns-elections-d14c78d53b3a212658223252fec87e99</t>
  </si>
  <si>
    <r>
      <rPr>
        <sz val="11"/>
        <color rgb="FF000000"/>
        <rFont val="Arial"/>
        <family val="0"/>
        <charset val="1"/>
      </rPr>
      <t xml:space="preserve">1 PM: </t>
    </r>
    <r>
      <rPr>
        <b val="true"/>
        <sz val="11"/>
        <color rgb="FF000000"/>
        <rFont val="Arial"/>
        <family val="0"/>
        <charset val="1"/>
      </rPr>
      <t xml:space="preserve">Freedom Plaza Rally for Revival part 1. </t>
    </r>
    <r>
      <rPr>
        <sz val="11"/>
        <color rgb="FF000000"/>
        <rFont val="Arial"/>
        <family val="0"/>
        <charset val="1"/>
      </rPr>
      <t xml:space="preserve">Permit is for 5000 ppl but early audience is small. Dustin Stockton MCs part 1, Ali Alexander part 2, Matt Couch part 3. 1AP provides security. Speakers in first part include: Meshawn Maddock, Jeremy Liggett, George Santos, Abby Johnson, Jennifer Lawrence, and Pastors Brian Gibson, Greg Locke, Mark Burns, Che Ahn, Ken Peters</t>
    </r>
  </si>
  <si>
    <t xml:space="preserve">Permit from NPS
video (RSBN, 4.5 hr from 3:45 PM)</t>
  </si>
  <si>
    <t xml:space="preserve">https://www.nps.gov/aboutus/foia/upload/21-0274-Rally-to-Revival-Freedom-Plaza-permit_Redacted.pdf
https://archive.org/details/iPHKWoAEu4YoGkKuF</t>
  </si>
  <si>
    <t xml:space="preserve">WUSA9, 3.5 hour livestream, day:</t>
  </si>
  <si>
    <t xml:space="preserve">https://www.youtube.com/watch?v=RoQ1BdgbcPc</t>
  </si>
  <si>
    <r>
      <rPr>
        <sz val="11"/>
        <color rgb="FF1C4587"/>
        <rFont val="Arial"/>
        <family val="0"/>
        <charset val="1"/>
      </rPr>
      <t xml:space="preserve">1:13 PM George Papadopoulos Tweets: </t>
    </r>
    <r>
      <rPr>
        <i val="true"/>
        <sz val="11"/>
        <color rgb="FF1C4587"/>
        <rFont val="Arial"/>
        <family val="0"/>
        <charset val="1"/>
      </rPr>
      <t xml:space="preserve">"This is our 1776 moment".  </t>
    </r>
    <r>
      <rPr>
        <sz val="11"/>
        <color rgb="FF1C4587"/>
        <rFont val="Arial"/>
        <family val="0"/>
        <charset val="1"/>
      </rPr>
      <t xml:space="preserve">(He will speak that evening at the Freedom Plaza rally)</t>
    </r>
  </si>
  <si>
    <t xml:space="preserve">https://web.archive.org/web/20210105202319/https://twitter.com/GeorgePapa19/status/1346517326120804353</t>
  </si>
  <si>
    <t xml:space="preserve">1:23 PM Jeremy Bertino creates a new Proud Boys encrypted Telegram chat, "Boots on the Ground", &gt;60 users. </t>
  </si>
  <si>
    <t xml:space="preserve">https://twitter.com/Brandi_Buchman/status/1624051322021355520</t>
  </si>
  <si>
    <t xml:space="preserve">1:53 PM After Bureau of Prisons officers are seen near DOJ, Mayor Bowser sends a letter to A/AG Rosen, SecArmy McCarthy, SecDef Miller saying MPD is in charge of DC and must be notified</t>
  </si>
  <si>
    <t xml:space="preserve">Bowser letter (Just Security)</t>
  </si>
  <si>
    <t xml:space="preserve">https://www.justsecurity.org/wp-content/uploads/2021/06/january6clearinghouseMayorMurielBowserLettertoDOJDODJan52021.pdf</t>
  </si>
  <si>
    <t xml:space="preserve">J6C Bowser depos. p. 28</t>
  </si>
  <si>
    <t xml:space="preserve">J66 Contee depos. p. 38-39</t>
  </si>
  <si>
    <t xml:space="preserve">Twiter (Bowser)</t>
  </si>
  <si>
    <t xml:space="preserve">https://twitter.com/MayorBowser/status/1346530358674792466</t>
  </si>
  <si>
    <r>
      <rPr>
        <sz val="11"/>
        <color rgb="FF000000"/>
        <rFont val="Arial"/>
        <family val="0"/>
        <charset val="1"/>
      </rPr>
      <t xml:space="preserve">2 PM:</t>
    </r>
    <r>
      <rPr>
        <b val="true"/>
        <sz val="11"/>
        <color rgb="FF000000"/>
        <rFont val="Arial"/>
        <family val="0"/>
        <charset val="1"/>
      </rPr>
      <t xml:space="preserve"> One Nation Under God rally</t>
    </r>
    <r>
      <rPr>
        <sz val="11"/>
        <color rgb="FF000000"/>
        <rFont val="Arial"/>
        <family val="0"/>
        <charset val="1"/>
      </rPr>
      <t xml:space="preserve"> at the Supreme Court, co-sponsored by Virginia Women for Trump &amp; the American Phoenix Project. Speakers incl. Ali Alexander, Alex Jones, Alex Bruesewitz. Joe Flynn &amp; Barbara Flynn Redgate (no Michael Flynn), Leigh Dundas, Alan Hostetter, Russ Taylor, Morton Irvine Smith, Thomas Speciale, Joshua Macias. Roger Stone arrives late, ends 3:47 PM</t>
    </r>
  </si>
  <si>
    <t xml:space="preserve">https://www.facebook.com/NTDTelevision/videos/live-virginia-women-for-trump-rally-at-supreme-court/220171109588984/
https://twitter.com/inminivanhell/status/1463556588258557958</t>
  </si>
  <si>
    <t xml:space="preserve">Rally video 
(1hr 23 mins)</t>
  </si>
  <si>
    <t xml:space="preserve">https://jan6archive.com/youtube/-2rRx4aRj90.mp4</t>
  </si>
  <si>
    <t xml:space="preserve">2 PM (?) Barry Louderrmilk (GA) goes on Tony Perkins' Washington Watch, talks about the ongoing GA elections. Perkins seems to accept that Biden will be President; so the Senate races matter.</t>
  </si>
  <si>
    <t xml:space="preserve">Washington Watch (archived)</t>
  </si>
  <si>
    <t xml:space="preserve">https://web.archive.org/web/20231030183509/https://streamer1.afa.net/afr-aod/WashingtonWatch/WW_20210105.mp3</t>
  </si>
  <si>
    <t xml:space="preserve">2:10 PM Acting AG Jeff Rosen calls FBI Director Chris Wray for 1/2 hour.  There are no other private calls with Wray in the FOIA of Rosen's calls from Nov. 3 to mid-Jan.</t>
  </si>
  <si>
    <t xml:space="preserve">NPS receives Peter Boykin's Columbus Circle application. He asks for up to 500 ppl</t>
  </si>
  <si>
    <t xml:space="preserve">NPS FOIA p. 1302</t>
  </si>
  <si>
    <t xml:space="preserve">Peter Boykin is granted a permit for his rally</t>
  </si>
  <si>
    <t xml:space="preserve">NPS FOIA  p. 1447</t>
  </si>
  <si>
    <t xml:space="preserve">Justin Caporale asks for LED screens on Constitution Ave. for an overflow crowd</t>
  </si>
  <si>
    <t xml:space="preserve">NPS FOIA  p. 1372</t>
  </si>
  <si>
    <t xml:space="preserve">Final permit for Ellipse rally is issued to Kylie Jean Kremer, including Jumbotrons for overflow crowd</t>
  </si>
  <si>
    <t xml:space="preserve">NPS</t>
  </si>
  <si>
    <t xml:space="preserve">https://www.nps.gov/aboutus/foia/upload/21-0278-Women-for-America-First-Ellispse-permit_REDACTED.pdf</t>
  </si>
  <si>
    <t xml:space="preserve">NY Hells Gate Proud Boy chapter leader Randy Ireland releases an updated plan for a Jan 10 Proud Boys march in New York City (60 PBs, may be unrelated to the Capitol attack). </t>
  </si>
  <si>
    <t xml:space="preserve">via Andy Campbell</t>
  </si>
  <si>
    <t xml:space="preserve">https://s3.documentcloud.org/documents/22278697/proud-boys-nyc-planning-document.pdf</t>
  </si>
  <si>
    <r>
      <rPr>
        <sz val="11"/>
        <color rgb="FF1C4587"/>
        <rFont val="Arial"/>
        <family val="0"/>
        <charset val="1"/>
      </rPr>
      <t xml:space="preserve">Twitter employees try to alert superiors about the dangers seen in online chatter: </t>
    </r>
    <r>
      <rPr>
        <i val="true"/>
        <sz val="11"/>
        <color rgb="FF1C4587"/>
        <rFont val="Arial"/>
        <family val="0"/>
        <charset val="1"/>
      </rPr>
      <t xml:space="preserve">"people were going to die", "we were at the mercy of a violent crowd that was locked and loaded"</t>
    </r>
  </si>
  <si>
    <t xml:space="preserve">J6C testimoy (Anika Navaroli)</t>
  </si>
  <si>
    <t xml:space="preserve">https://twitter.com/January6thCmte/status/1546934747363942400</t>
  </si>
  <si>
    <t xml:space="preserve">https://www.dailykos.com/stories/2022/9/22/2124616/-Identity-of-ex-Twitter-employee-who-testified-to-Jan-6-probe-about-online-threats-revealed</t>
  </si>
  <si>
    <t xml:space="preserve">2:55 PM USCP Chief Sund emails the House and Senate Sergeants-at-Arms asking to discuss bike rack at the Capitol. (Deputy Chief Waldow had earlier requested more on the E. Capitol).</t>
  </si>
  <si>
    <t xml:space="preserve">J6C Valerie Hasberry depos. p. 46-48</t>
  </si>
  <si>
    <t xml:space="preserve">2:58 PM Matt Couch Tweets: "The Corrupt DC Judge has Banned Proud Boys Leader Enrique Tarrio from the District of Columbia"</t>
  </si>
  <si>
    <r>
      <rPr>
        <sz val="11"/>
        <color rgb="FFB45F06"/>
        <rFont val="Arial"/>
        <family val="0"/>
        <charset val="1"/>
      </rPr>
      <t xml:space="preserve">3:06 PM Kelly Townsend of AZ sends email: </t>
    </r>
    <r>
      <rPr>
        <i val="true"/>
        <sz val="11"/>
        <color rgb="FFB45F06"/>
        <rFont val="Arial"/>
        <family val="0"/>
        <charset val="1"/>
      </rPr>
      <t xml:space="preserve">"The resolution to appoint..alternate..electors is prepared and ready for the election audit findings, should they result in what I expect to happen."</t>
    </r>
  </si>
  <si>
    <t xml:space="preserve">Amer. Oversight FOIA, p. 1326</t>
  </si>
  <si>
    <r>
      <rPr>
        <sz val="10"/>
        <color rgb="FF1C4587"/>
        <rFont val="Arial"/>
        <family val="0"/>
        <charset val="1"/>
      </rPr>
      <t xml:space="preserve">Michael Flynn is interviewed by Alex Jones on InfoWars: </t>
    </r>
    <r>
      <rPr>
        <i val="true"/>
        <sz val="10"/>
        <color rgb="FF1C4587"/>
        <rFont val="Arial"/>
        <family val="0"/>
        <charset val="1"/>
      </rPr>
      <t xml:space="preserve">"I have actually been part of taking over countries, or running elections in countries" </t>
    </r>
    <r>
      <rPr>
        <sz val="10"/>
        <color rgb="FF1C4587"/>
        <rFont val="Arial"/>
        <family val="0"/>
        <charset val="1"/>
      </rPr>
      <t xml:space="preserve"> </t>
    </r>
    <r>
      <rPr>
        <i val="true"/>
        <sz val="10"/>
        <color rgb="FF1C4587"/>
        <rFont val="Arial"/>
        <family val="0"/>
        <charset val="1"/>
      </rPr>
      <t xml:space="preserve">"if we allow a lie... we will never have the 'constitutional republic' we have now". </t>
    </r>
    <r>
      <rPr>
        <sz val="10"/>
        <color rgb="FF1C4587"/>
        <rFont val="Arial"/>
        <family val="0"/>
        <charset val="1"/>
      </rPr>
      <t xml:space="preserve">Flynn takes a photo with Roger Stone &amp; Owen Shroyer (Stone: </t>
    </r>
    <r>
      <rPr>
        <i val="true"/>
        <sz val="10"/>
        <color rgb="FF1C4587"/>
        <rFont val="Arial"/>
        <family val="0"/>
        <charset val="1"/>
      </rPr>
      <t xml:space="preserve">"What a great honor to meet @GenFlynn.."</t>
    </r>
    <r>
      <rPr>
        <sz val="10"/>
        <color rgb="FF1C4587"/>
        <rFont val="Arial"/>
        <family val="0"/>
        <charset val="1"/>
      </rPr>
      <t xml:space="preserve">)   (</t>
    </r>
    <r>
      <rPr>
        <i val="true"/>
        <sz val="10"/>
        <color rgb="FF1C4587"/>
        <rFont val="Arial"/>
        <family val="0"/>
        <charset val="1"/>
      </rPr>
      <t xml:space="preserve">Time unclear; Mike Flynn Jr. Tweets it much later, 7:28 PM)</t>
    </r>
  </si>
  <si>
    <t xml:space="preserve">InfoWars (reposted)
Parler (post by Stone)</t>
  </si>
  <si>
    <t xml:space="preserve">https://twitter.com/gal_suburban/status/1490900853108068353
https://archive.ph/P027C</t>
  </si>
  <si>
    <t xml:space="preserve">https://web.archive.org/web/20210106021258/https://twitter.com/RealMFlynnJr/status/1346614613668978688</t>
  </si>
  <si>
    <t xml:space="preserve">Enrique Tarrio is released from jail ("late afternoon") &amp; ordered to leave DC.  (Ford Fischer Tweeted a video of release 3:58 PM). Tarrio later says the judge "saved my life" in barring him from DC</t>
  </si>
  <si>
    <t xml:space="preserve">WUSA9 video</t>
  </si>
  <si>
    <t xml:space="preserve">https://www.wusa9.com/article/news/national/capitol-riots/proud-boys-organizer-arrested-in-connection-with-capitol-riot/65-847bc941-b1af-4d8d-bb41-697aa44533cc</t>
  </si>
  <si>
    <t xml:space="preserve">Tarrio case files</t>
  </si>
  <si>
    <t xml:space="preserve">https://www.scribd.com/document/521444310/Case-No-2021-Cf2-000105-Usa-v-Tarrio#</t>
  </si>
  <si>
    <t xml:space="preserve">Tarrio deposition</t>
  </si>
  <si>
    <r>
      <rPr>
        <sz val="11"/>
        <color rgb="FF000000"/>
        <rFont val="Arial"/>
        <family val="0"/>
        <charset val="1"/>
      </rPr>
      <t xml:space="preserve">3:45 PM </t>
    </r>
    <r>
      <rPr>
        <b val="true"/>
        <sz val="11"/>
        <color rgb="FF000000"/>
        <rFont val="Arial"/>
        <family val="0"/>
        <charset val="1"/>
      </rPr>
      <t xml:space="preserve">Freedom Plaza rally Part 2</t>
    </r>
    <r>
      <rPr>
        <sz val="11"/>
        <color rgb="FF000000"/>
        <rFont val="Arial"/>
        <family val="0"/>
        <charset val="1"/>
      </rPr>
      <t xml:space="preserve"> begins; Ali Alexander now MCs, with Michael Coudrey's help. Speaker include Ed Martin, Brandon Straka, Anthony Kern, Mike Lindell, Ian Smith, Mark Finchem, Simone Gold, Megan Barth, Alex Bruesewitz, Ryan Fournier, Chandler Crump, Peter Navarro, Jason Jones. It rains heavily. At 4:45 PM Ali leads a chant: </t>
    </r>
    <r>
      <rPr>
        <i val="true"/>
        <sz val="11"/>
        <color rgb="FF1C4587"/>
        <rFont val="Arial"/>
        <family val="0"/>
        <charset val="1"/>
      </rPr>
      <t xml:space="preserve">"Victory or Death!"  </t>
    </r>
  </si>
  <si>
    <t xml:space="preserve">Video (RSBN)</t>
  </si>
  <si>
    <t xml:space="preserve">https://archive.org/details/iPHKWoAEu4YoGkKuF</t>
  </si>
  <si>
    <r>
      <rPr>
        <sz val="11"/>
        <color rgb="FF000000"/>
        <rFont val="Arial"/>
        <family val="0"/>
        <charset val="1"/>
      </rPr>
      <t xml:space="preserve">3:47 PM Roger Stone finishes speaking at the Supreme Court rally and leaves.</t>
    </r>
    <r>
      <rPr>
        <sz val="11"/>
        <color rgb="FF1C4587"/>
        <rFont val="Arial"/>
        <family val="0"/>
        <charset val="1"/>
      </rPr>
      <t xml:space="preserve"> He goes to Alex Jones' taping and takes a photo with Michael Flynn, claims to have just met him.</t>
    </r>
  </si>
  <si>
    <t xml:space="preserve">Roger Stone Twitter</t>
  </si>
  <si>
    <t xml:space="preserve">NTD Live</t>
  </si>
  <si>
    <t xml:space="preserve">https://ia902309.us.archive.org/33/items/iEZgbbj98begMa9Sq/LIVE_Virginia_Women_for_T.mpeg4</t>
  </si>
  <si>
    <t xml:space="preserve">4 PM  Ken Chesebro drops off copies of the WI "fake-elector" votes to an aide to Rep. Mike Kelly, at the direction of Mike Roman. They are then given to the Senate Parliamentarian.</t>
  </si>
  <si>
    <t xml:space="preserve">Troupis emails, p. 569</t>
  </si>
  <si>
    <t xml:space="preserve">4 PM  The FBI's SIOC (Strategic Operations and Command Center) set up by FBI Deputy Director Bowdich becomes operational</t>
  </si>
  <si>
    <t xml:space="preserve">J6C Michael Sherwin depos. p. 67</t>
  </si>
  <si>
    <t xml:space="preserve">Trump issues a memorandum on Antifa violence, directing the Secretary of State to assess whether "Antifa" should be considered a terrorist organization.</t>
  </si>
  <si>
    <t xml:space="preserve">AILA</t>
  </si>
  <si>
    <t xml:space="preserve">https://www.aila.org/infonet/president-trump-issues-memorandum-antifa</t>
  </si>
  <si>
    <r>
      <rPr>
        <i val="true"/>
        <sz val="11"/>
        <color rgb="FF5B0F00"/>
        <rFont val="Arial"/>
        <family val="0"/>
        <charset val="1"/>
      </rPr>
      <t xml:space="preserve">"Afternoon": </t>
    </r>
    <r>
      <rPr>
        <sz val="11"/>
        <color rgb="FF5B0F00"/>
        <rFont val="Arial"/>
        <family val="0"/>
        <charset val="1"/>
      </rPr>
      <t xml:space="preserve">Mark Meadows asks for arrangements to be made for him to attend an evening "war room" meeting at the Willard with Rudy Giuliani, but is persuaded to call in instead</t>
    </r>
  </si>
  <si>
    <t xml:space="preserve">https://www.youtube.com/watch?v=36iTr2hahhA</t>
  </si>
  <si>
    <r>
      <rPr>
        <i val="true"/>
        <sz val="11"/>
        <color rgb="FF5B0F00"/>
        <rFont val="Arial"/>
        <family val="0"/>
        <charset val="1"/>
      </rPr>
      <t xml:space="preserve">Unknown time:</t>
    </r>
    <r>
      <rPr>
        <sz val="11"/>
        <color rgb="FF5B0F00"/>
        <rFont val="Arial"/>
        <family val="0"/>
        <charset val="1"/>
      </rPr>
      <t xml:space="preserve"> VP Pence's chief of staff, Marc Short, calls in the head of Pence's Secret Security and warns him that Trump may "lash out" at Pence, creating a security risk</t>
    </r>
  </si>
  <si>
    <t xml:space="preserve">J6C June 16 hearing</t>
  </si>
  <si>
    <t xml:space="preserve">via Ryan Goodman</t>
  </si>
  <si>
    <t xml:space="preserve">https://twitter.com/rgoodlaw/status/1542137327291711488</t>
  </si>
  <si>
    <r>
      <rPr>
        <sz val="11"/>
        <color rgb="FFB45F06"/>
        <rFont val="Arial"/>
        <family val="0"/>
        <charset val="1"/>
      </rPr>
      <t xml:space="preserve">After Tarrio is turned away from the Phoenix Park Hotel</t>
    </r>
    <r>
      <rPr>
        <b val="true"/>
        <sz val="11"/>
        <color rgb="FFB45F06"/>
        <rFont val="Arial"/>
        <family val="0"/>
        <charset val="1"/>
      </rPr>
      <t xml:space="preserve">,</t>
    </r>
    <r>
      <rPr>
        <sz val="11"/>
        <color rgb="FFB45F06"/>
        <rFont val="Arial"/>
        <family val="0"/>
        <charset val="1"/>
      </rPr>
      <t xml:space="preserve"> has</t>
    </r>
    <r>
      <rPr>
        <b val="true"/>
        <sz val="11"/>
        <color rgb="FFB45F06"/>
        <rFont val="Arial"/>
        <family val="0"/>
        <charset val="1"/>
      </rPr>
      <t xml:space="preserve"> meeting in parking garage</t>
    </r>
    <r>
      <rPr>
        <sz val="11"/>
        <color rgb="FFB45F06"/>
        <rFont val="Arial"/>
        <family val="0"/>
        <charset val="1"/>
      </rPr>
      <t xml:space="preserve">: Tarrio (Proud Boys), Stewart Rhodes (Oath Keepers), Joshua Macias (Vets for Trump), Kellye Sorelle (Oath Keeper lawyer), Bianca Gracia (Latinos for Trump), and one person blurred in video. (Likely photographer Amy Harris). Tarrio tells the others that he got a text from MPD after boarding the plane: </t>
    </r>
    <r>
      <rPr>
        <i val="true"/>
        <sz val="11"/>
        <color rgb="FFB45F06"/>
        <rFont val="Arial"/>
        <family val="0"/>
        <charset val="1"/>
      </rPr>
      <t xml:space="preserve">"From the air is when I knew they signed a warrant"</t>
    </r>
    <r>
      <rPr>
        <sz val="11"/>
        <color rgb="FFB45F06"/>
        <rFont val="Arial"/>
        <family val="0"/>
        <charset val="1"/>
      </rPr>
      <t xml:space="preserve">. [This is likely a lie; it was signed 12/30]. Says the police have asked him to leave DC </t>
    </r>
    <r>
      <rPr>
        <i val="true"/>
        <sz val="11"/>
        <color rgb="FFB45F06"/>
        <rFont val="Arial"/>
        <family val="0"/>
        <charset val="1"/>
      </rPr>
      <t xml:space="preserve">"They didn't want me to got to tomorrow's event"</t>
    </r>
    <r>
      <rPr>
        <sz val="11"/>
        <color rgb="FFB45F06"/>
        <rFont val="Arial"/>
        <family val="0"/>
        <charset val="1"/>
      </rPr>
      <t xml:space="preserve">  Garage address: Hall of the States parking garage, 400 North Capitol St NW.</t>
    </r>
  </si>
  <si>
    <t xml:space="preserve">Video 4 News (British), 2:10
Tarrio indictment
Stripes</t>
  </si>
  <si>
    <t xml:space="preserve">https://archive.org/details/XeNQigHN28gYHZc9P
https://www.justice.gov/usao-dc/press-release/file/1480801/download
https://www.stripes.com/theaters/us/2022-09-03/police-supervisor-chat-patriot-front-poser-recorded-7203310.html</t>
  </si>
  <si>
    <t xml:space="preserve">Video of meeting</t>
  </si>
  <si>
    <t xml:space="preserve">https://archive.org/details/akFtszDGr58M2LQC5</t>
  </si>
  <si>
    <r>
      <rPr>
        <sz val="11"/>
        <color rgb="FF1C4587"/>
        <rFont val="Arial"/>
        <family val="0"/>
        <charset val="1"/>
      </rPr>
      <t xml:space="preserve">The parking garage crew (minus Tarrio, with VA State Sen. Amanda Chase) film a 40-minute video discussing the need to overthrow the government. </t>
    </r>
    <r>
      <rPr>
        <i val="true"/>
        <sz val="11"/>
        <color rgb="FF1C4587"/>
        <rFont val="Arial"/>
        <family val="0"/>
        <charset val="1"/>
      </rPr>
      <t xml:space="preserve">(time unclear)</t>
    </r>
  </si>
  <si>
    <t xml:space="preserve">Archived (repost Twitter)</t>
  </si>
  <si>
    <t xml:space="preserve">https://twitter.com/GoadGatsby/status/1346883837964541952</t>
  </si>
  <si>
    <r>
      <rPr>
        <sz val="11"/>
        <color rgb="FF000000"/>
        <rFont val="Arial"/>
        <family val="0"/>
        <charset val="1"/>
      </rPr>
      <t xml:space="preserve">5:03 PM Caroline Wren texts Ali Alexander: </t>
    </r>
    <r>
      <rPr>
        <i val="true"/>
        <sz val="11"/>
        <color rgb="FF000000"/>
        <rFont val="Arial"/>
        <family val="0"/>
        <charset val="1"/>
      </rPr>
      <t xml:space="preserve">"Do we already have Marsha, Cruz, Hawley, Gohmert, Brooks, and Gosar booked?"</t>
    </r>
  </si>
  <si>
    <t xml:space="preserve">J6C Ali Alexander texts p. 19</t>
  </si>
  <si>
    <t xml:space="preserve">Note times are in CST, EST-1</t>
  </si>
  <si>
    <t xml:space="preserve">5:11 PM Trump asks for a draft copy of his speech for Jan 6, then sends back comments by 5:28 PM.</t>
  </si>
  <si>
    <t xml:space="preserve">J6C Douglas Sellers depos. p. 16-17</t>
  </si>
  <si>
    <t xml:space="preserve">https://www.govinfo.gov/content/pkg/GPO-J6-TRANSCRIPT-CTRL0000916057/pdf/GPO-J6-TRANSCRIPT-CTRL0000916057.pdf#page=16</t>
  </si>
  <si>
    <t xml:space="preserve">J6C Vince Haley p. 80</t>
  </si>
  <si>
    <r>
      <rPr>
        <sz val="11"/>
        <color rgb="FF1C4587"/>
        <rFont val="Arial"/>
        <family val="0"/>
        <charset val="1"/>
      </rPr>
      <t xml:space="preserve">5:25 PM Trump Tweets about Antifa - his 56th of the year, but the 1st to tag federal law enforcement agencies and DoD: </t>
    </r>
    <r>
      <rPr>
        <i val="true"/>
        <sz val="11"/>
        <color rgb="FF1C4587"/>
        <rFont val="Arial"/>
        <family val="0"/>
        <charset val="1"/>
      </rPr>
      <t xml:space="preserve">"Antifa is a Terrorist Organization, stay out of Washington. Law enforcement is watching you very closely! @DeptofDefense @TheJusticeDept @DHSgov @DHS_Wolf @SecBernhardt @SecretService @FBI"</t>
    </r>
  </si>
  <si>
    <t xml:space="preserve">Trump Twitter Archive
archived Tweet</t>
  </si>
  <si>
    <t xml:space="preserve">https://www.thetrumparchive.com
https://web.archive.org/web/20210106030912/https://twitter.com/realDonaldTrump/status/1346583537256976385</t>
  </si>
  <si>
    <r>
      <rPr>
        <sz val="11"/>
        <color rgb="FFB45F06"/>
        <rFont val="Arial"/>
        <family val="0"/>
        <charset val="1"/>
      </rPr>
      <t xml:space="preserve">5:25 PM: Joe Biggs asks for group numbers, so that they can </t>
    </r>
    <r>
      <rPr>
        <i val="true"/>
        <sz val="11"/>
        <color rgb="FFB45F06"/>
        <rFont val="Arial"/>
        <family val="0"/>
        <charset val="1"/>
      </rPr>
      <t xml:space="preserve">"plan accordingly for tonight and go over tomorrow's plan". (</t>
    </r>
    <r>
      <rPr>
        <sz val="11"/>
        <color rgb="FFB45F06"/>
        <rFont val="Arial"/>
        <family val="0"/>
        <charset val="1"/>
      </rPr>
      <t xml:space="preserve">After 5:52 PM: Zach Rehl will post that he is bringing the radios.)</t>
    </r>
  </si>
  <si>
    <t xml:space="preserve">Proud Boys Indictment, p. 15</t>
  </si>
  <si>
    <t xml:space="preserve">5:37 PM a Secret Service agent assigned to Trump's motorcade emails other drivers there is a rumor that Trump plans to go to the Capitol after his Ellipse speech on Jan 6</t>
  </si>
  <si>
    <t xml:space="preserve">DHS OIG report p. 29</t>
  </si>
  <si>
    <r>
      <rPr>
        <i val="true"/>
        <sz val="11"/>
        <color rgb="FF5B0F00"/>
        <rFont val="Arial"/>
        <family val="0"/>
        <charset val="1"/>
      </rPr>
      <t xml:space="preserve">"Evening"</t>
    </r>
    <r>
      <rPr>
        <sz val="11"/>
        <color rgb="FF5B0F00"/>
        <rFont val="Arial"/>
        <family val="0"/>
        <charset val="1"/>
      </rPr>
      <t xml:space="preserve">: Trump requests that Mark Meadows call Michael Flynn and Roger Stone. Meadows does apparently call them at some point. </t>
    </r>
  </si>
  <si>
    <r>
      <rPr>
        <i val="true"/>
        <sz val="11"/>
        <color rgb="FF5B0F00"/>
        <rFont val="Arial"/>
        <family val="0"/>
        <charset val="1"/>
      </rPr>
      <t xml:space="preserve">"Evening":</t>
    </r>
    <r>
      <rPr>
        <sz val="11"/>
        <color rgb="FF5B0F00"/>
        <rFont val="Arial"/>
        <family val="0"/>
        <charset val="1"/>
      </rPr>
      <t xml:space="preserve"> Kimberley Guilfoyle calls Ali Alexander</t>
    </r>
  </si>
  <si>
    <t xml:space="preserve">J6C Ali Alexander deposition p. 26</t>
  </si>
  <si>
    <r>
      <rPr>
        <sz val="11"/>
        <color rgb="FF000000"/>
        <rFont val="Arial"/>
        <family val="0"/>
        <charset val="1"/>
      </rPr>
      <t xml:space="preserve">5:30 PM: </t>
    </r>
    <r>
      <rPr>
        <b val="true"/>
        <sz val="11"/>
        <color rgb="FF000000"/>
        <rFont val="Arial"/>
        <family val="0"/>
        <charset val="1"/>
      </rPr>
      <t xml:space="preserve">Freedom Plaza rally Part 3</t>
    </r>
    <r>
      <rPr>
        <sz val="11"/>
        <color rgb="FF000000"/>
        <rFont val="Arial"/>
        <family val="0"/>
        <charset val="1"/>
      </rPr>
      <t xml:space="preserve">, Matt Couch now MCs. Cindy Chafian introduces herself, says </t>
    </r>
    <r>
      <rPr>
        <i val="true"/>
        <sz val="11"/>
        <color rgb="FF000000"/>
        <rFont val="Arial"/>
        <family val="0"/>
        <charset val="1"/>
      </rPr>
      <t xml:space="preserve">"Enrique could not be here... I stand with the Proud Boys".</t>
    </r>
    <r>
      <rPr>
        <sz val="11"/>
        <color rgb="FF000000"/>
        <rFont val="Arial"/>
        <family val="0"/>
        <charset val="1"/>
      </rPr>
      <t xml:space="preserve">  Early speakers include Mindy Robinson, Cordie Wiliams, Jack Posobiec. Others in VIP tent include Ricky Rebel, Millie Weaver, pardoned Blackwater contractor Paul Slough. 6:24 PM Rogan O'Handley says </t>
    </r>
    <r>
      <rPr>
        <i val="true"/>
        <sz val="11"/>
        <color rgb="FF000000"/>
        <rFont val="Arial"/>
        <family val="0"/>
        <charset val="1"/>
      </rPr>
      <t xml:space="preserve">"I was just at the White House".</t>
    </r>
    <r>
      <rPr>
        <sz val="11"/>
        <color rgb="FF000000"/>
        <rFont val="Arial"/>
        <family val="0"/>
        <charset val="1"/>
      </rPr>
      <t xml:space="preserve"> 6:37 Michael Flynn, then George Papadopoulos (who introduces Simone Mangiante as </t>
    </r>
    <r>
      <rPr>
        <i val="true"/>
        <sz val="11"/>
        <color rgb="FF000000"/>
        <rFont val="Arial"/>
        <family val="0"/>
        <charset val="1"/>
      </rPr>
      <t xml:space="preserve">"my legal immigrant wife - from Italy, not Russia"</t>
    </r>
    <r>
      <rPr>
        <sz val="11"/>
        <color rgb="FF000000"/>
        <rFont val="Arial"/>
        <family val="0"/>
        <charset val="1"/>
      </rPr>
      <t xml:space="preserve">) Patrick Byrne,Ty and Charlene Bollinger, Angela Stanton King. Owen Shroyer introduces Alex Jones, who says </t>
    </r>
    <r>
      <rPr>
        <i val="true"/>
        <sz val="11"/>
        <color rgb="FF000000"/>
        <rFont val="Arial"/>
        <family val="0"/>
        <charset val="1"/>
      </rPr>
      <t xml:space="preserve">"God will reward [us]"</t>
    </r>
    <r>
      <rPr>
        <sz val="11"/>
        <color rgb="FF000000"/>
        <rFont val="Arial"/>
        <family val="0"/>
        <charset val="1"/>
      </rPr>
      <t xml:space="preserve">. Bryson Grey raps. Roger Stone speaks last, is onstage 7:50-7:59 PM (followed by an election-fraud presentation)</t>
    </r>
  </si>
  <si>
    <t xml:space="preserve">Video (RSBN)
Twitter
Carterrocks (VIP tent interview)</t>
  </si>
  <si>
    <t xml:space="preserve">https://archive.org/details/iPHKWoAEu4YoGkKuF
https://twitter.com/petemont/status/1346601139496747010
https://youtu.be/Tq3S_jSYf_k?t=32</t>
  </si>
  <si>
    <r>
      <rPr>
        <sz val="11"/>
        <color rgb="FF5B0F00"/>
        <rFont val="Arial"/>
        <family val="0"/>
        <charset val="1"/>
      </rPr>
      <t xml:space="preserve">6:05 PM Paul Gosar Tweets a request to delay certification from PA state reps to McConnell &amp; McCarthy. Gosar says </t>
    </r>
    <r>
      <rPr>
        <i val="true"/>
        <sz val="11"/>
        <color rgb="FF5B0F00"/>
        <rFont val="Arial"/>
        <family val="0"/>
        <charset val="1"/>
      </rPr>
      <t xml:space="preserve">"we will make sure @VP and @realDonaldTrump receive [it]"</t>
    </r>
    <r>
      <rPr>
        <sz val="11"/>
        <color rgb="FF5B0F00"/>
        <rFont val="Arial"/>
        <family val="0"/>
        <charset val="1"/>
      </rPr>
      <t xml:space="preserve">, tags Scott Perry</t>
    </r>
  </si>
  <si>
    <t xml:space="preserve">Twitter (Paul Gosar)</t>
  </si>
  <si>
    <t xml:space="preserve">https://twitter.com/DrPaulGosar/status/1346593780275802114?t=mVEwLnV-jEuey3llxc5CHQ&amp;s=33</t>
  </si>
  <si>
    <r>
      <rPr>
        <sz val="11"/>
        <color rgb="FF000000"/>
        <rFont val="Arial"/>
        <family val="0"/>
        <charset val="1"/>
      </rPr>
      <t xml:space="preserve">6:36 PM Mark Meadows texts Katrina Pierson: "</t>
    </r>
    <r>
      <rPr>
        <i val="true"/>
        <sz val="11"/>
        <color rgb="FF000000"/>
        <rFont val="Arial"/>
        <family val="0"/>
        <charset val="1"/>
      </rPr>
      <t xml:space="preserve">Wow. jim jordon </t>
    </r>
    <r>
      <rPr>
        <sz val="11"/>
        <color rgb="FF000000"/>
        <rFont val="Arial"/>
        <family val="0"/>
        <charset val="1"/>
      </rPr>
      <t xml:space="preserve">[sic] </t>
    </r>
    <r>
      <rPr>
        <i val="true"/>
        <sz val="11"/>
        <color rgb="FF000000"/>
        <rFont val="Arial"/>
        <family val="0"/>
        <charset val="1"/>
      </rPr>
      <t xml:space="preserve">will not be speaking tomorrow because he is prepping</t>
    </r>
    <r>
      <rPr>
        <sz val="11"/>
        <color rgb="FF000000"/>
        <rFont val="Arial"/>
        <family val="0"/>
        <charset val="1"/>
      </rPr>
      <t xml:space="preserve">"</t>
    </r>
  </si>
  <si>
    <t xml:space="preserve">J6C Katrina Pierson texts</t>
  </si>
  <si>
    <r>
      <rPr>
        <sz val="11"/>
        <color rgb="FF000000"/>
        <rFont val="Arial"/>
        <family val="0"/>
        <charset val="1"/>
      </rPr>
      <t xml:space="preserve">6:51 PM Trump aide Max Miller sends a text to someone redacted: </t>
    </r>
    <r>
      <rPr>
        <i val="true"/>
        <sz val="11"/>
        <color rgb="FF000000"/>
        <rFont val="Arial"/>
        <family val="0"/>
        <charset val="1"/>
      </rPr>
      <t xml:space="preserve">"All the elected officials dropped out"</t>
    </r>
    <r>
      <rPr>
        <sz val="11"/>
        <color rgb="FF000000"/>
        <rFont val="Arial"/>
        <family val="0"/>
        <charset val="1"/>
      </rPr>
      <t xml:space="preserve"> (of the Ellipse rally). By 7:47 PM is strategizing replacements, including Rep. Mo Brooks.</t>
    </r>
  </si>
  <si>
    <t xml:space="preserve">J6C Ross Worthington prod. p. 1</t>
  </si>
  <si>
    <t xml:space="preserve">https://www.govinfo.gov/content/pkg/GPO-J6-DOC-RW_0002307/pdf/GPO-J6-DOC-RW_0002307.pdf</t>
  </si>
  <si>
    <r>
      <rPr>
        <sz val="11"/>
        <color rgb="FF1C4587"/>
        <rFont val="Arial"/>
        <family val="0"/>
        <charset val="1"/>
      </rPr>
      <t xml:space="preserve">6:52 PM Former Claremont Inst. president Brian Kennedy posts </t>
    </r>
    <r>
      <rPr>
        <i val="true"/>
        <sz val="11"/>
        <color rgb="FF1C4587"/>
        <rFont val="Arial"/>
        <family val="0"/>
        <charset val="1"/>
      </rPr>
      <t xml:space="preserve">"Have been on Capitol Hill all day. We are in a constitutional crisis and also a revolutionary moment..." </t>
    </r>
  </si>
  <si>
    <t xml:space="preserve">Twitter BrianTKennedy1</t>
  </si>
  <si>
    <t xml:space="preserve">https://twitter.com/BrianTKennedy1/status/1346605640945438720</t>
  </si>
  <si>
    <t xml:space="preserve">7:34 PM Pipe bomber is walking by now, carrying a backpack. Stops outside Lindsey Graham's house (414 S Capitol) and pauses for awhile. Then moves to DNC, sits on bench (bef. 8 PM)</t>
  </si>
  <si>
    <t xml:space="preserve">https://www.youtube.com/watch?v=DVGedQ17XqI</t>
  </si>
  <si>
    <r>
      <rPr>
        <sz val="11"/>
        <color rgb="FF5B0F00"/>
        <rFont val="Arial"/>
        <family val="0"/>
        <charset val="1"/>
      </rPr>
      <t xml:space="preserve">7:40 PM Ross Worthington sends a revised version of Trump's speech to Stephen Miller, with a new intro that includes </t>
    </r>
    <r>
      <rPr>
        <i val="true"/>
        <sz val="11"/>
        <color rgb="FF5B0F00"/>
        <rFont val="Arial"/>
        <family val="0"/>
        <charset val="1"/>
      </rPr>
      <t xml:space="preserve">"Stop the Steal"</t>
    </r>
    <r>
      <rPr>
        <sz val="11"/>
        <color rgb="FF5B0F00"/>
        <rFont val="Arial"/>
        <family val="0"/>
        <charset val="1"/>
      </rPr>
      <t xml:space="preserve">. At 7:49 adds language about Congress certifying electors.</t>
    </r>
  </si>
  <si>
    <t xml:space="preserve">J6C Ross Worthington dep. p. 152, 156</t>
  </si>
  <si>
    <r>
      <rPr>
        <sz val="11"/>
        <color rgb="FF000000"/>
        <rFont val="Arial"/>
        <family val="0"/>
        <charset val="1"/>
      </rPr>
      <t xml:space="preserve">7:57 Cassadra Fairbanks (not in DC) texts Ali Alexander asking whether the power outage at the Freedom Plaza stage (6:57-7:32) is suspicious. </t>
    </r>
    <r>
      <rPr>
        <i val="true"/>
        <sz val="11"/>
        <color rgb="FF000000"/>
        <rFont val="Arial"/>
        <family val="0"/>
        <charset val="1"/>
      </rPr>
      <t xml:space="preserve">"whew...the amount of psyop that's gone on is next level". "I am getting nervous for you guys tbh".  </t>
    </r>
    <r>
      <rPr>
        <sz val="11"/>
        <color rgb="FF000000"/>
        <rFont val="Arial"/>
        <family val="0"/>
        <charset val="1"/>
      </rPr>
      <t xml:space="preserve">Ali:</t>
    </r>
    <r>
      <rPr>
        <i val="true"/>
        <sz val="11"/>
        <color rgb="FF000000"/>
        <rFont val="Arial"/>
        <family val="0"/>
        <charset val="1"/>
      </rPr>
      <t xml:space="preserve"> "They're so scared" "We're on a razor's edge". </t>
    </r>
    <r>
      <rPr>
        <sz val="11"/>
        <color rgb="FF000000"/>
        <rFont val="Arial"/>
        <family val="0"/>
        <charset val="1"/>
      </rPr>
      <t xml:space="preserve">Cassandra asks for input </t>
    </r>
    <r>
      <rPr>
        <i val="true"/>
        <sz val="11"/>
        <color rgb="FF000000"/>
        <rFont val="Arial"/>
        <family val="0"/>
        <charset val="1"/>
      </rPr>
      <t xml:space="preserve">"if we miss anything on gateway that needs to go up" </t>
    </r>
    <r>
      <rPr>
        <sz val="11"/>
        <color rgb="FF000000"/>
        <rFont val="Arial"/>
        <family val="0"/>
        <charset val="1"/>
      </rPr>
      <t xml:space="preserve">[Gateway Pundit]</t>
    </r>
  </si>
  <si>
    <t xml:space="preserve">J6C Ali Alexander text messges</t>
  </si>
  <si>
    <t xml:space="preserve">8:03 PM Roger Stone is seen returning to the Willard hotel (per timing by photographer Sandi Bachom)</t>
  </si>
  <si>
    <r>
      <rPr>
        <sz val="11"/>
        <color rgb="FF000000"/>
        <rFont val="Arial"/>
        <family val="0"/>
        <charset val="1"/>
      </rPr>
      <t xml:space="preserve">8:07 PM Tim Enlow writes to Caroline Wren, says Joe Flynn contacted him: Michael Flynn needs 6 VIP passes and </t>
    </r>
    <r>
      <rPr>
        <i val="true"/>
        <sz val="11"/>
        <color rgb="FF000000"/>
        <rFont val="Arial"/>
        <family val="0"/>
        <charset val="1"/>
      </rPr>
      <t xml:space="preserve">"wants to join Roger, Alex, et cetera in leading the march to the Capitol"</t>
    </r>
  </si>
  <si>
    <t xml:space="preserve">J6C Alex Jones deposition p. 29</t>
  </si>
  <si>
    <t xml:space="preserve">8:08 PM Pipe bomber is now closer to RNC and walking north, then west to Capitol Hill Club area. Places 2nd bomb before 8:18 PM.</t>
  </si>
  <si>
    <t xml:space="preserve">8:27-8:28 PM: Messages are posted in Proud Boys 'New MOSD Members' and 'Boots on the Ground' chats directing people to meet at 10 AM the next day, no colors</t>
  </si>
  <si>
    <t xml:space="preserve">Proud Boys Indictment, p. 16</t>
  </si>
  <si>
    <t xml:space="preserve">8:51 PM Roger Stone leaves the Willard (later claims that he was going to get his hair dyed)</t>
  </si>
  <si>
    <t xml:space="preserve">video (Baked Alaska, also Loulz)</t>
  </si>
  <si>
    <t xml:space="preserve">https://ia902308.us.archive.org/16/items/wN4YafktqLdFxeFHL/wN4YafktqLdFxeFHL.mpeg4</t>
  </si>
  <si>
    <t xml:space="preserve">Loulz</t>
  </si>
  <si>
    <t xml:space="preserve">https://ia804504.us.archive.org/6/items/Q6BmuoCmtq7zkKpe4/Loulz_in_DC_with_Baked_Al.mpeg4</t>
  </si>
  <si>
    <t xml:space="preserve">8:53 PM Trump calls Sen. Rand Paul for 11 mins</t>
  </si>
  <si>
    <t xml:space="preserve">at least 8:55 - 9:53 PM Event at Trump's residence in the DC Trump Hotel includes Sen. Tommy Tuberville (AL), Rudy Giuliani, Peter Navarro, Donald Trump Jr., Eric Trump, Adam Piper (Exec. Dir. RAGA), David Bossie (Trump campaign), Corey Lewandowski (fmr campaign manager), Charles Herbster (NE gov. candidate). Alexandra Preate and Caroline Wren say it is a GA election watch party and that "donors" are there; Preate mentions Bill Bachenberg, also staff (Maggie Mulvaney, Caroline Wren). Herbster says Michael Flynn is there but Wren says he never showed up.</t>
  </si>
  <si>
    <t xml:space="preserve">Nebraksa Examiner (on Herbster)
J6C Caroline Wren p. 229
J6C Alexandra Preate p. 144</t>
  </si>
  <si>
    <t xml:space="preserve">https://nebraskaexaminer.com/2022/02/25/herbster-was-schmoozing-with-trump-team-jan-5-6-as-they-detailed-plans-to-overturn-election/
https://www.govinfo.gov/content/pkg/GPO-J6-TRANSCRIPT-CTRL0000034614/pdf/GPO-J6-TRANSCRIPT-CTRL0000034614.pdf#page=229
https://www.govinfo.gov/content/pkg/GPO-J6-TRANSCRIPT-CTRL0000061472/pdf/GPO-J6-TRANSCRIPT-CTRL0000061472.pdf#page=144</t>
  </si>
  <si>
    <r>
      <rPr>
        <sz val="11"/>
        <color rgb="FF1C4587"/>
        <rFont val="Arial"/>
        <family val="0"/>
        <charset val="1"/>
      </rPr>
      <t xml:space="preserve">8:59 PM Christina Bobb Tweets:</t>
    </r>
    <r>
      <rPr>
        <i val="true"/>
        <sz val="11"/>
        <color rgb="FF1C4587"/>
        <rFont val="Arial"/>
        <family val="0"/>
        <charset val="1"/>
      </rPr>
      <t xml:space="preserve"> "Pennsylvania is going to Trump. The legislators have spoken"  </t>
    </r>
    <r>
      <rPr>
        <sz val="11"/>
        <color rgb="FF1C4587"/>
        <rFont val="Arial"/>
        <family val="0"/>
        <charset val="1"/>
      </rPr>
      <t xml:space="preserve">[deleted]</t>
    </r>
  </si>
  <si>
    <t xml:space="preserve">https://web.archive.org/web/20210106015911/https://twitter.com/christina_bobb/status/1346637334448631808</t>
  </si>
  <si>
    <r>
      <rPr>
        <sz val="11"/>
        <color rgb="FF1C4587"/>
        <rFont val="Arial"/>
        <family val="0"/>
        <charset val="1"/>
      </rPr>
      <t xml:space="preserve">9:03 PM Christina Bobb Tweets: </t>
    </r>
    <r>
      <rPr>
        <i val="true"/>
        <sz val="11"/>
        <color rgb="FF1C4587"/>
        <rFont val="Arial"/>
        <family val="0"/>
        <charset val="1"/>
      </rPr>
      <t xml:space="preserve">"PA has spoken. The legislators are overruling the Secretary of State."</t>
    </r>
    <r>
      <rPr>
        <sz val="11"/>
        <color rgb="FF1C4587"/>
        <rFont val="Arial"/>
        <family val="0"/>
        <charset val="1"/>
      </rPr>
      <t xml:space="preserve"> w/ letter from PA legislators  [deleted]</t>
    </r>
  </si>
  <si>
    <t xml:space="preserve">https://web.archive.org/web/20210106065107/https://twitter.com/christina_bobb/status/1346638534917107712</t>
  </si>
  <si>
    <r>
      <rPr>
        <sz val="11"/>
        <color rgb="FFB45F06"/>
        <rFont val="Arial"/>
        <family val="0"/>
        <charset val="1"/>
      </rPr>
      <t xml:space="preserve">At 9:09 a post from UCC-1:</t>
    </r>
    <r>
      <rPr>
        <i val="true"/>
        <sz val="11"/>
        <color rgb="FFB45F06"/>
        <rFont val="Arial"/>
        <family val="0"/>
        <charset val="1"/>
      </rPr>
      <t xml:space="preserve"> "Stand by for the shared baofeng channel and shared zello channel, no Colors, be decentralized and use good judgment until further orders", also "Rufio is in charge". 
</t>
    </r>
    <r>
      <rPr>
        <sz val="11"/>
        <color rgb="FFB45F06"/>
        <rFont val="Arial"/>
        <family val="0"/>
        <charset val="1"/>
      </rPr>
      <t xml:space="preserve">9:17 PM Biggs:</t>
    </r>
    <r>
      <rPr>
        <i val="true"/>
        <sz val="11"/>
        <color rgb="FFB45F06"/>
        <rFont val="Arial"/>
        <family val="0"/>
        <charset val="1"/>
      </rPr>
      <t xml:space="preserve"> "We just had a meeting woth </t>
    </r>
    <r>
      <rPr>
        <sz val="11"/>
        <color rgb="FFB45F06"/>
        <rFont val="Arial"/>
        <family val="0"/>
        <charset val="1"/>
      </rPr>
      <t xml:space="preserve">[sic]</t>
    </r>
    <r>
      <rPr>
        <i val="true"/>
        <sz val="11"/>
        <color rgb="FFB45F06"/>
        <rFont val="Arial"/>
        <family val="0"/>
        <charset val="1"/>
      </rPr>
      <t xml:space="preserve"> a lot of guys....Just spoke with Enrique"</t>
    </r>
    <r>
      <rPr>
        <sz val="11"/>
        <color rgb="FFB45F06"/>
        <rFont val="Arial"/>
        <family val="0"/>
        <charset val="1"/>
      </rPr>
      <t xml:space="preserve">.  9:20 Tarrio is added to MOSD Leaders Group. 9:21 Biggs: </t>
    </r>
    <r>
      <rPr>
        <i val="true"/>
        <sz val="11"/>
        <color rgb="FFB45F06"/>
        <rFont val="Arial"/>
        <family val="0"/>
        <charset val="1"/>
      </rPr>
      <t xml:space="preserve">"We have a plan. I'm with Rufio"</t>
    </r>
  </si>
  <si>
    <t xml:space="preserve">Proud Boys Indictment, p. 17
repost</t>
  </si>
  <si>
    <t xml:space="preserve">https://www.justice.gov/usao-dc/press-release/file/1480801/download
https://twitter.com/emptywheel/status/1547191929548554240/photo/2</t>
  </si>
  <si>
    <t xml:space="preserve">Tarrio depos. p. 86-91</t>
  </si>
  <si>
    <t xml:space="preserve">https://www.govinfo.gov/content/pkg/GPO-J6-TRANSCRIPT-CTRL0000042157/pdf/GPO-J6-TRANSCRIPT-CTRL0000042157.pdf</t>
  </si>
  <si>
    <t xml:space="preserve">Late evening: Matthew Greene assists with programming Baofeng radios for other Proud Boys</t>
  </si>
  <si>
    <t xml:space="preserve">Greene plea agreement</t>
  </si>
  <si>
    <t xml:space="preserve">https://twitter.com/MacFarlaneNews/status/1484583123379707906</t>
  </si>
  <si>
    <r>
      <rPr>
        <i val="true"/>
        <sz val="11"/>
        <color rgb="FF5B0F00"/>
        <rFont val="Arial"/>
        <family val="0"/>
        <charset val="1"/>
      </rPr>
      <t xml:space="preserve">"Evening":</t>
    </r>
    <r>
      <rPr>
        <sz val="11"/>
        <color rgb="FF5B0F00"/>
        <rFont val="Arial"/>
        <family val="0"/>
        <charset val="1"/>
      </rPr>
      <t xml:space="preserve"> Alan Pearcy, staff member for Valerie Hasberry in the office of the Architecht of the Captiol, sends an email requesting removal of some bike rack from the Capitol (rationale: Capitol police staffing is too thin to man it). 9:10 PM Hasberry sends a concerned email.  She receives a reply </t>
    </r>
    <r>
      <rPr>
        <i val="true"/>
        <sz val="11"/>
        <color rgb="FF5B0F00"/>
        <rFont val="Arial"/>
        <family val="0"/>
        <charset val="1"/>
      </rPr>
      <t xml:space="preserve">"The racks were removed after a meeting between Paul Irving and Chief Sund."</t>
    </r>
  </si>
  <si>
    <t xml:space="preserve">J6C Valerie Hasberry depos. p. 48</t>
  </si>
  <si>
    <t xml:space="preserve">9:21 PM Trump tries to call Josh Hawley again, then reaches out to get a 9:33 PM call with VP Pence, then incoming calls: 9:46 PM Steve Bannon (6 mins), 9:54 PM John Eastman (4 mins)</t>
  </si>
  <si>
    <r>
      <rPr>
        <sz val="11"/>
        <color rgb="FF1C4587"/>
        <rFont val="Arial"/>
        <family val="0"/>
        <charset val="1"/>
      </rPr>
      <t xml:space="preserve">9:59 PM: Trump tweets </t>
    </r>
    <r>
      <rPr>
        <i val="true"/>
        <sz val="11"/>
        <color rgb="FF1C4587"/>
        <rFont val="Arial"/>
        <family val="0"/>
        <charset val="1"/>
      </rPr>
      <t xml:space="preserve">"BIG NEWS IN PENNSYLVANIA"</t>
    </r>
    <r>
      <rPr>
        <sz val="11"/>
        <color rgb="FF1C4587"/>
        <rFont val="Arial"/>
        <family val="0"/>
        <charset val="1"/>
      </rPr>
      <t xml:space="preserve"> with the letter from PA legislators that Gosar had sent</t>
    </r>
  </si>
  <si>
    <t xml:space="preserve">https://web.archive.org/web/20210106025943/https://twitter.com/realdonaldtrump/status/1346652589673345024</t>
  </si>
  <si>
    <r>
      <rPr>
        <sz val="11"/>
        <color rgb="FF1C4587"/>
        <rFont val="Arial"/>
        <family val="0"/>
        <charset val="1"/>
      </rPr>
      <t xml:space="preserve">10:02 PM: Christina Bobb RT's Trump 9:59 PM "</t>
    </r>
    <r>
      <rPr>
        <i val="true"/>
        <sz val="11"/>
        <color rgb="FF1C4587"/>
        <rFont val="Arial"/>
        <family val="0"/>
        <charset val="1"/>
      </rPr>
      <t xml:space="preserve">BIG NEWS IN PENNSYLVANIA" </t>
    </r>
    <r>
      <rPr>
        <sz val="11"/>
        <color rgb="FF1C4587"/>
        <rFont val="Arial"/>
        <family val="0"/>
        <charset val="1"/>
      </rPr>
      <t xml:space="preserve">along with side-eye emojis [deleted]</t>
    </r>
  </si>
  <si>
    <t xml:space="preserve">https://web.archive.org/web/20210106030144/https://twitter.com/christina_bobb/status/1346653104708706305</t>
  </si>
  <si>
    <t xml:space="preserve">10:15 PM PA State Sen. Doug Mastriano calls Trump for 4 minutes</t>
  </si>
  <si>
    <r>
      <rPr>
        <i val="true"/>
        <sz val="11"/>
        <color rgb="FF5B0F00"/>
        <rFont val="Arial"/>
        <family val="0"/>
        <charset val="1"/>
      </rPr>
      <t xml:space="preserve">Unknown time:</t>
    </r>
    <r>
      <rPr>
        <sz val="11"/>
        <color rgb="FF5B0F00"/>
        <rFont val="Arial"/>
        <family val="0"/>
        <charset val="1"/>
      </rPr>
      <t xml:space="preserve"> Mark Meadows calls in to a meeting at Rudy Giuliani's "war room" at the Willard Hotel. Steve Bannon and Jason Miller may be there.  </t>
    </r>
    <r>
      <rPr>
        <i val="true"/>
        <sz val="9"/>
        <color rgb="FF5B0F00"/>
        <rFont val="Arial"/>
        <family val="0"/>
        <charset val="1"/>
      </rPr>
      <t xml:space="preserve">[time is either after 9:53 PM or before 8:55 PM].</t>
    </r>
    <r>
      <rPr>
        <sz val="9"/>
        <color rgb="FF5B0F00"/>
        <rFont val="Arial"/>
        <family val="0"/>
        <charset val="1"/>
      </rPr>
      <t xml:space="preserve"> </t>
    </r>
  </si>
  <si>
    <t xml:space="preserve">Hearings video</t>
  </si>
  <si>
    <t xml:space="preserve">J66 Alexan. Preate p. 148</t>
  </si>
  <si>
    <r>
      <rPr>
        <sz val="11"/>
        <color rgb="FF1C4587"/>
        <rFont val="Arial"/>
        <family val="0"/>
        <charset val="1"/>
      </rPr>
      <t xml:space="preserve">10:19 PM Ali Alexander Tweets </t>
    </r>
    <r>
      <rPr>
        <i val="true"/>
        <sz val="11"/>
        <color rgb="FF1C4587"/>
        <rFont val="Arial"/>
        <family val="0"/>
        <charset val="1"/>
      </rPr>
      <t xml:space="preserve">"There would be no #StopTheSteal movement without @MichaelCoudrey.  He’s been the rock when any of us get tired. He’s patches every job and has even sacrificed clients to do this work.  Forever grateful to my friend—a true patriot."</t>
    </r>
  </si>
  <si>
    <t xml:space="preserve">https://archive.ph/LUXGu
https://web.archive.org/web/20210106091206/https://twitter.com/ali</t>
  </si>
  <si>
    <t xml:space="preserve">10:51 PM: Trump tries to call Josh Hawley again</t>
  </si>
  <si>
    <r>
      <rPr>
        <sz val="11"/>
        <color rgb="FF1C4587"/>
        <rFont val="Arial"/>
        <family val="0"/>
        <charset val="1"/>
      </rPr>
      <t xml:space="preserve">10:52 PM Josh Hawley Tweets </t>
    </r>
    <r>
      <rPr>
        <i val="true"/>
        <sz val="11"/>
        <color rgb="FF1C4587"/>
        <rFont val="Arial"/>
        <family val="0"/>
        <charset val="1"/>
      </rPr>
      <t xml:space="preserve">"If the Antifa scumbags can terrorize my family, they can do it to any family in America. People should be safe in their own homes. And we’re not going to sit back and take it”   </t>
    </r>
    <r>
      <rPr>
        <sz val="11"/>
        <color rgb="FF1C4587"/>
        <rFont val="Arial"/>
        <family val="0"/>
        <charset val="1"/>
      </rPr>
      <t xml:space="preserve"> [Based on a lie, there was a small polite protest at his house]</t>
    </r>
  </si>
  <si>
    <t xml:space="preserve">https://twitter.com/HawleyMO/status/1346666001971220482</t>
  </si>
  <si>
    <r>
      <rPr>
        <sz val="11"/>
        <color rgb="FF1C4587"/>
        <rFont val="Arial"/>
        <family val="0"/>
        <charset val="1"/>
      </rPr>
      <t xml:space="preserve">10:53 PM Jack Posobiec Tweets: "</t>
    </r>
    <r>
      <rPr>
        <i val="true"/>
        <sz val="11"/>
        <color rgb="FF1C4587"/>
        <rFont val="Arial"/>
        <family val="0"/>
        <charset val="1"/>
      </rPr>
      <t xml:space="preserve">Lots of videos of attacks in DC. Awful. Please stay in, stay safe.”</t>
    </r>
  </si>
  <si>
    <t xml:space="preserve">https://twitter.com/JackPosobiec/status/1346666064671875072</t>
  </si>
  <si>
    <t xml:space="preserve">10:57 PM Trump tries to call Josh Hawley again, then reaches out to Ted Cruz &amp; talks 11:01 PM for 11 minutes, then 11:23 PM takes call from Rudy Giuliani</t>
  </si>
  <si>
    <t xml:space="preserve">1:10 PM Alex Jones is giving a speech at the corner of Freedom Plaza. Owen Shroyer and Ali Alexander are with him. He says later that he was to be pulled from the rally to lead the march to the Capitol.</t>
  </si>
  <si>
    <r>
      <rPr>
        <sz val="10"/>
        <color rgb="FF5B0F00"/>
        <rFont val="Arial"/>
        <family val="0"/>
        <charset val="1"/>
      </rPr>
      <t xml:space="preserve">1:49 PM DC police declare a riot </t>
    </r>
    <r>
      <rPr>
        <i val="true"/>
        <sz val="10"/>
        <color rgb="FF5B0F00"/>
        <rFont val="Arial"/>
        <family val="0"/>
        <charset val="1"/>
      </rPr>
      <t xml:space="preserve">(note this may be 1 minute later &amp; in response to the NW scaffold breach)</t>
    </r>
  </si>
  <si>
    <r>
      <rPr>
        <b val="true"/>
        <sz val="12"/>
        <color rgb="FFCC0000"/>
        <rFont val="Arial"/>
        <family val="0"/>
        <charset val="1"/>
      </rPr>
      <t xml:space="preserve">NW scaffold breach </t>
    </r>
    <r>
      <rPr>
        <sz val="11"/>
        <color rgb="FFCC0000"/>
        <rFont val="Arial"/>
        <family val="0"/>
        <charset val="1"/>
      </rPr>
      <t xml:space="preserve">1:50 PM.  </t>
    </r>
    <r>
      <rPr>
        <sz val="11"/>
        <color rgb="FF5B0F00"/>
        <rFont val="Arial"/>
        <family val="0"/>
        <charset val="1"/>
      </rPr>
      <t xml:space="preserve">USCP radio: </t>
    </r>
    <r>
      <rPr>
        <i val="true"/>
        <sz val="11"/>
        <color rgb="FF5B0F00"/>
        <rFont val="Arial"/>
        <family val="0"/>
        <charset val="1"/>
      </rPr>
      <t xml:space="preserve">"We need every single unit on upper west terrace.... all respond." "North side, all units respond to the northside, they're breaching the NW side"  </t>
    </r>
  </si>
  <si>
    <r>
      <rPr>
        <b val="true"/>
        <i val="true"/>
        <sz val="10"/>
        <color rgb="FF000000"/>
        <rFont val="Arial"/>
        <family val="0"/>
        <charset val="1"/>
      </rPr>
      <t xml:space="preserve">Foreign mentions, 2020 - Jan 6  </t>
    </r>
    <r>
      <rPr>
        <i val="true"/>
        <sz val="10"/>
        <color rgb="FF000000"/>
        <rFont val="Arial"/>
        <family val="0"/>
        <charset val="1"/>
      </rPr>
      <t xml:space="preserve">(including items related specifically to Trump / Ukraine)</t>
    </r>
  </si>
  <si>
    <t xml:space="preserve">Russia</t>
  </si>
  <si>
    <t xml:space="preserve">Ukraine</t>
  </si>
  <si>
    <t xml:space="preserve">Afghanistan</t>
  </si>
  <si>
    <t xml:space="preserve">Canada</t>
  </si>
  <si>
    <t xml:space="preserve">Iraq</t>
  </si>
  <si>
    <t xml:space="preserve">Belarus</t>
  </si>
  <si>
    <t xml:space="preserve">Netherlands</t>
  </si>
  <si>
    <t xml:space="preserve">France</t>
  </si>
  <si>
    <t xml:space="preserve">Turkey</t>
  </si>
  <si>
    <t xml:space="preserve">U.K.</t>
  </si>
  <si>
    <t xml:space="preserve">China</t>
  </si>
  <si>
    <t xml:space="preserve">Serbia</t>
  </si>
  <si>
    <t xml:space="preserve">South Africa</t>
  </si>
  <si>
    <t xml:space="preserve">Saudi Arabia</t>
  </si>
  <si>
    <t xml:space="preserve">Moldova</t>
  </si>
  <si>
    <t xml:space="preserve">Brazil</t>
  </si>
  <si>
    <t xml:space="preserve">UAE</t>
  </si>
  <si>
    <t xml:space="preserve">Namibia</t>
  </si>
  <si>
    <t xml:space="preserve">Venezuela</t>
  </si>
  <si>
    <t xml:space="preserve">Hungary</t>
  </si>
  <si>
    <t xml:space="preserve">Indonesia</t>
  </si>
  <si>
    <t xml:space="preserve">om</t>
  </si>
  <si>
    <r>
      <rPr>
        <b val="true"/>
        <sz val="14"/>
        <color rgb="FF000000"/>
        <rFont val="Arial"/>
        <family val="0"/>
        <charset val="1"/>
      </rPr>
      <t xml:space="preserve">"Big timeline":  </t>
    </r>
    <r>
      <rPr>
        <sz val="14"/>
        <color rgb="FF000000"/>
        <rFont val="Arial"/>
        <family val="0"/>
        <charset val="1"/>
      </rPr>
      <t xml:space="preserve">events leading up to the Jan 6 Capitol attack; back-stories of VIPs;  their actions on January 6; aftermath
</t>
    </r>
    <r>
      <rPr>
        <b val="true"/>
        <i val="true"/>
        <sz val="14"/>
        <color rgb="FF000000"/>
        <rFont val="Arial"/>
        <family val="0"/>
        <charset val="1"/>
      </rPr>
      <t xml:space="preserve">Sheet 5: </t>
    </r>
    <r>
      <rPr>
        <i val="true"/>
        <sz val="14"/>
        <color rgb="FF000000"/>
        <rFont val="Arial"/>
        <family val="0"/>
        <charset val="1"/>
      </rPr>
      <t xml:space="preserve">1950s--2019</t>
    </r>
  </si>
  <si>
    <t xml:space="preserve">Includes figures with links to the Jan 6 Capitol attack and the rallles that drew crowds to DC, and their networks</t>
  </si>
  <si>
    <t xml:space="preserve">Brown = back-stories of influencers or members of alt-right / militia world before their emergence, or events not directly related to J6 figures / extremism</t>
  </si>
  <si>
    <t xml:space="preserve">Green = founding of organizations related to the alt-right / propaganda or militia</t>
  </si>
  <si>
    <t xml:space="preserve">Note - working document, use with caution. Events may not be of equal importance</t>
  </si>
  <si>
    <t xml:space="preserve">2ndary Source</t>
  </si>
  <si>
    <t xml:space="preserve">1950s</t>
  </si>
  <si>
    <t xml:space="preserve">Roy Cohn becomes chief counsel for Sen. Joseph McCarthy's investigative committee, which then holds the "witch-hunt" hearings in 1953-1954</t>
  </si>
  <si>
    <t xml:space="preserve">https://www.washingtonpost.com/investigations/former-mccarthy-aide-showed-trump-how-to-exploit-power-and-draw-attention/2016/06/16/e9f44f20-2bf3-11e6-9b37-42985f6a265c_story.html</t>
  </si>
  <si>
    <t xml:space="preserve">https://web.archive.org/web/20191003220449/https://www.theatlantic.com/ideas/archive/2019/10/roy-cohn-mafia-politics/599320/</t>
  </si>
  <si>
    <t xml:space="preserve">Donald Barr begins running Columbia University's Science Honors Program for high-school students. He wil run it til 1964, when he becomes the headmaster at Dalton</t>
  </si>
  <si>
    <t xml:space="preserve">1960s</t>
  </si>
  <si>
    <t xml:space="preserve">Arthur Finkelstein enters politics at age 19, working for a GOP Congressional candidate from Queens</t>
  </si>
  <si>
    <t xml:space="preserve">https://web.archive.org/web/20170821054857/http://www.nytimes.com/1999/04/25/magazine/sound-bites-over-jerusalem.html</t>
  </si>
  <si>
    <t xml:space="preserve">Phillip A. Luelsdorff (father of Philip Luelsdorff of 1AP) is in the Soviet Union on an academic exchange 1965-1966 (Inter-University Committee on Travel Grants)</t>
  </si>
  <si>
    <t xml:space="preserve">IUCTG</t>
  </si>
  <si>
    <t xml:space="preserve">https://www.loc.gov/rr/mss/f-aids/IREX.pdf</t>
  </si>
  <si>
    <t xml:space="preserve">Doug Burleigh, who will be president of the Young Life ministry, goes to the Soviet Union on a National Defense Foreign Language Fellowship.</t>
  </si>
  <si>
    <t xml:space="preserve">Topeka Capitol-Journal</t>
  </si>
  <si>
    <t xml:space="preserve">https://www.cjonline.com/story/news/politics/state/2016/03/16/kansas-prayer-breakfast-features-doug-burleigh-longtime-evangelist-russia-brownback/16597207007/</t>
  </si>
  <si>
    <t xml:space="preserve">Oregon Live</t>
  </si>
  <si>
    <t xml:space="preserve">https://www.oregonlive.com/opinion/2022/08/faith-politics-and-the-fellowship-steve-duin-column.html</t>
  </si>
  <si>
    <t xml:space="preserve">Charles Bausman lives in Moscow with family from age 4-8, 1968-72. (Father is AP Bureau Chief Jack Bausman)</t>
  </si>
  <si>
    <t xml:space="preserve">Pravoslavie .ru (archived)</t>
  </si>
  <si>
    <t xml:space="preserve">https://web.archive.org/web/20170617212436/https://pravoslavie.ru/77821.html</t>
  </si>
  <si>
    <t xml:space="preserve">1970s</t>
  </si>
  <si>
    <t xml:space="preserve">New: Arthur Finkelstein, Roger Stone, Focus on the Family</t>
  </si>
  <si>
    <t xml:space="preserve">Arthur Finkelstein, a 25-year-old Nixon advisor, writes a memo describing how to polarize the electorate and create division by fanning fears about issues such as race</t>
  </si>
  <si>
    <t xml:space="preserve">https://www.buzzfeednews.com/article/hnsgrassegger/george-soros-conspiracy-finkelstein-birnbaum-orban-netanyahu</t>
  </si>
  <si>
    <t xml:space="preserve">Nixon Library (original)</t>
  </si>
  <si>
    <t xml:space="preserve">https://www.nixonlibrary.gov/sites/default/files/virtuallibrary/documents/contested/contested_box_20/Contested-20-17.pdf</t>
  </si>
  <si>
    <t xml:space="preserve">Donald Barr, headminster at the Dalton School, steps down, claiming "meddling" by the board of trustees. (Barr is the father of later AG Bill Barr)</t>
  </si>
  <si>
    <t xml:space="preserve">https://archive.is/0cLwz</t>
  </si>
  <si>
    <t xml:space="preserve">NYT </t>
  </si>
  <si>
    <t xml:space="preserve">https://archive.is/xwAfR</t>
  </si>
  <si>
    <t xml:space="preserve">Jeffrey Epstein starts working as a teacher at the Dalton School at age 21, despite having no college degree. He remains through 1976.</t>
  </si>
  <si>
    <t xml:space="preserve">Roger Stone, age 19, is part of Nixon's dirty tricks operation, the Committee for the Re-Election of the President (CREEP), which engineered Watergate.</t>
  </si>
  <si>
    <t xml:space="preserve">New Republic (via Slate)</t>
  </si>
  <si>
    <t xml:space="preserve">https://slate.com/news-and-politics/2016/08/jacob-weisbergs-classic-new-republic-profile-of-trump-adviser-roger-stone.html</t>
  </si>
  <si>
    <t xml:space="preserve">Arthur Finkelstein, previously working as a political data analyst for Nixon, founds his own consulting firm. This year he helped get Jesse Helms elected in NC.</t>
  </si>
  <si>
    <t xml:space="preserve">https://opencorporates.com/companies/us_ny/246133</t>
  </si>
  <si>
    <t xml:space="preserve">https://web.archive.org/web/20170820113218/https://www.nytimes.com/2017/08/19/us/politics/arthur-finkelstein-innovative-influential-conservative-strategist-dies-at-72.html</t>
  </si>
  <si>
    <t xml:space="preserve">Donald Trump, age 27, meets mafia lawyer Roy Cohn, and asks for advice on a lawsuit about his discriminating against Black renters. Cohn becomes a mentor to Trump.</t>
  </si>
  <si>
    <t xml:space="preserve">https://web.archive.org/web/20170701032340/https://www.vanityfair.com/news/2017/06/donald-trump-roy-cohn-relationship</t>
  </si>
  <si>
    <t xml:space="preserve">SpookyConnections </t>
  </si>
  <si>
    <t xml:space="preserve">https://www.spookyconnections.com/donald-trump</t>
  </si>
  <si>
    <t xml:space="preserve">Paul Weyrich founds the Committee for the Survival of a Free Congress (later the Free Congress Foundation, FCF). It does extensive work with the USSR and Ukraine.</t>
  </si>
  <si>
    <r>
      <rPr>
        <sz val="11"/>
        <color rgb="FF38761D"/>
        <rFont val="Arial"/>
        <family val="0"/>
        <charset val="1"/>
      </rPr>
      <t xml:space="preserve">NCPAC (the National Conservative Political Action Committee) is founded by Roger Stone, Terry Dolan (his friend from high school), and Charles Black. </t>
    </r>
    <r>
      <rPr>
        <sz val="11"/>
        <color rgb="FF000000"/>
        <rFont val="Arial"/>
        <family val="0"/>
        <charset val="1"/>
      </rPr>
      <t xml:space="preserve">Arthur Finkelstein, who Dolan had worked for, is its strategist. It (and FCF) become the main ultraconservative PACs. (Dolan, gay but closeted, will go on to co-found the Moral Majority.)</t>
    </r>
  </si>
  <si>
    <t xml:space="preserve">NYT (Frank Rich)
Roll Call</t>
  </si>
  <si>
    <t xml:space="preserve">https://web.archive.org/web/20150526173821/https://www.nytimes.com/1996/09/28/opinion/the-gay-gop.html
https://rollcall.com/2003/07/30/finkelsteins-proteges-are-his-best-revenge/</t>
  </si>
  <si>
    <t xml:space="preserve">Finkelstein papers - has Stone letters from 1978</t>
  </si>
  <si>
    <t xml:space="preserve">https://findingaids.loc.gov/exist_collections/ead3pdf/mss/2022/ms022002.pdf</t>
  </si>
  <si>
    <t xml:space="preserve">Arthur Finkelstein is brought on to the Reagan campaign by Jesse Helms to help in the NC primary. Reagan wins it, paving the way for his successful 1980 race.</t>
  </si>
  <si>
    <t xml:space="preserve">National Review</t>
  </si>
  <si>
    <t xml:space="preserve">https://www.nationalreview.com/2017/01/arthur-finkelstein-republican-political-consultant-strategit-conservative-libertarian/</t>
  </si>
  <si>
    <t xml:space="preserve">Ron Paul wins his first election to Congress (TX-22) with help from Terry Dolan's NCPAC, which is later sued by the FEC for keeping their donors hidden.</t>
  </si>
  <si>
    <t xml:space="preserve">ITalkYouBored</t>
  </si>
  <si>
    <t xml:space="preserve">https://italkyoubored.wordpress.com/2014/02/05/roger-stone-pretty-reckless-is-going-straight-to-hell-part-two/</t>
  </si>
  <si>
    <t xml:space="preserve">Edgar Prince and his 7-year-old son Erik make a 6-week tour that includes E. Europe (per Prince interview, unclear if they went to the USSR, but he drove to E. Berlin)</t>
  </si>
  <si>
    <t xml:space="preserve">PBD Podcast Ep 372 8:20</t>
  </si>
  <si>
    <t xml:space="preserve">https://rumble.com/v4gjahx-blackwater-founder-erik-prince-pbd-podcast-ep.-372.html</t>
  </si>
  <si>
    <t xml:space="preserve">Fred Trump, Donald's father, is arrested for persistent code violations at his Maryland buildings.</t>
  </si>
  <si>
    <t xml:space="preserve">https://www.washingtonpost.com/history/2023/04/04/fred-trump-arrests/</t>
  </si>
  <si>
    <t xml:space="preserve">James Dobson, a psychologist working at eugenicist Paul Popenoe's Institute for Family Relations, founds the 'parachurch' organization Focus on the Family</t>
  </si>
  <si>
    <t xml:space="preserve">The Czech secret service is monitoring Donald Trump and his Czech wife Ivana by now</t>
  </si>
  <si>
    <t xml:space="preserve">https://www.businessinsider.com/czech-secret-agents-spied-on-donald-trump-he-is-tax-exempt-for-30-years-2016-12</t>
  </si>
  <si>
    <t xml:space="preserve">Stephen Cohen (later husband of Katrina vanden Heuvel, editor of The Nation), spends time in the Soviet Union in academic exchange programs in the mid-1970s.</t>
  </si>
  <si>
    <t xml:space="preserve">https://www.thedailybeast.com/meet-stephen-f-cohen-vladimir-putins-best-friend-in-the-american-media</t>
  </si>
  <si>
    <t xml:space="preserve">Roger Stone, who has left NCPAC, goes to work for Arthur Finkelstein as a political consultant. He is now 26. He, Terry Dolan, and others are called "Arthur's boys".</t>
  </si>
  <si>
    <t xml:space="preserve">New: Claremont Institute, Leadership Institute, Moral Majority</t>
  </si>
  <si>
    <t xml:space="preserve">Roger Stone, 27, meets Roy Cohn this year, then visits him while Cohn is with the future head of the Genovese crime family. Per Stone, Cohn tells him to call Trump.</t>
  </si>
  <si>
    <t xml:space="preserve">The Claremont Institute is founded by 4 students of conservative poitical philosopher Harry Jaffa, who taught at Claremont College. Larry Arnn is one of them.</t>
  </si>
  <si>
    <t xml:space="preserve">https://www.washingtonpost.com/nation/2022/07/24/claremont-john-eastman-trump/</t>
  </si>
  <si>
    <t xml:space="preserve">The Leadership Institute is founded by conservative activist Morton Blackwell to "identify, train, recruit and place conservatives in politics, government, and media"</t>
  </si>
  <si>
    <t xml:space="preserve">Leadership Institute</t>
  </si>
  <si>
    <t xml:space="preserve">https://www.leadershipinstitute.org/aboutus/</t>
  </si>
  <si>
    <t xml:space="preserve">The Moral Majority is founded by Jerry Falwell, with help from associates including Paul Weyrich, Terry Dolan, and Richard Viguerie, who had left Christian Voice</t>
  </si>
  <si>
    <t xml:space="preserve">Bruce Marks graduates from Penn with degrees in Accounting (Wharton) and Russian Language &amp; Literature. In 1980 he will study in Moscow at the Pushkin Institute</t>
  </si>
  <si>
    <t xml:space="preserve">Marks LinkedIn</t>
  </si>
  <si>
    <t xml:space="preserve">https://www.linkedin.com/in/brucemarks</t>
  </si>
  <si>
    <t xml:space="preserve">New: Dartmouth Review, Dinesh D'Souza</t>
  </si>
  <si>
    <t xml:space="preserve">Paul Manafort, Roger Stone, and Charles Black create the lobbying firm Black, Manafort, &amp; Stone, later known for lobbying the US govt. on behalf of foreign dictators</t>
  </si>
  <si>
    <t xml:space="preserve">Center for Public Integrity</t>
  </si>
  <si>
    <t xml:space="preserve">https://cloudfront-files-1.publicintegrity.org/legacy_projects/pdf_reports/THETORTURERSLOBBY.pdf</t>
  </si>
  <si>
    <t xml:space="preserve">The Dartmouth Review is founded by a group of conservative former student journalists including Dinesh D'Souza, to "question stale academic orthodoxy"</t>
  </si>
  <si>
    <t xml:space="preserve">Campus Reform</t>
  </si>
  <si>
    <t xml:space="preserve">https://www.campusreform.org/article?id=15425</t>
  </si>
  <si>
    <t xml:space="preserve">New Republic</t>
  </si>
  <si>
    <t xml:space="preserve">https://newrepublic.com/article/151305/dinesh-dsouza-right-wing-troll-since-college</t>
  </si>
  <si>
    <t xml:space="preserve">also</t>
  </si>
  <si>
    <t xml:space="preserve">https://sites.dartmouth.edu/jacko/2018/10/31/did-the-dartmouth-review-actually-say-this-within-the-past-five-years-or-are-we-just-fucking-with-you/</t>
  </si>
  <si>
    <t xml:space="preserve">After Ronald Regan gets the presidential nomination, Dick DeVos (father-in-law of Betsy Prince DeVos) becomes Republican National Committee finance chair.</t>
  </si>
  <si>
    <t xml:space="preserve">https://www.vanityfair.com/news/2018/09/the-strange-ascent-of-betsy-devos-and-erik-prince</t>
  </si>
  <si>
    <t xml:space="preserve">In NYC, Russian mobster Evsei Agron is shot but survives. The Genovese family (Italian Mafia), his allies, hire a policeman to stand guard over his hospital room.</t>
  </si>
  <si>
    <t xml:space="preserve">Friedman, "Red Mafiya"</t>
  </si>
  <si>
    <t xml:space="preserve">https://www.google.com/books/edition/Red_Mafiya/F1IqGCc7P8cC?hl=en&amp;gbpv=1&amp;dq=%22many+of+the+new+arrivals+were+not+long-suffering,+downtrodden+Jewish+dissidents%22&amp;pg=PT26&amp;printsec=frontcover</t>
  </si>
  <si>
    <t xml:space="preserve">Trump tells the FBI that he intends to build a casino in Atlantic City. They discuss the presence of organized crime.</t>
  </si>
  <si>
    <t xml:space="preserve">TrumpFile</t>
  </si>
  <si>
    <t xml:space="preserve">https://trumpfile.org/fbi-1981/</t>
  </si>
  <si>
    <t xml:space="preserve">Trump purchases property in Atlantic City from Philadelaphia mobster Salvatore Testa. Eventually the Trump Plaza hotel and casino will be built on it.</t>
  </si>
  <si>
    <t xml:space="preserve">The Smoking Gun</t>
  </si>
  <si>
    <t xml:space="preserve">https://www.thesmokinggun.com/documents/celebrity/trump-and-staluppi-092157</t>
  </si>
  <si>
    <t xml:space="preserve">Jan</t>
  </si>
  <si>
    <t xml:space="preserve">Steve Bannon, still in the Navy (possibly just Lt. Jr. Grade), goes to work in the Pentagon under President Reagan. He had enlisted 1976, will leave in 1983. </t>
  </si>
  <si>
    <t xml:space="preserve">https://www.washingtonpost.com/politics/how-bannons-navy-service-during-the-iran-hostage-crisis-shaped-his-views/2017/02/09/99f1e58a-e991-11e6-bf6f-301b6b443624_story.html</t>
  </si>
  <si>
    <t xml:space="preserve">Dinesh D'Souza &amp; Wendy Long are editors of the Dartmouth Review, whose inflammatory articles include outing members of Dartmouth's Gay Student Association</t>
  </si>
  <si>
    <t xml:space="preserve">https://www.motherjones.com/politics/2014/01/dinesh-dsouza-indictment-dartmouth-outed-gay-classmates/</t>
  </si>
  <si>
    <t xml:space="preserve">https://www.nytimes.com/2012/10/08/nyregion/kirsten-gillibrand-and-wendy-long-dartmouth-alumnae-vie-for-senate-seat.html</t>
  </si>
  <si>
    <r>
      <rPr>
        <sz val="11"/>
        <color rgb="FF000000"/>
        <rFont val="Arial"/>
        <family val="0"/>
        <charset val="1"/>
      </rPr>
      <t xml:space="preserve">Morton Blackwell gives a glowing review to "The Homosexual Network" (</t>
    </r>
    <r>
      <rPr>
        <i val="true"/>
        <sz val="11"/>
        <color rgb="FF000000"/>
        <rFont val="Arial"/>
        <family val="0"/>
        <charset val="1"/>
      </rPr>
      <t xml:space="preserve">"Homosexual behavior is sinful by the very nature of reality")</t>
    </r>
    <r>
      <rPr>
        <sz val="11"/>
        <color rgb="FF000000"/>
        <rFont val="Arial"/>
        <family val="0"/>
        <charset val="1"/>
      </rPr>
      <t xml:space="preserve">. Blackwell: </t>
    </r>
    <r>
      <rPr>
        <i val="true"/>
        <sz val="11"/>
        <color rgb="FF000000"/>
        <rFont val="Arial"/>
        <family val="0"/>
        <charset val="1"/>
      </rPr>
      <t xml:space="preserve">"THE reference work.."</t>
    </r>
  </si>
  <si>
    <t xml:space="preserve">Christopher Hitchens</t>
  </si>
  <si>
    <t xml:space="preserve">https://books.google.ca/books?id=1glfCn6cbTIC&amp;lpg=PA51&amp;pg=PA51#v=onepage&amp;q&amp;f=false</t>
  </si>
  <si>
    <t xml:space="preserve">Archived book ad</t>
  </si>
  <si>
    <t xml:space="preserve">https://texashistory.unt.edu/ark:/67531/metadc177449/</t>
  </si>
  <si>
    <t xml:space="preserve">Conservative activist Terry Dolan, co-founder of the Moral Majority, is outed by media as homosexual and living a swinging gay life.</t>
  </si>
  <si>
    <t xml:space="preserve">Reagan libary papers p. 30</t>
  </si>
  <si>
    <t xml:space="preserve">https://www.reaganlibrary.gov/public/digitallibrary/smof/publicliaison/blackwell/box-010/40_047_7006969_010_026_2017.pdf</t>
  </si>
  <si>
    <t xml:space="preserve">John Eastman graduates from the Christian Univ. of Dallas (Politics, Econ) and starts a PhD in Govt. at the Claremont Graduate University. In 1984 he is a "Publius Fellow"</t>
  </si>
  <si>
    <t xml:space="preserve">Eastman LinkedIn</t>
  </si>
  <si>
    <t xml:space="preserve">https://www.linkedin.com/in/john-eastman-16019b6</t>
  </si>
  <si>
    <t xml:space="preserve">https://web.archive.org/web/20220626144442/https://www.latimes.com/politics/story/2022-06-26/trump-lawyer-john-eastman-jan-6-notoriety</t>
  </si>
  <si>
    <t xml:space="preserve">Kevin Lynn graduates from Kemper Military College (AA in 'Military Operational Art'). He continues to serve in the US Army (since 1980 per LinkedIn)</t>
  </si>
  <si>
    <t xml:space="preserve">LinkedIn Kevin Lynn </t>
  </si>
  <si>
    <t xml:space="preserve">https://www.linkedin.com/in/kevin-lynn-783057165</t>
  </si>
  <si>
    <t xml:space="preserve">New: Family Research Council, Home School Legal Defense Association (HSLDA)</t>
  </si>
  <si>
    <t xml:space="preserve">Steve Bannon, age 29, leaves the Navy and enters Harvard Business School</t>
  </si>
  <si>
    <t xml:space="preserve">Poets and Quants .com</t>
  </si>
  <si>
    <t xml:space="preserve">https://poetsandquants.com/2016/11/27/much-hbs-changed-since-bannon-went-1983/</t>
  </si>
  <si>
    <t xml:space="preserve">Stewart Rhodes is in the Army by now (possibly started as early as 1982). He serves for 2 years active duty, then is injured in a parachuting accident.</t>
  </si>
  <si>
    <t xml:space="preserve">Tasha Adams recollection</t>
  </si>
  <si>
    <t xml:space="preserve">https://twitter.com/That_Girl_Tasha/status/1566472955835854849</t>
  </si>
  <si>
    <r>
      <rPr>
        <sz val="11"/>
        <color rgb="FF000000"/>
        <rFont val="Arial"/>
        <family val="0"/>
        <charset val="1"/>
      </rPr>
      <t xml:space="preserve">The NYT reports on the Russian Mafia in New York which is</t>
    </r>
    <r>
      <rPr>
        <i val="true"/>
        <sz val="11"/>
        <color rgb="FF000000"/>
        <rFont val="Arial"/>
        <family val="0"/>
        <charset val="1"/>
      </rPr>
      <t xml:space="preserve"> "growing fast"</t>
    </r>
    <r>
      <rPr>
        <sz val="11"/>
        <color rgb="FF000000"/>
        <rFont val="Arial"/>
        <family val="0"/>
        <charset val="1"/>
      </rPr>
      <t xml:space="preserve">. Law enforcement suspects that </t>
    </r>
    <r>
      <rPr>
        <i val="true"/>
        <sz val="11"/>
        <color rgb="FF000000"/>
        <rFont val="Arial"/>
        <family val="0"/>
        <charset val="1"/>
      </rPr>
      <t xml:space="preserve">"those involved in organized crime have links to the K.G.B."</t>
    </r>
  </si>
  <si>
    <t xml:space="preserve">https://www.nytimes.com/1983/02/12/nyregion/us-officials-tell-of-russian-emigre-crime-group-in-brooklyn.html</t>
  </si>
  <si>
    <r>
      <rPr>
        <sz val="11"/>
        <color rgb="FF000000"/>
        <rFont val="Arial"/>
        <family val="0"/>
        <charset val="1"/>
      </rPr>
      <t xml:space="preserve">Roy Cohn throws Roger Stone a birthday party at the 21 Club. Stone is working for Reagan's campaign, as </t>
    </r>
    <r>
      <rPr>
        <i val="true"/>
        <sz val="11"/>
        <color rgb="FF000000"/>
        <rFont val="Arial"/>
        <family val="0"/>
        <charset val="1"/>
      </rPr>
      <t xml:space="preserve">"one of Republican Party's experts on blue-collar ethnic voters"</t>
    </r>
  </si>
  <si>
    <t xml:space="preserve">https://www.nytimes.com/1984/01/20/us/politics-reagan-s-man-on-blue-collar-voters.html</t>
  </si>
  <si>
    <t xml:space="preserve">The Family Research Council - anti-choice, anti-LGBTQ - is created by a group including James Dobson of Focus on the Family. Edgar Prince is a major funder.</t>
  </si>
  <si>
    <t xml:space="preserve">https://www.splcenter.org/fighting-hate/extremist-files/group/family-research-council</t>
  </si>
  <si>
    <t xml:space="preserve">Bustle</t>
  </si>
  <si>
    <t xml:space="preserve">https://www.bustle.com/articles/196819-who-is-edgar-prince-education-secretary-pick-betsy-devos-has-a-famous-wealthy-anti-lgbt-father</t>
  </si>
  <si>
    <t xml:space="preserve">The Home School Legal Defense Association (HSLDA) is founded by Michael Farris and MIke Smith. Smith is president (til 2022), Farris board chairman.</t>
  </si>
  <si>
    <t xml:space="preserve">ThinkProgress</t>
  </si>
  <si>
    <t xml:space="preserve">https://archive.thinkprogress.org/americas-biggest-right-wing-homeschooling-group-has-been-networking-with-sanctioned-russians-1f2b5b5ad031/</t>
  </si>
  <si>
    <t xml:space="preserve">HSLDA</t>
  </si>
  <si>
    <t xml:space="preserve">https://hslda.org/post/james-r-mason-becomes-president-of-home-school-legal-defense-association</t>
  </si>
  <si>
    <t xml:space="preserve">Hillsdale College (MI) concludes a decade-long fight with the US govt. over providing information about students by race and complying with anti-discrimination laws by refusing to accept federal student loans. (1984 Supreme Court ruling in Grove City College v Bell means that loans subject a college to federal regulations)</t>
  </si>
  <si>
    <t xml:space="preserve">NYT
Salon</t>
  </si>
  <si>
    <t xml:space="preserve">https://www.nytimes.com/2017/02/01/education/edlife/hillsdale-college-great-books-constitution-conservatives.html
https://www.salon.com/2022/03/15/how-this-tiny-christian-college-is-driving-the-rights-nationwide-against-public-schools/</t>
  </si>
  <si>
    <t xml:space="preserve">https://www.washingtonpost.com/local/education/hillsdale-college-subject-of-senate-debate-is-known-for-rejecting-federal-funds/2017/12/04/126f94ca-d91b-11e7-b1a8-62589434a581_story.html</t>
  </si>
  <si>
    <t xml:space="preserve">Trump's first casino in Atlantic City opens, the Trump Plaza, built in a deal with Harrah's. Trump begins promoting Atlantic City as a boxing destination. </t>
  </si>
  <si>
    <t xml:space="preserve">Philly Mag</t>
  </si>
  <si>
    <t xml:space="preserve">https://www.phillymag.com/city/2015/08/16/donald-trump-atlantic-city-empire/</t>
  </si>
  <si>
    <t xml:space="preserve">Steve Bannon gets an MBA from Harvard Business School</t>
  </si>
  <si>
    <t xml:space="preserve">https://www.vanityfair.com/news/2017/04/steve-bannon-harvard-business-school</t>
  </si>
  <si>
    <t xml:space="preserve">Larry Arnn gets his PhD from Claremont Graduate Univ. and becomes president of the Claremont Institute, where he stays til he becomes president of Hillsdale in 2000</t>
  </si>
  <si>
    <t xml:space="preserve">WaPo reports that Terry Dolan's NCPAC is now deeply in debt and in 1984 mostly desperately fundraised for itself rather than supporting Reagan and other candidates</t>
  </si>
  <si>
    <t xml:space="preserve">Katrina Vanden Heuvel, assistant editor at The Nation, starts spending 3-4 months a year in Russia w/ husband Stephen Cohen (her Russia studies prof at Princeton)</t>
  </si>
  <si>
    <t xml:space="preserve">Byline Times</t>
  </si>
  <si>
    <t xml:space="preserve">https://bylinetimes.com/2023/02/04/russia-and-the-us-press-the-article-the-cjr-didnt-publish/</t>
  </si>
  <si>
    <t xml:space="preserve">Charles Bausman goes to Russia for a summer language program. This is his first trip to Russia as an adult. (He lived there age 4-8).</t>
  </si>
  <si>
    <t xml:space="preserve">Ron Paul, first elected to Congress with NCPAC's help, loses his election. He will be out of Congress for the next 12 years.</t>
  </si>
  <si>
    <t xml:space="preserve">Jim Hoft graduates from the Catholic Loras College (IA), 6 years after HS because of his heavy drinking. He moves to St. Louis &amp; is a model and actor. He is still closeted.</t>
  </si>
  <si>
    <t xml:space="preserve">Gateway Journalism Review</t>
  </si>
  <si>
    <t xml:space="preserve">https://gatewayjr.org/loud-shrill-and-unknown-the-strange-case-of-the-gateway-pundit/</t>
  </si>
  <si>
    <t xml:space="preserve">Russian diplomat Vitaly Churkin says that he first met Trump this year (1986) (as told to reporters) </t>
  </si>
  <si>
    <t xml:space="preserve">WSJ</t>
  </si>
  <si>
    <t xml:space="preserve">https://archive.is/WEIGY</t>
  </si>
  <si>
    <t xml:space="preserve">Mar</t>
  </si>
  <si>
    <t xml:space="preserve">Russian ambassador Yuri Dubinin arrives in New York and meets real estate developer Donald Trump. Later his daughter admits he was trying to "hook" Trump.</t>
  </si>
  <si>
    <t xml:space="preserve">https://www.politico.com/magazine/story/2017/11/19/trump-first-moscow-trip-215842/</t>
  </si>
  <si>
    <r>
      <rPr>
        <sz val="11"/>
        <color rgb="FF000000"/>
        <rFont val="Arial"/>
        <family val="0"/>
        <charset val="1"/>
      </rPr>
      <t xml:space="preserve">Roy Cohn is disbarred in New York for </t>
    </r>
    <r>
      <rPr>
        <i val="true"/>
        <sz val="11"/>
        <color rgb="FF000000"/>
        <rFont val="Arial"/>
        <family val="0"/>
        <charset val="1"/>
      </rPr>
      <t xml:space="preserve">"dishonesty, fraud, deceit, and misrepresentation.” </t>
    </r>
    <r>
      <rPr>
        <sz val="11"/>
        <color rgb="FF000000"/>
        <rFont val="Arial"/>
        <family val="0"/>
        <charset val="1"/>
      </rPr>
      <t xml:space="preserve">Judges call his conduct </t>
    </r>
    <r>
      <rPr>
        <i val="true"/>
        <sz val="11"/>
        <color rgb="FF000000"/>
        <rFont val="Arial"/>
        <family val="0"/>
        <charset val="1"/>
      </rPr>
      <t xml:space="preserve">"incredible"</t>
    </r>
    <r>
      <rPr>
        <sz val="11"/>
        <color rgb="FF000000"/>
        <rFont val="Arial"/>
        <family val="0"/>
        <charset val="1"/>
      </rPr>
      <t xml:space="preserve"> and </t>
    </r>
    <r>
      <rPr>
        <i val="true"/>
        <sz val="11"/>
        <color rgb="FF000000"/>
        <rFont val="Arial"/>
        <family val="0"/>
        <charset val="1"/>
      </rPr>
      <t xml:space="preserve">"reprehensible"</t>
    </r>
  </si>
  <si>
    <t xml:space="preserve">https://web.archive.org/web/20070930101043/http://www.time.com/time/magazine/article/0,9171,961662,00.html</t>
  </si>
  <si>
    <t xml:space="preserve">Aug</t>
  </si>
  <si>
    <t xml:space="preserve">Roy Cohn, age 59, once henchman to Joseph McCarthy &amp; mentor to both Roger Stone &amp; Donald Trump, dies of complications of AIDS. (He had insisted he had cancer.)</t>
  </si>
  <si>
    <t xml:space="preserve">NYmag</t>
  </si>
  <si>
    <t xml:space="preserve">https://nymag.com/intelligencer/2018/04/frank-rich-roy-cohn-the-original-donald-trump.html#_ga=2.36833312.1203556002.1660115961-1495317185.1660115959</t>
  </si>
  <si>
    <t xml:space="preserve">Vulture</t>
  </si>
  <si>
    <t xml:space="preserve">https://www.vulture.com/2020/06/roy-cohn-documentaries.html</t>
  </si>
  <si>
    <t xml:space="preserve">https://www.vanityfair.com/news/2017/06/donald-trump-roy-cohn-relationship</t>
  </si>
  <si>
    <r>
      <rPr>
        <sz val="11"/>
        <color rgb="FF000000"/>
        <rFont val="Arial"/>
        <family val="0"/>
        <charset val="1"/>
      </rPr>
      <t xml:space="preserve">David Horowitz publishes </t>
    </r>
    <r>
      <rPr>
        <i val="true"/>
        <sz val="11"/>
        <color rgb="FF000000"/>
        <rFont val="Arial"/>
        <family val="0"/>
        <charset val="1"/>
      </rPr>
      <t xml:space="preserve">"Why I Am No Longer A Leftist"</t>
    </r>
    <r>
      <rPr>
        <sz val="11"/>
        <color rgb="FF000000"/>
        <rFont val="Arial"/>
        <family val="0"/>
        <charset val="1"/>
      </rPr>
      <t xml:space="preserve"> in the Village Voice. He had been a peace activist &amp; worked with the Black Panthers, now turns against them</t>
    </r>
  </si>
  <si>
    <t xml:space="preserve">Horowitz webpage (repost)</t>
  </si>
  <si>
    <t xml:space="preserve">http://www.horowitzbiobooks.com/why-i-am-no-longer-a-leftist/</t>
  </si>
  <si>
    <t xml:space="preserve">Natl. Review</t>
  </si>
  <si>
    <t xml:space="preserve">https://www.nationalreview.com/2014/01/witness-part-ii-jay-nordlinger/</t>
  </si>
  <si>
    <t xml:space="preserve">"Autumn"</t>
  </si>
  <si>
    <t xml:space="preserve">Trump is seated next to Russian ambassador Yuri Dubinin at a NYC luncheon hosted by Leonard Lauder. Supposedly he pitches a Moscow hotel project &amp; they discuss a visit</t>
  </si>
  <si>
    <t xml:space="preserve">New: Peter Thiel, Stanford Review, Media Research Center</t>
  </si>
  <si>
    <t xml:space="preserve">Trump gets a letter from Yuri Dubinin conveying interest in a joint hotel venture in Moscow.</t>
  </si>
  <si>
    <t xml:space="preserve">Press of Atlantic City</t>
  </si>
  <si>
    <t xml:space="preserve">https://twitter.com/RNDog12/status/1723776467287289986/photo/1</t>
  </si>
  <si>
    <t xml:space="preserve">Charles Bausman spends 1987-1990 as an NBC correspondent in Moscow. He will return there in 1994 (per Bausman)</t>
  </si>
  <si>
    <r>
      <rPr>
        <sz val="11"/>
        <color rgb="FF783F04"/>
        <rFont val="Arial"/>
        <family val="0"/>
        <charset val="1"/>
      </rPr>
      <t xml:space="preserve">Stewart Rhodes finally leaves the Army. He had not been active duty in 2+ years, after being injured in 1984 or 1985. </t>
    </r>
    <r>
      <rPr>
        <i val="true"/>
        <sz val="11"/>
        <color rgb="FF783F04"/>
        <rFont val="Arial"/>
        <family val="0"/>
        <charset val="1"/>
      </rPr>
      <t xml:space="preserve">[Note: Tasha Adams said 1987; Daily Beast 1986]</t>
    </r>
  </si>
  <si>
    <t xml:space="preserve">https://www.thedailybeast.com/how-oath-keepers-leader-stewart-rhodes-became-a-brownshirt-for-trump</t>
  </si>
  <si>
    <r>
      <rPr>
        <sz val="11"/>
        <color rgb="FF38761D"/>
        <rFont val="Arial"/>
        <family val="0"/>
        <charset val="1"/>
      </rPr>
      <t xml:space="preserve">The Stanford Review is founded by students Peter Thiel (a philosophy major) and Norman Book to criticize campus causes, including efforts to increase diversity in Western Culture courses.</t>
    </r>
    <r>
      <rPr>
        <sz val="11"/>
        <color rgb="FF000000"/>
        <rFont val="Arial"/>
        <family val="0"/>
        <charset val="1"/>
      </rPr>
      <t xml:space="preserve"> (Thiel will continue meeting with Stanford Review staff for decades, establishing a conservative / libertarian Silicon Valley network.)</t>
    </r>
  </si>
  <si>
    <t xml:space="preserve">Stanford Politics
Max Chafkin (in NY Mag)</t>
  </si>
  <si>
    <t xml:space="preserve">https://stanfordpolitics.org/2017/11/27/peter-thiel-cover-story/
https://nymag.com/intelligencer/article/peter-thiel-silicon-valley-contrarian-max-chafkin.html</t>
  </si>
  <si>
    <r>
      <rPr>
        <sz val="11"/>
        <color rgb="FF000000"/>
        <rFont val="Arial"/>
        <family val="0"/>
        <charset val="1"/>
      </rPr>
      <t xml:space="preserve">Dinesh D'Souza publishes "My Dear Alex: Letters from the KGB": </t>
    </r>
    <r>
      <rPr>
        <i val="true"/>
        <sz val="11"/>
        <color rgb="FF000000"/>
        <rFont val="Arial"/>
        <family val="0"/>
        <charset val="1"/>
      </rPr>
      <t xml:space="preserve">"wickedly funny...letters from a Soviet disinfo[] expert...on how to manipulate the American media"  </t>
    </r>
  </si>
  <si>
    <t xml:space="preserve">https://www.amazon.com/My-Dear-Alex-Letters-KGB/dp/0895265761</t>
  </si>
  <si>
    <r>
      <rPr>
        <sz val="11"/>
        <color rgb="FF783F04"/>
        <rFont val="Arial"/>
        <family val="0"/>
        <charset val="1"/>
      </rPr>
      <t xml:space="preserve">Christopher Hitchens writes about Terry Dolan and other hard-right but gay operatives: </t>
    </r>
    <r>
      <rPr>
        <i val="true"/>
        <sz val="11"/>
        <color rgb="FF783F04"/>
        <rFont val="Arial"/>
        <family val="0"/>
        <charset val="1"/>
      </rPr>
      <t xml:space="preserve">"a gay coterie among Ronald Reagan's bizarre network.." </t>
    </r>
    <r>
      <rPr>
        <sz val="11"/>
        <color rgb="FF783F04"/>
        <rFont val="Arial"/>
        <family val="0"/>
        <charset val="1"/>
      </rPr>
      <t xml:space="preserve">("It Dare Not Say Its Name")</t>
    </r>
  </si>
  <si>
    <t xml:space="preserve">Harpers archive, Aug. 1987</t>
  </si>
  <si>
    <t xml:space="preserve">https://archive.harpers.org/1987/08/pdf/HarpersMagazine-1987-08-0023142.pdf?Expires=1708481170&amp;Signature=RqTNG1D~0G1bhlMHLQcSS0Dt0n2aO4-qkT~zfZSKUPkjZQhaZCXTV-MOG1tvjlGBNOse0xNeafE~e3~9waSKQm-etyx55nxyl4RKSdZDygszoo9DoK9MrQSOl6O5pnwylc3dbgpAMDz68yW3RzqxT4XfiURXVBA0K9Qa73mXYXZb3EUms9tHLtiad1Uum~4HzdaUvAUPCJ~5ddsk18tktuhUmF5EMsofZpR61HklybrHTQwtUD7uNHn4aOiG5XBy9b9smGXfGmeQ3F99xGxxYGbQHmgXz-hi~9rcm48ERj4aq1tmTVoRigAze98XYOkIvbg0tt8n3JBEe3CHdEmSrw__&amp;Key-Pair-Id=APKAIQD6QYTWPWWYIORQ</t>
  </si>
  <si>
    <t xml:space="preserve">Google Books (later reprint)</t>
  </si>
  <si>
    <t xml:space="preserve">Trump's bid to open a casino in Australia is rejected because of his Mafia connections</t>
  </si>
  <si>
    <t xml:space="preserve">https://www.theguardian.com/us-news/2017/aug/16/trumps-bid-for-sydney-casino-30-years-ago-rejected-due-to-mafia-connections</t>
  </si>
  <si>
    <t xml:space="preserve">Trump registers in New York as a Republican. There is no prior record of a voter registration.</t>
  </si>
  <si>
    <t xml:space="preserve">Philip Auerswald (Substack)</t>
  </si>
  <si>
    <t xml:space="preserve">https://kingofthewildthings.substack.com/p/donald-trumps-political-origin-story</t>
  </si>
  <si>
    <t xml:space="preserve">Trump flies to Russia to investigate the joint hotel venture proposed by Yuri Dubinin. By July 24 he says the idea is a bust.</t>
  </si>
  <si>
    <t xml:space="preserve">Trump spends nearly $100K on full-page ads criticizing US foreign policy (goal: less intervention) in WaPo, NYT, Boston Globe. He may be considering a presidential run.</t>
  </si>
  <si>
    <t xml:space="preserve">https://www.buzzfeednews.com/article/ilanbenmeir/that-time-trump-spent-nearly-100000-on-an-ad-criticizing-us</t>
  </si>
  <si>
    <t xml:space="preserve">https://www.nytimes.com/1987/09/02/nyregion/trump-gives-a-vague-hint-of-candidacy.html</t>
  </si>
  <si>
    <t xml:space="preserve">Erik Prince enters the Naval Academy. (He will leave after 3 semesters and enroll at Hillsdale College instead)</t>
  </si>
  <si>
    <t xml:space="preserve">https://archive.ph/DKHjo</t>
  </si>
  <si>
    <t xml:space="preserve">OC Register</t>
  </si>
  <si>
    <t xml:space="preserve">https://www.ocregister.com/2007/10/14/blackwater-chief-ready-for-battle/</t>
  </si>
  <si>
    <r>
      <rPr>
        <sz val="11"/>
        <color rgb="FF38761D"/>
        <rFont val="Arial"/>
        <family val="0"/>
        <charset val="1"/>
      </rPr>
      <t xml:space="preserve">Leo Brent Bozell III founds the Media Research Center to "expose liberal bias" in reporting.  </t>
    </r>
    <r>
      <rPr>
        <i val="true"/>
        <sz val="11"/>
        <color rgb="FF000000"/>
        <rFont val="Arial"/>
        <family val="0"/>
        <charset val="1"/>
      </rPr>
      <t xml:space="preserve">[His son Leo Bozell IV breaches the Capitol on Jan 6, reaches the Senate]</t>
    </r>
  </si>
  <si>
    <t xml:space="preserve">Sourcewatch</t>
  </si>
  <si>
    <t xml:space="preserve">https://www.sourcewatch.org/index.php/Media_Research_Center</t>
  </si>
  <si>
    <t xml:space="preserve">New: David Horowitz, Center for the Study of Popular Culture</t>
  </si>
  <si>
    <t xml:space="preserve">David Horowitz founds the Center for the Study of Popular Culture. At first anti-Islam; later takes up campus culture wars &amp; sponsors the "Students for Academic Freedom".</t>
  </si>
  <si>
    <t xml:space="preserve">Trump signs a contract with Colombo family Mafia member John Staluppi to build and market a Trump limousine. Staluppi is a buddy of fellow mafioso John Rosatti.</t>
  </si>
  <si>
    <r>
      <rPr>
        <sz val="11"/>
        <color rgb="FF000000"/>
        <rFont val="Arial"/>
        <family val="0"/>
        <charset val="1"/>
      </rPr>
      <t xml:space="preserve">Michael Farris, director of the HSLDA, makes his first trip to the Soviet Union, to</t>
    </r>
    <r>
      <rPr>
        <i val="true"/>
        <sz val="11"/>
        <color rgb="FF000000"/>
        <rFont val="Arial"/>
        <family val="0"/>
        <charset val="1"/>
      </rPr>
      <t xml:space="preserve"> "meet with various officials on the issue of religious liberty"</t>
    </r>
  </si>
  <si>
    <t xml:space="preserve">Facebook </t>
  </si>
  <si>
    <t xml:space="preserve">https://m.facebook.com/michael.farris.374/posts/2127563257341355/?comment_id=2127581290672885#_=_</t>
  </si>
  <si>
    <t xml:space="preserve">Anna Khait, later a MAGA influencer, is born in St. Petersburg, Russia. Her family supposedly moved to the US in the late 1990s.</t>
  </si>
  <si>
    <t xml:space="preserve">MyPokerCoaching</t>
  </si>
  <si>
    <t xml:space="preserve">https://www.mypokercoaching.com/anna-khait/</t>
  </si>
  <si>
    <r>
      <rPr>
        <sz val="11"/>
        <color rgb="FF783F04"/>
        <rFont val="Arial"/>
        <family val="0"/>
        <charset val="1"/>
      </rPr>
      <t xml:space="preserve">Erik Prince enrolls at conservative Christian Hillsdale College (MI), after dropping out of the Naval Academy</t>
    </r>
    <r>
      <rPr>
        <i val="true"/>
        <sz val="11"/>
        <color rgb="FF783F04"/>
        <rFont val="Arial"/>
        <family val="0"/>
        <charset val="1"/>
      </rPr>
      <t xml:space="preserve"> (exact date unclear, likely Spring 89)</t>
    </r>
  </si>
  <si>
    <t xml:space="preserve">Hillsdale</t>
  </si>
  <si>
    <t xml:space="preserve">https://www.hillsdale.edu/hillsdale-blog/uncategorized/erik-prince/</t>
  </si>
  <si>
    <t xml:space="preserve">Ivanka Trump says that Donald Trump keeps Hitler's collected speeches in a cabinet near his bed. (Marty Davis, head of Paramount Communications, had given it to him.)</t>
  </si>
  <si>
    <t xml:space="preserve">https://archive.vanityfair.com/article/share/e515a2cd-a51b-4f83-8d61-6ebb9a104e0a</t>
  </si>
  <si>
    <r>
      <rPr>
        <sz val="11"/>
        <color rgb="FF000000"/>
        <rFont val="Arial"/>
        <family val="0"/>
        <charset val="1"/>
      </rPr>
      <t xml:space="preserve">Peter Thiel graduates from the Stanford Philosophy Dept; </t>
    </r>
    <r>
      <rPr>
        <sz val="11"/>
        <color rgb="FF783F04"/>
        <rFont val="Arial"/>
        <family val="0"/>
        <charset val="1"/>
      </rPr>
      <t xml:space="preserve">Patrick Byrne (Warren Buffett protege since age 13) starts as a PhD student. </t>
    </r>
    <r>
      <rPr>
        <sz val="11"/>
        <color rgb="FF000000"/>
        <rFont val="Arial"/>
        <family val="0"/>
        <charset val="1"/>
      </rPr>
      <t xml:space="preserve">Thiel starts at the Law School.</t>
    </r>
  </si>
  <si>
    <t xml:space="preserve">Interview in 1M by 1M blog</t>
  </si>
  <si>
    <t xml:space="preserve">https://www.sramanamitra.com/2009/12/23/how-a-warren-buffet-protege-built-overstock-com-ceo-patrick-byrne-part-1/</t>
  </si>
  <si>
    <t xml:space="preserve">Katrina vanden Heuvel, who is still spending 3-4 months per year in Russia, is promoted to editor-at-large at The Nation. (This continues til 1991)</t>
  </si>
  <si>
    <t xml:space="preserve">https://app.ntsb.gov/pdfgenerator/ReportGeneratorFile.ashx?EventID=20001213X29709&amp;AKey=1&amp;RType=Summary&amp;IType=MA</t>
  </si>
  <si>
    <t xml:space="preserve">Oct.</t>
  </si>
  <si>
    <r>
      <rPr>
        <sz val="11"/>
        <color rgb="FF783F04"/>
        <rFont val="Arial"/>
        <family val="0"/>
        <charset val="1"/>
      </rPr>
      <t xml:space="preserve">A helicopter carrying 3 Trump Org. casino execs to Atlantic City crashes after both rotors break off. All are killed; including accountant Stephen Hyde. Trump lied that he was to be on the helicopter too. Two years later, in 1991, the Trump Taj Mahal files for bankruptcy; Trump blames the dead execs. The operator is Trump's own "Helicopter Air Services" but the copters are rented from Paramount Aviation (NJ).  </t>
    </r>
    <r>
      <rPr>
        <i val="true"/>
        <sz val="9"/>
        <color rgb="FF783F04"/>
        <rFont val="Arial"/>
        <family val="0"/>
        <charset val="1"/>
      </rPr>
      <t xml:space="preserve">(NOTE: there is no clear connection to Trump's Mafia partner John Staluppi, who also ran helicopters.)</t>
    </r>
  </si>
  <si>
    <t xml:space="preserve">NYT
Court Docs
NTSB</t>
  </si>
  <si>
    <t xml:space="preserve">https://web.archive.org/web/20160329102000/https://www.nytimes.com/1989/10/11/nyregion/copter-crash-kills-3-aides-of-trump.html
https://law.justia.com/cases/federal/district-courts/FSupp/761/1143/1683972/
https://app.ntsb.gov/pdfgenerator/ReportGeneratorFile.ashx?EventID=20001213X29709&amp;AKey=1&amp;RType=Summary&amp;IType=MA</t>
  </si>
  <si>
    <t xml:space="preserve">CNN
BuzzFeed
BuzzFeed</t>
  </si>
  <si>
    <t xml:space="preserve">https://www.cnn.com/2016/08/22/politics/donald-trump-activist-investor/index.html
https://www.buzzfeednews.com/article/andrewkaczynski/donald-trump-fabricated-a-near-death-experience-three-biogra#.dhdLYQraWl
https://www.buzzfeednews.com/article/chrisgeidner/trumps-lawyer-near-death-experience-claim-was-absolutely-not</t>
  </si>
  <si>
    <t xml:space="preserve">WaPo
LA Times
RingTV</t>
  </si>
  <si>
    <t xml:space="preserve">https://www.washingtonpost.com/archive/business/1989/09/17/the-wheel-of-fortune-that-went-awry/4932433d-c02b-437a-a7dd-46763ebf421e/
https://www.latimes.com/archives/la-xpm-1989-10-11-fi-229-story.html
https://www.ringtv.com/617797-implosion-of-trump-plaza-the-end-of-a-once-glorious-era-in-atlantic-city-boxing/</t>
  </si>
  <si>
    <t xml:space="preserve">NJ .com</t>
  </si>
  <si>
    <t xml:space="preserve">https://www.nj.com/politics/2016/08/watch_did_trump_blame_ac_casino_failures_on_dead_e.html</t>
  </si>
  <si>
    <t xml:space="preserve">Nov.</t>
  </si>
  <si>
    <t xml:space="preserve">Paul Weyrich visits Russia (+ Hungary &amp; Estonia), ostensibly to help dissidents push for democracy. The trip is run by the Krieble Foundation (tied to Weyrich's FCF)</t>
  </si>
  <si>
    <t xml:space="preserve">https://web.archive.org/web/20170827235236/https://www.washingtonpost.com/web/20170827235236/https://www.washingtonpost.com/archive/opinions/1989/12/03/a-republican-in-moscow/71e687b9-597e-481b-8245-10a3de44fd94/?utm_term=.ffdd868d9a23</t>
  </si>
  <si>
    <t xml:space="preserve">New: American Renaissance Magazine</t>
  </si>
  <si>
    <t xml:space="preserve">Erik Prince starts a student internship at the White House (Pres. George HW Bush), but soon quits. He then works for the Family Research Council (where his family has ties) &amp; for Rep. Dana Rohrabacher. (Paul Behrends, Dana Rohrabacher's foreign policy adviser, made the introduction.)</t>
  </si>
  <si>
    <t xml:space="preserve">OC Register
Daily Beast (archived)</t>
  </si>
  <si>
    <t xml:space="preserve">https://www.ocregister.com/2007/10/14/blackwater-chief-ready-for-battle/
https://archive.is/NGMI4#selection-713.0-713.61</t>
  </si>
  <si>
    <t xml:space="preserve">Elon Musk starts at Queen's University, Canada, age 19. He had spent the year before working odd jobs in Canada, after leaving South Africa</t>
  </si>
  <si>
    <t xml:space="preserve">John Eastman, PhD student and director of land acquisition for the Newport Beach "Inland Group Inc.", runs for Congress in CA-34 as the Rep. nominee, but loses badly.</t>
  </si>
  <si>
    <t xml:space="preserve">House .gov</t>
  </si>
  <si>
    <t xml:space="preserve">https://clerk.house.gov/member_info/electionInfo/1990election.pdf</t>
  </si>
  <si>
    <t xml:space="preserve">https://www.latimes.com/archives/la-xpm-1990-10-25-ga-4223-story.html</t>
  </si>
  <si>
    <t xml:space="preserve">Eastman CV (2017)</t>
  </si>
  <si>
    <t xml:space="preserve">https://www.congress.gov/116/meeting/house/110084/witnesses/HHRG-116-JU10-Bio-EastmanJ-20191017.pdf</t>
  </si>
  <si>
    <r>
      <rPr>
        <sz val="11"/>
        <color rgb="FF783F04"/>
        <rFont val="Arial"/>
        <family val="0"/>
        <charset val="1"/>
      </rPr>
      <t xml:space="preserve">Matt Taibbi, college student at Bard or NYU </t>
    </r>
    <r>
      <rPr>
        <i val="true"/>
        <sz val="11"/>
        <color rgb="FF783F04"/>
        <rFont val="Arial"/>
        <family val="0"/>
        <charset val="1"/>
      </rPr>
      <t xml:space="preserve">(disputed)</t>
    </r>
    <r>
      <rPr>
        <sz val="11"/>
        <color rgb="FF783F04"/>
        <rFont val="Arial"/>
        <family val="0"/>
        <charset val="1"/>
      </rPr>
      <t xml:space="preserve">, goes to study in Leningrad, Russia</t>
    </r>
  </si>
  <si>
    <t xml:space="preserve">The Observer</t>
  </si>
  <si>
    <t xml:space="preserve">https://observer.com/2000/06/from-russia-with-lust/</t>
  </si>
  <si>
    <t xml:space="preserve">Trump misses a $43M payment on bonds used to finance the Trump Castle Casino Resort. The banks reschedule his debts, but media begin reporting on his financial crisis.</t>
  </si>
  <si>
    <r>
      <rPr>
        <sz val="11"/>
        <color rgb="FF000000"/>
        <rFont val="Arial"/>
        <family val="0"/>
        <charset val="1"/>
      </rPr>
      <t xml:space="preserve">Tampa Bay Times, </t>
    </r>
    <r>
      <rPr>
        <sz val="8"/>
        <color rgb="FF000000"/>
        <rFont val="Arial"/>
        <family val="0"/>
        <charset val="1"/>
      </rPr>
      <t xml:space="preserve">Aug. 16 1990</t>
    </r>
  </si>
  <si>
    <t xml:space="preserve">reposted</t>
  </si>
  <si>
    <t xml:space="preserve">https://twitter.com/RNDog12/status/1758190542184161447</t>
  </si>
  <si>
    <t xml:space="preserve">NYT reports (belatedly?) that the Russian mob in Brighton Beach has forged ties with the Italian Mafia, esp. the Genovese family. The influx of Russian mobsters grows.</t>
  </si>
  <si>
    <t xml:space="preserve">https://www.washingtonpost.com/archive/opinions/1990/06/24/russias-new-export-the-mob/6719d1b7-9fe9-4470-bb1f-f1fc452a986b/</t>
  </si>
  <si>
    <t xml:space="preserve">https://www.nytimes.com/1994/08/23/nyregion/influx-of-russian-gangsters-troubles-fbi-in-brooklyn.html</t>
  </si>
  <si>
    <t xml:space="preserve">Nov</t>
  </si>
  <si>
    <r>
      <rPr>
        <sz val="11"/>
        <color rgb="FF38761D"/>
        <rFont val="Arial"/>
        <family val="0"/>
        <charset val="1"/>
      </rPr>
      <t xml:space="preserve">Jared Taylor, "race realist", founds the New Century Foundation to promote pseudo-scientific racism, also publishes </t>
    </r>
    <r>
      <rPr>
        <i val="true"/>
        <sz val="11"/>
        <color rgb="FF38761D"/>
        <rFont val="Arial"/>
        <family val="0"/>
        <charset val="1"/>
      </rPr>
      <t xml:space="preserve">American Renaissance</t>
    </r>
    <r>
      <rPr>
        <sz val="11"/>
        <color rgb="FF38761D"/>
        <rFont val="Arial"/>
        <family val="0"/>
        <charset val="1"/>
      </rPr>
      <t xml:space="preserve"> mag. (first issue in Nov.)</t>
    </r>
  </si>
  <si>
    <t xml:space="preserve">https://www.splcenter.org/fighting-hate/extremist-files/group/american-renaissance</t>
  </si>
  <si>
    <t xml:space="preserve">ADL</t>
  </si>
  <si>
    <t xml:space="preserve">https://www.adl.org/sites/default/files/documents/assets/pdf/combating-hate/jared-taylor-extremism-in-america.pdf</t>
  </si>
  <si>
    <t xml:space="preserve">Dinesh D'Souza publishes "Illiberal Education: The Politics of Race and Sex on Campus", arguing that diversity efforts have been negative and damaged "liberty"</t>
  </si>
  <si>
    <t xml:space="preserve">https://www.amazon.com/Illiberal-Education-Politics-Race-Campus/dp/0684863847</t>
  </si>
  <si>
    <t xml:space="preserve">Stewart Rhodes meets the 18-year-old Tasha Adams in Las Vegas at a ballroom dance class</t>
  </si>
  <si>
    <t xml:space="preserve">On the Media / Micah Loewinger</t>
  </si>
  <si>
    <t xml:space="preserve">https://www.wnycstudios.org/podcasts/otm/segments/tasha-adams-fleeing-ex-husband-founder-oath-keepers-on-the-media</t>
  </si>
  <si>
    <t xml:space="preserve">Stewart Rhodes drops a handgun and shoots out his own eye. (At some point after 2012, he begins to wear an eyepatch.)</t>
  </si>
  <si>
    <t xml:space="preserve">The Atlantic (with error in date)</t>
  </si>
  <si>
    <t xml:space="preserve">https://archive.ph/pM3SK</t>
  </si>
  <si>
    <t xml:space="preserve">Tasha Adams</t>
  </si>
  <si>
    <t xml:space="preserve">https://twitter.com/That_Girl_Tasha/status/1661952840552816640</t>
  </si>
  <si>
    <t xml:space="preserve">James Dobson of Focus on the Family leads a delegation to Russia that includes Sen. Dan Coats and Rep. Bob McEwen</t>
  </si>
  <si>
    <t xml:space="preserve">https://www.latimes.com/archives/la-xpm-1991-07-04-ga-2357-story.html</t>
  </si>
  <si>
    <t xml:space="preserve">Erik Prince, age 21, reportedly goes to Russia with Pat Buchanan (media figure, former Nixon speechwriter, Reagan comms director). Unclear if Rohrabacher is a connection.</t>
  </si>
  <si>
    <t xml:space="preserve">Aug.</t>
  </si>
  <si>
    <r>
      <rPr>
        <sz val="11"/>
        <color rgb="FF000000"/>
        <rFont val="Arial"/>
        <family val="0"/>
        <charset val="1"/>
      </rPr>
      <t xml:space="preserve">President George HW Bush, in Kiev, having come from Moscow says: </t>
    </r>
    <r>
      <rPr>
        <i val="true"/>
        <sz val="11"/>
        <color rgb="FF000000"/>
        <rFont val="Arial"/>
        <family val="0"/>
        <charset val="1"/>
      </rPr>
      <t xml:space="preserve">"We will support those in the..Republics who pursue freedom, democracy, and economic liberty"</t>
    </r>
  </si>
  <si>
    <t xml:space="preserve">UCSB Presidency project</t>
  </si>
  <si>
    <t xml:space="preserve">https://www.presidency.ucsb.edu/documents/george-bush-event-timeline</t>
  </si>
  <si>
    <t xml:space="preserve">"Russia House" opens in Washington DC, to help Russian and U.S. business interests network. Edward Lozansky leads it.  Paul Weyrich is at the opening ceremony.</t>
  </si>
  <si>
    <t xml:space="preserve">https://web.archive.org/web/20171117225114/https://www.washingtonpost.com/archive/lifestyle/1991/10/27/russia-house-trading-in-its-name/6acbb242-0df5-43b6-8649-9032a735851b/</t>
  </si>
  <si>
    <t xml:space="preserve">Lozansky (in WA Times)</t>
  </si>
  <si>
    <t xml:space="preserve">https://www.washingtontimes.com/news/2022/may/17/40-years-washington-times/</t>
  </si>
  <si>
    <r>
      <rPr>
        <sz val="11"/>
        <color rgb="FF000000"/>
        <rFont val="Arial"/>
        <family val="0"/>
        <charset val="1"/>
      </rPr>
      <t xml:space="preserve">Pat Buchanan announces for president with an "America First" slogan: </t>
    </r>
    <r>
      <rPr>
        <i val="true"/>
        <sz val="11"/>
        <color rgb="FF000000"/>
        <rFont val="Arial"/>
        <family val="0"/>
        <charset val="1"/>
      </rPr>
      <t xml:space="preserve">"From Ukraine to Croatia, old nations are breaking up, new nations are being born"</t>
    </r>
    <r>
      <rPr>
        <sz val="11"/>
        <color rgb="FF000000"/>
        <rFont val="Arial"/>
        <family val="0"/>
        <charset val="1"/>
      </rPr>
      <t xml:space="preserve">  </t>
    </r>
    <r>
      <rPr>
        <i val="true"/>
        <sz val="11"/>
        <color rgb="FF000000"/>
        <rFont val="Arial"/>
        <family val="0"/>
        <charset val="1"/>
      </rPr>
      <t xml:space="preserve">"Communist enemies...no longer exist."  "we call for a new patriotism ..Americans first".</t>
    </r>
    <r>
      <rPr>
        <sz val="11"/>
        <color rgb="FF000000"/>
        <rFont val="Arial"/>
        <family val="0"/>
        <charset val="1"/>
      </rPr>
      <t xml:space="preserve"> Paul Erickson, who will later sleep with Maria Butina, is his national political director. Edgar and Erik Prince support him. Buchanan will criticize democracy, push for an "American Caesar"; he is later called a precursor to Trump: "Buchanan made President Trump possible."</t>
    </r>
  </si>
  <si>
    <t xml:space="preserve">4president
WaPo
The Week</t>
  </si>
  <si>
    <t xml:space="preserve">https://www.4president.org//speeches/buchanan1992announcement.htm
https://www.washingtonpost.com/archive/politics/1991/12/11/buchanan-challenges-bush-with-america-first-call/1c05506c-7b21-4d24-9d92-6bd6c6b3a20b/
https://theweek.com/articles/853163/how-pat-buchanan-made-president-trump-possible</t>
  </si>
  <si>
    <t xml:space="preserve">Argus Leader
AAPB (TV interview)
NYT</t>
  </si>
  <si>
    <t xml:space="preserve">https://www.argusleader.com/story/news/crime/2019/02/08/paul-erickson-south-dakota-sioux-falls-maria-butina-indictment/2811899002/
https://americanarchive.org/catalog/cpb-aacip_507-804xg9ft69
https://www.nytimes.com/2017/10/08/us/politics/erik-prince-blackwater-wyoming-senate.html</t>
  </si>
  <si>
    <t xml:space="preserve">The USSR is formally dissolved and the hammer-and-sickle flag is retired. Mikhail Gorbachev resigns and Boris Yeltsin becomes president of Russia.</t>
  </si>
  <si>
    <t xml:space="preserve">Jeff Sachs, then a young economist at Harvard, goes to Russia to help Boris Yeltsin manage an economic crisis.</t>
  </si>
  <si>
    <t xml:space="preserve">https://www.npr.org/transcripts/1097135961</t>
  </si>
  <si>
    <r>
      <rPr>
        <sz val="11"/>
        <color rgb="FF783F04"/>
        <rFont val="Arial"/>
        <family val="0"/>
        <charset val="1"/>
      </rPr>
      <t xml:space="preserve">Mark Ames, failed screenwriter, vacations in Leningrad, calls it </t>
    </r>
    <r>
      <rPr>
        <i val="true"/>
        <sz val="11"/>
        <color rgb="FF783F04"/>
        <rFont val="Arial"/>
        <family val="0"/>
        <charset val="1"/>
      </rPr>
      <t xml:space="preserve">"the first two weeks of my life that I’d lived really..It was pretty much just fuck whoever you wanted to."</t>
    </r>
  </si>
  <si>
    <t xml:space="preserve">Boris Yeltsin announces that Russia will have a free market, on the advice of Jeff Sachs; prices double overnight. Hyperinflation rages during 1992.</t>
  </si>
  <si>
    <t xml:space="preserve">Jared Taylor publishes "Paved with Good Intentions: The Failure of Race Relations in America", dismissing racism. Peter Brimelow writes a positive review.</t>
  </si>
  <si>
    <t xml:space="preserve">https://www.amazon.com/Paved-Good-Intentions-Relations-Contemporary/dp/0881848662</t>
  </si>
  <si>
    <t xml:space="preserve">Feb.</t>
  </si>
  <si>
    <r>
      <rPr>
        <sz val="11"/>
        <color rgb="FF000000"/>
        <rFont val="Arial"/>
        <family val="0"/>
        <charset val="1"/>
      </rPr>
      <t xml:space="preserve">A group of Stanford students including Keith Rabois, Stanford Review editor, yells </t>
    </r>
    <r>
      <rPr>
        <i val="true"/>
        <sz val="11"/>
        <color rgb="FF000000"/>
        <rFont val="Arial"/>
        <family val="0"/>
        <charset val="1"/>
      </rPr>
      <t xml:space="preserve">"Die, die you faggot!"</t>
    </r>
    <r>
      <rPr>
        <sz val="11"/>
        <color rgb="FF000000"/>
        <rFont val="Arial"/>
        <family val="0"/>
        <charset val="1"/>
      </rPr>
      <t xml:space="preserve"> at a faculty member. (Rabois himself is gay but closeted). The president of Stanford condemns it but calls it "protected speech". Rabois (Stanford UG, then 1L), transfers to Harvard Law. (He later joins Peter Thiel in business.)</t>
    </r>
  </si>
  <si>
    <t xml:space="preserve">Stanford Daily
Stanford press release</t>
  </si>
  <si>
    <t xml:space="preserve">https://stanforddaily.com/2021/06/08/from-the-community-unworthy-of-stanford-malicious-and-organized-harassment/
https://news.stanford.edu/pr/92/920212Arc2432.html</t>
  </si>
  <si>
    <t xml:space="preserve">https://www.forbes.com/sites/ericsavitz/2013/01/25/square-coo-rabois-resigns-amid-sexual-harassment-charge/?sh=2eb540694982</t>
  </si>
  <si>
    <r>
      <rPr>
        <sz val="11"/>
        <color rgb="FF000000"/>
        <rFont val="Arial"/>
        <family val="0"/>
        <charset val="1"/>
      </rPr>
      <t xml:space="preserve">The Stanford Review (Peter Thiel and David Sacks are both editors) publishes the "Rape Issue" with a piece by Sacks defending a student who pleaded to statutory rape. Sacks notes the victim had the </t>
    </r>
    <r>
      <rPr>
        <i val="true"/>
        <sz val="11"/>
        <color rgb="FF000000"/>
        <rFont val="Arial"/>
        <family val="0"/>
        <charset val="1"/>
      </rPr>
      <t xml:space="preserve">'physical coordination to perform oral sex'. </t>
    </r>
    <r>
      <rPr>
        <sz val="11"/>
        <color rgb="FF000000"/>
        <rFont val="Arial"/>
        <family val="0"/>
        <charset val="1"/>
      </rPr>
      <t xml:space="preserve">The Review is fixated on sex &amp; stridently anti-gay, although Thiel is gay (but closeted).</t>
    </r>
  </si>
  <si>
    <t xml:space="preserve">Max Chafkin (in NY Mag)
The National Review</t>
  </si>
  <si>
    <t xml:space="preserve">https://nymag.com/intelligencer/article/peter-thiel-silicon-valley-contrarian-max-chafkin.html
https://archive.ph/psNw6</t>
  </si>
  <si>
    <t xml:space="preserve">Erik Prince graduates from Hillsdale College, enters the US Navy Officer Candidate School and is commissioned. He will do 2 years as a SEAL, then leave 1995</t>
  </si>
  <si>
    <t xml:space="preserve">Erik Prince is said to convert to Catholicism at this time. (He was raised Calvinist Dutch Reform).</t>
  </si>
  <si>
    <t xml:space="preserve">https://www.newsweek.com/profile-blackwaters-erik-prince-103877</t>
  </si>
  <si>
    <r>
      <rPr>
        <sz val="11"/>
        <color rgb="FF783F04"/>
        <rFont val="Arial"/>
        <family val="0"/>
        <charset val="1"/>
      </rPr>
      <t xml:space="preserve">Ted Cruz graduates from Princeton, where he is called "abrasive", "arrogant". His roommate, when asked later about the prospect of Cruz as President, says </t>
    </r>
    <r>
      <rPr>
        <i val="true"/>
        <sz val="11"/>
        <color rgb="FF783F04"/>
        <rFont val="Arial"/>
        <family val="0"/>
        <charset val="1"/>
      </rPr>
      <t xml:space="preserve">"I would rather pick somebody from the phone book."</t>
    </r>
    <r>
      <rPr>
        <sz val="11"/>
        <color rgb="FF783F04"/>
        <rFont val="Arial"/>
        <family val="0"/>
        <charset val="1"/>
      </rPr>
      <t xml:space="preserve"> Cruz enters Harvard law school where he studies only with students from Harvard, Princeton, or Yale (no "lesser Ivies")..</t>
    </r>
  </si>
  <si>
    <t xml:space="preserve">The Daily Beast
The Crimson</t>
  </si>
  <si>
    <t xml:space="preserve">https://www.thedailybeast.com/ted-cruz-at-princeton-creepy-sometimes-well-liked-and-exactly-the-same
https://www.thecrimson.com/flyby/article/2013/9/25/ted-cruz-hls-study-group/</t>
  </si>
  <si>
    <t xml:space="preserve">Robert Mercer leaves IBM and joins the Renaissance Technologies hedge fund, which will make him very rich</t>
  </si>
  <si>
    <t xml:space="preserve">https://www.newyorker.com/magazine/2017/03/27/the-reclusive-hedge-fund-tycoon-behind-the-trump-presidency</t>
  </si>
  <si>
    <t xml:space="preserve">Kevin Lynn is running a Ross Perot For President operation in Arizona. He had left the Army in Oct. 1991 (per LinkedIn).</t>
  </si>
  <si>
    <t xml:space="preserve">LinkedIn Kevin Lynn</t>
  </si>
  <si>
    <t xml:space="preserve">Peter Thiel graduates from Stanford Law and clerks for the Court of Appeals, 11th Circuit, then goes to Europe and trades derivatives for Credit Suisse from 1993-1996</t>
  </si>
  <si>
    <t xml:space="preserve">Matt Taibbi, son of NBC reporter Mike Taibbi, graduates from Bard College. By 1993 he has moved to Moscow, Russia. He writes for the AP, then for The Moscow Times. </t>
  </si>
  <si>
    <t xml:space="preserve">New York Magazine</t>
  </si>
  <si>
    <t xml:space="preserve">https://nymag.com/intelligencer/2021/10/what-happened-to-matt-taibbi.html</t>
  </si>
  <si>
    <t xml:space="preserve">https://www.vanityfair.com/culture/2010/02/exile-201002</t>
  </si>
  <si>
    <t xml:space="preserve">NYMag archived</t>
  </si>
  <si>
    <t xml:space="preserve">https://archive.vn/zbTDl</t>
  </si>
  <si>
    <t xml:space="preserve">Sebastian Gorka, age 22, moves to his parents' country of Hungary, from London. (They had moved back in 1990.) He works for the Ministry of Defense and does an MS</t>
  </si>
  <si>
    <t xml:space="preserve">NYT (1996 wedding story)</t>
  </si>
  <si>
    <t xml:space="preserve">https://www.nytimes.com/1996/07/07/style/weddings-katharine-cornell-sebestyen-gorka.html</t>
  </si>
  <si>
    <t xml:space="preserve">Nov. </t>
  </si>
  <si>
    <r>
      <rPr>
        <sz val="10"/>
        <color rgb="FF000000"/>
        <rFont val="Arial"/>
        <family val="0"/>
        <charset val="1"/>
      </rPr>
      <t xml:space="preserve">Arthur Finkelstein protege Frank Luntz is advising Pat Buchanan and spoiler Ross Perot in the presidential election. WaPo calls him the GOPs </t>
    </r>
    <r>
      <rPr>
        <i val="true"/>
        <sz val="10"/>
        <color rgb="FF000000"/>
        <rFont val="Arial"/>
        <family val="0"/>
        <charset val="1"/>
      </rPr>
      <t xml:space="preserve">"doctor of discontent"</t>
    </r>
  </si>
  <si>
    <t xml:space="preserve">WaPo (archived, from 1994)</t>
  </si>
  <si>
    <t xml:space="preserve">https://archive.is/4VYKU</t>
  </si>
  <si>
    <r>
      <rPr>
        <sz val="11"/>
        <color rgb="FF000000"/>
        <rFont val="Arial"/>
        <family val="0"/>
        <charset val="1"/>
      </rPr>
      <t xml:space="preserve">RNC: George HW Bush gets the nomination. Losing candidate Pat Buchanan speaks, says there is a </t>
    </r>
    <r>
      <rPr>
        <i val="true"/>
        <sz val="11"/>
        <color rgb="FF000000"/>
        <rFont val="Arial"/>
        <family val="0"/>
        <charset val="1"/>
      </rPr>
      <t xml:space="preserve">"religious war going on...for the soul of America"</t>
    </r>
  </si>
  <si>
    <t xml:space="preserve">https://abcnews.go.com/Politics/video/archival-video-pat-buchanan-speaks-1992-republican-national-40578648</t>
  </si>
  <si>
    <t xml:space="preserve">UMD (transcript)</t>
  </si>
  <si>
    <t xml:space="preserve">https://voicesofdemocracy.umd.edu/buchanan-culture-war-speech-speech-text/</t>
  </si>
  <si>
    <t xml:space="preserve">Roger Stone marries his first wife Nydia in Las Vegas, then has a 2nd ceremony in Washington, DC, which Donald Trump attends.</t>
  </si>
  <si>
    <t xml:space="preserve">https://www.dailymail.co.uk/news/article-6640233/Inside-Roger-Stones-swinging-marriage-posted-ads-online-frequented-sex-clubs.html</t>
  </si>
  <si>
    <t xml:space="preserve">John Eastman enters law school at the University of Chicago. He is not yet done with his PhD, 10 years after starting. (His PhD is conferred in 1993, per his LinkedIn.)</t>
  </si>
  <si>
    <t xml:space="preserve">Fall</t>
  </si>
  <si>
    <t xml:space="preserve">Elon Musk transfers from Queen's University to Penn to start his 3rd year. He would be on an F-1 visa at this time (or F-1 status if Canadian)</t>
  </si>
  <si>
    <t xml:space="preserve">Dec.</t>
  </si>
  <si>
    <r>
      <rPr>
        <sz val="10"/>
        <color rgb="FF000000"/>
        <rFont val="Arial"/>
        <family val="0"/>
        <charset val="1"/>
      </rPr>
      <t xml:space="preserve">PRA identifies the "resurgent right" as a major threat to the US, with 3 branches: the "theocratic right" (Christian Nationalism), "regressive populism" (which includes militias), and white nationalism. </t>
    </r>
    <r>
      <rPr>
        <i val="true"/>
        <sz val="10"/>
        <color rgb="FF000000"/>
        <rFont val="Arial"/>
        <family val="0"/>
        <charset val="1"/>
      </rPr>
      <t xml:space="preserve">"Of the hundreds of hard right groups, the most influential is the Christian Coalition". </t>
    </r>
    <r>
      <rPr>
        <sz val="10"/>
        <color rgb="FF000000"/>
        <rFont val="Arial"/>
        <family val="0"/>
        <charset val="1"/>
      </rPr>
      <t xml:space="preserve">but "</t>
    </r>
    <r>
      <rPr>
        <i val="true"/>
        <sz val="10"/>
        <color rgb="FF000000"/>
        <rFont val="Arial"/>
        <family val="0"/>
        <charset val="1"/>
      </rPr>
      <t xml:space="preserve">All of these antidemocratic tendencies are trying to build grassroots mass movements to support their agendas.... Across the full spectrum of the right one hears calls for a new populist revolt."</t>
    </r>
  </si>
  <si>
    <t xml:space="preserve">PRA</t>
  </si>
  <si>
    <t xml:space="preserve">https://politicalresearch.org/1992/12/01/theocracy-and-white-supremacy-behind-the-culture-war-to-restore-traditional-values</t>
  </si>
  <si>
    <t xml:space="preserve">Steve Bannon, investment banker, is hired by TX billionaire Ed Bass to help the Biosphere 2 project cope with spiraling costs. He asks to fire management, then quits</t>
  </si>
  <si>
    <t xml:space="preserve">Vice</t>
  </si>
  <si>
    <t xml:space="preserve">https://www.vice.com/en/article/qkjn87/the-strange-history-of-steve-bannon-and-the-biosphere-2-experiment</t>
  </si>
  <si>
    <t xml:space="preserve">White nationalist Jared Taylor speaks at the meeting of the Council of Conservative Citizens in Memphis, TN, along with AR Lt. Governor Mike Huckabee.</t>
  </si>
  <si>
    <t xml:space="preserve">Newsletter via Seth Cotlar</t>
  </si>
  <si>
    <t xml:space="preserve">https://twitter.com/SethCotlar/status/1624832773348528129</t>
  </si>
  <si>
    <t xml:space="preserve">Bruce Marks loses a PA State Senate election, then claims election fraud. He hires Mike Roman to help collect evidence that will convince a judge to throw out the result</t>
  </si>
  <si>
    <t xml:space="preserve">Toronto Star</t>
  </si>
  <si>
    <t xml:space="preserve">https://www.thestar.com/news/world/united-states/trump-army-of-poll-watchers-led-by-mike-roman-veteran-of-fraud-claims/article_cfdc6558-a42c-59a0-8f11-26d80fd263e5.html</t>
  </si>
  <si>
    <t xml:space="preserve">https://www.inquirer.com/news/mike-roman-georgia-donald-trump-indictment-pennsylvania-20230815.html</t>
  </si>
  <si>
    <t xml:space="preserve">Spirit News</t>
  </si>
  <si>
    <t xml:space="preserve">https://spiritnews.org/articles/trumps-russian-speaking-lawyer-once-represented-local-district-after-winning-voter-fraud-suit/</t>
  </si>
  <si>
    <t xml:space="preserve">Philly Inqu. (2023)</t>
  </si>
  <si>
    <t xml:space="preserve">https://web.archive.org/web/20230815053908/https://www.inquirer.com/news/mike-roman-georgia-donald-trump-indictment-pennsylvania-20230815.html</t>
  </si>
  <si>
    <t xml:space="preserve">New: Judicial Watch, Alliance Defending Freedom (ADF)</t>
  </si>
  <si>
    <t xml:space="preserve">Feb 23</t>
  </si>
  <si>
    <t xml:space="preserve">Bruce Marks is seated as a PA State Senator after Judge Clarence Newcomer throws out all absentee ballots in a solid Democratic district regardless of validity.</t>
  </si>
  <si>
    <t xml:space="preserve">The Daily Pennsylvanian</t>
  </si>
  <si>
    <t xml:space="preserve">https://www.thedp.com/article/1994/02/marks-certified-as-pa-state-senator</t>
  </si>
  <si>
    <t xml:space="preserve">Steve Bannon is reinstalled at Biosphere 2 and finally manages to fire top management. Researchers then break the seals on the Biosphere and contaminate the experiment. Lawsuits are filed, including for abuse and harassment by Bannon, but by August, Biosphere has forged ties with Columbia and Harvard universities.</t>
  </si>
  <si>
    <t xml:space="preserve">LA Times
NYT</t>
  </si>
  <si>
    <t xml:space="preserve">https://www.latimes.com/archives/la-xpm-1994-04-05-mn-42359-story.html
https://www.nytimes.com/1994/08/14/us/biosphere-gets-help-from-the-ivy-league.html</t>
  </si>
  <si>
    <t xml:space="preserve">Judicial Watch is formed by activist lawyer Larry Klayman to "hold to account politicians and public officials" through use of FOIAs. Funding from PA billionaire Richard Mellon Scaife. From the beginning promotes conspiracy stories (e.g. claims WH aide Vince Foster was murdered) and attacks Dem. politicians, esp. the Clintons.</t>
  </si>
  <si>
    <t xml:space="preserve">Miami Herald (archived)</t>
  </si>
  <si>
    <t xml:space="preserve">https://archive.ph/thdia</t>
  </si>
  <si>
    <t xml:space="preserve">Alliance Defending Freedom (ADF) is founded by 30 Christian leaders, including James Dobson, to provide legal advocacy. By 2001 they have in-house lawyers. </t>
  </si>
  <si>
    <t xml:space="preserve">https://www.splcenter.org/fighting-hate/extremist-files/group/alliance-defending-freedom</t>
  </si>
  <si>
    <t xml:space="preserve">https://www.splcenter.org/hatewatch/2017/07/24/alliance-defending-freedom-through-years</t>
  </si>
  <si>
    <t xml:space="preserve">https://www.newyorker.com/magazine/2023/10/09/alliance-defending-freedoms-legal-crusade</t>
  </si>
  <si>
    <t xml:space="preserve">Note that original name was "Alliance Defense Fund"</t>
  </si>
  <si>
    <t xml:space="preserve">June </t>
  </si>
  <si>
    <t xml:space="preserve">David Sacks, editor-in-chief of the Stanford Review, graduates from Stanford with a BA in Economics. He begins writing a book with Peter Thiel.</t>
  </si>
  <si>
    <t xml:space="preserve">https://archive.ph/psNw6</t>
  </si>
  <si>
    <t xml:space="preserve">Frank Luntz is working for Newt Gingrich on appealing to disaffected Republicans with their "Contract for America", seeking to win by division</t>
  </si>
  <si>
    <t xml:space="preserve">summer</t>
  </si>
  <si>
    <t xml:space="preserve">Canadian Ezra Levant is an intern in DC with the Koch Foundation. He had gained attention by accusing the U. Alberta of racism over its affirmative action program.</t>
  </si>
  <si>
    <t xml:space="preserve">Gavin McInnes starts drawing the comic zine Pervert in Montreal, Canada. He identifies as a punk but is moving rightward from his socially-conscious college days</t>
  </si>
  <si>
    <t xml:space="preserve">https://www.vanityfair.com/news/2021/06/the-secret-history-of-gavin-mcinnes</t>
  </si>
  <si>
    <t xml:space="preserve">Gavin McInnes has a comic in the 1st issue of "Voice of Montreal" magazine, recruited by editor Suroosh Alvi. </t>
  </si>
  <si>
    <t xml:space="preserve">https://www.theguardian.com/media/2008/mar/30/pressandpublishing.tvandradioarts?gusrc=rss&amp;feed=media</t>
  </si>
  <si>
    <t xml:space="preserve">New: VICE</t>
  </si>
  <si>
    <r>
      <rPr>
        <sz val="11"/>
        <color rgb="FF783F04"/>
        <rFont val="Arial"/>
        <family val="0"/>
        <charset val="1"/>
      </rPr>
      <t xml:space="preserve">Gavin McInnes' best friend Shane Smith moves to Montreal and joins "Voice of Montreal". </t>
    </r>
    <r>
      <rPr>
        <sz val="11"/>
        <color rgb="FF38761D"/>
        <rFont val="Arial"/>
        <family val="0"/>
        <charset val="1"/>
      </rPr>
      <t xml:space="preserve">Alvi, McInnes, and Smith soon rebrand it as "Vice" and take over publication</t>
    </r>
    <r>
      <rPr>
        <sz val="11"/>
        <color rgb="FF783F04"/>
        <rFont val="Arial"/>
        <family val="0"/>
        <charset val="1"/>
      </rPr>
      <t xml:space="preserve">.</t>
    </r>
  </si>
  <si>
    <r>
      <rPr>
        <sz val="11"/>
        <color rgb="FF783F04"/>
        <rFont val="Arial"/>
        <family val="0"/>
        <charset val="1"/>
      </rPr>
      <t xml:space="preserve">Alex Jones, 21 years old, gets a weekend radio show in Austin, TX. He favors conspiracy theories. </t>
    </r>
    <r>
      <rPr>
        <i val="true"/>
        <sz val="11"/>
        <color rgb="FF783F04"/>
        <rFont val="Arial"/>
        <family val="0"/>
        <charset val="1"/>
      </rPr>
      <t xml:space="preserve">(Date is approximate.)</t>
    </r>
  </si>
  <si>
    <t xml:space="preserve">The Austin Chronicle</t>
  </si>
  <si>
    <t xml:space="preserve">https://www.austinchronicle.com/news/1998-08-07/523734/</t>
  </si>
  <si>
    <t xml:space="preserve">"Eastertime"</t>
  </si>
  <si>
    <t xml:space="preserve">Erik Prince's father Edgar Prince dies. Erik leaves the Navy prematurely after only 3 years of service, to help run the family business before it is sold</t>
  </si>
  <si>
    <t xml:space="preserve">New Netherland Inst.</t>
  </si>
  <si>
    <t xml:space="preserve">https://www.newnetherlandinstitute.org/history-and-heritage/dutch_americans/erik-prince/</t>
  </si>
  <si>
    <t xml:space="preserve">Ron Paul, who has been out of office for a decade, becomes the head of the Republican Liberty Caucus, a Libertarian Party PAC. He will run the RLC til 2000.</t>
  </si>
  <si>
    <t xml:space="preserve">David Sacks &amp; Peter Thiel publish "The Diversity Myth: Multiculturalism and Political Intolerance on Campus", attacking diversity efforts and 'political correctness'. It calls some date rapes "seductions that were later regretted". Thiel later apologizes for that publicly (but privately says the apology was just for the media)</t>
  </si>
  <si>
    <t xml:space="preserve">https://www.theguardian.com/technology/2022/may/30/peter-thiel-republican-midterms-trump-paypal-mafia</t>
  </si>
  <si>
    <t xml:space="preserve">The Stanford Review sucessfully sues Stanford to strike down a hate-speech policy banning insults based on race or sex</t>
  </si>
  <si>
    <t xml:space="preserve">Stanford Review</t>
  </si>
  <si>
    <t xml:space="preserve">https://stanfordpolitics.org/2017/11/27/peter-thiel-cover-story/</t>
  </si>
  <si>
    <t xml:space="preserve">Oklahoma City bombing kills 168 people. Prosecutor Merrick Garland convicts Timothy McVeigh in the largest US criminal case ever:  "flawless" work (The Guardian)</t>
  </si>
  <si>
    <t xml:space="preserve">https://www.justice.gov/opa/pr/statement-attorney-general-merrick-b-garland-27th-anniversary-oklahoma-city-bombing</t>
  </si>
  <si>
    <t xml:space="preserve">https://www.theguardian.com/us-news/2021/feb/01/merrick-garland-oklahoma-city-timothy-mcveigh-attorney-general</t>
  </si>
  <si>
    <r>
      <rPr>
        <sz val="11"/>
        <color rgb="FF783F04"/>
        <rFont val="Arial"/>
        <family val="0"/>
        <charset val="1"/>
      </rPr>
      <t xml:space="preserve">High school student reporter Josh Hawley urges that the Oklahoma City bombing not color views of domestic militia, who just </t>
    </r>
    <r>
      <rPr>
        <i val="true"/>
        <sz val="11"/>
        <color rgb="FF783F04"/>
        <rFont val="Arial"/>
        <family val="0"/>
        <charset val="1"/>
      </rPr>
      <t xml:space="preserve">"feel[] alienated from their government"</t>
    </r>
  </si>
  <si>
    <t xml:space="preserve">Kansas City Star (archived)</t>
  </si>
  <si>
    <t xml:space="preserve">https://archive.ph/jhuyi</t>
  </si>
  <si>
    <r>
      <rPr>
        <sz val="11"/>
        <color rgb="FF783F04"/>
        <rFont val="Arial"/>
        <family val="0"/>
        <charset val="1"/>
      </rPr>
      <t xml:space="preserve">John Eastman graduates law school at U. Chicago, where he was a member of the Law Review, and starts a clerkship for J. Michael Luttig.</t>
    </r>
    <r>
      <rPr>
        <i val="true"/>
        <sz val="11"/>
        <color rgb="FF783F04"/>
        <rFont val="Arial"/>
        <family val="0"/>
        <charset val="1"/>
      </rPr>
      <t xml:space="preserve"> (He later omits this on LinkedIn)</t>
    </r>
  </si>
  <si>
    <t xml:space="preserve">U. Chicago Law Review</t>
  </si>
  <si>
    <t xml:space="preserve">https://lawreview.uchicago.edu/sites/lawreview.uchicago.edu/files/v62.pdf</t>
  </si>
  <si>
    <t xml:space="preserve">JoinCalifornia</t>
  </si>
  <si>
    <t xml:space="preserve">http://www.joincalifornia.com/candidate/3618</t>
  </si>
  <si>
    <t xml:space="preserve">Ted Cruz graduates law school at Harvard and starts a clerkship with Judge J. Michael Luttig (Court of Appeals 4th Circuit). He and John Eastman are fellow clerks.</t>
  </si>
  <si>
    <t xml:space="preserve">Law 360 (archived)</t>
  </si>
  <si>
    <t xml:space="preserve">https://web.archive.org/web/20130927141153/https://www.morganlewis.com/pubs/Cruz_Law360RisingStar_05apr10.pdf</t>
  </si>
  <si>
    <t xml:space="preserve">White supremacist John Tanton passes on a suggestion from Peter Brimelow that his FAIR organization hire a journalist fired from the Washington Times for racism</t>
  </si>
  <si>
    <t xml:space="preserve">https://www.splcenter.org/fighting-hate/intelligence-report/2008/john-tanton%E2%80%99s-private-papers-expose-more-20-years-hate</t>
  </si>
  <si>
    <t xml:space="preserve">Elon Musk leaves Penn wiithout a degree, moves to California and founds "Global Link Information Network" with his brother Kimbal. (Incorp. 11/6, later renamed "Zip2") He claims he was accepted to a Stanford PhD program but is inconsistent about which department. (Sometimes says he started and dropped out, but that is clearly a lie.)</t>
  </si>
  <si>
    <t xml:space="preserve">SiteBuildReport
YouTube</t>
  </si>
  <si>
    <t xml:space="preserve">https://www.sitebuilderreport.com/origin-stories/elon-musk
https://www.youtube.com/watch?v=SVk1hb0ZOrE&amp;t=189s</t>
  </si>
  <si>
    <t xml:space="preserve">Musk bus. card
CNBC</t>
  </si>
  <si>
    <t xml:space="preserve">https://twitter.com/cb_doge/status/1547083142657323008
https://www.cnbc.com/2018/06/19/how-elon-musk-founded-zip2-with-his-brother-kimbal.html</t>
  </si>
  <si>
    <t xml:space="preserve">Bloomberg (2022)
Fortune (2022)</t>
  </si>
  <si>
    <t xml:space="preserve">https://archive.ph/BVnXM
https://archive.ph/SiRSz</t>
  </si>
  <si>
    <r>
      <rPr>
        <sz val="11"/>
        <color rgb="FF000000"/>
        <rFont val="Arial"/>
        <family val="0"/>
        <charset val="1"/>
      </rPr>
      <t xml:space="preserve">Stanford Daily
</t>
    </r>
    <r>
      <rPr>
        <sz val="9"/>
        <color rgb="FF000000"/>
        <rFont val="Arial"/>
        <family val="0"/>
        <charset val="1"/>
      </rPr>
      <t xml:space="preserve">OpenCorporates</t>
    </r>
  </si>
  <si>
    <t xml:space="preserve">https://stanforddaily.com/2022/08/31/elon-musk-subpoenas-stanford-in-legal-battle-with-twitter/
https://opencorporates.com/companies/us_ca/C1952516</t>
  </si>
  <si>
    <t xml:space="preserve">Steve Bannon steps down as the head of Biosphere 2 after Columbia University takes over operation</t>
  </si>
  <si>
    <t xml:space="preserve">https://www.nytimes.com/1995/11/13/nyregion/columbia-to-take-over-biosphere-2-as-earth-lab.html</t>
  </si>
  <si>
    <t xml:space="preserve">Kevin Lynn says in court filing that he left the military at this time (claims 1980-1996 in "Military Intelligence Branch"), but his LinkedIn says he left the Army in 1991</t>
  </si>
  <si>
    <t xml:space="preserve">MCIR vs. UCIS lawsuit Ex. 5</t>
  </si>
  <si>
    <t xml:space="preserve">https://cis.org/sites/cis.org/files/Litigation/NEPA/MCIR-v-USCIS/Exhibit-5-Kevin-Lynn.pdf</t>
  </si>
  <si>
    <t xml:space="preserve">Political consulting firm BMSK (Black, Manafort, Stone &amp; Kelly) merges with lobbying firm Gold &amp; Liebengood. Howard Liebengood is the former Senate Sgt. at Arms</t>
  </si>
  <si>
    <t xml:space="preserve">Peter Thiel leaves Credit Suisse and founds Thiel Capital Management</t>
  </si>
  <si>
    <t xml:space="preserve">"early"</t>
  </si>
  <si>
    <t xml:space="preserve">Elon Musk's startup gets $3M from Mohr Davidow Ventures on the condition that Musk cede the CEO role to executive Rich Sorkin. Name is changed to Zip2 on 8/19</t>
  </si>
  <si>
    <t xml:space="preserve">SiteBuildReport</t>
  </si>
  <si>
    <t xml:space="preserve">https://www.sitebuilderreport.com/origin-stories/elon-musk</t>
  </si>
  <si>
    <t xml:space="preserve">CA bus. records</t>
  </si>
  <si>
    <t xml:space="preserve">https://bizfileonline.sos.ca.gov/search/business</t>
  </si>
  <si>
    <t xml:space="preserve">Vladimir Putin, former KGB officer, moves to Moscow to join the adminstration of Boris Yeltsin</t>
  </si>
  <si>
    <r>
      <rPr>
        <sz val="11"/>
        <color rgb="FF783F04"/>
        <rFont val="Arial"/>
        <family val="0"/>
        <charset val="1"/>
      </rPr>
      <t xml:space="preserve">Patrick Byrne receives a PhD from Stanford Philosophy with a thesis titled "</t>
    </r>
    <r>
      <rPr>
        <i val="true"/>
        <sz val="11"/>
        <color rgb="FF783F04"/>
        <rFont val="Arial"/>
        <family val="0"/>
        <charset val="1"/>
      </rPr>
      <t xml:space="preserve">Jealousy and confidence: an essay on the limits of authority. Volume1".</t>
    </r>
    <r>
      <rPr>
        <sz val="11"/>
        <color rgb="FF783F04"/>
        <rFont val="Arial"/>
        <family val="0"/>
        <charset val="1"/>
      </rPr>
      <t xml:space="preserve"> Began in 1989. </t>
    </r>
  </si>
  <si>
    <t xml:space="preserve">Stanford</t>
  </si>
  <si>
    <t xml:space="preserve">https://searchworks.stanford.edu/view/3409449</t>
  </si>
  <si>
    <t xml:space="preserve">Rebekah Mercer graduates from Stanford with degrees in biology and math</t>
  </si>
  <si>
    <t xml:space="preserve">Johnson Controls agrees to buy the automotive unit of Prince Holding Co. for $1.35B, which makes Erik Prince very rich</t>
  </si>
  <si>
    <t xml:space="preserve">https://www.wsj.com/articles/SB837691991121005500</t>
  </si>
  <si>
    <r>
      <rPr>
        <sz val="11"/>
        <color rgb="FF783F04"/>
        <rFont val="Arial"/>
        <family val="0"/>
        <charset val="1"/>
      </rPr>
      <t xml:space="preserve">John Eastman begins a 1-year clerkship for Supreme Court Justice Clarence Thomas.</t>
    </r>
    <r>
      <rPr>
        <i val="true"/>
        <sz val="11"/>
        <color rgb="FF783F04"/>
        <rFont val="Arial"/>
        <family val="0"/>
        <charset val="1"/>
      </rPr>
      <t xml:space="preserve"> (He clerked for Luttig the prior year but now omits 1995-6 off his LinkedIn)</t>
    </r>
  </si>
  <si>
    <t xml:space="preserve">Paul &amp; Susanne Gionet (Tim Gionet's parents) go on a trip to the Russian Far East, possibly as part of a larger church mission. (They adopt 5 children from Russia)</t>
  </si>
  <si>
    <t xml:space="preserve">REMAlaska web page</t>
  </si>
  <si>
    <t xml:space="preserve">http://www.remalaska.com/alaska.html</t>
  </si>
  <si>
    <t xml:space="preserve">Slovenian model Melania Knauss (later Trump) enters the U.S. on a tourist visa, then works illegally. In Oct. she gets an H1-B. She may have already met Trump in Italy.</t>
  </si>
  <si>
    <t xml:space="preserve">https://apnews.com/article/lifestyle-travel-immigration-migration-election-2020-37dc7aef0ce44077930b7436be7bfd0d</t>
  </si>
  <si>
    <t xml:space="preserve">https://www.vox.com/2016/11/5/13533816/melania-trump-illegal-immigrant</t>
  </si>
  <si>
    <t xml:space="preserve">Roberto Alessi</t>
  </si>
  <si>
    <t xml:space="preserve">https://www.novella2000.it/libro-donald-trump-amazon/</t>
  </si>
  <si>
    <t xml:space="preserve">Sept. 12</t>
  </si>
  <si>
    <t xml:space="preserve">Roger Stone, then working for Bob Dole, resigns after his membership in a swingers clubs is revealed: "Top Dole Aide Caught in Group-Sex Ring"</t>
  </si>
  <si>
    <t xml:space="preserve">NY Daily News</t>
  </si>
  <si>
    <t xml:space="preserve">https://web.archive.org/web/20240206154432/https://www.nydailynews.com/1996/09/13/gop-guru-gay-sez-mag/</t>
  </si>
  <si>
    <t xml:space="preserve">Political operative Arthur Finkelstein (a mentor of Roger Stone) is outed as gay by Boston Magazine. He had just engineered Benjamin Netanyahu's victory in Israel (in May).</t>
  </si>
  <si>
    <r>
      <rPr>
        <sz val="11"/>
        <color rgb="FF000000"/>
        <rFont val="Arial"/>
        <family val="0"/>
        <charset val="1"/>
      </rPr>
      <t xml:space="preserve">WikiLeaks </t>
    </r>
    <r>
      <rPr>
        <sz val="9"/>
        <color rgb="FF000000"/>
        <rFont val="Arial"/>
        <family val="0"/>
        <charset val="1"/>
      </rPr>
      <t xml:space="preserve">(J Sullivan)</t>
    </r>
  </si>
  <si>
    <t xml:space="preserve">https://wikileaks.org/clinton-emails/emailid/5299</t>
  </si>
  <si>
    <t xml:space="preserve">NY Mag</t>
  </si>
  <si>
    <t xml:space="preserve">https://nymag.com/nymetro/news/media/features/3342/</t>
  </si>
  <si>
    <t xml:space="preserve">https://www.cnn.com/ALLPOLITICS/1996/news/9610/10/karl.finkelstein/index.shtml</t>
  </si>
  <si>
    <t xml:space="preserve">WA Blade</t>
  </si>
  <si>
    <t xml:space="preserve">https://www.washingtonblade.com/2022/09/27/analysis-secretive-arthur-finkelstein-secret-no-more/</t>
  </si>
  <si>
    <r>
      <rPr>
        <b val="true"/>
        <sz val="11"/>
        <color rgb="FF000000"/>
        <rFont val="Arial"/>
        <family val="0"/>
        <charset val="1"/>
      </rPr>
      <t xml:space="preserve">Election</t>
    </r>
    <r>
      <rPr>
        <sz val="11"/>
        <color rgb="FF000000"/>
        <rFont val="Arial"/>
        <family val="0"/>
        <charset val="1"/>
      </rPr>
      <t xml:space="preserve">.  Bill Clinton is re-elected. Arthur Finkelstein had been a force in this year's Senate races, but his candidates largely fail.</t>
    </r>
  </si>
  <si>
    <t xml:space="preserve">https://www.washingtonpost.com/archive/politics/1996/10/22/gop-consultants-strategy-label-opponents-liberally/8ef6af9b-6fae-4ac0-878e-961befb62d2c/</t>
  </si>
  <si>
    <t xml:space="preserve">Ron Paul is elected to Congress in TX-14. (He had left Congress for an unsuccessful 1984 Senate run.) He remains in this seat til he runs for President in 2012.</t>
  </si>
  <si>
    <t xml:space="preserve">Mary Landrieu (D) wins a Senate seat in LA by a tiny margin. Her opponent Woody Jenkins claims fraud and Senate Republicans launch an investigation; Tony Perkins and law student Mike Johnson (later House Speaker) help in the challenge. Johnson says later this was a formative experience. Landrieu is exonerated in late 1997.</t>
  </si>
  <si>
    <t xml:space="preserve">WaPo
Politico</t>
  </si>
  <si>
    <t xml:space="preserve">https://www.washingtonpost.com/archive/politics/1996/12/20/disputed-election-stirs-memories-of-louisianas-shady-political-past/f3ab28ae-153a-4e53-9b66-9d29986806b5/
https://www.politico.com/news/2023/10/25/mike-johnson-trump-election-gambit-00123611</t>
  </si>
  <si>
    <t xml:space="preserve">https://www.washingtonpost.com/archive/politics/1997/10/02/senate-panel-closes-probe-of-landrieu-election/188115e7-c143-40e7-bd56-be52b9df72a0/</t>
  </si>
  <si>
    <t xml:space="preserve">New:  World Congress of Families (WCF)</t>
  </si>
  <si>
    <r>
      <rPr>
        <sz val="11"/>
        <color rgb="FF000000"/>
        <rFont val="Arial"/>
        <family val="0"/>
        <charset val="1"/>
      </rPr>
      <t xml:space="preserve">Thomas West publishes "Vindicating the Founders", </t>
    </r>
    <r>
      <rPr>
        <i val="true"/>
        <sz val="11"/>
        <color rgb="FF000000"/>
        <rFont val="Arial"/>
        <family val="0"/>
        <charset val="1"/>
      </rPr>
      <t xml:space="preserve">"a defense from leftist­..attacks"</t>
    </r>
    <r>
      <rPr>
        <sz val="11"/>
        <color rgb="FF000000"/>
        <rFont val="Arial"/>
        <family val="0"/>
        <charset val="1"/>
      </rPr>
      <t xml:space="preserve"> that anticipates the 2020s anti-CRT propaganda. (Then at U. Dallas, now at Hillsdale)</t>
    </r>
  </si>
  <si>
    <t xml:space="preserve">Imaginative Conservative</t>
  </si>
  <si>
    <t xml:space="preserve">https://theimaginativeconservative.org/2017/11/vindicating-founders-thomas-g-west-barry-shain.html</t>
  </si>
  <si>
    <t xml:space="preserve">Donald Trump appears on Jeffrey Epstein's flight logs, possibly for the first time.  They are flying from Palm Beach to Newark, NJ.</t>
  </si>
  <si>
    <t xml:space="preserve">court docs via A Andrews</t>
  </si>
  <si>
    <t xml:space="preserve">https://x.com/anthony7andrews/status/1809235656700211638</t>
  </si>
  <si>
    <t xml:space="preserve">Erik Prince founds Blackwater Worldwide using some of his inheritance from the sale of Prince Manufacturing</t>
  </si>
  <si>
    <r>
      <rPr>
        <sz val="11"/>
        <color rgb="FF38761D"/>
        <rFont val="Arial"/>
        <family val="0"/>
        <charset val="1"/>
      </rPr>
      <t xml:space="preserve">Bruce Marks, who lost his re-election bid to the PA Senate, founds Marks and Solokov, a law firm that will represent Russian businessmen and oligarchs in the "wild West" environment of post-Communist Russia. Russian Sergey Sokolov runs the Moscow office. </t>
    </r>
    <r>
      <rPr>
        <sz val="9"/>
        <color rgb="FF000000"/>
        <rFont val="Arial"/>
        <family val="0"/>
        <charset val="1"/>
      </rPr>
      <t xml:space="preserve">(Date is per Philly Inquirer, but their LinkedIn claims the founding year was 1999.)</t>
    </r>
  </si>
  <si>
    <t xml:space="preserve">Philadelphia Inquirer
LinkedIn</t>
  </si>
  <si>
    <t xml:space="preserve">https://www.inquirer.com/philly/business/20100216_A_shift_from_Pa__politics_to_international_law.html
https://www.linkedin.com/company/marks-&amp;-sokolov-llc</t>
  </si>
  <si>
    <t xml:space="preserve">World Congress of Families, a US / Russian organization, is founded after a meeting in Russia between Allan Carlson, Anatoly Antonov and Viktor Medkov. Becomes a worldwide anti-LGBTQ, Christian right force. Buzzword: the "natural family". US HQ is Rockford, IL (International Organization for the Family, formerly the Howard Ctr).</t>
  </si>
  <si>
    <t xml:space="preserve">SPLC
Religion News</t>
  </si>
  <si>
    <t xml:space="preserve">https://www.splcenter.org/fighting-hate/extremist-files/group/world-congress-families
https://religionnews.com/2019/03/25/the-other-russian-collusion-story/</t>
  </si>
  <si>
    <t xml:space="preserve">US journalist Mark Ames, living in Moscow, founds the misogynistic, gonzo "The eXile" newspaper. He is soon joined by Matt Taibbi (in Moscow off-and-on from ~1992)</t>
  </si>
  <si>
    <t xml:space="preserve">The eXile</t>
  </si>
  <si>
    <t xml:space="preserve">http://www.exile.ru/about/</t>
  </si>
  <si>
    <t xml:space="preserve">Chicago Reader</t>
  </si>
  <si>
    <t xml:space="preserve">https://chicagoreader.com/blogs/twenty-years-ago-in-moscow-matt-taibbi-was-a-misogynist-asshole-and-possibly-worse/</t>
  </si>
  <si>
    <t xml:space="preserve">https://www.huffpost.com/entry/matt-taibbis-not-so-secret-russian-past_b_59f729e9e4b06acda25f4b8e</t>
  </si>
  <si>
    <t xml:space="preserve">Jeff Giesea, editor-in-chief of The Stanford Review, graduates and goes to work for Thiel Capital Management. (Giesea will later help found MAGA3X.)</t>
  </si>
  <si>
    <t xml:space="preserve">Academia</t>
  </si>
  <si>
    <t xml:space="preserve">https://stanford.academia.edu/JeffGiesea</t>
  </si>
  <si>
    <r>
      <rPr>
        <sz val="11"/>
        <color rgb="FF783F04"/>
        <rFont val="Arial"/>
        <family val="0"/>
        <charset val="1"/>
      </rPr>
      <t xml:space="preserve">Elon Musk finally gets diplomas from Penn, 2 years after leaving (one from Wharton, one from the college) and some kind of work visa. </t>
    </r>
    <r>
      <rPr>
        <i val="true"/>
        <sz val="11"/>
        <color rgb="FF783F04"/>
        <rFont val="Arial"/>
        <family val="0"/>
        <charset val="1"/>
      </rPr>
      <t xml:space="preserve">(He has claimed it was an H1-B)</t>
    </r>
  </si>
  <si>
    <t xml:space="preserve">John Eastman takes a law job at Kirkland and Ellis</t>
  </si>
  <si>
    <t xml:space="preserve">Congress bio (2019)</t>
  </si>
  <si>
    <t xml:space="preserve">https://www.congress.gov/116/meeting/house/109768/witnesses/HHRG-116-JU00-Bio-EastmanJ-20190712.pdf</t>
  </si>
  <si>
    <t xml:space="preserve">Richard Spencer (future white supremacist) starts at the Univ. of Virginia and gets deeply involved in avant-garde theater.</t>
  </si>
  <si>
    <t xml:space="preserve">https://www.motherjones.com/politics/2016/10/richard-spencer-trump-alt-right-white-nationalist/</t>
  </si>
  <si>
    <t xml:space="preserve">Sept. 6</t>
  </si>
  <si>
    <r>
      <rPr>
        <sz val="11"/>
        <color rgb="FF000000"/>
        <rFont val="Arial"/>
        <family val="0"/>
        <charset val="1"/>
      </rPr>
      <t xml:space="preserve">Betsy DeVos writes: </t>
    </r>
    <r>
      <rPr>
        <i val="true"/>
        <sz val="11"/>
        <color rgb="FF000000"/>
        <rFont val="Arial"/>
        <family val="0"/>
        <charset val="1"/>
      </rPr>
      <t xml:space="preserve">"I know a little something about soft money, as my family is the largest single contributor of soft money to the national Republican party...I have decided..to stop taking offense at the suggestion that we are buying influence. Now I simply concede the point... We do expect some things in return."</t>
    </r>
  </si>
  <si>
    <t xml:space="preserve">DeVos Prize (repost)</t>
  </si>
  <si>
    <t xml:space="preserve">https://devosprize.wordpress.com/2009/08/28/soft-money-is-good-hard-earned-american-dollars-that-big-brother-has-yet-to-find-a-way-to-control/</t>
  </si>
  <si>
    <t xml:space="preserve">Patrick Byrne's family friend / patron Warren Buffett hires him to run one of his companies, a small struggling Midwest uniform manufacturer</t>
  </si>
  <si>
    <t xml:space="preserve">https://www.wired.com/2014/02/rise-fall-rise-patrick-byrne/</t>
  </si>
  <si>
    <t xml:space="preserve">Fortune</t>
  </si>
  <si>
    <t xml:space="preserve">https://money.cnn.com/magazines/fortune/fortune_archive/2000/02/07/272813/index.htm</t>
  </si>
  <si>
    <t xml:space="preserve">Tom Fitton becomes president of Judicial Watch but Larry Klayman continues to play a leadership role.</t>
  </si>
  <si>
    <t xml:space="preserve">InfluenceWatch</t>
  </si>
  <si>
    <t xml:space="preserve">https://www.influencewatch.org/non-profit/judicial-watch/</t>
  </si>
  <si>
    <r>
      <rPr>
        <sz val="11"/>
        <color rgb="FF000000"/>
        <rFont val="Arial"/>
        <family val="0"/>
        <charset val="1"/>
      </rPr>
      <t xml:space="preserve">Evangelical leaders, frustrated at failing to achieve political objectives, have a secret meeting (organized by Paul Weyrich) and decide to more overtly seek power within the Republican party. Richard Land (SBC ERLC): </t>
    </r>
    <r>
      <rPr>
        <i val="true"/>
        <sz val="11"/>
        <color rgb="FF000000"/>
        <rFont val="Arial"/>
        <family val="0"/>
        <charset val="1"/>
      </rPr>
      <t xml:space="preserve">"The go-along, get-along strategy is dead. No more engagement. We want a wedding ring." </t>
    </r>
    <r>
      <rPr>
        <sz val="11"/>
        <color rgb="FF000000"/>
        <rFont val="Arial"/>
        <family val="0"/>
        <charset val="1"/>
      </rPr>
      <t xml:space="preserve">Soon after, Speaker Newt Gingrich meets with Pat Robertson and Ralph Reed and makes concessions, and Majority Leader Dick Armey meets with James Dobson.</t>
    </r>
  </si>
  <si>
    <t xml:space="preserve">https://www.nytimes.com/1998/03/23/us/religious-right-frustrated-trying-new-tactic-on-gop.html</t>
  </si>
  <si>
    <r>
      <rPr>
        <sz val="11"/>
        <color rgb="FF000000"/>
        <rFont val="Arial"/>
        <family val="0"/>
        <charset val="1"/>
      </rPr>
      <t xml:space="preserve">Pat Buchanan, in an interview on his book tour, says the US should not confront Russia: </t>
    </r>
    <r>
      <rPr>
        <i val="true"/>
        <sz val="11"/>
        <color rgb="FF000000"/>
        <rFont val="Arial"/>
        <family val="0"/>
        <charset val="1"/>
      </rPr>
      <t xml:space="preserve">"we need a post-Cold War retrenchment from these global commitments. The idea that we would go to war with Russia over some boundaries in Eastern Europe..I find appalling"</t>
    </r>
    <r>
      <rPr>
        <sz val="11"/>
        <color rgb="FF000000"/>
        <rFont val="Arial"/>
        <family val="0"/>
        <charset val="1"/>
      </rPr>
      <t xml:space="preserve"> He says he went to the Soviet Union with Nixon (presumably in 1972)</t>
    </r>
  </si>
  <si>
    <t xml:space="preserve">https://www.c-span.org/video/?103023-1/the-great-betrayal#</t>
  </si>
  <si>
    <r>
      <rPr>
        <sz val="11"/>
        <color rgb="FF000000"/>
        <rFont val="Arial"/>
        <family val="0"/>
        <charset val="1"/>
      </rPr>
      <t xml:space="preserve">Roger Stone urges Donald Trump to run for president. Stone is described as </t>
    </r>
    <r>
      <rPr>
        <i val="true"/>
        <sz val="11"/>
        <color rgb="FF000000"/>
        <rFont val="Arial"/>
        <family val="0"/>
        <charset val="1"/>
      </rPr>
      <t xml:space="preserve">"Trump's lobbyist in Washington" </t>
    </r>
    <r>
      <rPr>
        <sz val="11"/>
        <color rgb="FF000000"/>
        <rFont val="Arial"/>
        <family val="0"/>
        <charset val="1"/>
      </rPr>
      <t xml:space="preserve">(for his casino businesses)</t>
    </r>
  </si>
  <si>
    <t xml:space="preserve">https://edition.cnn.com/ALLPOLITICS/time/1999/09/20/trump.html</t>
  </si>
  <si>
    <t xml:space="preserve">Rep. Ron Paul of TX is asked to speak at the Leadership Institute's "Wednesday Wake-Up Breakfast".  LI staffers later form the backbone of his "Liberty Movement"</t>
  </si>
  <si>
    <t xml:space="preserve">https://www.leadershipinstitute.org/news/?NR=9374</t>
  </si>
  <si>
    <t xml:space="preserve">https://archive.ph/31D8M</t>
  </si>
  <si>
    <t xml:space="preserve">Stewart Rhodes graduates college (UNLV, political science) and moves to DC to be an intern for Rep. Ron Paul (TX). (Later helps on Paul's 2008 presidential campaign)</t>
  </si>
  <si>
    <t xml:space="preserve">https://www.splcenter.org/fighting-hate/extremist-files/individual/elmer-stewart-rhodes</t>
  </si>
  <si>
    <t xml:space="preserve">https://www.nbcnews.com/politics/politics-news/founder-far-right-militia-once-warned-federal-tyranny-then-came-n1256546</t>
  </si>
  <si>
    <t xml:space="preserve">Las Vegas R-J</t>
  </si>
  <si>
    <t xml:space="preserve">https://www.reviewjournal.com/investigations/the-rise-and-fall-of-the-oath-keepers-born-in-las-vegas-2645040/</t>
  </si>
  <si>
    <t xml:space="preserve">Vladimir Putin is appointed as the head of the FSB, successor to Russia's spy agency KGB</t>
  </si>
  <si>
    <t xml:space="preserve">Alex Jones, 24-year old TV and radio host, is profiled by the Austin Chronicle as part of a group of about 20 conspiracy theorists on local cable-acess channels</t>
  </si>
  <si>
    <t xml:space="preserve">Alex Jones gets a syndication deal from Genesis Communications Network for his home-taped talk show, now reaches 100 stations nationwide</t>
  </si>
  <si>
    <t xml:space="preserve">Texas Monthly</t>
  </si>
  <si>
    <t xml:space="preserve">https://www.texasmonthly.com/news-politics/alex-jones-is-about-to-explode/</t>
  </si>
  <si>
    <t xml:space="preserve">Josh Hawley begins at Stanford, is immediately ambitious. Starts on the crew team but quits after a few weeks. He sucks up to professors, writes for the Stanford Review.</t>
  </si>
  <si>
    <t xml:space="preserve">https://www.politico.com/news/magazine/2021/01/19/josh-hawley-senator-stanford-history-capitol-insurrection-ambition-460481</t>
  </si>
  <si>
    <t xml:space="preserve">Sep.</t>
  </si>
  <si>
    <t xml:space="preserve">Slovenian model Melania Knauss is given a lavish press conference in Paris by modeling agent Paolo Zampolli, who flies in Slovenian press all expenses paid. Zampolli says he introduces her to Trump days later, but some say they met through Tommaso Buti in 1995. (In 2015 Zampolli will be mixed up in a $61M U.N. financial scandal.)</t>
  </si>
  <si>
    <t xml:space="preserve">Business Insider
Univision</t>
  </si>
  <si>
    <t xml:space="preserve">https://www.businessinsider.com/donald-melania-trump-relationship-timeline-2018-11#may-17-2005-they-made-their-television-debut-as-a-married-couple-on-larry-king-live-7
https://www.univision.com/univision-news/politics/the-life-and-secrets-of-melania-trump</t>
  </si>
  <si>
    <r>
      <rPr>
        <sz val="11"/>
        <color rgb="FF000000"/>
        <rFont val="Arial"/>
        <family val="0"/>
        <charset val="1"/>
      </rPr>
      <t xml:space="preserve">NYT
YouTube </t>
    </r>
    <r>
      <rPr>
        <sz val="9"/>
        <color rgb="FF000000"/>
        <rFont val="Arial"/>
        <family val="0"/>
        <charset val="1"/>
      </rPr>
      <t xml:space="preserve">(2005 interview)</t>
    </r>
  </si>
  <si>
    <t xml:space="preserve">https://web.archive.org/web/20230127001721/https://www.nytimes.com/2023/01/26/world/un-investment-scandal.html
https://www.youtube.com/watch?v=q4XfyYFa9yo</t>
  </si>
  <si>
    <t xml:space="preserve">Dec. </t>
  </si>
  <si>
    <t xml:space="preserve">Trump starts a modeling agency and makes Tommaso Buti its head. A few months later Buti will sign Melania Knauss. (On Jan 20, 2021, Trump will pardon Buti for fraud.)</t>
  </si>
  <si>
    <t xml:space="preserve">NYMag</t>
  </si>
  <si>
    <t xml:space="preserve">https://archive.is/5Yyrk</t>
  </si>
  <si>
    <t xml:space="preserve">Stewart Rhodes leaves his internship job with Ron Paul, possibly because of using government computers to access porn</t>
  </si>
  <si>
    <r>
      <rPr>
        <b val="true"/>
        <i val="true"/>
        <sz val="11"/>
        <color rgb="FF000000"/>
        <rFont val="Arial"/>
        <family val="0"/>
        <charset val="1"/>
      </rPr>
      <t xml:space="preserve">New: InfoWars, Alex Jones, Gavin McInnes</t>
    </r>
    <r>
      <rPr>
        <i val="true"/>
        <sz val="11"/>
        <color rgb="FF000000"/>
        <rFont val="Arial"/>
        <family val="0"/>
        <charset val="1"/>
      </rPr>
      <t xml:space="preserve"> (in U.S.)</t>
    </r>
  </si>
  <si>
    <t xml:space="preserve">John Eastman leaves private practice, starts the Center for Constitutional Jurisprudence at the Claremont Institute (under Larry Arnn). Also starts teaching at Chapman</t>
  </si>
  <si>
    <t xml:space="preserve">Claremont bio</t>
  </si>
  <si>
    <t xml:space="preserve">https://www.claremont.org/scholar-bio/john-c-eastman/</t>
  </si>
  <si>
    <t xml:space="preserve">2019 Congress bio</t>
  </si>
  <si>
    <t xml:space="preserve">Justice Clarence Thomas gives a speech at the Claremont Institute in honor of Harry Jaffa - controversial since Claremont was campaigning for Clinton's impeachment.</t>
  </si>
  <si>
    <t xml:space="preserve">Justice Thomas blog</t>
  </si>
  <si>
    <t xml:space="preserve">http://justicethomas.blogspot.com/2007/09/virtue-of-practical-wisdom.html</t>
  </si>
  <si>
    <t xml:space="preserve">https://www.baltimoresun.com/news/bs-xpm-1999-02-02-9902020203-story.html</t>
  </si>
  <si>
    <t xml:space="preserve">WSWS</t>
  </si>
  <si>
    <t xml:space="preserve">https://www.wsws.org/en/articles/1999/02/thom-f05.html</t>
  </si>
  <si>
    <t xml:space="preserve">https://www.c-span.org/video/?120255-1/annual-lincoln-day-dinner</t>
  </si>
  <si>
    <t xml:space="preserve">Vice News (started in Montreal 1995) moves to New York, after Gavin McInnes secures funding by lying in an interview about a prospective investor</t>
  </si>
  <si>
    <t xml:space="preserve">Zip2's board sells the company to Compaq for $307 M, against Elon Musk's wishes. The 27-year-old Elon Musk nets $22 M.  (New CEO by 2/26; merger on 4/1)</t>
  </si>
  <si>
    <t xml:space="preserve">Rebekah Mercer gets an MS from Stanford in management science and engineering</t>
  </si>
  <si>
    <t xml:space="preserve">https://www.washingtonpost.com/politics/the-rise-of-gop-mega-donor-rebekah-mercer/2016/09/13/85ae3c32-79bf-11e6-beac-57a4a412e93a_story.html</t>
  </si>
  <si>
    <t xml:space="preserve">Vladimir Putin is appointed Prime Minister of Russia. Putin had been serving as head of the FSB, the spy agency that succeeded the KGB</t>
  </si>
  <si>
    <t xml:space="preserve">Apartment bombings in Russia kill more than 300, are used to justify war on Chechnya. They are later thought to be a false flag operation by the FSB.</t>
  </si>
  <si>
    <t xml:space="preserve">"Fall"</t>
  </si>
  <si>
    <r>
      <rPr>
        <sz val="11"/>
        <color rgb="FF000000"/>
        <rFont val="Arial"/>
        <family val="0"/>
        <charset val="1"/>
      </rPr>
      <t xml:space="preserve">KKK head David Duke makes multiple extended stays in Russia starting Fall 1999. His 1998 book is translated into Russian as </t>
    </r>
    <r>
      <rPr>
        <i val="true"/>
        <sz val="11"/>
        <color rgb="FF000000"/>
        <rFont val="Arial"/>
        <family val="0"/>
        <charset val="1"/>
      </rPr>
      <t xml:space="preserve">"The Jewish Question.."</t>
    </r>
  </si>
  <si>
    <t xml:space="preserve">https://www.cbsnews.com/news/david-duke-to-russia-with-hate/</t>
  </si>
  <si>
    <t xml:space="preserve">Gavin McInnes' Vice publishes a photo shoot with models hugging a man in a KKK robe</t>
  </si>
  <si>
    <t xml:space="preserve">Patrick Byrne becomes CEO of a company he had invested $7M in, D2-Discounts Direct. The next month it is renamed Overstock .com</t>
  </si>
  <si>
    <t xml:space="preserve">Donald Trump announces he is forming an exploratory committee for a presidential run. Roger Stone is his campaign manager.</t>
  </si>
  <si>
    <t xml:space="preserve">https://www.newyorker.com/magazine/2008/06/02/the-dirty-trickster</t>
  </si>
  <si>
    <t xml:space="preserve">https://archive.ph/utJac</t>
  </si>
  <si>
    <t xml:space="preserve">Dec</t>
  </si>
  <si>
    <t xml:space="preserve">InfoWars is started by Alex Jones, 25-year old radio host in Austin, TX. He had just been fired from KJFK-FM (98.9) for refusing to broaden from conspiratorial topics</t>
  </si>
  <si>
    <t xml:space="preserve">https://www.businessinsider.com/alex-jones-bio-conspiracy-trump-megyn-kelly-2017-6</t>
  </si>
  <si>
    <t xml:space="preserve">Austin Chronicle</t>
  </si>
  <si>
    <t xml:space="preserve">https://www.austinchronicle.com/news/1999-12-10/75039/</t>
  </si>
  <si>
    <t xml:space="preserve">Boris Yeltsin steps down as president of Russia and Prime Minister Vladimir Putin assumes the presidency.</t>
  </si>
  <si>
    <t xml:space="preserve">https://apnews.com/article/vladimir-putin-russia-timeline-election-key-events-2847a1f85a617cd7563a88e99404e83d</t>
  </si>
  <si>
    <t xml:space="preserve">Larry Arnn, president of the Claremont Institute, leaves to become head of Hillsdale College in MI</t>
  </si>
  <si>
    <t xml:space="preserve">https://www.nytimes.com/2017/02/01/education/edlife/hillsdale-college-great-books-constitution-conservatives.html</t>
  </si>
  <si>
    <t xml:space="preserve">Michael Farris, founder and chairman of the Home School Legal Defense Association (HSLDA), founds Patrick Henry College in VA</t>
  </si>
  <si>
    <t xml:space="preserve">Daily Citizen</t>
  </si>
  <si>
    <t xml:space="preserve">https://dailycitizen.focusonthefamily.com/michael-farris-the-man-who-helped-save-homeschooling-in-america/</t>
  </si>
  <si>
    <t xml:space="preserve">HSLDA bio (2023)</t>
  </si>
  <si>
    <t xml:space="preserve">Matt Taibbi and Mark Ames write a book about their Moscow-based The eXile newspaper, describing a life of drugs, partying, sexual harassment, even rape.</t>
  </si>
  <si>
    <r>
      <rPr>
        <sz val="11"/>
        <color rgb="FF783F04"/>
        <rFont val="Arial"/>
        <family val="0"/>
        <charset val="1"/>
      </rPr>
      <t xml:space="preserve">Cenk Uygur (later right-left conversion) is posting on YoungTurk .com (created 5/15/1998 but first archive in April 2000). Much is about sex, including misogynistic posts: </t>
    </r>
    <r>
      <rPr>
        <i val="true"/>
        <sz val="11"/>
        <color rgb="FF783F04"/>
        <rFont val="Arial"/>
        <family val="0"/>
        <charset val="1"/>
      </rPr>
      <t xml:space="preserve">"I'm living in a sea of tits here.. women are genetically flawed".</t>
    </r>
    <r>
      <rPr>
        <sz val="11"/>
        <color rgb="FF783F04"/>
        <rFont val="Arial"/>
        <family val="0"/>
        <charset val="1"/>
      </rPr>
      <t xml:space="preserve">  (By Aug 2006 the site redirects to theyoungturks .com)</t>
    </r>
  </si>
  <si>
    <t xml:space="preserve">Archived page
"Girls who you hate but.."</t>
  </si>
  <si>
    <t xml:space="preserve">https://web.archive.org/web/20000411191644/http://youngturk.com/
https://web.archive.org/web/20000311213903/http://youngturk.com/girlshate.htm</t>
  </si>
  <si>
    <t xml:space="preserve">Archived page
Secular Talk</t>
  </si>
  <si>
    <t xml:space="preserve">https://web.archive.org/web/20020607165341/http://www.youngturk.com/newpage41.htm
https://www.youtube.com/watch?v=kczCNvJYlxk</t>
  </si>
  <si>
    <r>
      <rPr>
        <sz val="11"/>
        <color rgb="FF783F04"/>
        <rFont val="Arial"/>
        <family val="0"/>
        <charset val="1"/>
      </rPr>
      <t xml:space="preserve">Tim Unes founds Event Strategies Inc. </t>
    </r>
    <r>
      <rPr>
        <i val="true"/>
        <sz val="11"/>
        <color rgb="FF783F04"/>
        <rFont val="Arial"/>
        <family val="0"/>
        <charset val="1"/>
      </rPr>
      <t xml:space="preserve">(In 2015 Unes will work on Trump's announcement tour, then 2016 for the Trump campaign. ESI produces the main Jan 6 rally)</t>
    </r>
  </si>
  <si>
    <t xml:space="preserve">ESI "About" page</t>
  </si>
  <si>
    <t xml:space="preserve">https://eventstrategiesinc.com/about</t>
  </si>
  <si>
    <t xml:space="preserve">archived Jan 2023</t>
  </si>
  <si>
    <t xml:space="preserve">https://web.archive.org/web/20230128201206/https://eventstrategiesinc.com/about</t>
  </si>
  <si>
    <t xml:space="preserve">1st archive Sep 2018</t>
  </si>
  <si>
    <t xml:space="preserve">https://web.archive.org/web/20180920063747/https://eventstrategiesinc.com/about</t>
  </si>
  <si>
    <t xml:space="preserve">https://opencorporates.com/companies/us_de/3158316</t>
  </si>
  <si>
    <t xml:space="preserve">Tim Unes' Event Strategies Inc. gets a Washington, DC branch, VA address. Unes and Charles Carbone are listed as governors. (Branch goes inactive in Sep. 2020)</t>
  </si>
  <si>
    <t xml:space="preserve">https://opencorporates.com/companies/us_dc/EXTUID_2656969</t>
  </si>
  <si>
    <t xml:space="preserve">Alex Jones sneaks into the Bohemian Grove club grounds near San Francisco and films the secret rites, then produces the film "Dark Secrets" </t>
  </si>
  <si>
    <r>
      <rPr>
        <sz val="11"/>
        <color rgb="FF000000"/>
        <rFont val="Arial"/>
        <family val="0"/>
        <charset val="1"/>
      </rPr>
      <t xml:space="preserve">Vladimir Putin, who had assumed the presidency of Russia after Boris Yeltsin resigned, is elected president. </t>
    </r>
    <r>
      <rPr>
        <i val="true"/>
        <sz val="11"/>
        <color rgb="FF000000"/>
        <rFont val="Arial"/>
        <family val="0"/>
        <charset val="1"/>
      </rPr>
      <t xml:space="preserve">(Serves to 2008, then PM again, then president in 2012)</t>
    </r>
  </si>
  <si>
    <r>
      <rPr>
        <sz val="11"/>
        <color rgb="FF783F04"/>
        <rFont val="Arial"/>
        <family val="0"/>
        <charset val="1"/>
      </rPr>
      <t xml:space="preserve">PayPal (</t>
    </r>
    <r>
      <rPr>
        <sz val="11"/>
        <color rgb="FF000000"/>
        <rFont val="Arial"/>
        <family val="0"/>
        <charset val="1"/>
      </rPr>
      <t xml:space="preserve">Peter Thiel</t>
    </r>
    <r>
      <rPr>
        <sz val="11"/>
        <color rgb="FF783F04"/>
        <rFont val="Arial"/>
        <family val="0"/>
        <charset val="1"/>
      </rPr>
      <t xml:space="preserve"> is co-founder) merges with x .com (Elon Musk is a co-founder)</t>
    </r>
  </si>
  <si>
    <t xml:space="preserve">late Nov</t>
  </si>
  <si>
    <t xml:space="preserve">Ted Cruz is a policy advisor for George W. Bush. (After the election, he will be part of the campaign legal team during maneuvers leading up to Bush v Gore)</t>
  </si>
  <si>
    <t xml:space="preserve">https://www.nytimes.com/2016/01/26/us/politics/before-rise-as-outsider-ted-cruz-played-inside-role-in-2000-recount.html</t>
  </si>
  <si>
    <r>
      <rPr>
        <b val="true"/>
        <sz val="11"/>
        <color rgb="FF000000"/>
        <rFont val="Arial"/>
        <family val="0"/>
        <charset val="1"/>
      </rPr>
      <t xml:space="preserve">Election</t>
    </r>
    <r>
      <rPr>
        <sz val="11"/>
        <color rgb="FF000000"/>
        <rFont val="Arial"/>
        <family val="0"/>
        <charset val="1"/>
      </rPr>
      <t xml:space="preserve"> in the US, too close to call for President. A mandatory recount begins in Florida.</t>
    </r>
  </si>
  <si>
    <t xml:space="preserve">The Bush/Gore election is affected by the "Brooks Brothers Riot" when well-dressed protestors surrounded a vote-counting center in Miami and helped shut down the hand-count.  Bush campaign official Brad Blakeman acknowledged organizing it, but Roger Stone also claims he ran it and was on the scene.</t>
  </si>
  <si>
    <t xml:space="preserve">https://www.nytimes.com/2000/11/24/us/counting-vote-miami-dade-county-protest-influenced-miami-dade-s-decision-stop.html
https://www.washingtonpost.com/history/2018/11/15/its-insanity-how-brooks-brothers-riot-killed-recount-miami/</t>
  </si>
  <si>
    <t xml:space="preserve">The Florida Supreme Court declines to order Miami-Dade County to continue its recount</t>
  </si>
  <si>
    <t xml:space="preserve">Stanford Law guides</t>
  </si>
  <si>
    <t xml:space="preserve">https://guides.law.stanford.edu/c.php?g=991108&amp;p=7170216</t>
  </si>
  <si>
    <t xml:space="preserve">John Eastman tells a committee of the Florida legislature to recommend choosing an alternate slate of electors if the election is not decided by Dec. 12. They agree.</t>
  </si>
  <si>
    <t xml:space="preserve">https://www.c-span.org/video/?c5077148/user-clip-john-eastman-talking-islt-bush-gore</t>
  </si>
  <si>
    <t xml:space="preserve">Dec 8</t>
  </si>
  <si>
    <t xml:space="preserve">The Florida Supreme Court orders the statewide recount to restart but the US Supreme Court halts it the next day (Dec 9) and schedules arguments for Dec. 11</t>
  </si>
  <si>
    <t xml:space="preserve">Dec 12</t>
  </si>
  <si>
    <t xml:space="preserve">The US Supreme Court issues its decision on Dec. 12, reversing the order for a recount.</t>
  </si>
  <si>
    <r>
      <rPr>
        <sz val="11"/>
        <color rgb="FF783F04"/>
        <rFont val="Arial"/>
        <family val="0"/>
        <charset val="1"/>
      </rPr>
      <t xml:space="preserve">Mars Society fundraiser in Portola Valley, CA. Local millionaire Elon Musk is not advertised but speaks just after president Robert Zubrin: </t>
    </r>
    <r>
      <rPr>
        <i val="true"/>
        <sz val="11"/>
        <color rgb="FF783F04"/>
        <rFont val="Arial"/>
        <family val="0"/>
        <charset val="1"/>
      </rPr>
      <t xml:space="preserve">"you can do things for a fraction of what current [NASA] costs are using Russian technology – converted ICBMs. That is what my group and I are doing.” </t>
    </r>
    <r>
      <rPr>
        <sz val="11"/>
        <color rgb="FF783F04"/>
        <rFont val="Arial"/>
        <family val="0"/>
        <charset val="1"/>
      </rPr>
      <t xml:space="preserve"> Mentions a "life to Mars" foundation.</t>
    </r>
  </si>
  <si>
    <t xml:space="preserve">The Almanac
SpaceRef</t>
  </si>
  <si>
    <t xml:space="preserve">https://www.almanacnews.com/morgue/2001/2001_04_25.mars.html
https://spaceref.com/uncategorized/millionaires-and-billionaires-the-secret-to-sending-humans-to-mars/</t>
  </si>
  <si>
    <r>
      <rPr>
        <sz val="11"/>
        <color rgb="FF783F04"/>
        <rFont val="Arial"/>
        <family val="0"/>
        <charset val="1"/>
      </rPr>
      <t xml:space="preserve">LifetoMars .com webiste is registered, 2 weeks after Elon Musk floated the idea in a talk. Registrant info is "redacted for privacy". Placeholder site is up by Sep. 
</t>
    </r>
    <r>
      <rPr>
        <i val="true"/>
        <sz val="11"/>
        <color rgb="FF783F04"/>
        <rFont val="Arial"/>
        <family val="0"/>
        <charset val="1"/>
      </rPr>
      <t xml:space="preserve">Note that most archived copies of site seem now removed from archive. org</t>
    </r>
  </si>
  <si>
    <t xml:space="preserve">ICANN lookup</t>
  </si>
  <si>
    <t xml:space="preserve">https://web.archive.org/web/20010903002110/http://www.lifetomars.com/</t>
  </si>
  <si>
    <t xml:space="preserve">Kevin Lynn is living in Los Angeles by this time. Per his LinkedIn he works for a startup (Predixis), then back to tax business, then another startup, then tax again to 2014.</t>
  </si>
  <si>
    <r>
      <rPr>
        <sz val="11"/>
        <color rgb="FF783F04"/>
        <rFont val="Arial"/>
        <family val="0"/>
        <charset val="1"/>
      </rPr>
      <t xml:space="preserve">Tim Enlow, Austin cop, is terminated for "dishonesty, insubordination, unauthorized off-duty arrests" + racial profiling. </t>
    </r>
    <r>
      <rPr>
        <i val="true"/>
        <sz val="11"/>
        <color rgb="FF783F04"/>
        <rFont val="Arial"/>
        <family val="0"/>
        <charset val="1"/>
      </rPr>
      <t xml:space="preserve">(He joins Blackwater in 2004, then Alex Jones)</t>
    </r>
  </si>
  <si>
    <t xml:space="preserve">https://www.austinchronicle.com/news/2002-11-29/108993/</t>
  </si>
  <si>
    <r>
      <rPr>
        <sz val="11"/>
        <color rgb="FF783F04"/>
        <rFont val="Arial"/>
        <family val="0"/>
        <charset val="1"/>
      </rPr>
      <t xml:space="preserve">The World Trade Center falls in a terrorist attack. Donald Trump, developer, is asked about his nearby building, says it was </t>
    </r>
    <r>
      <rPr>
        <i val="true"/>
        <sz val="11"/>
        <color rgb="FF783F04"/>
        <rFont val="Arial"/>
        <family val="0"/>
        <charset val="1"/>
      </rPr>
      <t xml:space="preserve">"second tallest...And now it's the tallest"</t>
    </r>
  </si>
  <si>
    <t xml:space="preserve">https://www.washingtonpost.com/news/morning-mix/wp/2018/09/11/and-now-its-the-tallest-trump-in-otherwise-somber-9-11-interview-couldnt-help-touting-one-of-his-buildings/</t>
  </si>
  <si>
    <r>
      <rPr>
        <sz val="11"/>
        <color rgb="FF783F04"/>
        <rFont val="Arial"/>
        <family val="0"/>
        <charset val="1"/>
      </rPr>
      <t xml:space="preserve">Stephen Miller, whose once-wealthy father is struggling, is forced to enroll in a diverse public high school in CA, begins ranting about multiculturalism on rw talk radio. He befriends elderly conservative activist David Horowitz who thinks liberals have 'waged war on whiteness'. </t>
    </r>
    <r>
      <rPr>
        <i val="true"/>
        <sz val="11"/>
        <color rgb="FF783F04"/>
        <rFont val="Arial"/>
        <family val="0"/>
        <charset val="1"/>
      </rPr>
      <t xml:space="preserve">Horowitz then supports Miller throughout his career.</t>
    </r>
  </si>
  <si>
    <t xml:space="preserve">https://www.politico.com/news/magazine/2020/08/01/stephen-miller-david-horowitz-mentor-389933</t>
  </si>
  <si>
    <t xml:space="preserve">Richard Spencer enrolls in a humanities MS program at the University of Chicago, discovers "race realist" Jared Taylor and embraces racism</t>
  </si>
  <si>
    <t xml:space="preserve">Chicago Maroon</t>
  </si>
  <si>
    <t xml:space="preserve">https://chicagomaroon.com/24791/news/professor-stone-declined-alt-right-leader-richard/</t>
  </si>
  <si>
    <r>
      <rPr>
        <sz val="11"/>
        <color rgb="FF783F04"/>
        <rFont val="Arial"/>
        <family val="0"/>
        <charset val="1"/>
      </rPr>
      <t xml:space="preserve">Josh Hawley starts a "Freedom Forum" group to </t>
    </r>
    <r>
      <rPr>
        <i val="true"/>
        <sz val="11"/>
        <color rgb="FF783F04"/>
        <rFont val="Arial"/>
        <family val="0"/>
        <charset val="1"/>
      </rPr>
      <t xml:space="preserve">"study Stanford's core curriculum"</t>
    </r>
    <r>
      <rPr>
        <sz val="11"/>
        <color rgb="FF783F04"/>
        <rFont val="Arial"/>
        <family val="0"/>
        <charset val="1"/>
      </rPr>
      <t xml:space="preserve"> (Peter Thiel's pet issue). He then writes about his group in the Stanford Review, referring to himself in the 3rd person: </t>
    </r>
    <r>
      <rPr>
        <i val="true"/>
        <sz val="11"/>
        <color rgb="FF783F04"/>
        <rFont val="Arial"/>
        <family val="0"/>
        <charset val="1"/>
      </rPr>
      <t xml:space="preserve">"Mr. Hawley believes that Stanford has yet to see the 'renaissance in education' that President John Hennessy spoke of.."</t>
    </r>
  </si>
  <si>
    <t xml:space="preserve">repost vis Lindsey Simmons</t>
  </si>
  <si>
    <t xml:space="preserve">https://x.com/Lynz_Simmons/status/1823557588136419402</t>
  </si>
  <si>
    <t xml:space="preserve">Elon Musk travels to Moscow with Adeo Ressi (friend from Penn) and Jim Cantrell, to investigate buying an intercontinental ballistic missile to use as a Mars rocket</t>
  </si>
  <si>
    <t xml:space="preserve">https://www.bloomberg.com/graphics/2015-elon-musk-spacex/</t>
  </si>
  <si>
    <t xml:space="preserve">Elon Musk receives US citizenship sometime in 2002</t>
  </si>
  <si>
    <t xml:space="preserve">Feb</t>
  </si>
  <si>
    <t xml:space="preserve">Elon Musk returns to Russia, now bringing Jim Cantrell and Mike Griffin (ex-CIA, later head of NASA). Bloomberg says the meeting goes poorly and Musk storms out. Biographer Walter Isaacson says that Musk passed out after drinking heavily (and having partied in Paris the night before).</t>
  </si>
  <si>
    <t xml:space="preserve">Elon Musk founds Space Exploration Technologies (SpaceX), after his failed Russia trip. </t>
  </si>
  <si>
    <t xml:space="preserve">SpaceRef</t>
  </si>
  <si>
    <t xml:space="preserve">https://spaceref.com/uncategorized/millionaires-and-billionaires-the-secret-to-sending-humans-to-mars/</t>
  </si>
  <si>
    <t xml:space="preserve">Matt Taibbi leaves Moscow, Russia, returns to the US, and moves to Buffalo, NY to start a newspaper, but leaves after 18 issues.</t>
  </si>
  <si>
    <t xml:space="preserve">PBS Now</t>
  </si>
  <si>
    <t xml:space="preserve">https://web.archive.org/web/20070309014212/http://www.pbs.org/now/news/245.html</t>
  </si>
  <si>
    <t xml:space="preserve">Paul and Susanne Gionet register Russian Encouragement Ministries as a non-profit, with Paul as president. 4 other families are also directors. Likely this year ("early 2000s") they move to the Russian Far East (Petropavlovsk-Kamchatsky) for 1.5 years; their son Tim Gionet is described as "adolescent". (In 2002 he is 15.)</t>
  </si>
  <si>
    <t xml:space="preserve">OpenCorporates
Jewish Insider</t>
  </si>
  <si>
    <t xml:space="preserve">https://opencorporates.com/companies/us_ak/76176D
https://jewishinsider.com/2021/01/baked-alaska-anthime-gionet/https://jewishinsider.com/2021/01/baked-alaska-anthime-gionet/</t>
  </si>
  <si>
    <t xml:space="preserve">https://projects.propublica.org/nonprofits/organizations/320015183</t>
  </si>
  <si>
    <t xml:space="preserve">Ivan Raiklin drops out of grad school and spends the summer in Moscow. (His parents are Russian.) In Fall he enters law school. He remains in the National Guard.</t>
  </si>
  <si>
    <t xml:space="preserve">Josh Hawley graduates from Stanford (History). His Stanford Review articles criticize affirmative action and the push for diversity in the core Humanities curriculum</t>
  </si>
  <si>
    <t xml:space="preserve">Kansas City Star (arch.)</t>
  </si>
  <si>
    <t xml:space="preserve">David Horowitz starts the 'Campaign for Fairness and Inclusion in Higher Education', claiming students need protection from "political indoctrination"</t>
  </si>
  <si>
    <t xml:space="preserve">Giroux, Policy Fut. in Educ.</t>
  </si>
  <si>
    <t xml:space="preserve">https://journals.sagepub.com/doi/pdf/10.2304/pfie.2005.3.4.314</t>
  </si>
  <si>
    <t xml:space="preserve">"The American Conservative" is founded by Pat Buchanan, Scott McConnell, and Taki Theodoracopulos (who will also create Taki's Magazine in 2007)</t>
  </si>
  <si>
    <t xml:space="preserve">American Conservative</t>
  </si>
  <si>
    <t xml:space="preserve">https://www.theamericanconservative.com/frequently-asked-questions/</t>
  </si>
  <si>
    <t xml:space="preserve">Paypal is sold to eBay for $1.5B, making Peter Thiel, Elon Musk, and others very rich. At least 10 Stanford Review alums played important early roles at PayPal.</t>
  </si>
  <si>
    <t xml:space="preserve">VentureBeat</t>
  </si>
  <si>
    <t xml:space="preserve">https://venturebeat.com/2012/10/27/how-ebays-purchase-of-paypal-changed-silicon-valley/</t>
  </si>
  <si>
    <r>
      <rPr>
        <sz val="11"/>
        <color rgb="FF783F04"/>
        <rFont val="Arial"/>
        <family val="0"/>
        <charset val="1"/>
      </rPr>
      <t xml:space="preserve">Cenk Uygur gets a radio show, with Ben Mankiewicz, and rebrands his blog as The Young Turks. </t>
    </r>
    <r>
      <rPr>
        <i val="true"/>
        <sz val="11"/>
        <color rgb="FF783F04"/>
        <rFont val="Arial"/>
        <family val="0"/>
        <charset val="1"/>
      </rPr>
      <t xml:space="preserve">"The girl.. is hot.  She often comes on the show to talk about sex"</t>
    </r>
  </si>
  <si>
    <t xml:space="preserve">https://web.archive.org/web/20021120234531/http://www.youngturk.com/</t>
  </si>
  <si>
    <t xml:space="preserve">New: Tom Fitton, Students for Academic Freedom</t>
  </si>
  <si>
    <t xml:space="preserve">Peter Thiel founds Palantir with Stanford Review alum Joe Lonsdale ('03, CS), current editor Stephen Cohen ('05, CS), &amp; Thiel's Stanford Law roommate Alex Karp</t>
  </si>
  <si>
    <t xml:space="preserve">https://www.vox.com/recode/2020/7/16/21323458/palantir-ipo-hhs-protect-peter-thiel-cia-intelligence</t>
  </si>
  <si>
    <r>
      <rPr>
        <sz val="11"/>
        <color rgb="FF000000"/>
        <rFont val="Arial"/>
        <family val="0"/>
        <charset val="1"/>
      </rPr>
      <t xml:space="preserve">Gavin McInnes publishes in Pat Buchanan's </t>
    </r>
    <r>
      <rPr>
        <i val="true"/>
        <sz val="11"/>
        <color rgb="FF000000"/>
        <rFont val="Arial"/>
        <family val="0"/>
        <charset val="1"/>
      </rPr>
      <t xml:space="preserve">The American Conservative</t>
    </r>
    <r>
      <rPr>
        <sz val="11"/>
        <color rgb="FF000000"/>
        <rFont val="Arial"/>
        <family val="0"/>
        <charset val="1"/>
      </rPr>
      <t xml:space="preserve">. He is abusing Adderall heavily by around this time. By 2005 he contributes to VDARE</t>
    </r>
  </si>
  <si>
    <t xml:space="preserve">Larry Klayman leaves Judicial Watch to run for Senate (FL), leaving Tom Fitton (president since 1998) solely in charge. Klayman loses in the primary.</t>
  </si>
  <si>
    <r>
      <rPr>
        <sz val="11"/>
        <color rgb="FF783F04"/>
        <rFont val="Arial"/>
        <family val="0"/>
        <charset val="1"/>
      </rPr>
      <t xml:space="preserve">Coumbia's Earth Institute, directed by Jeff Sachs since April 2002, tries to cut support for Biosphere 2 despite a 10-year contract.</t>
    </r>
    <r>
      <rPr>
        <i val="true"/>
        <sz val="11"/>
        <color rgb="FF783F04"/>
        <rFont val="Arial"/>
        <family val="0"/>
        <charset val="1"/>
      </rPr>
      <t xml:space="preserve"> (Steve Bannon stepped down in 1996)</t>
    </r>
  </si>
  <si>
    <t xml:space="preserve">Nature</t>
  </si>
  <si>
    <t xml:space="preserve">https://www.nature.com/articles/422461b</t>
  </si>
  <si>
    <t xml:space="preserve">Charles Bausman has converted to Orthodoxy by now and is living in CT. His family attends a ROCOR (Russian Orthodox Church Outside Russia) church in Nyack.</t>
  </si>
  <si>
    <t xml:space="preserve">Pravoslavie (archived)</t>
  </si>
  <si>
    <t xml:space="preserve">Elon Musk donates $2K, the personal maximum, to Dana Rohrabacher's election campaign (and does the same in 2004)</t>
  </si>
  <si>
    <t xml:space="preserve">FEC (Twitter repost)</t>
  </si>
  <si>
    <t xml:space="preserve">https://twitter.com/ParkerMolloy/status/1602011258148077572</t>
  </si>
  <si>
    <r>
      <rPr>
        <sz val="11"/>
        <color rgb="FF783F04"/>
        <rFont val="Arial"/>
        <family val="0"/>
        <charset val="1"/>
      </rPr>
      <t xml:space="preserve">RIchard Spencer graduates with a master's degree from the Univ. of Chicago. His thesis is on the German philosospher Adorno. </t>
    </r>
    <r>
      <rPr>
        <i val="true"/>
        <sz val="11"/>
        <color rgb="FF783F04"/>
        <rFont val="Arial"/>
        <family val="0"/>
        <charset val="1"/>
      </rPr>
      <t xml:space="preserve">Unclear what he does til Fall 2005.</t>
    </r>
  </si>
  <si>
    <t xml:space="preserve">Matthew Tyrmand graduates with a BA from the Univ. of Chicago and goes to work in finance.</t>
  </si>
  <si>
    <t xml:space="preserve">Claremont Institute</t>
  </si>
  <si>
    <t xml:space="preserve">https://www.claremont.org/page/2018-lincoln-fellows/</t>
  </si>
  <si>
    <t xml:space="preserve">Mike Cernovich is accused of rape and battery, ends up pleading to misdemeanor battery.  He is still at law school (finishes 2004). He marries a fellow student this year.</t>
  </si>
  <si>
    <t xml:space="preserve">https://www.splcenter.org/fighting-hate/extremist-files/individual/mike-cernovich</t>
  </si>
  <si>
    <t xml:space="preserve">Justice Clarence Thomas takes his first vacation with Harlan Crow: a yacht trip to Russia and the Baltics that includes a helicopter trip to visit Putin's Yusupov Palace.</t>
  </si>
  <si>
    <t xml:space="preserve">letter from Sen. Whitehouse</t>
  </si>
  <si>
    <t xml:space="preserve">https://www.whitehouse.senate.gov/wp-content/uploads/2024/07/2024-07-03-Letter-to-AG-Garland-re-Special-Counsel-FINAL.pdf</t>
  </si>
  <si>
    <t xml:space="preserve">Larry Joseph starts his own law firm to take on " 'politically incorrect' representation". He will often represent Phyllis Schlafly's Eagle Forum in anti-gay or anti-Title IV cases</t>
  </si>
  <si>
    <t xml:space="preserve">Larry Joseph website (arch.)</t>
  </si>
  <si>
    <t xml:space="preserve">https://web.archive.org/web/20200808233559/https://larryjoseph.com/lawrence-j-joseph/</t>
  </si>
  <si>
    <t xml:space="preserve">Alan Sears, head of the ADF, publishes "The Homosexual Agenda: Exposing the Principal Threat to Religious Freedom Today"</t>
  </si>
  <si>
    <t xml:space="preserve">https://www.amazon.com/Homosexual-Agenda-Exposing-Principal-Religious/dp/0805426981</t>
  </si>
  <si>
    <r>
      <rPr>
        <sz val="11"/>
        <color rgb="FF38761D"/>
        <rFont val="Arial"/>
        <family val="0"/>
        <charset val="1"/>
      </rPr>
      <t xml:space="preserve">David Horowitz founds "Students for Academic Freedom" to </t>
    </r>
    <r>
      <rPr>
        <i val="true"/>
        <sz val="11"/>
        <color rgb="FF38761D"/>
        <rFont val="Arial"/>
        <family val="0"/>
        <charset val="1"/>
      </rPr>
      <t xml:space="preserve">"stand up for the rights of students.. be free from political harassment". </t>
    </r>
    <r>
      <rPr>
        <sz val="11"/>
        <color rgb="FF38761D"/>
        <rFont val="Arial"/>
        <family val="0"/>
        <charset val="1"/>
      </rPr>
      <t xml:space="preserve">Claim: 70 chapters established.</t>
    </r>
  </si>
  <si>
    <t xml:space="preserve">Students for Acad. Freedom</t>
  </si>
  <si>
    <t xml:space="preserve">https://studentsforacademicfreedom.org/actions-nationwide/a-campus-movement-is-born/</t>
  </si>
  <si>
    <r>
      <rPr>
        <b val="true"/>
        <i val="true"/>
        <sz val="11"/>
        <color rgb="FF000000"/>
        <rFont val="Arial"/>
        <family val="0"/>
        <charset val="1"/>
      </rPr>
      <t xml:space="preserve">New: Ezra Levant, Jim Hoft, The Gateway Pundit </t>
    </r>
    <r>
      <rPr>
        <i val="true"/>
        <sz val="11"/>
        <color rgb="FF000000"/>
        <rFont val="Arial"/>
        <family val="0"/>
        <charset val="1"/>
      </rPr>
      <t xml:space="preserve">-- also Russia's war against Ukrainian sovereignty</t>
    </r>
  </si>
  <si>
    <t xml:space="preserve">McFaul and Person, "War in Ukraine"</t>
  </si>
  <si>
    <t xml:space="preserve">  ` </t>
  </si>
  <si>
    <t xml:space="preserve">  </t>
  </si>
  <si>
    <t xml:space="preserve">https://www.phillymag.com/news/2017/09/16/jack-posobiec-trump-fake-news/</t>
  </si>
  <si>
    <t xml:space="preserve">Joe Biggs joins the Army Reserves at age 20 (transitions to active duty in 2007)</t>
  </si>
  <si>
    <t xml:space="preserve">Biggs court Motion</t>
  </si>
  <si>
    <t xml:space="preserve">https://extremism.gwu.edu/sites/g/files/zaxdzs2191/f/Joseph%20Biggs%20Opposition%20to%20Motion%20to%20Revoke%20Pretrial%20Release.pdf</t>
  </si>
  <si>
    <t xml:space="preserve">Tim Enlow joins Blackwater and acts as bodyguard to U.S. officials from the Dept. of State in Iraq and Afghanistan</t>
  </si>
  <si>
    <t xml:space="preserve">LinkedIn Tim Enlow</t>
  </si>
  <si>
    <t xml:space="preserve">(now sanitized)</t>
  </si>
  <si>
    <t xml:space="preserve">Stewart Rhodes writes a 94-page thesis for Yale Law School: "Solving the Puzzle of 'Enemy Combatant' Status". Seems to identify with enemy combatants</t>
  </si>
  <si>
    <t xml:space="preserve">via Tasha Adams</t>
  </si>
  <si>
    <t xml:space="preserve">https://www.yumpu.com/en/document/read/35925676/solving-the-puzzle-of-enemy-combatant-status-oath-keepers</t>
  </si>
  <si>
    <t xml:space="preserve">Stewart Rhodes graduates from Yale Law School, starts clerking for AZ Supreme Court Justice Michael Ryan</t>
  </si>
  <si>
    <t xml:space="preserve">https://www.splcenter.org/hatewatch/2015/11/04/montana-moves-strip-oath-keepers%E2%80%99-founder-license-practice-law</t>
  </si>
  <si>
    <t xml:space="preserve">KTAR</t>
  </si>
  <si>
    <t xml:space="preserve">https://ktar.com/story/5262331/jailed-oath-keepers-founders-past-includes-arizona-supreme-court-clerkship/</t>
  </si>
  <si>
    <r>
      <rPr>
        <sz val="11"/>
        <color rgb="FF783F04"/>
        <rFont val="Arial"/>
        <family val="0"/>
        <charset val="1"/>
      </rPr>
      <t xml:space="preserve">Joey Gilbert, ex-amateur boxer (ended 2000), passes the NV bar exam, but is also cast in NBC boxing reality show </t>
    </r>
    <r>
      <rPr>
        <i val="true"/>
        <sz val="11"/>
        <color rgb="FF783F04"/>
        <rFont val="Arial"/>
        <family val="0"/>
        <charset val="1"/>
      </rPr>
      <t xml:space="preserve">The Contender</t>
    </r>
  </si>
  <si>
    <t xml:space="preserve">Mike Cernovich starts a blog ("Crime and Federalism") which eventually fixates on false rape accusations. He finishes law school, but is not admitted to the bar til 2013.</t>
  </si>
  <si>
    <t xml:space="preserve">Tatsiana Horbach (alt: Gorbacz, later Tanya Tay Posobiec) enters the Minsk State Linguistic University in Belarus</t>
  </si>
  <si>
    <t xml:space="preserve">https://archive.ph/tvoVp</t>
  </si>
  <si>
    <r>
      <rPr>
        <sz val="11"/>
        <color rgb="FF783F04"/>
        <rFont val="Arial"/>
        <family val="0"/>
        <charset val="1"/>
      </rPr>
      <t xml:space="preserve">Louis Marinelli is working for the campaign of Democrat John Edwards, before </t>
    </r>
    <r>
      <rPr>
        <sz val="11"/>
        <color rgb="FF000000"/>
        <rFont val="Arial"/>
        <family val="0"/>
        <charset val="1"/>
      </rPr>
      <t xml:space="preserve">pivoting to work for the right-wing National Organization for Marriage (NOM)</t>
    </r>
  </si>
  <si>
    <t xml:space="preserve">https://www.salon.com/2016/12/29/russia-calexit-texit-dissent/</t>
  </si>
  <si>
    <r>
      <rPr>
        <sz val="11"/>
        <color rgb="FF38761D"/>
        <rFont val="Arial"/>
        <family val="0"/>
        <charset val="1"/>
      </rPr>
      <t xml:space="preserve">Ezra Levant quits law and founds the conservative magazine </t>
    </r>
    <r>
      <rPr>
        <i val="true"/>
        <sz val="11"/>
        <color rgb="FF38761D"/>
        <rFont val="Arial"/>
        <family val="0"/>
        <charset val="1"/>
      </rPr>
      <t xml:space="preserve">Western Standard </t>
    </r>
    <r>
      <rPr>
        <sz val="11"/>
        <color rgb="FF38761D"/>
        <rFont val="Arial"/>
        <family val="0"/>
        <charset val="1"/>
      </rPr>
      <t xml:space="preserve">in Alberta, Canada</t>
    </r>
  </si>
  <si>
    <t xml:space="preserve">The National Catholic Prayer Breakfast is founded by a group of prominent Republican Catholics including Leonard Leo and Senator Rick Santorum</t>
  </si>
  <si>
    <t xml:space="preserve">John Gehring (book)</t>
  </si>
  <si>
    <t xml:space="preserve">https://books.google.com/books?id=rFY0CgAAQBAJ&amp;lpg=PA25&amp;dq=National%20Catholic%20Prayer%20Breakfast&amp;pg=PA25#v=onepage&amp;q&amp;f=false</t>
  </si>
  <si>
    <t xml:space="preserve">James Dobson founds Focus on the Family Action (later Family Policy Alliance), a 501c4 that can directly lobby for policies. It oversees the network of state affiliates.</t>
  </si>
  <si>
    <t xml:space="preserve">Denver Post</t>
  </si>
  <si>
    <t xml:space="preserve">https://www.denverpost.com/2010/05/19/focus-on-the-family-rebrands-political-arm-as-citizenlink/</t>
  </si>
  <si>
    <t xml:space="preserve">https://web.archive.org/web/20160621123127/https://www.denverpost.com/2010/05/19/focus-on-the-family-rebrands-political-arm-as-citizenlink/</t>
  </si>
  <si>
    <t xml:space="preserve">Elon Musk invests $6.5M in a 2003 startup called Tesla Motors and becomes chairman of the board. Later sues for the right to be called a co-founder.</t>
  </si>
  <si>
    <t xml:space="preserve">The Street</t>
  </si>
  <si>
    <t xml:space="preserve">https://www.thestreet.com/technology/history-of-tesla-15088992</t>
  </si>
  <si>
    <t xml:space="preserve">TechCrunch</t>
  </si>
  <si>
    <t xml:space="preserve">https://web.archive.org/web/20150717064829/https://techcrunch.com/gallery/a-brief-history-of-tesla/#/slide2</t>
  </si>
  <si>
    <t xml:space="preserve">website prisonplanet .tv registered, used by Alex Jones, a 2nd channel besides his InfoWars. Subscribers can watch live broadcasts of his radio broadcasts.</t>
  </si>
  <si>
    <t xml:space="preserve">Vladimir Putin travels to Ukraine, where he lectures the population that they should vote for Viktor Yanukovych</t>
  </si>
  <si>
    <t xml:space="preserve">https://www.theguardian.com/world/2004/oct/27/ukraine.russia</t>
  </si>
  <si>
    <t xml:space="preserve">Atlantic Council</t>
  </si>
  <si>
    <t xml:space="preserve">https://www.atlanticcouncil.org/blogs/ukrainealert/how-ukraines-orange-revolution-shaped-twenty-first-century-geopolitics/</t>
  </si>
  <si>
    <r>
      <rPr>
        <b val="true"/>
        <sz val="11"/>
        <color rgb="FF000000"/>
        <rFont val="Arial"/>
        <family val="0"/>
        <charset val="1"/>
      </rPr>
      <t xml:space="preserve">Election:</t>
    </r>
    <r>
      <rPr>
        <sz val="11"/>
        <color rgb="FF000000"/>
        <rFont val="Arial"/>
        <family val="0"/>
        <charset val="1"/>
      </rPr>
      <t xml:space="preserve"> 2nd term for Pres. George W Bush</t>
    </r>
  </si>
  <si>
    <r>
      <rPr>
        <sz val="11"/>
        <color rgb="FF000000"/>
        <rFont val="Arial"/>
        <family val="0"/>
        <charset val="1"/>
      </rPr>
      <t xml:space="preserve">Dana Rohrabacher, "Putin's favorite Congressman" and longtime proponent of privatizing the space program, introduces the Commercial Space Launch Amendments Act of 2004. Signed into law Dec. 24. Rohrbacher says later (May 2020) that Elon Musk inspired him to write the bill. Oct 2016: Musk is</t>
    </r>
    <r>
      <rPr>
        <i val="true"/>
        <sz val="11"/>
        <color rgb="FF000000"/>
        <rFont val="Arial"/>
        <family val="0"/>
        <charset val="1"/>
      </rPr>
      <t xml:space="preserve"> "One of my biggest backers".</t>
    </r>
  </si>
  <si>
    <t xml:space="preserve">Congress .gov
Twitter (repost Dave Troy)</t>
  </si>
  <si>
    <t xml:space="preserve">https://www.congress.gov/bill/108th-congress/house-bill/5382
https://twitter.com/davetroy/status/1584215930657472512</t>
  </si>
  <si>
    <t xml:space="preserve">FAA (text of bill)
NBC</t>
  </si>
  <si>
    <t xml:space="preserve">https://www.faa.gov/about/office_org/headquarters_offices/ast/media/pl108-492.pdf
https://www.nbcnews.com/id/wbna6682611</t>
  </si>
  <si>
    <r>
      <rPr>
        <sz val="10"/>
        <color rgb="FF000000"/>
        <rFont val="Arial"/>
        <family val="0"/>
        <charset val="1"/>
      </rPr>
      <t xml:space="preserve">"</t>
    </r>
    <r>
      <rPr>
        <b val="true"/>
        <sz val="10"/>
        <color rgb="FF000000"/>
        <rFont val="Arial"/>
        <family val="0"/>
        <charset val="1"/>
      </rPr>
      <t xml:space="preserve">Orange Revoution</t>
    </r>
    <r>
      <rPr>
        <sz val="10"/>
        <color rgb="FF000000"/>
        <rFont val="Arial"/>
        <family val="0"/>
        <charset val="1"/>
      </rPr>
      <t xml:space="preserve">" begins in Ukraine after Viktor Yanukovych tries to steal the Ukrainian presidency in a runoff election. Re-run set for Dec. 26.</t>
    </r>
  </si>
  <si>
    <t xml:space="preserve">Paul Manafort is hired to help Ukrainian candidate Viktor Yanukovych in the 'do-over' presidential election after charges of fraud (he loses). (This role continues to 2014)</t>
  </si>
  <si>
    <t xml:space="preserve">https://www.nbcnews.com/news/us-news/what-did-ex-trump-aide-paul-manafort-really-do-ukraine-n775431</t>
  </si>
  <si>
    <t xml:space="preserve">Ron Paul tells the House Intnatl. Relations Commmittee that the US and a George Soros foundation fomented a coup in Ukraine, then prints his testimony as an article</t>
  </si>
  <si>
    <t xml:space="preserve">Lew Rockwell</t>
  </si>
  <si>
    <t xml:space="preserve">https://www.lewrockwell.com/2004/12/ron-paul/what-has-ned-done-in-ukraine/</t>
  </si>
  <si>
    <t xml:space="preserve">Nov-Dec</t>
  </si>
  <si>
    <t xml:space="preserve">Jim Hoft, ex-actor/model (no IMDb credit), founds The Gateway Pundit after the election (Nov-Dec). Harvard study: it is "publishing falsehoods and spreading hoaxes"</t>
  </si>
  <si>
    <t xml:space="preserve">New: Russia Today (RT), National Policy Institute</t>
  </si>
  <si>
    <r>
      <rPr>
        <sz val="11"/>
        <color rgb="FF783F04"/>
        <rFont val="Arial"/>
        <family val="0"/>
        <charset val="1"/>
      </rPr>
      <t xml:space="preserve">Joey Gilbert appears in NBC's reality show </t>
    </r>
    <r>
      <rPr>
        <i val="true"/>
        <sz val="11"/>
        <color rgb="FF783F04"/>
        <rFont val="Arial"/>
        <family val="0"/>
        <charset val="1"/>
      </rPr>
      <t xml:space="preserve">The Contender.</t>
    </r>
    <r>
      <rPr>
        <sz val="11"/>
        <color rgb="FF783F04"/>
        <rFont val="Arial"/>
        <family val="0"/>
        <charset val="1"/>
      </rPr>
      <t xml:space="preserve"> After this, resumes his boxing career, now as a professional.</t>
    </r>
  </si>
  <si>
    <t xml:space="preserve">https://www.imdb.com/name/nm1877909/bio?ref_=nm_ov_bio_sm</t>
  </si>
  <si>
    <r>
      <rPr>
        <sz val="11"/>
        <color rgb="FF783F04"/>
        <rFont val="Arial"/>
        <family val="0"/>
        <charset val="1"/>
      </rPr>
      <t xml:space="preserve">Actor Brandon Straka appears in the movie </t>
    </r>
    <r>
      <rPr>
        <i val="true"/>
        <sz val="11"/>
        <color rgb="FF783F04"/>
        <rFont val="Arial"/>
        <family val="0"/>
        <charset val="1"/>
      </rPr>
      <t xml:space="preserve">The Record Deal</t>
    </r>
  </si>
  <si>
    <t xml:space="preserve">https://www.imdb.com/title/tt0361400/?ref_=nm_knf_i2</t>
  </si>
  <si>
    <r>
      <rPr>
        <sz val="11"/>
        <color rgb="FF783F04"/>
        <rFont val="Arial"/>
        <family val="0"/>
        <charset val="1"/>
      </rPr>
      <t xml:space="preserve">Tucker Carlson appears on </t>
    </r>
    <r>
      <rPr>
        <i val="true"/>
        <sz val="11"/>
        <color rgb="FF783F04"/>
        <rFont val="Arial"/>
        <family val="0"/>
        <charset val="1"/>
      </rPr>
      <t xml:space="preserve">Dancing with the Stars</t>
    </r>
  </si>
  <si>
    <t xml:space="preserve">CJR</t>
  </si>
  <si>
    <t xml:space="preserve">https://www.cjr.org/the_profile/tucker-carlson.php</t>
  </si>
  <si>
    <t xml:space="preserve">Michael Hastings (reporter) goes to Iraq for Newsweek (stays to 2007). His fiance joins him. </t>
  </si>
  <si>
    <t xml:space="preserve">NYT (book review)</t>
  </si>
  <si>
    <t xml:space="preserve">https://www.nytimes.com/2008/04/20/books/review/Packer-t.html</t>
  </si>
  <si>
    <t xml:space="preserve">Journalist Glenn Greenwald moves to Brazil and stays. By 2008 he is visibly pro-Russia.</t>
  </si>
  <si>
    <t xml:space="preserve">Greenwald Twitter</t>
  </si>
  <si>
    <t xml:space="preserve">https://twitter.com/ggreenwald/status/1261071997745987589</t>
  </si>
  <si>
    <t xml:space="preserve">James O'Keefe, student at Rutgers, gets $500 from The Leadership Institute, a think-tank that supports conservative student journalism, to start a newspaper. 
O'Keefe is friends with classmate David Maxham, nephew of Leonard Leo.</t>
  </si>
  <si>
    <t xml:space="preserve">Village Voice
TNR</t>
  </si>
  <si>
    <t xml:space="preserve">https://www.villagevoice.com/2009/09/22/conservative-facebook-investor-funded-anti-acorn-videographer/
https://newrepublic.com/article/158622/inside-project-veritas-plan-steal-election</t>
  </si>
  <si>
    <t xml:space="preserve">Chuck Johnson, an editor at his high school newspaper in MA, publicly sides with 5 Milton Academy hockey players who got oral sex from an underage girl</t>
  </si>
  <si>
    <t xml:space="preserve">Boston Globe (archived)</t>
  </si>
  <si>
    <t xml:space="preserve">https://archive.is/MJxNW</t>
  </si>
  <si>
    <t xml:space="preserve">Gavin McInnes contributes pieces to the white supremacist site VDARE</t>
  </si>
  <si>
    <t xml:space="preserve">Katrina vanden Heuvel purchases The Nation and becomes its publisher. (She has led it as editor since 1995). She finances the magazine from her own fortune.</t>
  </si>
  <si>
    <t xml:space="preserve">In Texas, Daniel Miller starts the "TEXIT" movement to advocate secession.</t>
  </si>
  <si>
    <t xml:space="preserve">https://www.texastribune.org/2023/11/15/texas-secession-texit/</t>
  </si>
  <si>
    <t xml:space="preserve">Arthur Finkelstein leads an effort to defeat Hillary Clinton for Senate. Previous Stop Hillary efforts involved Morton Blackwell, David Horowitz, and L Brent Bozell III.</t>
  </si>
  <si>
    <t xml:space="preserve">Media Transparency</t>
  </si>
  <si>
    <t xml:space="preserve">https://web.archive.org/web/20051214200235/http://www.mediatransparency.com/story.php?storyID=58</t>
  </si>
  <si>
    <t xml:space="preserve">StopTheSteal .com website is registered, but seems not used</t>
  </si>
  <si>
    <r>
      <rPr>
        <sz val="11"/>
        <color rgb="FF783F04"/>
        <rFont val="Arial"/>
        <family val="0"/>
        <charset val="1"/>
      </rPr>
      <t xml:space="preserve">Stephen Miller, at Duke, has a piece on high school diversity efforts (</t>
    </r>
    <r>
      <rPr>
        <i val="true"/>
        <sz val="11"/>
        <color rgb="FF783F04"/>
        <rFont val="Arial"/>
        <family val="0"/>
        <charset val="1"/>
      </rPr>
      <t xml:space="preserve">'Santa Monica High’s Multicultural Fistfights"</t>
    </r>
    <r>
      <rPr>
        <sz val="11"/>
        <color rgb="FF783F04"/>
        <rFont val="Arial"/>
        <family val="0"/>
        <charset val="1"/>
      </rPr>
      <t xml:space="preserve">) reposted in Jared Taylor's </t>
    </r>
    <r>
      <rPr>
        <i val="true"/>
        <sz val="11"/>
        <color rgb="FF783F04"/>
        <rFont val="Arial"/>
        <family val="0"/>
        <charset val="1"/>
      </rPr>
      <t xml:space="preserve">American Renaissance</t>
    </r>
  </si>
  <si>
    <t xml:space="preserve">https://www.splcenter.org/hatewatch/2019/11/12/stephen-millers-affinity-white-nationalism-revealed-leaked-emails</t>
  </si>
  <si>
    <t xml:space="preserve">Steve Case of AOL founds "Revolution LLC", an investment firm focused on non-Silicon-Valley investments. He will later hire JD Vance.</t>
  </si>
  <si>
    <t xml:space="preserve">https://archive.is/LeFQ2</t>
  </si>
  <si>
    <r>
      <rPr>
        <sz val="11"/>
        <color rgb="FF783F04"/>
        <rFont val="Arial"/>
        <family val="0"/>
        <charset val="1"/>
      </rPr>
      <t xml:space="preserve">Brandon Straka appears in a production of </t>
    </r>
    <r>
      <rPr>
        <i val="true"/>
        <sz val="11"/>
        <color rgb="FF783F04"/>
        <rFont val="Arial"/>
        <family val="0"/>
        <charset val="1"/>
      </rPr>
      <t xml:space="preserve">The Full Monty</t>
    </r>
    <r>
      <rPr>
        <sz val="11"/>
        <color rgb="FF783F04"/>
        <rFont val="Arial"/>
        <family val="0"/>
        <charset val="1"/>
      </rPr>
      <t xml:space="preserve"> by the Gateway Theater, Long Island NY.  (He is "Teddy").</t>
    </r>
  </si>
  <si>
    <t xml:space="preserve">Gateway Theater</t>
  </si>
  <si>
    <t xml:space="preserve">http://www.gatewayproductionarchives.com/2005/fullmonty.html</t>
  </si>
  <si>
    <t xml:space="preserve">Richard Spencer begins a PhD program at Duke (modern European intellectual history). By now he is talks openly about white supremacism, is "out-and-out fascist"</t>
  </si>
  <si>
    <t xml:space="preserve">Joseph Schmitz resigns as DoD IG under Bush in a scandal, becomes executive at Blackwater's parent org. The Prince Group. This move is criticized as unethical.</t>
  </si>
  <si>
    <t xml:space="preserve">https://www.newsweek.com/donald-trump-joseph-e-schmitz-foreign-policy-pentagon-dod-germany-wrong-doing-439239</t>
  </si>
  <si>
    <t xml:space="preserve">William Regnery, far-right publisher, founds the white supremacist National Policy Institute to "elevate the consciousness of whites"</t>
  </si>
  <si>
    <t xml:space="preserve">https://www.splcenter.org/fighting-hate/intelligence-report/2015/groups</t>
  </si>
  <si>
    <t xml:space="preserve">Joe Biggs deploys to Iraq (Nov. 2005 - Oct. 2006) while still in the Reserves</t>
  </si>
  <si>
    <t xml:space="preserve">Rally for Viktor Yanukovych in Ukraine is arranged by Paul Manafort with help of Tim Unes at Event Strategies, also Bobby Peede. Speeches are drafted in English first.</t>
  </si>
  <si>
    <t xml:space="preserve">https://www.washingtonpost.com/local/public-safety/paul-manafort-called-ukrainian-election-most-satisfying-campaign-of-career/2018/07/26/9110ad92-9120-11e8-b769-e3fff17f0689_story.html</t>
  </si>
  <si>
    <t xml:space="preserve">Court docs via WaPo</t>
  </si>
  <si>
    <t xml:space="preserve">https://www.documentcloud.org/documents/4619499-Documents-detailing-Paul-Manafort-s-work-in</t>
  </si>
  <si>
    <t xml:space="preserve">Russia Today (now RT) is launched, funded by the Kremlin. Putin recruits Margarita Simonyan as editor. </t>
  </si>
  <si>
    <t xml:space="preserve">https://www.washingtonpost.com/media/2022/02/26/rt-america-putin-ukraine/</t>
  </si>
  <si>
    <t xml:space="preserve">James O'Keefe</t>
  </si>
  <si>
    <t xml:space="preserve">James O'Keefe is now working at the Leadership Institute in Arlington, Va., a conservative grassroots training organization (founded 1979 by "Republican activist" Morton Blackwell). O'Keefe is training aspiring conservative journalists on how to start and run publications; travels the country talking to college students</t>
  </si>
  <si>
    <t xml:space="preserve">https://www.politico.com/story/2010/01/okeefe-crews-conservative-training-032138</t>
  </si>
  <si>
    <t xml:space="preserve">Blake Masters is living in a vegan co-op at Stanford. He posts conspiracy theories, anti-semitic messages, and praise of Hitler in various email and chat groups.</t>
  </si>
  <si>
    <t xml:space="preserve">https://www.huffpost.com/entry/blake-masters-college-emails_n_6317b3aee4b0faa556c1d236</t>
  </si>
  <si>
    <t xml:space="preserve">https://www.nytimes.com/2022/07/06/us/politics/blake-masters.html</t>
  </si>
  <si>
    <t xml:space="preserve">Steve Bannon persuades Goldman Sachs to invest in a company called Internet Gaming Entertainment, then becomes CEO when it is rebranded as Affinity Media</t>
  </si>
  <si>
    <t xml:space="preserve">Dick DeVos, Betsy's husband, runs for Governor of MI. He loses to incumbent Jennifer Granholm but stays active in MI politics, taking a more behind-the-scenes role</t>
  </si>
  <si>
    <t xml:space="preserve">https://www.motherjones.com/politics/2014/01/devos-michigan-labor-politics-gop/</t>
  </si>
  <si>
    <t xml:space="preserve">The Center for the Study of Popular Culture rebrands itself as the David Horowitz Freedom Center</t>
  </si>
  <si>
    <t xml:space="preserve">HFC web page</t>
  </si>
  <si>
    <t xml:space="preserve">https://www.horowitzfreedomcenter.org/about</t>
  </si>
  <si>
    <t xml:space="preserve">Louis Marinelli goes to Russia for the first time. In 2010 he will start working for the anti-gay NOM, before converting to pro-gay and advocating that California secede</t>
  </si>
  <si>
    <t xml:space="preserve">Donald Trump Jr. travels to Russia with Ivanka and Felix Sater, whose Bayrock Group company is helping Trump scout a Moscow tower site. This is likely Jr.'s first trip.</t>
  </si>
  <si>
    <t xml:space="preserve">https://www.buzzfeednews.com/article/anthonycormier/trump-moscow-micheal-cohen-felix-sater-campaign#.ftZD2llpr</t>
  </si>
  <si>
    <t xml:space="preserve">https://www.forbes.com/sites/danalexander/2019/05/23/the-truth-behind-trump-moscow-how-the-president-risked-everything-for-a-relatively-tiny-deal/?sh=1587adc6bc32</t>
  </si>
  <si>
    <t xml:space="preserve">Paul Manafort, who is advising Viktor Yanukovych, also begins working for Russian oligarch Oleg Deripaska. This continues to 2009. </t>
  </si>
  <si>
    <t xml:space="preserve">Snyder, Road to Unfreedom p. 234</t>
  </si>
  <si>
    <t xml:space="preserve">https://twitter.com/TimothyDSnyder/status/1618309376363876352</t>
  </si>
  <si>
    <t xml:space="preserve">Event Strategies Inc. adds Charles Carbone sometime in 2006 and gets a branch in Virginia in Sept. 2006</t>
  </si>
  <si>
    <t xml:space="preserve">https://opencorporates.com/companies/us_va/F1409079</t>
  </si>
  <si>
    <t xml:space="preserve">Archived page</t>
  </si>
  <si>
    <t xml:space="preserve">https://web.archive.org/web/20190607182858/https://eventstrategiesinc.com/about/</t>
  </si>
  <si>
    <t xml:space="preserve">Russian government official Alexandr Torshin attends the National Prayer Breakfast in DC. (He will later launch Maria Butina.) President George HW Bush is also there.</t>
  </si>
  <si>
    <t xml:space="preserve">World</t>
  </si>
  <si>
    <t xml:space="preserve">https://wng.org/articles/bad-connections-1617647707</t>
  </si>
  <si>
    <t xml:space="preserve">Gavin McInnes of Vice Magazine attends the white supremacist American Renaissance Conference, where KKK head David Duke goes on an antisemitic rant.</t>
  </si>
  <si>
    <t xml:space="preserve">American Renaissance</t>
  </si>
  <si>
    <t xml:space="preserve">https://www.amren.com/news/2019/03/among-the-living-again/</t>
  </si>
  <si>
    <r>
      <rPr>
        <sz val="11"/>
        <color rgb="FF783F04"/>
        <rFont val="Arial"/>
        <family val="0"/>
        <charset val="1"/>
      </rPr>
      <t xml:space="preserve">Stanley McChrystal is promoted to Lt General. He is commanding the Joint Special Operations Command </t>
    </r>
    <r>
      <rPr>
        <i val="true"/>
        <sz val="11"/>
        <color rgb="FF783F04"/>
        <rFont val="Arial"/>
        <family val="0"/>
        <charset val="1"/>
      </rPr>
      <t xml:space="preserve">(since 2003) </t>
    </r>
    <r>
      <rPr>
        <sz val="11"/>
        <color rgb="FF783F04"/>
        <rFont val="Arial"/>
        <family val="0"/>
        <charset val="1"/>
      </rPr>
      <t xml:space="preserve">and spends most of his time in Afghanistan, Iraq, and Qatar</t>
    </r>
    <r>
      <rPr>
        <i val="true"/>
        <sz val="11"/>
        <color rgb="FF783F04"/>
        <rFont val="Arial"/>
        <family val="0"/>
        <charset val="1"/>
      </rPr>
      <t xml:space="preserve"> (continues to 2008)</t>
    </r>
    <r>
      <rPr>
        <sz val="11"/>
        <color rgb="FF783F04"/>
        <rFont val="Arial"/>
        <family val="0"/>
        <charset val="1"/>
      </rPr>
      <t xml:space="preserve">. His Iraq service is marred by controversy over mistreatment of detainess at Abu Ghraib.</t>
    </r>
  </si>
  <si>
    <t xml:space="preserve">Michael Greene (Simmons) leaves the Army. (He entered 2003, deployed in Iraq and Kuwait in 2005). Then goes to work for Blackwater / Academi.</t>
  </si>
  <si>
    <t xml:space="preserve">https://www.motherjones.com/politics/2021/07/oath-keepers-january-6-capitol-insurrection-michael-simmons-person-ten/</t>
  </si>
  <si>
    <t xml:space="preserve">Trial testimony</t>
  </si>
  <si>
    <t xml:space="preserve">https://twitter.com/rparloff/status/1590363761550196736</t>
  </si>
  <si>
    <t xml:space="preserve">"2006"</t>
  </si>
  <si>
    <t xml:space="preserve">Brig. Gen. Anthony Tata is deputy commanding general of US forces in Afghanistan (Unclear if means all forces. Stays til 2007; retires from the Army 2009.)</t>
  </si>
  <si>
    <t xml:space="preserve">DoD bio`</t>
  </si>
  <si>
    <t xml:space="preserve">https://www.defense.gov/About/Biographies/Biography/Article/2311824/anthony-j-tata/</t>
  </si>
  <si>
    <t xml:space="preserve">Tracy Diaz starts her "Tracy Beanz" YouTube channel</t>
  </si>
  <si>
    <t xml:space="preserve">https://www.youtube.com/c/tracybeanz/about</t>
  </si>
  <si>
    <t xml:space="preserve">April 6-7</t>
  </si>
  <si>
    <r>
      <rPr>
        <sz val="11"/>
        <color rgb="FF000000"/>
        <rFont val="Arial"/>
        <family val="0"/>
        <charset val="1"/>
      </rPr>
      <t xml:space="preserve">First conference of "Students for Academic Freedom" in DC, topic: </t>
    </r>
    <r>
      <rPr>
        <i val="true"/>
        <sz val="11"/>
        <color rgb="FF000000"/>
        <rFont val="Arial"/>
        <family val="0"/>
        <charset val="1"/>
      </rPr>
      <t xml:space="preserve">"indoctrination..occurring in America's K-12 schools.."</t>
    </r>
    <r>
      <rPr>
        <sz val="11"/>
        <color rgb="FF000000"/>
        <rFont val="Arial"/>
        <family val="0"/>
        <charset val="1"/>
      </rPr>
      <t xml:space="preserve"> &amp; universities. </t>
    </r>
    <r>
      <rPr>
        <i val="true"/>
        <sz val="11"/>
        <color rgb="FF000000"/>
        <rFont val="Arial"/>
        <family val="0"/>
        <charset val="1"/>
      </rPr>
      <t xml:space="preserve">Presumably Posobiec attends.</t>
    </r>
  </si>
  <si>
    <t xml:space="preserve">US Marines landing in Feodosia, Crimea, Ukraine for a NATO exercise are immobilized by protests incited by a disinformation campaign designed by Paul Manafort.  
The attacks are organized by the "mob-connected, Kremlin-friendly Party of Regions" led by Manafort's client Viktor Yanukovych</t>
  </si>
  <si>
    <t xml:space="preserve">https://taskandpurpose.com/news/manafort-connected-ukraine-attack-marines-trump/</t>
  </si>
  <si>
    <t xml:space="preserve">Election in Ukraine:  Viktor Yanukovych becomes Prime Minister of Ukraine after his party wins with Manafort's help (He will lose in 2007 amid allegations of corruption)</t>
  </si>
  <si>
    <t xml:space="preserve">https://www.nytimes.com/2022/11/02/magazine/russiagate-paul-manafort-ukraine-war.html</t>
  </si>
  <si>
    <t xml:space="preserve">Oct</t>
  </si>
  <si>
    <t xml:space="preserve">Joe Biggs returns from Iraq after 1 year's deployment. The next year he goes on active duty.</t>
  </si>
  <si>
    <t xml:space="preserve">Joe Biggs court motion</t>
  </si>
  <si>
    <t xml:space="preserve">New: Richard Spencer, ACT for America, Breitbart News</t>
  </si>
  <si>
    <t xml:space="preserve">Keith Lee finishes his 5-year service in US Air Force (claims enlisted just after 9/11/2001). Unclear whether / where he deployed. In 2011 he works for Academi.</t>
  </si>
  <si>
    <t xml:space="preserve">Michael Hastings' fiance, who worked for NDI, is killed in Iraq. Hastings leaves sometime in 2007.</t>
  </si>
  <si>
    <t xml:space="preserve">Kevin Lynn claims to join the executive board of the CA Democratic Party (from 2007-2011). (Stated in 2020 lawsui but not on his LinkedIn; may be a lie)</t>
  </si>
  <si>
    <t xml:space="preserve">Center for Immigration Studies</t>
  </si>
  <si>
    <t xml:space="preserve">Mila Antonova, who later has an affair with Bill Gates, comes to the U.S. ca. Jan 2007 (per her own words, after finishing university in Russia in 2005)</t>
  </si>
  <si>
    <t xml:space="preserve">https://www.youtube.com/watch?v=33h_y_mlP7o</t>
  </si>
  <si>
    <t xml:space="preserve">https://archive.is/AeSmm#selection-339.10-339.16</t>
  </si>
  <si>
    <t xml:space="preserve">Ron Paul hires Jesse Benton as his spokesman. Benton will go on to marry Paul's granddaughter, serve as his campaign manager, and bribe lawmakers for him</t>
  </si>
  <si>
    <t xml:space="preserve">https://slate.com/news-and-politics/2012/09/jesse-benton-here-s-why-ron-paul-s-spokesman-will-work-for-mitch-mcconnell.html</t>
  </si>
  <si>
    <t xml:space="preserve">New Rep. Jim Jordan is sworn in. The New Yorker: "somehow Jordan seemed to already know his way around". Quotes staffer:: "He was already building his brand.."</t>
  </si>
  <si>
    <t xml:space="preserve">https://www.newyorker.com/magazine/2023/10/30/jim-jordans-conspiratorial-quest-for-power</t>
  </si>
  <si>
    <r>
      <rPr>
        <sz val="11"/>
        <color rgb="FF000000"/>
        <rFont val="Arial"/>
        <family val="0"/>
        <charset val="1"/>
      </rPr>
      <t xml:space="preserve">Sebastian Gorka, in Hungary since 1992 (though he claims to also be working for the US in Germany since 2004), founds a right-wing political party. </t>
    </r>
    <r>
      <rPr>
        <i val="true"/>
        <sz val="11"/>
        <color rgb="FF000000"/>
        <rFont val="Arial"/>
        <family val="0"/>
        <charset val="1"/>
      </rPr>
      <t xml:space="preserve">(Gorka has a think-tank in Hungary; it is disputed whether he was ever an advisor to Victor Orban).</t>
    </r>
    <r>
      <rPr>
        <sz val="11"/>
        <color rgb="FF000000"/>
        <rFont val="Arial"/>
        <family val="0"/>
        <charset val="1"/>
      </rPr>
      <t xml:space="preserve"> Gorka also gets a PhD this year (from Corvinus Univ.); his thesis is reportedly </t>
    </r>
    <r>
      <rPr>
        <i val="true"/>
        <sz val="11"/>
        <color rgb="FF000000"/>
        <rFont val="Arial"/>
        <family val="0"/>
        <charset val="1"/>
      </rPr>
      <t xml:space="preserve">"inept" </t>
    </r>
    <r>
      <rPr>
        <sz val="11"/>
        <color rgb="FF000000"/>
        <rFont val="Arial"/>
        <family val="0"/>
        <charset val="1"/>
      </rPr>
      <t xml:space="preserve">and</t>
    </r>
    <r>
      <rPr>
        <i val="true"/>
        <sz val="11"/>
        <color rgb="FF000000"/>
        <rFont val="Arial"/>
        <family val="0"/>
        <charset val="1"/>
      </rPr>
      <t xml:space="preserve"> "not remotely..scholarship". </t>
    </r>
    <r>
      <rPr>
        <sz val="11"/>
        <color rgb="FF000000"/>
        <rFont val="Arial"/>
        <family val="0"/>
        <charset val="1"/>
      </rPr>
      <t xml:space="preserve">2 of 3 committee members do not have PhDs; the 3rd is a family friend. Even so he brands himself as a terrorism expert.</t>
    </r>
  </si>
  <si>
    <t xml:space="preserve">Hungarian Spectrum
CNN
Haaretz</t>
  </si>
  <si>
    <t xml:space="preserve">https://hungarianspectrum.org/2017/01/31/sebastian-gorkas-road-from-budapest-to-the-white-house/
https://www.cnn.com/2017/08/18/politics/gorka-credentials/index.html
https://web.archive.org/web/20220814154923/https://www.haaretz.com/opinion/2017-04-27/ty-article-opinion/the-academic-fraud-of-trumps-terrorism-expert/0000017f-e81b-d62c-a1ff-fc7bae120000</t>
  </si>
  <si>
    <t xml:space="preserve">High school student Candace Owens receives racist threats from classmates, files a lawsuit in May, ultimately receives a settlement</t>
  </si>
  <si>
    <t xml:space="preserve">The Danbury News-Times</t>
  </si>
  <si>
    <t xml:space="preserve">https://archive.ph/g4LKJ</t>
  </si>
  <si>
    <t xml:space="preserve">Richard Spencer and Stephen Miller, members of Duke's Conservative Union, arrange a debate between white supremacist Peter Brimelow &amp; a visiting professor</t>
  </si>
  <si>
    <t xml:space="preserve">Stephen Miller graduates from Duke (in Political Science). He had written for the student newspaper, obsessed esp. about the Duke lacrosse players accused of rape</t>
  </si>
  <si>
    <t xml:space="preserve">https://www.politico.com/magazine/story/2016/06/stephen-miller-donald-trump-2016-policy-adviser-jeff-sessions-213992</t>
  </si>
  <si>
    <r>
      <rPr>
        <sz val="11"/>
        <color rgb="FF000000"/>
        <rFont val="Arial"/>
        <family val="0"/>
        <charset val="1"/>
      </rPr>
      <t xml:space="preserve">Richard Spencer drops out of a Duke PhD program after less than 2 years, becomes an editor at </t>
    </r>
    <r>
      <rPr>
        <i val="true"/>
        <sz val="11"/>
        <color rgb="FF000000"/>
        <rFont val="Arial"/>
        <family val="0"/>
        <charset val="1"/>
      </rPr>
      <t xml:space="preserve">The American Conservative</t>
    </r>
    <r>
      <rPr>
        <sz val="11"/>
        <color rgb="FF000000"/>
        <rFont val="Arial"/>
        <family val="0"/>
        <charset val="1"/>
      </rPr>
      <t xml:space="preserve"> but is fired for being too extreme.</t>
    </r>
  </si>
  <si>
    <t xml:space="preserve">https://www.splcenter.org/fighting-hate/extremist-files/individual/richard-bertrand-spencer-0</t>
  </si>
  <si>
    <t xml:space="preserve">Mark Ames' The eXile newspaper in Moscow is shut down aftter authorities interrogate Ames and investors flee (though exact cause is disputed).</t>
  </si>
  <si>
    <t xml:space="preserve">Chuck Johnson graduates from the Milton Academy, a private high school in MA. He has been working for Alan Dershowitz</t>
  </si>
  <si>
    <t xml:space="preserve">Matt Gaetz (via Twitter)</t>
  </si>
  <si>
    <t xml:space="preserve">https://twitter.com/mattgaetz/status/1155993249112133632</t>
  </si>
  <si>
    <t xml:space="preserve">Boston Globe (arch.)</t>
  </si>
  <si>
    <t xml:space="preserve">Jack Posobiec graduates from Temple, goes to work for the American Chamber of Commerce in Shanghai, China</t>
  </si>
  <si>
    <t xml:space="preserve">Philadelphia Mag.</t>
  </si>
  <si>
    <t xml:space="preserve">Tatsiana Horbach (alt: Gorbacz, later Tanya Tay Posobiec) travels from Belarus to the U.S. on the Work and Travel program, then stays in the U.S.</t>
  </si>
  <si>
    <t xml:space="preserve">James O'Keefe is asked to leave the Leadership Institute for fear his activities will affect their tax-exempt status. (Donations 2007: $2.2M)</t>
  </si>
  <si>
    <t xml:space="preserve">The David Horowitz Freedom Center starts a national “Islamo-Fascism Awareness Week” and then tours 106 campuses with anti-Islam events</t>
  </si>
  <si>
    <t xml:space="preserve">ACT for America (anti-Islam) is created, replacing the American Congress for Truth. Led by Lebanese-American Brigitte Gabriel (aka Brigitte Tudor / Hanan Qahwaji).</t>
  </si>
  <si>
    <t xml:space="preserve">https://www.splcenter.org/fighting-hate/extremist-files/group/act-america</t>
  </si>
  <si>
    <t xml:space="preserve">Andrew Breitbart founds the Breitbart News website. Steve Bannon is a founding member.</t>
  </si>
  <si>
    <t xml:space="preserve">Hollywood Reporter</t>
  </si>
  <si>
    <t xml:space="preserve">https://www.hollywoodreporter.com/news/general-news/andrew-breitbart-news-executives-death-301754/</t>
  </si>
  <si>
    <t xml:space="preserve">Blackwater is rebranded as Academi. Tim Enlow is still providing security in Afghanistan for U.S. Dept. of State, "visiting Congressional delegations". Stays til 2012.</t>
  </si>
  <si>
    <t xml:space="preserve">https://www.linkedin.com/in/tim-enlow-a711b941</t>
  </si>
  <si>
    <t xml:space="preserve">(Note that he has wiped the Afghanistan service off his LinkedIn by Nov 2022)</t>
  </si>
  <si>
    <t xml:space="preserve">High school student Candace Owens is arrested for harassment (unrelated to her lawsuit incident)</t>
  </si>
  <si>
    <r>
      <rPr>
        <sz val="11"/>
        <color rgb="FF000000"/>
        <rFont val="Arial"/>
        <family val="0"/>
        <charset val="1"/>
      </rPr>
      <t xml:space="preserve">162 million emails are sent out on behalf of presidential candidate Ron Paul by a botnet based in Ukraine, apparently an early influence op. Bots also boost Paul in online polls. Wired: </t>
    </r>
    <r>
      <rPr>
        <i val="true"/>
        <sz val="11"/>
        <color rgb="FF000000"/>
        <rFont val="Arial"/>
        <family val="0"/>
        <charset val="1"/>
      </rPr>
      <t xml:space="preserve">"If..Ron Paul is elected president in 2008, he may be the first leader.. put into power with the help of a global network of hacked PCs spewing spam"</t>
    </r>
  </si>
  <si>
    <t xml:space="preserve">Timeline
Daily Beast</t>
  </si>
  <si>
    <t xml:space="preserve">https://timeline.com/ron-paul-russia-hacking-e248f87f38f2
https://www.thedailybeast.com/louis-anslow-asks-did-russia-putin-and-jesse-benton-astroturf-the-libertarian-ron-paul-revolution</t>
  </si>
  <si>
    <t xml:space="preserve">Russia Today (now RT) launches a YouTube channel</t>
  </si>
  <si>
    <t xml:space="preserve">Timeline</t>
  </si>
  <si>
    <t xml:space="preserve">https://timeline.com/ron-paul-russia-hacking-e248f87f38f2</t>
  </si>
  <si>
    <r>
      <rPr>
        <sz val="11"/>
        <color rgb="FF000000"/>
        <rFont val="Arial"/>
        <family val="0"/>
        <charset val="1"/>
      </rPr>
      <t xml:space="preserve">Anti-Islamic Dutch politician Geert Wilders speaks at Temple Univ. in event run by David Horowitz's center. Horowitz had been secretly funding Wilders' rise in Holland, likely in violation of its 501(c)(3) status. </t>
    </r>
    <r>
      <rPr>
        <i val="true"/>
        <sz val="11"/>
        <color rgb="FF000000"/>
        <rFont val="Arial"/>
        <family val="0"/>
        <charset val="1"/>
      </rPr>
      <t xml:space="preserve">(Note: Jack Posobiec started a Horowitz SAF chapter at Temple in 2004)</t>
    </r>
  </si>
  <si>
    <t xml:space="preserve">SPLC
The Intercept </t>
  </si>
  <si>
    <t xml:space="preserve">https://www.splcenter.org/hatewatch/2009/10/20/dutch-lawmaker-brings-his-anti-muslim-spiel-us
https://theintercept.com/2017/03/03/geert-wilders-freedomcenters/</t>
  </si>
  <si>
    <t xml:space="preserve">The NYT (Frank Rich) reports that former Rohrabacher adviser Paul Behrends is working as a lobbyist for Erik Prince after Blackwater men killed 17 civilians in Iraq.</t>
  </si>
  <si>
    <t xml:space="preserve">https://web.archive.org/web/20171117202013/https://www.nytimes.com/2007/10/21/opinion/21rich.html</t>
  </si>
  <si>
    <t xml:space="preserve">Joe Biggs deploys to Afghanistan (til Feb 2009). He is now active-duty.</t>
  </si>
  <si>
    <t xml:space="preserve">The tech blog Gawker outs Peter Thiel as gay. Thiel then begins calling Gawker "the MBTO" (Manhattan-based terrorist organization)</t>
  </si>
  <si>
    <t xml:space="preserve">https://www.theatlantic.com/business/archive/2018/02/hogan-thiel-gawker-trial/554132/</t>
  </si>
  <si>
    <t xml:space="preserve">The Atlantic, arch.</t>
  </si>
  <si>
    <t xml:space="preserve">https://web.archive.org/web/20180224173424/https://www.theatlantic.com/business/archive/2018/02/hogan-thiel-gawker-trial/554132/</t>
  </si>
  <si>
    <t xml:space="preserve">Citizens United, which had made an anti-Clinton documentary "Hillary: The Movie", sues the FEC to be allowed to release it for free on video-on-demand even though the Bipartisan Campaign Reform Act (BCRA) would bar it as corporate-funded electioneering communicatinos. They argue that funding sources can remain private.</t>
  </si>
  <si>
    <t xml:space="preserve">SC ruling at Justia .com</t>
  </si>
  <si>
    <t xml:space="preserve">https://supreme.justia.com/cases/federal/us/558/310/#opinions</t>
  </si>
  <si>
    <r>
      <rPr>
        <sz val="11"/>
        <color rgb="FF38761D"/>
        <rFont val="Arial"/>
        <family val="0"/>
        <charset val="1"/>
      </rPr>
      <t xml:space="preserve">Progressives for Immigration Reform is registered as a CO nonprofit.    [</t>
    </r>
    <r>
      <rPr>
        <i val="true"/>
        <sz val="11"/>
        <color rgb="FF38761D"/>
        <rFont val="Arial"/>
        <family val="0"/>
        <charset val="1"/>
      </rPr>
      <t xml:space="preserve">First webpage archive is Feb 2009, seems to become moderately active only in 2010]</t>
    </r>
  </si>
  <si>
    <t xml:space="preserve">https://opencorporates.com/companies/us_co/20071595402</t>
  </si>
  <si>
    <t xml:space="preserve">New: Ali Alexander, Three Percenters</t>
  </si>
  <si>
    <t xml:space="preserve">Alliance Defending Freedom (ADF) lauches "Pulpit Freedom Sunday", encouraging pastors to discuss political issues. Pastor Jody Hice (later GA Rep.) joins.</t>
  </si>
  <si>
    <t xml:space="preserve">https://www.rightwingwatch.org/post/jody-hice-now-outraged-by-the-very-thing-he-sought-to-provoke/</t>
  </si>
  <si>
    <r>
      <rPr>
        <sz val="11"/>
        <color rgb="FF783F04"/>
        <rFont val="Arial"/>
        <family val="0"/>
        <charset val="1"/>
      </rPr>
      <t xml:space="preserve">Jack Posobiec appears in the movie </t>
    </r>
    <r>
      <rPr>
        <i val="true"/>
        <sz val="11"/>
        <color rgb="FF783F04"/>
        <rFont val="Arial"/>
        <family val="0"/>
        <charset val="1"/>
      </rPr>
      <t xml:space="preserve">The Forbidden Kingdom, </t>
    </r>
    <r>
      <rPr>
        <sz val="11"/>
        <color rgb="FF783F04"/>
        <rFont val="Arial"/>
        <family val="0"/>
        <charset val="1"/>
      </rPr>
      <t xml:space="preserve">while still in China. He returns late 2008.</t>
    </r>
  </si>
  <si>
    <t xml:space="preserve">Ali Alexander (as Ali Akbar) is convicted of felony property theft &amp; credit card abuse (started 2006).</t>
  </si>
  <si>
    <t xml:space="preserve">Crooks and Liars</t>
  </si>
  <si>
    <t xml:space="preserve">https://crooksandliars.com/matt-osborne/national-bloggers-club-and-their-supe</t>
  </si>
  <si>
    <t xml:space="preserve">Ali Alexander (as Ali Akbar) runs a blog called "Hip Hop Republican", also joins the American Liberty Alliance (helping run a Tea Party website)</t>
  </si>
  <si>
    <t xml:space="preserve">Erik Prince's mother Elsa donates $450,000 to ban gay marriage in CA. Also donated to similar effort in MI in 2004 + to Focus on the Family &amp; Family Research Council</t>
  </si>
  <si>
    <t xml:space="preserve">https://www.mlive.com/news/grand-rapids/2008/10/local_money_fights_gay_marriag.html</t>
  </si>
  <si>
    <t xml:space="preserve">Colorado Independent</t>
  </si>
  <si>
    <t xml:space="preserve">https://www.coloradoindependent.com/2008/11/17/after-pumping-money-into-prop-8-focus-on-the-family-announcing-layoffs/</t>
  </si>
  <si>
    <t xml:space="preserve">GRIID</t>
  </si>
  <si>
    <t xml:space="preserve">https://griid.org/2019/03/17/funding-the-religious-and-political-far-right-the-edgar-elsa-prince-foundation/</t>
  </si>
  <si>
    <t xml:space="preserve">Evan Baehr (Peter Thiel employee) &amp; Josh Hawley (Thiel protege) launch Teneo, an effort to influence arts, media, business, etc., modeled on the Federalist Society. Thiel and Baehr ("building a political data company" for him) hatched the idea. Hawley (ex-Stanford Review), is 2 years out of law school, in private practice.</t>
  </si>
  <si>
    <t xml:space="preserve">ProPublica
Documented</t>
  </si>
  <si>
    <t xml:space="preserve">https://www.propublica.org/article/leonard-leo-teneo-videos-documents
https://documented.net/reporting/inside-the-private-and-confidential-conservative-group-that-aims-to-influence-all-of-politics-and-culture</t>
  </si>
  <si>
    <t xml:space="preserve">Muck Rack (bio)
Archived</t>
  </si>
  <si>
    <t xml:space="preserve">https://muckrack.com/evan-baehr/bio
https://web.archive.org/web/20230311212135/https://muckrack.com/evan-baehr/bio</t>
  </si>
  <si>
    <t xml:space="preserve">The Three Percenters movement is promoted by antigovernment activist Mike Vanderboegh</t>
  </si>
  <si>
    <t xml:space="preserve">https://www.splcenter.org/fighting-hate/extremist-files/group/three-percenters</t>
  </si>
  <si>
    <t xml:space="preserve">Peter Thiel bails out Elon Musk's SpaceX which has just had 3 launch failures, investing $20M</t>
  </si>
  <si>
    <t xml:space="preserve">https://www.theatlantic.com/politics/archive/2023/11/peter-thiel-2024-election-politics-investing-life-views/675946/</t>
  </si>
  <si>
    <t xml:space="preserve">Sebastian Gorka moves from Hungary to the US and gets an administrative job at the National Defense University.  Later he gets adjunct teaching posts.</t>
  </si>
  <si>
    <t xml:space="preserve">Intnatl. Business Times</t>
  </si>
  <si>
    <t xml:space="preserve">https://www.ibtimes.co.uk/who-sebastian-gorka-trumps-terrorism-adviser-who-has-been-called-islamophobic-1608550</t>
  </si>
  <si>
    <r>
      <rPr>
        <sz val="11"/>
        <color rgb="FF000000"/>
        <rFont val="Arial"/>
        <family val="0"/>
        <charset val="1"/>
      </rPr>
      <t xml:space="preserve">Viktor Orban decides to run again for PM of Hungary. Benjamin Netanyanhu persuades him to hire political consultant Arthur Finkelstein (who helped Bibi win in 1996) and George Birnbaum. Orban then tacks hard right, and Finkelstein starts spreading George Soros conspiracies.  </t>
    </r>
    <r>
      <rPr>
        <i val="true"/>
        <sz val="11"/>
        <color rgb="FF000000"/>
        <rFont val="Arial"/>
        <family val="0"/>
        <charset val="1"/>
      </rPr>
      <t xml:space="preserve">(Note: Birnbaum's wife is Ukrainian)</t>
    </r>
  </si>
  <si>
    <t xml:space="preserve">BuzzFeed
BBC</t>
  </si>
  <si>
    <t xml:space="preserve">https://www.buzzfeednews.com/article/hnsgrassegger/george-soros-conspiracy-finkelstein-birnbaum-orban-netanyahu
https://www.bbc.com/news/world-europe-66065550</t>
  </si>
  <si>
    <t xml:space="preserve">Haaretz
Open Democracy</t>
  </si>
  <si>
    <t xml:space="preserve">https://web.archive.org/web/20220817053744/https://www.haaretz.com/israel-news/2018-07-18/ty-article/.premium/the-netanyahu-orban-bromance-that-is-shaking-up-europe-and-d-c/0000017f-db69-db5a-a57f-db6b405b0000
https://www.opendemocracy.net/en/5050/dark-money-dirty-politics-and-backlash-against-human-rights/</t>
  </si>
  <si>
    <t xml:space="preserve">Stewart Rhodes volunteers for Ron Paul's presidential campaign. Had interned with him in 1998.</t>
  </si>
  <si>
    <t xml:space="preserve">The Atlantic (archived)</t>
  </si>
  <si>
    <t xml:space="preserve">The Danbury News-Times writes about Candace Owens, calls her a hs graduate. It does not mention college, though she later says she went to U. Rhode Island in 2007.</t>
  </si>
  <si>
    <r>
      <rPr>
        <sz val="11"/>
        <color rgb="FF000000"/>
        <rFont val="Arial"/>
        <family val="0"/>
        <charset val="1"/>
      </rPr>
      <t xml:space="preserve">Danbury News-Times </t>
    </r>
    <r>
      <rPr>
        <sz val="9"/>
        <color rgb="FF000000"/>
        <rFont val="Arial"/>
        <family val="0"/>
        <charset val="1"/>
      </rPr>
      <t xml:space="preserve">(2014 ar.)</t>
    </r>
  </si>
  <si>
    <t xml:space="preserve">https://web.archive.org/web/20141108022443/https://www.newstimes.com/news/article/Racist-threats-case-filed-by-Stamford-High-107476.php</t>
  </si>
  <si>
    <t xml:space="preserve">2022 arch. (w/ 2016 pic)</t>
  </si>
  <si>
    <t xml:space="preserve">DestinyGG Substack</t>
  </si>
  <si>
    <t xml:space="preserve">https://destinygg.substack.com/p/lying-about-the-past</t>
  </si>
  <si>
    <t xml:space="preserve">Owens Tweet</t>
  </si>
  <si>
    <t xml:space="preserve">https://twitter.com/RealCandaceO/status/1145020549132902411</t>
  </si>
  <si>
    <t xml:space="preserve">Stephen Cohen, husband of The Nation publisher Katrina vanden Heuvel, makes his first appearance on Russia Today (now RT). Vanden Heuvel appears in Nov.</t>
  </si>
  <si>
    <t xml:space="preserve">The Peter-Thiel-funded Seasteading Institute is launched, led by Patrick Friedman (grandson of Milton). Thiel gave $500,000. Their goal: floating cities in 2 years.</t>
  </si>
  <si>
    <t xml:space="preserve">Archived press release</t>
  </si>
  <si>
    <t xml:space="preserve">https://web.archive.org/web/20080421002605/https://www.seasteading.org/stay-in-touch/press-releases/introducing-the-seasteading-institute</t>
  </si>
  <si>
    <t xml:space="preserve">Schweizer Monat</t>
  </si>
  <si>
    <t xml:space="preserve">https://schweizermonat-ch.translate.goog/patri-friedman-im-gespraech/?_x_tr_sl=de&amp;_x_tr_tl=en&amp;_x_tr_hl=en&amp;_x_tr_pto=wapp</t>
  </si>
  <si>
    <t xml:space="preserve">https://www.wired.com/2008/05/peter-thiel-makes-down-payment-on-libertarian-ocean-colonies/</t>
  </si>
  <si>
    <t xml:space="preserve">Hillsdale College announces they have hired as a visiting professor Allan Carlson, co-founder of the Russia-linked World Congress of Families</t>
  </si>
  <si>
    <t xml:space="preserve">Hillsdale Daily News</t>
  </si>
  <si>
    <t xml:space="preserve">https://www.hillsdale.net/story/lifestyle/2008/05/22/family-expert-will-be-visiting/63692395007/</t>
  </si>
  <si>
    <r>
      <rPr>
        <sz val="11"/>
        <color rgb="FF000000"/>
        <rFont val="Arial"/>
        <family val="0"/>
        <charset val="1"/>
      </rPr>
      <t xml:space="preserve">Article in The New Yorker quotes Roger Stone as giving his key lessons: </t>
    </r>
    <r>
      <rPr>
        <i val="true"/>
        <sz val="11"/>
        <color rgb="FF000000"/>
        <rFont val="Arial"/>
        <family val="0"/>
        <charset val="1"/>
      </rPr>
      <t xml:space="preserve">"Admit nothing. Deny everything. Launch counterattack"</t>
    </r>
  </si>
  <si>
    <t xml:space="preserve">June 2-5</t>
  </si>
  <si>
    <r>
      <rPr>
        <sz val="11"/>
        <color rgb="FF000000"/>
        <rFont val="Arial"/>
        <family val="0"/>
        <charset val="1"/>
      </rPr>
      <t xml:space="preserve">Bruce Marks' law firm sponsors a real estate summit in Moscow. This is likely where he connected with Donald Trump Jr. and via him with Trump. At some real estate venue this year Donald Trump Jr. says </t>
    </r>
    <r>
      <rPr>
        <i val="true"/>
        <sz val="11"/>
        <color rgb="FF000000"/>
        <rFont val="Arial"/>
        <family val="0"/>
        <charset val="1"/>
      </rPr>
      <t xml:space="preserve">"..Russians make up a pretty disproportionate cross-section of a lot of our assets" </t>
    </r>
    <r>
      <rPr>
        <sz val="11"/>
        <color rgb="FF000000"/>
        <rFont val="Arial"/>
        <family val="0"/>
        <charset val="1"/>
      </rPr>
      <t xml:space="preserve">(But, per Tom Friedman the meeting was in NYC)</t>
    </r>
  </si>
  <si>
    <t xml:space="preserve">Marks and Solokov (archived)
NYT</t>
  </si>
  <si>
    <t xml:space="preserve">https://web.archive.org/web/20140303231514/https://marks-sokolov.com/presentations/
https://www.nytimes.com/2018/02/18/opinion/trump-russia-putin.html</t>
  </si>
  <si>
    <t xml:space="preserve">https://talkingpointsmemo.com/muckraker/how-a-lawyer-for-eastern-european-oligarchs-fueled-the-fever-dream-of-an-election-reversal</t>
  </si>
  <si>
    <t xml:space="preserve">Ron Paul announces a "Campaign for Liberty" (C4L) after losing in the presidential primaries. Its chair is John Tate, frmr  VP of Membership at the Leadership Institute.</t>
  </si>
  <si>
    <t xml:space="preserve">The Atlantic </t>
  </si>
  <si>
    <t xml:space="preserve">https://www.theatlantic.com/politics/archive/2008/06/ron-pauls-goal-100-000-by-september/53519/</t>
  </si>
  <si>
    <t xml:space="preserve">https://leadershipinstitute.org/training/contact.cfm?FacultyID=1418</t>
  </si>
  <si>
    <t xml:space="preserve">https://archive.ph/BHb1t</t>
  </si>
  <si>
    <t xml:space="preserve">Russian oligarch Dmitry Rybolovlev pays Donald Trump $95M for a mansion bought four years earlier for only $40M. The sale was in progerss since May.</t>
  </si>
  <si>
    <t xml:space="preserve">Palm Beach Post</t>
  </si>
  <si>
    <t xml:space="preserve">https://www.palmbeachpost.com/story/news/2020/09/15/trumps-sale-palm-beach-mansion-gains-scrutiny-again/5798386002/</t>
  </si>
  <si>
    <t xml:space="preserve">Alex Jones is interviewed on Russia Today (now RT), one of many appearances he will make.</t>
  </si>
  <si>
    <t xml:space="preserve">YouTube (repost JJ McNab)</t>
  </si>
  <si>
    <t xml:space="preserve">https://www.youtube.com/watch?v=2S5TfbYKnKI</t>
  </si>
  <si>
    <t xml:space="preserve">White nationalist Richard Spencer becomes executive editor of Taki's Magazine and helps coin the term "alt right"</t>
  </si>
  <si>
    <t xml:space="preserve">Taki's Magazine</t>
  </si>
  <si>
    <t xml:space="preserve">https://www.takimag.com/article/the_conservative_write/#axzz4JRcIyz7D</t>
  </si>
  <si>
    <r>
      <rPr>
        <sz val="11"/>
        <color rgb="FF000000"/>
        <rFont val="Arial"/>
        <family val="0"/>
        <charset val="1"/>
      </rPr>
      <t xml:space="preserve">Gavin McInnes formally separates from Vice and is recruited to Taki's Mag by new editor Richard Spencer. </t>
    </r>
    <r>
      <rPr>
        <i val="true"/>
        <sz val="11"/>
        <color rgb="FF000000"/>
        <rFont val="Arial"/>
        <family val="0"/>
        <charset val="1"/>
      </rPr>
      <t xml:space="preserve">(Exact month unknown. His last Taki's column is in 2017)</t>
    </r>
  </si>
  <si>
    <t xml:space="preserve">https://www.thedailybeast.com/the-man-behind-proposition-8</t>
  </si>
  <si>
    <r>
      <rPr>
        <b val="true"/>
        <sz val="11"/>
        <color rgb="FF000000"/>
        <rFont val="Arial"/>
        <family val="0"/>
        <charset val="1"/>
      </rPr>
      <t xml:space="preserve">Russia invades Georgia</t>
    </r>
    <r>
      <rPr>
        <sz val="11"/>
        <color rgb="FF000000"/>
        <rFont val="Arial"/>
        <family val="0"/>
        <charset val="1"/>
      </rPr>
      <t xml:space="preserve"> in a dispute over control of South Ossetia. </t>
    </r>
  </si>
  <si>
    <t xml:space="preserve">The Bulwark</t>
  </si>
  <si>
    <t xml:space="preserve">https://www.thebulwark.com/the-long-history-of-glenn-greenwalds-kissing-up-to-the-kremlin/</t>
  </si>
  <si>
    <t xml:space="preserve">Boxer Joey Gilbert agrees to pay a $10K fine for steroid use. (Other drugs were also detected, including methamphetamine)</t>
  </si>
  <si>
    <t xml:space="preserve">East Bay Times</t>
  </si>
  <si>
    <t xml:space="preserve">https://www.eastbaytimes.com/2008/08/12/former-contender-boxer-fined-10k-for-positive-steroid-test/</t>
  </si>
  <si>
    <r>
      <rPr>
        <sz val="11"/>
        <color rgb="FF783F04"/>
        <rFont val="Arial"/>
        <family val="0"/>
        <charset val="1"/>
      </rPr>
      <t xml:space="preserve">Michael Hastings visits Afghanistan sometime in Fall 2008 </t>
    </r>
    <r>
      <rPr>
        <i val="true"/>
        <sz val="11"/>
        <color rgb="FF783F04"/>
        <rFont val="Arial"/>
        <family val="0"/>
        <charset val="1"/>
      </rPr>
      <t xml:space="preserve">(inferred) </t>
    </r>
    <r>
      <rPr>
        <sz val="11"/>
        <color rgb="FF783F04"/>
        <rFont val="Arial"/>
        <family val="0"/>
        <charset val="1"/>
      </rPr>
      <t xml:space="preserve">and meets Joe Biggs.</t>
    </r>
    <r>
      <rPr>
        <i val="true"/>
        <sz val="11"/>
        <color rgb="FF783F04"/>
        <rFont val="Arial"/>
        <family val="0"/>
        <charset val="1"/>
      </rPr>
      <t xml:space="preserve">  (Also this year he publishes a controversial book about his experiences in Iraq)</t>
    </r>
  </si>
  <si>
    <t xml:space="preserve">GQ (by Hastings)</t>
  </si>
  <si>
    <t xml:space="preserve">https://www.gq.com/story/obama-afghanistan-iraq-war-troops</t>
  </si>
  <si>
    <t xml:space="preserve">At CPAC, NPR interviews 3 contributors to the "Hip-Hop Republican" blog, incl. Ali Akbar (Ali Alexander). Akbar hosts a dinner for bloggers that will become Blog Bash.</t>
  </si>
  <si>
    <t xml:space="preserve">https://www.npr.org/2008/09/02/94197446/roundtable-republican-convention-goes-on</t>
  </si>
  <si>
    <t xml:space="preserve">Yahoo</t>
  </si>
  <si>
    <t xml:space="preserve">https://news.yahoo.com/blogs/ticket/conservative-bloggers-hold-private-cpac-party-insiders-not-202604909.html</t>
  </si>
  <si>
    <t xml:space="preserve">Justine Musk announces that she is divorcing Elon, who is embroiled in a lawsuit. (Stanford sends a Dec. 12 letter; Elon files a possible forgery dated June 22 2009)</t>
  </si>
  <si>
    <t xml:space="preserve">Court documents</t>
  </si>
  <si>
    <t xml:space="preserve">https://twitter.com/capitolhunters/status/1593311290692407303</t>
  </si>
  <si>
    <t xml:space="preserve">bit.ly/ElonMuskThread</t>
  </si>
  <si>
    <r>
      <rPr>
        <b val="true"/>
        <sz val="11"/>
        <color rgb="FF000000"/>
        <rFont val="Arial"/>
        <family val="0"/>
        <charset val="1"/>
      </rPr>
      <t xml:space="preserve">Election:</t>
    </r>
    <r>
      <rPr>
        <sz val="11"/>
        <color rgb="FF000000"/>
        <rFont val="Arial"/>
        <family val="0"/>
        <charset val="1"/>
      </rPr>
      <t xml:space="preserve"> Barack Obama becomes the first African-American US president.</t>
    </r>
  </si>
  <si>
    <t xml:space="preserve">Project Veritas domain name registered (projectveritas .com)</t>
  </si>
  <si>
    <t xml:space="preserve">Glenn Greenwald publishes a column deflecting criticism of Russia's invasion of Georgia, arguing it was provoked. He then becomes a prominent pro-Russia voice.</t>
  </si>
  <si>
    <t xml:space="preserve">https://www.salon.com/2008/10/16/russia_7/</t>
  </si>
  <si>
    <t xml:space="preserve">Peter Thiel's Clarium Capital Mgmt, which had nearly $8B in assets and strong returns in mid-2008, has started its fatal decline. By 2011 it has lost 90% of its value.</t>
  </si>
  <si>
    <t xml:space="preserve">https://web.archive.org/web/20160723223532/https://www.bloomberg.com/news/articles/2016-07-21/the-strange-politics-of-peter-thiel-trump-s-most-unlikely-supporter#xj4y7vzkg</t>
  </si>
  <si>
    <t xml:space="preserve">New: Stewart Rhodes, Amy Kremer, Jenny Beth Martin, Tea Party movement, Oath Keepers, Project Veritas</t>
  </si>
  <si>
    <t xml:space="preserve">Anna Chapman of Russia, daughter of a KGB officer, moves to New York from Britain (where she had married a Briton and acquired a U.K. passport).</t>
  </si>
  <si>
    <t xml:space="preserve">https://www.dailymail.co.uk/news/article-12128919/Bill-Gatess-younger-Russian-lover-links-notorious-Kremlin-spy-Anna-Chapman.html</t>
  </si>
  <si>
    <t xml:space="preserve">Ali Alexander (as Ali Akbar) is helping Tea Party candidates with social media. He attends CPAC, and possibly meets the Koch brothers by this time</t>
  </si>
  <si>
    <t xml:space="preserve">https://www.huffpost.com/entry/republicans-twitter-ali-alexander-stop-the-steal_n_6026fb26c5b6f88289fbab57</t>
  </si>
  <si>
    <r>
      <rPr>
        <sz val="11"/>
        <color rgb="FF783F04"/>
        <rFont val="Arial"/>
        <family val="0"/>
        <charset val="1"/>
      </rPr>
      <t xml:space="preserve">Joe Biggs returns from Afghanistan </t>
    </r>
    <r>
      <rPr>
        <i val="true"/>
        <sz val="11"/>
        <color rgb="FF783F04"/>
        <rFont val="Arial"/>
        <family val="0"/>
        <charset val="1"/>
      </rPr>
      <t xml:space="preserve">(confirmed by Army FOIA request)</t>
    </r>
  </si>
  <si>
    <t xml:space="preserve">James O'Keefe gets money from Peter Thiel ($10-30,000) to make a video where he pranks and mocks working people of color. </t>
  </si>
  <si>
    <t xml:space="preserve">Vilage Voice</t>
  </si>
  <si>
    <t xml:space="preserve">https://www.villagevoice.com/2009/09/22/conservative-facebook-investor-funded-anti-acorn-videographer/</t>
  </si>
  <si>
    <t xml:space="preserve">Feb 18</t>
  </si>
  <si>
    <t xml:space="preserve">College student Michael Tracey is subdued by police after rushing the stage to speak to Ann Coulter. Tracey is a member of the College Democrats at the time.</t>
  </si>
  <si>
    <t xml:space="preserve">Socialist Worker</t>
  </si>
  <si>
    <t xml:space="preserve">https://socialistworker.org/2009/02/24/arrested-for-asking-a-question</t>
  </si>
  <si>
    <t xml:space="preserve">https://www.nj.com/mercer/2009/02/amateur_video_shows_tcnj_arres.html</t>
  </si>
  <si>
    <t xml:space="preserve">Gawker</t>
  </si>
  <si>
    <t xml:space="preserve">https://www.gawker.com/5160776/on-police-brutality</t>
  </si>
  <si>
    <t xml:space="preserve">Feb 24</t>
  </si>
  <si>
    <t xml:space="preserve">Progressives for Immigration Reform (PFIR) is registered as a corporation in CO. </t>
  </si>
  <si>
    <t xml:space="preserve">Michael Hastings publishes an article in GQ about Afghanistan that features Joe Biggs and describes Fall 2008 events</t>
  </si>
  <si>
    <t xml:space="preserve">Amy Kremer forms the Tea Party Patriots, with partners Jenny Beth Martin and Mark Meckler, funding from Foster Friess</t>
  </si>
  <si>
    <t xml:space="preserve">https://www.wsj.com/articles/SB10001424052702304173704575578332725182228</t>
  </si>
  <si>
    <t xml:space="preserve">Oil City News</t>
  </si>
  <si>
    <t xml:space="preserve">https://oilcity.news/wyoming/politics/2018/08/14/friess-gives-forgives-and-gets-returns-from-faith-donations/</t>
  </si>
  <si>
    <t xml:space="preserve">April 13</t>
  </si>
  <si>
    <r>
      <rPr>
        <sz val="11"/>
        <color rgb="FF000000"/>
        <rFont val="Arial"/>
        <family val="0"/>
        <charset val="1"/>
      </rPr>
      <t xml:space="preserve">Peter Thiel publishes essay saying </t>
    </r>
    <r>
      <rPr>
        <i val="true"/>
        <sz val="11"/>
        <color rgb="FF000000"/>
        <rFont val="Arial"/>
        <family val="0"/>
        <charset val="1"/>
      </rPr>
      <t xml:space="preserve">"I no longer believe that freedom and democracy are compatible".</t>
    </r>
    <r>
      <rPr>
        <sz val="11"/>
        <color rgb="FF000000"/>
        <rFont val="Arial"/>
        <family val="0"/>
        <charset val="1"/>
      </rPr>
      <t xml:space="preserve"> Urges escape from organized government to cyberspace (i.e. cryptocurrency, </t>
    </r>
    <r>
      <rPr>
        <i val="true"/>
        <sz val="11"/>
        <color rgb="FF000000"/>
        <rFont val="Arial"/>
        <family val="0"/>
        <charset val="1"/>
      </rPr>
      <t xml:space="preserve">"a new world currency free of government control"</t>
    </r>
    <r>
      <rPr>
        <sz val="11"/>
        <color rgb="FF000000"/>
        <rFont val="Arial"/>
        <family val="0"/>
        <charset val="1"/>
      </rPr>
      <t xml:space="preserve">), to outer space, and by seasteading </t>
    </r>
    <r>
      <rPr>
        <i val="true"/>
        <sz val="11"/>
        <color rgb="FF000000"/>
        <rFont val="Arial"/>
        <family val="0"/>
        <charset val="1"/>
      </rPr>
      <t xml:space="preserve">("setting the oceans"</t>
    </r>
    <r>
      <rPr>
        <sz val="11"/>
        <color rgb="FF000000"/>
        <rFont val="Arial"/>
        <family val="0"/>
        <charset val="1"/>
      </rPr>
      <t xml:space="preserve">). Seems to oppose women voting. </t>
    </r>
  </si>
  <si>
    <t xml:space="preserve">Cato Institute
archived</t>
  </si>
  <si>
    <t xml:space="preserve">https://www.cato-unbound.org/2009/04/13/peter-thiel/education-libertarian/
https://web.archive.org/web/20141231071913/https://genderidentitywatch.files.wordpress.com/2014/04/the-education-of-a-libertarian-cato-unbound.pdf</t>
  </si>
  <si>
    <t xml:space="preserve">Peter Thiel funds a meeting of "conservative, Republican &amp; libertarian leaders" in Greensboro, GA, sometime in 2009. He invites Ted Cruz (ex-TX Solicitor General) and funds him to attend. In May, he gives Cruz over $250K for an aborted run for TX AG</t>
  </si>
  <si>
    <t xml:space="preserve">Texas Tribune
Texas Monthly</t>
  </si>
  <si>
    <t xml:space="preserve">https://www.texastribune.org/2012/07/03/ted-cruzs-gay-billionaire-donor-draws-criticism/
https://www.texasmonthly.com/burka-blog/ted-cruzs-gay-marriage-money/</t>
  </si>
  <si>
    <t xml:space="preserve">April 19</t>
  </si>
  <si>
    <t xml:space="preserve">Stewart Rhodes founds the Oath Keepers, announced in Lexington MA. Board includes Richard Mack, who later founds CSPOA.</t>
  </si>
  <si>
    <t xml:space="preserve">https://www.splcenter.org/fighting-hate/extremist-files/group/oath-keepers</t>
  </si>
  <si>
    <t xml:space="preserve">YouTube (Lars Mith)</t>
  </si>
  <si>
    <t xml:space="preserve">https://www.youtube.com/watch?v=96xXNJUxoCo&amp;t=21s</t>
  </si>
  <si>
    <t xml:space="preserve">Apr. 29</t>
  </si>
  <si>
    <t xml:space="preserve">Charles Koch's "Stand Together" is registered as a SC nonprofit, agent Darren Holmes. (Their website claims 2003 start).</t>
  </si>
  <si>
    <t xml:space="preserve">https://opencorporates.com/companies/us_sc/723695</t>
  </si>
  <si>
    <t xml:space="preserve">Stand Together</t>
  </si>
  <si>
    <t xml:space="preserve">https://standtogether.org/about-us/</t>
  </si>
  <si>
    <t xml:space="preserve">Bill Cook, later the founder of the Black Robe Regiment, goes to work for conservative pundit Walid Phares who will be named as one of Trump's foreign policy advisors</t>
  </si>
  <si>
    <t xml:space="preserve">Cook LinkedIn</t>
  </si>
  <si>
    <t xml:space="preserve">https://www.linkedin.com/in/rev-william-cook-76800256</t>
  </si>
  <si>
    <t xml:space="preserve">Multiple militia groups and far-right elements meet on Jekyll Island, GA, combining "radical tax protesters, militiamen, nativist extremists, anti-Obama "birthers," hard-line libertarians, conspiracy-minded Patriots..[and] a raging anti-Semite". They plan a larger meeting in November. </t>
  </si>
  <si>
    <t xml:space="preserve">https://www.splcenter.org/fighting-hate/intelligence-report/2010/midwifing-militias</t>
  </si>
  <si>
    <t xml:space="preserve">May-June</t>
  </si>
  <si>
    <t xml:space="preserve">Russian internet company DST buys 3% of Facebook for $300 M, when FB needs cash. DST is owned by billionaire Alisher Usmanov, tied to Dmitry Medvedev</t>
  </si>
  <si>
    <t xml:space="preserve">Brian Mohr</t>
  </si>
  <si>
    <t xml:space="preserve">https://brianmohr.medium.com/coincidental-connections-between-zuckerberg-thiel-trump-russia-and-goldman-sachs-b0cf404e77f3</t>
  </si>
  <si>
    <t xml:space="preserve">Gen. Stanley McChrystal is appointed head of the International Security Forces in Afghanistan June 2009.  Michael Flynn serves under him as director of intelligence.</t>
  </si>
  <si>
    <t xml:space="preserve">July 14</t>
  </si>
  <si>
    <r>
      <rPr>
        <sz val="11"/>
        <color rgb="FF783F04"/>
        <rFont val="Arial"/>
        <family val="0"/>
        <charset val="1"/>
      </rPr>
      <t xml:space="preserve">Michael Tracey gets a byline in The Nation, after Bill Clinton answered his Q at their Natl. Youth Student Journalism Conference. </t>
    </r>
    <r>
      <rPr>
        <i val="true"/>
        <sz val="11"/>
        <color rgb="FF783F04"/>
        <rFont val="Arial"/>
        <family val="0"/>
        <charset val="1"/>
      </rPr>
      <t xml:space="preserve">He then interns for The Nation in 2010</t>
    </r>
  </si>
  <si>
    <t xml:space="preserve">The Nation</t>
  </si>
  <si>
    <t xml:space="preserve">https://www.thenation.com/?s=Michael+Tracey&amp;post_type=article</t>
  </si>
  <si>
    <t xml:space="preserve">The Nation (arch)</t>
  </si>
  <si>
    <t xml:space="preserve">https://archive.ph/hx32r</t>
  </si>
  <si>
    <t xml:space="preserve">"summer"</t>
  </si>
  <si>
    <t xml:space="preserve">Bill Gates meets Russian bridge player Mila Antonova at the N. American Bridge Championship in Washington, DC. They will soon have an affair.</t>
  </si>
  <si>
    <t xml:space="preserve">Aug 3</t>
  </si>
  <si>
    <r>
      <rPr>
        <sz val="11"/>
        <color rgb="FF000000"/>
        <rFont val="Arial"/>
        <family val="0"/>
        <charset val="1"/>
      </rPr>
      <t xml:space="preserve">Former employees of Erik Prince file testimony accusing him of facilitating the murder of people assisting in a federal investigation of Blackwater. They say he "</t>
    </r>
    <r>
      <rPr>
        <i val="true"/>
        <sz val="11"/>
        <color rgb="FF000000"/>
        <rFont val="Arial"/>
        <family val="0"/>
        <charset val="1"/>
      </rPr>
      <t xml:space="preserve">views himself as a Christian crusader tasked with eliminating Muslims and the Islamic faith from the globe"</t>
    </r>
    <r>
      <rPr>
        <sz val="11"/>
        <color rgb="FF000000"/>
        <rFont val="Arial"/>
        <family val="0"/>
        <charset val="1"/>
      </rPr>
      <t xml:space="preserve">. Testimony is filed as part of lawsuit against Blackwater</t>
    </r>
  </si>
  <si>
    <t xml:space="preserve">The Nation (archived)
The Nation (original)</t>
  </si>
  <si>
    <t xml:space="preserve">https://archive.ph/kh26m#selection-1267.450
https://www.thenation.com/article/archive/blackwater-founder-implicated-murder/-1267.556</t>
  </si>
  <si>
    <t xml:space="preserve">Ali Alexander's American Liberty Alliance (ALA) is revealed to be a for-profit entity, not a nonprofit</t>
  </si>
  <si>
    <t xml:space="preserve">Tea Party Patriots is incorporated (directors Amy Kremer, Jenny Beth Martin, Mark Meckler, Rob Neppell) but within weeks Kremer leaves for the rival Tea Party Express</t>
  </si>
  <si>
    <t xml:space="preserve">WSJ archived</t>
  </si>
  <si>
    <t xml:space="preserve">https://archive.is/CvkVF</t>
  </si>
  <si>
    <t xml:space="preserve">Jack Posobiec enlists in the Naval Reserve, deferred - he will begin May 2010</t>
  </si>
  <si>
    <t xml:space="preserve">FOIA by Eric Levai</t>
  </si>
  <si>
    <t xml:space="preserve">https://cdn.muckrock.com/foia_files/2020/12/07/resp_0093.pdf</t>
  </si>
  <si>
    <t xml:space="preserve">Nov 6</t>
  </si>
  <si>
    <t xml:space="preserve">Ginni Thomas creates Liberty Central, with a gift of $500,000 from TX bilionaire Harlan Crow. It is meant to bridge the Tea Party movement and establishment conservatives. Leonard Leo and Matt Schlapp are 2 of the 4 directors. It gets retroactive tax-exempt status on Mar 15, 2010: Cleta Mitchell helped apply for it</t>
  </si>
  <si>
    <t xml:space="preserve">Tax forms via ProPublica
Politico</t>
  </si>
  <si>
    <t xml:space="preserve">https://projects.propublica.org/nonprofits/display_990/271222875/2013_02_EO%2F27-1222875_990O_200912
https://www.politico.com/story/2010/07/thomass-wife-takes-on-obama-039426</t>
  </si>
  <si>
    <t xml:space="preserve">Politico
IRS (Twitter repost)</t>
  </si>
  <si>
    <t xml:space="preserve">https://www.politico.com/story/2011/02/justice-thomass-wife-now-lobbyist-048812
https://twitter.com/MountainsStars/status/1644439707290333211</t>
  </si>
  <si>
    <t xml:space="preserve">VA govt.</t>
  </si>
  <si>
    <t xml:space="preserve">https://cis.scc.virginia.gov/EntitySearch/BusinessInformation?businessId=42331</t>
  </si>
  <si>
    <t xml:space="preserve">Ric Grenell forms Capitol Media Partners, a public relations / media firm that often worked with foreign government-funded entities, incl. Moldova and Hungary</t>
  </si>
  <si>
    <t xml:space="preserve">LinkedIn Grenell</t>
  </si>
  <si>
    <t xml:space="preserve">https://www.linkedin.com/in/richard-grenell-750b6a4</t>
  </si>
  <si>
    <t xml:space="preserve">The far-right "We the People" meeting, which was planned in May at Jekyll Island, GA, takes place in St. Charles, IL. More than 100 people participate.</t>
  </si>
  <si>
    <t xml:space="preserve">New: PFIR, The Daily Caller</t>
  </si>
  <si>
    <t xml:space="preserve">----------------------- 2010 -------------------------------------------- 2010 -------------------------------------------- 2010 -------------------------------------------- 2010 -------------------------------------------- </t>
  </si>
  <si>
    <t xml:space="preserve">Charles Bausman, who may be living in Moscow, says he is in the agriculture business. He approaches a US ag company about starting a conference in Russia</t>
  </si>
  <si>
    <t xml:space="preserve">https://www.splcenter.org/hatewatch/2021/09/01/far-right-propagandist-turns-moscow-after-jan-6</t>
  </si>
  <si>
    <t xml:space="preserve">Jack Dorsey, Twitter CEO, visits Russia with a delegation of tech executives, to meet with Russian tech entrepreneurs</t>
  </si>
  <si>
    <t xml:space="preserve">https://web.archive.org/web/20171111112908/https://www.theatlantic.com/international/archive/2017/11/yuri-milner-paradise-papers/545483/</t>
  </si>
  <si>
    <t xml:space="preserve">Matthew Tyrmand, who lost/quit his finance job in 2008, first visits Poland (his father's country), partly because of "a certain girl from Warsaw who wrote" to him on FB</t>
  </si>
  <si>
    <t xml:space="preserve">Forsal (translated)</t>
  </si>
  <si>
    <t xml:space="preserve">https://forsal-pl.translate.goog/artykuly/951782,matthew-tyrmand-szarlatan-z-dobrym-nazwiskiem.html?_x_tr_sl=auto&amp;_x_tr_tl=en&amp;_x_tr_hl=en&amp;_x_tr_pto=wapp</t>
  </si>
  <si>
    <r>
      <rPr>
        <sz val="11"/>
        <color rgb="FF783F04"/>
        <rFont val="Arial"/>
        <family val="0"/>
        <charset val="1"/>
      </rPr>
      <t xml:space="preserve">Ex-Marine and Iraq veteran Nathan Damigo </t>
    </r>
    <r>
      <rPr>
        <i val="true"/>
        <sz val="11"/>
        <color rgb="FF783F04"/>
        <rFont val="Arial"/>
        <family val="0"/>
        <charset val="1"/>
      </rPr>
      <t xml:space="preserve">(later Identity Evropa founder) </t>
    </r>
    <r>
      <rPr>
        <sz val="11"/>
        <color rgb="FF783F04"/>
        <rFont val="Arial"/>
        <family val="0"/>
        <charset val="1"/>
      </rPr>
      <t xml:space="preserve">begins a 4-year prison term for robbing a cab driver (who he thought was Iraqi)</t>
    </r>
  </si>
  <si>
    <t xml:space="preserve">https://www.splcenter.org/fighting-hate/extremist-files/group/identity-evropaamerican-identity-movement</t>
  </si>
  <si>
    <t xml:space="preserve">Bill Gates has an affair with Russian bridge player Mila Antonova. By 2013 she meets Jeffrey Epstein, who later tries to subtly blackmail Gates with this information.</t>
  </si>
  <si>
    <t xml:space="preserve">WSJ (archived)</t>
  </si>
  <si>
    <t xml:space="preserve">archive.is/AeSmm</t>
  </si>
  <si>
    <r>
      <rPr>
        <sz val="11"/>
        <color rgb="FF000000"/>
        <rFont val="Arial"/>
        <family val="0"/>
        <charset val="1"/>
      </rPr>
      <t xml:space="preserve">A staffer asks DC journalists to look into Leonard Leo: </t>
    </r>
    <r>
      <rPr>
        <i val="true"/>
        <sz val="11"/>
        <color rgb="FF000000"/>
        <rFont val="Arial"/>
        <family val="0"/>
        <charset val="1"/>
      </rPr>
      <t xml:space="preserve">"dedicated and powerful right wing Catholics are waging, and often winning, the culture war by stacking the courts"</t>
    </r>
  </si>
  <si>
    <t xml:space="preserve">Twitter (Thcarter5)</t>
  </si>
  <si>
    <t xml:space="preserve">https://twitter.com/Thcarter5/status/1768971117908136167</t>
  </si>
  <si>
    <t xml:space="preserve">Hillsdale College starts its K-12 charter school operations, funded by a grant from the Chicago-based Barney Family Foundation. Larry Arnn's daughter runs them.</t>
  </si>
  <si>
    <t xml:space="preserve">https://web.archive.org/web/20220410090540/https://www.nytimes.com/2022/04/10/us/hillsdale-college-charter-schools.html</t>
  </si>
  <si>
    <t xml:space="preserve">Jan 4</t>
  </si>
  <si>
    <t xml:space="preserve">Michael Flynn, Matt Pottinger, &amp; Paul Batchelor release an analysis of US Intelligence operations: "Fixing Intel: A blueprint for making intelligence relevant in Afghanistan". Pottinger is a former journalist who joined the Marines; his father Stanley was in Nixon's DOJ. The report is praised by many but angers Pentagon offiicals.</t>
  </si>
  <si>
    <t xml:space="preserve">CNAS
New Yorker</t>
  </si>
  <si>
    <t xml:space="preserve">https://www.cnas.org/publications/reports/fixing-intel-a-blueprint-for-making-intelligence-relevant
https://www.newyorker.com/magazine/2017/02/27/michael-flynn-general-chaos</t>
  </si>
  <si>
    <t xml:space="preserve">Jan 11</t>
  </si>
  <si>
    <r>
      <rPr>
        <sz val="11"/>
        <color rgb="FF38761D"/>
        <rFont val="Arial"/>
        <family val="0"/>
        <charset val="1"/>
      </rPr>
      <t xml:space="preserve">Tucker Carlson's alt-right website the Daily Caller launches, founded with Neil Patel, &amp; with money from Foster Friess. </t>
    </r>
    <r>
      <rPr>
        <sz val="11"/>
        <color rgb="FF1C4587"/>
        <rFont val="Arial"/>
        <family val="0"/>
        <charset val="1"/>
      </rPr>
      <t xml:space="preserve">It often features white supremacists, including Jason Kessler who later will co-organize the Unite the Right march in Charlottesvile (with Richard Spencer).</t>
    </r>
  </si>
  <si>
    <t xml:space="preserve">Snopes</t>
  </si>
  <si>
    <t xml:space="preserve">https://www.snopes.com/news/2018/09/06/many-daily-caller-writers-expressed-white-supremacist-views/</t>
  </si>
  <si>
    <t xml:space="preserve">Jan 14</t>
  </si>
  <si>
    <t xml:space="preserve">Mike Donnelly is a staff attorney for the Home School Legal Defense Assocation (HSLDA) by now. He wins a court case along with Christian Home Educators of NH</t>
  </si>
  <si>
    <t xml:space="preserve">Euvolution</t>
  </si>
  <si>
    <t xml:space="preserve">https://www.euvolution.com/futurist-transhuman-news-blog/libertarian/home-school-proponents-win-overwhelming-victory-in-new-hampshire-against-new-regs.php</t>
  </si>
  <si>
    <t xml:space="preserve">Jan 20</t>
  </si>
  <si>
    <r>
      <rPr>
        <sz val="11"/>
        <color rgb="FF783F04"/>
        <rFont val="Arial"/>
        <family val="0"/>
        <charset val="1"/>
      </rPr>
      <t xml:space="preserve">John Eastman says he is running for Attorney General of Califonia as a Republican. Legal Newsline calls him a </t>
    </r>
    <r>
      <rPr>
        <i val="true"/>
        <sz val="11"/>
        <color rgb="FF783F04"/>
        <rFont val="Arial"/>
        <family val="0"/>
        <charset val="1"/>
      </rPr>
      <t xml:space="preserve">"leader within the Federalist Society"</t>
    </r>
  </si>
  <si>
    <t xml:space="preserve">Legal Newsline</t>
  </si>
  <si>
    <t xml:space="preserve">https://web.archive.org/web/20190402203627/https://legalnewsline.com/stories/510522241-legal-scholar-says-he-s-ideal-to-fix-the-mess-left-by-jerry-brown</t>
  </si>
  <si>
    <t xml:space="preserve">Sacramento Bee</t>
  </si>
  <si>
    <t xml:space="preserve">https://www.sacbee.com/opinion/op-ed/article262553417.html</t>
  </si>
  <si>
    <t xml:space="preserve">Jan 21</t>
  </si>
  <si>
    <t xml:space="preserve">Supreme Court issues a 5-4 ruling on Citizens United: that corporations and outside groups can make unlimited donations for campaigns</t>
  </si>
  <si>
    <t xml:space="preserve">https://www.brennancenter.org/our-work/research-reports/citizens-united-explained</t>
  </si>
  <si>
    <t xml:space="preserve">wk of Jan 21</t>
  </si>
  <si>
    <r>
      <rPr>
        <sz val="11"/>
        <color rgb="FF000000"/>
        <rFont val="Arial"/>
        <family val="0"/>
        <charset val="1"/>
      </rPr>
      <t xml:space="preserve">James O'Keefe interview is posted on Leadership Institute site; he tells student journalist heads </t>
    </r>
    <r>
      <rPr>
        <i val="true"/>
        <sz val="11"/>
        <color rgb="FF000000"/>
        <rFont val="Arial"/>
        <family val="0"/>
        <charset val="1"/>
      </rPr>
      <t xml:space="preserve">"Don’t just respond to news, but actually create your own headlines"</t>
    </r>
  </si>
  <si>
    <t xml:space="preserve">Jan 25</t>
  </si>
  <si>
    <t xml:space="preserve">James O'Keefe and 3 others enter LA Senator Mary Landrieu's office posing as telephone repairmen. They call it investigative journalism but are arrested &amp; convicted</t>
  </si>
  <si>
    <t xml:space="preserve">https://archives.fbi.gov/archives/neworleans/press-releases/2010/no052610b.htm</t>
  </si>
  <si>
    <t xml:space="preserve">also Politico</t>
  </si>
  <si>
    <t xml:space="preserve">Feb 7</t>
  </si>
  <si>
    <t xml:space="preserve">In Ukraine, Viktor Yanukovych runs for president on a pro-Russia platform and finally wins in the runoff election, with Paul Manafort's assistance</t>
  </si>
  <si>
    <t xml:space="preserve">Feb 22</t>
  </si>
  <si>
    <t xml:space="preserve">Joe Biggs has a diploma stating that he graduated from the U.S. Army Warrior Leader Course on Feb 22, 2010</t>
  </si>
  <si>
    <t xml:space="preserve">https://twitter.com/LeaLovesUSA/status/1486585163693715456/photo/2</t>
  </si>
  <si>
    <t xml:space="preserve">Feb 26</t>
  </si>
  <si>
    <t xml:space="preserve">James Dobson steps down from Focus on the Family and CEO Jim Daly takes over. Dobson, who wants to get more political, founds the James Dobson Family Institute.</t>
  </si>
  <si>
    <t xml:space="preserve">Religion Unplugged</t>
  </si>
  <si>
    <t xml:space="preserve">https://religionunplugged.com/news/2021/2/3/how-evangelical-ministry-focus-on-the-family-fueled-lies-and-insurrectionists</t>
  </si>
  <si>
    <t xml:space="preserve">https://www.npr.org/templates/story/story.php?storyId=124105203</t>
  </si>
  <si>
    <t xml:space="preserve">Matt Gaetz, son of a FL politician, wins the seat of a state rep. who resigned after corruption charges. Gaetz spends $0.5M, 5x more than any other candidate</t>
  </si>
  <si>
    <t xml:space="preserve">https://www.motherjones.com/politics/2019/07/how-matt-gaetz-used-daddys-money-to-become-trumps-favorite-congressman/</t>
  </si>
  <si>
    <t xml:space="preserve">April 2</t>
  </si>
  <si>
    <t xml:space="preserve">John Eastman is ordered to stop calling himself an "assistant attorney general" in his campaign literature, when he just helped the AG of S Dakota on one case</t>
  </si>
  <si>
    <t xml:space="preserve">https://www.latimes.com/archives/la-xpm-2010-apr-02-la-me-eastman2-2010apr02-story.html</t>
  </si>
  <si>
    <t xml:space="preserve">Reporter Michael Hastings spends a month in Afghanistan with Gen. Stanley McChrystal, Michael Flynn's mentor.</t>
  </si>
  <si>
    <t xml:space="preserve">https://www.rollingstone.com/politics/politics-news/the-operators-by-michael-hastings-10-juicy-bits-243197/</t>
  </si>
  <si>
    <t xml:space="preserve">May 18</t>
  </si>
  <si>
    <t xml:space="preserve">Jack Posobiec finishes working for far-right PA Lt. Gov candidate Steve Johnson, who loses the primary with only 11% of the vote. Enters basic training this month.</t>
  </si>
  <si>
    <t xml:space="preserve">https://ballotpedia.org/Pennsylvania_lieutenant_gubernatorial_election,_2010</t>
  </si>
  <si>
    <t xml:space="preserve">June 8</t>
  </si>
  <si>
    <t xml:space="preserve">John Eastman loses the Republican primary for Attorney General to Steve Cooley, getting 34% of the vote</t>
  </si>
  <si>
    <t xml:space="preserve">US Election Atlas</t>
  </si>
  <si>
    <t xml:space="preserve">https://uselectionatlas.org/RESULTS/state.php?fips=6&amp;year=2010&amp;f=0&amp;off=9&amp;elect=2</t>
  </si>
  <si>
    <t xml:space="preserve">June 22</t>
  </si>
  <si>
    <r>
      <rPr>
        <sz val="11"/>
        <color rgb="FF38761D"/>
        <rFont val="Arial"/>
        <family val="0"/>
        <charset val="1"/>
      </rPr>
      <t xml:space="preserve">James O'Keefe registers Project Veritas as a VA corporation </t>
    </r>
    <r>
      <rPr>
        <i val="true"/>
        <sz val="11"/>
        <color rgb="FF38761D"/>
        <rFont val="Arial"/>
        <family val="0"/>
        <charset val="1"/>
      </rPr>
      <t xml:space="preserve">(does not appear to be a nonprofit, though later branches are)</t>
    </r>
  </si>
  <si>
    <t xml:space="preserve">https://opencorporates.com/companies/us_va/07247711</t>
  </si>
  <si>
    <t xml:space="preserve">Hastings' article on Gen. Stanley McChrystal comes out in Rolling Stone  (officially July 8 issue)</t>
  </si>
  <si>
    <t xml:space="preserve">https://www.rollingstone.com/politics/politics-news/the-runaway-general-the-profile-that-brought-down-mcchrystal-192609/</t>
  </si>
  <si>
    <t xml:space="preserve">June 24</t>
  </si>
  <si>
    <t xml:space="preserve">Gen. McChrystal is fired by Obama as head of multinational forces in Afghanistan based on Hastings' article</t>
  </si>
  <si>
    <t xml:space="preserve">https://www.bbc.com/news/10395402</t>
  </si>
  <si>
    <t xml:space="preserve">June 27</t>
  </si>
  <si>
    <t xml:space="preserve">Russian model Anna Chapman is arrested in the US and charged with being an intelligence agent. She is deported to Russia on July 8 in a prisoner swap.</t>
  </si>
  <si>
    <t xml:space="preserve">July 24</t>
  </si>
  <si>
    <t xml:space="preserve">Jack Posobiec completes basic training in the Naval Reserve, rank Ensign.</t>
  </si>
  <si>
    <t xml:space="preserve">Richard Spencer marries Russian Nina Kouprianova ("Nina Byzantina") who calls herself the "Kremlin troll leader". She translates Aleksandr Dugin, writes for RT</t>
  </si>
  <si>
    <t xml:space="preserve">https://www.businessinsider.com/russia-connections-to-the-alt-right-2016-11</t>
  </si>
  <si>
    <t xml:space="preserve">https://archive.ph/rZVbU</t>
  </si>
  <si>
    <t xml:space="preserve">Richard Spencer launches the webzine "Alternative Right", which publishes white supremacist pieces, also Russian ultranationalist Aleksandr Dugin</t>
  </si>
  <si>
    <t xml:space="preserve">Aug 28</t>
  </si>
  <si>
    <t xml:space="preserve">Conservative talk-show host Glenn Beck calls for a "Black Robe Regiment" of pastors. He got the term from David Barton of WallBuilders Ministry</t>
  </si>
  <si>
    <t xml:space="preserve">https://www.mediamatters.org/glenn-beck/what-we-know-about-becks-black-robe-regiment</t>
  </si>
  <si>
    <t xml:space="preserve">Christianity Today</t>
  </si>
  <si>
    <t xml:space="preserve">https://www.christianitytoday.com/ct/2021/january-web-only/black-robe-regiment-revolutionary-war-pastor-election-trump.html</t>
  </si>
  <si>
    <t xml:space="preserve">Aug 31</t>
  </si>
  <si>
    <t xml:space="preserve">Conservative talk-show host Glenn Beck launches TheBlaze website, calling it an alternative to "mainstream media". In 2011 it becomes a streaming network.</t>
  </si>
  <si>
    <t xml:space="preserve">https://www.politico.com/story/2010/08/beck-launches-news-site-041616</t>
  </si>
  <si>
    <t xml:space="preserve">Sep 27</t>
  </si>
  <si>
    <t xml:space="preserve">Peter Thiel announces at TechCrunch a new Thiel Fellowship:  $100K to students willing to drop out of college, claims the goal is saving them from debt</t>
  </si>
  <si>
    <t xml:space="preserve">TechCrunch .com</t>
  </si>
  <si>
    <t xml:space="preserve">https://techcrunch.com/2010/09/27/peter-thiel-drop-out-of-school/</t>
  </si>
  <si>
    <t xml:space="preserve">Oct 8</t>
  </si>
  <si>
    <t xml:space="preserve">The faux-left Progressives for Immigration Reform (PFIR), which links anti-immigration with environmental and race issues, holds its first conference, attended by associates of John Tanton, the white nationalist who heads the Federation for American Immigration Reform (FAIR). Its first exec director is a former FAIR staffer. </t>
  </si>
  <si>
    <t xml:space="preserve">SPLC
Archived</t>
  </si>
  <si>
    <t xml:space="preserve">https://www.splcenter.org/hatewatch/2010/10/08/anti-immigrant-groups-continue-greenwashing-campaign
https://web.archive.org/web/20140215083523/https://progressivesforimmigrationreform.org/about-pfir/</t>
  </si>
  <si>
    <t xml:space="preserve">("About" page archived Feb. 2014)</t>
  </si>
  <si>
    <t xml:space="preserve">Michael Flynn finishes service as Director of Intelligence for International Security Force in Afghanistan</t>
  </si>
  <si>
    <r>
      <rPr>
        <b val="true"/>
        <sz val="11"/>
        <color rgb="FF000000"/>
        <rFont val="Arial"/>
        <family val="0"/>
        <charset val="1"/>
      </rPr>
      <t xml:space="preserve">Election.</t>
    </r>
    <r>
      <rPr>
        <sz val="11"/>
        <color rgb="FF000000"/>
        <rFont val="Arial"/>
        <family val="0"/>
        <charset val="1"/>
      </rPr>
      <t xml:space="preserve"> Obama's first midterms: a "Republican wave" flips the House. Rand Paul, recruited to run by his father's supporters, wins a Senate seat in KY.</t>
    </r>
  </si>
  <si>
    <t xml:space="preserve">The SPLC designates the Family Research Council as an anti-gay hate group, along with 17 other organizations</t>
  </si>
  <si>
    <t xml:space="preserve">https://www.splcenter.org/fighting-hate/intelligence-report/2010/18-anti-gay-groups-and-their-propaganda</t>
  </si>
  <si>
    <t xml:space="preserve">FRC</t>
  </si>
  <si>
    <t xml:space="preserve">https://www.frc.org/issuebrief/answering-the-southern-poverty-law-centers-attacks-upon-family-research-council</t>
  </si>
  <si>
    <t xml:space="preserve">Dec.16</t>
  </si>
  <si>
    <r>
      <rPr>
        <sz val="11"/>
        <color rgb="FF000000"/>
        <rFont val="Arial"/>
        <family val="0"/>
        <charset val="1"/>
      </rPr>
      <t xml:space="preserve">Michael Tracey, intern who just finished / left college, gets a full op-ed in The Guardian profiling new Senator Rand Paul. He claims that Guardian reporter/editor Matt Seaton gave him the opportunity. </t>
    </r>
    <r>
      <rPr>
        <i val="true"/>
        <sz val="11"/>
        <color rgb="FF000000"/>
        <rFont val="Arial"/>
        <family val="0"/>
        <charset val="1"/>
      </rPr>
      <t xml:space="preserve">Tracey becomes a prominent pro-Russia voice. Seaton went to the NYT op-ed department in 2013</t>
    </r>
  </si>
  <si>
    <t xml:space="preserve">The Guardian
Twitter (Mtracey)</t>
  </si>
  <si>
    <t xml:space="preserve">https://www.theguardian.com/commentisfree/cifamerica/2010/dec/16/rand-paul-ronpaul
https://web.archive.org/web/20220914011510/https://twitter.com/mtracey/status/1569850227049250824</t>
  </si>
  <si>
    <t xml:space="preserve">New: Maria Butina, CSPOA</t>
  </si>
  <si>
    <t xml:space="preserve">2011---------------------2011-------------------- 2011--------------------  2011-------------------- 2011--------------------</t>
  </si>
  <si>
    <r>
      <rPr>
        <sz val="11"/>
        <color rgb="FF783F04"/>
        <rFont val="Arial"/>
        <family val="0"/>
        <charset val="1"/>
      </rPr>
      <t xml:space="preserve">Keith Lee (</t>
    </r>
    <r>
      <rPr>
        <i val="true"/>
        <sz val="11"/>
        <color rgb="FF783F04"/>
        <rFont val="Arial"/>
        <family val="0"/>
        <charset val="1"/>
      </rPr>
      <t xml:space="preserve">later founder of MAGA DTI)</t>
    </r>
    <r>
      <rPr>
        <sz val="11"/>
        <color rgb="FF783F04"/>
        <rFont val="Arial"/>
        <family val="0"/>
        <charset val="1"/>
      </rPr>
      <t xml:space="preserve"> works for "a private security company at a U.S. military base in Afghanistan"</t>
    </r>
    <r>
      <rPr>
        <i val="true"/>
        <sz val="11"/>
        <color rgb="FF783F04"/>
        <rFont val="Arial"/>
        <family val="0"/>
        <charset val="1"/>
      </rPr>
      <t xml:space="preserve"> (to 2012)</t>
    </r>
  </si>
  <si>
    <r>
      <rPr>
        <sz val="11"/>
        <color rgb="FF783F04"/>
        <rFont val="Arial"/>
        <family val="0"/>
        <charset val="1"/>
      </rPr>
      <t xml:space="preserve">Yale Law Student JD Vance meets Peter Thiel when Thiel gives a lecture. </t>
    </r>
    <r>
      <rPr>
        <i val="true"/>
        <sz val="11"/>
        <color rgb="FF783F04"/>
        <rFont val="Arial"/>
        <family val="0"/>
        <charset val="1"/>
      </rPr>
      <t xml:space="preserve">Thiel then helps him get a job in biotech. By 2016 Thiel is directly employing and supporting Vance.</t>
    </r>
  </si>
  <si>
    <t xml:space="preserve">https://www.motherjones.com/politics/2022/05/peter-thiel-jd-vance-blake-masters-ohio-arizona-paypal/</t>
  </si>
  <si>
    <t xml:space="preserve">USC student Christina Pushaw (later FL Gov. Ron DeSantis' press secretary) is studying abroad in Moscow, Russia. She graduates in 2012 (History &amp; Russian Studies)</t>
  </si>
  <si>
    <t xml:space="preserve">Warsaw Sec. Forum (FB)</t>
  </si>
  <si>
    <t xml:space="preserve">https://www.facebook.com/WarsawForum/posts/today-we-meet-christina-pushaw-who-will-be-joining-us-for-the-newsecurityleaders/2694236717305157/</t>
  </si>
  <si>
    <t xml:space="preserve">https://www.linkedin.com/in/christina-pushaw</t>
  </si>
  <si>
    <t xml:space="preserve">Political Vanguard</t>
  </si>
  <si>
    <t xml:space="preserve">http://politicalvanguard.com/christina-pushaw/</t>
  </si>
  <si>
    <t xml:space="preserve">Robt. Pushaw CV</t>
  </si>
  <si>
    <t xml:space="preserve">https://law.pepperdine.edu/faculty-research/robert-pushaw/cv-robert-pushaw.pdf</t>
  </si>
  <si>
    <t xml:space="preserve">Matthew Tyrmand applies for a Polish passport, the year after he first visited the country. He has become semi-famous and "...loves his..late-discovered heritage"</t>
  </si>
  <si>
    <t xml:space="preserve">Tim Gionet ("Baked Alaska") works briefly for Capitol Records after graduating college, then quits to try to become a rapper.</t>
  </si>
  <si>
    <t xml:space="preserve">Bus. Insider</t>
  </si>
  <si>
    <t xml:space="preserve">https://www.businessinsider.com/who-is-baked-alaska-milo-mike-cernovich-alt-right-trump-2017-4</t>
  </si>
  <si>
    <t xml:space="preserve">Mike Cernovich divorces his first wife, a successful Silicon Valley attorney, and receives a 7-figure settlement</t>
  </si>
  <si>
    <t xml:space="preserve">Amy Coney Barrett, law professor, delivers a paid speech as a "Blackstone Fellow" for the ADF during their program for law students. She will do so 4 more times. </t>
  </si>
  <si>
    <t xml:space="preserve">https://www.washingtonpost.com/politics/coney-barrett-christian-law-fellowship-blackstone/2020/09/27/7ae41892-fdc5-11ea-b555-4d71a9254f4b_story.html</t>
  </si>
  <si>
    <t xml:space="preserve">Ms Magazine</t>
  </si>
  <si>
    <t xml:space="preserve">https://msmagazine.com/2020/10/15/amy-coney-barrett-alliance-defending-freedom-adf-lgbtq-hate-group/</t>
  </si>
  <si>
    <t xml:space="preserve">Oath Keeper Richard Mack founds the Constitutional Sheriffs &amp; Peace Officers Org. (CSPOA), who believe they can overrule federal law</t>
  </si>
  <si>
    <t xml:space="preserve">https://www.splcenter.org/fighting-hate/intelligence-report/2016/line-sand</t>
  </si>
  <si>
    <t xml:space="preserve">Maria Butina (in Russia) is working as an assistant to Aleksandr Torshin, deputy governor of the United Bank of Russia. She forms the Right to Bear Arms group, attends meetings in the US of the National Rifle Association.</t>
  </si>
  <si>
    <t xml:space="preserve">https://www.washingtonpost.com/news/politics/wp/2018/07/16/timeline-the-odd-overlap-of-maria-butina-the-gun-rights-movement-and-the-2016-election/</t>
  </si>
  <si>
    <t xml:space="preserve">Richard Spencer takes over the white supremacist National Policy Institute after the death of its longtime chairman, with backing of publisher William Regnery</t>
  </si>
  <si>
    <t xml:space="preserve">Robert and Rebekah Mercer invest $11M in Breitbart News</t>
  </si>
  <si>
    <t xml:space="preserve">https://highline.huffingtonpost.com/articles/en/mercers/</t>
  </si>
  <si>
    <r>
      <rPr>
        <sz val="11"/>
        <color rgb="FF000000"/>
        <rFont val="Arial"/>
        <family val="0"/>
        <charset val="1"/>
      </rPr>
      <t xml:space="preserve">Ron Paul runs for president again. John Tate takes leave from C4L to be his campaign manager. </t>
    </r>
    <r>
      <rPr>
        <i val="true"/>
        <sz val="11"/>
        <color rgb="FF000000"/>
        <rFont val="Arial"/>
        <family val="0"/>
        <charset val="1"/>
      </rPr>
      <t xml:space="preserve">(Frmr VP at Leadership Institute, 2008 Ron Paul campaign, then C4L).</t>
    </r>
    <r>
      <rPr>
        <sz val="11"/>
        <color rgb="FF000000"/>
        <rFont val="Arial"/>
        <family val="0"/>
        <charset val="1"/>
      </rPr>
      <t xml:space="preserve"> Later this year, Tate and Jesse Benton will pay an IA state Senator to switch his endorsement from Michele Bachmann to Ron Paul; they are both convicted for this.</t>
    </r>
  </si>
  <si>
    <t xml:space="preserve">Leadership Institute
Daily Beast</t>
  </si>
  <si>
    <t xml:space="preserve">https://www.leadershipinstitute.org/news/?NR=9374
https://web.archive.org/web/20240214221726/https://www.thedailybeast.com/trump-hired-adviser-john-tate-who-he-pardoned-for-campaign-finance-crimes</t>
  </si>
  <si>
    <t xml:space="preserve">Ali Alexander is invited by the Leadership Institute to give a presentation about online fundraising. </t>
  </si>
  <si>
    <t xml:space="preserve">Jan 17</t>
  </si>
  <si>
    <r>
      <rPr>
        <sz val="11"/>
        <color rgb="FF000000"/>
        <rFont val="Arial"/>
        <family val="0"/>
        <charset val="1"/>
      </rPr>
      <t xml:space="preserve">Ted Cruz launches his Senate campaign, "on a conference call with bloggers", likely Ali Alexander's NBC </t>
    </r>
    <r>
      <rPr>
        <i val="true"/>
        <sz val="11"/>
        <color rgb="FF000000"/>
        <rFont val="Arial"/>
        <family val="0"/>
        <charset val="1"/>
      </rPr>
      <t xml:space="preserve">(said in speech at Ali's 2013 Blog Bash, after Cruz wins)</t>
    </r>
  </si>
  <si>
    <t xml:space="preserve">YouTube (reposted)</t>
  </si>
  <si>
    <t xml:space="preserve">https://twitter.com/capitolhunters/status/1589121810402258945</t>
  </si>
  <si>
    <t xml:space="preserve">Feb 9</t>
  </si>
  <si>
    <t xml:space="preserve">Cleta Mitchell, CPAC board member, tries unsuccessfully to keep the gay group GOProud from participating in CPAC. Mitchell's client Jim DeMint boycotts CPAC.</t>
  </si>
  <si>
    <t xml:space="preserve">Shadowproof</t>
  </si>
  <si>
    <t xml:space="preserve">https://shadowproof.com/2011/02/09/why-conservative-power-attorney-cleta-mitchell-bashes-goproud-while-her-firm-embraces-diversity/</t>
  </si>
  <si>
    <t xml:space="preserve">National Journal</t>
  </si>
  <si>
    <t xml:space="preserve">https://web.archive.org/web/20110217134811/http://hotlineoncall.nationaljournal.com/archives/2010/12/social-conserva-1.php</t>
  </si>
  <si>
    <t xml:space="preserve">https://web.archive.org/web/20130409102114/https://www.theatlantic.com/politics/archive/2013/04/meet-cleta-mitchell-the-conservative-movements-anti-gay-eminence-grise/274629/</t>
  </si>
  <si>
    <t xml:space="preserve">Feb. 11</t>
  </si>
  <si>
    <r>
      <rPr>
        <sz val="11"/>
        <color rgb="FF000000"/>
        <rFont val="Arial"/>
        <family val="0"/>
        <charset val="1"/>
      </rPr>
      <t xml:space="preserve">CPAC: Donald Trump gives a speech; this is considered a "flirtation" with a presidential run (previously cases are 1987, with foreign policy ads, and 1999). He was invited by Chris Barron of GOProud (gay Republicans). Barron pushes for Trump to run a write-in campaign. (</t>
    </r>
    <r>
      <rPr>
        <i val="true"/>
        <sz val="11"/>
        <color rgb="FF000000"/>
        <rFont val="Arial"/>
        <family val="0"/>
        <charset val="1"/>
      </rPr>
      <t xml:space="preserve">In 2016, Barron will help organize the Gays for Trump party at the RNC, with Peter Thiel protegee Jeff Giesea and Gateway's Pundit's Jim Hoft.) </t>
    </r>
    <r>
      <rPr>
        <sz val="11"/>
        <color rgb="FF000000"/>
        <rFont val="Arial"/>
        <family val="0"/>
        <charset val="1"/>
      </rPr>
      <t xml:space="preserve">Ali Alexander runs the 4th annual Blog Bash dinner.</t>
    </r>
  </si>
  <si>
    <t xml:space="preserve">Politico
CSPAN (via Insider)</t>
  </si>
  <si>
    <t xml:space="preserve">https://www.politico.com/story/2011/02/goproud-deflects-criticism-for-hyping-trump-049327
https://www.businessinsider.com/trump-2011-cpac-speech-2017-2</t>
  </si>
  <si>
    <t xml:space="preserve">Mar 10</t>
  </si>
  <si>
    <t xml:space="preserve">Trump &amp; Georgian President Mikhail Saakashvili are in NY, sign a development agreement for Trump Towers in Batumi. Trump gets $1M but towers never built..All money is from a Kazakh bank and was funneled to the Silk Road Group, which operated in Kazahkstan. Michael Cohen negotiates deal.</t>
  </si>
  <si>
    <t xml:space="preserve">https://www.nytimes.com/2011/03/11/business/global/11donald.html</t>
  </si>
  <si>
    <t xml:space="preserve">https://www.newyorker.com/magazine/2017/08/21/trumps-business-of-corruption</t>
  </si>
  <si>
    <r>
      <rPr>
        <sz val="11"/>
        <color rgb="FF38761D"/>
        <rFont val="Arial"/>
        <family val="0"/>
        <charset val="1"/>
      </rPr>
      <t xml:space="preserve">First archive of a website RuFarm .com associated with Charles Bausman, promoting a </t>
    </r>
    <r>
      <rPr>
        <i val="true"/>
        <sz val="11"/>
        <color rgb="FF38761D"/>
        <rFont val="Arial"/>
        <family val="0"/>
        <charset val="1"/>
      </rPr>
      <t xml:space="preserve">"series of world-class conferences on investment in agriculture"</t>
    </r>
    <r>
      <rPr>
        <sz val="11"/>
        <color rgb="FF38761D"/>
        <rFont val="Arial"/>
        <family val="0"/>
        <charset val="1"/>
      </rPr>
      <t xml:space="preserve"> (translated).</t>
    </r>
  </si>
  <si>
    <t xml:space="preserve">https://web.archive.org/web/20110317025158/http://www.rufarm.com/</t>
  </si>
  <si>
    <t xml:space="preserve">PFIR, tied to white supremacist John Tanton, registers to use an alternative name: "Black American Leadership Alliance and Progressive Training Institute"</t>
  </si>
  <si>
    <t xml:space="preserve">First release of Russian-owned meme-sharing site iFunny, later associated with promoting white nationalism and mass shootings. Co-founder is Vladimir Zakoulov.</t>
  </si>
  <si>
    <t xml:space="preserve">https://www.cnn.com/2019/08/21/us/ifunny-website-threat-explainer/index.html</t>
  </si>
  <si>
    <t xml:space="preserve">April </t>
  </si>
  <si>
    <t xml:space="preserve">Peter Thiel and a 26-year old protegee begin plotting how to destroy the media outlet Gawker that had outed him 4 years before</t>
  </si>
  <si>
    <t xml:space="preserve">Michael Hastings marries Elise Jordan, formerly at USAID. Barbara and Jenna Bush give toasts at the rehearsal dinner.</t>
  </si>
  <si>
    <t xml:space="preserve">Michael Hastings publishes "The Operators" about the Afghanistan war.  Elise Jordan joins the National Review.</t>
  </si>
  <si>
    <t xml:space="preserve">Peter Thiel is granted New Zealand citizenship though he spent only 12 days there, using an "exceptional circumstances" exception. He keeps his US passport too.</t>
  </si>
  <si>
    <t xml:space="preserve">https://www.theguardian.com/world/2017/jun/29/new-zealand-gave-peter-thiel-citizenship-after-spending-just-12-days-there</t>
  </si>
  <si>
    <t xml:space="preserve">https://www.theguardian.com/technology/2017/feb/01/documents-reveal-how-peter-thiel-was-granted-new-zealand-citizenship</t>
  </si>
  <si>
    <t xml:space="preserve">New Zealand Herald</t>
  </si>
  <si>
    <t xml:space="preserve">https://www.nzherald.co.nz/business/facebook-billionaire-peter-thiel-a-kiwi-citizen-owns-wanaka-estate/IYEZNV6YMDN7A73ZFBUPPNWAJY/?c_id=3&amp;objectid=11787741</t>
  </si>
  <si>
    <t xml:space="preserve">Chuck Johnson graduates from Claremont-McKenna and begins a career as a journalist / troll. Freelances for The Daily Caller, Breitbart, and The Blaze</t>
  </si>
  <si>
    <t xml:space="preserve">https://www.motherjones.com/politics/2014/12/charles-chuck-johnson-gotnews-rolling-stone/</t>
  </si>
  <si>
    <t xml:space="preserve">Tim Pool, unemployed at age ~25, goes to the Occupy Wall Street protests, begins live-streaming. Starts media company "The Other 99" (disbanded 2012)</t>
  </si>
  <si>
    <t xml:space="preserve">Matt Taibbi covers the Occupy Wall Street protests for Rolling Stone</t>
  </si>
  <si>
    <t xml:space="preserve">https://www.rollingstone.com/politics/politics-news/how-i-stopped-worrying-and-learned-to-love-the-ows-protests-236457/</t>
  </si>
  <si>
    <t xml:space="preserve">Michael Hastings covers the Occupy Wall Street protests for BuzzFeed. He was hired 2011 to report on the Obama campaign, also partners with WikiLeaks</t>
  </si>
  <si>
    <t xml:space="preserve">https://nymag.com/news/features/michael-hastings-2013-11/</t>
  </si>
  <si>
    <t xml:space="preserve">Charlie Kirk, a rising high school senior, posts on Twitter "@realDonaldTrump Run Trump Run! Your country needs you!"</t>
  </si>
  <si>
    <t xml:space="preserve">Twitter charliekirk11</t>
  </si>
  <si>
    <t xml:space="preserve">https://x.com/charliekirk11/status/99319205991677952</t>
  </si>
  <si>
    <t xml:space="preserve">Political operative James Carville speaks at the Palo Alto office of Peter Thiel's Palantir. By 2012 he is a paid advisor to Palantir, helping them secure contracts in Louisiana.</t>
  </si>
  <si>
    <t xml:space="preserve">The Verge</t>
  </si>
  <si>
    <t xml:space="preserve">https://www.theverge.com/2018/2/27/17054740/palantir-predictive-policing-tool-new-orleans-nopd</t>
  </si>
  <si>
    <t xml:space="preserve">Palantir Tweet</t>
  </si>
  <si>
    <t xml:space="preserve">https://twitter.com/palantirtech/status/111138535163179009</t>
  </si>
  <si>
    <t xml:space="preserve">John Eastman is named Chairman of the anti-gay National Organization for Marriage, replacing co-founder Maggie Gallagher. Co-founder Brian Brown is President.</t>
  </si>
  <si>
    <t xml:space="preserve">https://www.huffpost.com/entry/john-eastman-national-organization-marriage_n_976670</t>
  </si>
  <si>
    <t xml:space="preserve">Archived site (Dec.)</t>
  </si>
  <si>
    <t xml:space="preserve">https://web.archive.org/web/20120101085534/http://www.nationformarriage.org/site/c.omL2KeN0LzH/b.3479573/k.E2D0/About_NOM.htm</t>
  </si>
  <si>
    <t xml:space="preserve">https://www.advocate.com/news/daily-news/2011/09/22/maggie-gallagher-out-nom-replacement-no-better</t>
  </si>
  <si>
    <t xml:space="preserve">https://ballotpedia.org/John_Eastman</t>
  </si>
  <si>
    <t xml:space="preserve">Ron DeSantis, betw. active duty (USN JAG) &amp; a Congressional run, writes "Dreams From our Founding Fathers": Excuses slavery, complains of laws protetcting rights</t>
  </si>
  <si>
    <t xml:space="preserve">Miami New Times</t>
  </si>
  <si>
    <t xml:space="preserve">https://www.miaminewtimes.com/news/floridas-ron-desantis-wrote-book-excusing-slavery-10809091</t>
  </si>
  <si>
    <t xml:space="preserve">Ben Swann, Fox TV anchor in Cincinnati with a conspiratorial segment called "Reality Check",  promotes Ron Paul's presidential campaign</t>
  </si>
  <si>
    <t xml:space="preserve">Fox 19</t>
  </si>
  <si>
    <t xml:space="preserve">https://www.fox19.com/story/16071213/reality-check-an-endorsement-for-fairness-in-dealing-with-ron-paul/</t>
  </si>
  <si>
    <t xml:space="preserve">WaPo (Eric Wemple)</t>
  </si>
  <si>
    <t xml:space="preserve">https://www.washingtonpost.com/blogs/erik-wemple/post/cincinnati-anchor-goes-deep-on-paul-campaign/2012/01/19/gIQAN4WWBQ_story.html</t>
  </si>
  <si>
    <r>
      <rPr>
        <sz val="11"/>
        <color rgb="FF000000"/>
        <rFont val="Arial"/>
        <family val="0"/>
        <charset val="1"/>
      </rPr>
      <t xml:space="preserve">Cenk Uygur says </t>
    </r>
    <r>
      <rPr>
        <i val="true"/>
        <sz val="11"/>
        <color rgb="FF000000"/>
        <rFont val="Arial"/>
        <family val="0"/>
        <charset val="1"/>
      </rPr>
      <t xml:space="preserve">"the conservative establishment..are desperate to discredit Ron Paul for any reason..because he might end the corruption in Washington"</t>
    </r>
  </si>
  <si>
    <t xml:space="preserve">Young Turks (YouTube)</t>
  </si>
  <si>
    <t xml:space="preserve">https://www.youtube.com/watch?v=1CxUSI8OBdQ</t>
  </si>
  <si>
    <t xml:space="preserve">New: Steve Bannon, Charlie Kirk, Ben Swann, Turning Point USA</t>
  </si>
  <si>
    <t xml:space="preserve">2012---------------------2012-------------------- 2012--------------------  2012-------------------- 2012--------------------  2012-------------------- 2012-------------------- 2012-------------------- 2012--------------------
</t>
  </si>
  <si>
    <t xml:space="preserve">Matthew Tyrmand receives Polish citizenship, a year after applying.  He is spending significant time there.</t>
  </si>
  <si>
    <t xml:space="preserve">New Eastern Europe</t>
  </si>
  <si>
    <t xml:space="preserve">https://neweasterneurope.eu/2014/02/18/my-father-was-a-famous-polish-writer/</t>
  </si>
  <si>
    <t xml:space="preserve">The FBI warns Representative Dana Rohrabacher that Russian spies are trying to recruit him.</t>
  </si>
  <si>
    <t xml:space="preserve">https://www.nytimes.com/2017/05/19/us/politics/dana-rohrabacher-russia-spies.html</t>
  </si>
  <si>
    <t xml:space="preserve">NYT (archvied)</t>
  </si>
  <si>
    <t xml:space="preserve">https://archive.is/LgEhq</t>
  </si>
  <si>
    <t xml:space="preserve">Erik Prince (mentee of Dana Rohrabacher), meets Steve Bannon this year (according to Robert Young Pelton)</t>
  </si>
  <si>
    <t xml:space="preserve">Robert Young Pelton</t>
  </si>
  <si>
    <t xml:space="preserve">http://dangerousmagazine.com/2018/07/29/2407/</t>
  </si>
  <si>
    <t xml:space="preserve">Steve Bannon takes over Breitbart News</t>
  </si>
  <si>
    <t xml:space="preserve">Robert Mercer helps set up a GA nonprofit, the "Law Enforcement Education Organization", and volunteers as law enforcement in NM to get a concealed carry permit</t>
  </si>
  <si>
    <t xml:space="preserve">https://www.bloomberg.com/news/features/2018-03-28/robert-mercer-s-secret-adventure-as-a-new-mexico-cop</t>
  </si>
  <si>
    <t xml:space="preserve">Dec-Jan</t>
  </si>
  <si>
    <t xml:space="preserve">Peter Thiel gives $2.6 M to a PAC supporting Ron Paul for President  ("Endorse Liberty"), to "build a base" for 2016.  He becomes a mentor to Ron's son, Rand Paul</t>
  </si>
  <si>
    <t xml:space="preserve">https://www.buzzfeednews.com/article/mckaycoppins/which-2016-republican-is-libertarian-billionaire-peter-thiel</t>
  </si>
  <si>
    <t xml:space="preserve">https://slate.com/news-and-politics/2012/02/investor-peter-thiel-is-the-billionaire-behind-ron-pauls-presidential-campaign.html</t>
  </si>
  <si>
    <t xml:space="preserve">https://www.opensecrets.org/donor-lookup/results?cand=&amp;cycle=&amp;employ=&amp;jurisdiction=&amp;name=Peter+Thiel&amp;order=desc&amp;page=4&amp;sort=D&amp;state=CA&amp;type=&amp;zip=</t>
  </si>
  <si>
    <t xml:space="preserve">Jan or Feb</t>
  </si>
  <si>
    <r>
      <rPr>
        <sz val="11"/>
        <color rgb="FF000000"/>
        <rFont val="Arial"/>
        <family val="0"/>
        <charset val="1"/>
      </rPr>
      <t xml:space="preserve">Peter Thiel encourages Stanford law student Blake Masters to take his class on startups</t>
    </r>
    <r>
      <rPr>
        <sz val="11"/>
        <color rgb="FF783F04"/>
        <rFont val="Arial"/>
        <family val="0"/>
        <charset val="1"/>
      </rPr>
      <t xml:space="preserve">; Masters says Thiel's lecture "Founder as Victim, Founder as God" is his best 90 minutes in a classroom. Masters posts detailed notes of Thiel's class, and goes on to work for Thiel (starting 2014) &amp; co-author a book with him. In 2022 runs for Congress with Thiel's support, and endorsement of neo-Nazis. </t>
    </r>
    <r>
      <rPr>
        <i val="true"/>
        <sz val="11"/>
        <color rgb="FF783F04"/>
        <rFont val="Arial"/>
        <family val="0"/>
        <charset val="1"/>
      </rPr>
      <t xml:space="preserve">(Note that the author of the Stanford Review interview used as a source also works for Thiel.)</t>
    </r>
  </si>
  <si>
    <t xml:space="preserve">TechCrunch
NYT
Phoenix New Times</t>
  </si>
  <si>
    <t xml:space="preserve">https://techcrunch.com/2014/09/16/zero-to-one-how-blake-masters-went-from-being-peter-thiels-student-to-co-author/
https://www.nytimes.com/2022/07/06/us/politics/blake-masters.html
https://www.phoenixnewtimes.com/news/trump-endorsed-blake-masters-rejects-endorsement-from-neo-nazi-andrew-anglin-13973083</t>
  </si>
  <si>
    <t xml:space="preserve">https://www.motherjones.com/politics/2022/07/blake-masters-peter-thiel-donald-trump-arizona-senate-mark-kelly/</t>
  </si>
  <si>
    <t xml:space="preserve">Julian Assange, WikiLeaks founder, gets a talk show on Russia Today. He is under house arrest in London, awaiting extradition to Sweden on sexual misconduct charges</t>
  </si>
  <si>
    <t xml:space="preserve">Reuters</t>
  </si>
  <si>
    <t xml:space="preserve">https://www.reuters.com/article/lifestyle/wikileaks-founder-to-host-kremlin-funded-tv-show-idUSTRE80P0TV/</t>
  </si>
  <si>
    <t xml:space="preserve">Ian Miles Cheong, editor of the gaming site Gameranx and a moderator on Reddit, is banned from Reddit after it is shown he was promoting products for pay</t>
  </si>
  <si>
    <t xml:space="preserve">Twitter (Pekka Kallioniemi)</t>
  </si>
  <si>
    <t xml:space="preserve">https://twitter.com/P_Kallioniemi/status/1662775524140236801</t>
  </si>
  <si>
    <t xml:space="preserve">Ali Alexander (then Ali Akbar) co-hosts the CPAC afterparty "Blog Bash", this year honoring James O'Keefe of Project Veritas. Steve Bannon attends. (Some sources say funding was from Foster Friess, other say from the Rick Santorum campaign (Foster Friess-funded), Microsoft, the Heritage Foundation and FreedomWorks.)  They announce that Friess will fund a  "National Bloggers Club" run by Ali and Michelle Malkin. Ali and Malkin also grift a fraudulent scholarship fund this year.</t>
  </si>
  <si>
    <t xml:space="preserve">Crooks and Liars
HuffPost</t>
  </si>
  <si>
    <t xml:space="preserve">https://crooksandliars.com/matt-osborne/national-bloggers-club-and-their-supe
https://www.huffpost.com/entry/republicans-twitter-ali-alexander-stop-the-steal_n_6026fb26c5b6f88289fbab57</t>
  </si>
  <si>
    <t xml:space="preserve">Yahoo News
TheOtherMcCain</t>
  </si>
  <si>
    <t xml:space="preserve">https://news.yahoo.com/blogs/ticket/conservative-bloggers-hold-private-cpac-party-insiders-not-202604909.html
https://theothermccain.com/2014/03/01/flashback-kevin-zeeses-may-2012-lawsuit-threat-against-ali-akbar/</t>
  </si>
  <si>
    <t xml:space="preserve">Michael Hastings of BuzzFeed moves to LA </t>
  </si>
  <si>
    <t xml:space="preserve">Jack Posobiec is helping with the Steve Welch for Senate campaign in Chester County, PA.   (Welch loses in the Republican primary).</t>
  </si>
  <si>
    <t xml:space="preserve">https://www.facebook.com/RepublicanCCC/posts/302884689759411</t>
  </si>
  <si>
    <t xml:space="preserve">Politics PA</t>
  </si>
  <si>
    <t xml:space="preserve">https://www.politicspa.com/endorsement-mania/30460/</t>
  </si>
  <si>
    <r>
      <rPr>
        <sz val="11"/>
        <color rgb="FF000000"/>
        <rFont val="Arial"/>
        <family val="0"/>
        <charset val="1"/>
      </rPr>
      <t xml:space="preserve">At the Students for Liberty conference, Peter Thiel has doubts about democracy:</t>
    </r>
    <r>
      <rPr>
        <i val="true"/>
        <sz val="11"/>
        <color rgb="FF000000"/>
        <rFont val="Arial"/>
        <family val="0"/>
        <charset val="1"/>
      </rPr>
      <t xml:space="preserve"> "I’m sort of skeptical of how much voting actually works... it’s really an inefficient way of doing things. One of the things I like about technology is that..you can change the world without getting approval from other people." </t>
    </r>
  </si>
  <si>
    <t xml:space="preserve">Feb 27</t>
  </si>
  <si>
    <r>
      <rPr>
        <sz val="11"/>
        <color rgb="FF1C4587"/>
        <rFont val="Arial"/>
        <family val="0"/>
        <charset val="1"/>
      </rPr>
      <t xml:space="preserve">Christopher Hitchens writes article: "If not Putin, who?..."  </t>
    </r>
    <r>
      <rPr>
        <i val="true"/>
        <sz val="11"/>
        <color rgb="FF1C4587"/>
        <rFont val="Arial"/>
        <family val="0"/>
        <charset val="1"/>
      </rPr>
      <t xml:space="preserve">"I like Vladimir Putin", "Who now cares about squalid Ukraine"</t>
    </r>
    <r>
      <rPr>
        <sz val="11"/>
        <color rgb="FF1C4587"/>
        <rFont val="Arial"/>
        <family val="0"/>
        <charset val="1"/>
      </rPr>
      <t xml:space="preserve">, downplays democracy protests. Hitchens used to be a foreign correspondent in Moscow. Now says speech freer in Moscow than in U.K., spins wild theories: Anthony Blair leads a group of New Globalists who </t>
    </r>
    <r>
      <rPr>
        <i val="true"/>
        <sz val="11"/>
        <color rgb="FF1C4587"/>
        <rFont val="Arial"/>
        <family val="0"/>
        <charset val="1"/>
      </rPr>
      <t xml:space="preserve">"pushed in to Ukraine" </t>
    </r>
    <r>
      <rPr>
        <sz val="11"/>
        <color rgb="FF1C4587"/>
        <rFont val="Arial"/>
        <family val="0"/>
        <charset val="1"/>
      </rPr>
      <t xml:space="preserve">and seek to create </t>
    </r>
    <r>
      <rPr>
        <i val="true"/>
        <sz val="11"/>
        <color rgb="FF1C4587"/>
        <rFont val="Arial"/>
        <family val="0"/>
        <charset val="1"/>
      </rPr>
      <t xml:space="preserve">"dependent, subservient provinces in a New World Order." </t>
    </r>
  </si>
  <si>
    <t xml:space="preserve">https://www.dailymail.co.uk/debate/article-2106406/Vladimir-Putin-I-point-sinister-tyrant-ruthlessly-stands-Russia.html#ixzz2pXU0SC3x</t>
  </si>
  <si>
    <t xml:space="preserve">Mar 4</t>
  </si>
  <si>
    <t xml:space="preserve">Vladimir Putin wins election for President of Russia, a return to the role after spending 2008-2012 as Prime Minister instead</t>
  </si>
  <si>
    <t xml:space="preserve">Tim Enlow, working for Academi in Afghanistan, is reported for falsifying results of weapons certification tests. Academi is then sued. (He returns to the US this year.)</t>
  </si>
  <si>
    <t xml:space="preserve">https://www.wired.com/2012/07/blackwater-lawsuit/</t>
  </si>
  <si>
    <t xml:space="preserve">"2012"</t>
  </si>
  <si>
    <t xml:space="preserve">Michael Greene goes to Afghanistan with Academi. (Helmand province). Also in Afghanistan: Keith Lee, with Academi, since 2011. (Joe Biggs is stateside.)</t>
  </si>
  <si>
    <t xml:space="preserve">Oath Keepers trial testimony</t>
  </si>
  <si>
    <r>
      <rPr>
        <sz val="11"/>
        <color rgb="FF783F04"/>
        <rFont val="Arial"/>
        <family val="0"/>
        <charset val="1"/>
      </rPr>
      <t xml:space="preserve">Joe Biggs receives medical discharge from Army.   </t>
    </r>
    <r>
      <rPr>
        <i val="true"/>
        <sz val="11"/>
        <color rgb="FF783F04"/>
        <rFont val="Arial"/>
        <family val="0"/>
        <charset val="1"/>
      </rPr>
      <t xml:space="preserve">(His bio later claims he was Army Staff Sgt 2004-2014, but Army &amp; court docs say 2004-2012)</t>
    </r>
  </si>
  <si>
    <t xml:space="preserve">(Spring)</t>
  </si>
  <si>
    <t xml:space="preserve">Greg Aselbekian is a freshman at Nichols College, works for local baseball team</t>
  </si>
  <si>
    <t xml:space="preserve">http://itm12301spring2012.blogspot.com/2012/01/hi-my-name-is-greg-aselbekian.html</t>
  </si>
  <si>
    <t xml:space="preserve">Apr</t>
  </si>
  <si>
    <t xml:space="preserve">Lt. Gen. Michael Flynn is nominated to be the head of the Defense Intelligence Agency (DIA). Wired calls him a "gadfly" pushing change. He is confirmed July 24.</t>
  </si>
  <si>
    <t xml:space="preserve">https://www.wired.com/2012/04/michael-flynn-dia/</t>
  </si>
  <si>
    <r>
      <rPr>
        <sz val="11"/>
        <color rgb="FF000000"/>
        <rFont val="Arial"/>
        <family val="0"/>
        <charset val="1"/>
      </rPr>
      <t xml:space="preserve">High school senior Charlie Kirk becomes famous with Breitbart article claiming high school teachers are indoctrinating students. By May he is on Fox News. After graduating he takes classes at Harper College IL but drops out.</t>
    </r>
    <r>
      <rPr>
        <sz val="11"/>
        <color rgb="FF38761D"/>
        <rFont val="Arial"/>
        <family val="0"/>
        <charset val="1"/>
      </rPr>
      <t xml:space="preserve"> He meets Bill Montgomery while giving a speech at Benedictine Univ. in IL and they form Turning Point USA. Initial money is from Foster Friess, Bruce Rauner, Greg Gianforte and others; target is high school and college students.</t>
    </r>
    <r>
      <rPr>
        <sz val="11"/>
        <color rgb="FF000000"/>
        <rFont val="Arial"/>
        <family val="0"/>
        <charset val="1"/>
      </rPr>
      <t xml:space="preserve"> Kirk hires 17-yo Crystal Clanton as natl. field director.</t>
    </r>
  </si>
  <si>
    <t xml:space="preserve">NYT
ADL
Desmog</t>
  </si>
  <si>
    <t xml:space="preserve">https://www.nytimes.com/2020/10/27/magazine/trump-influence-gop.html
https://www.adl.org/resources/backgrounders/turning-point-usa#_edn3
https://www.desmog.com/turning-point-usa/</t>
  </si>
  <si>
    <t xml:space="preserve">Political Res.Ass.
Dartmouth Review
BuzzFeed</t>
  </si>
  <si>
    <t xml:space="preserve">https://politicalresearch.org/2022/01/28/ten-years-turning-point-usa
https://dartreview.com/a-profile-of-charlie-kirk/
https://www.buzzfeednews.com/article/annehelenpetersen/charlie-kirk-candace-owens-turning-point-usa-montana</t>
  </si>
  <si>
    <t xml:space="preserve">New Yorker
WaPo
Breitbart</t>
  </si>
  <si>
    <t xml:space="preserve">https://archive.is/8NN3a
https://web.archive.org/web/20220218175636/https://www.washingtonpost.com/opinions/2022/01/18/clerk-texts-appeals-court-clanton/</t>
  </si>
  <si>
    <t xml:space="preserve">Apr 22</t>
  </si>
  <si>
    <t xml:space="preserve">Trump, who rarely rarely travels abroad, flies to Batumi, Georgia and meets with Mikhail Saakashvili to promte their Batumi project (which never happens)</t>
  </si>
  <si>
    <t xml:space="preserve">Eurasia .net</t>
  </si>
  <si>
    <t xml:space="preserve">https://eurasianet.org/forty-seven-stories-above-the-sea-georgias-trump-tower</t>
  </si>
  <si>
    <t xml:space="preserve">Jack Posobiec (in Naval Reserve, enlisted) starts a Twitter account @AngryGOTFan to talk about Game of Thrones</t>
  </si>
  <si>
    <r>
      <rPr>
        <sz val="11"/>
        <color rgb="FF000000"/>
        <rFont val="Arial"/>
        <family val="0"/>
        <charset val="1"/>
      </rPr>
      <t xml:space="preserve">Peter Thiel contributes $1M to a Tea Party super-PAC supporting Ted Cruz for TX Senate ("Club for Growth Action"); in July he will give another $1M. He is Cruz's largest donor. Vanity Fair calls Cruz a "political unknown" at the time.  </t>
    </r>
    <r>
      <rPr>
        <i val="true"/>
        <sz val="11"/>
        <color rgb="FF000000"/>
        <rFont val="Arial"/>
        <family val="0"/>
        <charset val="1"/>
      </rPr>
      <t xml:space="preserve">Thiel also supported Cruz for an AG run in 2009-10. </t>
    </r>
  </si>
  <si>
    <t xml:space="preserve">Texas Tribune
Vanity Fair</t>
  </si>
  <si>
    <t xml:space="preserve">https://www.texastribune.org/2012/07/03/ted-cruzs-gay-billionaire-donor-draws-criticism/
https://web.archive.org/web/20220215051254/https://www.vanityfair.com/news/2022/02/peter-thiel-maga-money</t>
  </si>
  <si>
    <t xml:space="preserve">May 23</t>
  </si>
  <si>
    <r>
      <rPr>
        <sz val="11"/>
        <color rgb="FF000000"/>
        <rFont val="Arial"/>
        <family val="0"/>
        <charset val="1"/>
      </rPr>
      <t xml:space="preserve">Mikhail Saakashvili speaks at the Ronald Reagan Library in S. CA; Christina Pushaw is there. </t>
    </r>
    <r>
      <rPr>
        <sz val="9"/>
        <color rgb="FF000000"/>
        <rFont val="Arial"/>
        <family val="0"/>
        <charset val="1"/>
      </rPr>
      <t xml:space="preserve">(She says they met before she moved to Georgia in 2013).</t>
    </r>
  </si>
  <si>
    <t xml:space="preserve">https://www.youtube.com/watch?v=GJ9j7Yr9G1A</t>
  </si>
  <si>
    <t xml:space="preserve">https://www.politico.com/news/magazine/2024/01/14/christina-pushaw-ron-desantis-georgia-00118242</t>
  </si>
  <si>
    <t xml:space="preserve">Christina Pushaw graduates from USC with a BA in "History &amp; Russian Area Studies". She was a leader in the Armenian Students Association and Russian Club </t>
  </si>
  <si>
    <t xml:space="preserve">CCSDD intern bios</t>
  </si>
  <si>
    <t xml:space="preserve">https://ccsddinternblog.wordpress.com/intern-biographies/2015-2016-intern-biographies/</t>
  </si>
  <si>
    <t xml:space="preserve">Anna Khait graduates from Hunter College, New York. (She would be 23 or 24 if really born in 1988, as some bios say)</t>
  </si>
  <si>
    <t xml:space="preserve">Backstage .com</t>
  </si>
  <si>
    <t xml:space="preserve">https://www.backstage.com/u/annakhait/</t>
  </si>
  <si>
    <t xml:space="preserve">Article appears claiming Ali Akbar (later Ali Alexander) has posted an ad on Grindr looking for bisexual Republican men &amp; is in a relationship with Karl Rove</t>
  </si>
  <si>
    <t xml:space="preserve">Legal Schnauzer</t>
  </si>
  <si>
    <t xml:space="preserve">https://legalschnauzer.blogspot.com/2015/07/ali-akbar-funded-by-gop-mega-donor.html</t>
  </si>
  <si>
    <r>
      <rPr>
        <sz val="11"/>
        <color rgb="FF783F04"/>
        <rFont val="Arial"/>
        <family val="0"/>
        <charset val="1"/>
      </rPr>
      <t xml:space="preserve">Actress Emerald Robinson ends her unsuccessful acting career, leaves LA, gives up SAG-AFTRA membership.  Moves to DC to become a "reporter" (hosts online programs).  </t>
    </r>
    <r>
      <rPr>
        <i val="true"/>
        <sz val="11"/>
        <color rgb="FF783F04"/>
        <rFont val="Arial"/>
        <family val="0"/>
        <charset val="1"/>
      </rPr>
      <t xml:space="preserve">(Later she will be the White House Correspondent for OAN and then Newsmax)</t>
    </r>
    <r>
      <rPr>
        <sz val="11"/>
        <color rgb="FF783F04"/>
        <rFont val="Arial"/>
        <family val="0"/>
        <charset val="1"/>
      </rPr>
      <t xml:space="preserve"> </t>
    </r>
  </si>
  <si>
    <t xml:space="preserve">Robinson LInkedIn</t>
  </si>
  <si>
    <t xml:space="preserve">https://www.linkedin.com/in/emeraldrobinson</t>
  </si>
  <si>
    <t xml:space="preserve">Sound engineer Cassandra Fairbanks, 27, a former (claimed) animal rights activist associated with Anonymous, formerly Los Angeles but now living in Pittsburgh, posts information about the Steubenville, OH rape case, then helps organize Occupy Steubenville protests. Gains national prominence.</t>
  </si>
  <si>
    <t xml:space="preserve">Glamour</t>
  </si>
  <si>
    <t xml:space="preserve">https://www.glamour.com/story/attention-rapists-youve-met-your-match</t>
  </si>
  <si>
    <t xml:space="preserve">Aug 25</t>
  </si>
  <si>
    <r>
      <rPr>
        <sz val="11"/>
        <color rgb="FF000000"/>
        <rFont val="Arial"/>
        <family val="0"/>
        <charset val="1"/>
      </rPr>
      <t xml:space="preserve">The Ron Paul Fest is held right before the RNC. Stewart Rhodes speaks, introduced as the founder of the Oath Keepers. </t>
    </r>
    <r>
      <rPr>
        <i val="true"/>
        <sz val="11"/>
        <color rgb="FF000000"/>
        <rFont val="Arial"/>
        <family val="0"/>
        <charset val="1"/>
      </rPr>
      <t xml:space="preserve">"If you </t>
    </r>
    <r>
      <rPr>
        <sz val="11"/>
        <color rgb="FF000000"/>
        <rFont val="Arial"/>
        <family val="0"/>
        <charset val="1"/>
      </rPr>
      <t xml:space="preserve">[Repubs.] </t>
    </r>
    <r>
      <rPr>
        <i val="true"/>
        <sz val="11"/>
        <color rgb="FF000000"/>
        <rFont val="Arial"/>
        <family val="0"/>
        <charset val="1"/>
      </rPr>
      <t xml:space="preserve">continue to send oathbreakers to DC you deserve to die" . </t>
    </r>
    <r>
      <rPr>
        <sz val="11"/>
        <color rgb="FF000000"/>
        <rFont val="Arial"/>
        <family val="0"/>
        <charset val="1"/>
      </rPr>
      <t xml:space="preserve">Tracy "Beanz" Diaz (who will later be an early QAnon promoter) organized it. Jesse Benton is still working for Ron Paul as his spokesman.</t>
    </r>
  </si>
  <si>
    <t xml:space="preserve">YouTube (archived)
The Guardian</t>
  </si>
  <si>
    <t xml:space="preserve">https://web.archive.org/web/20121019175221/http://www.youtube.com/watch?v=44h8QQdcymE
https://www.theguardian.com/world/2012/aug/23/ron-paul-tampa-republican-convention</t>
  </si>
  <si>
    <t xml:space="preserve">A group of young British pols gets a trip to Moscow and St. Petersburg, organized by the son of a Russian spy. Matthew Elliott will later push Brexit as CEO of "Vote Leave"</t>
  </si>
  <si>
    <t xml:space="preserve">https://www.theguardian.com/politics/2012/nov/30/activities-of-conservative-friends-of-russia</t>
  </si>
  <si>
    <t xml:space="preserve">Ben Swann, who spreads conspiracies both on Fox and via his "Full Disclosure" web series, talks with Alex Jones on InfoWars. (Later he will work for Russian TV.)</t>
  </si>
  <si>
    <t xml:space="preserve">https://www.salon.com/2013/01/14/is_it_okay_for_reporters_to_question_the_official_narrative_of_sandy_hook/</t>
  </si>
  <si>
    <t xml:space="preserve">El Paso Times</t>
  </si>
  <si>
    <t xml:space="preserve">https://www.elpasotimes.com/story/news/local/blogs/media-buzz/2013/01/18/former-ktsm-anchor-ben-swann-taking-heat-for-viral-sandy-hook-video/31478605/</t>
  </si>
  <si>
    <t xml:space="preserve">Sep 12</t>
  </si>
  <si>
    <t xml:space="preserve">Jack Posobiec goes on active duty and is deployed to Guantanamo as a Naval intel analyst (til July 20, 2013)</t>
  </si>
  <si>
    <t xml:space="preserve">Peter Thiel bankrolls the $100M lawsuit that will destroy the media outlet Gawker</t>
  </si>
  <si>
    <t xml:space="preserve">Oct 19</t>
  </si>
  <si>
    <t xml:space="preserve">Mark Meadows is running for Congress in NC. His bio falsely lists him as a graduate of the University of South Florida. (He attended for a year but did not finish)</t>
  </si>
  <si>
    <t xml:space="preserve">Macon News (archived)</t>
  </si>
  <si>
    <t xml:space="preserve">https://web.archive.org/web/20150623051246/http://www.maconnews.com/news/3796-candidate-profiles-continue-as-election-looms</t>
  </si>
  <si>
    <t xml:space="preserve">Oct 28</t>
  </si>
  <si>
    <t xml:space="preserve">Alex Jones interviews Oath Keepers founder Stewart Rhodes on InfoWars</t>
  </si>
  <si>
    <t xml:space="preserve">https://www.youtube.com/watch?v=_DeY-GRmHmI</t>
  </si>
  <si>
    <r>
      <rPr>
        <b val="true"/>
        <sz val="11"/>
        <color rgb="FF000000"/>
        <rFont val="Arial"/>
        <family val="0"/>
        <charset val="1"/>
      </rPr>
      <t xml:space="preserve">Election</t>
    </r>
    <r>
      <rPr>
        <sz val="11"/>
        <color rgb="FF000000"/>
        <rFont val="Arial"/>
        <family val="0"/>
        <charset val="1"/>
      </rPr>
      <t xml:space="preserve"> is called for Obama late at night, giving him a 2nd term. Ted Cruz, backed by Peter Thiel, is elected Senator in TX. Mark Meadows is elected Rep. in NC</t>
    </r>
  </si>
  <si>
    <t xml:space="preserve">Nov 7</t>
  </si>
  <si>
    <t xml:space="preserve">Actor Scott Presler (later Gays for Trump) sends 3 Tweets saying that Obama should be impeached. No other undeleted Tweets from 2012</t>
  </si>
  <si>
    <t xml:space="preserve">Nov 18</t>
  </si>
  <si>
    <t xml:space="preserve">Tracy Diaz begins hosting a streaming talk show on LibertyMovementRadio .com (started in 2010 and associated with Ron Paul; website registered 2012).</t>
  </si>
  <si>
    <t xml:space="preserve">YouTube (promo video)</t>
  </si>
  <si>
    <t xml:space="preserve">https://www.youtube.com/watch?v=DJksKpLT9EQ</t>
  </si>
  <si>
    <t xml:space="preserve">https://www.nbcnews.com/tech/tech-news/how-three-conspiracy-theorists-took-q-sparked-qanon-n900531</t>
  </si>
  <si>
    <t xml:space="preserve">SoundCloud</t>
  </si>
  <si>
    <t xml:space="preserve">https://soundcloud.com/liberty-movement-radio</t>
  </si>
  <si>
    <t xml:space="preserve">Nov 27</t>
  </si>
  <si>
    <t xml:space="preserve">John Eastman speaks at a meeting of the Orange County Oath Keepers (motto: "Honor Your Oath and Restore the Constitutional Republic")</t>
  </si>
  <si>
    <t xml:space="preserve">https://www.youtube.com/watch?v=2v53I694DUY</t>
  </si>
  <si>
    <t xml:space="preserve">Dec 4</t>
  </si>
  <si>
    <r>
      <rPr>
        <sz val="11"/>
        <color rgb="FF783F04"/>
        <rFont val="Arial"/>
        <family val="0"/>
        <charset val="1"/>
      </rPr>
      <t xml:space="preserve">Sandy Hook Elementary School shooting; 26 people die. </t>
    </r>
    <r>
      <rPr>
        <sz val="11"/>
        <color rgb="FF000000"/>
        <rFont val="Arial"/>
        <family val="0"/>
        <charset val="1"/>
      </rPr>
      <t xml:space="preserve">Alex Jones calls it a false flag same day, "they're coming for our guns." Ben Swann does a segment on it by Jan. 2013</t>
    </r>
  </si>
  <si>
    <t xml:space="preserve">Alex Jones trial testimony</t>
  </si>
  <si>
    <t xml:space="preserve">https://twitter.com/SebastianMurdoc/status/1569713652898435073</t>
  </si>
  <si>
    <t xml:space="preserve">Dec 21</t>
  </si>
  <si>
    <t xml:space="preserve">Enriqe Tarrio and Adrian Marino ("Alex Gonzalez") get federal felony charges for a scam in which they resold stolen diabetic test strips</t>
  </si>
  <si>
    <t xml:space="preserve">https://storage.courtlistener.com/recap/gov.uscourts.flsd.412693/gov.uscourts.flsd.412693.1.0_1.pdf</t>
  </si>
  <si>
    <t xml:space="preserve">New: Joe Biggs, OAN, Rumble.</t>
  </si>
  <si>
    <t xml:space="preserve">2013 -------------------------------------------------- 2013  -------------------------------------------------- 2013 -------------------------------------------------- 2013  -------------------------------------------------- 2013</t>
  </si>
  <si>
    <t xml:space="preserve">Steve Bannon temporarily runs The Gateway Pundit blog as well as his Breitbart News while editor Jim Hoft is sick</t>
  </si>
  <si>
    <t xml:space="preserve">Rosemary Vlabic, Trump's private banker at Deutsche Bank, buys an apartment from Jared Kushner; she flips it 2 years later. Vlabic arranged private financing for Trump's projects. She had been a private banker for Jared Kushner's father and, through the Kushners, for Trump from 2011. She helps him borrow more than $330 M.</t>
  </si>
  <si>
    <t xml:space="preserve">https://therealdeal.com/new-york/2020/08/03/apartment-sale-to-banker-for-trump-and-kushner-is-probed/</t>
  </si>
  <si>
    <t xml:space="preserve">Maria Butina (Russian) makes contact with an [unnamed] American political operative who agrees to introduce her to influential people in politics. 
(This may be Paul Erickson, who she meets this year. Erickson will help her come to the US on a student visa in 2016.)</t>
  </si>
  <si>
    <t xml:space="preserve">Washington Post
Religion Unplugged</t>
  </si>
  <si>
    <t xml:space="preserve">https://www.washingtonpost.com/news/politics/wp/2018/07/16/timeline-the-odd-overlap-of-maria-butina-the-gun-rights-movement-and-the-2016-election/
https://religionunplugged.com/news/2023/12/28/exclusive-religions-role-in-the-life-of-a-convicted-fraudster-pardoned-by-trump</t>
  </si>
  <si>
    <t xml:space="preserve">Enrique Tarrio (later Proud Boys leader) is convicted of stealing and receiving stolen goods. He will serve 16 months in federal prison</t>
  </si>
  <si>
    <t xml:space="preserve">https://www.salon.com/2020/12/15/how-did-a-proud-boys-leader-with-a-felony-record-get-into-the-white-house/</t>
  </si>
  <si>
    <t xml:space="preserve">Doug Mastriano (Lt Col, US Army), writes a PhD thesis in History (U. New Brunswick) on Alvin York.  A member of his committee was "appalled" by it</t>
  </si>
  <si>
    <t xml:space="preserve">https://apnews.com/article/2022-midterm-elections-science-donald-trump-new-brunswick-york-16b74c34b1902864f9fe205184830f94</t>
  </si>
  <si>
    <t xml:space="preserve">UNB</t>
  </si>
  <si>
    <t xml:space="preserve">https://unbscholar.lib.unb.ca/islandora/object/unbscholar%3A10767</t>
  </si>
  <si>
    <t xml:space="preserve">Mike Cernovich is admitted to the CA bar, nine years after graduating from law school in 2004</t>
  </si>
  <si>
    <t xml:space="preserve">Justia</t>
  </si>
  <si>
    <t xml:space="preserve">https://lawyers.justia.com/lawyer/michael-c-cernovich-1544998</t>
  </si>
  <si>
    <t xml:space="preserve">Max Miller, who had a series of arrests, enlists in the Marines Reserve. By 2015 he is out and volunteering for Marco Rubio; by 2016 for the Trump campaign.</t>
  </si>
  <si>
    <t xml:space="preserve">CSPAN interview</t>
  </si>
  <si>
    <t xml:space="preserve">https://www.c-span.org/video/?525518-8/rep-max-miller-profile-interview#</t>
  </si>
  <si>
    <t xml:space="preserve">Josh Hawley delivers a paid speech as a "Blackstone Fellow" for the ADF during their program for law students. (Amy Coney Barrett started doing this in 2011) </t>
  </si>
  <si>
    <t xml:space="preserve">Riverfront Times</t>
  </si>
  <si>
    <t xml:space="preserve">https://web.archive.org/web/20180710213652/https://www.riverfronttimes.com/newsblog/2018/06/29/as-a-mizzou-prof-josh-hawley-took-money-from-anti-gay-alliance-defending-freedom</t>
  </si>
  <si>
    <t xml:space="preserve">Roger Stone invites Jacob Engels to a speech he is giving for the Orange County (FL) Libertarian Party. Engels becomes Stone's protege.</t>
  </si>
  <si>
    <t xml:space="preserve">https://www.thedailybeast.com/meet-jacob-engels-roger-stones-mini-me</t>
  </si>
  <si>
    <t xml:space="preserve">Ali Alexander (then Ali Akbar) meets would-be actor and model Daniel Bostic while working for his father's SC Congressional campaign</t>
  </si>
  <si>
    <t xml:space="preserve">https://www.salon.com/2021/01/19/how-two-friends-farcical-failed-schemes-ended-with-the-biggest-fail-of-all-stop-the-steal/</t>
  </si>
  <si>
    <r>
      <rPr>
        <sz val="11"/>
        <color rgb="FF783F04"/>
        <rFont val="Arial"/>
        <family val="0"/>
        <charset val="1"/>
      </rPr>
      <t xml:space="preserve">Ret. Brig. Gen Anthony Tata is named as head of the NC Dept. of Transportation. Charlotte Observer: </t>
    </r>
    <r>
      <rPr>
        <i val="true"/>
        <sz val="11"/>
        <color rgb="FF783F04"/>
        <rFont val="Arial"/>
        <family val="0"/>
        <charset val="1"/>
      </rPr>
      <t xml:space="preserve">"another surprising pick"</t>
    </r>
    <r>
      <rPr>
        <sz val="11"/>
        <color rgb="FF783F04"/>
        <rFont val="Arial"/>
        <family val="0"/>
        <charset val="1"/>
      </rPr>
      <t xml:space="preserve">. Tata had been fired as a school super.</t>
    </r>
  </si>
  <si>
    <t xml:space="preserve">Charlotte Observer (arch.)</t>
  </si>
  <si>
    <t xml:space="preserve">https://archive.ph/20130215172007/http://www.charlotteobserver.com/2013/01/04/3762753/tony-tata-named-nc-transportation.html</t>
  </si>
  <si>
    <t xml:space="preserve">Aspiring rapper Michael Coudrey ("Mike Tokes") has a "Mike Tokes fan page" Twitter account; it gets 5 total followers</t>
  </si>
  <si>
    <t xml:space="preserve">https://twitter.com/MikeTokesFanPge</t>
  </si>
  <si>
    <t xml:space="preserve">also Twitter:</t>
  </si>
  <si>
    <t xml:space="preserve">https://web.archive.org/web/20131017103030/https://twitter.com/MikeTokes</t>
  </si>
  <si>
    <t xml:space="preserve">Mar 14</t>
  </si>
  <si>
    <r>
      <rPr>
        <sz val="11"/>
        <color rgb="FF000000"/>
        <rFont val="Arial"/>
        <family val="0"/>
        <charset val="1"/>
      </rPr>
      <t xml:space="preserve">Ali Akbar's Blog Bash at CPAC honors the late Andrew Breitbart (Mercer-funded). New TX Sen. Ted Cruz (Thiel-funded) makes a surprise appearance and gives a speech. Ali introduces him: </t>
    </r>
    <r>
      <rPr>
        <i val="true"/>
        <sz val="11"/>
        <color rgb="FF000000"/>
        <rFont val="Arial"/>
        <family val="0"/>
        <charset val="1"/>
      </rPr>
      <t xml:space="preserve">"Our friend Ted Cruz.. was hanging out with us.. in 2010 and we're proud to see someone who loves bloggers come up.." </t>
    </r>
    <r>
      <rPr>
        <sz val="11"/>
        <color rgb="FF000000"/>
        <rFont val="Arial"/>
        <family val="0"/>
        <charset val="1"/>
      </rPr>
      <t xml:space="preserve">Cruz says he launched his Senate campaign on a conference call with bloggers. Calls Andrew Breitbart an inspiration and a </t>
    </r>
    <r>
      <rPr>
        <i val="true"/>
        <sz val="11"/>
        <color rgb="FF000000"/>
        <rFont val="Arial"/>
        <family val="0"/>
        <charset val="1"/>
      </rPr>
      <t xml:space="preserve">"great and fearless leader".</t>
    </r>
  </si>
  <si>
    <t xml:space="preserve">YouTube - part 1
YouTube - part 2
Huffpost</t>
  </si>
  <si>
    <t xml:space="preserve">https://www.youtube.com/watch?v=Uz6qakv69p4
https://www.youtube.com/watch?v=BmpHrOsHKI0
https://www.huffpost.com/entry/republicans-twitter-ali-alexander-stop-the-steal_n_6026fb26c5b6f88289fbab57</t>
  </si>
  <si>
    <t xml:space="preserve">YouTube - part 3
</t>
  </si>
  <si>
    <t xml:space="preserve">https://www.youtube.com/watch?v=4u1dA5EvWpw</t>
  </si>
  <si>
    <t xml:space="preserve">YouTube - part 4</t>
  </si>
  <si>
    <t xml:space="preserve">https://www.youtube.com/watch?v=3HOBi-_rz44</t>
  </si>
  <si>
    <t xml:space="preserve">April-May</t>
  </si>
  <si>
    <t xml:space="preserve">Tanya Tay posts pictures from vacations in Key West, Amsterdam, Madrid. In Aug-Sep goes to the Dominican Republic, Nov. Las Vegas, all bought with Marriott points</t>
  </si>
  <si>
    <t xml:space="preserve">Apr. 2-19</t>
  </si>
  <si>
    <t xml:space="preserve">Anna Khait plays in the Borgata Spring Poker Open in Atlantic City, NJ. She begins calling herself a professional poker player, though she has few winnings</t>
  </si>
  <si>
    <t xml:space="preserve">CardPlayer .com</t>
  </si>
  <si>
    <t xml:space="preserve">https://www.cardplayer.com/poker-news/25895-new-york-times-alleges-former-poker-pro-anna-khait-spied-on-federal-agents</t>
  </si>
  <si>
    <t xml:space="preserve">CarPlayer .com</t>
  </si>
  <si>
    <t xml:space="preserve">https://www.cardplayer.com/poker-tournaments/4179-2013-borgata-spring-poker-open</t>
  </si>
  <si>
    <t xml:space="preserve">April 6</t>
  </si>
  <si>
    <t xml:space="preserve">The neo-Nazi American Renaissance conference near Nashville, TN is particularly extreme this year, w/ new younger crowd. Richard Spencer calls for ethnic cleansing</t>
  </si>
  <si>
    <t xml:space="preserve">https://www.splcenter.org/hatewatch/2013/04/07/american-renaissance-speakers-call-white-homeland</t>
  </si>
  <si>
    <t xml:space="preserve">April 15</t>
  </si>
  <si>
    <t xml:space="preserve">Boston Marathon bombing, by Dzhokar and Tamerlan Tsarnaev, from Dagestan. Russia had warned in 2011 that Tamerlan was radicalized, then declined to share more.</t>
  </si>
  <si>
    <t xml:space="preserve">https://web.archive.org/web/20140411163223/https://www.nytimes.com/2014/04/10/us/russia-failed-to-share-details-on-boston-marathon-bombing-suspect.html</t>
  </si>
  <si>
    <t xml:space="preserve">April 17</t>
  </si>
  <si>
    <t xml:space="preserve">Ron Paul announces a new Insitute for Peace and Prosperity whose board members include extremist cranks and members of a pro-Russia disinfo think-tank</t>
  </si>
  <si>
    <t xml:space="preserve">Daily Beast (James Kirchick)</t>
  </si>
  <si>
    <t xml:space="preserve">https://www.thedailybeast.com/the-ron-paul-institute-be-afraid-very-afraid</t>
  </si>
  <si>
    <t xml:space="preserve">April 29</t>
  </si>
  <si>
    <t xml:space="preserve">Charlie Kirk has told the Chicago Daily Herald that he was rejected from West Point and that pushed him into politics. (He did not mention this in 2012).</t>
  </si>
  <si>
    <t xml:space="preserve">https://web.archive.org/web/20240702114223/https://www.dailyherald.com/20130429/news/perfect-storm-launches-19-year-old-wheeling-native-into-political-punditry/</t>
  </si>
  <si>
    <t xml:space="preserve">April 30</t>
  </si>
  <si>
    <t xml:space="preserve">Brandon Straka appears as a contestant on Wheel of Fortune. His bio is "actor / singer / writer"</t>
  </si>
  <si>
    <t xml:space="preserve">"AndyN"</t>
  </si>
  <si>
    <t xml:space="preserve">https://andynwof.wordpress.com/2013/04/30/wof-recap-april-30-2013/</t>
  </si>
  <si>
    <t xml:space="preserve">Brandon Straka, whose acting career has not taken off at age 36, enters cosmetology school to become a hairstylist</t>
  </si>
  <si>
    <t xml:space="preserve">J6C Brandon Straka depos. p 6</t>
  </si>
  <si>
    <t xml:space="preserve">"Spring'</t>
  </si>
  <si>
    <t xml:space="preserve">Tim Pool is hired by Vice Magazine as a reporter. This is his first known formal employment (at age 27)</t>
  </si>
  <si>
    <t xml:space="preserve">May 5</t>
  </si>
  <si>
    <r>
      <rPr>
        <sz val="11"/>
        <color rgb="FF000000"/>
        <rFont val="Arial"/>
        <family val="0"/>
        <charset val="1"/>
      </rPr>
      <t xml:space="preserve">Michael Hastings goes on Cenk Uygur's The Young Turks talk show &amp; rails against Obama -</t>
    </r>
    <r>
      <rPr>
        <i val="true"/>
        <sz val="11"/>
        <color rgb="FF000000"/>
        <rFont val="Arial"/>
        <family val="0"/>
        <charset val="1"/>
      </rPr>
      <t xml:space="preserve"> "has clearly declared war on the press”  “We declare war on you.”</t>
    </r>
  </si>
  <si>
    <t xml:space="preserve">https://www.youtube.com/watch?v=RsGE5VVtN2g</t>
  </si>
  <si>
    <t xml:space="preserve">Ben Swann leaves his Fox job and begins regularly appearing on Russia Today (RT). He is still running the controversial web series / FB page "Full Disclosure". 
By June he starts Truth In Media to continue producing Reality Check, with funding from the Republican Liberty Caucus</t>
  </si>
  <si>
    <t xml:space="preserve">Daily Beast
RLC</t>
  </si>
  <si>
    <t xml:space="preserve">https://www.thedailybeast.com/meet-ben-swann-the-republican-pizzagate-truther-hosting-atlantas-cbs-nightly-news
https://rlc.org/rlc-joins-forces-with-ben-swanns-truth-in-media-project/</t>
  </si>
  <si>
    <t xml:space="preserve">TVSpy</t>
  </si>
  <si>
    <t xml:space="preserve">https://www.adweek.com/tvspy/anchor-ben-swann-to-leave-wxix/86954/</t>
  </si>
  <si>
    <t xml:space="preserve">May 13-19</t>
  </si>
  <si>
    <t xml:space="preserve">Ben Swann is featured at the Republican Liberty Caucus conference in Austin, TX along with Ted Cruz, Reince Priebus, and Rand Paul</t>
  </si>
  <si>
    <t xml:space="preserve">https://www.thedailybeast.com/meet-ben-swann-the-republican-pizzagate-truther-hosting-atlantas-cbs-nightly-news</t>
  </si>
  <si>
    <t xml:space="preserve">RLC</t>
  </si>
  <si>
    <t xml:space="preserve">https://rlc.org/board-approves-new-region-boundaries/</t>
  </si>
  <si>
    <t xml:space="preserve">May 15</t>
  </si>
  <si>
    <t xml:space="preserve">Marjorie Taylor Greene launches a CrossFit gym in Alpharetta, GA with partner Travis Meyer</t>
  </si>
  <si>
    <t xml:space="preserve">Alpharetta-Roswell Herald</t>
  </si>
  <si>
    <t xml:space="preserve">https://archive.ph/bwigv</t>
  </si>
  <si>
    <t xml:space="preserve">https://www.politico.com/news/magazine/2021/02/25/marjorie-taylor-greene-471481</t>
  </si>
  <si>
    <t xml:space="preserve">Lt. Gen Michael Flynn, head of the DIA, goes to Moscow at the invitation of his Russian counterpart, GRU chief General Sergun. He gives a talk at GRU headquarters</t>
  </si>
  <si>
    <t xml:space="preserve">Defense One</t>
  </si>
  <si>
    <t xml:space="preserve">x`x`</t>
  </si>
  <si>
    <t xml:space="preserve">June 17</t>
  </si>
  <si>
    <t xml:space="preserve">Michael Hastings emails colleagues 12:56 PM saying he needed to go "off the radar", subject "FBI Investigation re: NSA."</t>
  </si>
  <si>
    <t xml:space="preserve">June 18</t>
  </si>
  <si>
    <t xml:space="preserve">Michael Hastings dies in mysterious car accident 4:30 AM</t>
  </si>
  <si>
    <t xml:space="preserve">https://www.rollingstone.com/politics/politics-news/michael-hastings-rolling-stone-contributor-dead-at-33-200287/</t>
  </si>
  <si>
    <t xml:space="preserve">June 21</t>
  </si>
  <si>
    <t xml:space="preserve">Joe Biggs appears: claims to know Michael Hastings from 2008 in Afghanistan, says he was bcc'd on the June 17 email, gives it to KTLA some time before June 21</t>
  </si>
  <si>
    <t xml:space="preserve">KTLA</t>
  </si>
  <si>
    <t xml:space="preserve">https://ktla.com/news/local-news/exclusive-hastings-sent-colleagues-email-hours-before-crash/</t>
  </si>
  <si>
    <t xml:space="preserve">The Desk</t>
  </si>
  <si>
    <t xml:space="preserve">https://thedesk.net/2013/06/friend-on-michael-hastings-death-something-doesnt-add-up/</t>
  </si>
  <si>
    <t xml:space="preserve">LA Times reports same day</t>
  </si>
  <si>
    <t xml:space="preserve">https://www.latimes.com/local/lanow/la-xpm-2013-jun-21-la-me-ln-hastings-crash-emails-20130621-story.html</t>
  </si>
  <si>
    <r>
      <rPr>
        <sz val="11"/>
        <color rgb="FF783F04"/>
        <rFont val="Arial"/>
        <family val="0"/>
        <charset val="1"/>
      </rPr>
      <t xml:space="preserve">Actor Daniel Bostic appears in the movie </t>
    </r>
    <r>
      <rPr>
        <i val="true"/>
        <sz val="11"/>
        <color rgb="FF783F04"/>
        <rFont val="Arial"/>
        <family val="0"/>
        <charset val="1"/>
      </rPr>
      <t xml:space="preserve">Secrets in the Fall   </t>
    </r>
    <r>
      <rPr>
        <sz val="11"/>
        <color rgb="FF783F04"/>
        <rFont val="Arial"/>
        <family val="0"/>
        <charset val="1"/>
      </rPr>
      <t xml:space="preserve">(premiere in Chapel Hill, NC June 22, 2013, available for streaming 2015)              </t>
    </r>
  </si>
  <si>
    <t xml:space="preserve">IMDB</t>
  </si>
  <si>
    <t xml:space="preserve">https://www.imdb.com/title/tt2522908/?ref_=nm_knf_t1</t>
  </si>
  <si>
    <t xml:space="preserve">https://www.facebook.com/media/set/?set=a.580737851966721&amp;type=3</t>
  </si>
  <si>
    <t xml:space="preserve">June-July</t>
  </si>
  <si>
    <t xml:space="preserve">Joe Biggs appears repeatedly on Alex Jones' InfoWars to promote the Hastings conspiracy story</t>
  </si>
  <si>
    <t xml:space="preserve">"cherispeak"</t>
  </si>
  <si>
    <t xml:space="preserve">https://cherispeak.wordpress.com/2013/07/26/ssg-biggs-has-hastings-friend-turned-family-foe/</t>
  </si>
  <si>
    <t xml:space="preserve">OAN (One America News) network is launched,  with funding from AT&amp;T who want to create a "conservative" network</t>
  </si>
  <si>
    <t xml:space="preserve">https://www.reuters.com/investigates/special-report/usa-oneamerica-att/</t>
  </si>
  <si>
    <t xml:space="preserve">Anna Khait travels to Colombia for the World Games as part of the Russian "frontball" team, an exhibition sport. Loses in 1st round. No record of prior athletic efforts.</t>
  </si>
  <si>
    <t xml:space="preserve">Twitter (AnnaKhait)</t>
  </si>
  <si>
    <t xml:space="preserve">Sep 1</t>
  </si>
  <si>
    <t xml:space="preserve">Rumble is founded by Canadian Chris Pavlovski in Toronto</t>
  </si>
  <si>
    <t xml:space="preserve">Crunchbase</t>
  </si>
  <si>
    <t xml:space="preserve">https://www.crunchbase.com/organization/rumble-inc-2</t>
  </si>
  <si>
    <r>
      <rPr>
        <sz val="11"/>
        <color rgb="FF783F04"/>
        <rFont val="Arial"/>
        <family val="0"/>
        <charset val="1"/>
      </rPr>
      <t xml:space="preserve">Christina Pushaw (later FL Gov. DeSantis' press secretary) moves to Tbilisi, Georgia (til 2015); claims she </t>
    </r>
    <r>
      <rPr>
        <i val="true"/>
        <sz val="11"/>
        <color rgb="FF783F04"/>
        <rFont val="Arial"/>
        <family val="0"/>
        <charset val="1"/>
      </rPr>
      <t xml:space="preserve">"developed a keen interest in ...Russia-West conflicts.." </t>
    </r>
    <r>
      <rPr>
        <sz val="11"/>
        <color rgb="FF783F04"/>
        <rFont val="Arial"/>
        <family val="0"/>
        <charset val="1"/>
      </rPr>
      <t xml:space="preserve">(also falsely claims she is Ukrainian). She says she came to teach English, but no teaching job is listed in her bios or LinkedIn, and she seems to have had high-placed contacts.  She joins a counseling service: </t>
    </r>
    <r>
      <rPr>
        <i val="true"/>
        <sz val="11"/>
        <color rgb="FF783F04"/>
        <rFont val="Arial"/>
        <family val="0"/>
        <charset val="1"/>
      </rPr>
      <t xml:space="preserve">"helped bring college counseling services to many schools and nonprofit organizations in the former USSR, especially in Georgia and Azerbaijan."</t>
    </r>
    <r>
      <rPr>
        <sz val="11"/>
        <color rgb="FF783F04"/>
        <rFont val="Arial"/>
        <family val="0"/>
        <charset val="1"/>
      </rPr>
      <t xml:space="preserve"> At some point she begins working for president Mikhail Saakashvili, who she seems to know.  (In Nov. Saakashvili's presidency ends and he moves to NYC.)</t>
    </r>
  </si>
  <si>
    <t xml:space="preserve">Warsaw Sec. Forum (FB)
Slate
NYT
CCSDD intern blog</t>
  </si>
  <si>
    <t xml:space="preserve">https://www.facebook.com/WarsawForum/posts/today-we-meet-christina-pushaw-who-will-be-joining-us-for-the-newsecurityleaders/2694236717305157/
https://slate.com/news-and-politics/2022/04/christina-pushaw-ron-desantis-libsoftiktok-groomer.html
https://www.nytimes.com/2014/09/20/world/europe/mikheil-saakashvili-georgias-ex-president-plots-return-from-williamsburg-brooklyn.html
https://ccsddinternblog.wordpress.com/intern-biographies/2015-2016-intern-biographies/</t>
  </si>
  <si>
    <t xml:space="preserve">Politico
NYT (arch.)</t>
  </si>
  <si>
    <t xml:space="preserve">https://www.politico.com/news/magazine/2024/01/14/christina-pushaw-ron-desantis-georgia-00118242
https://web.archive.org/web/20140925080856/https://www.nytimes.com/2014/09/20/world/europe/mikheil-saakashvili-georgias-ex-president-plots-return-from-williamsburg-brooklyn.html</t>
  </si>
  <si>
    <t xml:space="preserve">Boris Epshteyn moderates a panel at a NYC conference called "Invest in Moscow!" Most panel members are Moscow city government officials.</t>
  </si>
  <si>
    <t xml:space="preserve">https://www.huffpost.com/entry/donald-trump-advisers-russia-ties_n_57acd474e4b007c36e4db94c</t>
  </si>
  <si>
    <t xml:space="preserve">Nick Fuentes, student at Lyons Township High School, wins "best delegate" in a Model UN competition, playing Russia</t>
  </si>
  <si>
    <t xml:space="preserve">Lyons High School</t>
  </si>
  <si>
    <t xml:space="preserve">https://www.lths.net/site/default.aspx?PageType=3&amp;DomainID=110&amp;ModuleInstanceID=19484&amp;ViewID=6446EE88-D30C-497E-9316-3F8874B3E108&amp;RenderLoc=0&amp;FlexDataID=7391&amp;PageID=1496</t>
  </si>
  <si>
    <t xml:space="preserve">https://web.archive.org/web/20221205071157/https://www.lths.net/site/default.aspx?PageType=3&amp;DomainID=110&amp;ModuleInstanceID=19484&amp;ViewID=6446EE88-D30C-497E-9316-3F8874B3E108&amp;RenderLoc=0&amp;FlexDataID=7391&amp;PageID=1496</t>
  </si>
  <si>
    <t xml:space="preserve">Oct-Nov</t>
  </si>
  <si>
    <t xml:space="preserve">Michael Coudrey (as Mike Tokes) has 6 concerts as a rapper (his only known performances). He releases 1 album in 2013.</t>
  </si>
  <si>
    <t xml:space="preserve">Concert Archives</t>
  </si>
  <si>
    <t xml:space="preserve">https://www.concertarchives.org/bands/mike-tokes</t>
  </si>
  <si>
    <r>
      <rPr>
        <sz val="11"/>
        <color rgb="FF000000"/>
        <rFont val="Arial"/>
        <family val="0"/>
        <charset val="1"/>
      </rPr>
      <t xml:space="preserve">Rebekah Mercer hosts a meeting with Steve Bannon, Alexander Nix (founder of SCL), and SCL employee Chris Wylie. Robert Mercer agrees to fund the creation of Cambridge Analytica for $10M, hoping to influence the 2014 midterms. Wylie later says says Steve Bannon </t>
    </r>
    <r>
      <rPr>
        <i val="true"/>
        <sz val="11"/>
        <color rgb="FF000000"/>
        <rFont val="Arial"/>
        <family val="0"/>
        <charset val="1"/>
      </rPr>
      <t xml:space="preserve">"found us in London. He convinced a billionaire to acquire the company."</t>
    </r>
  </si>
  <si>
    <t xml:space="preserve">WaPo
NPR</t>
  </si>
  <si>
    <t xml:space="preserve">https://archive.is/TRNO8
https://www.npr.org/transcripts/768216311</t>
  </si>
  <si>
    <t xml:space="preserve">Wendy Siegelman
NPR</t>
  </si>
  <si>
    <t xml:space="preserve">https://newstracs.com/cambridge-analytica-update-emerdata-limited-and-dynamo-recoveries-limited/2022/09/06/
https://www.npr.org/2019/10/08/768216311/whistleblower-explains-how-cambridge-analytica-helped-fuel-u-s-insurgency</t>
  </si>
  <si>
    <t xml:space="preserve">Oct 31</t>
  </si>
  <si>
    <t xml:space="preserve">In Moscow, the Miss Universe pageant and Aras Agalarov's Crocus Group host a charity auction attended by members of the Russian intelligence service. During this trip, Trump meets with Agalarov employee Artem Klyushin, a bot developer; the next year Klyushin will spread Russian propagana in Ukraine after the invasion.</t>
  </si>
  <si>
    <t xml:space="preserve">Lawfare</t>
  </si>
  <si>
    <t xml:space="preserve">https://www.lawfaremedia.org/article/collusion-reading-diary-what-did-senate-intelligence-committee-find</t>
  </si>
  <si>
    <t xml:space="preserve">Nov 9</t>
  </si>
  <si>
    <t xml:space="preserve">In Moscow, Trump's Miss Universe pageant takes place in Crocus City, owned by Aras Agalarov. Trump networks with Russian business, government, and military elites.</t>
  </si>
  <si>
    <t xml:space="preserve">https://www.npr.org/2017/07/17/537277074/at-the-2013-miss-universe-contest-trump-met-some-of-russias-rich-and-powerful</t>
  </si>
  <si>
    <t xml:space="preserve">Bergen Record (NJ)</t>
  </si>
  <si>
    <t xml:space="preserve">https://www.northjersey.com/story/news/new-jersey/2019/04/20/mueller-report-reveals-how-a-tenafly-boy-turned-russian-pop-star-got-involved-with-trump/3519016002/</t>
  </si>
  <si>
    <t xml:space="preserve">Miss Universe</t>
  </si>
  <si>
    <t xml:space="preserve">https://missuniversenews.wordpress.com/2013/10/23/take-a-tour-of-crocus-city-hall-the-home-of-miss-universe-2013/</t>
  </si>
  <si>
    <t xml:space="preserve">Nov. 11</t>
  </si>
  <si>
    <r>
      <rPr>
        <sz val="11"/>
        <color rgb="FF000000"/>
        <rFont val="Arial"/>
        <family val="0"/>
        <charset val="1"/>
      </rPr>
      <t xml:space="preserve">Trump Tweets to Aras Agalarov: </t>
    </r>
    <r>
      <rPr>
        <i val="true"/>
        <sz val="11"/>
        <color rgb="FF000000"/>
        <rFont val="Arial"/>
        <family val="0"/>
        <charset val="1"/>
      </rPr>
      <t xml:space="preserve">"I had a great weekend with you and your family..TRUMP TOWER - MOSCOW is next.."</t>
    </r>
  </si>
  <si>
    <t xml:space="preserve">https://www.theguardian.com/world/2017/jul/14/who-are-aras-emin-agalarov-donald-trump-jr-emails</t>
  </si>
  <si>
    <r>
      <rPr>
        <sz val="11"/>
        <color rgb="FF000000"/>
        <rFont val="Arial"/>
        <family val="0"/>
        <charset val="1"/>
      </rPr>
      <t xml:space="preserve">In Ukraine, massive </t>
    </r>
    <r>
      <rPr>
        <b val="true"/>
        <sz val="11"/>
        <color rgb="FF000000"/>
        <rFont val="Arial"/>
        <family val="0"/>
        <charset val="1"/>
      </rPr>
      <t xml:space="preserve">"Maidan Revolution" protests begin</t>
    </r>
    <r>
      <rPr>
        <sz val="11"/>
        <color rgb="FF000000"/>
        <rFont val="Arial"/>
        <family val="0"/>
        <charset val="1"/>
      </rPr>
      <t xml:space="preserve"> against president Viktor Yanukovych, Paul Manafort's client. (He will be ousted in Feb 2014.) </t>
    </r>
  </si>
  <si>
    <t xml:space="preserve">TNR (Craig Unger)</t>
  </si>
  <si>
    <t xml:space="preserve">https://newrepublic.com/article/165782/republicans-putin-history-relationship-manafort</t>
  </si>
  <si>
    <t xml:space="preserve">Twitter (first Tweet)</t>
  </si>
  <si>
    <t xml:space="preserve">https://twitter.com/mefimus/status/403599728904241153</t>
  </si>
  <si>
    <t xml:space="preserve">Jack Hanick, Fox News producer who serves on the World Congress of Families planning committee, speaks at a conference in Moscow (on "Sanctity of Motherhood")</t>
  </si>
  <si>
    <t xml:space="preserve">Jack Posobiec is commissioned (Lt Jr Grade) in the Naval Reserves under the Intelligence Officer option in the Restricted Line / Special Duty Officer program</t>
  </si>
  <si>
    <t xml:space="preserve">program description: https://www.navycs.com/officer/intelligenceofficer.html</t>
  </si>
  <si>
    <t xml:space="preserve">Robert Mercer commissions the British data firm SCL to test "psychographic messaging" in the VA Gov. race, supporting Ken Cuccinelli, for $1.5 M</t>
  </si>
  <si>
    <t xml:space="preserve">https://web.archive.org/web/20240103223322/https://www.nytimes.com/2018/03/17/us/politics/cambridge-analytica-trump-campaign.html</t>
  </si>
  <si>
    <t xml:space="preserve">Facing South</t>
  </si>
  <si>
    <t xml:space="preserve">https://www.facingsouth.org/2018/03/cambridge-analyticas-reach-southern-politics</t>
  </si>
  <si>
    <t xml:space="preserve">Dec 31</t>
  </si>
  <si>
    <r>
      <rPr>
        <sz val="11"/>
        <color rgb="FF38761D"/>
        <rFont val="Arial"/>
        <family val="0"/>
        <charset val="1"/>
      </rPr>
      <t xml:space="preserve">Cambridge Analytica LLC, an offshoot of SCL to work in U.S. politics, is registered with Robert Mercer as majority owner.</t>
    </r>
    <r>
      <rPr>
        <i val="true"/>
        <sz val="11"/>
        <color rgb="FF38761D"/>
        <rFont val="Arial"/>
        <family val="0"/>
        <charset val="1"/>
      </rPr>
      <t xml:space="preserve"> </t>
    </r>
    <r>
      <rPr>
        <sz val="11"/>
        <color rgb="FF38761D"/>
        <rFont val="Arial"/>
        <family val="0"/>
        <charset val="1"/>
      </rPr>
      <t xml:space="preserve">(CA + SCL will later be rebranded as Emerdata.)</t>
    </r>
  </si>
  <si>
    <t xml:space="preserve">https://opencorporates.com/corporate_groupings/Cambridge+Analytica</t>
  </si>
  <si>
    <t xml:space="preserve">James Calkins celebrates New Years in Russia with his Russian wife Mariya. (Both are later FL elected offiicals and Mariya will found a chapter of Moms for Liberty.)</t>
  </si>
  <si>
    <t xml:space="preserve">Yahoo Finance</t>
  </si>
  <si>
    <t xml:space="preserve">https://finance.yahoo.com/news/resurfaced-video-james-mariya-calkins-165122609.html</t>
  </si>
  <si>
    <r>
      <rPr>
        <b val="true"/>
        <i val="true"/>
        <sz val="11"/>
        <color rgb="FF000000"/>
        <rFont val="Arial"/>
        <family val="0"/>
        <charset val="1"/>
      </rPr>
      <t xml:space="preserve">New: Cassandra Fairbanks, Milo Yiannopoulos, Matthew Tyrmand, Gamergate</t>
    </r>
    <r>
      <rPr>
        <i val="true"/>
        <sz val="11"/>
        <color rgb="FF000000"/>
        <rFont val="Arial"/>
        <family val="0"/>
        <charset val="1"/>
      </rPr>
      <t xml:space="preserve">,</t>
    </r>
    <r>
      <rPr>
        <b val="true"/>
        <i val="true"/>
        <sz val="11"/>
        <color rgb="FF000000"/>
        <rFont val="Arial"/>
        <family val="0"/>
        <charset val="1"/>
      </rPr>
      <t xml:space="preserve"> Russia insider, Sputnik News, Tsargrad TV, RT America</t>
    </r>
  </si>
  <si>
    <t xml:space="preserve">---- 2014 ------------------------------------------------2014 -------------------------------------------------- 2014---------------------------------------------------- 2014----------------------------------------------------  2014----------------------------------------------------  2014----------------------------------------------------  2014----------------------------------------------------</t>
  </si>
  <si>
    <t xml:space="preserve">Matthew Tyrmand, in Poland, suddenly becomes harshly critical of Polish politicians and journalists: "he jumped to a completely different place". Starts early 2014.</t>
  </si>
  <si>
    <t xml:space="preserve">Gavin Wax starts a blog called Liberty Conservative (LC) inspired by Ron Paul Forums. (Paul runs the Campaign for Liberty (C4L) and is tied to LibertyMovementRadio).</t>
  </si>
  <si>
    <t xml:space="preserve">Daily Dot (Amanda Moore)</t>
  </si>
  <si>
    <t xml:space="preserve">https://www.dailydot.com/debug/gavin-wax/</t>
  </si>
  <si>
    <r>
      <rPr>
        <sz val="11"/>
        <color rgb="FF000000"/>
        <rFont val="Arial"/>
        <family val="0"/>
        <charset val="1"/>
      </rPr>
      <t xml:space="preserve">Joe Biggs joins InfoWars as a reporter.            </t>
    </r>
    <r>
      <rPr>
        <i val="true"/>
        <sz val="11"/>
        <color rgb="FF000000"/>
        <rFont val="Arial"/>
        <family val="0"/>
        <charset val="1"/>
      </rPr>
      <t xml:space="preserve">  (His bio claims he was Army Staff Sgt 2004-2014, but Army &amp; court docs say 2004-2012)</t>
    </r>
  </si>
  <si>
    <t xml:space="preserve">Bio on apollo.io</t>
  </si>
  <si>
    <t xml:space="preserve">https://www.apollo.io/people/Joe/Biggs/55cc0ceff3e5bb1794001770</t>
  </si>
  <si>
    <t xml:space="preserve">Ali Alexander is involved in the Black Conservatives Fund PAC (as Ali Akbar), which gets $150K from Robert Mercer. Goal seems to be to mess with Louisiana poitics.
Also practices social media manipulation, promoting Daniel Bostic on Twitter with fake accounts and fake fan webpages</t>
  </si>
  <si>
    <t xml:space="preserve">Salon
HuffPost</t>
  </si>
  <si>
    <t xml:space="preserve">https://www.salon.com/2021/01/19/how-two-friends-farcical-failed-schemes-ended-with-the-biggest-fail-of-all-stop-the-steal/
https://www.huffpost.com/entry/republicans-twitter-ali-alexander-stop-the-steal_n_6026fb26c5b6f88289fbab57</t>
  </si>
  <si>
    <t xml:space="preserve">Robert Mercer is the 2nd-largest Republican donor this campaign cycle, giving over $8M, much to 'super PACs'</t>
  </si>
  <si>
    <t xml:space="preserve">https://www.cnbc.com/2014/11/07/robert-mercer-the-most-important-political-money-man-youve-never-heard-of.html</t>
  </si>
  <si>
    <t xml:space="preserve">The Republican Attorney Generals' Assocation (RAGA) gets $250K from Leonard Leo's Judicial Crisis Network. (In 2021 RAGA will place robocals for the Jan 6 rally)</t>
  </si>
  <si>
    <t xml:space="preserve">https://www.propublica.org/article/we-dont-talk-about-leonard-leo-supreme-court-supermajority</t>
  </si>
  <si>
    <t xml:space="preserve">Mike Roman, who got his start helping Bruce Marks steal an election in 1993, is now listed as VP of the Koch Brothers "Freedom Partners", making $285K / year</t>
  </si>
  <si>
    <t xml:space="preserve">The Tyee</t>
  </si>
  <si>
    <t xml:space="preserve">https://thetyee.ca/Analysis/2023/09/06/Mike-Roman-Canadian-Ties/</t>
  </si>
  <si>
    <r>
      <rPr>
        <sz val="11"/>
        <color rgb="FF783F04"/>
        <rFont val="Arial"/>
        <family val="0"/>
        <charset val="1"/>
      </rPr>
      <t xml:space="preserve">Nathan Damigo</t>
    </r>
    <r>
      <rPr>
        <i val="true"/>
        <sz val="11"/>
        <color rgb="FF783F04"/>
        <rFont val="Arial"/>
        <family val="0"/>
        <charset val="1"/>
      </rPr>
      <t xml:space="preserve"> (later identity Evropa founder) </t>
    </r>
    <r>
      <rPr>
        <sz val="11"/>
        <color rgb="FF783F04"/>
        <rFont val="Arial"/>
        <family val="0"/>
        <charset val="1"/>
      </rPr>
      <t xml:space="preserve">is released from prison after serving 4 years for robbery</t>
    </r>
  </si>
  <si>
    <t xml:space="preserve">SPLC </t>
  </si>
  <si>
    <t xml:space="preserve">Brandon Straka, age 37, finishes cosmetology school in New York City. (He then works as a hairstylist til starting WalkAway in 2018, which becomes his sole job)</t>
  </si>
  <si>
    <r>
      <rPr>
        <sz val="11"/>
        <color rgb="FF783F04"/>
        <rFont val="Arial"/>
        <family val="0"/>
        <charset val="1"/>
      </rPr>
      <t xml:space="preserve">Doug Mastriano dresses up in a Confederate uniform for the photo of 2013-2014 faculty at the Army War College in PA. </t>
    </r>
    <r>
      <rPr>
        <i val="true"/>
        <sz val="11"/>
        <color rgb="FF783F04"/>
        <rFont val="Arial"/>
        <family val="0"/>
        <charset val="1"/>
      </rPr>
      <t xml:space="preserve">(Date unknown, photo is winter / spring)</t>
    </r>
  </si>
  <si>
    <t xml:space="preserve">https://www.reuters.com/world/us/exclusive-pennsylvania-candidate-mastriano-posed-confederate-uniform-army-war-2022-08-26/</t>
  </si>
  <si>
    <t xml:space="preserve">Blake Masters goes to work for Thiel Capital</t>
  </si>
  <si>
    <t xml:space="preserve">https://www.thedailybeast.com/blake-masters-says-hes-avoided-chinese-investments-untrue</t>
  </si>
  <si>
    <r>
      <rPr>
        <sz val="11"/>
        <color rgb="FF783F04"/>
        <rFont val="Arial"/>
        <family val="0"/>
        <charset val="1"/>
      </rPr>
      <t xml:space="preserve">Chris Miller, later Acting SecDef on Jan 6, retires from the Army and goes to work for a </t>
    </r>
    <r>
      <rPr>
        <i val="true"/>
        <sz val="11"/>
        <color rgb="FF783F04"/>
        <rFont val="Arial"/>
        <family val="0"/>
        <charset val="1"/>
      </rPr>
      <t xml:space="preserve">"private defense contractor providing clandestine Special Operations and Intelligence expertise directly to the Under Secretaries of Defense for Intelligence and Policy"</t>
    </r>
    <r>
      <rPr>
        <sz val="11"/>
        <color rgb="FF783F04"/>
        <rFont val="Arial"/>
        <family val="0"/>
        <charset val="1"/>
      </rPr>
      <t xml:space="preserve"> (per his DoD bio). Stays through 2016; maybe a gap 2017-Mar 2018</t>
    </r>
  </si>
  <si>
    <t xml:space="preserve">DoD official bio</t>
  </si>
  <si>
    <t xml:space="preserve">https://www.defense.gov/About/Biographies/Biography/Article/2111192/christopher-c-miller/</t>
  </si>
  <si>
    <t xml:space="preserve">archived Sep 2021</t>
  </si>
  <si>
    <t xml:space="preserve">https://web.archive.org/web/20210922223412/https://www.defense.gov/About/Biographies/Biography/Article/2111192/christopher-c-miller/</t>
  </si>
  <si>
    <t xml:space="preserve">Patrick Byrne, Overstock CEO, begins funneling resources into blockchain ventures, says bitcoin can save us from a 'zombie apocalypse' recession</t>
  </si>
  <si>
    <t xml:space="preserve">https://www.forbes.com/sites/laurendebter/2019/08/22/the-exclusive-inside-story-of-the-fall-of-overstocks-mad-king-patrick-byrne/?sh=7187a9b53a5d</t>
  </si>
  <si>
    <t xml:space="preserve">Lawyer Kenneth Chesebro reportedly invests in Bitcoin, possibly with the Grayscale investment house. This is claimed as the reason for his sudden wealth in 2018.</t>
  </si>
  <si>
    <t xml:space="preserve">AirMail (Jeff Toobin)</t>
  </si>
  <si>
    <t xml:space="preserve">Jan 13</t>
  </si>
  <si>
    <t xml:space="preserve">James Kirchick writes an article suggesting that Russia is deliberately targeting the far right, 'paleoconservatives'. Later says influence campagins began 2013 or earlier</t>
  </si>
  <si>
    <t xml:space="preserve">https://www.thedailybeast.com/paleocons-for-putin</t>
  </si>
  <si>
    <t xml:space="preserve">Konstantin Malofeev, who had been touring with holy relics in Belarus and Ukraine, has his plane diverted to Crimea and gets an audience of 1000s there to see them.</t>
  </si>
  <si>
    <t xml:space="preserve">https://slate.com/news-and-politics/2014/10/konstantin-malofeev-one-of-vladimir-putins-favorite-businessmen-wants-to-start-an-orthodox-christian-fox-news-and-return-russia-to-its-glorious-czarist-past.html</t>
  </si>
  <si>
    <t xml:space="preserve">Feb. 6</t>
  </si>
  <si>
    <r>
      <rPr>
        <sz val="11"/>
        <color rgb="FF783F04"/>
        <rFont val="Arial"/>
        <family val="0"/>
        <charset val="1"/>
      </rPr>
      <t xml:space="preserve">Michael Coudrey's 2013 album "Wild Side" goes on sale on Amazon, gets one rating, 1 star (</t>
    </r>
    <r>
      <rPr>
        <i val="true"/>
        <sz val="11"/>
        <color rgb="FF783F04"/>
        <rFont val="Arial"/>
        <family val="0"/>
        <charset val="1"/>
      </rPr>
      <t xml:space="preserve">"10 bucks down the drain ... hopefully his next one is better</t>
    </r>
    <r>
      <rPr>
        <sz val="11"/>
        <color rgb="FF783F04"/>
        <rFont val="Arial"/>
        <family val="0"/>
        <charset val="1"/>
      </rPr>
      <t xml:space="preserve">")</t>
    </r>
  </si>
  <si>
    <t xml:space="preserve">https://www.amazon.com/Wild-Side-Mike-Tokes/dp/B00IA964LM</t>
  </si>
  <si>
    <t xml:space="preserve">Feb. 18</t>
  </si>
  <si>
    <t xml:space="preserve">Ukrainian "Maidan" protestors occupy government buildings and march on parliament, demanding the removal of President Yanukovych</t>
  </si>
  <si>
    <t xml:space="preserve">Heather Cox Richardson</t>
  </si>
  <si>
    <t xml:space="preserve">https://heathercoxrichardson.substack.com/p/february-17-2024</t>
  </si>
  <si>
    <t xml:space="preserve">Feb. 20</t>
  </si>
  <si>
    <t xml:space="preserve">Russian Gen. Sergey Beseda, head of the FSB "Fifth Service", visits Ukraine and urges President Yanukovych to use force against protestors</t>
  </si>
  <si>
    <t xml:space="preserve">The Insider</t>
  </si>
  <si>
    <t xml:space="preserve">https://theins.press/en/politics/268694</t>
  </si>
  <si>
    <t xml:space="preserve">Moscow Times</t>
  </si>
  <si>
    <t xml:space="preserve">https://www.themoscowtimes.com/2014/04/15/the-true-role-of-the-fsb-in-the-ukrainian-crisis-a33985</t>
  </si>
  <si>
    <t xml:space="preserve">Feb. 22</t>
  </si>
  <si>
    <t xml:space="preserve">Ukrainian president Viktor Yanukovych flees, then is formally ousted by a vote of Parliament. He is later accused of creating a "mafia structure" and stealing $100B.</t>
  </si>
  <si>
    <t xml:space="preserve">https://www.npr.org/sections/thetwo-way/2014/02/22/281083380/unkrainian-protesters-uneasy-president-reportedly-leaves-kiev</t>
  </si>
  <si>
    <t xml:space="preserve">https://www.reuters.com/article/idUSBREA3T0KA/</t>
  </si>
  <si>
    <t xml:space="preserve">Feb. 27</t>
  </si>
  <si>
    <r>
      <rPr>
        <b val="true"/>
        <sz val="11"/>
        <color rgb="FF000000"/>
        <rFont val="Arial"/>
        <family val="0"/>
        <charset val="1"/>
      </rPr>
      <t xml:space="preserve">Russia invades Crimea, </t>
    </r>
    <r>
      <rPr>
        <sz val="11"/>
        <color rgb="FF000000"/>
        <rFont val="Arial"/>
        <family val="0"/>
        <charset val="1"/>
      </rPr>
      <t xml:space="preserve">then formally annexes Crimea on March 18. Paul Manafort continues to work for Yanukovych's party.</t>
    </r>
  </si>
  <si>
    <t xml:space="preserve">https://www.nytimes.com/2014/02/21/world/europe/ukraine.html</t>
  </si>
  <si>
    <t xml:space="preserve">Mar 3</t>
  </si>
  <si>
    <t xml:space="preserve">Michael Coudrey starts YukoSocial, a company that advises political candidates on their social media.</t>
  </si>
  <si>
    <t xml:space="preserve">https://www.crunchbase.com/organization/yukosocial</t>
  </si>
  <si>
    <t xml:space="preserve">Mar 5</t>
  </si>
  <si>
    <t xml:space="preserve">Jack Posobiec is posted to DIA (in Naval Reserves), stays to April 2017</t>
  </si>
  <si>
    <t xml:space="preserve">Posobiec service record FOIA</t>
  </si>
  <si>
    <t xml:space="preserve">Mar 7</t>
  </si>
  <si>
    <r>
      <rPr>
        <sz val="11"/>
        <color rgb="FF000000"/>
        <rFont val="Arial"/>
        <family val="0"/>
        <charset val="1"/>
      </rPr>
      <t xml:space="preserve">Sebastian Gorka joins Breitbart News as national security affairs editor. His first article (Mar 7) </t>
    </r>
    <r>
      <rPr>
        <i val="true"/>
        <sz val="11"/>
        <color rgb="FF000000"/>
        <rFont val="Arial"/>
        <family val="0"/>
        <charset val="1"/>
      </rPr>
      <t xml:space="preserve">"Why Ukraine Matters", </t>
    </r>
    <r>
      <rPr>
        <sz val="11"/>
        <color rgb="FF000000"/>
        <rFont val="Arial"/>
        <family val="0"/>
        <charset val="1"/>
      </rPr>
      <t xml:space="preserve">seems supportive, but by April 17 he is cautioning about nuclear war and writing about </t>
    </r>
    <r>
      <rPr>
        <i val="true"/>
        <sz val="11"/>
        <color rgb="FF000000"/>
        <rFont val="Arial"/>
        <family val="0"/>
        <charset val="1"/>
      </rPr>
      <t xml:space="preserve">"how Vladimir Putin can expand the territory of the Russian Federation"</t>
    </r>
    <r>
      <rPr>
        <sz val="11"/>
        <color rgb="FF000000"/>
        <rFont val="Arial"/>
        <family val="0"/>
        <charset val="1"/>
      </rPr>
      <t xml:space="preserve">. He also writes anti-Islamic content.</t>
    </r>
  </si>
  <si>
    <t xml:space="preserve">Breitbart</t>
  </si>
  <si>
    <t xml:space="preserve">https://www.breitbart.com/author/sebastian-gorka/page/2/</t>
  </si>
  <si>
    <t xml:space="preserve">Mar 19</t>
  </si>
  <si>
    <t xml:space="preserve">Anna Khait starts a YouTube channel</t>
  </si>
  <si>
    <t xml:space="preserve">https://www.youtube.com/c/AnnaKhaitt/about</t>
  </si>
  <si>
    <t xml:space="preserve">Kevin Lynn leaves the tax business and has no posted employment for the next 3 years, til he surfaces in 2017 as the director of faux-leftwing PFIR</t>
  </si>
  <si>
    <t xml:space="preserve">Silicon Valley VC Reid Hoffman emails Peter Thiel and arranges to introduce him to Jeffrey Epstein in a meeting at Thiel's home in San Francisco.</t>
  </si>
  <si>
    <t xml:space="preserve">Mar 24</t>
  </si>
  <si>
    <r>
      <rPr>
        <sz val="11"/>
        <color rgb="FF000000"/>
        <rFont val="Arial"/>
        <family val="0"/>
        <charset val="1"/>
      </rPr>
      <t xml:space="preserve">Olga Ravasi (later Serbs for Trump organizer and election-fraud promoter) publishes an article defending the Russian invasion of Crimea: </t>
    </r>
    <r>
      <rPr>
        <i val="true"/>
        <sz val="11"/>
        <color rgb="FF000000"/>
        <rFont val="Arial"/>
        <family val="0"/>
        <charset val="1"/>
      </rPr>
      <t xml:space="preserve">"...Ukraine has been a part of Russia for centuries."</t>
    </r>
    <r>
      <rPr>
        <sz val="11"/>
        <color rgb="FF000000"/>
        <rFont val="Arial"/>
        <family val="0"/>
        <charset val="1"/>
      </rPr>
      <t xml:space="preserve"> Talks about using crowds to overthrow governments; claims </t>
    </r>
    <r>
      <rPr>
        <i val="true"/>
        <sz val="11"/>
        <color rgb="FF000000"/>
        <rFont val="Arial"/>
        <family val="0"/>
        <charset val="1"/>
      </rPr>
      <t xml:space="preserve">"revolutionaries for hire and profit have been involved in every country affected by the Arab Spring, as well as Iran, Ukraine and Venezuela, recognizable by their symbols, strategy and the common blueprint.."  </t>
    </r>
    <r>
      <rPr>
        <sz val="11"/>
        <color rgb="FF000000"/>
        <rFont val="Arial"/>
        <family val="0"/>
        <charset val="1"/>
      </rPr>
      <t xml:space="preserve">And </t>
    </r>
    <r>
      <rPr>
        <i val="true"/>
        <sz val="11"/>
        <color rgb="FF000000"/>
        <rFont val="Arial"/>
        <family val="0"/>
        <charset val="1"/>
      </rPr>
      <t xml:space="preserve">"the only consistently rational, sane and reasonable voices in American politics are those of Dr. Ron Paul, Rand Paul, Pat Buchanan, Dennis Kucinich and Dana Rohrabacher.."</t>
    </r>
  </si>
  <si>
    <t xml:space="preserve">The Daily Liberator
Archived site</t>
  </si>
  <si>
    <t xml:space="preserve">https://www.thedailyliberator.com/color-me-a-revolution/
https://web.archive.org/web/20201202024718/https://www.thedailyliberator.com/color-me-a-revolution/</t>
  </si>
  <si>
    <r>
      <rPr>
        <sz val="11"/>
        <color rgb="FF000000"/>
        <rFont val="Arial"/>
        <family val="0"/>
        <charset val="1"/>
      </rPr>
      <t xml:space="preserve">In Ukraine, </t>
    </r>
    <r>
      <rPr>
        <b val="true"/>
        <sz val="11"/>
        <color rgb="FF000000"/>
        <rFont val="Arial"/>
        <family val="0"/>
        <charset val="1"/>
      </rPr>
      <t xml:space="preserve">Russia invades Donetsk and Luhansk provinces</t>
    </r>
    <r>
      <rPr>
        <sz val="11"/>
        <color rgb="FF000000"/>
        <rFont val="Arial"/>
        <family val="0"/>
        <charset val="1"/>
      </rPr>
      <t xml:space="preserve">, begins separatist war. The effort used paid mercenaries for advance efforts to train separatist militias in Donbas and wage "aggressive disinformation campaigns to foment discontent and instability" (CSIS), as well as in more direct combat roles</t>
    </r>
  </si>
  <si>
    <t xml:space="preserve">Euromaidan Press
CSIS</t>
  </si>
  <si>
    <t xml:space="preserve">https://euromaidanpress.com/2014/04/06/troubling-events-in-eastern-ukraine-sunday-april-6-2014/
https://russianpmcs.csis.org/</t>
  </si>
  <si>
    <r>
      <rPr>
        <sz val="11"/>
        <color rgb="FF38761D"/>
        <rFont val="Arial"/>
        <family val="0"/>
        <charset val="1"/>
      </rPr>
      <t xml:space="preserve">"YesCalifornia" Twitter account is created for Calexit group advocating secession for California - </t>
    </r>
    <r>
      <rPr>
        <sz val="11"/>
        <color rgb="FF000000"/>
        <rFont val="Arial"/>
        <family val="0"/>
        <charset val="1"/>
      </rPr>
      <t xml:space="preserve">actually an influence op run by Russian Aleksandr Ionov, indicted 2022. </t>
    </r>
  </si>
  <si>
    <t xml:space="preserve">https://twitter.com/YesCalifornia</t>
  </si>
  <si>
    <t xml:space="preserve">https://www.businessinsider.com/yes-california-independence-campaign-launch-calexit-movement-again-2017-8?amp</t>
  </si>
  <si>
    <t xml:space="preserve">"2014"</t>
  </si>
  <si>
    <t xml:space="preserve">Russia's "International Agency for Current Policy" begins in 2014 to pay European politicans for pro-Russia resolutions, also flies them to events in occupied Crimea</t>
  </si>
  <si>
    <t xml:space="preserve">OCCRP</t>
  </si>
  <si>
    <t xml:space="preserve">https://www.occrp.org/en/investigations/kremlin-linked-group-arranged-payments-to-european-politicians-to-support-russias-annexation-of-crimea</t>
  </si>
  <si>
    <t xml:space="preserve">April 12</t>
  </si>
  <si>
    <r>
      <rPr>
        <b val="true"/>
        <sz val="11"/>
        <color rgb="FF000000"/>
        <rFont val="Arial"/>
        <family val="0"/>
        <charset val="1"/>
      </rPr>
      <t xml:space="preserve">Bundy standoff</t>
    </r>
    <r>
      <rPr>
        <sz val="11"/>
        <color rgb="FF000000"/>
        <rFont val="Arial"/>
        <family val="0"/>
        <charset val="1"/>
      </rPr>
      <t xml:space="preserve"> in Nevada: Ammon Bundy and armed militants try to prevent BLM from seizing cattle for non-payment of federal grazing fees. Standoff continues til 4/12, drawing extremists incl. Oath Keepers &amp; Three Percenters. Stewart Rhodes brings a group but ends up feuding with other Bundy supporters, then fleeing on 4/12</t>
    </r>
  </si>
  <si>
    <t xml:space="preserve">Oregon Live
SPLC</t>
  </si>
  <si>
    <t xml:space="preserve">https://www.oregonlive.com/oregon-standoff/2016/08/oregon_standoff_defendant_jose.html
https://www.splcenter.org/fighting-hate/extremist-files/group/three-percenters</t>
  </si>
  <si>
    <t xml:space="preserve">Las Vegas Review-Journ.</t>
  </si>
  <si>
    <t xml:space="preserve">April 25</t>
  </si>
  <si>
    <t xml:space="preserve">Maria Butina poses for a photo with NRA head Wayne LaPierre at the NRA conference</t>
  </si>
  <si>
    <t xml:space="preserve">https://www.rollingstone.com/politics/politics-news/nra-russia-lapierre-786193/</t>
  </si>
  <si>
    <t xml:space="preserve">Former Lt Gen Michael Flynn is forced out as director of DIA (Defense Intelligence Agency, held since July 2012), announces he'll leave. May have been fired.</t>
  </si>
  <si>
    <r>
      <rPr>
        <sz val="11"/>
        <color rgb="FF783F04"/>
        <rFont val="Arial"/>
        <family val="0"/>
        <charset val="1"/>
      </rPr>
      <t xml:space="preserve">Mark Meadows' son Blake Meadows graduates from Patrick Henry College. </t>
    </r>
    <r>
      <rPr>
        <i val="true"/>
        <sz val="11"/>
        <color rgb="FF783F04"/>
        <rFont val="Arial"/>
        <family val="0"/>
        <charset val="1"/>
      </rPr>
      <t xml:space="preserve">(He will later go to work as an attorney at the Alliance Defending Freedom.)</t>
    </r>
  </si>
  <si>
    <t xml:space="preserve">Patrick Henry College</t>
  </si>
  <si>
    <t xml:space="preserve">https://www.phc.edu/news/congressman-mark-meadows-is-phcs-2018-commencement-speaker</t>
  </si>
  <si>
    <t xml:space="preserve">Aleksandr Kogan, a Cambridge Univ. researcher, starts Global Science Research, which will later partner with Cambridge Analytica to exploit Facebook data and influence US elections. Kogan was raised in the U.S. but born in the USSR, has an affiliation with the University of St. Petersburg (omitted from his CV) and had Russian grants.</t>
  </si>
  <si>
    <t xml:space="preserve">The Guardian
Varsity</t>
  </si>
  <si>
    <t xml:space="preserve">https://www.theguardian.com/news/2018/mar/17/cambridge-academic-trawling-facebook-had-links-to-russian-university
https://www.varsity.co.uk/news/15192</t>
  </si>
  <si>
    <t xml:space="preserve">Cambridge Analytica is running focus groups ahead of the 2014 midterms. The only foreign affairs question they test is approval of Putin and his invasion of Crimea.</t>
  </si>
  <si>
    <t xml:space="preserve">https://archive.is/TRNO8</t>
  </si>
  <si>
    <t xml:space="preserve">May 20</t>
  </si>
  <si>
    <t xml:space="preserve">Dinesh D'Souza pleads guilty to felony campaign fraud that helped fellow Dartmouth Review editor Wendy Long, NY Senate candidate vs. Kirsten Gillibrand in 2012</t>
  </si>
  <si>
    <t xml:space="preserve">https://www.justice.gov/usao-sdny/pr/dinesh-d-souza-pleads-guilty-manhattan-federal-court-campaign-finance-fraud</t>
  </si>
  <si>
    <t xml:space="preserve">Milo Yiannopoulos is mentioned as a columnist for Breitbart UK and Business Insider. Milo claimed a mass killer was motivated by video games, not misogyny.</t>
  </si>
  <si>
    <t xml:space="preserve">Newsmax</t>
  </si>
  <si>
    <t xml:space="preserve">https://www.newsmax.com/newsmax-tv/elliot-rodger-shoot-stab-video/2014/05/29/id/574073/</t>
  </si>
  <si>
    <t xml:space="preserve">May 29-31</t>
  </si>
  <si>
    <t xml:space="preserve">Ali Alexander (then Akbar) meets Donald Trump at the Republican Leadership Conference in Baton Rouge, claims to talks alone for 45 minutes.  [may be a lie]</t>
  </si>
  <si>
    <t xml:space="preserve">May 31</t>
  </si>
  <si>
    <r>
      <rPr>
        <sz val="11"/>
        <color rgb="FF000000"/>
        <rFont val="Arial"/>
        <family val="0"/>
        <charset val="1"/>
      </rPr>
      <t xml:space="preserve">Ali Alexander (then Akbar) posts a picture of the interview of Donald Trump by Steve Bannon and says </t>
    </r>
    <r>
      <rPr>
        <i val="true"/>
        <sz val="11"/>
        <color rgb="FF000000"/>
        <rFont val="Arial"/>
        <family val="0"/>
        <charset val="1"/>
      </rPr>
      <t xml:space="preserve">"I set this interview up"      </t>
    </r>
    <r>
      <rPr>
        <sz val="11"/>
        <color rgb="FF000000"/>
        <rFont val="Arial"/>
        <family val="0"/>
        <charset val="1"/>
      </rPr>
      <t xml:space="preserve"> [almost certainly a lie]</t>
    </r>
  </si>
  <si>
    <r>
      <rPr>
        <sz val="11"/>
        <color rgb="FF000000"/>
        <rFont val="Arial"/>
        <family val="0"/>
        <charset val="1"/>
      </rPr>
      <t xml:space="preserve">Steve Bannon becomes VP at the Mercer-owned Cambridge Analytica &amp; approves $1M spent to acquire personal data. He stays til going to work for Trump in 2016.  Research director Christopher Wylie worries that Bannon is inverting the original goal of identifying personality types who might become extremists, to create an 'alt-right' extremist movement.  "</t>
    </r>
    <r>
      <rPr>
        <i val="true"/>
        <sz val="11"/>
        <color rgb="FF000000"/>
        <rFont val="Arial"/>
        <family val="0"/>
        <charset val="1"/>
      </rPr>
      <t xml:space="preserve">... he transformed that company into, you know, a set of tools [to]... manipulate a certain segment of the American voter population"</t>
    </r>
  </si>
  <si>
    <t xml:space="preserve">Chicago Tribune
NPR</t>
  </si>
  <si>
    <t xml:space="preserve">https://www.chicagotribune.com/nation-world/ct-bannon-cambridge-analytica-facebook-20180320-story.html
https://www.npr.org/transcripts/768216311</t>
  </si>
  <si>
    <t xml:space="preserve">Russian Anna Bogacheva travels in the US for about 3 weeks. She is later indicted for her role in running troll farms in St. Petersburg to influence the 2016 US election.</t>
  </si>
  <si>
    <t xml:space="preserve">https://www.occrp.org/en/spooksandspin/the-secret-players-behind-macedonias-fake-news-sites</t>
  </si>
  <si>
    <t xml:space="preserve">Cassandra Fairbanks joins the Russia-associated Free Thought Project as a 'journalist'. (Next year she will switch to Sputnik.)</t>
  </si>
  <si>
    <t xml:space="preserve">see Aug 10 references</t>
  </si>
  <si>
    <t xml:space="preserve">June 16-17</t>
  </si>
  <si>
    <r>
      <rPr>
        <sz val="11"/>
        <color rgb="FF000000"/>
        <rFont val="Arial"/>
        <family val="0"/>
        <charset val="1"/>
      </rPr>
      <t xml:space="preserve">World Russia Forum 2014 in DC. Pro-Putin commentators Stephen Cohen (The Nation) and James Carden (pro-Trump) both speak. Ambassador Sergei Kislyak hosts the reception. Theme: a new foreign policy is needed because of </t>
    </r>
    <r>
      <rPr>
        <i val="true"/>
        <sz val="11"/>
        <color rgb="FF000000"/>
        <rFont val="Arial"/>
        <family val="0"/>
        <charset val="1"/>
      </rPr>
      <t xml:space="preserve">"the current crisis in Ukraine which many see as a result of U.S. - Russia geopolitical confrontation"</t>
    </r>
  </si>
  <si>
    <t xml:space="preserve">Byline Times
Russia Beyond</t>
  </si>
  <si>
    <t xml:space="preserve">https://bylinetimes.com/2023/02/04/russia-and-the-us-press-the-article-the-cjr-didnt-publish/
https://www.rbth.com/culture_calendar/2014/05/07/world_russia_forum_2014_in_washington_dc_36461.html</t>
  </si>
  <si>
    <t xml:space="preserve">Archived Russia Beyond</t>
  </si>
  <si>
    <t xml:space="preserve">https://archive.is/f35Un</t>
  </si>
  <si>
    <t xml:space="preserve">June 16</t>
  </si>
  <si>
    <t xml:space="preserve">The Newsmax cable TV channel is launched. Newsmax has previously been only a website</t>
  </si>
  <si>
    <t xml:space="preserve">Dana Rohrabacher's "Birthday Bash" fundraiser features Elon Musk as his special guest</t>
  </si>
  <si>
    <t xml:space="preserve">Flier (repost on Twitter)</t>
  </si>
  <si>
    <t xml:space="preserve">https://twitter.com/genereaux2019/status/1584219156009713668</t>
  </si>
  <si>
    <t xml:space="preserve">"mid 2014"</t>
  </si>
  <si>
    <r>
      <rPr>
        <sz val="11"/>
        <color rgb="FF000000"/>
        <rFont val="Arial"/>
        <family val="0"/>
        <charset val="1"/>
      </rPr>
      <t xml:space="preserve">Matthew Tyrmand becomes a board member for Project Veritas. His Claremont Institute bio says he</t>
    </r>
    <r>
      <rPr>
        <i val="true"/>
        <sz val="11"/>
        <color rgb="FF000000"/>
        <rFont val="Arial"/>
        <family val="0"/>
        <charset val="1"/>
      </rPr>
      <t xml:space="preserve"> "works closely with James O'Keefe"</t>
    </r>
    <r>
      <rPr>
        <sz val="11"/>
        <color rgb="FF000000"/>
        <rFont val="Arial"/>
        <family val="0"/>
        <charset val="1"/>
      </rPr>
      <t xml:space="preserve">. [Tyrmand is still a director in 2022.]</t>
    </r>
  </si>
  <si>
    <t xml:space="preserve">Project Veritas Exposed</t>
  </si>
  <si>
    <t xml:space="preserve">https://www.projectveritas.exposed/matthew-tyrmand</t>
  </si>
  <si>
    <t xml:space="preserve">Claremont Inst.</t>
  </si>
  <si>
    <t xml:space="preserve">PV taxes</t>
  </si>
  <si>
    <t xml:space="preserve">https://www.documentcloud.org/documents/23320566-project-veritas-2021-990</t>
  </si>
  <si>
    <t xml:space="preserve">July 1</t>
  </si>
  <si>
    <t xml:space="preserve">Chuck Johnson's GotNews .com website goes live (between mid-June and July 1), with an article about "massive voter fraud" and a link to a gofundme site</t>
  </si>
  <si>
    <t xml:space="preserve">https://web.archive.org/web/20140701114132/http://gotnews.com/</t>
  </si>
  <si>
    <t xml:space="preserve">Cambridge Analytica prepares a pitch for the CEO of the Russian firm Lukoil, which includes work that SCL had done to disrupt an election in Nigeria.</t>
  </si>
  <si>
    <t xml:space="preserve">https://www.theguardian.com/news/2018/mar/17/cambridge-academic-trawling-facebook-had-links-to-russian-university</t>
  </si>
  <si>
    <t xml:space="preserve">Rudy Giuliani sends a memo to Steve Bannon, Rebekah Mercer, and Alexander Nix (on Cambridge Analytica board) advising them on "loophole[s]" by which Cambridge Analytica could work for and influence a US political campaign even though the company was foreign-registered and many of its employees are foreign nationals.</t>
  </si>
  <si>
    <t xml:space="preserve">https://www.npr.org/transcripts/768216311</t>
  </si>
  <si>
    <r>
      <rPr>
        <sz val="11"/>
        <color rgb="FF000000"/>
        <rFont val="Arial"/>
        <family val="0"/>
        <charset val="1"/>
      </rPr>
      <t xml:space="preserve">Cambridge Analytica's parent company SCL contracts with Aleksandr Kogan's GSL to collect Facebook data and improve their </t>
    </r>
    <r>
      <rPr>
        <i val="true"/>
        <sz val="11"/>
        <color rgb="FF000000"/>
        <rFont val="Arial"/>
        <family val="0"/>
        <charset val="1"/>
      </rPr>
      <t xml:space="preserve">“profile capacity of American citizens”</t>
    </r>
  </si>
  <si>
    <t xml:space="preserve">https://www.theguardian.com/us-news/2015/dec/11/senator-ted-cruz-president-campaign-facebook-user-data</t>
  </si>
  <si>
    <t xml:space="preserve">The lobbyist Paul Behrends leaves his lucrative practice to work as a staffer for Dana Rohrabacher. Behrends is not yet fully pro-Russia but will become so by 2016</t>
  </si>
  <si>
    <t xml:space="preserve">https://www.politico.com/magazine/story/2017/07/20/the-hill-staffer-at-the-center-of-the-russia-intrigue-215396/</t>
  </si>
  <si>
    <t xml:space="preserve">August 7</t>
  </si>
  <si>
    <t xml:space="preserve">Michael Flynn leaves military service, at rank Lt. Gen.</t>
  </si>
  <si>
    <t xml:space="preserve">Enrique Tarrio is transferred to a halfway house in Miami to finish out his federal sentence for mail fraud (10 months in prison camp, 5 months in halfway house)</t>
  </si>
  <si>
    <t xml:space="preserve">https://www.miaminewtimes.com/news/proud-boys-leader-enrique-henry-tarrio-was-once-a-regular-miami-kid-12889526</t>
  </si>
  <si>
    <t xml:space="preserve">August 10</t>
  </si>
  <si>
    <r>
      <rPr>
        <b val="true"/>
        <sz val="11"/>
        <color rgb="FF000000"/>
        <rFont val="Arial"/>
        <family val="0"/>
        <charset val="1"/>
      </rPr>
      <t xml:space="preserve">Ferguson:</t>
    </r>
    <r>
      <rPr>
        <sz val="11"/>
        <color rgb="FF000000"/>
        <rFont val="Arial"/>
        <family val="0"/>
        <charset val="1"/>
      </rPr>
      <t xml:space="preserve"> After Michael Brown is shot by police, riots break out. Oath Keepers show up armed, as vigilantes. Joe Biggs is there as reporter for InfoWars. 
Cassandra Fairbanks (still calling herself an 'anarchist') attends and posts about the riots for Russia-associated Free Thought Media. Tim Pool is there as a reporter for Vice News but performs poorly, seems focused on building his own brand. (He soon leaves Vice, joins Fusion as "director of media innovation")</t>
    </r>
  </si>
  <si>
    <t xml:space="preserve">Vox
Cosmopolitan
Daily Beast</t>
  </si>
  <si>
    <t xml:space="preserve">https://www.vox.com/2015/8/11/9132619/oath-keepers-militia-ferguson
https://www.cosmopolitan.com/politics/a9653830/cassandra-fairbanks-donald-trump-deplorable/
https://www.thedailybeast.com/how-coward-and-phony-tim-pool-became-one-of-the-biggest-political-youtubers-on-the-planet</t>
  </si>
  <si>
    <t xml:space="preserve">https://www.linkedin.com/in/cassandra-fairbanks-504635b4?challengeId=AQEYZSQoGEzNTAAAAX83W1GJSjc4ueEiWPd91TbqBUvma_RqATPVsOy9BQUMK-blGzZZ2_OCkdMW9pscsTFkAu8QBkQ91EauOQ&amp;submissionId=afbb081b-6d6a-d716-3f2b-90bc3c68f675</t>
  </si>
  <si>
    <r>
      <rPr>
        <b val="true"/>
        <sz val="11"/>
        <color rgb="FF000000"/>
        <rFont val="Arial"/>
        <family val="0"/>
        <charset val="1"/>
      </rPr>
      <t xml:space="preserve">Gamergate</t>
    </r>
    <r>
      <rPr>
        <sz val="11"/>
        <color rgb="FF000000"/>
        <rFont val="Arial"/>
        <family val="0"/>
        <charset val="1"/>
      </rPr>
      <t xml:space="preserve"> misogynistic online harassment campaign begins, on 4chan, 8chan, Reddit, Twitter, focused on female game developers and journalists. Hashtag created Aug. 27 &amp; promoted by Breitbart 'reporter' Milo Yiannopoulos. Continues for months, with "sockpuppet" armies amplifying the impact of harassers. Mike Cernovich promotes it and goes from "relatively unknown to a voice for the alt-right" (WaPo)</t>
    </r>
    <r>
      <rPr>
        <sz val="11"/>
        <color rgb="FF783F04"/>
        <rFont val="Arial"/>
        <family val="0"/>
        <charset val="1"/>
      </rPr>
      <t xml:space="preserve">. Enrique Tarrio, avid gamer, comments on 4Chan and Twitter (while still serving time).</t>
    </r>
  </si>
  <si>
    <t xml:space="preserve">Miami New Times
Buzzfeed
SPLC</t>
  </si>
  <si>
    <t xml:space="preserve">https://www.miaminewtimes.com/news/proud-boys-leader-enrique-henry-tarrio-was-once-a-regular-miami-kid-12889526
https://www.buzzfeednews.com/article/josephbernstein/in-2015-the-dark-forces-of-the-internet-became-a-countercult#.cuD4n0mYq
https://www.splcenter.org/fighting-hate/extremist-files/individual/mike-cernovich</t>
  </si>
  <si>
    <t xml:space="preserve">Deadspin</t>
  </si>
  <si>
    <t xml:space="preserve">https://deadspin.com/the-future-of-the-culture-wars-is-here-and-its-gamerga-1646145844</t>
  </si>
  <si>
    <t xml:space="preserve">Aug 20</t>
  </si>
  <si>
    <t xml:space="preserve">Sen. Rand Paul names the Russian-born Dmitri Simes as his foreign policy advisor. (In 2024 Simes will be indicted over payments from a sanctioned Russian media outlet)</t>
  </si>
  <si>
    <t xml:space="preserve">Washington Free Beacon</t>
  </si>
  <si>
    <t xml:space="preserve">https://freebeacon.com/politics/rand-pauls-russian-connection/</t>
  </si>
  <si>
    <r>
      <rPr>
        <sz val="11"/>
        <color rgb="FF000000"/>
        <rFont val="Arial"/>
        <family val="0"/>
        <charset val="1"/>
      </rPr>
      <t xml:space="preserve">Enrique Tarrio meets Roger Stone at a book-signing event during Stone's Sept.-Oct book tour for "Nixon's Secrets"  </t>
    </r>
    <r>
      <rPr>
        <sz val="9"/>
        <color rgb="FF000000"/>
        <rFont val="Arial"/>
        <family val="0"/>
        <charset val="1"/>
      </rPr>
      <t xml:space="preserve">(Tarrio tells this story to author Andy Campbell)</t>
    </r>
  </si>
  <si>
    <t xml:space="preserve">Orlando Politics</t>
  </si>
  <si>
    <t xml:space="preserve">https://orlando-politics.com/2014/09/20/interview-with-roger-stone-ny-times-best-selling-author-of-nixons-secrets/</t>
  </si>
  <si>
    <t xml:space="preserve">Andy Campbell</t>
  </si>
  <si>
    <t xml:space="preserve">p. 140 of "We are Proud Boys"</t>
  </si>
  <si>
    <t xml:space="preserve">Sep. 8</t>
  </si>
  <si>
    <t xml:space="preserve">Dana Rohrabacher and his now-staffer Paul Behrends leave a Congressional trip in Europe and travel to Russia for 3 days (overlapping with the WCF conference)</t>
  </si>
  <si>
    <t xml:space="preserve">Expense records</t>
  </si>
  <si>
    <t xml:space="preserve">https://web.archive.org/web/20170720154325/http://clerk.house.gov/foreign/reports/2014q4dec01.txt</t>
  </si>
  <si>
    <t xml:space="preserve">Sep. 10-11</t>
  </si>
  <si>
    <t xml:space="preserve">Conference in Moscow on the "Large Family and the Future of Humanity". Organized by the WCF, but they dropped their public affiliation. Paid for by Konstantin Malofeev. Attending: Michael Donnelly, Director of Global Outreach for the HSLDA, Brian Brown, President of the National Organization for Marriage.</t>
  </si>
  <si>
    <t xml:space="preserve">Spreadsheet of attendees
ThinkProgress</t>
  </si>
  <si>
    <t xml:space="preserve">https://docs.google.com/spreadsheets/d/1UVoJGmf0ThhMKG88j22iO4DYfBvDTb7gvA6FQFDzm-U/edit#gid=0
https://archive.thinkprogress.org/americas-biggest-right-wing-homeschooling-group-has-been-networking-with-sanctioned-russians-1f2b5b5ad031/</t>
  </si>
  <si>
    <t xml:space="preserve">SPLC
Kathryn Brightbill </t>
  </si>
  <si>
    <t xml:space="preserve">https://www.splcenter.org/hatewatch/2018/05/16/how-world-congress-families-serves-russian-orthodox-political-interests
https://kathrynbrightbill.com/2015/01/08/when-hslda-went-to-the-kremlin/</t>
  </si>
  <si>
    <t xml:space="preserve">Archived site (Russ.)
Brochure (Scribd)</t>
  </si>
  <si>
    <t xml:space="preserve">https://archive.is/6HVvn
https://www.scribd.com/document/210628324/World-Congress-of-Families-Moscow-2014-Brochure?doc_id=210628324&amp;order=614361663#</t>
  </si>
  <si>
    <t xml:space="preserve">Archived (Eng, Brian Brown)</t>
  </si>
  <si>
    <t xml:space="preserve">https://archive.is/zD6qO
http://www.familyforum2014.org/#!brian-brown/cakh</t>
  </si>
  <si>
    <t xml:space="preserve">Donnelly speech, deleted</t>
  </si>
  <si>
    <t xml:space="preserve">http://www.familyforum2014.org/#!michael-p-donnelly</t>
  </si>
  <si>
    <t xml:space="preserve">Sep 10</t>
  </si>
  <si>
    <t xml:space="preserve">Konstantin Malofeev, ultra-Russian Orthodox &amp; anti-gay millionaire, develops a new media outet Tsargrad TV, hires ex-Fox News producer Jack Hanick. 
Sometime in 2014 hires Alexander Dugin as chief editor. Malofeev has long financed Dugin, who pushes religious bigotry and white nationalism. 
Malofeev also finances conferences for the Christian-right, anti-gay US/Russian World Congress of Families (founded 1997), and E. Ukrainian separatist militia</t>
  </si>
  <si>
    <t xml:space="preserve">Slate
The Day (Kiev)
SPLC</t>
  </si>
  <si>
    <t xml:space="preserve">https://slate.com/news-and-politics/2014/10/konstantin-malofeev-one-of-vladimir-putins-favorite-businessmen-wants-to-start-an-orthodox-christian-fox-news-and-return-russia-to-its-glorious-czarist-past.html
https://day.kyiv.ua/en/article/day-after-day/weaponization-religion-how-kremlin-using-christian-fundamentalism-advance
https://www.splcenter.org/fighting-hate/extremist-files/group/world-congress-families</t>
  </si>
  <si>
    <t xml:space="preserve">Twitter
Kharon</t>
  </si>
  <si>
    <t xml:space="preserve">https://twitter.com/FreeRussianBear/status/509620741206446081
https://www.kharon.com/updates/sanctioned-television-channel-of-russian-businessman-part-of-larger-malign-influence-network</t>
  </si>
  <si>
    <t xml:space="preserve">Sep. 14</t>
  </si>
  <si>
    <t xml:space="preserve">Peter Thiel has a meeting with Jeffrey Epstein. Epstein's schedule shows Thiel has lunch with him twice more that week. They will meet multiple times 2014-2016.</t>
  </si>
  <si>
    <t xml:space="preserve">https://web.archive.org/web/20230519064544/https://www.nytimes.com/2023/05/18/business/jeffrey-epstein-peter-thiel.html</t>
  </si>
  <si>
    <t xml:space="preserve">Charles Bausman launches the English-languge Russia-Insider .com from Moscow where he lives, to provide pro-Russian stance on Ukraine invasion. Starts Kickstarter campaign for funding, also asks Malofeev for support. Born PA, American father (Jack, AP correspondent), mother claimed to be German. Married with Russian wife.</t>
  </si>
  <si>
    <t xml:space="preserve">Greenwich Times
The Interpreter</t>
  </si>
  <si>
    <t xml:space="preserve">https://www.greenwichtime.com/local/article/Greenwich-native-launches-alternative-news-site-6166911.php
https://www.interpretermag.com/is-russia-insider-sponsored-by-a-russian-oligarch-with-ties-to-the-european-far-right/</t>
  </si>
  <si>
    <t xml:space="preserve">Oct 23</t>
  </si>
  <si>
    <t xml:space="preserve">Michael Flynn founds Flynn Intel Group (dissolved 2018), supposedly first envisioned in McChrystal's kitchen. Flynn partners with Iranian-American Bijan Kian.</t>
  </si>
  <si>
    <t xml:space="preserve">Opencorporates</t>
  </si>
  <si>
    <t xml:space="preserve">https://opencorporates.com/companies/us_va/S5288719</t>
  </si>
  <si>
    <t xml:space="preserve">Nov 10</t>
  </si>
  <si>
    <t xml:space="preserve">Sputnik News is established by Russia state news agency Rossiya Segodnya (funded through RT). HQ in Moscow. They will soon hire Cassandra Fairbanks.</t>
  </si>
  <si>
    <t xml:space="preserve">EUISS</t>
  </si>
  <si>
    <t xml:space="preserve">https://www.jstor.org/stable/resrep07092.5?seq=1#metadata_info_tab_contents</t>
  </si>
  <si>
    <t xml:space="preserve">12-year-old CJ Pearson forms a "Young Georgians in Government" group. Later he will become a protege of Ali Alexander.</t>
  </si>
  <si>
    <t xml:space="preserve">https://www.ajc.com/news/year-old-launched-fame-obama-diss/6vQMaVgrBLG2Spf201reUP/</t>
  </si>
  <si>
    <t xml:space="preserve">Chuck Johnson fixates on an inaccurate account of a gang rape at U. Virginia published by Rolling Stone. He names the accuser and taunts her on social media.</t>
  </si>
  <si>
    <t xml:space="preserve">NYT (arch.)</t>
  </si>
  <si>
    <t xml:space="preserve">https://archive.is/qrcr2</t>
  </si>
  <si>
    <t xml:space="preserve">Nov 19</t>
  </si>
  <si>
    <t xml:space="preserve">The National Organization for Marriage (NOM) releases its tax filings, showing a huge decline from 2012, possibly because the gay marriage fight had been lost</t>
  </si>
  <si>
    <t xml:space="preserve">https://slate.com/human-interest/2014/11/the-national-organization-for-marriage-has-collapsed-into-debt.html</t>
  </si>
  <si>
    <t xml:space="preserve">Nov 28</t>
  </si>
  <si>
    <t xml:space="preserve">Ali Alexander's Black Conservatives Fund accuses LA Senator Mary Landrieu of voter fraud, puts out video based on a sting operation run in part by James O'Keefe of Project Veritas. Gavin McInnes (founded Vice, later will found Proud Boys) is working for O'Keefe. Ali posts a photo with O'Keefe titled "Provocateurs at large".</t>
  </si>
  <si>
    <t xml:space="preserve">Enrique Tarrio finishes his federal sentence and is released</t>
  </si>
  <si>
    <t xml:space="preserve">Dec 6</t>
  </si>
  <si>
    <t xml:space="preserve">Tatsiana Gorbach (later Tanya Tay Posobiec) visits the Russian embassy. (She is Belarusian)</t>
  </si>
  <si>
    <t xml:space="preserve">https://www.instagram.com/p/wR-aOYtsQj/</t>
  </si>
  <si>
    <t xml:space="preserve">New: Mike Cernovich, Michael Flynn, Joshua Macias, Chris Cox, CJ Pearson. Rebel Media, Vets for Trump, Bikers for Trump</t>
  </si>
  <si>
    <t xml:space="preserve">------2015------------------------------------------------2015 -------------------------------------------------- 2015 -------------------------------------------------- 2015 -------------------------------------------------- 2015 -------------------------------------------------- 2015   -------------------------------------------------- 2015 -------------------------------------------------- 2015 -------------------------------------------------- 2015</t>
  </si>
  <si>
    <t xml:space="preserve">Chanel Rion (then Chanel Dayn-Ryan) is taking classes at Harvard Extension School, is member of right-wing Anscombe Society, becomes engaged to former Navy Intelligence specialist Courtland Sykes</t>
  </si>
  <si>
    <t xml:space="preserve">Anna Khait films the TV show Survivor (which will air in 2016). She later claims to have been "red-pilled" in 2015</t>
  </si>
  <si>
    <t xml:space="preserve">https://www.cardplayer.com/poker-news/20086-survivor-s-anna-khait-talks-about-her-budding-poker-career</t>
  </si>
  <si>
    <t xml:space="preserve">Bio on Transformation Radio page</t>
  </si>
  <si>
    <t xml:space="preserve">https://www.transformationtalkradio.com/guest/anna-khait,5096.html</t>
  </si>
  <si>
    <t xml:space="preserve">Maria Butina arranges a dinner in St. Petersburg, Russia for Alexandr Torshin and Dana Rohrabacher</t>
  </si>
  <si>
    <t xml:space="preserve">https://abcnews.go.com/Politics/russia-bistro-bis-calif-congressman-dined-accused-russian/story?id=56839486</t>
  </si>
  <si>
    <r>
      <rPr>
        <sz val="11"/>
        <color rgb="FF000000"/>
        <rFont val="Arial"/>
        <family val="0"/>
        <charset val="1"/>
      </rPr>
      <t xml:space="preserve">Jack Hanick carries Russian funds to Greece to start a news station there for Malofeev. (</t>
    </r>
    <r>
      <rPr>
        <i val="true"/>
        <sz val="11"/>
        <color rgb="FF000000"/>
        <rFont val="Arial"/>
        <family val="0"/>
        <charset val="1"/>
      </rPr>
      <t xml:space="preserve">He is charged for this in 2022, since Malofeev was under sanctions.)</t>
    </r>
  </si>
  <si>
    <t xml:space="preserve">France24</t>
  </si>
  <si>
    <t xml:space="preserve">https://www.france24.com/en/europe/20220408-god-church-tsar-the-world-of-russian-oligarch-malofeyev-and-his-western-associates</t>
  </si>
  <si>
    <t xml:space="preserve">Rebekah Mercer gives $3M to Brent Bozell's Media Research Center. (At some point post-2014 she joins its board)</t>
  </si>
  <si>
    <t xml:space="preserve">https://www.sourcewatch.org/index.php/Rebekah_Mercer</t>
  </si>
  <si>
    <t xml:space="preserve">Heritage Org</t>
  </si>
  <si>
    <t xml:space="preserve">https://www.heritage.org/staff/rebekah-mercer</t>
  </si>
  <si>
    <t xml:space="preserve">Peter Thiel gives $2M to a PAC supporting Carly Fiorina, though he is also the main donor for Club For Growth, which is Ted Cruz's 2nd highest donor (after Robert Mercer)</t>
  </si>
  <si>
    <t xml:space="preserve">https://www.usatoday.com/story/news/politics/2013/09/25/club-for-growth-ted-cruz-top-donors-obamacare-government-shutdown-health-care/2867561/</t>
  </si>
  <si>
    <t xml:space="preserve">Peter Thiel gives $8000 to Sen. Mike Lee (UT), who opposes Trump. (Lee will endorse Ted Cruz in Mar. 2016)</t>
  </si>
  <si>
    <t xml:space="preserve">Madison Cawthorn, age 19, joins Rep. Mark Meadows' staff in NC. Meadows' son Blake had helped Cawthorne find a lawyer after his April 2014 car accident </t>
  </si>
  <si>
    <t xml:space="preserve">https://www.salon.com/2021/01/28/mark-meadows-performed-life-changing-favors-for-madison-cawthorn-then-turned-on-him-why/</t>
  </si>
  <si>
    <t xml:space="preserve">Corey Lewandowski is hired as Trump's campaign manager, joining political staff Michael Cohen, Roger Stone, &amp; Sam Nunberg (who called Stone a "surrogate father").</t>
  </si>
  <si>
    <t xml:space="preserve">New York Intelligencer</t>
  </si>
  <si>
    <t xml:space="preserve">https://nymag.com/intelligencer/2015/08/trump-campaign-has-descended-into-civil-war.html</t>
  </si>
  <si>
    <t xml:space="preserve">The Week</t>
  </si>
  <si>
    <t xml:space="preserve">https://theweek.com/speedreads/759193/sam-nunberg-says-thinks-mueller-really-focused-trumps-business</t>
  </si>
  <si>
    <t xml:space="preserve">Cambridge Analytica registers several subisidiaries including Cambridge Analytica Political </t>
  </si>
  <si>
    <t xml:space="preserve">Jan 18</t>
  </si>
  <si>
    <t xml:space="preserve">Brandon Straka, working as a hairstylist, says that he took his "last drink" this day and went sober. He had been heavily abusing alcohol and cocaine for years</t>
  </si>
  <si>
    <t xml:space="preserve">Twitter (BrandonStraka)</t>
  </si>
  <si>
    <t xml:space="preserve">https://twitter.com/BrandonStraka/status/1218644242161115137</t>
  </si>
  <si>
    <t xml:space="preserve">Gawker publishes Jeffrey Epstein's "black book", although in redacted form. Epstein writes to Ghislaine Maxwell: "Should not be legal"</t>
  </si>
  <si>
    <t xml:space="preserve">Epstein docs via Matt Goldstein</t>
  </si>
  <si>
    <t xml:space="preserve">https://twitter.com/MattGoldstein26/status/1743391244804321543</t>
  </si>
  <si>
    <t xml:space="preserve">https://web.archive.org/web/20190811082902/https://www.nytimes.com/2019/07/22/style/jeffrey-epstein-little-black-book.html</t>
  </si>
  <si>
    <t xml:space="preserve">Black book</t>
  </si>
  <si>
    <t xml:space="preserve">https://www.documentcloud.org/documents/1508273-jeffrey-epsteins-little-black-book-redacted</t>
  </si>
  <si>
    <t xml:space="preserve">Gawker article</t>
  </si>
  <si>
    <t xml:space="preserve">https://web.archive.org/web/20150124185614/https://gawker.com/here-is-pedophile-billionaire-jeffrey-epsteins-little-b-1681383992</t>
  </si>
  <si>
    <r>
      <rPr>
        <sz val="11"/>
        <color rgb="FF38761D"/>
        <rFont val="Arial"/>
        <family val="0"/>
        <charset val="1"/>
      </rPr>
      <t xml:space="preserve">Rebel Media is lauched by far-right Canadian Ezra Levant, formerly of Sun News. Gavin McInnes contributes (</t>
    </r>
    <r>
      <rPr>
        <i val="true"/>
        <sz val="11"/>
        <color rgb="FF38761D"/>
        <rFont val="Arial"/>
        <family val="0"/>
        <charset val="1"/>
      </rPr>
      <t xml:space="preserve">lives in NY; still writes a coumn at Taki's Mag)</t>
    </r>
  </si>
  <si>
    <t xml:space="preserve">DBpedia</t>
  </si>
  <si>
    <t xml:space="preserve">https://dbpedia.org/page/Rebel_News</t>
  </si>
  <si>
    <t xml:space="preserve">Feb 21</t>
  </si>
  <si>
    <r>
      <rPr>
        <sz val="11"/>
        <color rgb="FF000000"/>
        <rFont val="Arial"/>
        <family val="0"/>
        <charset val="1"/>
      </rPr>
      <t xml:space="preserve">CJ Pearson, 12 years old, releases a video criticizing Obama: </t>
    </r>
    <r>
      <rPr>
        <i val="true"/>
        <sz val="11"/>
        <color rgb="FF000000"/>
        <rFont val="Arial"/>
        <family val="0"/>
        <charset val="1"/>
      </rPr>
      <t xml:space="preserve">"You don't love America"</t>
    </r>
    <r>
      <rPr>
        <sz val="11"/>
        <color rgb="FF000000"/>
        <rFont val="Arial"/>
        <family val="0"/>
        <charset val="1"/>
      </rPr>
      <t xml:space="preserve">, gets 2M views &amp; an interview with Ted Cruz, launches his "influencer" career</t>
    </r>
  </si>
  <si>
    <t xml:space="preserve">https://www.washingtonpost.com/news/post-politics/wp/2015/09/25/why-did-a-13-year-old-conservative-star-apparently-hoax-the-white-house/</t>
  </si>
  <si>
    <t xml:space="preserve">https://youtu.be/yUtirCf-RfU</t>
  </si>
  <si>
    <r>
      <rPr>
        <sz val="11"/>
        <color rgb="FF000000"/>
        <rFont val="Arial"/>
        <family val="0"/>
        <charset val="1"/>
      </rPr>
      <t xml:space="preserve">BuzzFeed writes about Rand Paul sending out political emails with a Campaign For Liberty account. The article quotes a colleague saying: </t>
    </r>
    <r>
      <rPr>
        <i val="true"/>
        <sz val="11"/>
        <color rgb="FF000000"/>
        <rFont val="Arial"/>
        <family val="0"/>
        <charset val="1"/>
      </rPr>
      <t xml:space="preserve">"He was completely indifferent to the truth." "the pattern that is there of working with groups that use nefarious methods and outright deception"</t>
    </r>
  </si>
  <si>
    <t xml:space="preserve">https://www.buzzfeednews.com/article/rosiegray/the-libertarian-network-that-rand-paul-hasnt-walked-away-fro</t>
  </si>
  <si>
    <t xml:space="preserve">website degree180 .com is registered, later used by Candace Owens. DomainsByProxy, AZ address. First archive April 24 just says it is for 'event promotion'</t>
  </si>
  <si>
    <t xml:space="preserve">Cosmin Dzsurdzsa becomes a deputy editor &amp; contributor for Russia Insider (Charles Bausman's Moscow-based pro-Putin website). He had been previously a student journalist at U. Waterloo (Canada). He writes only six articles, the last in July 2015</t>
  </si>
  <si>
    <t xml:space="preserve">Russia Insider</t>
  </si>
  <si>
    <t xml:space="preserve">https://russia-insider.com/en/cosmin_dzsurdzsa</t>
  </si>
  <si>
    <t xml:space="preserve">Breitbart editors introduce 'reporter' Katie McHugh to Stephen Miller (aide to Sen. Jeff Sessions), implying they want her to use his anti-immigrant material. He then sends regular emails to her, Steve Bannon, and others, including passing on white supremacist material from Peter Brimelow at VDARE</t>
  </si>
  <si>
    <t xml:space="preserve">Mar 2</t>
  </si>
  <si>
    <r>
      <rPr>
        <sz val="11"/>
        <color rgb="FF000000"/>
        <rFont val="Arial"/>
        <family val="0"/>
        <charset val="1"/>
      </rPr>
      <t xml:space="preserve">29-year-old Austrian politician Sebastian Kurz posts:</t>
    </r>
    <r>
      <rPr>
        <i val="true"/>
        <sz val="11"/>
        <color rgb="FF000000"/>
        <rFont val="Arial"/>
        <family val="0"/>
        <charset val="1"/>
      </rPr>
      <t xml:space="preserve"> 'we need to move from "either Europe or Russia" to..."both Europe and Russia"'</t>
    </r>
    <r>
      <rPr>
        <sz val="11"/>
        <color rgb="FF000000"/>
        <rFont val="Arial"/>
        <family val="0"/>
        <charset val="1"/>
      </rPr>
      <t xml:space="preserve">. [In 2022 Peter Thiel hires him]</t>
    </r>
  </si>
  <si>
    <t xml:space="preserve">FB (Sebastian Kurz)</t>
  </si>
  <si>
    <t xml:space="preserve">https://m.facebook.com/sebastiankurz.at/photos/my-opinion-about-the-european-neighbourhood-policy/777072322384443/</t>
  </si>
  <si>
    <t xml:space="preserve">Mar 22</t>
  </si>
  <si>
    <t xml:space="preserve">Conference in St. Petersburg, Russia hosts fringe far-right organizations from Europe and the US. It is seen as an effort to distract from Russia's actions in Ukraine.</t>
  </si>
  <si>
    <t xml:space="preserve">https://www.nytimes.com/2015/03/23/world/europe/right-wing-groups-find-a-haven-for-a-day-in-russia.html?_r=1</t>
  </si>
  <si>
    <t xml:space="preserve">Mar 23</t>
  </si>
  <si>
    <t xml:space="preserve">Ted Cruz announces his presidential campaign at Jerry Falwell's Liberty University. The Mercers have already been donating to PACs supporting Cruz and have set them up with Cambridge Analytica, which is "fully integrated into the Texas senator’s political plans" (Bloomberg). (The relationship is first reported by Politico in July 2015.)</t>
  </si>
  <si>
    <t xml:space="preserve">Bloomberg
The Guardian</t>
  </si>
  <si>
    <t xml:space="preserve">https://web.archive.org/web/20151116171453/https://www.bloomberg.com/politics/features/2015-11-12/is-the-republican-party-s-killer-data-app-for-real-
https://www.theguardian.com/us-news/2015/dec/11/senator-ted-cruz-president-campaign-facebook-user-data</t>
  </si>
  <si>
    <t xml:space="preserve">Politico
Facing South</t>
  </si>
  <si>
    <t xml:space="preserve">https://www.politico.com/story/2015/07/ted-cruz-donor-for-data-119813
https://www.facingsouth.org/2018/03/cambridge-analyticas-reach-southern-politics</t>
  </si>
  <si>
    <r>
      <rPr>
        <sz val="11"/>
        <color rgb="FF38761D"/>
        <rFont val="Arial"/>
        <family val="0"/>
        <charset val="1"/>
      </rPr>
      <t xml:space="preserve">Tsargrad TV (formerly a YouTube channel) goes on air in Russia</t>
    </r>
    <r>
      <rPr>
        <sz val="11"/>
        <color rgb="FF000000"/>
        <rFont val="Arial"/>
        <family val="0"/>
        <charset val="1"/>
      </rPr>
      <t xml:space="preserve">. Ex-Fox News producer Jack Hanick moves to Russia </t>
    </r>
    <r>
      <rPr>
        <i val="true"/>
        <sz val="11"/>
        <color rgb="FF000000"/>
        <rFont val="Arial"/>
        <family val="0"/>
        <charset val="1"/>
      </rPr>
      <t xml:space="preserve">(time not specified)</t>
    </r>
  </si>
  <si>
    <t xml:space="preserve">summary by Thomas Fine</t>
  </si>
  <si>
    <t xml:space="preserve">https://thomasafine.medium.com/tsargrad-tv-the-fox-news-of-russia-5048c14fbda7</t>
  </si>
  <si>
    <t xml:space="preserve">April 7</t>
  </si>
  <si>
    <t xml:space="preserve">Alexandr Torshin and Maria Butina, in the US for the NRA annual meeting, use the visit to also meet with US officials. On 4/7 the meet with the Treasury Dept,  arranged by Paul Saunders, director of the Center for the National Interest; the next day with Fed Vice Chair Stanley Fischer. </t>
  </si>
  <si>
    <t xml:space="preserve">https://www.npr.org/2019/05/10/721763041/exclusive-documents-detail-meetings-of-russians-with-treasury-federal-reserve</t>
  </si>
  <si>
    <t xml:space="preserve">Rand Paul announces his presidential campaign; his website accepts donations in bitcoin. He had hinted at running since 2013 (just 3 years after being elected Senator)</t>
  </si>
  <si>
    <t xml:space="preserve">https://www.politico.com/story/2013/01/rand-paul-gop-must-evolve-and-adapt-086473</t>
  </si>
  <si>
    <t xml:space="preserve">https://www.theguardian.com/us-news/2015/apr/10/rand-paul-bitcoin-presidential-campaign-donations</t>
  </si>
  <si>
    <r>
      <rPr>
        <sz val="11"/>
        <color rgb="FF000000"/>
        <rFont val="Arial"/>
        <family val="0"/>
        <charset val="1"/>
      </rPr>
      <t xml:space="preserve">CJ Pearson begins working for Rand Paul's presidential campaign; in Sept. he switches to Ted Cruz's campaign. </t>
    </r>
    <r>
      <rPr>
        <i val="true"/>
        <sz val="11"/>
        <color rgb="FF000000"/>
        <rFont val="Arial"/>
        <family val="0"/>
        <charset val="1"/>
      </rPr>
      <t xml:space="preserve">(Both Paul and Cruz are supported by Peter Thiel)</t>
    </r>
  </si>
  <si>
    <t xml:space="preserve">https://www.businessinsider.com/cj-pearson-says-millennials-think-about-rand-paul-2015-6</t>
  </si>
  <si>
    <t xml:space="preserve">April 8</t>
  </si>
  <si>
    <t xml:space="preserve">Rebel Media posts a video called "Why I am not a feminist" by Canadian student Lauren Southern, who was recruited by Rebel's Ezra Levant. It makes her a star.</t>
  </si>
  <si>
    <t xml:space="preserve">https://www.youtube.com/watch?v=vNErQFmOwq0</t>
  </si>
  <si>
    <t xml:space="preserve">https://www.theatlantic.com/politics/archive/2020/10/alt-right-star-racist-propagandist-has-no-regrets/616725/</t>
  </si>
  <si>
    <t xml:space="preserve">early April</t>
  </si>
  <si>
    <t xml:space="preserve">Robert Mercer gives $31 M to PACs supporing Ted Cruz's presidential campaign in just a few weeks. Rebekah Mercer throws Ted Cruz a fundraiser in Manhattan.</t>
  </si>
  <si>
    <t xml:space="preserve">https://www.nytimes.com/2015/04/11/us/politics/hedge-fund-magnaterobert-mercer-emerges-as-a-generous-backer-of-ted-cruz.html?_r=0</t>
  </si>
  <si>
    <t xml:space="preserve">DeSmog .com</t>
  </si>
  <si>
    <t xml:space="preserve">https://www.desmog.com/rebekah-mercer/</t>
  </si>
  <si>
    <t xml:space="preserve">https://web.archive.org/web/20150611094344/https://www.nytimes.com/2015/04/11/us/politics/hedge-fund-magnaterobert-mercer-emerges-as-a-generous-backer-of-ted-cruz.html?_r=0</t>
  </si>
  <si>
    <t xml:space="preserve">https://finance.yahoo.com/news/here-s-where-ted-cruz-s-gets-his-campaign-money-182038559.html</t>
  </si>
  <si>
    <t xml:space="preserve">The book "Clinton Cash" is released, by Steve Bannon associate Peter Schweizer; it creates a 'pseudoscandal' about Hillary Clinton's approval of the sale of Uranium One to Russia. Review: a "trainwreck of sloppy research and shoddy reporting". (In 2016 it will become a movie financed by the Mercers; Bannon will be at the premiere)</t>
  </si>
  <si>
    <t xml:space="preserve">https://www.mediamatters.org/peter-schweizer/final-inevitable-collapse-right-wing-medias-uranium-one-conspiracy-theory
https://www.mediamatters.org/peter-schweizer/twenty-plus-errors-fabrications-and-distortions-peter-schweizers-clinton-cash#activist</t>
  </si>
  <si>
    <t xml:space="preserve">https://www.mediamatters.org/peter-schweizer/twenty-plus-errors-fabrications-and-distortions-peter-schweizers-clinton-cash</t>
  </si>
  <si>
    <t xml:space="preserve">April 23</t>
  </si>
  <si>
    <t xml:space="preserve">TX billionaire Trammell S. Crow writes a pro-enivronment op-ed. He founded Earth Day Texas in 2010 (which will invite anti-immigration groups to participate) </t>
  </si>
  <si>
    <t xml:space="preserve">Dallas Times (archived)</t>
  </si>
  <si>
    <t xml:space="preserve">https://web.archive.org/web/20150426215912/https://www.dallasnews.com/opinion/latest-columns/20150423-trammell-s.-crow-its-not-easy-being-a-green-republican.ece</t>
  </si>
  <si>
    <t xml:space="preserve">Brooke Binkowski</t>
  </si>
  <si>
    <t xml:space="preserve">https://unicornriot.ninja/2022/eugenics-border-wars-population-control-the-tanton-network/</t>
  </si>
  <si>
    <t xml:space="preserve">April 27</t>
  </si>
  <si>
    <t xml:space="preserve">Caroline Wren has set up the "Security is Strength PAC" for Lindsey Graham; it gets its first donation 4/27/2015. Many defense contractors donate.</t>
  </si>
  <si>
    <t xml:space="preserve">J6C Caroline Wren depos. p 9</t>
  </si>
  <si>
    <t xml:space="preserve">OpenSecrets</t>
  </si>
  <si>
    <t xml:space="preserve">https://www.opensecrets.org/political-action-committees-pacs/security-is-strength/C00573733/summary/2020</t>
  </si>
  <si>
    <t xml:space="preserve">Tim Gionet ("Baked Alaska") is hired by BuzzFeed to produce Vine videos. He gradually becomes more political, begins wearing a MAGA hat in the office</t>
  </si>
  <si>
    <t xml:space="preserve">https://www.nytimes.com/2021/01/10/business/media/capitol-anthime-gionet-buzzfeed-vine.html</t>
  </si>
  <si>
    <t xml:space="preserve">Greg Aselbekian graduates college, continues job as a sales associate, gets another as FedEx driver. From May 2015 - Nov 2016 volunteers with Trump campaign</t>
  </si>
  <si>
    <t xml:space="preserve">Marjorie Taylor Greene quits CrossFit, which had been her obsession for several years</t>
  </si>
  <si>
    <t xml:space="preserve">May 9</t>
  </si>
  <si>
    <t xml:space="preserve">Rand Paul announces that Overstock CEO Patrick Byrne will be a member of a 6-person "tech council" advising his presidential campaign.</t>
  </si>
  <si>
    <t xml:space="preserve">Blog4President</t>
  </si>
  <si>
    <t xml:space="preserve">https://blog.4president.org/2016/2015/05/rand-paul-for-president-announces-chief-technology-officer-tech-advisory-council.html</t>
  </si>
  <si>
    <t xml:space="preserve">Jack Posobiec gets his @AngryGoTFan Twitter account suspended, petitions for reinstatement</t>
  </si>
  <si>
    <t xml:space="preserve">Change.org</t>
  </si>
  <si>
    <t xml:space="preserve">https://www.change.org/p/jack-dorsey-adam-bain-katie-stanton-vijaya-vijaya-gadde-vijaya-godde-we-urge-twitter-to-free-angrygotfan</t>
  </si>
  <si>
    <t xml:space="preserve">Cassandra Fairbanks is hired by Russia-owned news site Sputnik News, moves to DC ("early 2015" or May per her LinkedIn)</t>
  </si>
  <si>
    <t xml:space="preserve">Cosmopolitan</t>
  </si>
  <si>
    <t xml:space="preserve">https://www.cosmopolitan.com/politics/a9653830/cassandra-fairbanks-donald-trump-deplorable/</t>
  </si>
  <si>
    <t xml:space="preserve">A later study shows that from May 2015 to Nov 2016, Breitbart News is the most influential online 'media' outlet in the US. Gateway Pundit &amp; Daily Caller are top 10</t>
  </si>
  <si>
    <t xml:space="preserve">Berkman Klein Ctr., Harvard</t>
  </si>
  <si>
    <t xml:space="preserve">https://cyber.harvard.edu/publications/2017/08/mediacloud</t>
  </si>
  <si>
    <t xml:space="preserve">May 24</t>
  </si>
  <si>
    <t xml:space="preserve">Chuck Johnson, rw troll and Breitbart writer, is banned from Twitter for soliciting funds to "take out" a BLM organizer. </t>
  </si>
  <si>
    <t xml:space="preserve">Globe and Mail</t>
  </si>
  <si>
    <t xml:space="preserve">https://www.theglobeandmail.com/technology/tech-news/dear-milo-the-six-stages-of-lifetime-ban-grief-from-fellow-twitter-exile-charles-c-johnson/article31073731/</t>
  </si>
  <si>
    <t xml:space="preserve">Donald Trump declares entry in 2016 presidential race, from the Trump Tower lobby, with an anti-immigrant speech that mentions 'Mexican rapists'</t>
  </si>
  <si>
    <t xml:space="preserve">June 19</t>
  </si>
  <si>
    <t xml:space="preserve">Chuck Johnson sues Gawker on behalf of his GotNews site, for defamation about their stories on him. Later revealed to have coordinated with Peter Thiel.</t>
  </si>
  <si>
    <t xml:space="preserve">https://www.huffpost.com/entry/chuck-johnson-sues-gawker_n_7616756</t>
  </si>
  <si>
    <t xml:space="preserve">https://www.forbes.com/sites/mattdrange/2016/06/15/what-happened-to-internet-troll-chuck-johnsons-lawsuit-against-gawker/?sh=4324c79759f6</t>
  </si>
  <si>
    <t xml:space="preserve">https://www.gawker.com/what-did-internet-troll-chuck-johnson-know-about-peter-1782110939</t>
  </si>
  <si>
    <t xml:space="preserve">LatinosForTrump .com domain name is registered (AZ mailing address), but no site is ever created</t>
  </si>
  <si>
    <t xml:space="preserve">ICANN + archived</t>
  </si>
  <si>
    <t xml:space="preserve">https://web.archive.org/web/20161010015408/http://latinosfortrump.com/</t>
  </si>
  <si>
    <r>
      <rPr>
        <sz val="11"/>
        <color rgb="FF000000"/>
        <rFont val="Arial"/>
        <family val="0"/>
        <charset val="1"/>
      </rPr>
      <t xml:space="preserve">Jill Stein declares entry in 2016 presidential race. Cambridge Analytica then creates campaign to move voters to the left to vote for her. </t>
    </r>
    <r>
      <rPr>
        <i val="true"/>
        <sz val="11"/>
        <color rgb="FF000000"/>
        <rFont val="Arial"/>
        <family val="0"/>
        <charset val="1"/>
      </rPr>
      <t xml:space="preserve">(Unclear exactly when started)</t>
    </r>
  </si>
  <si>
    <t xml:space="preserve">June 28</t>
  </si>
  <si>
    <t xml:space="preserve"> Mike Cernovich's  book "Gorilla Mindset" appears: how to "embrac[e] your gorilla nature and find dominance". It becomes a best-seller (paperback first; hardcover is later). He has 19.7K Twitter followers at his first profile archive June 12, and is now Tweeting on race as well as misogyny / masculinity.</t>
  </si>
  <si>
    <t xml:space="preserve">Twitter (archived)
SPLC</t>
  </si>
  <si>
    <t xml:space="preserve">https://web.archive.org/web/20150612071352/https://twitter.com/cernovich
https://www.splcenter.org/fighting-hate/extremist-files/individual/mike-cernovich</t>
  </si>
  <si>
    <t xml:space="preserve">James Epley becomes regional director for the Trump campaign in South Carolina.</t>
  </si>
  <si>
    <t xml:space="preserve">Epley LinkedIn</t>
  </si>
  <si>
    <t xml:space="preserve">https://www.linkedin.com/in/james-epley-34b07913</t>
  </si>
  <si>
    <t xml:space="preserve">Reboot of Flynn Intel Group, adding a 3rd partner, Philip Oakley (Army Intelligence)</t>
  </si>
  <si>
    <t xml:space="preserve">https://www.nytimes.com/2017/06/18/us/politics/michael-flynn-intel-group-trump.html</t>
  </si>
  <si>
    <t xml:space="preserve">July 15</t>
  </si>
  <si>
    <t xml:space="preserve">Flynnintelgroup .com domain name is registered  (Indonesia mailing address)</t>
  </si>
  <si>
    <t xml:space="preserve">archived page: http://thememoryhole2.org/blog/flynn-intel</t>
  </si>
  <si>
    <t xml:space="preserve">CitizensForTrump .com domain name is registered  (AZ mailing address) Live website by July 29 (first article posted).</t>
  </si>
  <si>
    <t xml:space="preserve">July 23</t>
  </si>
  <si>
    <t xml:space="preserve">GaysforTrump .com domain name is registered (AZ mailing address) but no website is created</t>
  </si>
  <si>
    <t xml:space="preserve">Trump announces formation of "Veterans for Trump" Coalition</t>
  </si>
  <si>
    <t xml:space="preserve">https://www.presidency.ucsb.edu/documents/press-release-donald-j-trump-announces-the-formation-veterans-for-trump-coalition-new</t>
  </si>
  <si>
    <t xml:space="preserve">July 25</t>
  </si>
  <si>
    <t xml:space="preserve">Several veterans listed on "Veterans for Trump" webpage say they did not consent to be listed</t>
  </si>
  <si>
    <t xml:space="preserve">https://www.theguardian.com/us-news/2015/jul/25/donald-trump-veterans-john-mccain</t>
  </si>
  <si>
    <r>
      <rPr>
        <sz val="11"/>
        <color rgb="FF000000"/>
        <rFont val="Arial"/>
        <family val="0"/>
        <charset val="1"/>
      </rPr>
      <t xml:space="preserve">FreedomFest in Las Vegas. Maria Butina (Russian agent) attends, Trump and Ben Swann speak. Trump answers Butina's question from the floor </t>
    </r>
    <r>
      <rPr>
        <i val="true"/>
        <sz val="11"/>
        <color rgb="FF000000"/>
        <rFont val="Arial"/>
        <family val="0"/>
        <charset val="1"/>
      </rPr>
      <t xml:space="preserve">"What will be your foreign policy?.. do you want to continue the politics of sanctions?"</t>
    </r>
    <r>
      <rPr>
        <sz val="11"/>
        <color rgb="FF000000"/>
        <rFont val="Arial"/>
        <family val="0"/>
        <charset val="1"/>
      </rPr>
      <t xml:space="preserve">. Trump: </t>
    </r>
    <r>
      <rPr>
        <i val="true"/>
        <sz val="11"/>
        <color rgb="FF000000"/>
        <rFont val="Arial"/>
        <family val="0"/>
        <charset val="1"/>
      </rPr>
      <t xml:space="preserve">"I know Putin and I get along with him. Putin has no respect for Obama"</t>
    </r>
    <r>
      <rPr>
        <sz val="11"/>
        <color rgb="FF000000"/>
        <rFont val="Arial"/>
        <family val="0"/>
        <charset val="1"/>
      </rPr>
      <t xml:space="preserve">. </t>
    </r>
    <r>
      <rPr>
        <i val="true"/>
        <sz val="11"/>
        <color rgb="FF000000"/>
        <rFont val="Arial"/>
        <family val="0"/>
        <charset val="1"/>
      </rPr>
      <t xml:space="preserve">"I don't think we would need the sanctions" </t>
    </r>
    <r>
      <rPr>
        <sz val="11"/>
        <color rgb="FF000000"/>
        <rFont val="Arial"/>
        <family val="0"/>
        <charset val="1"/>
      </rPr>
      <t xml:space="preserve">Butina also meets Patrick Byrne (Overstock CEO, member of the Council on Foreign Relations, and Rand Paul advisor) and begins an affair with him.</t>
    </r>
  </si>
  <si>
    <t xml:space="preserve">Rolling Stone
YouTube (LetsTalkNevada)
FreedomFesst</t>
  </si>
  <si>
    <t xml:space="preserve">https://www.rollingstone.com/politics/politics-features/maria-butina-russia-spy-fbi-860256/
https://www.youtube.com/watch?v=4Fp1TioaLcg&amp;t=10s
https://freedomfest2015.sched.com/speaker/benswann4</t>
  </si>
  <si>
    <t xml:space="preserve">Aug 4</t>
  </si>
  <si>
    <r>
      <rPr>
        <sz val="11"/>
        <color rgb="FF000000"/>
        <rFont val="Arial"/>
        <family val="0"/>
        <charset val="1"/>
      </rPr>
      <t xml:space="preserve">Jack Hanick, ex-Fox News, now running Tsargrad TV, long ties with the World Congress of Families, writes article urging appeasement of Russia </t>
    </r>
    <r>
      <rPr>
        <i val="true"/>
        <sz val="11"/>
        <color rgb="FF000000"/>
        <rFont val="Arial"/>
        <family val="0"/>
        <charset val="1"/>
      </rPr>
      <t xml:space="preserve">"Can the United States Stop a War..?" </t>
    </r>
    <r>
      <rPr>
        <sz val="11"/>
        <color rgb="FF000000"/>
        <rFont val="Arial"/>
        <family val="0"/>
        <charset val="1"/>
      </rPr>
      <t xml:space="preserve">He claims</t>
    </r>
    <r>
      <rPr>
        <i val="true"/>
        <sz val="11"/>
        <color rgb="FF000000"/>
        <rFont val="Arial"/>
        <family val="0"/>
        <charset val="1"/>
      </rPr>
      <t xml:space="preserve"> "I went to Russia to build a non-government funded news channel with editorial views consistent with the Russian Orthodox Church." </t>
    </r>
    <r>
      <rPr>
        <sz val="11"/>
        <color rgb="FF000000"/>
        <rFont val="Arial"/>
        <family val="0"/>
        <charset val="1"/>
      </rPr>
      <t xml:space="preserve">(But Tsargrad is state-adjacent - sanctioned in 2022 as part of a "malign influence network" - and Hanick is not baptized into the church til April 2016)</t>
    </r>
  </si>
  <si>
    <t xml:space="preserve">The Observer
Journey To Orthodoxy
Kharon</t>
  </si>
  <si>
    <t xml:space="preserve">https://observer.com/2015/08/can-the-united-states-stop-a-war-with-russia/
https://journeytoorthodoxy.com/2016/05/founding-producer-foxnews-received-orthdoxy-moscow/
https://www.kharon.com/updates/sanctioned-television-channel-of-russian-businessman-part-of-larger-malign-influence-network</t>
  </si>
  <si>
    <t xml:space="preserve">Aug 5</t>
  </si>
  <si>
    <t xml:space="preserve">Jesse Benton, now advisor to Sen. Rand Paul, is convicted for actions while working on Ron Paul's presidential bid. (His partner John Tate will be convicted in 2016.)</t>
  </si>
  <si>
    <t xml:space="preserve">https://www.nytimes.com/2015/08/06/us/politics/rand-paul-associate-jesse-benton-indicted-on-2012-campaign-finance-charges.html</t>
  </si>
  <si>
    <t xml:space="preserve">Trump seems to fire Roger Stone from his campaign - WaPo says they quarrelled over strategy -- but Stone continues on projects supporting Trump</t>
  </si>
  <si>
    <t xml:space="preserve">https://www.washingtonpost.com/news/post-politics/wp/2015/08/08/trump-ends-relationship-with-longtime-political-adviser-roger-stone/</t>
  </si>
  <si>
    <t xml:space="preserve">Michael Flynn is asked by the Trump campaign to meet at Trump Tower</t>
  </si>
  <si>
    <t xml:space="preserve">Flynn interview 1/12/2023</t>
  </si>
  <si>
    <t xml:space="preserve">stated verbally in Twitter spaces</t>
  </si>
  <si>
    <t xml:space="preserve">Newt Gingrich, Mitch McConnell, and Ben Carson appear on the site of a company offering campaign help or email with servers in Russia. Gingrich was on in 2013.</t>
  </si>
  <si>
    <t xml:space="preserve">Archived site (2016)</t>
  </si>
  <si>
    <t xml:space="preserve">https://twitter.com/VickerySec/status/1158455886509035520/photo/2</t>
  </si>
  <si>
    <t xml:space="preserve">Arch. site 2013</t>
  </si>
  <si>
    <t xml:space="preserve">https://web.archive.org/web/20130313132923/http://www.civicmerit.com/</t>
  </si>
  <si>
    <t xml:space="preserve">https://web.archive.org/web/20150806075259/http://www.civicmerit.com/</t>
  </si>
  <si>
    <t xml:space="preserve">James Bessenger's South Carolina Secessionist Party booms after SC orders the Confederate flag removed from the statehouse (after a stunt by activist Bree Newsome)</t>
  </si>
  <si>
    <t xml:space="preserve">Charleston City Paper</t>
  </si>
  <si>
    <t xml:space="preserve">https://charlestoncitypaper.com/2015/09/09/got-problems-with-federalism-check-out-the-s-c-secessionist-party/</t>
  </si>
  <si>
    <t xml:space="preserve">https://nymag.com/intelligencer/2015/06/who-is-bree-newsome-confederate-flag.html</t>
  </si>
  <si>
    <t xml:space="preserve">Aug 10</t>
  </si>
  <si>
    <t xml:space="preserve">Violence breaks out in Ferguson on the anniversary of Michael Brown's shooting. Joe Biggs is there again for InfoWars, now with a security team of Oath Keepers</t>
  </si>
  <si>
    <t xml:space="preserve">https://www.theguardian.com/us-news/2015/aug/11/oath-keepers-ferguson-automatic-rifles</t>
  </si>
  <si>
    <t xml:space="preserve">Aug 19</t>
  </si>
  <si>
    <t xml:space="preserve">Press release about CitizensForTrump .com website, by "patriotic warriors". Appears to be effort of Roger Stone and Tim Selaty</t>
  </si>
  <si>
    <t xml:space="preserve">https://web.archive.org/web/20150824183322/http://citizensfortrump.com/2015/08/19/patriotic-warriors-officially-launch-citizens-trump-grassroots-campaign/</t>
  </si>
  <si>
    <t xml:space="preserve">PhillyMag</t>
  </si>
  <si>
    <t xml:space="preserve">"2015"</t>
  </si>
  <si>
    <t xml:space="preserve">A network of fake Facebook &amp; IG accounts is active 2015-2017 that post about politics, boost Roger Stone, &amp; later are tied to the Proud Boys (who start in 9/2016)</t>
  </si>
  <si>
    <t xml:space="preserve">https://about.fb.com/news/2020/07/removing-political-coordinated-inauthentic-behavior/</t>
  </si>
  <si>
    <t xml:space="preserve">"Veterans for Trump" efforts begin, driven by Joshua Macias in VA and Vlad Lemets in FL. (Lemets was born in Russia, immigrated as a teen)</t>
  </si>
  <si>
    <t xml:space="preserve">Vets for Trump page</t>
  </si>
  <si>
    <t xml:space="preserve">https://vets-for-trump.com/about/</t>
  </si>
  <si>
    <r>
      <rPr>
        <sz val="11"/>
        <color rgb="FF000000"/>
        <rFont val="Roboto, RobotoDraft, Helvetica, Arial, sans-serif"/>
        <family val="0"/>
        <charset val="1"/>
      </rPr>
      <t xml:space="preserve">Adm. Charles Kubic says Vets for Trump "</t>
    </r>
    <r>
      <rPr>
        <i val="true"/>
        <sz val="11"/>
        <color rgb="FF000000"/>
        <rFont val="Roboto, RobotoDraft, Helvetica, Arial, sans-serif"/>
        <family val="0"/>
        <charset val="1"/>
      </rPr>
      <t xml:space="preserve">started by helping to augment [Trump's] security force, before he had Secret Service, and helping direct the crowd [at rallies]" </t>
    </r>
  </si>
  <si>
    <t xml:space="preserve">RSBN interview, CPAC 2021</t>
  </si>
  <si>
    <t xml:space="preserve">https://www.youtube.com/watch?v=y77RgmVpdOM</t>
  </si>
  <si>
    <t xml:space="preserve">(Fall)</t>
  </si>
  <si>
    <t xml:space="preserve">Christina Pushaw starts a Johns Hopkins MS program, but spends her first year in Italy. She had been living in Europe, in Tbliisi, Georgia.</t>
  </si>
  <si>
    <t xml:space="preserve">CCSDD</t>
  </si>
  <si>
    <t xml:space="preserve">Sep 8</t>
  </si>
  <si>
    <t xml:space="preserve">Erik Prince sends a foreign-policy memo to the Trump campaign via Steve Bannon, who passes it on. Prince gets a meeting with Michael Flynn &amp; Trump Jr.</t>
  </si>
  <si>
    <t xml:space="preserve">https://www.cnn.com/2020/01/11/politics/erik-prince-trump-campaign-qasem-soleimani/index.html</t>
  </si>
  <si>
    <t xml:space="preserve">Sep 9</t>
  </si>
  <si>
    <r>
      <rPr>
        <sz val="11"/>
        <color rgb="FF000000"/>
        <rFont val="Arial"/>
        <family val="0"/>
        <charset val="1"/>
      </rPr>
      <t xml:space="preserve">Richard Spencer has event canceled by the Natl. Press Club; speaks outdoors </t>
    </r>
    <r>
      <rPr>
        <i val="true"/>
        <sz val="11"/>
        <color rgb="FF000000"/>
        <rFont val="Arial"/>
        <family val="0"/>
        <charset val="1"/>
      </rPr>
      <t xml:space="preserve">"The alt-right is in a way conservatives who don’t have anything to conserve anymore"</t>
    </r>
  </si>
  <si>
    <t xml:space="preserve">Sep 16</t>
  </si>
  <si>
    <t xml:space="preserve">Cambridge Analytica &amp; Trump sign an agreement for services, via subcontractor Hatton Intl. (Revealed in leak from CA insider). By early Nov. Trump is also an SCL Group client. Cambridge Analytica then hires consultants who are also business partners with Russian GRU officers, who travel to Russia and share data.</t>
  </si>
  <si>
    <t xml:space="preserve">David Carroll
NPR</t>
  </si>
  <si>
    <t xml:space="preserve">https://twitter.com/profcarroll/status/1317298828345749506
https://www.npr.org/transcripts/768216311</t>
  </si>
  <si>
    <t xml:space="preserve">Orig. docs
AP</t>
  </si>
  <si>
    <t xml:space="preserve">https://archive.org/details/ca-docs-with-redactions-sept-23-2020-4pm/mode/2up
https://apnews.com/article/election-2020-donald-trump-political-action-committees-elections-campaigns-42a5705b23bbbc780083f57b071bbcb0</t>
  </si>
  <si>
    <t xml:space="preserve">Sep 23</t>
  </si>
  <si>
    <t xml:space="preserve">CJ Pearson, newly-minted 13-year-old influencer, claims that Obama blocked him on Twitter. He is later shown to be lying, but remains with the Ted Cruz campaign.</t>
  </si>
  <si>
    <t xml:space="preserve">https://www.dailydot.com/debug/cj-pearson-obama-white-house-twitter-blocking-lying/</t>
  </si>
  <si>
    <t xml:space="preserve">Sep 24</t>
  </si>
  <si>
    <r>
      <rPr>
        <sz val="11"/>
        <color rgb="FF000000"/>
        <rFont val="Arial"/>
        <family val="0"/>
        <charset val="1"/>
      </rPr>
      <t xml:space="preserve">The ACLU files a complaint against a Louisiana high school for proselytizing Christianity. LA State Rep. Mike Johnson then defends their activities as </t>
    </r>
    <r>
      <rPr>
        <i val="true"/>
        <sz val="11"/>
        <color rgb="FF000000"/>
        <rFont val="Arial"/>
        <family val="0"/>
        <charset val="1"/>
      </rPr>
      <t xml:space="preserve">"totally legal"</t>
    </r>
  </si>
  <si>
    <t xml:space="preserve">https://slate.com/technology/2015/11/christianity-forced-on-public-school-students-in-louisiana.html</t>
  </si>
  <si>
    <t xml:space="preserve">George Papadopoulos, who had been an unpaid intern at the Hudson Instittute for 4 years, takes a paying job with Energy Stream, also helps Ben Carson's campaign</t>
  </si>
  <si>
    <t xml:space="preserve">https://time.com/5002832/george-papadopoulos-guilty-plea-indictment/</t>
  </si>
  <si>
    <t xml:space="preserve">Tanya Tay makes a new Twitter account @GodivaTT (Pacific TZ), Tweets about Game of Thrones, tagging Posobiec @AngryGoTFan Oct 18.  By Nov. she is chatting with him. Posobiec has no political content (tho see Oct. 15); posts only about GoT, mostly all-caps. (Her prev. account started Jan 2015, first post Jun 2015, ab. GoT)</t>
  </si>
  <si>
    <t xml:space="preserve">Twitter
Twitter (archived)</t>
  </si>
  <si>
    <t xml:space="preserve">https://twitter.com/realTanyaTay/status/655922363125616640
https://web.archive.org/web/20170614193419/https://twitter.com/realTanyaTay/status/677307743401844736</t>
  </si>
  <si>
    <t xml:space="preserve">https://web.archive.org/web/20220321221422/https://twitter.com/realTanyaTay/status/653793783268646912
https://web.archive.org/web/20151011131200/https://twitter.com/AngryGoTFan</t>
  </si>
  <si>
    <t xml:space="preserve">https://twitter.com/realTanyaTay/status/667817359076265984</t>
  </si>
  <si>
    <t xml:space="preserve">Oct 15</t>
  </si>
  <si>
    <t xml:space="preserve">Jack Posobiec posts a fan-fiction story in which Game of Throne's Sansa Stark falls in love with Donald Trump</t>
  </si>
  <si>
    <t xml:space="preserve">https://web.archive.org/web/20170112151728/https://angrygotfan.com/2015/10/15/the-lady-and-the-trump-donald-trump-sansa-stark-fanfic/#more-1278</t>
  </si>
  <si>
    <t xml:space="preserve">Trump signs a letter of intent to build a Trump Tower in Moscow. (This deal will fall apart in Jan 2016.)</t>
  </si>
  <si>
    <t xml:space="preserve">https://www.newyorker.com/news/ryan-lizza/trumps-real-estate-ambitions-in-moscow</t>
  </si>
  <si>
    <t xml:space="preserve">Nov 3</t>
  </si>
  <si>
    <r>
      <rPr>
        <sz val="11"/>
        <color rgb="FF000000"/>
        <rFont val="Arial"/>
        <family val="0"/>
        <charset val="1"/>
      </rPr>
      <t xml:space="preserve">Felix Sater sends Trump lawyer Michael Cohen an email: </t>
    </r>
    <r>
      <rPr>
        <i val="true"/>
        <sz val="11"/>
        <color rgb="FF000000"/>
        <rFont val="Arial"/>
        <family val="0"/>
        <charset val="1"/>
      </rPr>
      <t xml:space="preserve">"Our boy can become president of the USA and we can engineer it. I will get all of Putins team to buy in on this"</t>
    </r>
  </si>
  <si>
    <t xml:space="preserve">https://web.archive.org/web/20240203224758/https://www.nytimes.com/2017/08/28/us/politics/trump-tower-putin-felix-sater.html</t>
  </si>
  <si>
    <t xml:space="preserve">Flynn makes comments about Afghanistan in interview with Office of Special IG for Afghanistan Reconstruction, that trigger a 3-year WaPo investigation</t>
  </si>
  <si>
    <t xml:space="preserve">https://www.businessinsider.com/mike-flynn-interview-afghanistan-papers-report-2019-12</t>
  </si>
  <si>
    <t xml:space="preserve">Chris Cox, chainsaw artist, throws first '9 of 10 Bikers for Trump' events. By mid-2016 he can turn out 2-3000 bikers at rallies.</t>
  </si>
  <si>
    <t xml:space="preserve">https://www.buzzfeednews.com/article/jamespogue/bikers-for-trump-2020-campaign</t>
  </si>
  <si>
    <t xml:space="preserve">Twitter account @Ten_GOP starts, a Russian troll operation. It will become influential in 2016 and promote influencers like Posobiec &amp; Cernovich, before being exposed.</t>
  </si>
  <si>
    <t xml:space="preserve">https://www.huffpost.com/entry/twitter-ignored-this-russia-controlled-account-during-the-election_n_59f9bdcbe4b046017fb010b0</t>
  </si>
  <si>
    <t xml:space="preserve">Nov 22</t>
  </si>
  <si>
    <r>
      <rPr>
        <sz val="11"/>
        <color rgb="FF783F04"/>
        <rFont val="Arial"/>
        <family val="0"/>
        <charset val="1"/>
      </rPr>
      <t xml:space="preserve">Jack Posobiec publishes a 12,000 word sci-fi novel as Jack Michael Doyle. </t>
    </r>
    <r>
      <rPr>
        <i val="true"/>
        <sz val="11"/>
        <color rgb="FF783F04"/>
        <rFont val="Arial"/>
        <family val="0"/>
        <charset val="1"/>
      </rPr>
      <t xml:space="preserve">(Bio says he is born Rosoviecz in Poland in 1984 and emigrated as baby, but this is a lie)</t>
    </r>
  </si>
  <si>
    <t xml:space="preserve">Smashwords</t>
  </si>
  <si>
    <t xml:space="preserve">https://www.smashwords.com/profile/view/JackMichaelDoyle</t>
  </si>
  <si>
    <t xml:space="preserve">Church records</t>
  </si>
  <si>
    <t xml:space="preserve">https://twitter.com/jellenhovey/status/1197729964411375621/photo/1</t>
  </si>
  <si>
    <t xml:space="preserve">Nov 23</t>
  </si>
  <si>
    <r>
      <rPr>
        <sz val="11"/>
        <color rgb="FF000000"/>
        <rFont val="Arial"/>
        <family val="0"/>
        <charset val="1"/>
      </rPr>
      <t xml:space="preserve">Stephen Miller sends email to Breitbart showing his obsession with diversity movements: </t>
    </r>
    <r>
      <rPr>
        <i val="true"/>
        <sz val="11"/>
        <color rgb="FF000000"/>
        <rFont val="Arial"/>
        <family val="0"/>
        <charset val="1"/>
      </rPr>
      <t xml:space="preserve">"one sure way to get rich in modern America is to offer yourself up as virtue signal to those seeking to prove themselves members in good standing of the national religion – diversity.”</t>
    </r>
  </si>
  <si>
    <t xml:space="preserve">CJ Pearson, 13-year-old rw influencer working for Ted Cruz, suddenly announces he is renouncing conservatism, gives interview to CNN</t>
  </si>
  <si>
    <t xml:space="preserve">https://www.cnn.com/2015/11/27/politics/cj-pearson-conservative-teen-renounces-republicans</t>
  </si>
  <si>
    <t xml:space="preserve">"Late 2015"</t>
  </si>
  <si>
    <t xml:space="preserve">Tim Gionet ("Baked Alaska") leaves BuzzFeed and takes a job with Milo Yiannopoulos, where he manages his 2016 college tour</t>
  </si>
  <si>
    <t xml:space="preserve">Political consultant Sam Patten, who worked with Paul Manafort and Konstantin Kilimnik, is asked by a Russian whether Trump will hire Paul Manafort. Kilimnik says it is likely.</t>
  </si>
  <si>
    <t xml:space="preserve">Congress Report (annotated)</t>
  </si>
  <si>
    <t xml:space="preserve">https://www.documentcloud.org/documents/7039357-200818-SSCI-Russia-Report#document/p70/a2055162</t>
  </si>
  <si>
    <t xml:space="preserve">"Winter"</t>
  </si>
  <si>
    <t xml:space="preserve">Jeff Giesea publishes article in Defense Strategic Communications called "It's time to embrace Memetic warfare" ("counter-narrative strategies" via social media)</t>
  </si>
  <si>
    <t xml:space="preserve">Def. Strategic Comms.</t>
  </si>
  <si>
    <t xml:space="preserve">https://www.psywar.org/psywar/reproductions/Defence_Strategic_Communications_Issue_1.pdf</t>
  </si>
  <si>
    <t xml:space="preserve">Vanderbilt Rev.</t>
  </si>
  <si>
    <t xml:space="preserve">https://vanderbiltpoliticalreview.com/5657/us/jeff-giesea-master-of-the-meme/</t>
  </si>
  <si>
    <t xml:space="preserve">Dec. 2</t>
  </si>
  <si>
    <r>
      <rPr>
        <sz val="11"/>
        <color rgb="FF000000"/>
        <rFont val="Arial"/>
        <family val="0"/>
        <charset val="1"/>
      </rPr>
      <t xml:space="preserve">Trump appears on Alex Jones' InfoWars show. Trump praises Jones and says </t>
    </r>
    <r>
      <rPr>
        <i val="true"/>
        <sz val="11"/>
        <color rgb="FF000000"/>
        <rFont val="Arial"/>
        <family val="0"/>
        <charset val="1"/>
      </rPr>
      <t xml:space="preserve">"I will not let you down."</t>
    </r>
  </si>
  <si>
    <t xml:space="preserve">https://www.mediamatters.org/donald-trump/donald-trump-praises-leading-conspiracy-theorist-alex-jones-and-his-amazing-reputation</t>
  </si>
  <si>
    <t xml:space="preserve">Dec. 3</t>
  </si>
  <si>
    <t xml:space="preserve">Joshua Macias, "Chairman of the Veterans for Trump coalition", opens for Donald Trump at a small rally in Manassas, VA</t>
  </si>
  <si>
    <t xml:space="preserve">YT Joshua Macias Team</t>
  </si>
  <si>
    <t xml:space="preserve">https://www.youtube.com/watch?v=T7R2hE8tdiQ</t>
  </si>
  <si>
    <t xml:space="preserve">Dec. 8</t>
  </si>
  <si>
    <t xml:space="preserve">Stewart Rhodes is disbarred by the Montana Supreme Court for abandoning a client</t>
  </si>
  <si>
    <t xml:space="preserve">KTVH (incl. court docs)</t>
  </si>
  <si>
    <t xml:space="preserve">https://www.ktvh.com/oath-keeper-leader-disbarred-by-montana-supreme-court</t>
  </si>
  <si>
    <t xml:space="preserve">Political consultant George Birnbaum, who worked with Arthur Finkelstein and then was Netanyahu's chief of staff, says he is joining Ben Carsons' campaign for president.</t>
  </si>
  <si>
    <t xml:space="preserve">https://www.politico.com/story/2015/12/george-birnbaum-ben-carson-campaign-216563</t>
  </si>
  <si>
    <t xml:space="preserve">Dec. 9</t>
  </si>
  <si>
    <r>
      <rPr>
        <sz val="11"/>
        <color rgb="FF000000"/>
        <rFont val="Arial"/>
        <family val="0"/>
        <charset val="1"/>
      </rPr>
      <t xml:space="preserve">CJ Pearson, who had claimed to abandon the rw in Nov., now announces he is supporting Bernie Sanders for president. </t>
    </r>
    <r>
      <rPr>
        <i val="true"/>
        <sz val="11"/>
        <color rgb="FF000000"/>
        <rFont val="Arial"/>
        <family val="0"/>
        <charset val="1"/>
      </rPr>
      <t xml:space="preserve">(In 2020 he is rw again)</t>
    </r>
  </si>
  <si>
    <t xml:space="preserve">Towle Road</t>
  </si>
  <si>
    <t xml:space="preserve">https://www.towleroad.com/2015/12/13-year-old-obama-denouncing-youtube-star-endorses-bernie-sanders/</t>
  </si>
  <si>
    <t xml:space="preserve">ca Dec. 10</t>
  </si>
  <si>
    <r>
      <rPr>
        <sz val="11"/>
        <color rgb="FF000000"/>
        <rFont val="Arial"/>
        <family val="0"/>
        <charset val="1"/>
      </rPr>
      <t xml:space="preserve">NRA members travel to Moscow in trip organized by Maria Butina, hosted by Alexandr Torshin. (When one official dropped out, Butina had emailed </t>
    </r>
    <r>
      <rPr>
        <i val="true"/>
        <sz val="11"/>
        <color rgb="FF000000"/>
        <rFont val="Arial"/>
        <family val="0"/>
        <charset val="1"/>
      </rPr>
      <t xml:space="preserve">"Many powerful figures in the Kremlin are counting on Torshin to prove his American connections".)</t>
    </r>
    <r>
      <rPr>
        <sz val="11"/>
        <color rgb="FF000000"/>
        <rFont val="Arial"/>
        <family val="0"/>
        <charset val="1"/>
      </rPr>
      <t xml:space="preserve"> On Dec. 11 Sheriff David A. Clarke posts pic &amp; </t>
    </r>
    <r>
      <rPr>
        <i val="true"/>
        <sz val="11"/>
        <color rgb="FF000000"/>
        <rFont val="Arial"/>
        <family val="0"/>
        <charset val="1"/>
      </rPr>
      <t xml:space="preserve">"visited a Russian gun manufacturer today"</t>
    </r>
  </si>
  <si>
    <t xml:space="preserve">Rolling Stone
Twitter</t>
  </si>
  <si>
    <t xml:space="preserve">https://www.rollingstone.com/politics/politics-news/nra-russia-lapierre-786193/
https://twitter.com/SheriffClarke/status/675442397044711424</t>
  </si>
  <si>
    <t xml:space="preserve">https://www.nytimes.com/2019/01/28/us/nra-russia-maria-butina-investigations.html
https://www.cnn.com/2019/09/27/politics/nra-russians-ties-president-2016-election</t>
  </si>
  <si>
    <t xml:space="preserve">Dec. 10</t>
  </si>
  <si>
    <r>
      <rPr>
        <sz val="11"/>
        <color rgb="FF000000"/>
        <rFont val="Arial"/>
        <family val="0"/>
        <charset val="1"/>
      </rPr>
      <t xml:space="preserve">Michael Flynn gives a (paid) speech in Moscow at the 10th anniversary of Russia Today. He is seated with Putin &amp; Jill Stein. </t>
    </r>
    <r>
      <rPr>
        <sz val="9"/>
        <color rgb="FF000000"/>
        <rFont val="Arial"/>
        <family val="0"/>
        <charset val="1"/>
      </rPr>
      <t xml:space="preserve">Charles Bausman and Max Blumenthal do a panel.</t>
    </r>
  </si>
  <si>
    <t xml:space="preserve">Factcheck .org</t>
  </si>
  <si>
    <t xml:space="preserve">https://www.factcheck.org/2017/12/michael-flynns-russia-timeline/</t>
  </si>
  <si>
    <t xml:space="preserve">Max Blumenthal sets up a blog, "The Grayzone Project", which becomes a major source of pro-Assad propaganda. (He had just been invited to the RT anniversary event.)</t>
  </si>
  <si>
    <t xml:space="preserve">Coda</t>
  </si>
  <si>
    <t xml:space="preserve">https://www.codastory.com/disinformation/grayzone-xinjiang-denialism/</t>
  </si>
  <si>
    <t xml:space="preserve">Dec. 21</t>
  </si>
  <si>
    <t xml:space="preserve">The Citizens For Trump webpage (a project of Roger Stone) has an article about Putin's praise for Trump and a long discussion of Putin's popularity</t>
  </si>
  <si>
    <t xml:space="preserve">archived website</t>
  </si>
  <si>
    <t xml:space="preserve">https://web.archive.org/web/20151225092317/http://citizensfortrump.com/2015/12/21/donald-trump-is-right-about-putins-popularity-in-russia/</t>
  </si>
  <si>
    <t xml:space="preserve">Dec.22</t>
  </si>
  <si>
    <t xml:space="preserve">Jenna Ellis and Michael Farris publishes a book: "The Legal Basis for a Moral Constitution". She suggests Article V is how "to reclaim objective, biblical morality in law"</t>
  </si>
  <si>
    <t xml:space="preserve">WestBow Press</t>
  </si>
  <si>
    <t xml:space="preserve">https://www.westbowpress.com/en/bookstore/bookdetails/727377-The-Legal-Basis-for-a-Moral-Constitution</t>
  </si>
  <si>
    <t xml:space="preserve">Peter Thiel gives $100,000 to Josh Hawley, a Stanford Review alum running for MO Attorney General. Thiel has previously given to only two AG candidates, both in Texas: Greg Abbott and Ted Cruz (who dropped out when Abbott said he would run). Hawley is working for the Becket Fund for Religious Liberty.</t>
  </si>
  <si>
    <t xml:space="preserve">https://www.vanityfair.com/news/2017/11/peter-thiel-josh-hawley-google-investigation</t>
  </si>
  <si>
    <t xml:space="preserve">https://archive.ph/of2u6</t>
  </si>
  <si>
    <t xml:space="preserve">Vanity Fair (arch.)</t>
  </si>
  <si>
    <t xml:space="preserve">https://web.archive.org/web/20171224131640/https://www.vanityfair.com/news/2017/11/peter-thiel-josh-hawley-google-investigation</t>
  </si>
  <si>
    <r>
      <rPr>
        <b val="true"/>
        <i val="true"/>
        <sz val="11"/>
        <color rgb="FF000000"/>
        <rFont val="Arial"/>
        <family val="0"/>
        <charset val="1"/>
      </rPr>
      <t xml:space="preserve">New: Jack Posobiec, Scott Presler, "Baked Alaska", Proud Boys, Identity Evropa, Gays for Trump, MAGA3X.   Disinfo: Pizzagate </t>
    </r>
    <r>
      <rPr>
        <i val="true"/>
        <sz val="11"/>
        <color rgb="FF000000"/>
        <rFont val="Arial"/>
        <family val="0"/>
        <charset val="1"/>
      </rPr>
      <t xml:space="preserve">(precursor of QAnon)</t>
    </r>
    <r>
      <rPr>
        <b val="true"/>
        <i val="true"/>
        <sz val="11"/>
        <color rgb="FF000000"/>
        <rFont val="Arial"/>
        <family val="0"/>
        <charset val="1"/>
      </rPr>
      <t xml:space="preserve">, Seth Rich-Russia-emails. </t>
    </r>
  </si>
  <si>
    <t xml:space="preserve">--------------- 2016 -----------------------------------------2016 ----------------------------------------------------2016 ----------------------------------------------------2016 ----------------------------------------------------2016 ----------------------------------------------------2016 ----------------------------------------------------2016 ----------------------------------------------------2016 ----------------------------------------------------2016 -------------------------------------------  2016 -------------------------------------------  2016 -------------------------------------------  2016 -------------------------------------------  2016 -------------------------------------------  2016 ------------------------------------------- 2016 -------------------------------------------  2016 ------------------------------------------- 2016 -------------------------------------------  2016 ------------------------------------------- 2016 -------------------------------------------  2016 ------------------------------------------- 2016 -------------------------------------------  2016 ------------------------------------------- 2016 -------------------------------------------  2016 -------------------------------------------</t>
  </si>
  <si>
    <t xml:space="preserve">Peter Thiel gives another $200,000 to Josh Hawley in 2016 for his race for MO Attorney General</t>
  </si>
  <si>
    <t xml:space="preserve">Robert and Rebekah Mercer donate $22 M this election cycle. They give $13.5M to Ted Cruz and at least $60K to Ali Alexander's Black Conservatives Fund.</t>
  </si>
  <si>
    <t xml:space="preserve">https://theintercept.com/2021/01/14/capitol-riot-mercers-election-unrest/</t>
  </si>
  <si>
    <t xml:space="preserve">FEC (reposted)</t>
  </si>
  <si>
    <t xml:space="preserve">https://twitter.com/MountainsStars/status/1446489538264719364/photo/1</t>
  </si>
  <si>
    <t xml:space="preserve">https://www.washingtonpost.com/news/post-politics/wp/2016/09/24/the-mercers-top-backers-of-both-ted-cruz-and-donald-trump-applaud-cruzs-decision-to-finally-endorse-the-nominee/</t>
  </si>
  <si>
    <t xml:space="preserve">2016 is peak year for NRA fundraising for ($366 M). Aleksandr Torshin (Russia) is suspected of funneling money through the NRA to Trump's campaign</t>
  </si>
  <si>
    <t xml:space="preserve">Len Blavatnik, Ukrainian / Russian oligarch, donates $6.35 M this election cycle, the most to Mitch McConnell, Marco Rubio, Scott Walker, Lindsey Graham</t>
  </si>
  <si>
    <t xml:space="preserve">Dalls Morning News (arch.)</t>
  </si>
  <si>
    <t xml:space="preserve">https://archive.ph/N0xBw</t>
  </si>
  <si>
    <t xml:space="preserve">DMN original</t>
  </si>
  <si>
    <t xml:space="preserve">https://www.dallasnews.com/opinion/commentary/2017/08/03/gop-campaigns-took-7-35-million-from-oligarch-linked-to-russia/</t>
  </si>
  <si>
    <t xml:space="preserve">Ali Akbar (later Ali Alexander) teams up with Lucian Wintrich to launch a short-lived media startup. They seem to close it in 2016.</t>
  </si>
  <si>
    <t xml:space="preserve">Jan </t>
  </si>
  <si>
    <t xml:space="preserve">Sebastian Gorka, Breitbart editor, is arrested at Ronald Reagan Airport for carrying a loaded handgun</t>
  </si>
  <si>
    <t xml:space="preserve">IBT</t>
  </si>
  <si>
    <t xml:space="preserve">Stephen Miller, aide to AL Sen. Jeff Sessions and a Breitbart anti-immigration source, leaves to join the Trump campaign as Senior Policy Advisor</t>
  </si>
  <si>
    <t xml:space="preserve">Jan 5</t>
  </si>
  <si>
    <t xml:space="preserve">Jack Posobiec (LTJG in Naval Reserve) says he has a 6-month deployment starting "in a week", so Jan-June. This part of his service record is redacted in the FOIA.</t>
  </si>
  <si>
    <t xml:space="preserve">Jan 22</t>
  </si>
  <si>
    <t xml:space="preserve">Purported meeting at Kremlin: Putin, intelligence chiefs and senior ministers discuss using extensive disinfo tactics against the US to support Trump</t>
  </si>
  <si>
    <t xml:space="preserve">https://www.theguardian.com/world/2021/jul/15/kremlin-papers-appear-to-show-putins-plot-to-put-trump-in-white-house</t>
  </si>
  <si>
    <t xml:space="preserve">Bundy standoff in Oregon begins: armed extremists led by Ammon Bundy seize and occupy the headquarters of the Malheur National Wildlife Refuge (Jan 2 - Feb 11). Joe Biggs arrives on Jan 3 as a reporter for InfoWars, but is so sympathetic that ADL considers him a participant, not a reporter.</t>
  </si>
  <si>
    <t xml:space="preserve">Oregon Live
ADL</t>
  </si>
  <si>
    <t xml:space="preserve">https://www.oregonlive.com/oregon-standoff/2016/08/oregon_standoff_defendant_jose.html
https://www.adl.org/sites/default/files/Anatomy-of-a-Standoff-MalheurOccupiers.pdf</t>
  </si>
  <si>
    <r>
      <rPr>
        <sz val="11"/>
        <color rgb="FF000000"/>
        <rFont val="Arial"/>
        <family val="0"/>
        <charset val="1"/>
      </rPr>
      <t xml:space="preserve">Trump re-tweets user @WhiteGenocideTM. Richard Spencer QTs it with</t>
    </r>
    <r>
      <rPr>
        <i val="true"/>
        <sz val="11"/>
        <color rgb="FF000000"/>
        <rFont val="Arial"/>
        <family val="0"/>
        <charset val="1"/>
      </rPr>
      <t xml:space="preserve"> "Wow. Just Wow."</t>
    </r>
  </si>
  <si>
    <t xml:space="preserve">https://twitter.com/RichardBSpencer/status/690573123037474816</t>
  </si>
  <si>
    <t xml:space="preserve">Jan 23</t>
  </si>
  <si>
    <t xml:space="preserve">Jeff Giesea posts an article "How to fund the alt-right" encouraging donors to give to neo-Nazi and white nationalist organizations. 3 of 6 orgs listed are American Renaissance (old org, has featured Richard Spencer), the National Policy Institute (run by Richard Spencer), and VDARE (Peter Brimelow)</t>
  </si>
  <si>
    <t xml:space="preserve">HuffPost
Archived pastebin</t>
  </si>
  <si>
    <t xml:space="preserve">https://www.huffpost.com/entry/clearview-ai-facial-recognition-alt-right_n_5e7d028bc5b6cb08a92a5c48
https://web.archive.org/web/20160430140506/https://pastebin.com/FDSLKrHc</t>
  </si>
  <si>
    <t xml:space="preserve">Jan 28</t>
  </si>
  <si>
    <t xml:space="preserve">The antisemitic "Coincidence Detector" Chrome plugin from "altrightmedia" has appeared by now. Uses a list of Jewish public figures to label their names with  ((( )))</t>
  </si>
  <si>
    <t xml:space="preserve">Mic</t>
  </si>
  <si>
    <t xml:space="preserve">https://www.mic.com/articles/145105/coincidence-detector-the-google-extension-white-supremacists-use-to-track-jews</t>
  </si>
  <si>
    <t xml:space="preserve">Canada: Jeff Ballingall starts FB page Ontario Proud - "weaponizes social media" to reach rural voters with right-wing messages, tactics "similar to Rebel Media". The effort gets around new Canadian campaign finance laws. Ballingall will not disclose funding sources. He &amp; Ezra Levant both worked for Sun News til it closed in 2015.</t>
  </si>
  <si>
    <t xml:space="preserve">Canadaland
Globe and Mail (arch.)</t>
  </si>
  <si>
    <t xml:space="preserve">https://www.canadaland.com/ontario-proud-shitposting-king-jeff-ballingall
https://archive.ph/tzJoa</t>
  </si>
  <si>
    <t xml:space="preserve">VetsforDonaldTrump .com website created by now (archived, though doesn't appear in ICANN)</t>
  </si>
  <si>
    <t xml:space="preserve">Archive .org</t>
  </si>
  <si>
    <t xml:space="preserve">Amy Kremer starts the TrumPAC (with Bill Doddridge)</t>
  </si>
  <si>
    <t xml:space="preserve">https://www.cnn.com/interactive/2021/06/us/capitol-riot-paths-to-insurrection/amy-kremer.html</t>
  </si>
  <si>
    <t xml:space="preserve">Michael Flynn is asked to serve as an advisor to Trump's campaign. He has submitted vetting documents for consideration as VP, but is also lobbying for Turkey</t>
  </si>
  <si>
    <t xml:space="preserve">NBC News</t>
  </si>
  <si>
    <t xml:space="preserve">https://www.nbcnews.com/news/world/guess-who-came-dinner-flynn-putin-n742696</t>
  </si>
  <si>
    <t xml:space="preserve">Paul Manafort pitches himself to Trump as a help for his campaign. Roger Stone and Arthur Finkelstein (who is working for Viktor Orban) then speak up for Manafort. Finkelstein had helped Manafort get started in Ukraine by introducing him to oligarchs. (Note: Finkelstein's protege Larry Weitzner is working for Ted Cruz.)</t>
  </si>
  <si>
    <t xml:space="preserve">https://www.thedailybeast.com/roger-stone-convinced-trump-to-hire-paul-manafort-former-officials-say</t>
  </si>
  <si>
    <t xml:space="preserve">Open Democracy</t>
  </si>
  <si>
    <t xml:space="preserve">https://www.opendemocracy.net/en/5050/dark-money-dirty-politics-and-backlash-against-human-rights/</t>
  </si>
  <si>
    <t xml:space="preserve">Feb 4</t>
  </si>
  <si>
    <t xml:space="preserve">National Prayer Breakfast. Maria Butina and Aleksandr Torshin attend; Paul Erickson got them tickets, with help from Rep. Mark Sanford. Doug Burleigh is a point person.</t>
  </si>
  <si>
    <t xml:space="preserve">Jonathan Larsen (frmer TYT)</t>
  </si>
  <si>
    <t xml:space="preserve">https://twitter.com/jtlarsen/status/1463512661929431040</t>
  </si>
  <si>
    <t xml:space="preserve">Feb 11</t>
  </si>
  <si>
    <t xml:space="preserve">Gays for Trump Facebook page is created. (Later run by Peter Boykin of NC, but unclear if he started it)</t>
  </si>
  <si>
    <t xml:space="preserve">https://www.facebook.com/groups/gaysfortrump</t>
  </si>
  <si>
    <t xml:space="preserve">Feb 12</t>
  </si>
  <si>
    <t xml:space="preserve">website "socialautopsy .com" is registered, anonymous address in Tempe AZ. (Site remains a placeholder in 2016, then removed.)</t>
  </si>
  <si>
    <t xml:space="preserve">website "stopthesteal .org" is registered, anonymous address in Tempe AZ - heavily archived in late 2016 (redirects) and late 2020. Tied to Roger Stone.</t>
  </si>
  <si>
    <t xml:space="preserve">ICANN, archive.org</t>
  </si>
  <si>
    <t xml:space="preserve">https://web.archive.org/web/20161016192349/http://ctrag.nationbuilder.com/</t>
  </si>
  <si>
    <t xml:space="preserve">Note: stopthesteal .com was registered in 2005</t>
  </si>
  <si>
    <t xml:space="preserve">Feb 25</t>
  </si>
  <si>
    <r>
      <rPr>
        <sz val="11"/>
        <color rgb="FF000000"/>
        <rFont val="Arial"/>
        <family val="0"/>
        <charset val="1"/>
      </rPr>
      <t xml:space="preserve">Cenk Uygur interviews former KKK Grand Wizard David Duke on his The Young Turks show. Uygur mocks him, but Duke gets to explain how </t>
    </r>
    <r>
      <rPr>
        <i val="true"/>
        <sz val="11"/>
        <color rgb="FF000000"/>
        <rFont val="Arial"/>
        <family val="0"/>
        <charset val="1"/>
      </rPr>
      <t xml:space="preserve">"Jews control everything"</t>
    </r>
  </si>
  <si>
    <t xml:space="preserve">TYT</t>
  </si>
  <si>
    <t xml:space="preserve">https://play.acast.com/s/the-conversation-podcast/ex-kkkgrandwizarddaviddukeexplainshowjewscontroleverything-intervieww-cenkuygur-</t>
  </si>
  <si>
    <t xml:space="preserve">Feb 29</t>
  </si>
  <si>
    <t xml:space="preserve">Bill Cook incorporates the Black Robe Regiment of Virginia LLC</t>
  </si>
  <si>
    <t xml:space="preserve">https://opencorporates.com/companies/us_va/S6045860</t>
  </si>
  <si>
    <t xml:space="preserve">James Epley, SC real estate developer, founds The Silent Majority Super PAC, "a pro-Trump Super PAC"</t>
  </si>
  <si>
    <t xml:space="preserve">Resume, from ProPublica</t>
  </si>
  <si>
    <t xml:space="preserve">https://www.documentcloud.org/documents/4824510-James-Claude-Epley-Resume.html</t>
  </si>
  <si>
    <t xml:space="preserve">Nathan Damigo founds the racist Identity Evropa movement, whose members must be of "European, non-Semitic heritage.” </t>
  </si>
  <si>
    <r>
      <rPr>
        <sz val="11"/>
        <color rgb="FF783F04"/>
        <rFont val="Arial"/>
        <family val="0"/>
        <charset val="1"/>
      </rPr>
      <t xml:space="preserve">Candace Owens' website degree180 .com is now functional, shows 27 people, Candace CEO. Content is mostly benign stories aimed at women. Owens' bio says "feminists beware", but her video (Feb 23) describes a #BeautyFail moment (thin eyebrows), her favorite Disney princess (</t>
    </r>
    <r>
      <rPr>
        <i val="true"/>
        <sz val="11"/>
        <color rgb="FF783F04"/>
        <rFont val="Arial"/>
        <family val="0"/>
        <charset val="1"/>
      </rPr>
      <t xml:space="preserve">"Sleeping Beauty" - I really like sleeping. I'm going to apologize to everyone for not giving a poiltical answer.."</t>
    </r>
    <r>
      <rPr>
        <sz val="11"/>
        <color rgb="FF783F04"/>
        <rFont val="Arial"/>
        <family val="0"/>
        <charset val="1"/>
      </rPr>
      <t xml:space="preserve">), her first crush. Runs &lt; 1 year; last published material is in Dec. 2016.</t>
    </r>
  </si>
  <si>
    <t xml:space="preserve">Archived site
YouTube
BuzzFeed</t>
  </si>
  <si>
    <t xml:space="preserve">https://web.archive.org/web/20160304125616/http://degree180.com/who-we-are/
https://www.youtube.com/watch?v=HTFvaii3XLU
https://www.buzzfeednews.com/article/josephbernstein/the-newest-star-of-the-trump-movement-ran-a-trump-bashing</t>
  </si>
  <si>
    <t xml:space="preserve">Mar 13 arch.</t>
  </si>
  <si>
    <t xml:space="preserve">https://web.archive.org/web/20160313233343/http://degree180.com/category/your-heart/</t>
  </si>
  <si>
    <r>
      <rPr>
        <sz val="11"/>
        <color rgb="FF783F04"/>
        <rFont val="Arial"/>
        <family val="0"/>
        <charset val="1"/>
      </rPr>
      <t xml:space="preserve">Candace Owens posts letter announcing the website SocialAutopsy .com to doxx people &amp; </t>
    </r>
    <r>
      <rPr>
        <i val="true"/>
        <sz val="11"/>
        <color rgb="FF783F04"/>
        <rFont val="Arial"/>
        <family val="0"/>
        <charset val="1"/>
      </rPr>
      <t xml:space="preserve">"stop online bullying by outing the bullies". </t>
    </r>
    <r>
      <rPr>
        <sz val="11"/>
        <color rgb="FF783F04"/>
        <rFont val="Arial"/>
        <family val="0"/>
        <charset val="1"/>
      </rPr>
      <t xml:space="preserve">Site is up by Mar 9</t>
    </r>
  </si>
  <si>
    <t xml:space="preserve">Stamford Advocate (arch.)</t>
  </si>
  <si>
    <t xml:space="preserve">http://web.archive.org/web/20160311105916/https://m.stamfordadvocate.com/local/article/An-open-letter-from-Candace-Owens-6872591.php</t>
  </si>
  <si>
    <t xml:space="preserve">Mar 9 archive</t>
  </si>
  <si>
    <t xml:space="preserve">https://web.archive.org/web/20160309235945/http://socialautopsy.com/</t>
  </si>
  <si>
    <r>
      <rPr>
        <sz val="11"/>
        <color rgb="FF783F04"/>
        <rFont val="Arial"/>
        <family val="0"/>
        <charset val="1"/>
      </rPr>
      <t xml:space="preserve">Matt Gaetz begins a run for Congress (FL-1) using money from his dad. He also gets donations from Jay Odom &amp; Vertol Systems </t>
    </r>
    <r>
      <rPr>
        <i val="true"/>
        <sz val="11"/>
        <color rgb="FF783F04"/>
        <rFont val="Arial"/>
        <family val="0"/>
        <charset val="1"/>
      </rPr>
      <t xml:space="preserve">(later involved in migrant-dumping)</t>
    </r>
  </si>
  <si>
    <t xml:space="preserve">https://www.nbcnews.com/politics/immigration/florida-migrant-moving-company-gave-gop-cash-ties-desantis-immigration-rcna48967</t>
  </si>
  <si>
    <t xml:space="preserve">early Mar</t>
  </si>
  <si>
    <t xml:space="preserve">George Papadopoulos meets Prof. Joseph Mifsud in Rome. Some articles claim Papadopoulos is already connected to Mifsud's London Centre of International Law, but later, wife Simona Mangiante tells ABC News that Mifsud reached out to him once he became associated with the Trump campaign.</t>
  </si>
  <si>
    <t xml:space="preserve">Washington Monthly
ABC News</t>
  </si>
  <si>
    <t xml:space="preserve">https://washingtonmonthly.com/2017/11/10/the-russians-sloppy-papadopoulos-spycraft/
https://abcnews.go.com/Politics/russia-investigation-romance-key-witness-george-papadopoulos-marries/story?id=53534911</t>
  </si>
  <si>
    <t xml:space="preserve">"early 2016"</t>
  </si>
  <si>
    <t xml:space="preserve">Erik Prince is recruiting foreign spies to help James O'Keefe's Project Veritas train their operatives in infiltrating organizations</t>
  </si>
  <si>
    <t xml:space="preserve">https://www.nytimes.com/2020/03/07/us/politics/erik-prince-project-veritas.html</t>
  </si>
  <si>
    <t xml:space="preserve">https://theintercept.com/2019/05/03/erik-prince-trump-uae-project-veritas/</t>
  </si>
  <si>
    <t xml:space="preserve">Hackers begin phishing attempts to gain access to Hillary Clinton's campaign, eventually breaking into chairman John Podesta's email. Phishing attempts continue</t>
  </si>
  <si>
    <t xml:space="preserve">AP </t>
  </si>
  <si>
    <t xml:space="preserve">https://www.usnews.com/news/world/articles/2017-11-03/inside-story-how-russians-hacked-the-democrats-emails</t>
  </si>
  <si>
    <t xml:space="preserve">Stephen Miller goes onstage as Trump's opening act at rally with anti-immigrant speech, then continues this role. Formerly had been fairly low-level campaign staffer</t>
  </si>
  <si>
    <t xml:space="preserve">https://www.politico.com/magazine/story/2016/06/stephen-miller-donald-trump-2016-policy-adviser-jeff-sessions-213992/</t>
  </si>
  <si>
    <r>
      <rPr>
        <sz val="11"/>
        <color rgb="FF000000"/>
        <rFont val="Arial"/>
        <family val="0"/>
        <charset val="1"/>
      </rPr>
      <t xml:space="preserve">The Leadership Institute writes about Jason Jones:</t>
    </r>
    <r>
      <rPr>
        <i val="true"/>
        <sz val="11"/>
        <color rgb="FF000000"/>
        <rFont val="Arial"/>
        <family val="0"/>
        <charset val="1"/>
      </rPr>
      <t xml:space="preserve"> "A Different Kind of Activist"</t>
    </r>
  </si>
  <si>
    <t xml:space="preserve">LI page (archived)</t>
  </si>
  <si>
    <t xml:space="preserve">https://web.archive.org/web/20160319223849/https://leadershipinstitute.org/</t>
  </si>
  <si>
    <t xml:space="preserve">Mar 16</t>
  </si>
  <si>
    <t xml:space="preserve">Wikileaks makes 30,000 emails from from Hillary Clinton's private server available to the public. Emails span 2010-2014 and were obtained by FOIA.</t>
  </si>
  <si>
    <t xml:space="preserve">WikiLeaks</t>
  </si>
  <si>
    <t xml:space="preserve">https://wikileaks.org/clinton-emails/</t>
  </si>
  <si>
    <t xml:space="preserve">A group of conservatives signs a letter opposing Obama's naming a replacement for Justice Scalia (died Feb 13). Many are CNP members or officials. #1 is Ed Meese, #2 Becky Norton Dunlop, remainder are alphabetized. Incl. Ali Akbar (Ali Alexander) (Black Conservatives Fund), Gary Aldrich, Gary Bauer, J. Kenneth Blackwell, David Bossie, Leo Brent Bozell III, Adam Laxalt (NV AG), Jenny Beth Martin (Tea Party Patriots), Cleta Mitchell, Grover Norquist, Alfred. S.Regnery, Phyllis Schlafly.</t>
  </si>
  <si>
    <t xml:space="preserve">Archived fr. rodmartin .org</t>
  </si>
  <si>
    <t xml:space="preserve">https://archive.ph/aQ02D</t>
  </si>
  <si>
    <t xml:space="preserve">President Obama nominates Judge Merrick Garland to the Supreme Court to replace Justice Scalia, but Mitch McConnell calls Garland &amp; says he will not take action.</t>
  </si>
  <si>
    <t xml:space="preserve">https://www.nytimes.com/2016/03/17/us/politics/obama-supreme-court-nominee.html</t>
  </si>
  <si>
    <t xml:space="preserve">Mar 21</t>
  </si>
  <si>
    <t xml:space="preserve">Trump reveals the names of his 5 foreign policy advisors. 1) Joseph Schmitz, a former exec at Blackwater and before that the DoD IG, 2) LTG Keith Kellogg (ret. 2004), 3) Carter Page, managing partner at Global Energy Capital (who had lived in Moscow for 3 years), 4) George Papadopoulos, an energy analyst, and 5) Walid Phares, anti-Islamic conservative pundit. [In 2021, Kellogg says he had reached out to Trump through AL Sen. Jeff Sessions.]</t>
  </si>
  <si>
    <t xml:space="preserve">Newsweek
NYT
J6C Keith Kellogg depos. p. 11</t>
  </si>
  <si>
    <t xml:space="preserve">https://www.newsweek.com/donald-trump-joseph-e-schmitz-foreign-policy-pentagon-dod-germany-wrong-doing-439239
https://www.nytimes.com/2016/03/23/us/politics/donald-trump-foreign-policy-advisers.html
https://www.govinfo.gov/content/pkg/GPO-J6-TRANSCRIPT-CTRL0000034610/pdf/GPO-J6-TRANSCRIPT-CTRL0000034610.pdf</t>
  </si>
  <si>
    <t xml:space="preserve">WaPo (2016)</t>
  </si>
  <si>
    <t xml:space="preserve">https://www.washingtonpost.com/blogs/post-partisan/wp/2016/03/21/a-transcript-of-donald-trumps-meeting-with-the-washington-post-editorial-board/</t>
  </si>
  <si>
    <t xml:space="preserve">George Papadopoulos meets with Prof. Joseph Mifsud in London and is introduced to the glamorous Olga Vinogradova; he is told (falsely) she is a relative of Putin</t>
  </si>
  <si>
    <t xml:space="preserve">Washington Monthly</t>
  </si>
  <si>
    <t xml:space="preserve">https://washingtonmonthly.com/2017/11/10/the-russians-sloppy-papadopoulos-spycraft/</t>
  </si>
  <si>
    <t xml:space="preserve">https://www.politico.com/story/2017/11/09/putin-niece-olga-vinogradova-george-papadopoulos-russia-probe-244758</t>
  </si>
  <si>
    <t xml:space="preserve">Mar 29</t>
  </si>
  <si>
    <t xml:space="preserve">Paul Manafort joins the Trump campaign as a volunteer at zero salary (though he is reputedly in debt). By 4/7 he is reported to be hiring new staffers tied to Ron Paul.</t>
  </si>
  <si>
    <t xml:space="preserve">Bill Moyers</t>
  </si>
  <si>
    <t xml:space="preserve">https://billmoyers.com/story/manafort-russia-timeline/</t>
  </si>
  <si>
    <t xml:space="preserve">https://www.nytimes.com/2016/04/08/us/politics/new-hire-signals-a-reboot-in-the-donald-trump-campaign.html</t>
  </si>
  <si>
    <t xml:space="preserve">https://web.archive.org/web/20160414191726/https://www.nytimes.com/2016/04/08/us/politics/new-hire-signals-a-reboot-in-the-donald-trump-campaign.html</t>
  </si>
  <si>
    <t xml:space="preserve">Paul Manafort begins sending campaign polling data to Russian Konstantin Kilimnik. Manafort and Kilimnik had worked together for Yanukovych in Ukraine.</t>
  </si>
  <si>
    <t xml:space="preserve">https://web.archive.org/web/20220808131111/https://www.businessinsider.com/paul-manafort-exclusive-interview-trump-campaign-polling-data-russia-kilimnik-2022-8</t>
  </si>
  <si>
    <r>
      <rPr>
        <sz val="11"/>
        <color rgb="FF000000"/>
        <rFont val="Arial"/>
        <family val="0"/>
        <charset val="1"/>
      </rPr>
      <t xml:space="preserve">George Papadopoulos is told by Maltese professor Joseph Mifsud that the Russians have "dirt" on Hillary Clinton. </t>
    </r>
    <r>
      <rPr>
        <i val="true"/>
        <sz val="11"/>
        <color rgb="FF000000"/>
        <rFont val="Arial"/>
        <family val="0"/>
        <charset val="1"/>
      </rPr>
      <t xml:space="preserve">(He is later convicted over lies ab. Mifsud &amp; Russia)</t>
    </r>
  </si>
  <si>
    <t xml:space="preserve">https://www.washingtonpost.com/politics/the-enigma-of-the-entire-mueller-probe-focus-on-origins-of-russian-investigation-puts-spotlight-on-maltese-professor/2019/06/30/b374fe8c-8185-11e9-bce7-40b4105f7ca0_story.html</t>
  </si>
  <si>
    <t xml:space="preserve">In Moscow, Paul Behrends, who had gotten Erik Prince his internship with Rohrabacher, sets up a meeting about lifting sanctions between an AR Congressman and Natalia Veselnitskaya &amp; Rinat Akhmetshin, who will soon meet with Donald Trump Jr. Behrends is close to Erik Prince, Dana Rohrabacher, Peter Thiel, and Sebastian Gorka. </t>
  </si>
  <si>
    <t xml:space="preserve">Politico
Daily Beast </t>
  </si>
  <si>
    <t xml:space="preserve">https://www.politico.com/magazine/story/2017/07/20/the-hill-staffer-at-the-center-of-the-russia-intrigue-215396/
https://www.thedailybeast.com/paul-behrends-ex-staffer-to-dana-rohrabacher-who-was-linked-to-veselnitskaya-dies-suddenly-after-a-fall</t>
  </si>
  <si>
    <t xml:space="preserve">In Moscow, Dana Rohrabacher meets with a "close confidante" of Putin's and talks about sanctions.</t>
  </si>
  <si>
    <t xml:space="preserve">New Yorkers Gavin Wax and Grant Lally are working on Ted Cruz's presidential campaign; Wax is NY State director; Lally represented Cruz in a ballot challenge suit</t>
  </si>
  <si>
    <t xml:space="preserve">Twitter repost (mrspanstreppon)</t>
  </si>
  <si>
    <t xml:space="preserve">https://twitter.com/mrspanstreppon/status/1657032370090811392</t>
  </si>
  <si>
    <t xml:space="preserve">American Thinkier</t>
  </si>
  <si>
    <t xml:space="preserve">https://archive.is/KnVJw</t>
  </si>
  <si>
    <t xml:space="preserve">https://www.reuters.com/article/us-usa-election-cruz-citzenship/new-york-judge-weighs-cruz-ballot-challenge-on-birthplace-issue-idUSMTZSAPEC33HI9N9T</t>
  </si>
  <si>
    <t xml:space="preserve">Milo Yiannopoulos is filmed singing America the Beautiful at a karaoke bar in Dalla while Richard Spencer &amp; other white supremacists give the Nazi salute.</t>
  </si>
  <si>
    <t xml:space="preserve">Dallas Observer</t>
  </si>
  <si>
    <t xml:space="preserve">https://www.dallasobserver.com/news/interview-with-bartender-who-kicked-milo-yiannopoulos-out-of-karaoke-9948271</t>
  </si>
  <si>
    <t xml:space="preserve">JD Vance is made a principal at Peter Thiel's Mithril Capital. This is his first VC job, but is omitted from his LinkedIn. He is living in the Silicon Valley area.</t>
  </si>
  <si>
    <t xml:space="preserve">Columbus Business Journal</t>
  </si>
  <si>
    <t xml:space="preserve">https://archive.is/tC5oX</t>
  </si>
  <si>
    <t xml:space="preserve">April (1st week)</t>
  </si>
  <si>
    <t xml:space="preserve">Candace Owens announces SocialAutopsy, a registry to doxx bullies ("lift masks") and Twitter account @socialcoroner. Site never active but creates an "internet cultural war" (NY Mag). Both Gamergate and anti-Gamergate communities object. Owens talks to Gamergate victim Zoe Quinn, then falls into conspiracy theories. Quinn says true issues are being "hijacked by people of bad faith hoping to cause a spectacle". @socialcoroner is private by July 2017, suspended by May 2019</t>
  </si>
  <si>
    <t xml:space="preserve">NY Mag (archived)
Twitter (archived)
Twitter (archived)</t>
  </si>
  <si>
    <t xml:space="preserve">https://archive.ph/nBtbs
https://web.archive.org/web/20160416121418/https://twitter.com/socialcoroner
https://web.archive.org/web/20170726034727/https://twitter.com/socialcoroner</t>
  </si>
  <si>
    <t xml:space="preserve">April 10</t>
  </si>
  <si>
    <t xml:space="preserve">Mike Cernovich is widely accusing people of being pedophiles by this time</t>
  </si>
  <si>
    <t xml:space="preserve">https://nymag.com/intelligencer/2016/12/how-mike-cernovich-is-pizzagating-his-latest-victim.html</t>
  </si>
  <si>
    <t xml:space="preserve">April 16</t>
  </si>
  <si>
    <r>
      <rPr>
        <sz val="11"/>
        <color rgb="FF38761D"/>
        <rFont val="Arial"/>
        <family val="0"/>
        <charset val="1"/>
      </rPr>
      <t xml:space="preserve">Vets-for-Trump.com domain bought by Mike Kelly (USAF, PsyOps unit), who connects with Joshua Macias. Calls 3 pre-election months a </t>
    </r>
    <r>
      <rPr>
        <i val="true"/>
        <sz val="11"/>
        <color rgb="FF38761D"/>
        <rFont val="Arial"/>
        <family val="0"/>
        <charset val="1"/>
      </rPr>
      <t xml:space="preserve">"Psychological Operation"</t>
    </r>
    <r>
      <rPr>
        <sz val="11"/>
        <color rgb="FF38761D"/>
        <rFont val="Arial"/>
        <family val="0"/>
        <charset val="1"/>
      </rPr>
      <t xml:space="preserve">.</t>
    </r>
  </si>
  <si>
    <r>
      <rPr>
        <sz val="11"/>
        <color rgb="FF000000"/>
        <rFont val="Arial"/>
        <family val="0"/>
        <charset val="1"/>
      </rPr>
      <t xml:space="preserve">Roger Stone's "Stop the Steal" group encourages people to go to the RNC in Cleveland in July: </t>
    </r>
    <r>
      <rPr>
        <i val="true"/>
        <sz val="11"/>
        <color rgb="FF000000"/>
        <rFont val="Arial"/>
        <family val="0"/>
        <charset val="1"/>
      </rPr>
      <t xml:space="preserve">"We must own the streets. In numbers there is strength"</t>
    </r>
  </si>
  <si>
    <t xml:space="preserve">https://www.washingtonpost.com/politics/while-the-gop-worries-about-convention-chaos-trump-pushes-for-showbiz-feel/2016/04/17/482cc914-0322-11e6-9d36-33d198ea26c5_story.html</t>
  </si>
  <si>
    <t xml:space="preserve">April 18</t>
  </si>
  <si>
    <t xml:space="preserve">Gazi Kodzo (African People’s Socialist Party) posts an antisemitic video about reparations. The group has a Russian handler, Alexsandr Ionov.</t>
  </si>
  <si>
    <t xml:space="preserve">https://www.youtube.com/watch?v=tanz1IxVpVA&amp;t=69s</t>
  </si>
  <si>
    <t xml:space="preserve">apspuhuru .org</t>
  </si>
  <si>
    <t xml:space="preserve">https://apspuhuru.org/2018/11/18/important-psa-of-the-african-peoples-socialist-party/</t>
  </si>
  <si>
    <t xml:space="preserve">May 3</t>
  </si>
  <si>
    <t xml:space="preserve">Trump locks up the Republican primary for the 2016 presidential election</t>
  </si>
  <si>
    <t xml:space="preserve">Felony case is filed against Michael Coudrey for obtaining money under false pretenses, incident date Dec. 18, 2015  (Nevada case 16F05986X)</t>
  </si>
  <si>
    <t xml:space="preserve">State of NV (repost) </t>
  </si>
  <si>
    <t xml:space="preserve">https://twitter.com/TrickFreee/status/892500395708239872</t>
  </si>
  <si>
    <t xml:space="preserve">May 8</t>
  </si>
  <si>
    <r>
      <rPr>
        <sz val="11"/>
        <color rgb="FF38761D"/>
        <rFont val="Arial"/>
        <family val="0"/>
        <charset val="1"/>
      </rPr>
      <t xml:space="preserve">website "professorwatchlist .org" is registered using Domains by Proxy. First archive Nov. 2016 states tie to TPUSA.  (In 2022: "Unmasking radical professors!" </t>
    </r>
    <r>
      <rPr>
        <i val="true"/>
        <sz val="11"/>
        <color rgb="FF38761D"/>
        <rFont val="Arial"/>
        <family val="0"/>
        <charset val="1"/>
      </rPr>
      <t xml:space="preserve">"The mission of Professor Watchlist is to expose and document college professors who discriminate against conservative students", </t>
    </r>
    <r>
      <rPr>
        <sz val="11"/>
        <color rgb="FF38761D"/>
        <rFont val="Arial"/>
        <family val="0"/>
        <charset val="1"/>
      </rPr>
      <t xml:space="preserve">linked from TPUSA webpage.) </t>
    </r>
  </si>
  <si>
    <t xml:space="preserve">archived Nov. 2016
Political Research Assoc.</t>
  </si>
  <si>
    <t xml:space="preserve">https://web.archive.org/web/20161123073949/https://www.professorwatchlist.org/
https://politicalresearch.org/2022/01/28/ten-years-turning-point-usa</t>
  </si>
  <si>
    <t xml:space="preserve">Gizmodo publishes a story claiming that Facebook is suppressing right-wing voices (e.g. Breitbart). Mark Zuckerberg then fires the journalists running FB "Trending"</t>
  </si>
  <si>
    <t xml:space="preserve">Gizmodo</t>
  </si>
  <si>
    <t xml:space="preserve">https://gizmodo.com/former-facebook-workers-we-routinely-suppressed-conser-1775461006</t>
  </si>
  <si>
    <t xml:space="preserve">https://www.washingtonpost.com/technology/2022/10/09/social-media-content-moderation/</t>
  </si>
  <si>
    <t xml:space="preserve">May 10</t>
  </si>
  <si>
    <t xml:space="preserve">Peter Thiel has agreed to be a GOP delegate for Trump at the RNC convention this summer, though he had been supporting Ted Cruz.</t>
  </si>
  <si>
    <t xml:space="preserve">https://techcrunch.com/2016/05/10/peter-thiel-to-back-trump-as-gop-presidential-candidate/?guccounter=1&amp;guce_referrer=aHR0cHM6Ly93d3cuZ29vZ2xlLmNvbS8&amp;guce_referrer_sig=AQAAAKUDz96qbVZPMtIw3ACNTmpyp0kN_6ktE_g1u2V_kHcA7YightpP0Zv1JRE_m6Jw2bUATHLJvOVL6YrlNdj50-Py27vIHkh9R6A6b61enrgs8UCLiJK1WV4B-Q7P9uTqNz_ojD3ALBolElv3kNC4LHMpkBN-6W5HFGV0Gza8BdyA</t>
  </si>
  <si>
    <t xml:space="preserve">Paul Erickson (Maria Butina's lover) emails Trump campaign adviser Rick Dearborn with subject "Kremlin connection", suggests a meeting at the NRA convention</t>
  </si>
  <si>
    <t xml:space="preserve">https://archive.is/qgJeJ</t>
  </si>
  <si>
    <t xml:space="preserve">Maria Butina is in a photo with Donald Trump Jr. She had emailed the Trump campaign about trying to set up a meeting with him. Torshin also meets Trump Jr. briefly.</t>
  </si>
  <si>
    <t xml:space="preserve">https://www.rollingstone.com/politics/politics-features/maria-butina-russia-spy-fbi-860256/</t>
  </si>
  <si>
    <t xml:space="preserve">Wash. Post</t>
  </si>
  <si>
    <t xml:space="preserve">May 14</t>
  </si>
  <si>
    <t xml:space="preserve">Clarence Thomas gives the commencement speech at Hillsdale College, led by Larry Arnn</t>
  </si>
  <si>
    <t xml:space="preserve">YouTube (Hillsdale College)</t>
  </si>
  <si>
    <t xml:space="preserve">https://www.youtube.com/watch?v=dVqZ-dsjJXY</t>
  </si>
  <si>
    <t xml:space="preserve">John Matze (future Parler founder, age ~23) meets the glamorous Alina Mukhutdinova, his future wife, in Las Vegas. She is Russian, says she's on a 2 week vacation</t>
  </si>
  <si>
    <t xml:space="preserve">Matze deposition p. 8 for age</t>
  </si>
  <si>
    <t xml:space="preserve">https://www.the-sun.com/news/2118059/john-matzes-wife-alina-mukhutdinova-parler-maga/</t>
  </si>
  <si>
    <t xml:space="preserve">May 15-18</t>
  </si>
  <si>
    <r>
      <rPr>
        <sz val="11"/>
        <color rgb="FF000000"/>
        <rFont val="Arial"/>
        <family val="0"/>
        <charset val="1"/>
      </rPr>
      <t xml:space="preserve">World Congress of Families (WCF) conference in Tbilisi, Georgia, which has a history of anti-LGBTQ violence. It is larger than before and includes many "political and religious powerbrokers"; language is more extreme. </t>
    </r>
    <r>
      <rPr>
        <i val="true"/>
        <sz val="11"/>
        <color rgb="FF000000"/>
        <rFont val="Arial"/>
        <family val="0"/>
        <charset val="1"/>
      </rPr>
      <t xml:space="preserve">Note: Christina Pushaw should be in her first MS year in Italy at this time; had been in Tbilisi til Fall 2015.</t>
    </r>
  </si>
  <si>
    <t xml:space="preserve">Political Research Assoc.</t>
  </si>
  <si>
    <t xml:space="preserve">https://politicalresearch.org/2016/08/02/georgian-homophobia-sets-the-stage-for-the-world-congress-of-families</t>
  </si>
  <si>
    <t xml:space="preserve">May 16</t>
  </si>
  <si>
    <t xml:space="preserve">The "Clinton Cash" movie premieres at Cannes. It promotes the 'Uranium One' conspiracy, based on the book by Peter Schweizer. Put out by the production company Glittering Steel (Matthew Tyrmand heads it), funded by the Mercer family. Tyrmand and Steve Bannon attend the premiere and are photographed with Rebekah Mercer. </t>
  </si>
  <si>
    <t xml:space="preserve">MSNBC
Project Veritas Exposed</t>
  </si>
  <si>
    <t xml:space="preserve">https://www.msnbc.com/msnbc/clinton-cash-doc-set-stir-controversy-it-debuts-cannes-msna847081
https://www.projectveritas.exposed/matthew-tyrmand</t>
  </si>
  <si>
    <t xml:space="preserve">Nathan Damigo holds a small Identity Evropa event in Berkeley CA. Richard Spencer attends; he is trying to build an alt-right coalition</t>
  </si>
  <si>
    <t xml:space="preserve">Amy Kremer starts Women Vote Trump, with Roger Stone's ex-wife Ann Stone</t>
  </si>
  <si>
    <r>
      <rPr>
        <sz val="11"/>
        <color rgb="FF000000"/>
        <rFont val="Arial"/>
        <family val="0"/>
        <charset val="1"/>
      </rPr>
      <t xml:space="preserve">Chanel Rion and fiance Courtland Sykes begin following the Trump campaign around the country</t>
    </r>
    <r>
      <rPr>
        <i val="true"/>
        <sz val="11"/>
        <color rgb="FF000000"/>
        <rFont val="Arial"/>
        <family val="0"/>
        <charset val="1"/>
      </rPr>
      <t xml:space="preserve"> (start time unclear).</t>
    </r>
    <r>
      <rPr>
        <sz val="11"/>
        <color rgb="FF000000"/>
        <rFont val="Arial"/>
        <family val="0"/>
        <charset val="1"/>
      </rPr>
      <t xml:space="preserve"> During this period, Sykes claims to be both a "Miltary and Veterans' Representative" to the US Congress (Feb-Nov 2016) and a volunteer Special Advisor to the US Presidential Transition Team (Sep-Nov 2016)</t>
    </r>
  </si>
  <si>
    <t xml:space="preserve">Rolling Stone
LinkedIn (repost)</t>
  </si>
  <si>
    <t xml:space="preserve">https://www.rollingstone.com/culture/culture-features/oan-chanel-rion-trump-correspondent-1003975/
https://twitter.com/mrspanstreppon/status/1450923127576436742</t>
  </si>
  <si>
    <t xml:space="preserve">Larry Weitzner, a former protege of Arthur Finkelstein (one of "Arthur's Kids", with Roger Stone) switches allegiance from Ted Cruz to Trump and begins making his ads</t>
  </si>
  <si>
    <t xml:space="preserve">Ad Week</t>
  </si>
  <si>
    <t xml:space="preserve">https://www.adweek.com/agencyspy/how-jamestown-associates-helped-elect-donald-trump/</t>
  </si>
  <si>
    <t xml:space="preserve">Kayleigh McEnany graduates from Harvard Law, having transferred from the Univ. of Miami. (She was raised in Tampa, FL.) Switches views to defend Trump on CNN.</t>
  </si>
  <si>
    <t xml:space="preserve">CNN (Kaczynski)</t>
  </si>
  <si>
    <t xml:space="preserve">https://www.cnn.com/2020/05/07/politics/kayleigh-mcenany-trump-2015/index.html</t>
  </si>
  <si>
    <t xml:space="preserve">Cassandra Fairbanks (reporter for Russian outlet Sputnik, 70K Twitter followers) announces she is switching from liberal to conservative &amp; supporting Trump</t>
  </si>
  <si>
    <t xml:space="preserve">https://www.bbc.com/news/blogs-trending-37507542</t>
  </si>
  <si>
    <t xml:space="preserve">June 2</t>
  </si>
  <si>
    <t xml:space="preserve">John Gibbs, just finishing a Kennedy School MPA, writes "The Black Case for Donald Trump" in The Federalist. He will go on WBZ-TV in August with the same message.</t>
  </si>
  <si>
    <t xml:space="preserve">Gibbs resume</t>
  </si>
  <si>
    <t xml:space="preserve">https://www.documentcloud.org/documents/4176902-HUD-Resumes.html#document/p19/a569984</t>
  </si>
  <si>
    <t xml:space="preserve">Mic reports on the antisemitic "Coincidence Detector" Chrome plugin. Google then removes it, but the antisemitic typography keeps spreading online</t>
  </si>
  <si>
    <t xml:space="preserve">https://www.mic.com/articles/145105/coincidence-detector-the-google-extension-white-supremacists-use-to-track-jews#.syeLPUDm5</t>
  </si>
  <si>
    <t xml:space="preserve">June 3</t>
  </si>
  <si>
    <t xml:space="preserve">Music promoter Rob Goldstone, who works with Aras Agalarov, emails Donald Trump Jr. saying that the Russian government would provide dirt on Hillary Clinton as "part of Russia and its government’s support for Mr Trump". DJT Jr emails back "If it's what you say, I love it.." Goldstone offers to arrage a meeting with Natalia Veselnitskaya.</t>
  </si>
  <si>
    <t xml:space="preserve">The Guardian
The Guardian</t>
  </si>
  <si>
    <t xml:space="preserve">https://www.theguardian.com/us-news/2017/jul/11/donald-trump-jr-email-chain-russia-hillary-clinton
https://www.theguardian.com/world/2017/jul/14/who-are-aras-emin-agalarov-donald-trump-jr-emails</t>
  </si>
  <si>
    <t xml:space="preserve">June 9</t>
  </si>
  <si>
    <t xml:space="preserve">Charles Bausman's father Jack Bausman, longtime correspondent for AP in and bureau chief in Moscow, dies at age 92.</t>
  </si>
  <si>
    <t xml:space="preserve">https://www.ap.org/ap-in-the-news/2016/jack-bausman-former-ap-bureau-chief-in-moscow-dies-at-92</t>
  </si>
  <si>
    <t xml:space="preserve">Donald Trump Jr, Jared Kushner, &amp; Paul Manafort meet at the Trump Tower with a Russian group including lawyer Natalia Veselnitskaya. They discuss dirt on Hillary Clinton. </t>
  </si>
  <si>
    <t xml:space="preserve">June 10</t>
  </si>
  <si>
    <t xml:space="preserve">Russians Aras and Emin Agalarov give Trump a painting as a birthday present, re-connecting with him. (They had hosted Trump's 2013 beauty pageant in Moscow, and an Agaralov associate was at the June 9 meeting.) Aras Agaralov has also created a US shell company by now, preparing to move money to the US.</t>
  </si>
  <si>
    <t xml:space="preserve">Bergen Record (NJ)
The Guardian</t>
  </si>
  <si>
    <t xml:space="preserve">https://www.northjersey.com/story/news/new-jersey/2019/04/20/mueller-report-reveals-how-a-tenafly-boy-turned-russian-pop-star-got-involved-with-trump/3519016002/
https://www.theguardian.com/us-news/2018/oct/18/russian-billionaire-aras-agalarov-company-trump-tower-meeting</t>
  </si>
  <si>
    <t xml:space="preserve">CNN (timeline)</t>
  </si>
  <si>
    <t xml:space="preserve">https://www.cnn.com/2018/07/31/politics/trump-tower-meeting-timeline/index.html</t>
  </si>
  <si>
    <t xml:space="preserve">Gawker, which had outed Peter Thiel as gay, files for bankruptcy, devasted by the Thiel-funded Hulk Hogan lawsuit</t>
  </si>
  <si>
    <t xml:space="preserve">https://web.archive.org/web/20160613232623/https://www.nytimes.com/2016/06/11/business/media/gawker-bankruptcy-sale.html</t>
  </si>
  <si>
    <t xml:space="preserve">June 13</t>
  </si>
  <si>
    <t xml:space="preserve">Jim Hoft comes out as gay after the Pulse nightclub masscare, in a blog post that also attacks liberals, says only Trump "will protect gays from another Islamist attack"</t>
  </si>
  <si>
    <t xml:space="preserve">https://www.breitbart.com/politics/2016/06/13/pulse-club-massacre-time-gays-come-home-republican-party/</t>
  </si>
  <si>
    <t xml:space="preserve">The Wrap</t>
  </si>
  <si>
    <t xml:space="preserve">https://www.thewrap.com/conservative-blogger-jim-hoft-comes-out-as-gay-after-orlando-terror-attack/</t>
  </si>
  <si>
    <t xml:space="preserve">Rep. Dana Rohrabacher promotes a Russian propaganda film attacking anti-Putin investor Bill Browder and whistleblower Sergei Magnitsky (who died in Russian prison). Rohrabacher got it in April; tried to screen it in Congress but was rejected.  (This prompted Kevin McCarthy's comment the next day about Putin paying Rohrabacher.)</t>
  </si>
  <si>
    <t xml:space="preserve">Daily Beast
WaPo</t>
  </si>
  <si>
    <t xml:space="preserve">https://www.thedailybeast.com/gop-lawmaker-got-direction-from-moscow-took-it-back-to-dc
https://www.washingtonpost.com/world/national-security/house-majority-leader-to-colleagues-in-2016-i-think-putin-pays-trump/2017/05/17/515f6f8a-3aff-11e7-8854-21f359183e8c_story.html</t>
  </si>
  <si>
    <t xml:space="preserve">June 14</t>
  </si>
  <si>
    <t xml:space="preserve">Hearing on Russia by the House Foreign Affairs committee. That night Rohrabacher, Behrends, Akhmetshin, Veselnitskaya, and Matlock dine at the Capitol Hill Club.</t>
  </si>
  <si>
    <t xml:space="preserve">https://archive.is/NGMI4</t>
  </si>
  <si>
    <t xml:space="preserve">June 10-14</t>
  </si>
  <si>
    <t xml:space="preserve">DNC discovers they were hacked by Russians (June 10). WikiLeaks announces forthcoming Clinton-related emails (June 12). DNC announces the hack publicly (June 14)</t>
  </si>
  <si>
    <t xml:space="preserve">June 15</t>
  </si>
  <si>
    <r>
      <rPr>
        <sz val="11"/>
        <color rgb="FF000000"/>
        <rFont val="Arial"/>
        <family val="0"/>
        <charset val="1"/>
      </rPr>
      <t xml:space="preserve">News site The Smoking Gun is sent a batch of hacked emails and message </t>
    </r>
    <r>
      <rPr>
        <i val="true"/>
        <sz val="11"/>
        <color rgb="FF000000"/>
        <rFont val="Arial"/>
        <family val="0"/>
        <charset val="1"/>
      </rPr>
      <t xml:space="preserve">"This is Guccifer 2.0 and this is me who hacked Democratic National Committee."</t>
    </r>
  </si>
  <si>
    <r>
      <rPr>
        <sz val="11"/>
        <color rgb="FF000000"/>
        <rFont val="Arial"/>
        <family val="0"/>
        <charset val="1"/>
      </rPr>
      <t xml:space="preserve">Kevin McCarthy says to a group of House leaders</t>
    </r>
    <r>
      <rPr>
        <i val="true"/>
        <sz val="11"/>
        <color rgb="FF000000"/>
        <rFont val="Arial"/>
        <family val="0"/>
        <charset val="1"/>
      </rPr>
      <t xml:space="preserve"> "There's two people I think Putin pays: Rohrabacher and Trump.." </t>
    </r>
    <r>
      <rPr>
        <sz val="11"/>
        <color rgb="FF000000"/>
        <rFont val="Arial"/>
        <family val="0"/>
        <charset val="1"/>
      </rPr>
      <t xml:space="preserve">He does not realize he is being recorded.</t>
    </r>
  </si>
  <si>
    <t xml:space="preserve">https://www.washingtonpost.com/world/national-security/house-majority-leader-to-colleagues-in-2016-i-think-putin-pays-trump/2017/05/17/515f6f8a-3aff-11e7-8854-21f359183e8c_story.html</t>
  </si>
  <si>
    <t xml:space="preserve">https://www.theguardian.com/us-news/2017/may/17/putin-pays-donald-trump-kevin-mccarthy-recording</t>
  </si>
  <si>
    <t xml:space="preserve">Gay Republican activist Chris Barron (GOProud founder) is creating a coalition of LGBT voters in support of Trump.  Barron is a longtime Trump supporter; his GOProud had invited Trump to speak at CPAC in 2011. By July he has co-organized the "Gays for Trump" party at the RNC, with Jim Hoft who came out 2 days ago. </t>
  </si>
  <si>
    <t xml:space="preserve">CNN
WaPo</t>
  </si>
  <si>
    <t xml:space="preserve">https://www.cnn.com/2016/06/15/politics/gays-for-donald-trump/index.html
https://www.washingtonpost.com/outlook/2020/09/14/long-history-behind-donald-trumps-outreach-lgbtq-voters/</t>
  </si>
  <si>
    <t xml:space="preserve">"June"</t>
  </si>
  <si>
    <t xml:space="preserve">Peter Thiel invites Milo Yiannopoulos to dinner. The next month Milo will headline the "Gays for Trump" party at the RNC, co-organized by Thiel avatar Jeff Giesea.</t>
  </si>
  <si>
    <t xml:space="preserve">https://www.buzzfeednews.com/amphtml/josephbernstein/heres-how-breitbart-and-milo-smuggled-white-nationalism</t>
  </si>
  <si>
    <t xml:space="preserve">June 20</t>
  </si>
  <si>
    <t xml:space="preserve">Paul Manafort becomes the de facto Trump campaign manager after Corey Lewandowski is fired (possibly forced out by Manafort)</t>
  </si>
  <si>
    <t xml:space="preserve">https://www.nytimes.com/2016/06/21/us/politics/corey-lewandowski-donald-trump.html</t>
  </si>
  <si>
    <t xml:space="preserve">Mike Cernovich posts a photo of himself with Chuck Johnson and Hoan Ton-That making the "OK" white supremacist hand sign</t>
  </si>
  <si>
    <t xml:space="preserve">https://www.buzzfeednews.com/article/ryanmac/clearview-ai-nypd-facial-recognition</t>
  </si>
  <si>
    <t xml:space="preserve">June 23</t>
  </si>
  <si>
    <r>
      <rPr>
        <b val="true"/>
        <sz val="11"/>
        <color rgb="FF000000"/>
        <rFont val="Arial"/>
        <family val="0"/>
        <charset val="1"/>
      </rPr>
      <t xml:space="preserve">Brexit</t>
    </r>
    <r>
      <rPr>
        <b val="true"/>
        <sz val="12"/>
        <color rgb="FF000000"/>
        <rFont val="Arial"/>
        <family val="0"/>
        <charset val="1"/>
      </rPr>
      <t xml:space="preserve"> </t>
    </r>
    <r>
      <rPr>
        <sz val="11"/>
        <color rgb="FF000000"/>
        <rFont val="Arial"/>
        <family val="0"/>
        <charset val="1"/>
      </rPr>
      <t xml:space="preserve">passes in Britain with 51.9% voting to 'leave' the EU. In the days beforehand, Russian accounts posted over 100,000 Twitter messages pushing "leave".</t>
    </r>
  </si>
  <si>
    <t xml:space="preserve">https://web.archive.org/web/20171116060621/https://www.nytimes.com/2017/11/15/world/europe/russia-brexit-twitter-facebook.html</t>
  </si>
  <si>
    <t xml:space="preserve">JD Vance's "Hillbilly Elegy" is released.</t>
  </si>
  <si>
    <t xml:space="preserve">BizJournals</t>
  </si>
  <si>
    <t xml:space="preserve">https://www.bizjournals.com/columbus/news/2017/04/12/j-d-vance-bringing-interest-of-coastal-vc-funds-to.html</t>
  </si>
  <si>
    <t xml:space="preserve">June 30</t>
  </si>
  <si>
    <t xml:space="preserve">BuzzFeed reports that Trump can listen in to every phone line at Mar-a-Lago from his bedroom. In Oct. BuzzFeed will report on surveillance at other Trump properties.</t>
  </si>
  <si>
    <t xml:space="preserve">BuzzFeed (June 30)</t>
  </si>
  <si>
    <t xml:space="preserve">https://www.buzzfeednews.com/article/aramroston/sources-donald-trump-listened-in-on-phone-lines-at-mar-a-lag</t>
  </si>
  <si>
    <t xml:space="preserve">BuzzFeed (Oct.)</t>
  </si>
  <si>
    <t xml:space="preserve">https://www.buzzfeednews.com/article/aramroston/donald-trumps-surveillance-operations</t>
  </si>
  <si>
    <r>
      <rPr>
        <sz val="11"/>
        <color rgb="FF000000"/>
        <rFont val="Arial"/>
        <family val="0"/>
        <charset val="1"/>
      </rPr>
      <t xml:space="preserve">Jack Posobiec finishes his deployment. By July he is Special Projects Director for Citizens for Trump (tied to Roger Stone). Appears on Alex Jones' show </t>
    </r>
    <r>
      <rPr>
        <i val="true"/>
        <sz val="11"/>
        <color rgb="FF000000"/>
        <rFont val="Arial"/>
        <family val="0"/>
        <charset val="1"/>
      </rPr>
      <t xml:space="preserve">(date unclear)</t>
    </r>
  </si>
  <si>
    <t xml:space="preserve">Rebel Media (archived)</t>
  </si>
  <si>
    <t xml:space="preserve">https://archive.fo/arlZh</t>
  </si>
  <si>
    <t xml:space="preserve">also BuzzFeed</t>
  </si>
  <si>
    <t xml:space="preserve">https://www.buzzfeednews.com/article/janelytvynenko/jack-posobiec-out-at-the-rebel</t>
  </si>
  <si>
    <t xml:space="preserve">https://www.youtube.com/watch?v=2HH-hZUig4A</t>
  </si>
  <si>
    <t xml:space="preserve">Milo Yiannopoulos, Breitbart News tech editor, is banned from Twitter for harassing Black comedian Leslie Jones. The NYT repeats that the Mercers finance Breitbart</t>
  </si>
  <si>
    <t xml:space="preserve">https://www.nytimes.com/2016/08/27/business/media/breitbart-news-presidential-race.html</t>
  </si>
  <si>
    <r>
      <rPr>
        <sz val="11"/>
        <color rgb="FF000000"/>
        <rFont val="Arial"/>
        <family val="0"/>
        <charset val="1"/>
      </rPr>
      <t xml:space="preserve">Louise Mensch posts a photo with Milo Yiannopoulos in the Waldorf Astoria, hashtag #FreeMilo. Seems taken at same time as a pic with Erik Prince &amp; Prince's ex-wife, possibly Dec. 2015. (On FB, Milo later says Louise was tasked with pushing unhinged Russia conspiracies to discredit them.) </t>
    </r>
    <r>
      <rPr>
        <i val="true"/>
        <sz val="11"/>
        <color rgb="FF000000"/>
        <rFont val="Arial"/>
        <family val="0"/>
        <charset val="1"/>
      </rPr>
      <t xml:space="preserve">Note: known only from screenshots.</t>
    </r>
  </si>
  <si>
    <t xml:space="preserve">Twitter repost, archived
Twitter repost, archived</t>
  </si>
  <si>
    <t xml:space="preserve">https://web.archive.org/web/20210405235404/https://twitter.com/bitburner/status/1081618472231026688
https://web.archive.org/web/20230208182518/https://twitter.com/cbouzy/status/867791701536116736</t>
  </si>
  <si>
    <t xml:space="preserve">Twitter reply to Mensch
Twitter (Natascha Loder)</t>
  </si>
  <si>
    <t xml:space="preserve">https://web.archive.org/web/20230208183516/https://twitter.com/KrazyCanuck006/status/755796806785572864
https://twitter.com/natashaloder/status/867856392530657281</t>
  </si>
  <si>
    <t xml:space="preserve">DC Leaks releases stolen emails of Gen. Philip Breedlove, former NATO commander, regarding Obama and Russia and war in Ukraine in 2014. Stolen email leaks continue in August, some from Republicans including John McCain and Lindsey Graham</t>
  </si>
  <si>
    <t xml:space="preserve">https://theintercept.com/2016/07/01/nato-general-emails/</t>
  </si>
  <si>
    <r>
      <rPr>
        <sz val="11"/>
        <color rgb="FF000000"/>
        <rFont val="Arial"/>
        <family val="0"/>
        <charset val="1"/>
      </rPr>
      <t xml:space="preserve">Michael Flynn (w/ Michael Ledeen) publishes "</t>
    </r>
    <r>
      <rPr>
        <sz val="9"/>
        <color rgb="FF000000"/>
        <rFont val="Arial"/>
        <family val="0"/>
        <charset val="1"/>
      </rPr>
      <t xml:space="preserve">Field of Fight: How We Can Win the Global War Against Radical Islam and its Allies</t>
    </r>
    <r>
      <rPr>
        <sz val="11"/>
        <color rgb="FF000000"/>
        <rFont val="Arial"/>
        <family val="0"/>
        <charset val="1"/>
      </rPr>
      <t xml:space="preserve">". FPRI call him a "megalomaniacal fabulist"</t>
    </r>
  </si>
  <si>
    <t xml:space="preserve">Foreign Police Research Inst.</t>
  </si>
  <si>
    <t xml:space="preserve">https://www.fpri.org/article/2017/02/field-of-fright/</t>
  </si>
  <si>
    <t xml:space="preserve">July 3</t>
  </si>
  <si>
    <t xml:space="preserve">CitizensForTrump website advertises a 'First Unity Rally 2016' co-hosted by Roger Stone, Alex Jones to speak, sponsors including Bikers for Trump, Vets for Trump</t>
  </si>
  <si>
    <t xml:space="preserve">https://web.archive.org/web/20160703123007/http://citizensfortrump.com/</t>
  </si>
  <si>
    <t xml:space="preserve">July 4</t>
  </si>
  <si>
    <t xml:space="preserve">JD Vance has an anti-Trump piece in The Atlantic, metaphorically calling him an opioid: an "addiction" and "pain reliever" for Americans </t>
  </si>
  <si>
    <t xml:space="preserve">https://www.theatlantic.com/politics/archive/2016/07/opioid-of-the-masses/489911/?gift=pH4gQQsLj7KJ1ThMd-e8PqgabIbKGVCCP_ztvQUFrRE&amp;utm_source=copy-link&amp;utm_medium=social&amp;utm_campaign=share</t>
  </si>
  <si>
    <t xml:space="preserve">July 5</t>
  </si>
  <si>
    <t xml:space="preserve">FBI Director James Comey declares that investigation of Hillary Clinton's private-server emails has ended, but holds presser and says she was "extremely careless"</t>
  </si>
  <si>
    <t xml:space="preserve">https://www.fbi.gov/news/press-releases/press-releases/statement-by-fbi-director-james-b-comey-on-the-investigation-of-secretary-hillary-clinton2019s-use-of-a-personal-e-mail-system</t>
  </si>
  <si>
    <t xml:space="preserve">MSNBC</t>
  </si>
  <si>
    <t xml:space="preserve">https://www.msnbc.com/the-reidout/reidout-blog/six-years-later-james-comeys-hillary-clinton-conference-still-stings-rcna36772</t>
  </si>
  <si>
    <t xml:space="preserve">July 6</t>
  </si>
  <si>
    <r>
      <rPr>
        <sz val="11"/>
        <color rgb="FF000000"/>
        <rFont val="Arial"/>
        <family val="0"/>
        <charset val="1"/>
      </rPr>
      <t xml:space="preserve">WikiLeaks writes to Guccifer 2.0: </t>
    </r>
    <r>
      <rPr>
        <i val="true"/>
        <sz val="11"/>
        <color rgb="FF000000"/>
        <rFont val="Arial"/>
        <family val="0"/>
        <charset val="1"/>
      </rPr>
      <t xml:space="preserve">“if you have anything Hillary related we want it in the next tweo [sic] days prefable [sic] because the DNC is approaching..”</t>
    </r>
  </si>
  <si>
    <t xml:space="preserve">DOJ </t>
  </si>
  <si>
    <t xml:space="preserve">https://www.washingtonpost.com/world/national-security/rod-rosenstein-expected-to-announce-new-indictment-by-mueller/2018/07/13/bc565582-86a9-11e8-8553-a3ce89036c78_story.html</t>
  </si>
  <si>
    <t xml:space="preserve">July 8</t>
  </si>
  <si>
    <r>
      <rPr>
        <sz val="11"/>
        <color rgb="FF000000"/>
        <rFont val="Arial"/>
        <family val="0"/>
        <charset val="1"/>
      </rPr>
      <t xml:space="preserve">After Alex Jones makes pro-Putin rants on YouTube: </t>
    </r>
    <r>
      <rPr>
        <i val="true"/>
        <sz val="11"/>
        <color rgb="FF000000"/>
        <rFont val="Arial"/>
        <family val="0"/>
        <charset val="1"/>
      </rPr>
      <t xml:space="preserve">"...global elites are pushing the West into a war with Russia"</t>
    </r>
    <r>
      <rPr>
        <sz val="11"/>
        <color rgb="FF000000"/>
        <rFont val="Arial"/>
        <family val="0"/>
        <charset val="1"/>
      </rPr>
      <t xml:space="preserve">, Russia Insider (Charles Bausman, ed.) covers them</t>
    </r>
  </si>
  <si>
    <t xml:space="preserve">https://russia-insider.com/en/politics/alex-jones-freaks-out-wake-listen-putin-our-media-lying-about-war-russia-video/ri15504</t>
  </si>
  <si>
    <t xml:space="preserve">July 10</t>
  </si>
  <si>
    <r>
      <rPr>
        <sz val="11"/>
        <color rgb="FF783F04"/>
        <rFont val="Arial"/>
        <family val="0"/>
        <charset val="1"/>
      </rPr>
      <t xml:space="preserve">Seth Rich, DNC employee, is killed by gunshot in DC.  </t>
    </r>
    <r>
      <rPr>
        <sz val="11"/>
        <color rgb="FF000000"/>
        <rFont val="Arial"/>
        <family val="0"/>
        <charset val="1"/>
      </rPr>
      <t xml:space="preserve"> C</t>
    </r>
    <r>
      <rPr>
        <i val="true"/>
        <sz val="11"/>
        <color rgb="FF000000"/>
        <rFont val="Arial"/>
        <family val="0"/>
        <charset val="1"/>
      </rPr>
      <t xml:space="preserve">onspiracy stories about Rich begin a month later, then become a major theme of 2017</t>
    </r>
  </si>
  <si>
    <t xml:space="preserve">July 11</t>
  </si>
  <si>
    <t xml:space="preserve">Michael Flynn is described as one of five candidates being considered for Trump's VP</t>
  </si>
  <si>
    <t xml:space="preserve">https://www.cnn.com/2016/07/11/politics/michael-flynn-abortion-flip-flop/index.html</t>
  </si>
  <si>
    <t xml:space="preserve">Peter Thiel, who now supports Trump, announces that he will speak at the RNC, the same day that 140 tech executives release a letter decrying Trump.</t>
  </si>
  <si>
    <t xml:space="preserve">Bloomberg (Max Chafkin)</t>
  </si>
  <si>
    <t xml:space="preserve">Actor Scott Presler is now employed by the Republican Party of Virginia as an organizer. He uses the hashtag #gaysfortrump, and says he came out last month. 
(He will be fired in August, for engaging in sexual activity inside party offices and posting the pictures on Craigslist.)</t>
  </si>
  <si>
    <t xml:space="preserve">The Virginian-Pilot
Politico</t>
  </si>
  <si>
    <t xml:space="preserve">https://www.pilotonline.com/government/article_cce68172-2187-514e-a16b-171a53e4e1b7.html
https://www.politico.com/newsletters/playbook/2023/01/26/why-this-debt-ceiling-showdown-is-different-00079599</t>
  </si>
  <si>
    <t xml:space="preserve">Tanya Tay is in China (Xi'an) on a Howard Community College study program, via a Dept. of State Critical Language Scholarship</t>
  </si>
  <si>
    <t xml:space="preserve">https://archive.ph/GhVnj</t>
  </si>
  <si>
    <t xml:space="preserve">HCC page</t>
  </si>
  <si>
    <t xml:space="preserve">https://clscholarship.org/institutions/162779</t>
  </si>
  <si>
    <t xml:space="preserve">Instagram 2016</t>
  </si>
  <si>
    <t xml:space="preserve">https://www.instagram.com/p/BM4uaRajKb0/</t>
  </si>
  <si>
    <t xml:space="preserve">Paul Manafort convinces Mike Pence to fly to New York and go to Trump Tower in advance of a VP announcement, even though Trump is still vacillating on his choice.</t>
  </si>
  <si>
    <t xml:space="preserve">https://www.cnn.com/2016/07/15/politics/donald-trump-mike-pence-decision-timeline/index.html</t>
  </si>
  <si>
    <t xml:space="preserve">July 16</t>
  </si>
  <si>
    <t xml:space="preserve">Trump announces Mike Pence as his VP in a presser where he promises evangelicals "we're giving religion a voice again". Paul Manafort had introduced Trump to Pence.</t>
  </si>
  <si>
    <t xml:space="preserve">YouTube Sandi Bachom</t>
  </si>
  <si>
    <t xml:space="preserve">https://www.youtube.com/watch?v=56prZdcQ8Oo</t>
  </si>
  <si>
    <t xml:space="preserve">July 18-21</t>
  </si>
  <si>
    <r>
      <rPr>
        <b val="true"/>
        <sz val="11"/>
        <color rgb="FF000000"/>
        <rFont val="Arial"/>
        <family val="0"/>
        <charset val="1"/>
      </rPr>
      <t xml:space="preserve">Republican National Convention (RNC) in Cleveland OH</t>
    </r>
    <r>
      <rPr>
        <sz val="11"/>
        <color rgb="FF000000"/>
        <rFont val="Arial"/>
        <family val="0"/>
        <charset val="1"/>
      </rPr>
      <t xml:space="preserve"> formally gives Trump the nomination. Chris Christie, Peter Thiel, Ted Cruz all speak. Russian influencer Anna Khait is there. Trump adviser J.D. Gordon blocks a proposed plank to pledge 'lethal defensive weapons' in support of Ukraine. Cruz declines to endorse Trump.</t>
    </r>
  </si>
  <si>
    <t xml:space="preserve">NYT
NPR</t>
  </si>
  <si>
    <t xml:space="preserve">https://www.nytimes.com/2022/11/02/magazine/russiagate-paul-manafort-ukraine-war.html
https://www.npr.org/2017/12/04/568310790/2016-rnc-delegate-trump-directed-change-to-party-platform-on-ukraine-support</t>
  </si>
  <si>
    <t xml:space="preserve">BuzzFeed
Slate</t>
  </si>
  <si>
    <t xml:space="preserve">https://www.buzzfeednews.com/article/rosiegray/peter-thiel-donald-trump-white-nationalist-support
https://slate.com/news-and-politics/2019/04/ukraine-gop-platform-gordon.html</t>
  </si>
  <si>
    <t xml:space="preserve">Slate
Daily Beast</t>
  </si>
  <si>
    <t xml:space="preserve">https://slate.com/news-and-politics/2016/06/donald-trump-takes-the-psychosis-of-the-gop-base-and-amplifies-it.html
https://www.thedailybeast.com/trump-campaign-changed-ukraine-platform-lied-about-it</t>
  </si>
  <si>
    <t xml:space="preserve">July 18</t>
  </si>
  <si>
    <t xml:space="preserve">Jack Posobiec attends the RNC while working for Citizens for Trump. He attends Roger Stone's book-signing. Richard Spencer (white supremacist) claims Posobiec introduced himself as an associate of Stone at an RNC event full of white supremacists, including Mike Cernovich, Peter Brimelow of VDARE. </t>
  </si>
  <si>
    <t xml:space="preserve">July 19</t>
  </si>
  <si>
    <r>
      <rPr>
        <b val="true"/>
        <sz val="11"/>
        <color rgb="FF000000"/>
        <rFont val="Arial"/>
        <family val="0"/>
        <charset val="1"/>
      </rPr>
      <t xml:space="preserve">Gays for Trump hosts a 'Wake Up!' party</t>
    </r>
    <r>
      <rPr>
        <sz val="11"/>
        <color rgb="FF000000"/>
        <rFont val="Arial"/>
        <family val="0"/>
        <charset val="1"/>
      </rPr>
      <t xml:space="preserve"> at the RNC with Milo Yiannopoulos, Richard Spencer, other far-right extremists. Hugely influential. Far-right Dutch politician Geert Wilders gives a speech against Islam. Lucian Wintrich claims event organizers are him, Jeff Giesea, Jim Hoft, Chris Barron - all gay, as is Thiel (also there). Joe Biggs attends for InfoWars, says he is "at the Milo event". Connections: Giesea meets Mike Cernovich; they soon start MAGA3X, a 'network of pro-Trump influencers' including Posobiec &amp; Gionet. Hoft later hires Wintrich for the Gateway Pundit. (Unclear if Peter Boykin &amp; Scott Presler, later Gays for Trump leaders, attend.)</t>
    </r>
  </si>
  <si>
    <t xml:space="preserve">The Nation
The Cut
The Advocate
Rolling Stone (archived)</t>
  </si>
  <si>
    <t xml:space="preserve">https://www.thenation.com/article/archive/islamophobes-white-supremacists-and-gays-for-trump-the-alt-right-arrives-at-the-rnc/
https://www.thecut.com/2017/01/photos-smells-like-boys-a-night-at-the-pro-trump-deploraball.html
https://www.advocate.com/commentary/2016/8/02/twinks4trump-creator-5-things-media-gets-wrong-about-gay-conservative
https://web.archive.org/web/20181125134715/https://www.rollingstone.com/politics/politics-features/inside-rncs-hottest-ticket-the-big-gay-islamophobia-party-95084/</t>
  </si>
  <si>
    <t xml:space="preserve">Video fr. Milo's Insta, repost 
Politico</t>
  </si>
  <si>
    <t xml:space="preserve">https://twitter.com/LeaLovesUSA/status/1516888530055688192
https://www.politico.com/magazine/story/2017/02/fake-news-gateway-pundit-white-house-trump-briefing-room-214781/</t>
  </si>
  <si>
    <t xml:space="preserve">July 20</t>
  </si>
  <si>
    <r>
      <rPr>
        <sz val="11"/>
        <color rgb="FF000000"/>
        <rFont val="Arial"/>
        <family val="0"/>
        <charset val="1"/>
      </rPr>
      <t xml:space="preserve">Jeff Giesea arranges a </t>
    </r>
    <r>
      <rPr>
        <b val="true"/>
        <sz val="11"/>
        <color rgb="FF000000"/>
        <rFont val="Arial"/>
        <family val="0"/>
        <charset val="1"/>
      </rPr>
      <t xml:space="preserve">dinner at the RNC for the far-right crowd</t>
    </r>
    <r>
      <rPr>
        <sz val="11"/>
        <color rgb="FF000000"/>
        <rFont val="Arial"/>
        <family val="0"/>
        <charset val="1"/>
      </rPr>
      <t xml:space="preserve"> including Richard Spencer, Breitbart editor Katie McHugh, the hacker Hoan Ton-That, and Breitbart writer Chuck Johnson, whose white nationalist hate group was funded by Peter Thiel. Giesea belongs to Johnson's Slack chat for "racist political saboteurs"</t>
    </r>
  </si>
  <si>
    <t xml:space="preserve">HuffPost (Luke O'Brien)</t>
  </si>
  <si>
    <t xml:space="preserve">https://www.huffpost.com/entry/clearview-ai-facial-recognition-alt-right_n_5e7d028bc5b6cb08a92a5c48</t>
  </si>
  <si>
    <r>
      <rPr>
        <sz val="11"/>
        <color rgb="FF000000"/>
        <rFont val="Arial"/>
        <family val="0"/>
        <charset val="1"/>
      </rPr>
      <t xml:space="preserve">Joe Biggs (as an InfoWars reporter) assaults a protestor at the RNC who burned a flag; later brags in video: </t>
    </r>
    <r>
      <rPr>
        <i val="true"/>
        <sz val="11"/>
        <color rgb="FF000000"/>
        <rFont val="Arial"/>
        <family val="0"/>
        <charset val="1"/>
      </rPr>
      <t xml:space="preserve">"I ripped [Johnson’s] shirt off and just punched him and kicked him, man”  </t>
    </r>
    <r>
      <rPr>
        <sz val="11"/>
        <color rgb="FF000000"/>
        <rFont val="Arial"/>
        <family val="0"/>
        <charset val="1"/>
      </rPr>
      <t xml:space="preserve"> (In 2018 he and Alex Jones will be sued for this assault.)</t>
    </r>
  </si>
  <si>
    <t xml:space="preserve">US News</t>
  </si>
  <si>
    <t xml:space="preserve">https://www.usnews.com/news/articles/2016-08-10/rnc-flag-burning-case-gets-messy-as-victims-identified?context=amp</t>
  </si>
  <si>
    <t xml:space="preserve">July 20 ?</t>
  </si>
  <si>
    <t xml:space="preserve">Paul Behrends arranges a meeting between Peter Thiel and Viktor Orban's adviser Jeno Megyesy, at the Ohio house Thiel has rented during the RNC</t>
  </si>
  <si>
    <t xml:space="preserve">Politco</t>
  </si>
  <si>
    <t xml:space="preserve">July 21</t>
  </si>
  <si>
    <r>
      <rPr>
        <sz val="11"/>
        <color rgb="FF000000"/>
        <rFont val="Arial"/>
        <family val="0"/>
        <charset val="1"/>
      </rPr>
      <t xml:space="preserve">Peter Thiel speaks at the RNC, is the 1st openly gay person to do so in 16 years. Thiel says he was brought to the US as 1-year-old, omitting that his childhood was spent in apartheid South West Africa.  He is concerned about trans people already: </t>
    </r>
    <r>
      <rPr>
        <i val="true"/>
        <sz val="11"/>
        <color rgb="FF000000"/>
        <rFont val="Arial"/>
        <family val="0"/>
        <charset val="1"/>
      </rPr>
      <t xml:space="preserve">"who gets to use which bathroom"</t>
    </r>
    <r>
      <rPr>
        <sz val="11"/>
        <color rgb="FF000000"/>
        <rFont val="Arial"/>
        <family val="0"/>
        <charset val="1"/>
      </rPr>
      <t xml:space="preserve">. Suggests the US should pull back from the Middle East: </t>
    </r>
    <r>
      <rPr>
        <i val="true"/>
        <sz val="11"/>
        <color rgb="FF000000"/>
        <rFont val="Arial"/>
        <family val="0"/>
        <charset val="1"/>
      </rPr>
      <t xml:space="preserve">“Instead of going to Mars, we have invaded the Middle East. … On this important issue, Donald Trump is right.”  </t>
    </r>
  </si>
  <si>
    <t xml:space="preserve">Time
CNN
American Conservative</t>
  </si>
  <si>
    <t xml:space="preserve">https://time.com/4417679/republican-convention-peter-thiel-transcript/
https://www.youtube.com/watch?v=oUTnOQZOYv0
https://www.theamericanconservative.com/the-curious-ascension-of-simone-ledeen/</t>
  </si>
  <si>
    <t xml:space="preserve">July 22</t>
  </si>
  <si>
    <t xml:space="preserve">Wikileaks releases the emails stolen from the Democratic National Committee (DNC) relating to the Hillary Clinton campaign. The hack was claimed on June 15 by "Guccifer2.0", who US officials state is associated with the Russian military intelligence agency GRU.</t>
  </si>
  <si>
    <t xml:space="preserve">https://wikileaks.org/dnc-emails/</t>
  </si>
  <si>
    <t xml:space="preserve">Yahoo News</t>
  </si>
  <si>
    <t xml:space="preserve">https://www.yahoo.com/news/fbi-document-cache-sheds-light-inner-workings-russias-u-s-news-propaganda-network-172317008.html</t>
  </si>
  <si>
    <t xml:space="preserve">July 25-28</t>
  </si>
  <si>
    <t xml:space="preserve">Roger Stone calls Donald Trump and tells him more information is coming (from WikiLeaks)</t>
  </si>
  <si>
    <t xml:space="preserve">https://www.motherjones.com/politics/2020/07/trump-stone-manafort-wikileaks-eisen/</t>
  </si>
  <si>
    <t xml:space="preserve">July 27</t>
  </si>
  <si>
    <t xml:space="preserve">Trump, at press conference, says that he would consider recognizing Crimea as Russian territory. </t>
  </si>
  <si>
    <t xml:space="preserve">The Democratic National Convention in Philadelphia formally gives Hillary Clinton the nomination. Citizens for Trump organizes a protest; Jack Posobiec is there</t>
  </si>
  <si>
    <t xml:space="preserve">Twitter repost of video</t>
  </si>
  <si>
    <t xml:space="preserve">https://twitter.com/italkyoubored/status/1168207210482229250</t>
  </si>
  <si>
    <t xml:space="preserve">Citizens for Trump</t>
  </si>
  <si>
    <t xml:space="preserve">https://www.facebook.com/CitizensForTrump/videos/719701968170516/</t>
  </si>
  <si>
    <t xml:space="preserve">New Russian attacks on email accounts of Clinton staffers</t>
  </si>
  <si>
    <t xml:space="preserve">DOJ indictment</t>
  </si>
  <si>
    <t xml:space="preserve">https://www.washingtonpost.com/world/national-security/how-the-russians-hacked-the-dnc-and-passed-its-emails-to-wikileaks/2018/07/13/af19a828-86c3-11e8-8553-a3ce89036c78_story.html</t>
  </si>
  <si>
    <t xml:space="preserve">Aug 2</t>
  </si>
  <si>
    <t xml:space="preserve">Paul Manafort, acting as Trump's campaign manager, meets at the Trump Tower with Konstantin Kilimnik who proposes Russia's "Mariupol plan" to take part of Ukraine</t>
  </si>
  <si>
    <t xml:space="preserve">https://www.washingtonpost.com/politics/how-manaforts-2016-meeting-with-a-russian-employee-at-new-york-cigar-club-goes-to-the-heart-of-muellers-probe/2019/02/12/655f84dc-2d67-11e9-8ad3-9a5b113ecd3c_story.html</t>
  </si>
  <si>
    <r>
      <rPr>
        <sz val="11"/>
        <color rgb="FF000000"/>
        <rFont val="Arial"/>
        <family val="0"/>
        <charset val="1"/>
      </rPr>
      <t xml:space="preserve">Erik Prince arranges a meeting betw. Donald Trump Jr., George Nader (emissary for Saudi princes, Blackwater lobbyist), &amp; Israeli social media expert Joel Zamel to discuss election help. </t>
    </r>
    <r>
      <rPr>
        <i val="true"/>
        <sz val="9"/>
        <color rgb="FF000000"/>
        <rFont val="Arial"/>
        <family val="0"/>
        <charset val="1"/>
      </rPr>
      <t xml:space="preserve">(Nader, who'd already been convicted for child pornography and sexual abuse, was later convicted for sex trafficking of a 14-year-old boy in 2000)</t>
    </r>
  </si>
  <si>
    <t xml:space="preserve">NYT
DOJ</t>
  </si>
  <si>
    <t xml:space="preserve">https://www.nytimes.com/2018/05/19/us/politics/trump-jr-saudi-uae-nader-prince-zamel.html
https://www.justice.gov/usao-edva/pr/man-pleads-guilty-child-exploitation-crimes</t>
  </si>
  <si>
    <t xml:space="preserve">Aug 6</t>
  </si>
  <si>
    <t xml:space="preserve">Jill Stein formally becomes the Green Party candidate for president. She will soon be actively supported by Russian bots.</t>
  </si>
  <si>
    <t xml:space="preserve">Aug 8</t>
  </si>
  <si>
    <r>
      <rPr>
        <sz val="11"/>
        <color rgb="FF000000"/>
        <rFont val="Arial"/>
        <family val="0"/>
        <charset val="1"/>
      </rPr>
      <t xml:space="preserve">Michael Flynn &amp; Keith Kellogg have written a short policy paper: the President should be </t>
    </r>
    <r>
      <rPr>
        <i val="true"/>
        <sz val="11"/>
        <color rgb="FF000000"/>
        <rFont val="Arial"/>
        <family val="0"/>
        <charset val="1"/>
      </rPr>
      <t xml:space="preserve">"unbound by the policies of the recent past" </t>
    </r>
    <r>
      <rPr>
        <sz val="11"/>
        <color rgb="FF000000"/>
        <rFont val="Arial"/>
        <family val="0"/>
        <charset val="1"/>
      </rPr>
      <t xml:space="preserve">that made </t>
    </r>
    <r>
      <rPr>
        <i val="true"/>
        <sz val="11"/>
        <color rgb="FF000000"/>
        <rFont val="Arial"/>
        <family val="0"/>
        <charset val="1"/>
      </rPr>
      <t xml:space="preserve">"a decade of war without conclusion</t>
    </r>
    <r>
      <rPr>
        <sz val="11"/>
        <color rgb="FF000000"/>
        <rFont val="Arial"/>
        <family val="0"/>
        <charset val="1"/>
      </rPr>
      <t xml:space="preserve">" + "</t>
    </r>
    <r>
      <rPr>
        <i val="true"/>
        <sz val="11"/>
        <color rgb="FF000000"/>
        <rFont val="Arial"/>
        <family val="0"/>
        <charset val="1"/>
      </rPr>
      <t xml:space="preserve">allowed a Radical Islamist terrorist group to grow..." </t>
    </r>
    <r>
      <rPr>
        <sz val="11"/>
        <color rgb="FF000000"/>
        <rFont val="Arial"/>
        <family val="0"/>
        <charset val="1"/>
      </rPr>
      <t xml:space="preserve">Thesis: "America first".. Tweeted by Flynn / Ledeen acct, then RT'd by Manafort</t>
    </r>
  </si>
  <si>
    <t xml:space="preserve">Twitter (archived)
Twitter (Manafort)</t>
  </si>
  <si>
    <t xml:space="preserve">https://web.archive.org/web/20160809154821/https://twitter.com/FieldofFight/status/762808614918561792
https://twitter.com/PaulManafort/status/762812344233787394</t>
  </si>
  <si>
    <t xml:space="preserve">Aug 9 </t>
  </si>
  <si>
    <t xml:space="preserve">Julian Assange of Wikileaks appears on Dutch TV and suggests (for the 1st time) that Seth Rich was the source of the DNC emails, not Russia. InfoWars then amplifies</t>
  </si>
  <si>
    <t xml:space="preserve">https://www.youtube.com/watch?v=Kp7FkLBRpKg</t>
  </si>
  <si>
    <t xml:space="preserve">https://www.nbcnews.com/politics/2016-election/wikileaks-fuels-conspiracy-theories-about-dnc-staffer-s-death-n627401</t>
  </si>
  <si>
    <t xml:space="preserve">CrimeReads</t>
  </si>
  <si>
    <t xml:space="preserve">https://crimereads.com/conspiracy-theory-seth-rich/</t>
  </si>
  <si>
    <t xml:space="preserve">Aug 12</t>
  </si>
  <si>
    <r>
      <rPr>
        <sz val="11"/>
        <color rgb="FF000000"/>
        <rFont val="Arial"/>
        <family val="0"/>
        <charset val="1"/>
      </rPr>
      <t xml:space="preserve">An Israeli secret agent emails Roger Stone:</t>
    </r>
    <r>
      <rPr>
        <i val="true"/>
        <sz val="11"/>
        <color rgb="FF000000"/>
        <rFont val="Arial"/>
        <family val="0"/>
        <charset val="1"/>
      </rPr>
      <t xml:space="preserve"> "hello from Jerusalem. Any progress? He's going to be defeated unless we intervene. We have critical intel. The key is in your hands." </t>
    </r>
    <r>
      <rPr>
        <sz val="11"/>
        <color rgb="FF000000"/>
        <rFont val="Arial"/>
        <family val="0"/>
        <charset val="1"/>
      </rPr>
      <t xml:space="preserve">The agent is likely Isaac Molho, inroduced by Jerome Corsi. [Source note: the publisher of The Nation, Katrina vanden Heuvel, is strongly pro-Russia]</t>
    </r>
  </si>
  <si>
    <t xml:space="preserve">The Nation (archived)</t>
  </si>
  <si>
    <t xml:space="preserve">https://archive.is/bvyFj</t>
  </si>
  <si>
    <t xml:space="preserve">Aug 14</t>
  </si>
  <si>
    <t xml:space="preserve">Paul Manafort's 'black-book' payments from former Ukrainian president Yanukovych are revealed, prompting his resignation from the Trump campaign</t>
  </si>
  <si>
    <t xml:space="preserve">Jack Posobiec's first known political Tweet: "SOROS PAID GUN CONTROL TWITTER TROLLS IN WAKE OF SAN BERNADINO #SOROSLEAKS"</t>
  </si>
  <si>
    <t xml:space="preserve">https://web.archive.org/web/20160815040412/https://twitter.com/angrygotfan/status/765030034964832257</t>
  </si>
  <si>
    <t xml:space="preserve">"Aug"</t>
  </si>
  <si>
    <t xml:space="preserve">CJ Pearson now announces his support for Trump, in letter to Time. (Had supported Ted Cruz, Rand Paul, then Bernie Sanders before.)</t>
  </si>
  <si>
    <t xml:space="preserve">https://time.com/4470565/teens-for-trump/</t>
  </si>
  <si>
    <t xml:space="preserve">Aug 17</t>
  </si>
  <si>
    <r>
      <rPr>
        <sz val="11"/>
        <color rgb="FF000000"/>
        <rFont val="Arial"/>
        <family val="0"/>
        <charset val="1"/>
      </rPr>
      <t xml:space="preserve">Steve Bannon of Breitbart News is named Trump's campaign chief. </t>
    </r>
    <r>
      <rPr>
        <i val="true"/>
        <sz val="11"/>
        <color rgb="FF000000"/>
        <rFont val="Arial"/>
        <family val="0"/>
        <charset val="1"/>
      </rPr>
      <t xml:space="preserve">(Breitbart will be the #1 most influential US media outlet in the election period, see May 2015 entry)</t>
    </r>
  </si>
  <si>
    <t xml:space="preserve">https://www.nytimes.com/2016/08/18/us/politics/stephen-bannon.html</t>
  </si>
  <si>
    <t xml:space="preserve">Aug 24</t>
  </si>
  <si>
    <t xml:space="preserve">Nigel Farage speaks at a Trump fundraising dinner in MS about parallels between Brexit &amp; Trump's campaign. He had conferred with Steve Bannon about the speech.</t>
  </si>
  <si>
    <t xml:space="preserve">Mississippi Today</t>
  </si>
  <si>
    <t xml:space="preserve">https://mississippitoday.org/2016/11/15/how-donald-trump-and-nigel-farage-met-in-mississippi/</t>
  </si>
  <si>
    <t xml:space="preserve">Citizens for Trump posts a video of Jack Posobiec wearing a white supremacist VDARE pin. He wears the pin in several other videos in Sept. and Oct. 2016</t>
  </si>
  <si>
    <t xml:space="preserve">https://twitter.com/italkyoubored/status/1168204979011760128</t>
  </si>
  <si>
    <t xml:space="preserve">Aug 29</t>
  </si>
  <si>
    <t xml:space="preserve">Jack Posobiec changes Twitter handle to @JackPosobiec from @AngryGOTFan (had been mostly Game of Thrones up to this point.)</t>
  </si>
  <si>
    <t xml:space="preserve">also Maclean's</t>
  </si>
  <si>
    <t xml:space="preserve">https://www.macleans.ca/politics/canadas-rebel-is-joining-the-global-class-of-paranoid-far-right-media/</t>
  </si>
  <si>
    <t xml:space="preserve">GaysforTrump .org is registered. Mailing address in Washington, DC. First archive in Nov. 2016 lists Peter Boykin as contact and has links for tickets to the Gays For Trump inauguaral ball, Gays for Trump FB page and YouTube channel  (https://www.youtube.com/user/peterboykin)</t>
  </si>
  <si>
    <t xml:space="preserve">ICANN. Archive 11/24/2016</t>
  </si>
  <si>
    <t xml:space="preserve">https://web.archive.org/web/20161124140543/http://gaysfortrump.org/</t>
  </si>
  <si>
    <t xml:space="preserve">Aug 30</t>
  </si>
  <si>
    <t xml:space="preserve">Mike Johnson, then a LA State Rep., gives an interview on "God in Politics" to Alex T. Ray show ("Disciples Voice of Hope"), which uses as its backdrop Texas billionaire Harlan Crow's library (since April 2015)  Ray is also from the Shreveport / Bossier LA area, near Johnson, graduate of SUSLA.</t>
  </si>
  <si>
    <t xml:space="preserve">YT / Disciples Voice of Hope
City of Shreveport</t>
  </si>
  <si>
    <t xml:space="preserve">https://www.youtube.com/watch?v=696lilpnoqM
https://www.shreveportla.gov/AgendaCenter/ViewFile/Item/19988?fileID=33268</t>
  </si>
  <si>
    <t xml:space="preserve">KTLA
Facebook (alex.r.ray.9)</t>
  </si>
  <si>
    <t xml:space="preserve">https://www.ktalnews.com/ktalcares/fathers-day-gift-ideas-inspirational-book-written-by-local-father/
https://m.facebook.com/alex.r.ray.9</t>
  </si>
  <si>
    <t xml:space="preserve">Sept</t>
  </si>
  <si>
    <t xml:space="preserve">Proud Boys are founded by Gavin McInnes. McInnes is writing for both The Rebel Media &amp; Taki's Mag; Proud Boys are announced on the Taki website       </t>
  </si>
  <si>
    <t xml:space="preserve">https://www.vox.com/2018/10/15/17978358/proud-boys-trump-biden-debate-violence</t>
  </si>
  <si>
    <r>
      <rPr>
        <sz val="11"/>
        <color rgb="FF000000"/>
        <rFont val="Arial"/>
        <family val="0"/>
        <charset val="1"/>
      </rPr>
      <t xml:space="preserve">Joe Biggs is said by Daily Beast to leave InfoWars in 2016, but Biggs posted it 2017, &amp; last InfoWars byline is April 2017.</t>
    </r>
    <r>
      <rPr>
        <i val="true"/>
        <sz val="11"/>
        <color rgb="FF000000"/>
        <rFont val="Arial"/>
        <family val="0"/>
        <charset val="1"/>
      </rPr>
      <t xml:space="preserve">  (Biggs says he joined the Proud Boys 2018.)</t>
    </r>
  </si>
  <si>
    <t xml:space="preserve">Daily Beast, April 2017</t>
  </si>
  <si>
    <t xml:space="preserve">https://www.thedailybeast.com/the-war-inside-infowars</t>
  </si>
  <si>
    <t xml:space="preserve">https://archive.is/ko0tZ</t>
  </si>
  <si>
    <t xml:space="preserve">Tim Pool leaves Fusion, starts his 'Timcast' stream on YouTube / Facebook, often hosting far-right figures incl. Mike Cernovich, Gavin McInnes, Baked Alaska</t>
  </si>
  <si>
    <t xml:space="preserve">Daily Beast </t>
  </si>
  <si>
    <t xml:space="preserve">Jesse Benton, convicted for taking illegal campaign contributions for Ron Paul, accepts an illegal contribution for Trump from Russian Roman Vasilenko (but steals some)</t>
  </si>
  <si>
    <t xml:space="preserve">Court Docs (via Kyle Cheney)</t>
  </si>
  <si>
    <t xml:space="preserve">https://www.documentcloud.org/documents/24556644-benton</t>
  </si>
  <si>
    <r>
      <rPr>
        <sz val="11"/>
        <color rgb="FF000000"/>
        <rFont val="Arial"/>
        <family val="0"/>
        <charset val="1"/>
      </rPr>
      <t xml:space="preserve">George Papadopoulos, Trump foreign policy advisor, begins corresponding with Simone Mangiante (by her account): an Italian lawyer, living in London in a $1.5M flat. Claims to work for the London Centre for International Law Practice, run by Dr. Joseph Mifsud. </t>
    </r>
    <r>
      <rPr>
        <i val="true"/>
        <sz val="11"/>
        <color rgb="FF000000"/>
        <rFont val="Arial"/>
        <family val="0"/>
        <charset val="1"/>
      </rPr>
      <t xml:space="preserve">(Papadopoulos has already met with Mifsud, at least by April 2016).</t>
    </r>
  </si>
  <si>
    <t xml:space="preserve">Business Insider
NPR</t>
  </si>
  <si>
    <r>
      <rPr>
        <u val="single"/>
        <sz val="11"/>
        <color rgb="FF1155CC"/>
        <rFont val="Arial"/>
        <family val="0"/>
        <charset val="1"/>
      </rPr>
      <t xml:space="preserve">George Papadopoulos, Trump foreign policy advisor, begins corresponding with Simone Mangiante (by her account): an Italian lawyer, living in London in a $1.5M flat. Claims to work for the London Centre for International Law Practice, run by Dr. Joseph Mifsud. </t>
    </r>
    <r>
      <rPr>
        <i val="true"/>
        <u val="single"/>
        <sz val="11"/>
        <color rgb="FF1155CC"/>
        <rFont val="Arial"/>
        <family val="0"/>
        <charset val="1"/>
      </rPr>
      <t xml:space="preserve">(Later Papadopoulos is convicted for Russia ties via Mifsud).</t>
    </r>
  </si>
  <si>
    <t xml:space="preserve">Scott Stedman</t>
  </si>
  <si>
    <t xml:space="preserve">https://medium.com/@ScottMStedman/simona-mangiante-papadopoulos-is-misleading-the-public-about-her-background-8d5f7504230d</t>
  </si>
  <si>
    <t xml:space="preserve">Michael Flynn is keynote speaker at the conference for anti-Muslim hate group ACT for America. (He is/was an advisor to ACT's board). Mike Pompeo gets an award.</t>
  </si>
  <si>
    <r>
      <rPr>
        <sz val="11"/>
        <color rgb="FF000000"/>
        <rFont val="Arial"/>
        <family val="0"/>
        <charset val="1"/>
      </rPr>
      <t xml:space="preserve">Scott Presler begins Tweeting about Putin (in support). The only prior mentions of Putin ever are 2 Tweets Aug 6-7 2013 about Snowden (though he was Tweeting about Hillary selling uranium to Russia in August). Sep 7: </t>
    </r>
    <r>
      <rPr>
        <i val="true"/>
        <sz val="11"/>
        <color rgb="FF000000"/>
        <rFont val="Arial"/>
        <family val="0"/>
        <charset val="1"/>
      </rPr>
      <t xml:space="preserve">"Putin doesn't allow illegal aliens or radical Islam to infiltrate Russia."</t>
    </r>
    <r>
      <rPr>
        <sz val="11"/>
        <color rgb="FF000000"/>
        <rFont val="Arial"/>
        <family val="0"/>
        <charset val="1"/>
      </rPr>
      <t xml:space="preserve"> Oct. 19: </t>
    </r>
    <r>
      <rPr>
        <i val="true"/>
        <sz val="11"/>
        <color rgb="FF000000"/>
        <rFont val="Arial"/>
        <family val="0"/>
        <charset val="1"/>
      </rPr>
      <t xml:space="preserve">"America has been outsmarted by Putin."</t>
    </r>
  </si>
  <si>
    <t xml:space="preserve">Twitter
Twitter</t>
  </si>
  <si>
    <t xml:space="preserve">https://twitter.com/ScottPresler/status/773686792579117061
https://twitter.com/ScottPresler/status/788952633788674048</t>
  </si>
  <si>
    <t xml:space="preserve">Jack Posobiec begins Tweeting about Pizzagate and other disinfo campaigns, gains 9,000 followers/month til has over 60K by May 2017</t>
  </si>
  <si>
    <t xml:space="preserve">Identity Evropa begins a major recruiting campaign using hashtag #ProjectSiege</t>
  </si>
  <si>
    <t xml:space="preserve">Campaign to 'limit black turnout' begins, directing voters to vote by text message. 4 people later indicted for scheme, including Tim Gionet (Baked Alaska), who livestreamed J6, and 'prolific racist Twitter troll' Douglass Mackey (Ricky Vaughn). The effort copied a similar disinfo campaign in the U.K. about the Brexit vote.</t>
  </si>
  <si>
    <t xml:space="preserve">HuffPost
NYT</t>
  </si>
  <si>
    <t xml:space="preserve">https://www.huffpost.com/entry/fbi-ricky-vaughn-election-interference_n_60120aeac5b6b8719d89a072
https://www.nytimes.com/2021/01/27/nyregion/douglass-mackey-arrested-far-right-twitter.html</t>
  </si>
  <si>
    <t xml:space="preserve">Sep 3</t>
  </si>
  <si>
    <t xml:space="preserve">The Sierra Club pulls out of Austin's Earth Day fest because it includes anti-immigration white nationalists (FAIR, PFIR). Its sponsor is Trammell Crow, Harlan's brother.</t>
  </si>
  <si>
    <t xml:space="preserve">Austin American-Statesman</t>
  </si>
  <si>
    <t xml:space="preserve">https://www.statesman.com/story/news/2016/09/03/sierra-club-austin-pulls-out-of-earth-day-festival/10127464007/</t>
  </si>
  <si>
    <t xml:space="preserve">Sep 5</t>
  </si>
  <si>
    <r>
      <rPr>
        <sz val="11"/>
        <color rgb="FF000000"/>
        <rFont val="Arial"/>
        <family val="0"/>
        <charset val="1"/>
      </rPr>
      <t xml:space="preserve">Michael Anton's anonymous "Flight 93 Essay" in the Claremont Review of Books says electing Trump is life-or-death: </t>
    </r>
    <r>
      <rPr>
        <i val="true"/>
        <sz val="11"/>
        <color rgb="FF000000"/>
        <rFont val="Arial"/>
        <family val="0"/>
        <charset val="1"/>
      </rPr>
      <t xml:space="preserve">"charge the cockpit or you die"</t>
    </r>
  </si>
  <si>
    <t xml:space="preserve">https://www.vanityfair.com/news/2017/02/michael-anton-white-house-machiavelli</t>
  </si>
  <si>
    <t xml:space="preserve">Claremont Review</t>
  </si>
  <si>
    <t xml:space="preserve">https://claremontreviewofbooks.com/digital/the-flight-93-election/</t>
  </si>
  <si>
    <t xml:space="preserve">Sept 9</t>
  </si>
  <si>
    <t xml:space="preserve">Jack Posobiec attends Richard Spencer's white nationalist meeting at the Willard Hotel</t>
  </si>
  <si>
    <t xml:space="preserve">https://nymag.com/intelligencer/2016/09/the-alt-right-gives-a-press-conference.html</t>
  </si>
  <si>
    <t xml:space="preserve">Sept. 23</t>
  </si>
  <si>
    <t xml:space="preserve">Ted Cruz finally endorses Donald Trump for president. He had been under heavy pressure. Rebekah Mercer was negotiating behind the scenes to get his cooperation.</t>
  </si>
  <si>
    <t xml:space="preserve">https://www.texastribune.org/2016/09/23/cruz-endorse-trump/</t>
  </si>
  <si>
    <t xml:space="preserve">(2016)</t>
  </si>
  <si>
    <t xml:space="preserve">Tim "Baked Alaska" Gionet is fired by Milo Yiannopoulos for being too extreme, but is hired by Mike Cernovich to work on MAGA3X</t>
  </si>
  <si>
    <t xml:space="preserve">Sept 25</t>
  </si>
  <si>
    <r>
      <rPr>
        <sz val="11"/>
        <color rgb="FF000000"/>
        <rFont val="Arial"/>
        <family val="0"/>
        <charset val="1"/>
      </rPr>
      <t xml:space="preserve">Mike Cernovich posts </t>
    </r>
    <r>
      <rPr>
        <i val="true"/>
        <sz val="11"/>
        <color rgb="FF000000"/>
        <rFont val="Arial"/>
        <family val="0"/>
        <charset val="1"/>
      </rPr>
      <t xml:space="preserve">"#MAGA3X    Coming soon"</t>
    </r>
  </si>
  <si>
    <t xml:space="preserve">Screenshot (via blog repost)</t>
  </si>
  <si>
    <t xml:space="preserve">https://twitter.com/rocco_castoro/status/1348603441392746497</t>
  </si>
  <si>
    <t xml:space="preserve">Orig. URL (deleted)</t>
  </si>
  <si>
    <t xml:space="preserve">https://twitter.com/cernovich/status/780164853109518336</t>
  </si>
  <si>
    <t xml:space="preserve">Archived QT</t>
  </si>
  <si>
    <t xml:space="preserve">https://web.archive.org/web/20181123145646/https://twitter.com/JoeSPalmer/status/780191508079128577</t>
  </si>
  <si>
    <t xml:space="preserve">In Moscow, Alexander Ionov's Anti-Globalist Movement hosts a meeting for separatists &amp; seccessionists from many countries. Louis Marinelli attends for Calexit</t>
  </si>
  <si>
    <t xml:space="preserve">https://www.latimes.com/world/europe/la-fg-russia-separatists-snap-story.html</t>
  </si>
  <si>
    <t xml:space="preserve">Sep 28</t>
  </si>
  <si>
    <t xml:space="preserve">At a House hearing, Rep. Nadler asks FBI director Comey about Roger Stone and WikiLeaks. Stone's network of fake Facebook accounts then defend him.</t>
  </si>
  <si>
    <t xml:space="preserve">Oct 3</t>
  </si>
  <si>
    <t xml:space="preserve">Roger Stone emails Erik Prince that "the payload is still coming", about the forthcoming WikiLeaks release of Hillary Clinton's hacked emails</t>
  </si>
  <si>
    <t xml:space="preserve">https://www.cnn.com/2019/11/06/politics/erik-prince-roger-stone-trial/index.html</t>
  </si>
  <si>
    <t xml:space="preserve">Talking Points Memo</t>
  </si>
  <si>
    <t xml:space="preserve">https://talkingpointsmemo.com/news/prosecutors-outline-key-conversations-in-roger-stone-wikileaks-timeline</t>
  </si>
  <si>
    <t xml:space="preserve">Oct 4</t>
  </si>
  <si>
    <r>
      <rPr>
        <sz val="11"/>
        <color rgb="FF000000"/>
        <rFont val="Arial"/>
        <family val="0"/>
        <charset val="1"/>
      </rPr>
      <t xml:space="preserve">Charles McGonigal is named head of the Counterintelligence Division in the FBI New York Field Office, which would investigate Russian interference in the US election. 
</t>
    </r>
    <r>
      <rPr>
        <i val="true"/>
        <sz val="11"/>
        <color rgb="FF000000"/>
        <rFont val="Arial"/>
        <family val="0"/>
        <charset val="1"/>
      </rPr>
      <t xml:space="preserve">(In 2023 McGonigal will be indicted for taking money from sanctioned oligarch Oleg Deripaska.)</t>
    </r>
  </si>
  <si>
    <t xml:space="preserve">https://www.fbi.gov/news/press-releases/charles-mcgonigal-named-special-agent-in-charge-of-the-counterintelligence-division-for-the-new-york-field-office</t>
  </si>
  <si>
    <t xml:space="preserve">Oct 7</t>
  </si>
  <si>
    <r>
      <rPr>
        <sz val="11"/>
        <color rgb="FF000000"/>
        <rFont val="Arial"/>
        <family val="0"/>
        <charset val="1"/>
      </rPr>
      <t xml:space="preserve">WaPo publishes the "Access Hollywood" tape showing Trump saying </t>
    </r>
    <r>
      <rPr>
        <i val="true"/>
        <sz val="11"/>
        <color rgb="FF000000"/>
        <rFont val="Arial"/>
        <family val="0"/>
        <charset val="1"/>
      </rPr>
      <t xml:space="preserve">"..Grab 'em by the pussy. You can do anything"</t>
    </r>
  </si>
  <si>
    <t xml:space="preserve">https://www.washingtonpost.com/video/national/watch-donald-trump-recorded-having-extremely-lewd-conversation-about-women-in-2005/2016/10/07/3bf16d1e-8caf-11e6-8cdc-4fbb1973b506_video.html</t>
  </si>
  <si>
    <t xml:space="preserve">https://www.nytimes.com/2016/10/08/us/donald-trump-tape-transcript.html</t>
  </si>
  <si>
    <t xml:space="preserve">WikiLeaks releases emails hacked from Clinton campaign chair John Podesta (1/2 hour after the WaPo Access Hollywood article). They are reported on immediately.</t>
  </si>
  <si>
    <t xml:space="preserve">https://www.politico.com/story/2016/10/john-podesta-wikileaks-hacked-emails-229304</t>
  </si>
  <si>
    <t xml:space="preserve">Neo-fascist "art show" in NY is put on by Milo Yiannopoulos &amp; Ali Alexander. Milo bathes in pig's blood; the bar has a Confederate flag. Both the Gays for Trump crowd and Proud Boys / white nationalists attend. Matthew Tyrmand cheers as Gavin McInnes and his Proud Boys brawl outside.</t>
  </si>
  <si>
    <t xml:space="preserve">YouTube
Gothamist</t>
  </si>
  <si>
    <t xml:space="preserve">https://www.youtube.com/watch?v=6lS8qlWtE-I
https://gothamist.com/arts-entertainment/bathing-in-pigs-blood-inside-the-alt-rights-pro-trump-art-show/</t>
  </si>
  <si>
    <t xml:space="preserve">Luke O'Brien</t>
  </si>
  <si>
    <t xml:space="preserve">https://twitter.com/lukeobrien/status/1635297145975889929</t>
  </si>
  <si>
    <t xml:space="preserve">Oct 13</t>
  </si>
  <si>
    <t xml:space="preserve">Citizens for Trump posts video of Jack Posobiec and and Tim "Baked Alaska" Gionet promoting the Trump campaign on Mike Cernovich's show</t>
  </si>
  <si>
    <t xml:space="preserve">https://twitter.com/italkyoubored/status/1168209348419604480</t>
  </si>
  <si>
    <t xml:space="preserve">https://www.facebook.com/CitizensForTrump/videos/764334877040558/</t>
  </si>
  <si>
    <r>
      <rPr>
        <sz val="11"/>
        <color rgb="FF000000"/>
        <rFont val="Arial"/>
        <family val="0"/>
        <charset val="1"/>
      </rPr>
      <t xml:space="preserve">John Gibbs publishes </t>
    </r>
    <r>
      <rPr>
        <i val="true"/>
        <sz val="11"/>
        <color rgb="FF000000"/>
        <rFont val="Arial"/>
        <family val="0"/>
        <charset val="1"/>
      </rPr>
      <t xml:space="preserve">"Voter Fraud is Real. Here's the Proof"</t>
    </r>
    <r>
      <rPr>
        <sz val="11"/>
        <color rgb="FF000000"/>
        <rFont val="Arial"/>
        <family val="0"/>
        <charset val="1"/>
      </rPr>
      <t xml:space="preserve"> in The Federalist.</t>
    </r>
  </si>
  <si>
    <t xml:space="preserve">The Federalist</t>
  </si>
  <si>
    <t xml:space="preserve">https://thefederalist.com/2016/10/13/voter-fraud-real-heres-proof/</t>
  </si>
  <si>
    <t xml:space="preserve">Oct (?)</t>
  </si>
  <si>
    <t xml:space="preserve">Ali Alexander's PAC receives $60K from Robert Mercer "on the eve of the 2016 election"</t>
  </si>
  <si>
    <t xml:space="preserve">https://observer.com/2018/10/robert-mercer-bankrolled-pac-ali-alexander/</t>
  </si>
  <si>
    <t xml:space="preserve">The Trump campaign hires dirty trickster Mike Roman to "oversee poll-watching".  (After the inauguration he will be hired as a Trump aide to do "opposition reseach")</t>
  </si>
  <si>
    <t xml:space="preserve">https://www.politico.com/story/2018/02/11/trump-oppo-researcher-roman-403138</t>
  </si>
  <si>
    <r>
      <rPr>
        <sz val="11"/>
        <color rgb="FF000000"/>
        <rFont val="Arial"/>
        <family val="0"/>
        <charset val="1"/>
      </rPr>
      <t xml:space="preserve">Maria Butina sends emails to her Russian handler about coordinating with the National Prayer Breakfast:</t>
    </r>
    <r>
      <rPr>
        <i val="true"/>
        <sz val="11"/>
        <color rgb="FF000000"/>
        <rFont val="Arial"/>
        <family val="0"/>
        <charset val="1"/>
      </rPr>
      <t xml:space="preserve"> "I am following our game. I will be connecting the people.."</t>
    </r>
  </si>
  <si>
    <t xml:space="preserve">Jeffrey Epstein arranges a meeting with Peter Thiel and Russian UN Rep. Vitaly Churkin. (Epstein also arranged for Churkin to meet Trump advisor Tom Barrack).</t>
  </si>
  <si>
    <t xml:space="preserve">https://www.forbes.com/sites/saradorn/2023/08/30/jeffrey-epstein-set-up-meetings-with-trump-associates-including-peter-thiel-and-thomas-barrack-before-2016-election-report-says/?sh=66a6e5b2c366</t>
  </si>
  <si>
    <t xml:space="preserve">Peter Thiel says he will give $1.5 M to the Trump campaign. The Mercers have already given $15.5 M. </t>
  </si>
  <si>
    <t xml:space="preserve">https://www.nytimes.com/2016/10/16/technology/peter-thiel-donald-j-trump.html</t>
  </si>
  <si>
    <t xml:space="preserve">Oct 21</t>
  </si>
  <si>
    <r>
      <rPr>
        <sz val="11"/>
        <color rgb="FF000000"/>
        <rFont val="Arial"/>
        <family val="0"/>
        <charset val="1"/>
      </rPr>
      <t xml:space="preserve">Mike Cernovich publishes "MAGA Mindset: Making YOU and America Great again": "</t>
    </r>
    <r>
      <rPr>
        <i val="true"/>
        <sz val="11"/>
        <color rgb="FF000000"/>
        <rFont val="Arial"/>
        <family val="0"/>
        <charset val="1"/>
      </rPr>
      <t xml:space="preserve">using [Donald Trump's] candidacy as a case study for your own life"</t>
    </r>
  </si>
  <si>
    <t xml:space="preserve">https://www.amazon.com/MAGA-Mindset-Making-America-Great/dp/9527065925</t>
  </si>
  <si>
    <r>
      <rPr>
        <sz val="11"/>
        <color rgb="FF000000"/>
        <rFont val="Arial"/>
        <family val="0"/>
        <charset val="1"/>
      </rPr>
      <t xml:space="preserve">Julian Assange emails DJT Jr: </t>
    </r>
    <r>
      <rPr>
        <i val="true"/>
        <sz val="11"/>
        <color rgb="FF000000"/>
        <rFont val="Arial"/>
        <family val="0"/>
        <charset val="1"/>
      </rPr>
      <t xml:space="preserve">"Hi Don, if your father 'loses' we think it is much more interesting if he DOES NOT conceed </t>
    </r>
    <r>
      <rPr>
        <sz val="11"/>
        <color rgb="FF000000"/>
        <rFont val="Arial"/>
        <family val="0"/>
        <charset val="1"/>
      </rPr>
      <t xml:space="preserve">[sic] </t>
    </r>
    <r>
      <rPr>
        <i val="true"/>
        <sz val="11"/>
        <color rgb="FF000000"/>
        <rFont val="Arial"/>
        <family val="0"/>
        <charset val="1"/>
      </rPr>
      <t xml:space="preserve">and spends time CHALLENGING the media.."</t>
    </r>
  </si>
  <si>
    <t xml:space="preserve">Wikileaks</t>
  </si>
  <si>
    <t xml:space="preserve">Oct 22</t>
  </si>
  <si>
    <t xml:space="preserve">John Gibbs goes on Fox &amp; Friends to talk about "Voter Fraud and Election 2016". (During this time he lists his job as "self-employed - writer and commentator.)</t>
  </si>
  <si>
    <t xml:space="preserve">Oct 24</t>
  </si>
  <si>
    <t xml:space="preserve">Michael Coudrey has started a company called 33 Assets, Inc. that some suspect of being a scam. He now calls YukoMedia a subsidiary of 33 Assets. 
Coudrey posts frequently about gambling and casinos in 2016, not about politics.</t>
  </si>
  <si>
    <t xml:space="preserve">https://twitter.com/TrickFreee/status/892562583470841856</t>
  </si>
  <si>
    <t xml:space="preserve">Oct 27</t>
  </si>
  <si>
    <t xml:space="preserve">Richard Spencer's recent interview with Mother Jones is published: he says he loves Trump because Trump is "accelerating the crumbling" of America</t>
  </si>
  <si>
    <r>
      <rPr>
        <sz val="11"/>
        <color rgb="FF000000"/>
        <rFont val="Arial"/>
        <family val="0"/>
        <charset val="1"/>
      </rPr>
      <t xml:space="preserve">James Comey sends a letter to Congress: FBI has re-opened the Hillary Clinton investigation since has </t>
    </r>
    <r>
      <rPr>
        <i val="true"/>
        <sz val="11"/>
        <color rgb="FF000000"/>
        <rFont val="Arial"/>
        <family val="0"/>
        <charset val="1"/>
      </rPr>
      <t xml:space="preserve">"learned of the existence of emails that appear pertinent"</t>
    </r>
  </si>
  <si>
    <t xml:space="preserve">The Guardian and WaPo both report on the Comey letter about the Clinton email investigation. Emails were uncovered in investigation of Anthony Weiner.</t>
  </si>
  <si>
    <t xml:space="preserve">https://www.theguardian.com/us-news/2016/oct/28/hillary-clinton-emails-fbi-election-voters</t>
  </si>
  <si>
    <t xml:space="preserve">https://www.washingtonpost.com/news/post-nation/wp/2016/10/28/read-the-letter-comey-sent-to-fbi-employees-explaining-his-controversial-decision-on-the-clinton-email-investigation/</t>
  </si>
  <si>
    <t xml:space="preserve">Oct 29</t>
  </si>
  <si>
    <t xml:space="preserve">First Pizzagate-related post appears on Facebook and goes viral, presumably posted by an unwitting user from targeted disinformation on 4chan and Twitter</t>
  </si>
  <si>
    <t xml:space="preserve">https://www.rollingstone.com/feature/anatomy-of-a-fake-news-scandal-125877/</t>
  </si>
  <si>
    <t xml:space="preserve">Oct 30</t>
  </si>
  <si>
    <t xml:space="preserve">Devlin Barrett, then writing for WSJ, reports that FBI is "taking a new look" at Hillary Clinton's emails and includes much detail about FBI presumably from inside sources. 
(His later book (Sep 22, 2020) seems to have extensive input from FBI agent John Robertson, in charge of the Weiner investigation, who first found the new emails.)</t>
  </si>
  <si>
    <t xml:space="preserve">WSJ (archived)
WaPo book excerpt</t>
  </si>
  <si>
    <t xml:space="preserve">https://archive.ph/Fkjbh
https://www.washingtonpost.com/national-security/october-surprise-clinton-emails-fbi-/2020/09/17/518ef8a2-f2dc-11ea-b796-2dd09962649c_story.html</t>
  </si>
  <si>
    <r>
      <rPr>
        <sz val="11"/>
        <color rgb="FF000000"/>
        <rFont val="Arial"/>
        <family val="0"/>
        <charset val="1"/>
      </rPr>
      <t xml:space="preserve">Jack Posobiec Tweets using antisemitic typography: </t>
    </r>
    <r>
      <rPr>
        <i val="true"/>
        <sz val="11"/>
        <color rgb="FF000000"/>
        <rFont val="Arial"/>
        <family val="0"/>
        <charset val="1"/>
      </rPr>
      <t xml:space="preserve">“Surrounded by (((them))) at Peter Thiel press conference”. </t>
    </r>
    <r>
      <rPr>
        <sz val="11"/>
        <color rgb="FF000000"/>
        <rFont val="Arial"/>
        <family val="0"/>
        <charset val="1"/>
      </rPr>
      <t xml:space="preserve"> "((( them )))" = Jewish people </t>
    </r>
  </si>
  <si>
    <t xml:space="preserve">https://archive.ph/U9EPo</t>
  </si>
  <si>
    <t xml:space="preserve">John Gibbs amplifies the conspiracy that Clinton campaign chair John Podesta took part in Satanic rituals, with the hashtag "#Spiritcooking"</t>
  </si>
  <si>
    <t xml:space="preserve">https://www.cnn.com/2018/03/08/politics/kfile-john-gibbs-hud/index.html</t>
  </si>
  <si>
    <t xml:space="preserve">"Nov"</t>
  </si>
  <si>
    <t xml:space="preserve">Roger Stone is promoting "operation swarm", asking supporters to download software that lets users become bots, automatically re-tweeting messages ("Power10"). </t>
  </si>
  <si>
    <t xml:space="preserve">HillReporter</t>
  </si>
  <si>
    <t xml:space="preserve">https://hillreporter.com/roger-stone-pal-encourages-trump-supporters-to-sign-up-for-operation-swarm-19055</t>
  </si>
  <si>
    <t xml:space="preserve">https://www.businessinsider.com/power10-activists-transformed-accounts-bots-spread-conspiracies-2020-02</t>
  </si>
  <si>
    <r>
      <rPr>
        <sz val="11"/>
        <color rgb="FF000000"/>
        <rFont val="Arial"/>
        <family val="0"/>
        <charset val="1"/>
      </rPr>
      <t xml:space="preserve">Mike Cernovich posts </t>
    </r>
    <r>
      <rPr>
        <i val="true"/>
        <sz val="11"/>
        <color rgb="FF000000"/>
        <rFont val="Arial"/>
        <family val="0"/>
        <charset val="1"/>
      </rPr>
      <t xml:space="preserve">"The Clintons were running a pedophile ring. It's been in the emails all the time. We just weren't able to see the code."  </t>
    </r>
  </si>
  <si>
    <t xml:space="preserve">Nov 4</t>
  </si>
  <si>
    <t xml:space="preserve">Cassandra Fairbanks (at Sputnik News) tweets about the Pizzagate conspiracy theory and the hashtag #Pizzagate is created</t>
  </si>
  <si>
    <t xml:space="preserve">Greg Aselbekian is a volunteer going to Trump rallies on a campaign bus; posts "Trump rally #8" on Nov 4. Got his first VIP picture (Pence) in Oct, Flynn on Nov 8</t>
  </si>
  <si>
    <t xml:space="preserve">Roger Stone's "Stop the Steal" group is ordered by a federal judge in OH to stop intimidating poll workers </t>
  </si>
  <si>
    <t xml:space="preserve">https://www.politico.com/story/2016/11/ohio-injunction-trump-roger-stone-polls-230754</t>
  </si>
  <si>
    <t xml:space="preserve">Erik Prince tells Breitbart News (falsely) that NYPD wanted to arrest Clinton-linked Anthony Weiner but DOJ prevented it, per anonymous sources. "The Justice Dept. is trying..to prevent any real justice.." Also claims inside info on Clinton's emails "evil, true dirt".  [He's suspected of orchestrating FBI's re-opening the case.]</t>
  </si>
  <si>
    <t xml:space="preserve">https://www.breitbart.com/radio/2016/11/04/erik-prince-nypd-ready-make-arrests-weiner-case/</t>
  </si>
  <si>
    <t xml:space="preserve">Nov 5</t>
  </si>
  <si>
    <r>
      <rPr>
        <sz val="11"/>
        <color rgb="FF000000"/>
        <rFont val="Arial"/>
        <family val="0"/>
        <charset val="1"/>
      </rPr>
      <t xml:space="preserve">Steven Bannon emails Jared Kushner and others and says to avoid Paul Manafort because of the optics of his Russian ties:  </t>
    </r>
    <r>
      <rPr>
        <i val="true"/>
        <sz val="11"/>
        <color rgb="FF000000"/>
        <rFont val="Arial"/>
        <family val="0"/>
        <charset val="1"/>
      </rPr>
      <t xml:space="preserve">"can't let word get out he is advising us"</t>
    </r>
  </si>
  <si>
    <t xml:space="preserve">Mueller report</t>
  </si>
  <si>
    <t xml:space="preserve">Chanel Rion posts an illustration of Bill Clinton and Jeff Esptein with the Pizzagate-associated hashtag #spiritcooking</t>
  </si>
  <si>
    <t xml:space="preserve">https://twitter.com/ChanelRion/status/795149944239820800</t>
  </si>
  <si>
    <r>
      <rPr>
        <sz val="11"/>
        <color rgb="FF000000"/>
        <rFont val="Arial"/>
        <family val="0"/>
        <charset val="1"/>
      </rPr>
      <t xml:space="preserve">James Comey sends letter to Congress closing the new Clinton email case: FBI has found no new wrongdoing, no change to their </t>
    </r>
    <r>
      <rPr>
        <i val="true"/>
        <sz val="11"/>
        <color rgb="FF000000"/>
        <rFont val="Arial"/>
        <family val="0"/>
        <charset val="1"/>
      </rPr>
      <t xml:space="preserve">"conclusions..expressed in July".</t>
    </r>
  </si>
  <si>
    <t xml:space="preserve">Letter via NYT</t>
  </si>
  <si>
    <t xml:space="preserve">https://www.nytimes.com/interactive/2016/11/06/us/politics/fbi-letter-emails.html</t>
  </si>
  <si>
    <r>
      <rPr>
        <sz val="11"/>
        <color rgb="FF000000"/>
        <rFont val="Arial"/>
        <family val="0"/>
        <charset val="1"/>
      </rPr>
      <t xml:space="preserve">"DCPizzagate" page appears:</t>
    </r>
    <r>
      <rPr>
        <i val="true"/>
        <sz val="11"/>
        <color rgb="FF000000"/>
        <rFont val="Arial"/>
        <family val="0"/>
        <charset val="1"/>
      </rPr>
      <t xml:space="preserve"> "I’ve created this to share the information Anonymous has collectively gathered and researched about a suspected pedophilia and human trafficking ring we seem to have uncovered existing within our DC politicians and the elite class."</t>
    </r>
  </si>
  <si>
    <t xml:space="preserve">DCPizzagate</t>
  </si>
  <si>
    <t xml:space="preserve">https://dcpizzagate.wordpress.com/</t>
  </si>
  <si>
    <t xml:space="preserve">Nov 8</t>
  </si>
  <si>
    <t xml:space="preserve">Roger Stone's website "stopthesteal .org" is signing up people to be "Vote Protector Exit Pollers" despite court order. Links to other Roger Stone pages</t>
  </si>
  <si>
    <t xml:space="preserve">https://web.archive.org/web/20161108121738/https://stopthesteal.org/</t>
  </si>
  <si>
    <t xml:space="preserve">and link</t>
  </si>
  <si>
    <t xml:space="preserve">https://web.archive.org/web/20161105003214/https://stopthesteal.org/defenddonald/</t>
  </si>
  <si>
    <r>
      <rPr>
        <b val="true"/>
        <sz val="12"/>
        <color rgb="FF000000"/>
        <rFont val="Arial"/>
        <family val="0"/>
        <charset val="1"/>
      </rPr>
      <t xml:space="preserve">Election. </t>
    </r>
    <r>
      <rPr>
        <sz val="10"/>
        <color rgb="FF000000"/>
        <rFont val="Arial"/>
        <family val="0"/>
        <charset val="1"/>
      </rPr>
      <t xml:space="preserve">Trump takes the lead over Hillary Clinton. Erik Prince watches the returns with the Trump campaign. Josh Hawley, backed by Peter Thiel, wins for AG in MO. Matt Gaetz ("Baby Gaetz", whose father is a powerful FL pol), wins a seat in Congress. At this point Gaetz has known Roger Stone for at least 2 years.</t>
    </r>
  </si>
  <si>
    <t xml:space="preserve">National Review (Hawley)
Mother Jones (Gaetz)</t>
  </si>
  <si>
    <t xml:space="preserve">https://archive.ph/of2u6
https://www.motherjones.com/politics/2019/07/how-matt-gaetz-used-daddys-money-to-become-trumps-favorite-congressman/</t>
  </si>
  <si>
    <t xml:space="preserve">Gianpiero Spinelli</t>
  </si>
  <si>
    <t xml:space="preserve">http://www.gianpierospinelli.co.uk/archivio/520</t>
  </si>
  <si>
    <t xml:space="preserve">Presidential election is called for Trump</t>
  </si>
  <si>
    <t xml:space="preserve">"Our Ohio Renewal" non-profit is registered; a vehicle for JD Vance to enter the political arena. (Foundation registered May 2017).  Does little and goes defunct in 2021.</t>
  </si>
  <si>
    <t xml:space="preserve">https://opencorporates.com/companies/us_oh/3958734</t>
  </si>
  <si>
    <t xml:space="preserve">https://www.nytimes.com/2022/10/08/us/politics/jd-vance-ohio-senate-nonprofit.html</t>
  </si>
  <si>
    <t xml:space="preserve">https://opencorporates.com/companies/us_oh/4029900</t>
  </si>
  <si>
    <t xml:space="preserve">Nov 11</t>
  </si>
  <si>
    <t xml:space="preserve">Peter Thiel joins Trump's transition team</t>
  </si>
  <si>
    <t xml:space="preserve">https://www.theguardian.com/technology/2016/nov/11/peter-thiel-joins-donald-trump-transition-team</t>
  </si>
  <si>
    <t xml:space="preserve">early Nov</t>
  </si>
  <si>
    <t xml:space="preserve">Rebekah Mercer joins Trump's transition team (16 member committee) and advocates for Michael Flynn as National Security Advisor</t>
  </si>
  <si>
    <t xml:space="preserve">https://www.politico.com/story/2016/11/rebekah-mercer-donald-trump-231693</t>
  </si>
  <si>
    <t xml:space="preserve">Nov 14</t>
  </si>
  <si>
    <t xml:space="preserve">Tucker Carlson begins hosting "Tucker Carlson Tonight" on Fox News, an instant success. Continues as editor-in-chief at the Daily Caller.</t>
  </si>
  <si>
    <t xml:space="preserve">https://www.businessinsider.com/tucker-carlson-fox-news-show-ratings-2016-11</t>
  </si>
  <si>
    <t xml:space="preserve">Nov 16</t>
  </si>
  <si>
    <t xml:space="preserve">Jack Posobiec live-streams from Comet Ping Pong pizza parlor. Hashtag #pizzagate trends on Twitter after his Periscope video</t>
  </si>
  <si>
    <t xml:space="preserve">https://www.washingtonpost.com/local/pizzagate-from-rumor-to-hashtag-to-gunfire-in-dc/2016/12/06/4c7def50-bbd4-11e6-94ac-3d324840106c_story.html</t>
  </si>
  <si>
    <t xml:space="preserve">Nov 17</t>
  </si>
  <si>
    <t xml:space="preserve">Michael Flynn accepts a position as National Security Advisor under Trump. (He closes his company this year.) He is also working on the transition, with Erik Prince.</t>
  </si>
  <si>
    <t xml:space="preserve">https://www.politico.com/story/2016/11/michael-flynn-national-security-adviser-231591</t>
  </si>
  <si>
    <r>
      <rPr>
        <sz val="11"/>
        <color rgb="FF000000"/>
        <rFont val="Arial"/>
        <family val="0"/>
        <charset val="1"/>
      </rPr>
      <t xml:space="preserve">Joshua Macias gives an interview in Trump Tower before meetings with the transition team, praises Steve Bannon </t>
    </r>
    <r>
      <rPr>
        <i val="true"/>
        <sz val="11"/>
        <color rgb="FF000000"/>
        <rFont val="Arial"/>
        <family val="0"/>
        <charset val="1"/>
      </rPr>
      <t xml:space="preserve">".. he's a Navy veteran.. an oath keeper"</t>
    </r>
  </si>
  <si>
    <t xml:space="preserve">https://www.c-span.org/video/?418689-1/pool-feed-trump-tower-lobby</t>
  </si>
  <si>
    <t xml:space="preserve">Anna Khait (Russian, later MAGA influencer) and Philip Luelsdorff (half-Russian, later 1AP) both play in the Borgata Fall Poker Open. They are both bad &amp; win little.</t>
  </si>
  <si>
    <t xml:space="preserve">FallPokerOpenBlog</t>
  </si>
  <si>
    <t xml:space="preserve">https://fallpokeropen.blog.theborgata.com/2016/11/16/event-11c-if-you-like-it-then-you-shoulda-put-a-ring-on-it/</t>
  </si>
  <si>
    <t xml:space="preserve">Nov 20</t>
  </si>
  <si>
    <r>
      <rPr>
        <sz val="11"/>
        <color rgb="FF000000"/>
        <rFont val="Arial"/>
        <family val="0"/>
        <charset val="1"/>
      </rPr>
      <t xml:space="preserve">Mike Cernovich Tweets </t>
    </r>
    <r>
      <rPr>
        <i val="true"/>
        <sz val="11"/>
        <color rgb="FF000000"/>
        <rFont val="Arial"/>
        <family val="0"/>
        <charset val="1"/>
      </rPr>
      <t xml:space="preserve">"#Pizzagate is worldwide"</t>
    </r>
  </si>
  <si>
    <t xml:space="preserve">Twiter repost Jared Holt</t>
  </si>
  <si>
    <t xml:space="preserve">https://twitter.com/jaredlholt/status/1570069340090662913</t>
  </si>
  <si>
    <t xml:space="preserve">Nov 21</t>
  </si>
  <si>
    <t xml:space="preserve">Michael Coudrey (@MikeTokes, 117K Twitter) is still posting about self-help, success, spirituality. He hangs with neo-Nazis but seems to identify as a businessman</t>
  </si>
  <si>
    <t xml:space="preserve">Twitter (archived) - Nov 2016</t>
  </si>
  <si>
    <t xml:space="preserve">https://web.archive.org/web/20161121193554/https://twitter.com/MikeTokes</t>
  </si>
  <si>
    <r>
      <rPr>
        <sz val="11"/>
        <color rgb="FF000000"/>
        <rFont val="Arial"/>
        <family val="0"/>
        <charset val="1"/>
      </rPr>
      <t xml:space="preserve">Mike Cernovich Tweets </t>
    </r>
    <r>
      <rPr>
        <i val="true"/>
        <sz val="11"/>
        <color rgb="FF000000"/>
        <rFont val="Arial"/>
        <family val="0"/>
        <charset val="1"/>
      </rPr>
      <t xml:space="preserve">"Pizzagate is not going to go away, this story will be huge!"</t>
    </r>
    <r>
      <rPr>
        <sz val="11"/>
        <color rgb="FF000000"/>
        <rFont val="Arial"/>
        <family val="0"/>
        <charset val="1"/>
      </rPr>
      <t xml:space="preserve"> with link to reddit .com/r/pizzagate</t>
    </r>
  </si>
  <si>
    <t xml:space="preserve">Trump announces he will nominate billionaire Betsy DeVos, sister of Erik Prince, for Sec. of Education, but barely remembers her by Jan. ("Ah. Betsy. Education?")</t>
  </si>
  <si>
    <t xml:space="preserve">https://www.washingtonpost.com/news/answer-sheet/wp/2017/01/22/what-trump-said-when-he-signed-the-executive-order-on-betsy-devos-his-education-nominee/</t>
  </si>
  <si>
    <r>
      <rPr>
        <sz val="11"/>
        <color rgb="FF000000"/>
        <rFont val="Arial"/>
        <family val="0"/>
        <charset val="1"/>
      </rPr>
      <t xml:space="preserve">InfoWars posts an Alex Jones video titled </t>
    </r>
    <r>
      <rPr>
        <i val="true"/>
        <sz val="11"/>
        <color rgb="FF000000"/>
        <rFont val="Arial"/>
        <family val="0"/>
        <charset val="1"/>
      </rPr>
      <t xml:space="preserve">"Pizzagate is real"</t>
    </r>
    <r>
      <rPr>
        <sz val="11"/>
        <color rgb="FF000000"/>
        <rFont val="Arial"/>
        <family val="0"/>
        <charset val="1"/>
      </rPr>
      <t xml:space="preserve">. Description: </t>
    </r>
    <r>
      <rPr>
        <i val="true"/>
        <sz val="11"/>
        <color rgb="FF000000"/>
        <rFont val="Arial"/>
        <family val="0"/>
        <charset val="1"/>
      </rPr>
      <t xml:space="preserve">"This all began after Wikileaks founder Julian Assange released hundreds of thousands of secret documents detailing a corrupt DNC, a backstabbing Clinton foundation, and the modus operandi of a clumsy criminal campaign..."</t>
    </r>
  </si>
  <si>
    <t xml:space="preserve">https://web.archive.org/web/20161124085132/https://www.youtube.com/watch?v=ggvQdZXMGLw</t>
  </si>
  <si>
    <t xml:space="preserve">Reddit</t>
  </si>
  <si>
    <t xml:space="preserve">https://www.reddit.com/r/conspiracy/comments/5gtnro/infowars_deleted_this_video_regarding_pizzagate/</t>
  </si>
  <si>
    <t xml:space="preserve">Nov 24</t>
  </si>
  <si>
    <r>
      <rPr>
        <sz val="11"/>
        <color rgb="FF000000"/>
        <rFont val="Arial"/>
        <family val="0"/>
        <charset val="1"/>
      </rPr>
      <t xml:space="preserve">Mike Cernovich Tweets </t>
    </r>
    <r>
      <rPr>
        <i val="true"/>
        <sz val="11"/>
        <color rgb="FF000000"/>
        <rFont val="Arial"/>
        <family val="0"/>
        <charset val="1"/>
      </rPr>
      <t xml:space="preserve">"#PIZZAGATE IS REAL #PedoFiles",</t>
    </r>
    <r>
      <rPr>
        <sz val="11"/>
        <color rgb="FF000000"/>
        <rFont val="Arial"/>
        <family val="0"/>
        <charset val="1"/>
      </rPr>
      <t xml:space="preserve"> </t>
    </r>
    <r>
      <rPr>
        <i val="true"/>
        <sz val="11"/>
        <color rgb="FF000000"/>
        <rFont val="Arial"/>
        <family val="0"/>
        <charset val="1"/>
      </rPr>
      <t xml:space="preserve">"LIVE on #Periscope: Yes #PizzaGate is true - what fake news media won't report"</t>
    </r>
  </si>
  <si>
    <t xml:space="preserve">https://web.archive.org/web/20161124071937/https://twitter.com/cernovich</t>
  </si>
  <si>
    <t xml:space="preserve">Nov 30</t>
  </si>
  <si>
    <r>
      <rPr>
        <sz val="11"/>
        <color rgb="FF000000"/>
        <rFont val="Arial"/>
        <family val="0"/>
        <charset val="1"/>
      </rPr>
      <t xml:space="preserve">Joe Biggs appears in a SgtReport video titled </t>
    </r>
    <r>
      <rPr>
        <i val="true"/>
        <sz val="11"/>
        <color rgb="FF000000"/>
        <rFont val="Arial"/>
        <family val="0"/>
        <charset val="1"/>
      </rPr>
      <t xml:space="preserve">"OMG: PIZZAGATE JUST GOT EVEN DARKER THAN ''EYES WIDE SHUT". </t>
    </r>
    <r>
      <rPr>
        <sz val="11"/>
        <color rgb="FF000000"/>
        <rFont val="Arial"/>
        <family val="0"/>
        <charset val="1"/>
      </rPr>
      <t xml:space="preserve"> </t>
    </r>
  </si>
  <si>
    <t xml:space="preserve">https://web.archive.org/web/20161201220606/https://www.youtube.com/watch?v=OsH5_nUFS70</t>
  </si>
  <si>
    <t xml:space="preserve">Dec 1</t>
  </si>
  <si>
    <r>
      <rPr>
        <sz val="11"/>
        <color rgb="FF000000"/>
        <rFont val="Arial"/>
        <family val="0"/>
        <charset val="1"/>
      </rPr>
      <t xml:space="preserve">Joe Biggs video </t>
    </r>
    <r>
      <rPr>
        <i val="true"/>
        <sz val="11"/>
        <color rgb="FF000000"/>
        <rFont val="Arial"/>
        <family val="0"/>
        <charset val="1"/>
      </rPr>
      <t xml:space="preserve">"Pizzagate is Global"</t>
    </r>
    <r>
      <rPr>
        <sz val="11"/>
        <color rgb="FF000000"/>
        <rFont val="Arial"/>
        <family val="0"/>
        <charset val="1"/>
      </rPr>
      <t xml:space="preserve">  appears on InfoWars .com</t>
    </r>
  </si>
  <si>
    <t xml:space="preserve">https://web.archive.org/web/20161207220454/https://www.infowars.com/pizzagate-is-global/</t>
  </si>
  <si>
    <r>
      <rPr>
        <sz val="11"/>
        <color rgb="FF000000"/>
        <rFont val="Arial"/>
        <family val="0"/>
        <charset val="1"/>
      </rPr>
      <t xml:space="preserve">At Trump Tower, Jared Kushner suggests using Russian diplomatic facilities for secret communications with Moscow. Michael Flynn is at the meeting. </t>
    </r>
    <r>
      <rPr>
        <i val="true"/>
        <sz val="11"/>
        <color rgb="FF000000"/>
        <rFont val="Arial"/>
        <family val="0"/>
        <charset val="1"/>
      </rPr>
      <t xml:space="preserve">(could be Dec. 2)</t>
    </r>
  </si>
  <si>
    <t xml:space="preserve">France 24</t>
  </si>
  <si>
    <t xml:space="preserve">https://www.france24.com/en/20170527-trump-son-law-proposed-secret-communications-with-moscow-says-media</t>
  </si>
  <si>
    <t xml:space="preserve">NC man radicalized by Pizzagate conspiracy theories enters the Comet Ping Pong pizza parlor in DC with an AR-15 rifle</t>
  </si>
  <si>
    <t xml:space="preserve">Michael Flynn Jr. resigns or is fired from the Trump transition team over his having helped amplify the Pizzagate conspiracy</t>
  </si>
  <si>
    <t xml:space="preserve">https://www.bbc.com/news/world-us-canada-38231532</t>
  </si>
  <si>
    <t xml:space="preserve">Roger Stone, listed by CNN as a "Trump transition adviser", speaks to reporters in the lobby of the Trump Tower. He says he's writing a book about Trump's campaign.</t>
  </si>
  <si>
    <t xml:space="preserve">https://www.c-span.org/video/?419649-5/roger-stone-speaks-reporters-trump-tower</t>
  </si>
  <si>
    <t xml:space="preserve">Dec 7</t>
  </si>
  <si>
    <t xml:space="preserve">Peter Thiel places more of his Silicon Valley set on Trump's transition team</t>
  </si>
  <si>
    <t xml:space="preserve">https://www.theguardian.com/technology/2017/feb/10/silicon-valley-right-wing-donald-trump-peter-thiel</t>
  </si>
  <si>
    <t xml:space="preserve">https://www.wsj.com/articles/trump-transition-team-adds-tech-execs-1481136755</t>
  </si>
  <si>
    <t xml:space="preserve">Dec 9</t>
  </si>
  <si>
    <r>
      <rPr>
        <sz val="11"/>
        <color rgb="FF000000"/>
        <rFont val="Arial"/>
        <family val="0"/>
        <charset val="1"/>
      </rPr>
      <t xml:space="preserve">Tanya Tay Tweets (seemingly as a joke) </t>
    </r>
    <r>
      <rPr>
        <i val="true"/>
        <sz val="11"/>
        <color rgb="FF000000"/>
        <rFont val="Arial"/>
        <family val="0"/>
        <charset val="1"/>
      </rPr>
      <t xml:space="preserve">"I have information on how Russia hacked the election"   </t>
    </r>
    <r>
      <rPr>
        <sz val="11"/>
        <color rgb="FF000000"/>
        <rFont val="Arial"/>
        <family val="0"/>
        <charset val="1"/>
      </rPr>
      <t xml:space="preserve"> (Note: her account changed to @GoTTdiva in Jan 2016)</t>
    </r>
  </si>
  <si>
    <t xml:space="preserve">https://web.archive.org/web/20161225134554/https://twitter.com/gottdiva/status/807449107967209473</t>
  </si>
  <si>
    <t xml:space="preserve">Dec. 14</t>
  </si>
  <si>
    <r>
      <rPr>
        <sz val="11"/>
        <color rgb="FF000000"/>
        <rFont val="Arial"/>
        <family val="0"/>
        <charset val="1"/>
      </rPr>
      <t xml:space="preserve">Sen. Lindsey Graham says that Russia hacked his email account:</t>
    </r>
    <r>
      <rPr>
        <i val="true"/>
        <sz val="11"/>
        <color rgb="FF000000"/>
        <rFont val="Arial"/>
        <family val="0"/>
        <charset val="1"/>
      </rPr>
      <t xml:space="preserve"> "They’re trying to destabilize democracy all over the world."</t>
    </r>
  </si>
  <si>
    <t xml:space="preserve">https://www.cnn.com/2016/12/14/politics/lindsey-graham-hacking-russia-donald-trump/index.html</t>
  </si>
  <si>
    <t xml:space="preserve">Dec 14</t>
  </si>
  <si>
    <t xml:space="preserve">A poll by The Economist/YouGov shows support of Republicans for Putin skyrocketed in 2016, from ca. -55% to -10% in just 4 months July-Dec. (It fell for Dems.)</t>
  </si>
  <si>
    <t xml:space="preserve">https://twitter.com/williamjordann/status/809069737879674888</t>
  </si>
  <si>
    <t xml:space="preserve">YouGov</t>
  </si>
  <si>
    <t xml:space="preserve">https://d25d2506sfb94s.cloudfront.net/cumulus_uploads/document/ro9rimrce9/econTabReport.pdf</t>
  </si>
  <si>
    <t xml:space="preserve">Trump meets with tech executives at the Trump Tower; Peter Thiel is seated next to him. Thiel and Stephen Miller propose immigration changes (to a points-based system).</t>
  </si>
  <si>
    <t xml:space="preserve">Max Chafkin (via Jacobin)</t>
  </si>
  <si>
    <t xml:space="preserve">https://jacobin.com/2021/10/peter-thiel-silicon-valley-tech-right-wing-libertarian-military</t>
  </si>
  <si>
    <t xml:space="preserve">late Dec.</t>
  </si>
  <si>
    <t xml:space="preserve">Jim Hoft, age 54, vacations in the the Phillipines and meets 24-year-old Jezreel Morano; they marry in 2019.</t>
  </si>
  <si>
    <t xml:space="preserve">Ladue News</t>
  </si>
  <si>
    <t xml:space="preserve">https://www.laduenews.com/style/weddings/made-for-each-other-james-hoft-and-jezreel-morano/article_5a85320a-d532-5e36-b254-7de565ac0aea.html</t>
  </si>
  <si>
    <t xml:space="preserve">https://nationalfile.com/jim-hofts-marriage-filipino-man-half-age-isnt-proof-satanic-pedophilia-cabal-lawyer-says/</t>
  </si>
  <si>
    <t xml:space="preserve">Dec. 22</t>
  </si>
  <si>
    <t xml:space="preserve">Internet troll Chuck Johnson (of the GotNews site) claims to be an informal member of Trump's transition team "doing a lot of vetting". Peter Thiel is his contact.</t>
  </si>
  <si>
    <t xml:space="preserve">Forbes (archived)</t>
  </si>
  <si>
    <t xml:space="preserve">https://archive.ph/3t5qb</t>
  </si>
  <si>
    <t xml:space="preserve">https://www.forbes.com/sites/mattdrange/2017/01/09/chuck-johnson-troll-trump-transition-team/</t>
  </si>
  <si>
    <t xml:space="preserve">Dec 22, 29</t>
  </si>
  <si>
    <r>
      <rPr>
        <sz val="11"/>
        <color rgb="FF000000"/>
        <rFont val="Arial"/>
        <family val="0"/>
        <charset val="1"/>
      </rPr>
      <t xml:space="preserve">Michael Flynn meets with Russian ambassador Sergei Kislyak, as Trump's agent, while Obama is still President.  </t>
    </r>
    <r>
      <rPr>
        <i val="true"/>
        <sz val="11"/>
        <color rgb="FF000000"/>
        <rFont val="Arial"/>
        <family val="0"/>
        <charset val="1"/>
      </rPr>
      <t xml:space="preserve">(Later is convicted for lying to FBI about these talks)</t>
    </r>
  </si>
  <si>
    <t xml:space="preserve">FactCheck .org</t>
  </si>
  <si>
    <t xml:space="preserve">Dec 23</t>
  </si>
  <si>
    <t xml:space="preserve">Anna Khait posts about "having been born in communist Russia" (supposedly was born in 1988)</t>
  </si>
  <si>
    <t xml:space="preserve">https://twitter.com/Annakhait/status/944465003167465472</t>
  </si>
  <si>
    <t xml:space="preserve">Dec. 24</t>
  </si>
  <si>
    <r>
      <rPr>
        <sz val="11"/>
        <color rgb="FF000000"/>
        <rFont val="Arial"/>
        <family val="0"/>
        <charset val="1"/>
      </rPr>
      <t xml:space="preserve">Jack Posobiec posts first known picture with Tanya Tay, adds:</t>
    </r>
    <r>
      <rPr>
        <i val="true"/>
        <sz val="11"/>
        <color rgb="FF000000"/>
        <rFont val="Arial"/>
        <family val="0"/>
        <charset val="1"/>
      </rPr>
      <t xml:space="preserve"> "#SlavRight loves Christmastime"  </t>
    </r>
    <r>
      <rPr>
        <sz val="11"/>
        <color rgb="FF000000"/>
        <rFont val="Arial"/>
        <family val="0"/>
        <charset val="1"/>
      </rPr>
      <t xml:space="preserve">(He's John Michael III; last Polish ancestor was born in the 1880s)</t>
    </r>
  </si>
  <si>
    <t xml:space="preserve">https://web.archive.org/web/20161224030049/https://twitter.com/JackPosobiec</t>
  </si>
  <si>
    <t xml:space="preserve">Ancestry .com</t>
  </si>
  <si>
    <t xml:space="preserve">"late Dec."</t>
  </si>
  <si>
    <r>
      <rPr>
        <sz val="11"/>
        <color rgb="FF000000"/>
        <rFont val="Arial"/>
        <family val="0"/>
        <charset val="1"/>
      </rPr>
      <t xml:space="preserve">Alex Jones appears on Russian Tsargrad TV with editorial director Alexander Dugin, who lauds him for </t>
    </r>
    <r>
      <rPr>
        <i val="true"/>
        <sz val="11"/>
        <color rgb="FF000000"/>
        <rFont val="Arial"/>
        <family val="0"/>
        <charset val="1"/>
      </rPr>
      <t xml:space="preserve">"expos[ing] the war crimes of Hillary Clinton".</t>
    </r>
  </si>
  <si>
    <t xml:space="preserve">https://www.mediamatters.org/alex-jones/alex-jones-brags-about-praise-top-putin-advisers-russian-tv-his-pro-trump-coverage</t>
  </si>
  <si>
    <t xml:space="preserve">Dec. 28</t>
  </si>
  <si>
    <r>
      <rPr>
        <sz val="11"/>
        <color rgb="FF000000"/>
        <rFont val="Arial"/>
        <family val="0"/>
        <charset val="1"/>
      </rPr>
      <t xml:space="preserve">Alex Jones brags about his Tsargrad appearance on his own InfoWars show, calls it “</t>
    </r>
    <r>
      <rPr>
        <i val="true"/>
        <sz val="11"/>
        <color rgb="FF000000"/>
        <rFont val="Arial"/>
        <family val="0"/>
        <charset val="1"/>
      </rPr>
      <t xml:space="preserve">Vladimir Putin’s favorite TV show"</t>
    </r>
  </si>
  <si>
    <t xml:space="preserve">Dec. 29</t>
  </si>
  <si>
    <t xml:space="preserve">Obama ejects 35 suspected Russian operatives from the U.S. in response to election manipulations, also sanctions 4 GRU officers</t>
  </si>
  <si>
    <t xml:space="preserve">https://www.nytimes.com/2016/12/29/us/politics/russia-election-hacking-sanctions.html</t>
  </si>
  <si>
    <t xml:space="preserve">Dec 29-30</t>
  </si>
  <si>
    <r>
      <rPr>
        <sz val="11"/>
        <color rgb="FF000000"/>
        <rFont val="Arial"/>
        <family val="0"/>
        <charset val="1"/>
      </rPr>
      <t xml:space="preserve">Scott Presler Tweets frequently Dec 29-30 praising Putin, with 16 Tweets using the #Ejecting Operatives hashtag on 12/29 alone
</t>
    </r>
    <r>
      <rPr>
        <i val="true"/>
        <sz val="11"/>
        <color rgb="FF000000"/>
        <rFont val="Arial"/>
        <family val="0"/>
        <charset val="1"/>
      </rPr>
      <t xml:space="preserve">Dec 29: "Obama's actions are dangerous. In one week's time, he's empowered Hamas against Israel and provoked Russia. #EjectingOperatives"
Dec 29: "Who is Seth Rich? Did he leak DNC emails? Obama is sure sure it was the Russians just like he was sure HRC would win. #EjectingOperatives"
Dec. 30 1:29 PM: "Putin is acting more Presidential than Obama. He won't eject operatives."
Dec. 30 5:30 PM: "Thankfully, Putin has the temperament opposite of Obama's crybaby narcissism..."</t>
    </r>
  </si>
  <si>
    <t xml:space="preserve">https://twitter.com/ScottPresler/status/814615872014839808
https://twitter.com/ScottPresler/status/814622771393298432
https://twitter.com/ScottPresler/status/814901222679388160
https://twitter.com/ScottPresler/status/814963778379010048</t>
  </si>
  <si>
    <t xml:space="preserve">Cassandra Fairbanks is partying with Daily Mail reporter Alana Goodman and ABC national security reporter James Gordon Meek (later convicted of child pornography)</t>
  </si>
  <si>
    <t xml:space="preserve">https://web.archive.org/web/20170618224312/https://twitter.com/alanagoodman/status/815668503940366336</t>
  </si>
  <si>
    <t xml:space="preserve">New: Candace Owens, Matt Couch, Michael Coudrey, Daniel Bostic, Nick Fuentes, Tracy Beanz, Anna Khait, Kevin Lynn, QAnon, ADOS, "Summer of Hate".     Disinfo: Seth Rich, racial division, anti-Muslim. Foreign efforts targeting veterans</t>
  </si>
  <si>
    <t xml:space="preserve">------------ 2017 -----------------------------------------2017 ----------------------------------------- 2017 ----------------------------------------------------2017 ----------------------------------------------------2017 ----------------------------------------------------2017 -----------------------------------2017 ---------------------------------------------------- 2017----------------------------------------------------2017 ----------------------------------------------------2017  ----------------------------------------------------2017  ----------------------------------------------------2017  ----------------------------------------------------2017  ----------------------------------------------------2017   ----------------------------------------------------2017  ----------------------------------------------------2017   ----------------------------------------------------2017   ----------------------------------------------------2017    ----------------------------------------------------2017   ----------------------------------------------------2017 </t>
  </si>
  <si>
    <t xml:space="preserve">Jacob Wohl is banned for life by the National Futures Association for involvement in securities fraud</t>
  </si>
  <si>
    <t xml:space="preserve">Insider</t>
  </si>
  <si>
    <t xml:space="preserve">https://www.insider.com/jacob-wohl-police-report-death-threat-fake-twitter-account-2019-3</t>
  </si>
  <si>
    <t xml:space="preserve">Doug Mastriano retires from military service at Lt. Col. Had been teaching at the Dept. of Military Strategy at the U.S. Army War College 2012-2017</t>
  </si>
  <si>
    <t xml:space="preserve">https://ballotpedia.org/Doug_Mastriano</t>
  </si>
  <si>
    <r>
      <rPr>
        <sz val="11"/>
        <color rgb="FF000000"/>
        <rFont val="Arial"/>
        <family val="0"/>
        <charset val="1"/>
      </rPr>
      <t xml:space="preserve">Michael Farris becomes CEO of the Alliance Defending Freedom. </t>
    </r>
    <r>
      <rPr>
        <i val="true"/>
        <sz val="11"/>
        <color rgb="FF000000"/>
        <rFont val="Arial"/>
        <family val="0"/>
        <charset val="1"/>
      </rPr>
      <t xml:space="preserve">(He will continue to 2022. Source note: article quotes someone from Focus on the Family)</t>
    </r>
  </si>
  <si>
    <t xml:space="preserve">Chris Rufo, a Seattle documentary film-maker getting into conservative activism, gets a fellowship from the Claremont Institute. James O'Keefe of Project Veritas is in the same class of Claremont Fellows. (This same year, Rufo's documentary partner gets a big payout of nearly $200K.) By 2018 Rufo will be fixated on homelessness.</t>
  </si>
  <si>
    <t xml:space="preserve">KNKX</t>
  </si>
  <si>
    <t xml:space="preserve">https://www.knkx.org/politics/2023-06-20/how-liberal-seattle-created-a-powerful-conservative-influencer-christopher-rufo</t>
  </si>
  <si>
    <t xml:space="preserve">Elon Musk donates $50K to Kevin McCarthy's PAC, his largest political donation as of 2022. (In 2006 &amp; 2007 he gave $25K to the Repub. Natl. Congressional Cmte.)</t>
  </si>
  <si>
    <t xml:space="preserve">FEC (reposted Twitter)</t>
  </si>
  <si>
    <t xml:space="preserve">Courtland Sykes says he's at Talosorion: "Bridging Diplomatic and Military Strategy" (website in Feb.) but admits in Sep it has no clients. It is not registered til July 2018</t>
  </si>
  <si>
    <t xml:space="preserve">LinkedIn (reposted)</t>
  </si>
  <si>
    <t xml:space="preserve">Kansas City Star</t>
  </si>
  <si>
    <t xml:space="preserve">https://web.archive.org/web/20170927231328/https://www.kansascity.com/news/politics-government/article175724311.html</t>
  </si>
  <si>
    <t xml:space="preserve">https://opencorporates.com/companies/us_de/6995880</t>
  </si>
  <si>
    <t xml:space="preserve">Website (Jan 2018)</t>
  </si>
  <si>
    <t xml:space="preserve">https://web.archive.org/web/20180119025719/https://www.talosorion.com/</t>
  </si>
  <si>
    <t xml:space="preserve">domain name registered 2/19/2017</t>
  </si>
  <si>
    <r>
      <rPr>
        <sz val="11"/>
        <color rgb="FF000000"/>
        <rFont val="Arial"/>
        <family val="0"/>
        <charset val="1"/>
      </rPr>
      <t xml:space="preserve">JD Vance announces he is leaving Silicon Valley and moving back to Ohio. </t>
    </r>
    <r>
      <rPr>
        <sz val="9"/>
        <color rgb="FF000000"/>
        <rFont val="Arial"/>
        <family val="0"/>
        <charset val="1"/>
      </rPr>
      <t xml:space="preserve">In Feb. he will register "J.D. Vance Enterprises LLC" to "manage his speaking..and media appearances"</t>
    </r>
  </si>
  <si>
    <t xml:space="preserve">Jan 3</t>
  </si>
  <si>
    <r>
      <rPr>
        <sz val="11"/>
        <color rgb="FF000000"/>
        <rFont val="Arial"/>
        <family val="0"/>
        <charset val="1"/>
      </rPr>
      <t xml:space="preserve">Joe Biggs posts on Facebook that he is leaving InfoWars, joining RSBN (Right Side Broadcasting Network). </t>
    </r>
    <r>
      <rPr>
        <i val="true"/>
        <sz val="11"/>
        <color rgb="FF000000"/>
        <rFont val="Arial"/>
        <family val="0"/>
        <charset val="1"/>
      </rPr>
      <t xml:space="preserve">By 2022 RSBN is paid by the Trump campaign. </t>
    </r>
  </si>
  <si>
    <t xml:space="preserve">https://www.mediamatters.org/right-side-broadcasting/new-host-unofficial-version-trump-tv-encouraged-date-rape-and-punching</t>
  </si>
  <si>
    <t xml:space="preserve">Alex Jones (repost YouTube)</t>
  </si>
  <si>
    <t xml:space="preserve">https://www.youtube.com/watch?v=CAYTiwRl2f8</t>
  </si>
  <si>
    <t xml:space="preserve">Financial disc.</t>
  </si>
  <si>
    <t xml:space="preserve">https://twitter.com/gal_suburban/status/1557426478551293952</t>
  </si>
  <si>
    <r>
      <rPr>
        <sz val="11"/>
        <color rgb="FF000000"/>
        <rFont val="Arial"/>
        <family val="0"/>
        <charset val="1"/>
      </rPr>
      <t xml:space="preserve">The DNI presents Obama with a report on Russian influence operations in the 2016 election: </t>
    </r>
    <r>
      <rPr>
        <i val="true"/>
        <sz val="11"/>
        <color rgb="FF000000"/>
        <rFont val="Arial"/>
        <family val="0"/>
        <charset val="1"/>
      </rPr>
      <t xml:space="preserve">"Assessing Russian Activities and Intentions in Recent US Elections"</t>
    </r>
  </si>
  <si>
    <t xml:space="preserve">https://www.cbsnews.com/news/report-on-russian-hacking-released-by-intelligence-community/</t>
  </si>
  <si>
    <t xml:space="preserve">Full report</t>
  </si>
  <si>
    <t xml:space="preserve">https://www.scribd.com/document/335885879/DNI-Declassified-Report-on-Russian-Hacking#from_embed</t>
  </si>
  <si>
    <t xml:space="preserve">Jan 9</t>
  </si>
  <si>
    <r>
      <rPr>
        <sz val="11"/>
        <color rgb="FF783F04"/>
        <rFont val="Arial"/>
        <family val="0"/>
        <charset val="1"/>
      </rPr>
      <t xml:space="preserve">Anna Khait appears in film </t>
    </r>
    <r>
      <rPr>
        <i val="true"/>
        <sz val="11"/>
        <color rgb="FF783F04"/>
        <rFont val="Arial"/>
        <family val="0"/>
        <charset val="1"/>
      </rPr>
      <t xml:space="preserve">Worthless</t>
    </r>
    <r>
      <rPr>
        <sz val="11"/>
        <color rgb="FF783F04"/>
        <rFont val="Arial"/>
        <family val="0"/>
        <charset val="1"/>
      </rPr>
      <t xml:space="preserve"> (Tara Reid stars, premiere 2017, film festivals 2018, goes to streaming in 2020)</t>
    </r>
  </si>
  <si>
    <t xml:space="preserve">https://www.facebook.com/theworthlessmovie/posts/hey-i-played-jennifer-harley-in-the-movie-where-can-i-see-the-movie-is-it-on-dvd/2338276372866984/</t>
  </si>
  <si>
    <t xml:space="preserve">Anna Khait becomes a born-again Christian, starts a conservative talk show on her YouTube channel that peddles conspiracy theories, poses with an AR-15</t>
  </si>
  <si>
    <t xml:space="preserve">Steemit . com</t>
  </si>
  <si>
    <t xml:space="preserve">https://steemit.com/news/@canusapatriots/another-patriot-and-conservative-youtuber-banned-with-no-warning-and-zero-strikes</t>
  </si>
  <si>
    <r>
      <rPr>
        <sz val="11"/>
        <color rgb="FF000000"/>
        <rFont val="Arial"/>
        <family val="0"/>
        <charset val="1"/>
      </rPr>
      <t xml:space="preserve">Kevin Lynn becomes executive director of Progressives for Immigration Reform (PFIR).  </t>
    </r>
    <r>
      <rPr>
        <i val="true"/>
        <sz val="11"/>
        <color rgb="FF000000"/>
        <rFont val="Arial"/>
        <family val="0"/>
        <charset val="1"/>
      </rPr>
      <t xml:space="preserve">[ By August 2017 his email is used on the PFIR "About" page]</t>
    </r>
  </si>
  <si>
    <t xml:space="preserve">Archive 8/31</t>
  </si>
  <si>
    <t xml:space="preserve">https://web.archive.org/web/20170831162108/https://progressivesforimmigrationreform.org/about-pfir/</t>
  </si>
  <si>
    <t xml:space="preserve">Jan 10</t>
  </si>
  <si>
    <r>
      <rPr>
        <sz val="11"/>
        <color rgb="FF000000"/>
        <rFont val="Arial"/>
        <family val="0"/>
        <charset val="1"/>
      </rPr>
      <t xml:space="preserve">On InfoWars, Alex Jones shows clips of Alexander Dugin from</t>
    </r>
    <r>
      <rPr>
        <i val="true"/>
        <sz val="11"/>
        <color rgb="FF000000"/>
        <rFont val="Arial"/>
        <family val="0"/>
        <charset val="1"/>
      </rPr>
      <t xml:space="preserve"> "Putin's favorite TV show", </t>
    </r>
    <r>
      <rPr>
        <sz val="11"/>
        <color rgb="FF000000"/>
        <rFont val="Arial"/>
        <family val="0"/>
        <charset val="1"/>
      </rPr>
      <t xml:space="preserve">translated from Russian</t>
    </r>
    <r>
      <rPr>
        <i val="true"/>
        <sz val="11"/>
        <color rgb="FF000000"/>
        <rFont val="Arial"/>
        <family val="0"/>
        <charset val="1"/>
      </rPr>
      <t xml:space="preserve">. </t>
    </r>
    <r>
      <rPr>
        <sz val="11"/>
        <color rgb="FF000000"/>
        <rFont val="Arial"/>
        <family val="0"/>
        <charset val="1"/>
      </rPr>
      <t xml:space="preserve">Dugin praises Trump, calls Alex Jones a 'hero'</t>
    </r>
  </si>
  <si>
    <t xml:space="preserve">https://twitter.com/ChrisJustice01/status/1462306703727288320</t>
  </si>
  <si>
    <t xml:space="preserve">Erik Prince meets w/ UAE ruler Mohammed bin Zayed &amp; Russian Kirill Dimitriev in the Seychelles, to set up a back-channel Putin contact, then texts Steve Bannon</t>
  </si>
  <si>
    <t xml:space="preserve">WaPo </t>
  </si>
  <si>
    <t xml:space="preserve">https://www.washingtonpost.com/world/national-security/blackwater-founder-held-secret-seychelles-meeting-to-establish-trump-putin-back-channel/2017/04/03/95908a08-1648-11e7-ada0-1489b735b3a3_story.html</t>
  </si>
  <si>
    <t xml:space="preserve">https://www.justice.gov/archives/sco/file/1373816/download</t>
  </si>
  <si>
    <r>
      <rPr>
        <sz val="11"/>
        <color rgb="FF000000"/>
        <rFont val="Arial"/>
        <family val="0"/>
        <charset val="1"/>
      </rPr>
      <t xml:space="preserve">Trump vigorously denies ties to Russia in press conference: </t>
    </r>
    <r>
      <rPr>
        <i val="true"/>
        <sz val="11"/>
        <color rgb="FF000000"/>
        <rFont val="Arial"/>
        <family val="0"/>
        <charset val="1"/>
      </rPr>
      <t xml:space="preserve">"you are fake news" "I have no deals in Russia..I have no loans in Russia..no loans with Russia, at all"</t>
    </r>
  </si>
  <si>
    <t xml:space="preserve">YouTube (Sandi Bachom)</t>
  </si>
  <si>
    <t xml:space="preserve">https://www.youtube.com/watch?v=ETOt3xqJ80I</t>
  </si>
  <si>
    <t xml:space="preserve">Gen. Errol Schwartz, commander of the DC National Guard, is told that he will be removed as soon as Trump takes office on Jan 20</t>
  </si>
  <si>
    <t xml:space="preserve">Chicago Tribune</t>
  </si>
  <si>
    <t xml:space="preserve">https://www.chicagotribune.com/nation-world/ct-dc-national-guard-commander-removal-trump-20170113-story.html</t>
  </si>
  <si>
    <t xml:space="preserve">~Jan 17</t>
  </si>
  <si>
    <t xml:space="preserve">Rep Tulsi Gabbard and former Rep Dennis Kucinich go to Syria and meet dictator Assad (an ally of Putin); House leaders were not informed. It is unclear who funded the trip.</t>
  </si>
  <si>
    <t xml:space="preserve">https://www.politico.com/story/2017/01/tulsi-gabbard-secret-syria-trip-233762</t>
  </si>
  <si>
    <t xml:space="preserve">https://www.theguardian.com/us-news/2017/jan/26/tulsi-gabbard-bashar-al-assad-syria-democrats</t>
  </si>
  <si>
    <t xml:space="preserve">Ben Swann, anchor at CBS Atlanta, formerly at RT, runs at 9-minute piece on Pizzagate on the 11 PM news. Swann promotes conspiracy theories on his website.</t>
  </si>
  <si>
    <t xml:space="preserve">https://www.washingtonpost.com/blogs/erik-wemple/wp/2017/01/18/cbs-affiliates-big-question-why-no-law-enforcement-investigation-of-pizzagate-allegations/</t>
  </si>
  <si>
    <t xml:space="preserve">In her confirmation hearing for Sec. of Education, Betsy DeVos denies any connection to the Edgar and Elsa Prince Foundation, though she is listed as VP til 2014.  
Erik Prince, who'd been a VP, becomes the foundation's director this year. Donations continue as before: Haggai Inst. FRC, Focus on the Family, Leadership Inst., etc.</t>
  </si>
  <si>
    <t xml:space="preserve">Education Week
ProPublica</t>
  </si>
  <si>
    <t xml:space="preserve">https://www.edweek.org/policy-politics/betsy-devos-denies-connection-to-family-foundation-despite-paper-trail/2017/01
https://projects.propublica.org/nonprofits/organizations/382190330</t>
  </si>
  <si>
    <t xml:space="preserve">Education Week
Mother Jones</t>
  </si>
  <si>
    <t xml:space="preserve">https://www.edweek.org/policy-politics/six-education-policy-areas-where-betsy-devos-views-still-arent-clear/2017/01
https://www.motherjones.com/politics/2017/01/betsy-devos-christian-schools-vouchers-charter-education-secretary/</t>
  </si>
  <si>
    <t xml:space="preserve">https://web.archive.org/web/20170120080952/https://www.theatlantic.com/education/archive/2017/01/betsy-devoss-policy-evasion/513440/</t>
  </si>
  <si>
    <t xml:space="preserve">Jan 19</t>
  </si>
  <si>
    <t xml:space="preserve">Jim Hoft announces that propaganda outlet Gateway Pundit will get a White House press credential. Hoft &amp; Lucian Wintrich go to their first WH press briefing Feb 13</t>
  </si>
  <si>
    <t xml:space="preserve">https://www.nytimes.com/2017/01/22/business/media/alternative-facts-trump-brand.html?_r=0</t>
  </si>
  <si>
    <t xml:space="preserve">https://www.politico.com/magazine/story/2017/02/fake-news-gateway-pundit-white-house-trump-briefing-room-214781/</t>
  </si>
  <si>
    <r>
      <rPr>
        <b val="true"/>
        <sz val="11"/>
        <color rgb="FF000000"/>
        <rFont val="Arial"/>
        <family val="0"/>
        <charset val="1"/>
      </rPr>
      <t xml:space="preserve">Trump's Inauguration</t>
    </r>
    <r>
      <rPr>
        <sz val="11"/>
        <color rgb="FF783F04"/>
        <rFont val="Arial"/>
        <family val="0"/>
        <charset val="1"/>
      </rPr>
      <t xml:space="preserve">:  </t>
    </r>
    <r>
      <rPr>
        <sz val="11"/>
        <color rgb="FF000000"/>
        <rFont val="Arial"/>
        <family val="0"/>
        <charset val="1"/>
      </rPr>
      <t xml:space="preserve">White nationalist James Edwards has front-row VIP seats and brings Jared Taylor as his plus-one.</t>
    </r>
    <r>
      <rPr>
        <sz val="11"/>
        <color rgb="FF783F04"/>
        <rFont val="Arial"/>
        <family val="0"/>
        <charset val="1"/>
      </rPr>
      <t xml:space="preserve"> </t>
    </r>
    <r>
      <rPr>
        <sz val="11"/>
        <color rgb="FF000000"/>
        <rFont val="Arial"/>
        <family val="0"/>
        <charset val="1"/>
      </rPr>
      <t xml:space="preserve">Republican strategist Paul Erickson (later pardoned by Trump) attends with Russian agent Maria Butina.</t>
    </r>
    <r>
      <rPr>
        <sz val="11"/>
        <color rgb="FF783F04"/>
        <rFont val="Arial"/>
        <family val="0"/>
        <charset val="1"/>
      </rPr>
      <t xml:space="preserve"> Greg Aselbekian attends. </t>
    </r>
    <r>
      <rPr>
        <sz val="11"/>
        <color rgb="FF000000"/>
        <rFont val="Arial"/>
        <family val="0"/>
        <charset val="1"/>
      </rPr>
      <t xml:space="preserve">In total at least 6 Russians allied with Putin attend, including Rinat Akhmetshin and Natalia Veselnitskaya who had met with Trump Jr. in 2016 over Hillary's emails. Many are at a ball hosted by Dana Rohrabacher that Erik Prince also attends.</t>
    </r>
  </si>
  <si>
    <r>
      <rPr>
        <sz val="11"/>
        <color rgb="FF000000"/>
        <rFont val="Arial"/>
        <family val="0"/>
        <charset val="1"/>
      </rPr>
      <t xml:space="preserve">Insider
ABC News
</t>
    </r>
    <r>
      <rPr>
        <i val="true"/>
        <sz val="11"/>
        <color rgb="FF000000"/>
        <rFont val="Arial"/>
        <family val="0"/>
        <charset val="1"/>
      </rPr>
      <t xml:space="preserve">Aselbekian social media</t>
    </r>
  </si>
  <si>
    <t xml:space="preserve">https://www.businessinsider.com/veselnitskaya-akhmetshin-russians-attended-trump-inauguration-2018-1
https://abcnews.go.com/Politics/russia-bistro-bis-calif-congressman-dined-accused-russian/story?id=56839486</t>
  </si>
  <si>
    <t xml:space="preserve">Seth Cotlar
Keloland</t>
  </si>
  <si>
    <t xml:space="preserve">https://twitter.com/SethCotlar/status/947200074110484481
https://www.keloland.com/news/investigates/trump-pardon-called-paul-erickson-bilking-1-2-million-from-investors-a-minor-financial-crime/</t>
  </si>
  <si>
    <t xml:space="preserve">In Russia, Konstantin Malofeev (Tsargrad TV) throws an all-night inauguration party; Jack Hanick attends. Portraits show Putin, Trump, and Marine Le Pen of France. </t>
  </si>
  <si>
    <t xml:space="preserve">NOEMA</t>
  </si>
  <si>
    <t xml:space="preserve">https://www.noemamag.com/russians-at-home-and-in-america-expect-trump-to-deliver-but-on-what-depends/</t>
  </si>
  <si>
    <r>
      <rPr>
        <sz val="11"/>
        <color rgb="FF000000"/>
        <rFont val="Arial"/>
        <family val="0"/>
        <charset val="1"/>
      </rPr>
      <t xml:space="preserve">The first </t>
    </r>
    <r>
      <rPr>
        <b val="true"/>
        <sz val="11"/>
        <color rgb="FF000000"/>
        <rFont val="Arial"/>
        <family val="0"/>
        <charset val="1"/>
      </rPr>
      <t xml:space="preserve">"DeploraBall"</t>
    </r>
    <r>
      <rPr>
        <sz val="11"/>
        <color rgb="FF000000"/>
        <rFont val="Arial"/>
        <family val="0"/>
        <charset val="1"/>
      </rPr>
      <t xml:space="preserve"> is held in MD, after the inauguration. Organizers incl. MAGA3X: Mike Cernovich &amp; Jeff Giesea, Gays for Trump: Peter Boykin &amp; Scott Presler, Cassandra Fairbanks</t>
    </r>
    <r>
      <rPr>
        <i val="true"/>
        <sz val="11"/>
        <color rgb="FF000000"/>
        <rFont val="Arial"/>
        <family val="0"/>
        <charset val="1"/>
      </rPr>
      <t xml:space="preserve">. </t>
    </r>
    <r>
      <rPr>
        <sz val="11"/>
        <color rgb="FF000000"/>
        <rFont val="Arial"/>
        <family val="0"/>
        <charset val="1"/>
      </rPr>
      <t xml:space="preserve">Peter Thiel attends (on Trump's transition team), + Jack Posobiec, Tanya Tay, Jim Hoft (Gateway Pundit), Michael Flynn Jr., artist Scott LoBaido. Several influencers were disinvited for overt antisemitism or white nationalism (incl. Richard Spencer and Tim "Baked Alaska" Gionet)</t>
    </r>
  </si>
  <si>
    <t xml:space="preserve">NBC
The Atlantic
Politico</t>
  </si>
  <si>
    <t xml:space="preserve">https://www.nbcnews.com/feature/nbc-out/amid-anti-trump-protests-one-lgbtq-group-celebrated-n711261
https://www.theatlantic.com/politics/archive/2017/01/the-new-right-and-the-alt-right-party-on-a-fractious-night/514001/
https://www.politico.com/magazine/story/2018/10/29/trump-cernovich-milo-yiannopoulos-richard-spencer-alt-right-2018-221916/</t>
  </si>
  <si>
    <t xml:space="preserve">NYT
BuzzFeed
Politico</t>
  </si>
  <si>
    <t xml:space="preserve">https://www.nytimes.com/2017/01/20/magazine/trumpisms-twitter-wing-celebrates-with-a-deploraball.html
https://www.buzzfeednews.com/article/josephbernstein/this-man-helped-build-the-trump-meme-army-and-now-he-wants-t
https://www.politico.com/magazine/story/2017/01/alt-right-trump-washington-dc-power-milo-214629/</t>
  </si>
  <si>
    <t xml:space="preserve">Twitter
YouTube (Boykin)
WAMU (Giesea)</t>
  </si>
  <si>
    <t xml:space="preserve">https://twitter.com/realTanyaTay/status/822303058147217408
https://www.youtube.com/watch?v=B5jqWFWgkXc
https://thekojonnamdishow.org/shows/2017-01-12/a-local-trump-activist-on-defying-stereotypes/</t>
  </si>
  <si>
    <t xml:space="preserve">Trump asks 3 associates to reorganize the Dept. of Veterans' Affairs; they suggest selling veterans' medical records</t>
  </si>
  <si>
    <t xml:space="preserve">https://www.dailykos.com/stories/2021/9/28/2054876/-Emails-find-Trump-trio-planned-to-sell-veteran-patient-data-for-hundreds-of-millions-of-revenues</t>
  </si>
  <si>
    <t xml:space="preserve">Political operative Mike Roman starts as Special Assistant to Trump in the Office of White House Counsel, vetting potential employees. (Roman is a college dropout.) 
He then helps arrange a White House internship for Bruce Marks' son.</t>
  </si>
  <si>
    <t xml:space="preserve">J6C Mike Roman depos. p. 12
Marks FB (repost Twitter)</t>
  </si>
  <si>
    <t xml:space="preserve">mike roman jan 6 transcript - DocumentCloud
https://twitter.com/mrspanstreppon/status/1744755014772363721</t>
  </si>
  <si>
    <t xml:space="preserve">"late January"</t>
  </si>
  <si>
    <t xml:space="preserve">Erik Prince partner Andrii Artemenko meets with Michael Cohen to pitch a "peace plan" where Crimea would be leased to Russia; Cohen gives it to Michael Flynn.</t>
  </si>
  <si>
    <t xml:space="preserve">https://archive.is/OAcj0</t>
  </si>
  <si>
    <r>
      <rPr>
        <sz val="11"/>
        <color rgb="FF000000"/>
        <rFont val="Arial"/>
        <family val="0"/>
        <charset val="1"/>
      </rPr>
      <t xml:space="preserve">The Justice Democrats PAC is formed, to elect progressive candidates, by ex-Bernie Sanders staffers and Cenk Uygur of The Young Turks, who may still be alt-right. By Feb they are posting on Twitter </t>
    </r>
    <r>
      <rPr>
        <i val="true"/>
        <sz val="11"/>
        <color rgb="FF000000"/>
        <rFont val="Arial"/>
        <family val="0"/>
        <charset val="1"/>
      </rPr>
      <t xml:space="preserve">"Our organization is a hostile takeover of the Democratic party.</t>
    </r>
    <r>
      <rPr>
        <sz val="11"/>
        <color rgb="FF000000"/>
        <rFont val="Arial"/>
        <family val="0"/>
        <charset val="1"/>
      </rPr>
      <t xml:space="preserve">" </t>
    </r>
    <r>
      <rPr>
        <i val="true"/>
        <sz val="11"/>
        <color rgb="FF000000"/>
        <rFont val="Arial"/>
        <family val="0"/>
        <charset val="1"/>
      </rPr>
      <t xml:space="preserve">"Our mission is to overthrow it." </t>
    </r>
    <r>
      <rPr>
        <sz val="11"/>
        <color rgb="FF000000"/>
        <rFont val="Arial"/>
        <family val="0"/>
        <charset val="1"/>
      </rPr>
      <t xml:space="preserve">They are active mainly in the 2018 election cycle and support the candidates later known as the Squad, including AOC, Rashida Tlaib, Ilhan Omar, and Jamaal Bowman.</t>
    </r>
  </si>
  <si>
    <t xml:space="preserve">screenshots (needs check)
need sourcing</t>
  </si>
  <si>
    <t xml:space="preserve">https://x.com/landbutcher/status/1805960617712636300</t>
  </si>
  <si>
    <t xml:space="preserve">Jan 24</t>
  </si>
  <si>
    <t xml:space="preserve">Michael Flynn, Trump's National Security Advisor, is asked to meet with FBI about potential Russian influence &amp; his meetings with Russians</t>
  </si>
  <si>
    <t xml:space="preserve">Jan 27</t>
  </si>
  <si>
    <t xml:space="preserve">Michael Flynn has recommended a pardon for Navy sailor Kristian Saucier who took nuclear sub photos in 2009, then destroyed evidence after an FBI interview</t>
  </si>
  <si>
    <t xml:space="preserve">Military dot com</t>
  </si>
  <si>
    <t xml:space="preserve">https://www.military.com/daily-news/2017/01/27/trump-hints-that-pardon-possible-sailor-took-submarine-photos.html</t>
  </si>
  <si>
    <t xml:space="preserve">Trump signs an executive order banning foreign nationals from 7 majority-Muslim countries from entering the U.S. for 90 days. The idea is spearheaded by Steve Bannon. After DHS rules that green-card holders are exempt, Stephen Miller and Steve Bannon persuade Trump to overrule and bar them.</t>
  </si>
  <si>
    <t xml:space="preserve">https://www.vox.com/world/2017/1/29/14431332/steve-bannon-muslim-refugee-ban-explained</t>
  </si>
  <si>
    <t xml:space="preserve">Steve Bannon is given a seat on the National Security Council, raising tension with Michael Flynn. </t>
  </si>
  <si>
    <t xml:space="preserve">https://www.newyorker.com/magazine/2017/02/27/michael-flynn-general-chaos</t>
  </si>
  <si>
    <t xml:space="preserve">France: Marine Le Pen (far-right) launches her campaign for the presidency. (She had declared on 8 April 2016.)</t>
  </si>
  <si>
    <t xml:space="preserve">https://www.france24.com/en/20170204-french-presidential-frontrunners-hold-rival-rallies-lyon</t>
  </si>
  <si>
    <t xml:space="preserve">Amy Kremer enters a Congressional race (GA-6), but loses badly in the April special election  (Jon Ossoff, Karen Handel are in runoff)</t>
  </si>
  <si>
    <t xml:space="preserve">Results:</t>
  </si>
  <si>
    <t xml:space="preserve">https://results.enr.clarityelections.com/GA/67317/Web02-state/#/</t>
  </si>
  <si>
    <t xml:space="preserve">@ BostonAntifa account is created, one of over 100 'antifa' accounts suspected of being Russian fakes. Many are suspended by late Fall 2017</t>
  </si>
  <si>
    <t xml:space="preserve">https://web.archive.org/web/20170926233604/https://twitter.com/AntifaBoston/status/912763777698889728</t>
  </si>
  <si>
    <t xml:space="preserve">List</t>
  </si>
  <si>
    <t xml:space="preserve">https://pastebin.com/RJKrGEe7</t>
  </si>
  <si>
    <r>
      <rPr>
        <sz val="11"/>
        <color rgb="FF000000"/>
        <rFont val="Arial"/>
        <family val="0"/>
        <charset val="1"/>
      </rPr>
      <t xml:space="preserve">Erik Prince hosts Project Veritas operatives at his family's WY ranch. O'Keefe posts a photo Feb 10 of weapons training:</t>
    </r>
    <r>
      <rPr>
        <i val="true"/>
        <sz val="11"/>
        <color rgb="FF000000"/>
        <rFont val="Arial"/>
        <family val="0"/>
        <charset val="1"/>
      </rPr>
      <t xml:space="preserve"> "we will be the next great intelligence agency"</t>
    </r>
  </si>
  <si>
    <t xml:space="preserve">Maria Butina arranges a dinner for Alexandr Torshin at the Bistro Bis; Reps. Dana Rohrabacher and Thomas Massie attend</t>
  </si>
  <si>
    <t xml:space="preserve">https://www.rollingstone.com/politics/politics-news/thomas-massie-votes-against-ukraine-resolution-1315534/</t>
  </si>
  <si>
    <t xml:space="preserve">Feb 10</t>
  </si>
  <si>
    <t xml:space="preserve">Smartcheckr LLC is registered in NY, a facial-recognition project of Hoan Ton-That and Rudy Giuliani staffer Richard Schwarz, which offers micro-ad targeting for elections. Troll Douglass Mackey (Rickey Vaughn) is a Smartcheckr contractor. By August they register Clearview AI, which gets $200K investment from Peter Thiel. </t>
  </si>
  <si>
    <t xml:space="preserve">OpenCorporates
BuzzFeed</t>
  </si>
  <si>
    <t xml:space="preserve">https://opencorporates.com/companies/us_ny/5083343
https://www.buzzfeednews.com/article/ryanmac/clearview-ai-nypd-facial-recognition</t>
  </si>
  <si>
    <t xml:space="preserve">Feb 13</t>
  </si>
  <si>
    <t xml:space="preserve">WH press conference includes propaganda outlets Gateway Pundit and OAN. The only questions by US reporters go to Daily Caller and Sinclair Broadcasting's WJLA</t>
  </si>
  <si>
    <t xml:space="preserve">Michael Flynn resigns as Natl. Security Advisor over his Russia lies and Lt. Gen (ret.) Keith Kellogg becomes acting NSA. On Feb. 20 Trump nominates Gen. H.R. McMaster</t>
  </si>
  <si>
    <t xml:space="preserve">https://www.politico.com/story/2017/08/02/mcmaster-national-security-council-241264</t>
  </si>
  <si>
    <t xml:space="preserve">Feb 15</t>
  </si>
  <si>
    <r>
      <rPr>
        <sz val="11"/>
        <color rgb="FF000000"/>
        <rFont val="Arial"/>
        <family val="0"/>
        <charset val="1"/>
      </rPr>
      <t xml:space="preserve">A speech at a Hillsdale College leadership seminar calls Vladimir Putin </t>
    </r>
    <r>
      <rPr>
        <i val="true"/>
        <sz val="11"/>
        <color rgb="FF000000"/>
        <rFont val="Arial"/>
        <family val="0"/>
        <charset val="1"/>
      </rPr>
      <t xml:space="preserve">"the pre-eminent statesman of our time"</t>
    </r>
    <r>
      <rPr>
        <sz val="11"/>
        <color rgb="FF000000"/>
        <rFont val="Arial"/>
        <family val="0"/>
        <charset val="1"/>
      </rPr>
      <t xml:space="preserve">. Hillsdale then publishes the essay in their magazine.</t>
    </r>
  </si>
  <si>
    <t xml:space="preserve">Imprimis</t>
  </si>
  <si>
    <t xml:space="preserve">https://imprimis.hillsdale.edu/how-to-think-about-vladimir-putin/</t>
  </si>
  <si>
    <t xml:space="preserve">Feb 17</t>
  </si>
  <si>
    <t xml:space="preserve">Cambridge Analytica exec Brittany Kaiser visits Julian Assange at the Ecuadorian Embassy in London. Cambridge Analytica had first reached out to him in July 2016.</t>
  </si>
  <si>
    <t xml:space="preserve">The Guardian </t>
  </si>
  <si>
    <t xml:space="preserve">https://www.theguardian.com/uk-news/2018/jun/06/cambridge-analytica-brittany-kaiser-julian-assange-wikileaks?CMP=share_btn_tw</t>
  </si>
  <si>
    <t xml:space="preserve">Richard Spencer crashes the libertarian Students for Liberty conference and tries to generate conversation about white replacement, then Tweets about it</t>
  </si>
  <si>
    <t xml:space="preserve">Reason .com</t>
  </si>
  <si>
    <t xml:space="preserve">https://reason.com/2017/02/20/alt-right-leader-richard-spencer-crashed/</t>
  </si>
  <si>
    <t xml:space="preserve">Wash. Examiner</t>
  </si>
  <si>
    <t xml:space="preserve">https://www.washingtonexaminer.com/libertarians-clash-with-richard-spencer-in-dc</t>
  </si>
  <si>
    <t xml:space="preserve">https://www.salon.com/2017/02/21/richard-spencer-attempted-to-crash-a-libertarian-conference-and-was-shown-the-door/</t>
  </si>
  <si>
    <t xml:space="preserve">Feb 19</t>
  </si>
  <si>
    <t xml:space="preserve">James Bessenger's SC Secessionist Party flies the Confederate flag over Charleston SC, protesting Black activist Bree Newsome who had removed one. 
(In 2023, Bessenger and Newsome will both be anti-Biden; Bessenger protesting funding for Ukraine and Newsome calling Biden a "dictator" who must be removed)</t>
  </si>
  <si>
    <t xml:space="preserve">Post and Courier
Inside Higher Ed</t>
  </si>
  <si>
    <t xml:space="preserve">https://web.archive.org/web/20170220005055/http://www.postandcourier.com/news/group-mounts-confederate-flags-around-downtown-charleston-to-protest-college/article_28f504ea-f6d7-11e6-84be-1f8bd966cfa1.html
https://www.insidehighered.com/quicktakes/2017/02/21/clash-over-confederate-flag-charleston</t>
  </si>
  <si>
    <t xml:space="preserve">The T and D</t>
  </si>
  <si>
    <t xml:space="preserve">https://web.archive.org/web/20170707061455/https://thetandd.com/news/secessionist-party-flagged-pro-flag-group-responds-makes-itself-official/article_87701393-96d4-5c35-a4ef-4a205a466647.html</t>
  </si>
  <si>
    <t xml:space="preserve">Feb 20</t>
  </si>
  <si>
    <t xml:space="preserve">Russian diplomat Vitaly Churkin dies suddenly, in New York, no official cause of death is released</t>
  </si>
  <si>
    <t xml:space="preserve">https://www.bbc.com/news/world-europe-39237748</t>
  </si>
  <si>
    <r>
      <rPr>
        <sz val="11"/>
        <color rgb="FF000000"/>
        <rFont val="Arial"/>
        <family val="0"/>
        <charset val="1"/>
      </rPr>
      <t xml:space="preserve">Milo Yiannopoulos resigns from Breitbart after scandal over his 2016 statements praising sex between </t>
    </r>
    <r>
      <rPr>
        <i val="true"/>
        <sz val="11"/>
        <color rgb="FF000000"/>
        <rFont val="Arial"/>
        <family val="0"/>
        <charset val="1"/>
      </rPr>
      <t xml:space="preserve">'younger boys and older men'</t>
    </r>
    <r>
      <rPr>
        <sz val="11"/>
        <color rgb="FF000000"/>
        <rFont val="Arial"/>
        <family val="0"/>
        <charset val="1"/>
      </rPr>
      <t xml:space="preserve">. But two weeks later Robert Mercer, Breitbart investor, quietly funds Milo to start a new entertainment company, MILO Inc.</t>
    </r>
  </si>
  <si>
    <t xml:space="preserve">NBC
BuzzFeed</t>
  </si>
  <si>
    <t xml:space="preserve">https://www.nbcnews.com/news/us-news/yiannopoulos-quits-breitbart-apologizes-uproar-over-year-old-comments-n723861
https://web.archive.org/web/20180221021853/https://www.buzzfeed.com/josephbernstein/heres-how-breitbart-and-milo-smuggled-white-nationalism?utm_term=.vmeyZaWx7#.dyWK4WyZp</t>
  </si>
  <si>
    <r>
      <rPr>
        <sz val="11"/>
        <color rgb="FF000000"/>
        <rFont val="Arial"/>
        <family val="0"/>
        <charset val="1"/>
      </rPr>
      <t xml:space="preserve">3 days after Russian diplomat Vitaly Churkin dies, Jeffrey Epstein emails Peter Thiel: </t>
    </r>
    <r>
      <rPr>
        <i val="true"/>
        <sz val="11"/>
        <color rgb="FF000000"/>
        <rFont val="Arial"/>
        <family val="0"/>
        <charset val="1"/>
      </rPr>
      <t xml:space="preserve">“as you read my russian ambassador friend died. life is short, start with dessert.”</t>
    </r>
  </si>
  <si>
    <t xml:space="preserve">https://archive.is/WEIGY#selection-673.64-673.149</t>
  </si>
  <si>
    <t xml:space="preserve">The Guardian (Carole Cadwalladr) publishes an expose of how US billionaire Robert Mercer helped push Brexit by providing help from Cambridge Analytica</t>
  </si>
  <si>
    <t xml:space="preserve">https://www.theguardian.com/politics/2017/feb/26/us-billionaire-mercer-helped-back-brexit</t>
  </si>
  <si>
    <r>
      <rPr>
        <sz val="11"/>
        <color rgb="FF000000"/>
        <rFont val="Arial"/>
        <family val="0"/>
        <charset val="1"/>
      </rPr>
      <t xml:space="preserve">Washington Times publishes an article repeating Seth Rich conspiracy theories: "More cover-up questions: the curious murder of Seth Rich.."  </t>
    </r>
    <r>
      <rPr>
        <i val="true"/>
        <sz val="11"/>
        <color rgb="FF000000"/>
        <rFont val="Arial"/>
        <family val="0"/>
        <charset val="1"/>
      </rPr>
      <t xml:space="preserve">(Retracted in 2018)</t>
    </r>
  </si>
  <si>
    <t xml:space="preserve">https://www.vox.com/policy-and-politics/2018/10/1/17923178/washington-times-seth-rich-aaron-rich-trump-fox-news</t>
  </si>
  <si>
    <t xml:space="preserve">Roger Stone uses Proud Boys as security at a conference in Salem, MA (ca. 400 attendees), then is seen drinking with them</t>
  </si>
  <si>
    <t xml:space="preserve">W Week</t>
  </si>
  <si>
    <t xml:space="preserve">https://www.wweek.com/news/2018/03/07/right-wing-provocateur-roger-stone-asked-proud-boys-for-protection-at-dorchester-conference-last-weekend/</t>
  </si>
  <si>
    <t xml:space="preserve">Mar 4-11</t>
  </si>
  <si>
    <t xml:space="preserve">Gavin McInnes visits Israel for The Rebel Media (Canadian, far-right), then posts video titled "10 Things I Hate About Jews"</t>
  </si>
  <si>
    <t xml:space="preserve">Canadian Jewish News</t>
  </si>
  <si>
    <t xml:space="preserve">https://thecjn.ca/news/canada/rebel-media-star-gets-flak-10-things-hate-jews-video/</t>
  </si>
  <si>
    <t xml:space="preserve">Mar 11</t>
  </si>
  <si>
    <r>
      <rPr>
        <sz val="11"/>
        <color rgb="FF000000"/>
        <rFont val="Arial"/>
        <family val="0"/>
        <charset val="1"/>
      </rPr>
      <t xml:space="preserve">KKK head David Duke re-Tweets Gavin McInnes' video and quotes him:</t>
    </r>
    <r>
      <rPr>
        <i val="true"/>
        <sz val="11"/>
        <color rgb="FF000000"/>
        <rFont val="Arial"/>
        <family val="0"/>
        <charset val="1"/>
      </rPr>
      <t xml:space="preserve"> "Holodomor was Ukrainians...ten million Ukrainians who were killed. That was by Jews."</t>
    </r>
  </si>
  <si>
    <t xml:space="preserve">Mar 13</t>
  </si>
  <si>
    <t xml:space="preserve">James Epley gets a position in Trump admin in Dept. of Agriculture (but leaves in just a few months, July 21, 2017)</t>
  </si>
  <si>
    <t xml:space="preserve">https://projects.propublica.org/trump-town/staffers/james-claude-epley</t>
  </si>
  <si>
    <r>
      <rPr>
        <sz val="11"/>
        <color rgb="FF000000"/>
        <rFont val="Arial"/>
        <family val="0"/>
        <charset val="1"/>
      </rPr>
      <t xml:space="preserve">Alex Jones devotes part of a show to denying he has Russia links, after reports that Russian bots promoted InfoWars. (Daily News): </t>
    </r>
    <r>
      <rPr>
        <i val="true"/>
        <sz val="11"/>
        <color rgb="FF000000"/>
        <rFont val="Arial"/>
        <family val="0"/>
        <charset val="1"/>
      </rPr>
      <t xml:space="preserve">"I'm not going to sit here and say 'I'm not a Russian stooge,' because it's a f---ing lie," Jones said, calling any such suggestions a "whole ridiculous narrative of the bitching left." He also admitted to appearing on RT News "probably 100 times or more."</t>
    </r>
  </si>
  <si>
    <t xml:space="preserve">https://www.nydailynews.com/news/politics/fbi-investigating-right-wing-sites-role-campaign-hack-article-1.3004192</t>
  </si>
  <si>
    <t xml:space="preserve">JD Vance, already partner at Peter Thiel's Mithril, is made a partner at Steve Case's Revolution LLC. He soon begins traveling with Case. (Note: TechCrunch says Aug.)</t>
  </si>
  <si>
    <t xml:space="preserve">Columbus Business First</t>
  </si>
  <si>
    <t xml:space="preserve">Columbus Bus. First</t>
  </si>
  <si>
    <t xml:space="preserve">https://archive.is/XV9c7</t>
  </si>
  <si>
    <t xml:space="preserve">Tech Crunch</t>
  </si>
  <si>
    <t xml:space="preserve">https://techcrunch.com/2018/05/31/steve-case-and-jd-vance-are-speaking-at-disrupt-sf-on-startup-opportunities-outside-of-silicon-valley/</t>
  </si>
  <si>
    <t xml:space="preserve">Gen. H.R. McMaster tries to oust Ezra Cohen-Watnick as NSC Intelligence Director (Flynn's hire); ECW appeals to Steve Bannon and Jared Kushner &amp; stays (for now)</t>
  </si>
  <si>
    <t xml:space="preserve">https://www.politico.com/story/2017/03/trump-national-security-mcmaster-overrule-236065</t>
  </si>
  <si>
    <t xml:space="preserve">Mar 15</t>
  </si>
  <si>
    <t xml:space="preserve">Gen. H.R. McMaster is confirmed as National Security Advisor by the Senate, while still serving active duty</t>
  </si>
  <si>
    <t xml:space="preserve">Stars and Stripes</t>
  </si>
  <si>
    <t xml:space="preserve">https://web.archive.org/web/20180722095927/https://www.stripes.com/news/senate-vote-allows-mcmaster-to-retain-3-stars-as-trump-adviser-1.458843</t>
  </si>
  <si>
    <r>
      <rPr>
        <sz val="11"/>
        <color rgb="FF000000"/>
        <rFont val="Arial"/>
        <family val="0"/>
        <charset val="1"/>
      </rPr>
      <t xml:space="preserve">Senator John McCain (AZ) says of Rand Paul (KY): </t>
    </r>
    <r>
      <rPr>
        <i val="true"/>
        <sz val="11"/>
        <color rgb="FF000000"/>
        <rFont val="Arial"/>
        <family val="0"/>
        <charset val="1"/>
      </rPr>
      <t xml:space="preserve">"The Senator from Kentucky is working for Putin now"</t>
    </r>
    <r>
      <rPr>
        <sz val="11"/>
        <color rgb="FF000000"/>
        <rFont val="Arial"/>
        <family val="0"/>
        <charset val="1"/>
      </rPr>
      <t xml:space="preserve"> (after Paul blocks a vote on NATO membership for Montenegro)</t>
    </r>
  </si>
  <si>
    <t xml:space="preserve">https://www.politico.com/story/2017/03/mccain-rand-paul-is-now-working-for-vladimir-putin-236106</t>
  </si>
  <si>
    <t xml:space="preserve">https://www.youtube.com/watch?v=BTdqIlfp8XE&amp;t=2s</t>
  </si>
  <si>
    <t xml:space="preserve">Mar 17</t>
  </si>
  <si>
    <t xml:space="preserve">Two US Senators challenge Trump adviser Sebastian Gorka's 2012 naturalization: he lied to conceal his membership in a far-right anti-Semitic Hungarian association</t>
  </si>
  <si>
    <t xml:space="preserve">Senate .gov</t>
  </si>
  <si>
    <t xml:space="preserve">https://www.cardin.senate.gov/press-releases/senators-call-for-investigation-of-sebastian-gorka-after-reports-surface-of-ties-to-neo-nazi-group/</t>
  </si>
  <si>
    <t xml:space="preserve">Mar 20</t>
  </si>
  <si>
    <t xml:space="preserve">FBI Director James Comey testifies before the House Intelligence Committee about Wikileaks. Cassandra Fairbanks attends, carrying a 'Free Assange' handbag</t>
  </si>
  <si>
    <r>
      <rPr>
        <sz val="11"/>
        <color rgb="FF000000"/>
        <rFont val="Arial"/>
        <family val="0"/>
        <charset val="1"/>
      </rPr>
      <t xml:space="preserve">Brigitte Gabriel of anti-Muslim group ACT for America gets a meeting with a staffer at the White House. </t>
    </r>
    <r>
      <rPr>
        <i val="true"/>
        <sz val="11"/>
        <color rgb="FF000000"/>
        <rFont val="Arial"/>
        <family val="0"/>
        <charset val="1"/>
      </rPr>
      <t xml:space="preserve">(By June, 3 mos. later, she will be employing Scott Presler)</t>
    </r>
  </si>
  <si>
    <t xml:space="preserve">https://www.theguardian.com/us-news/2017/mar/21/act-for-america-brigitte-gabriel-muslim-white-house-meeting</t>
  </si>
  <si>
    <r>
      <rPr>
        <sz val="11"/>
        <color rgb="FF000000"/>
        <rFont val="Arial"/>
        <family val="0"/>
        <charset val="1"/>
      </rPr>
      <t xml:space="preserve">Vanderbilt Political Review publishes an article on Jeff Giesea,</t>
    </r>
    <r>
      <rPr>
        <i val="true"/>
        <sz val="11"/>
        <color rgb="FF000000"/>
        <rFont val="Arial"/>
        <family val="0"/>
        <charset val="1"/>
      </rPr>
      <t xml:space="preserve">"the master of the meme". </t>
    </r>
    <r>
      <rPr>
        <sz val="11"/>
        <color rgb="FF000000"/>
        <rFont val="Arial"/>
        <family val="0"/>
        <charset val="1"/>
      </rPr>
      <t xml:space="preserve">Discusss how he manipulates language, co-opting terms from the left. Comments on similarity to Vladimir Putin's campaigns</t>
    </r>
    <r>
      <rPr>
        <i val="true"/>
        <sz val="11"/>
        <color rgb="FF000000"/>
        <rFont val="Arial"/>
        <family val="0"/>
        <charset val="1"/>
      </rPr>
      <t xml:space="preserve"> "to manipulate language and invalidate truth through “alternative facts" "</t>
    </r>
  </si>
  <si>
    <t xml:space="preserve">Vanderbilt Political Review</t>
  </si>
  <si>
    <r>
      <rPr>
        <sz val="11"/>
        <color rgb="FF783F04"/>
        <rFont val="Arial"/>
        <family val="0"/>
        <charset val="1"/>
      </rPr>
      <t xml:space="preserve">Publication of Army Chief of Staff study </t>
    </r>
    <r>
      <rPr>
        <i val="true"/>
        <sz val="11"/>
        <color rgb="FF783F04"/>
        <rFont val="Arial"/>
        <family val="0"/>
        <charset val="1"/>
      </rPr>
      <t xml:space="preserve">"Project 1721: A U.S. Army War College Assessment on Russian Strategy in Eastern Europe.. " </t>
    </r>
    <r>
      <rPr>
        <sz val="11"/>
        <color rgb="FF783F04"/>
        <rFont val="Arial"/>
        <family val="0"/>
        <charset val="1"/>
      </rPr>
      <t xml:space="preserve">Doug Mastriano is the senior editor</t>
    </r>
  </si>
  <si>
    <t xml:space="preserve">Army War College (archived)</t>
  </si>
  <si>
    <t xml:space="preserve">https://web.archive.org/web/20180317141905/https://ssi.armywarcollege.edu/pubs/display.cfm?pubID=1342</t>
  </si>
  <si>
    <t xml:space="preserve">Mar  25</t>
  </si>
  <si>
    <t xml:space="preserve">Michael Coudrey is at a "MAGAMarch" in Hollywood (ca. 300 people attend)</t>
  </si>
  <si>
    <t xml:space="preserve">Twitter from Irma Hinojosa</t>
  </si>
  <si>
    <t xml:space="preserve">"spring"</t>
  </si>
  <si>
    <t xml:space="preserve">Christna Pushaw is doing "field research" in Kyiv, Ukraine, in her last semester for her Johns Hopkins MS. She then returns to DC, but by spring 2018 is back in Tbilisi</t>
  </si>
  <si>
    <t xml:space="preserve">Political Vanguard.</t>
  </si>
  <si>
    <t xml:space="preserve">Mar 27</t>
  </si>
  <si>
    <t xml:space="preserve">Scott Presler appears on the online show of Proud Boys founder Gavin McInnes</t>
  </si>
  <si>
    <t xml:space="preserve">Trakt.tv</t>
  </si>
  <si>
    <t xml:space="preserve">https://trakt.tv/shows/the-gavin-mcinnes-show-2015/seasons/all</t>
  </si>
  <si>
    <t xml:space="preserve">March-May</t>
  </si>
  <si>
    <t xml:space="preserve">Scott Presler Tweets frequently about Hillary, uranium, and Putin, with 7 Tweets Mar 20-21 alone, 19 in the 3-month period. It then tails off in 2017, and he mentions Putin only once each in 2019 and 2020</t>
  </si>
  <si>
    <t xml:space="preserve">https://twitter.com/search?q=(from%3AScottPresler)%20until%3A2018-01-01%20since%3A2017-01-01%20Putin&amp;src=typed_query&amp;f=live</t>
  </si>
  <si>
    <r>
      <rPr>
        <sz val="11"/>
        <color rgb="FF000000"/>
        <rFont val="Arial"/>
        <family val="0"/>
        <charset val="1"/>
      </rPr>
      <t xml:space="preserve">George Papadopoulos finally meets Simone Mangiante in person in New York; they corresponded via LinkedIn for 7 months (by her account).</t>
    </r>
    <r>
      <rPr>
        <i val="true"/>
        <sz val="11"/>
        <color rgb="FF000000"/>
        <rFont val="Arial"/>
        <family val="0"/>
        <charset val="1"/>
      </rPr>
      <t xml:space="preserve"> They marry in Mar 2018.</t>
    </r>
  </si>
  <si>
    <t xml:space="preserve">https://www.businessinsider.com/papadopoulos-fiancee-simona-mangiante-2018-1</t>
  </si>
  <si>
    <t xml:space="preserve">Michael Coudrey has become political by now: posts (as @MikeTokes) about "hateful liberals", uses #MAGA hashtag, tags alt-right figures</t>
  </si>
  <si>
    <t xml:space="preserve">https://web.archive.org/web/20170427003931/https://twitter.com/MikeTokes</t>
  </si>
  <si>
    <t xml:space="preserve">Jack Posobiec joins The Rebel Media. Uses tag #SlavRight (as does Richard Spencer); attends protest supporting Steve Bannon, promoted by pro-Russia influencers</t>
  </si>
  <si>
    <t xml:space="preserve">Russian accounts begin re-tweeting Tracy "Beanz" Diaz, a YouTuber who had posted about Wikileaks and Pizzagate</t>
  </si>
  <si>
    <t xml:space="preserve">Jeff Giesea publishes "Hacking Hearts and Minds: How Memetic Warfare is Transforming Cyberwar" in NATO's Open Publications</t>
  </si>
  <si>
    <t xml:space="preserve">Jeff Giesea / Medium</t>
  </si>
  <si>
    <t xml:space="preserve">https://jeffgiesea.medium.com/global-non-linear-memetic-warfare-is-here-practical-recommendations-for-nato-countries-50cf68d84d43</t>
  </si>
  <si>
    <t xml:space="preserve">April 3</t>
  </si>
  <si>
    <t xml:space="preserve">CA law profs John Eastman (later election denier) &amp; Robert Pushaw (father of Christina Pushaw) write an amicus brief for 'crisis pregnancy centers' (anti-choice)</t>
  </si>
  <si>
    <t xml:space="preserve">Becket News</t>
  </si>
  <si>
    <t xml:space="preserve">https://becketnewsite.s3.amazonaws.com/Law-profs-amicus-brief-Baltimore.pdf</t>
  </si>
  <si>
    <t xml:space="preserve">April 4</t>
  </si>
  <si>
    <r>
      <rPr>
        <sz val="11"/>
        <color rgb="FF050505"/>
        <rFont val="Arial"/>
        <family val="0"/>
        <charset val="1"/>
      </rPr>
      <t xml:space="preserve">Gavin McInnes' show on Rebel Media is "Why Antifa is Over" - </t>
    </r>
    <r>
      <rPr>
        <i val="true"/>
        <sz val="11"/>
        <color rgb="FF050505"/>
        <rFont val="Arial"/>
        <family val="0"/>
        <charset val="1"/>
      </rPr>
      <t xml:space="preserve">"These protestors deserve to be punched in the face." "When fascism comes it will come in the name of anti-fascism." "We've taken over in the meme wars... We are definitely in control of the narrative now, and all it took was a few punches."</t>
    </r>
  </si>
  <si>
    <t xml:space="preserve">YouTube (Rebel Media)</t>
  </si>
  <si>
    <t xml:space="preserve">https://www.youtube.com/watch?v=IUhd6EOrO2o</t>
  </si>
  <si>
    <t xml:space="preserve">Steve Bannon is removed from the National Security Council, supposedly ousted by Jared Kushner.</t>
  </si>
  <si>
    <t xml:space="preserve">https://www.cnbc.com/2017/04/05/steve-bannon-reportedly-removed-from-national-security-council-in-reorganization.html</t>
  </si>
  <si>
    <t xml:space="preserve">https://www.washingtonpost.com/news/post-politics/wp/2017/04/08/kushner-bannon-sit-down-to-work-out-differences-on-trumps-orders/</t>
  </si>
  <si>
    <t xml:space="preserve">Release of "Gays for Trump?",  a 20-minute film starring Peter Boykin, his partner David Smith, and Scott Presler, explaining their support for Trump</t>
  </si>
  <si>
    <t xml:space="preserve">Trailer on Vimeo</t>
  </si>
  <si>
    <t xml:space="preserve">https://vimeo.com/213022556</t>
  </si>
  <si>
    <t xml:space="preserve">https://www.imdb.com/title/tt8683746/</t>
  </si>
  <si>
    <t xml:space="preserve">Jack Posobiec gets his blue-check from Twitter.</t>
  </si>
  <si>
    <t xml:space="preserve">At a white supremacist rally in Berkeley, Nathan Damigo punches a female counterprotestor in the face; Identity Evropa membership then spikes, to 700 by end of July</t>
  </si>
  <si>
    <t xml:space="preserve">https://www.motherjones.com/politics/2017/05/nathan-damigo-punching-woman-berkeley-white-nationalism/</t>
  </si>
  <si>
    <t xml:space="preserve">Lucian Wintrich is now the Gateway Pundit "White House correspondent" and hangs with Andrew Feinberg, reporter for Russian state media outlet Sputnik</t>
  </si>
  <si>
    <t xml:space="preserve">https://www.hollywoodreporter.com/news/politics-news/48-hours-media-troll-who-is-part-white-house-press-corps-997040/</t>
  </si>
  <si>
    <t xml:space="preserve">April 26</t>
  </si>
  <si>
    <t xml:space="preserve">Portland State (OR) student journalist Andy Ngo posts an inflammatory Tweet about a Muslim student, is fired from the student newspaper (Vanguard)</t>
  </si>
  <si>
    <t xml:space="preserve">Willamette Week</t>
  </si>
  <si>
    <t xml:space="preserve">https://www.wweek.com/news/schools/2017/05/23/a-dispute-over-a-muslim-students-remarks-costs-a-college-journalist-his-job-and-brings-national-controversy-to-portland-state-university/</t>
  </si>
  <si>
    <t xml:space="preserve">Joe Biggs' last byline with InfoWars ("Gay Muslims Forced to Leave their Countries Come Here and Bitch")</t>
  </si>
  <si>
    <t xml:space="preserve">InfoWars (archived)</t>
  </si>
  <si>
    <t xml:space="preserve">https://www.infowars.com/gay-muslims-forced-to-flee-their-countries-come-here-and-bitch/</t>
  </si>
  <si>
    <t xml:space="preserve">First Tweet for @ proudboysusa - tags Baked Alaska, Gavin Mcinnes, Ann Coulter, Jack Posobiec, Mike Cernovich, Jacob Wohl</t>
  </si>
  <si>
    <t xml:space="preserve">https://web.archive.org/web/20170607140021/twitter.com/ProudBoysUSA/status/857297726287081473</t>
  </si>
  <si>
    <t xml:space="preserve">Michael Coudrey flies to Berkeley to "defend Ann Coulter and free speech". He is now tagging Baked Alaska, Gavin McInnes, his "#MAGA fam"</t>
  </si>
  <si>
    <t xml:space="preserve">April 28</t>
  </si>
  <si>
    <r>
      <rPr>
        <sz val="11"/>
        <color rgb="FF000000"/>
        <rFont val="Arial"/>
        <family val="0"/>
        <charset val="1"/>
      </rPr>
      <t xml:space="preserve">Cassandra Fairbanks and Mike Cernovich pose for photo in White House briefing room making the white power sign.  Both wear passes.  </t>
    </r>
    <r>
      <rPr>
        <i val="true"/>
        <sz val="11"/>
        <color rgb="FF000000"/>
        <rFont val="Arial"/>
        <family val="0"/>
        <charset val="1"/>
      </rPr>
      <t xml:space="preserve">[Note: Fairbanks' employer in April 2017 is unclear; by Aug she has left Sputnik for the pro-Trump website Big League Politics. Her LinkedIn lists no employment between May 2015 and Dec 2017]</t>
    </r>
  </si>
  <si>
    <t xml:space="preserve">HuffPost
LinkedIn</t>
  </si>
  <si>
    <t xml:space="preserve">https://www.huffpost.com/entry/the-vast-far-right-web-behind-the-hunter-biden-story_n_5fa0c7c7c5b63dc9a5bfffb9
https://www.linkedin.com/in/cassandra-fairbanks-504635b4?challengeId=AQEYZSQoGEzNTAAAAX83W1GJSjc4ueEiWPd91TbqBUvma_RqATPVsOy9BQUMK-blGzZZ2_OCkdMW9pscsTFkAu8QBkQ91EauOQ&amp;submissionId=afbb081b-6d6a-d716-3f2b-90bc3c68f675</t>
  </si>
  <si>
    <t xml:space="preserve">Keith Kellogg becomes a National Security Advisor to Vice Pres. Pence, but Trump asks him to also continue as an Advisor to the President (AP)</t>
  </si>
  <si>
    <t xml:space="preserve">J6C Keith Kellogg depos. p. 15</t>
  </si>
  <si>
    <t xml:space="preserve">Michael Coudrey is a speaker at a SoCal event: "President Trump's First 100 Days Celebration"  (makecaligreat .org) Tickets are only $5, small attendance</t>
  </si>
  <si>
    <t xml:space="preserve">Archived webpage</t>
  </si>
  <si>
    <t xml:space="preserve">https://web.archive.org/web/20170424175128/http://www.makecaligreat.org/president_trumps_first_100_days</t>
  </si>
  <si>
    <t xml:space="preserve"> April 29</t>
  </si>
  <si>
    <r>
      <rPr>
        <sz val="11"/>
        <color rgb="FF000000"/>
        <rFont val="Arial"/>
        <family val="0"/>
        <charset val="1"/>
      </rPr>
      <t xml:space="preserve">Tanya Tay posts a picture with Posobiec, both making the "OK" sign, text: </t>
    </r>
    <r>
      <rPr>
        <i val="true"/>
        <sz val="11"/>
        <color rgb="FF000000"/>
        <rFont val="Arial"/>
        <family val="0"/>
        <charset val="1"/>
      </rPr>
      <t xml:space="preserve">"How Many Liberals Will Be Triggered By This Pic? #RealNews"</t>
    </r>
  </si>
  <si>
    <t xml:space="preserve">https://web.archive.org/web/20170605020049/https://twitter.com/GoTTdiva/status/858439983379750912</t>
  </si>
  <si>
    <t xml:space="preserve">Jack Posobiec makes a documentary about Seth Rich, with help of the neo-Nazi Clark brothers.</t>
  </si>
  <si>
    <t xml:space="preserve">Mike Cernovich begins co-hosting a show on InfoWars with Alex Jones</t>
  </si>
  <si>
    <t xml:space="preserve">Kash Patel, then a staffer for Devin Nunes (chair of House Intelligence Comm.), delivers subpoenas to FBI, CIA, NSA as part of pushback against Russia allegations</t>
  </si>
  <si>
    <t xml:space="preserve">Trump meets with FBI director James Comey, then fires him next week (May 9), after getting letters supporting it from AG Jeff Sessions &amp; Deputy AG Rod Rosenstein. Comey then leaks a memo to provide rationale for appointing a Special Counsel</t>
  </si>
  <si>
    <t xml:space="preserve">AP
The Hill</t>
  </si>
  <si>
    <t xml:space="preserve">https://apnews.com/article/north-america-donald-trump-ap-top-news-criminal-investigations-james-comey-4ff1ecb621884a728b25e62661257ef0
https://thehill.com/policy/national-security/336932-comey-leaked-memo-to-prompt-special-counsel/</t>
  </si>
  <si>
    <t xml:space="preserve">Milo Yiannopoulos throws a "Cinco de Milo" party (w/ half-naked models &amp; a live python) celebrating his move to Miami. Present: Roger Stone, Ali Alexander, Cassandra Fairbanks, Jack Posobiec &amp; Tanya Tay, Enrique Tarrio - said be security, then is recruited to Proud Boys. First public contact betw. Tarrio &amp; PBs.</t>
  </si>
  <si>
    <t xml:space="preserve">Twitter
Miami New Times</t>
  </si>
  <si>
    <t xml:space="preserve">https://twitter.com/christogrozev/status/860980756981657600?s=20&amp;t=FDehfsPIcft9WWNw66GWig
https://www.miaminewtimes.com/news/milo-yiannopoulous-hosts-cincodemilo-in-miami-beach-announces-hes-suing-simon-and-schuster-starting-own-book-imprint-9333508</t>
  </si>
  <si>
    <t xml:space="preserve">Jack Posobiec Tweets about leaked emails from France's presidential candidate Macron, says he found them on 4chan - controversy threatens to affect election</t>
  </si>
  <si>
    <t xml:space="preserve">LeMonde</t>
  </si>
  <si>
    <t xml:space="preserve">https://www.lemonde.fr/pixels/article/2017/05/06/qui-est-le-militant-pro-trump-qui-a-relaye-les-macronleaks_5123524_4408996.html</t>
  </si>
  <si>
    <t xml:space="preserve">May 7</t>
  </si>
  <si>
    <t xml:space="preserve">France:  presidential run-off election. Emmanuel Macron prevails over far-right Marine Le Pen, despite Posobiec's promoting the email hack</t>
  </si>
  <si>
    <t xml:space="preserve">https://www.theguardian.com/world/live/2017/may/07/french-presidential-election-emmanuel-macron-marine-le-pen</t>
  </si>
  <si>
    <t xml:space="preserve">Jack Posobiec (as bureau chief of The Rebel) is at a White House briefing with Tanya Tay, Tweets mockery of the questions asked about Michael Flynn.  Around this time Tanya Tay's Twitter bio briefly (&lt; 1 month) calls her a "producer at therebel .media". (Title added since May 6, present May 11, and gone again by June 4)</t>
  </si>
  <si>
    <t xml:space="preserve">https://www.theatlantic.com/politics/archive/2017/05/the-macron-leaks-rebel-in-the-briefing-room/526065/</t>
  </si>
  <si>
    <t xml:space="preserve">Trump fires FBI Director James Comey, who was overseeing the investigation of Trump's potential Russia ties</t>
  </si>
  <si>
    <t xml:space="preserve">https://www.npr.org/2017/05/09/527663050/president-trump-fires-fbi-director-james-comey</t>
  </si>
  <si>
    <t xml:space="preserve">Trump meets at the White House with Russia's foreign minister Sergey Lavrov and Ambassador to the US Sergey Kislyak and reveals classified information to them</t>
  </si>
  <si>
    <t xml:space="preserve">https://www.washingtonpost.com/world/national-security/trump-revealed-highly-classified-information-to-russian-foreign-minister-and-ambassador/2017/05/15/530c172a-3960-11e7-9e48-c4f199710b69_story.html</t>
  </si>
  <si>
    <t xml:space="preserve">https://www.npr.org/2017/05/15/528511980/report-trump-gave-classified-information-to-russians-during-white-house-visit</t>
  </si>
  <si>
    <t xml:space="preserve">Tanya Tay posts a picture from the White House, with Trump speaking in background. Also posts about the arrival of Turkish president Erdogan to meet with Trump.</t>
  </si>
  <si>
    <t xml:space="preserve">https://twitter.com/realTanyaTay/status/864510151985963008</t>
  </si>
  <si>
    <t xml:space="preserve">Jason Funes gets a position in the Trump administration as a Special Assistant at the Dept. of the Interior (Office of Intergovernmental and External Affairs)</t>
  </si>
  <si>
    <t xml:space="preserve">https://projects.propublica.org/trump-town/staffers/jason-funes</t>
  </si>
  <si>
    <t xml:space="preserve">Financial discl.</t>
  </si>
  <si>
    <t xml:space="preserve">https://s3.documentcloud.org/documents/4387959/Jason-Funes-Financial-Disclosure.pdf</t>
  </si>
  <si>
    <t xml:space="preserve">May 17</t>
  </si>
  <si>
    <t xml:space="preserve">Robert Mueller is announced as the Special Counsel appointed to investigate Russian interference in the 2016 election</t>
  </si>
  <si>
    <t xml:space="preserve">https://www.justice.gov/opa/pr/appointment-special-counsel</t>
  </si>
  <si>
    <t xml:space="preserve">Fox News runs a story about Seth Rich, “Slain DNC Staffer Had Contact with WikiLeaks, Say Multiple Sources.” Fox commentator Ed Butowsky was a (secret) source</t>
  </si>
  <si>
    <t xml:space="preserve">May 22</t>
  </si>
  <si>
    <t xml:space="preserve">InfoWars is granted a temporary White House press pass</t>
  </si>
  <si>
    <t xml:space="preserve">https://www.businessinsider.com/infowars-granted-white-house-press-credentials-2017-5</t>
  </si>
  <si>
    <t xml:space="preserve">May 28</t>
  </si>
  <si>
    <t xml:space="preserve">Joe Biggs posts a purported memo from FBI about Seth Rich, heavily redacted, that he says he got from an "FBI source", supposedly tying Rich to WikiLeaks</t>
  </si>
  <si>
    <t xml:space="preserve">Borderlands Alt. Media</t>
  </si>
  <si>
    <t xml:space="preserve">https://web.archive.org/web/20170528172315/http://borderlandalternativemedia.com/2017/05/fbi-memo-reveals-seth-rich-dnc-documents-laptop/</t>
  </si>
  <si>
    <t xml:space="preserve">https://web.archive.org/web/20170528091450/https://twitter.com/Rambobiggs</t>
  </si>
  <si>
    <t xml:space="preserve">Jack Posobiec leaves The Rebel Media over plagiarism - of content about “antifa” lifted from Unite the Right organizer Jason Kessler</t>
  </si>
  <si>
    <t xml:space="preserve">May 30</t>
  </si>
  <si>
    <t xml:space="preserve">John Gibbs starts at HUD. He had been "self-employed" for nearly a year, which he spent spreading conspiracies and doing media appearances for Trump</t>
  </si>
  <si>
    <t xml:space="preserve">American Oversight p. 25</t>
  </si>
  <si>
    <t xml:space="preserve">June 1</t>
  </si>
  <si>
    <t xml:space="preserve">Jared Kushner gets an interim top secret security clearance (later revoked by Chief of Staff Kelly in Feb 2018, then officially granted in May 2018 at Trump's order)</t>
  </si>
  <si>
    <t xml:space="preserve">https://www.nytimes.com/2019/02/28/us/politics/jared-kushner-security-clearance.html</t>
  </si>
  <si>
    <t xml:space="preserve">June 5</t>
  </si>
  <si>
    <t xml:space="preserve">Lauren Boebert, owner of Shooter's Grill and Steakhouse in Rifle, CO, is involved in a food-poisoning incident that sickens many fair-goers</t>
  </si>
  <si>
    <t xml:space="preserve">https://www.postindependent.com/opinion/a-message-from-the-owner-of-shooters-grill/</t>
  </si>
  <si>
    <t xml:space="preserve">Marjorie Taylor Greene is writing for the conspiracy website AmericaTruthSeeker .com by now.  59 articles total, last in Jan 2018.</t>
  </si>
  <si>
    <t xml:space="preserve">https://web.archive.org/web/20180215143403/http://americantruthseekers.com/author/elizabeth-camp/</t>
  </si>
  <si>
    <t xml:space="preserve">Aug article</t>
  </si>
  <si>
    <t xml:space="preserve">https://web.archive.org/web/20170820163408/http:/americantruthseekers.com/dear-spineless-elected-republicans-youre-on-notice-get-on-the-trump-train-or-get-out-of-office/</t>
  </si>
  <si>
    <t xml:space="preserve">Rudy Giuliani flies to Ukraine to meet with leaders there. He is not yet working for Trump.</t>
  </si>
  <si>
    <t xml:space="preserve">Michael Coudrey flies to Houston for a June 10 rally about the Sam Houston statue, with Proud Boys, armed militia: "Defending our nation's history from Antifa". Controversy was manufactured on social media with fake "Antifa" accounts. Coudrey tags Jacob Wohl, Baked Alaska; his Twitter bio says "On a mission to #MAGA"</t>
  </si>
  <si>
    <t xml:space="preserve">Twitter (archived)
Global News</t>
  </si>
  <si>
    <t xml:space="preserve">https://web.archive.org/web/20170612092649/https://twitter.com/MikeTokes
https://globalnews.ca/news/3521633/internet-trolls-prompt-hundreds-to-protest-fake-statue-removal-in-houston/</t>
  </si>
  <si>
    <t xml:space="preserve">also ADL</t>
  </si>
  <si>
    <t xml:space="preserve">https://www.adl.org/resources/backgrounders/daily-stormer-book-clubs-sbc</t>
  </si>
  <si>
    <t xml:space="preserve">Scott Presler, now working for anti-Muslim group ACT for America, is organizing a nationwide "March Against Sharia" campaign. Peter Boykin MCs the Raleigh, NC event. Other events include prominent neo-Nazis from groups like Vanguard America and Identity Evropa.</t>
  </si>
  <si>
    <t xml:space="preserve">NPR, Jordan Green (pers.)
SPLC</t>
  </si>
  <si>
    <t xml:space="preserve">https://www.npr.org/2017/06/10/532254891/march-against-sharia-planned-across-the-u-s
https://www.splcenter.org/fighting-hate/extremist-files/group/act-america</t>
  </si>
  <si>
    <t xml:space="preserve">Jason Funes organizes a meeting for an Interior official and a VP of the Koch-funded think-tank Americans for Prosperity (AFP). This meeting crops up in later documents about ethics violations at Interior. Funes acts as a conduit between Interior and AFP through 2018</t>
  </si>
  <si>
    <t xml:space="preserve">PS Mag, CLC ethics complaint  (Feb 2019)</t>
  </si>
  <si>
    <t xml:space="preserve">https://psmag.com/environment/new-documents-reveal-more-about-alleged-ethics-violations-at-the-department-of-the-interior
https://s3.documentcloud.org/documents/5744136/Campaign-Legal-Center-Letter-to-Interior.pdf</t>
  </si>
  <si>
    <r>
      <rPr>
        <sz val="11"/>
        <color rgb="FF38761D"/>
        <rFont val="Arial"/>
        <family val="0"/>
        <charset val="1"/>
      </rPr>
      <t xml:space="preserve">Noelle Dunphy sets up a non-profit called the Time Foundation; Joshua Macias is CEO by Aug 2018. (</t>
    </r>
    <r>
      <rPr>
        <sz val="11"/>
        <color rgb="FF000000"/>
        <rFont val="Arial"/>
        <family val="0"/>
        <charset val="1"/>
      </rPr>
      <t xml:space="preserve">Dunphy later works for Rudy Giuliani, sues him for sexual assault)</t>
    </r>
  </si>
  <si>
    <t xml:space="preserve">https://opencorporates.com/companies/us_fl/N17000006442</t>
  </si>
  <si>
    <t xml:space="preserve">https://web.archive.org/web/20230105031517/https://www.thedailybeast.com/noelle-dunphy-files-sexual-harassment-claim-against-rudy-giuliani</t>
  </si>
  <si>
    <t xml:space="preserve">SunBiz</t>
  </si>
  <si>
    <t xml:space="preserve">http://search.sunbiz.org/Inquiry/corporationsearch/SearchResultDetail?inquirytype=EntityName&amp;directionType=ForwardList&amp;searchNameOrder=TIMEFOUNDATION%20N170000064420&amp;aggregateId=domnp-n17000006442-ecea9ce1-4a47-4a71-8418-0890a1d44af8&amp;searchTerm=TIME%20FOR%20SPEECH!%20INC.&amp;listNameOrder=TIMEFORWINE%20H551660</t>
  </si>
  <si>
    <t xml:space="preserve">mid-June</t>
  </si>
  <si>
    <r>
      <rPr>
        <sz val="11"/>
        <color rgb="FF000000"/>
        <rFont val="Arial"/>
        <family val="0"/>
        <charset val="1"/>
      </rPr>
      <t xml:space="preserve">14 writers at The Nation send a letter to editor Katrina vanden Heuvel decrying its pro-Putin stance:</t>
    </r>
    <r>
      <rPr>
        <i val="true"/>
        <sz val="11"/>
        <color rgb="FF000000"/>
        <rFont val="Arial"/>
        <family val="0"/>
        <charset val="1"/>
      </rPr>
      <t xml:space="preserve"> </t>
    </r>
    <r>
      <rPr>
        <i val="true"/>
        <sz val="9"/>
        <color rgb="FF000000"/>
        <rFont val="Arial"/>
        <family val="0"/>
        <charset val="1"/>
      </rPr>
      <t xml:space="preserve">"a dereliction of our responsibility" "playing into the hands of ...Trump"</t>
    </r>
  </si>
  <si>
    <t xml:space="preserve">Candace Owens creates the @RedPillBlack Twitter account. (First archived in Aug.)</t>
  </si>
  <si>
    <t xml:space="preserve">Matt Couch starts the America First Media Group</t>
  </si>
  <si>
    <t xml:space="preserve">LinkedIn Matt Couch</t>
  </si>
  <si>
    <t xml:space="preserve">https://www.linkedin.com/in/matt-couch-a598a853</t>
  </si>
  <si>
    <t xml:space="preserve">Peter Boykin registers MagaFirstNews .com, though site is not up til 2018.  MagaFirstNews was the permit requester for a Jan 6 rally </t>
  </si>
  <si>
    <t xml:space="preserve">ICANN lookup / Archive.org</t>
  </si>
  <si>
    <t xml:space="preserve">Lucian Wintrich of the Gateway Pundit publicly accuses white supremacist Richard Spencer of cruising for gay sex</t>
  </si>
  <si>
    <t xml:space="preserve">Twitter (Wintrich)</t>
  </si>
  <si>
    <t xml:space="preserve">https://twitter.com/lucianwintrich/status/875973297653108737</t>
  </si>
  <si>
    <t xml:space="preserve">Ron Paul Forums</t>
  </si>
  <si>
    <t xml:space="preserve">http://www.ronpaulforums.com/showthread.php?511766-Richard-Spencer-Alleged-to-be-Quite-the-Predatory-Deviant</t>
  </si>
  <si>
    <t xml:space="preserve">Ali Alexander and Daniel Bostic pitch a new crypotcurrency</t>
  </si>
  <si>
    <t xml:space="preserve">Patrick Byrne expands his investments in cryptocurrency and blockchain </t>
  </si>
  <si>
    <t xml:space="preserve">2016-2017: Turning Point USA raises over $8 M</t>
  </si>
  <si>
    <t xml:space="preserve">Christina Pushaw finishes her MS, begins working for the Koch brothers' Stand Together foundation. Her resume shows this continuing til 2019, but she has other work</t>
  </si>
  <si>
    <t xml:space="preserve">Resume (via Miami Herald)</t>
  </si>
  <si>
    <t xml:space="preserve">Tanya Tay has changed her Twitter handle from @GodivaTT to @RealTanyaTay between June 5-14.  June 3 had uploaded a picture of an engagement ring.</t>
  </si>
  <si>
    <t xml:space="preserve">https://web.archive.org/web/20170614193419/https://twitter.com/realTanyaTay/status/677307743401844736</t>
  </si>
  <si>
    <t xml:space="preserve">June/July</t>
  </si>
  <si>
    <r>
      <rPr>
        <sz val="10"/>
        <color rgb="FF000000"/>
        <rFont val="Arial"/>
        <family val="0"/>
        <charset val="1"/>
      </rPr>
      <t xml:space="preserve">The</t>
    </r>
    <r>
      <rPr>
        <b val="true"/>
        <sz val="10"/>
        <color rgb="FF000000"/>
        <rFont val="Arial"/>
        <family val="0"/>
        <charset val="1"/>
      </rPr>
      <t xml:space="preserve"> </t>
    </r>
    <r>
      <rPr>
        <b val="true"/>
        <sz val="12"/>
        <color rgb="FF000000"/>
        <rFont val="Arial"/>
        <family val="0"/>
        <charset val="1"/>
      </rPr>
      <t xml:space="preserve">"summer of hate"</t>
    </r>
    <r>
      <rPr>
        <sz val="10"/>
        <color rgb="FF000000"/>
        <rFont val="Arial"/>
        <family val="0"/>
        <charset val="1"/>
      </rPr>
      <t xml:space="preserve"> starts, with multiple rallies by white supremacist groups. It will culminate in Charlottesville in August</t>
    </r>
  </si>
  <si>
    <t xml:space="preserve">https://www.splcenter.org/hatewatch/2017/10/19/summer-hate-challenged-companion-civil-lawsuits</t>
  </si>
  <si>
    <t xml:space="preserve">June 25</t>
  </si>
  <si>
    <r>
      <rPr>
        <sz val="10"/>
        <color rgb="FF000000"/>
        <rFont val="Arial"/>
        <family val="0"/>
        <charset val="1"/>
      </rPr>
      <t xml:space="preserve">Alt-right rally in DC with Proud Boys and white supremacists. Richard Spencer, Ali Alexander, Jack Posobiec, &amp; Tanya Tay are there. Signs: '</t>
    </r>
    <r>
      <rPr>
        <i val="true"/>
        <sz val="10"/>
        <color rgb="FF000000"/>
        <rFont val="Arial"/>
        <family val="0"/>
        <charset val="1"/>
      </rPr>
      <t xml:space="preserve">Antifa are the real fascists'</t>
    </r>
  </si>
  <si>
    <t xml:space="preserve">Flickr </t>
  </si>
  <si>
    <t xml:space="preserve">https://www.flickr.com/photos/susanmelkisethian/34691127324/in/photostream/</t>
  </si>
  <si>
    <t xml:space="preserve">Milo Yiannopoulos publishes Dangerous ("the most controversial book of the decade" "tearing down safe spaces everywhere"). Peter Thiel contributes a blurb.</t>
  </si>
  <si>
    <t xml:space="preserve">https://www.amazon.com/Dangerous-Milo-Yiannopoulos/dp/069289344X/ref=sr_1_1?ie=UTF8&amp;qid=1509161956&amp;sr=8-1&amp;keywords=dangerous+milo+yiannopoulos</t>
  </si>
  <si>
    <t xml:space="preserve">July 7</t>
  </si>
  <si>
    <t xml:space="preserve">Tim "Baked Alaska" Gionet publishes "Meme Magic Secrets Revealed", a collection of far-right memes, but the creator of Pepe the Frog gets it removed from Amazon</t>
  </si>
  <si>
    <t xml:space="preserve">Ars Technica</t>
  </si>
  <si>
    <t xml:space="preserve">https://arstechnica.com/tech-policy/2017/09/is-the-alt-rights-use-of-pepe-the-frog-fair-use/</t>
  </si>
  <si>
    <t xml:space="preserve">GoodReads</t>
  </si>
  <si>
    <t xml:space="preserve">https://www.goodreads.com/book/show/35221289-meme-magic-secrets-revealed</t>
  </si>
  <si>
    <t xml:space="preserve">Jewish Insider</t>
  </si>
  <si>
    <t xml:space="preserve">https://jewishinsider.com/2021/01/baked-alaska-anthime-gionet/</t>
  </si>
  <si>
    <t xml:space="preserve">Matt Gaetz has dinner with Roger Stone and FL tax collector Joel Greenberg who has been coordinating women to have sex with Gaetz, at least one underage</t>
  </si>
  <si>
    <t xml:space="preserve">https://archive.ph/Jb9uB</t>
  </si>
  <si>
    <t xml:space="preserve">July 9</t>
  </si>
  <si>
    <r>
      <rPr>
        <sz val="10"/>
        <color rgb="FF000000"/>
        <rFont val="Arial"/>
        <family val="0"/>
        <charset val="1"/>
      </rPr>
      <t xml:space="preserve">Trump Tweets </t>
    </r>
    <r>
      <rPr>
        <i val="true"/>
        <sz val="10"/>
        <color rgb="FF000000"/>
        <rFont val="Arial"/>
        <family val="0"/>
        <charset val="1"/>
      </rPr>
      <t xml:space="preserve">"Putin &amp; I discussed forming an impenetrable Cyber Security unit    so that election hacking, &amp; many other negative things, will be guarded.."</t>
    </r>
  </si>
  <si>
    <t xml:space="preserve">https://twitter.com/realDonaldTrump/status/884016887692234753</t>
  </si>
  <si>
    <t xml:space="preserve">https://www.politico.com/story/2017/07/09/trump-russia-cyber-experts-240340</t>
  </si>
  <si>
    <r>
      <rPr>
        <sz val="10"/>
        <color rgb="FF000000"/>
        <rFont val="Arial"/>
        <family val="0"/>
        <charset val="1"/>
      </rPr>
      <t xml:space="preserve">Actress Candace Owens announces she is 'turning conservative' with a video on YouTube: "Mom, dad, I'm a conservative".  </t>
    </r>
    <r>
      <rPr>
        <i val="true"/>
        <sz val="10"/>
        <color rgb="FF000000"/>
        <rFont val="Arial"/>
        <family val="0"/>
        <charset val="1"/>
      </rPr>
      <t xml:space="preserve">"I simply think ..we should maybe put the economical future of this country ahead of the social issues"</t>
    </r>
    <r>
      <rPr>
        <sz val="10"/>
        <color rgb="FF000000"/>
        <rFont val="Arial"/>
        <family val="0"/>
        <charset val="1"/>
      </rPr>
      <t xml:space="preserve">  Her channel is called RedPillBlack at the time, by Sept. has over 100 K subscribers. By Nov. she has a new origin story: says she started making videos in late July in defense of 2 white male friends who were being called 'racists'</t>
    </r>
  </si>
  <si>
    <t xml:space="preserve">YouTube
YT (archived)
Facebook</t>
  </si>
  <si>
    <t xml:space="preserve">https://www.youtube.com/watch?v=dgKc-2rFcRw
https://archive.ph/67BfC
https://m.facebook.com/story.php?story_fbid=1706641136073747&amp;id=1593518174052711</t>
  </si>
  <si>
    <t xml:space="preserve">July 12</t>
  </si>
  <si>
    <t xml:space="preserve">The ADL posts a guide to the alt-right that mentions Gavin McInnes' Proud Boys while calling out white supremacists like Andrew Anglin of the Daily Stormer</t>
  </si>
  <si>
    <t xml:space="preserve">https://www.adl.org/resources/backgrounder/alt-right-alt-lite-naming-hate</t>
  </si>
  <si>
    <t xml:space="preserve">Candace Owens has a video "blog series" by this time. She posts "The Myth of the Coon". (In October has episode "Halloween is cancelled because Liberalism")</t>
  </si>
  <si>
    <t xml:space="preserve">https://www.youtube.com/watch?v=hJRdRhsuNok</t>
  </si>
  <si>
    <t xml:space="preserve">https://www.imdb.com/title/tt7571704/?ref_=ttep_ep1</t>
  </si>
  <si>
    <r>
      <rPr>
        <sz val="10"/>
        <color rgb="FF000000"/>
        <rFont val="Arial"/>
        <family val="0"/>
        <charset val="1"/>
      </rPr>
      <t xml:space="preserve">Gavin Wax's Liberty Conservative blog posts an article by Shane Trejo, "Cucked by the ADL", claiming Gavin McInnes has purged hard-core Proud Boys to appease the ADL Trejo calls the Oath Keepers </t>
    </r>
    <r>
      <rPr>
        <i val="true"/>
        <sz val="10"/>
        <color rgb="FF000000"/>
        <rFont val="Arial"/>
        <family val="0"/>
        <charset val="1"/>
      </rPr>
      <t xml:space="preserve">"a gaggle of overweight simpletons"</t>
    </r>
    <r>
      <rPr>
        <sz val="10"/>
        <color rgb="FF000000"/>
        <rFont val="Arial"/>
        <family val="0"/>
        <charset val="1"/>
      </rPr>
      <t xml:space="preserve">,</t>
    </r>
    <r>
      <rPr>
        <i val="true"/>
        <sz val="10"/>
        <color rgb="FF000000"/>
        <rFont val="Arial"/>
        <family val="0"/>
        <charset val="1"/>
      </rPr>
      <t xml:space="preserve">"controlled, defeated, and cucked"</t>
    </r>
    <r>
      <rPr>
        <sz val="10"/>
        <color rgb="FF000000"/>
        <rFont val="Arial"/>
        <family val="0"/>
        <charset val="1"/>
      </rPr>
      <t xml:space="preserve">. Says </t>
    </r>
    <r>
      <rPr>
        <i val="true"/>
        <sz val="10"/>
        <color rgb="FF000000"/>
        <rFont val="Arial"/>
        <family val="0"/>
        <charset val="1"/>
      </rPr>
      <t xml:space="preserve">"we need all hands on deck in this war.."</t>
    </r>
  </si>
  <si>
    <t xml:space="preserve">Liberty Conservative (archived)</t>
  </si>
  <si>
    <t xml:space="preserve">https://web.archive.org/web/20170727022926/http://www.thelibertyconservative.com/cucked-by-the-adl-gavin-mcinnes-institutes-thought-control-on-his-proud-boys/</t>
  </si>
  <si>
    <r>
      <rPr>
        <sz val="10"/>
        <color rgb="FF000000"/>
        <rFont val="Arial"/>
        <family val="0"/>
        <charset val="1"/>
      </rPr>
      <t xml:space="preserve">Jack Posobiec marries Tanya Tay (Tatsiana Horbach) in Belarus in Orthodox church, as reported by Belarusian news, but later she calls this an 'engagement party'.
</t>
    </r>
    <r>
      <rPr>
        <i val="true"/>
        <sz val="10"/>
        <color rgb="FF000000"/>
        <rFont val="Arial"/>
        <family val="0"/>
        <charset val="1"/>
      </rPr>
      <t xml:space="preserve">(Both wear Belarusian costume; in Nov. they have a U.S. ceremony where Posobiec wears a Navy uniform. She posted her engagement ring June 3.)</t>
    </r>
  </si>
  <si>
    <t xml:space="preserve">Charter97
Twitter (archive)</t>
  </si>
  <si>
    <t xml:space="preserve">https://charter97.org/en/news/2017/7/26/257671/
https://web.archive.org/web/20170724083547/https://twitter.com/JackPosobiec              https://web.archive.org/web/20170724131506/https://twitter.com/JackPosobiec/status/889385026588221440</t>
  </si>
  <si>
    <t xml:space="preserve">Archived Tanya Tay blog</t>
  </si>
  <si>
    <t xml:space="preserve">https://web.archive.org/web/20171106040900/https://medium.com/@JackPosobiec/jack-and-tanyas-big-day-is-coming-d4dd8f49e505</t>
  </si>
  <si>
    <t xml:space="preserve">The Senate Intelligence Commitee writes to Chuck Johnson demanding all documents, texts, or emails he had with Russians or Russian interests. He refuses.</t>
  </si>
  <si>
    <t xml:space="preserve">https://www.yahoo.com/news/alt-right-figure-set-assange-meeting-refuses-cooperate-senate-intel-probe-172020121.html</t>
  </si>
  <si>
    <t xml:space="preserve">July 30</t>
  </si>
  <si>
    <t xml:space="preserve">Michael Coudrey is finally arrested in Las Vegas for Dec. 2015 incident - some claims are that it is for writing a bad check to buy a used car</t>
  </si>
  <si>
    <t xml:space="preserve">LV courts (repost)</t>
  </si>
  <si>
    <t xml:space="preserve">https://web.archive.org/web/20200619180507/https://twitter.com/TrickFreee/status/892239572578336769</t>
  </si>
  <si>
    <t xml:space="preserve">The Stern Facts</t>
  </si>
  <si>
    <t xml:space="preserve">https://thesternfacts.com/california-gop-congressional-candidate-just-caught-palling-around-with-hollywood-nazis-video-4744ab1804eb</t>
  </si>
  <si>
    <t xml:space="preserve">Matt Couch works with Edward Butowsky to promote conspiracy stories about Seth and Aaron Rich on Couch's America First Media website (later they are sued)</t>
  </si>
  <si>
    <t xml:space="preserve">Aug 1</t>
  </si>
  <si>
    <t xml:space="preserve">ProudBoysUSA announces a "Free Speech Rally" in Boston for Aug 19; likely their first real event. Gavin McInnes, Cassandra Fairbanks, 2 others to speak. </t>
  </si>
  <si>
    <t xml:space="preserve">https://web.archive.org/web/20170802015558/twitter.com/ProudBoysUSA/status/892564597722501123</t>
  </si>
  <si>
    <r>
      <rPr>
        <sz val="11"/>
        <color rgb="FF000000"/>
        <rFont val="Arial"/>
        <family val="0"/>
        <charset val="1"/>
      </rPr>
      <t xml:space="preserve">Roger Stone introduces Joe Biggs </t>
    </r>
    <r>
      <rPr>
        <i val="true"/>
        <sz val="11"/>
        <color rgb="FF000000"/>
        <rFont val="Arial"/>
        <family val="0"/>
        <charset val="1"/>
      </rPr>
      <t xml:space="preserve">"a brawler... a patriot"</t>
    </r>
    <r>
      <rPr>
        <sz val="11"/>
        <color rgb="FF000000"/>
        <rFont val="Arial"/>
        <family val="0"/>
        <charset val="1"/>
      </rPr>
      <t xml:space="preserve"> at rally for no-hope CA Congress. candidate Omar Navarro. Michael Coudrey isn't seen, but is at other events</t>
    </r>
  </si>
  <si>
    <t xml:space="preserve">https://www.youtube.com/watch?v=Rdb-YhB7XJ0</t>
  </si>
  <si>
    <t xml:space="preserve">https://web.archive.org/web/20170818070508/https://twitter.com/MikeTokes</t>
  </si>
  <si>
    <t xml:space="preserve">At NSC, H.R. McMaster finally succeeds in forcing out Flynn hire Ezra Cohen-Watnick, who had improperly shared information about the Trump-Russia investigation</t>
  </si>
  <si>
    <t xml:space="preserve">Joe Biggs is added as a speaker for the Boston Free Speech Rally</t>
  </si>
  <si>
    <t xml:space="preserve">https://web.archive.org/web/20170803023852/twitter.com/ProudBoysUSA/status/892937767176597505</t>
  </si>
  <si>
    <t xml:space="preserve">Roger Stone salutes the Proud Boys on Twitter: "A salute to my allies in the @ProudBoysUSA", with photo making the white power sign</t>
  </si>
  <si>
    <t xml:space="preserve">https://web.archive.org/web/20170805124200/twitter.com/RogerJStoneJr/status/893814338661888000</t>
  </si>
  <si>
    <r>
      <rPr>
        <sz val="11"/>
        <color rgb="FF000000"/>
        <rFont val="Arial"/>
        <family val="0"/>
        <charset val="1"/>
      </rPr>
      <t xml:space="preserve">Gavin McInnes:</t>
    </r>
    <r>
      <rPr>
        <i val="true"/>
        <sz val="11"/>
        <color rgb="FF000000"/>
        <rFont val="Arial"/>
        <family val="0"/>
        <charset val="1"/>
      </rPr>
      <t xml:space="preserve"> "We started #ProudBoys as a joke but shame culture had never been questioned before so this is becoming a real thing." </t>
    </r>
    <r>
      <rPr>
        <sz val="11"/>
        <color rgb="FF000000"/>
        <rFont val="Arial"/>
        <family val="0"/>
        <charset val="1"/>
      </rPr>
      <t xml:space="preserve">(RT by ProudBoysUSA)</t>
    </r>
  </si>
  <si>
    <t xml:space="preserve">https://web.archive.org/web/20170807024230/https://twitter.com/Gavin_McInnes/status/894351315756777472</t>
  </si>
  <si>
    <t xml:space="preserve">Jack Posobiec says that he &amp; "free speech activists" are organizing a "March on Google" in mulitple cities, including Boston, to support Damore's anti-diversity memo</t>
  </si>
  <si>
    <t xml:space="preserve">First Post</t>
  </si>
  <si>
    <t xml:space="preserve">https://www.firstpost.com/tech/news-analysis/free-speech-activists-led-by-jack-posobiec-to-march-against-google-next-week-3918383.html</t>
  </si>
  <si>
    <t xml:space="preserve">Aug 11-12</t>
  </si>
  <si>
    <r>
      <rPr>
        <b val="true"/>
        <sz val="11"/>
        <color rgb="FF000000"/>
        <rFont val="Arial"/>
        <family val="0"/>
        <charset val="1"/>
      </rPr>
      <t xml:space="preserve">Charlottesville "Unite the Right" white supremacist march. </t>
    </r>
    <r>
      <rPr>
        <sz val="11"/>
        <color rgb="FF000000"/>
        <rFont val="Arial"/>
        <family val="0"/>
        <charset val="1"/>
      </rPr>
      <t xml:space="preserve">Richard Spencer helped organize, with Jason Kessler. Present: Proud Boys, Enrique Tarrio (seen with PBs, though he said later he was with an InfoWars film crew), Tim "Baked Alaska" Gionet (shouts </t>
    </r>
    <r>
      <rPr>
        <i val="true"/>
        <sz val="11"/>
        <color rgb="FF000000"/>
        <rFont val="Arial"/>
        <family val="0"/>
        <charset val="1"/>
      </rPr>
      <t xml:space="preserve">'hail victory!'</t>
    </r>
    <r>
      <rPr>
        <sz val="11"/>
        <color rgb="FF000000"/>
        <rFont val="Arial"/>
        <family val="0"/>
        <charset val="1"/>
      </rPr>
      <t xml:space="preserve">), Boston Univ. student Nick Fuentes. David Duke gives a speech: </t>
    </r>
    <r>
      <rPr>
        <i val="true"/>
        <sz val="11"/>
        <color rgb="FF000000"/>
        <rFont val="Arial"/>
        <family val="0"/>
        <charset val="1"/>
      </rPr>
      <t xml:space="preserve">"We're going to fulfill the promises of Donald Trump.. that's why we voted for [him], because he said he's going to take our country back.." </t>
    </r>
    <r>
      <rPr>
        <sz val="11"/>
        <color rgb="FF000000"/>
        <rFont val="Arial"/>
        <family val="0"/>
        <charset val="1"/>
      </rPr>
      <t xml:space="preserve">Joe Biggs seems to report from offsite. Shortly after, Fuentes leaves university, and Identity Evropa founder Nathan Damigo steps down, handing leadershp to Eli Mosely.</t>
    </r>
  </si>
  <si>
    <t xml:space="preserve">SPLC
Andy Campbell book, p. 131
Matt Novak (Gizmodo)
Sandi Bachom (video)</t>
  </si>
  <si>
    <t xml:space="preserve">https://www.splcenter.org/fighting-hate/extremist-files/group/identity-evropaamerican-identity-movement
https://twitter.com/paleofuture/status/1601604527513563136
https://twitter.com/sandibachom/status/1690373506108657664</t>
  </si>
  <si>
    <t xml:space="preserve">Aug. 14</t>
  </si>
  <si>
    <r>
      <rPr>
        <sz val="11"/>
        <color rgb="FF000000"/>
        <rFont val="Arial"/>
        <family val="0"/>
        <charset val="1"/>
      </rPr>
      <t xml:space="preserve">Gavin MacInnes withdraws from the Aug 19 Boston Free Speech rally citing Charlottesville.  In the end, only about 50 ppl attend (but over 30K counterprotestors)
</t>
    </r>
    <r>
      <rPr>
        <i val="true"/>
        <sz val="11"/>
        <color rgb="FF000000"/>
        <rFont val="Arial"/>
        <family val="0"/>
        <charset val="1"/>
      </rPr>
      <t xml:space="preserve">Note: Biggs is described in article about the cancellation as the chief operations officer at "Rogue Right Media", which is not incorporated til Aug 30</t>
    </r>
  </si>
  <si>
    <t xml:space="preserve">Boston Herald
CNN</t>
  </si>
  <si>
    <t xml:space="preserve">https://www.bostonherald.com/2017/08/14/proud-boys-founder-cancels-plans-to-attend-boston-free-speech-rally/
https://www.cnn.com/2017/08/19/us/boston-free-speech-rally/index.html</t>
  </si>
  <si>
    <r>
      <rPr>
        <sz val="11"/>
        <color rgb="FF000000"/>
        <rFont val="Arial"/>
        <family val="0"/>
        <charset val="1"/>
      </rPr>
      <t xml:space="preserve">Trump re-tweets Jack Posobie</t>
    </r>
    <r>
      <rPr>
        <i val="true"/>
        <sz val="11"/>
        <color rgb="FF000000"/>
        <rFont val="Arial"/>
        <family val="0"/>
        <charset val="1"/>
      </rPr>
      <t xml:space="preserve">c ("Meanwhile: 39 shootings in Chicago this weekend, 9 deaths. No national media outrage. Why is that?”</t>
    </r>
    <r>
      <rPr>
        <sz val="11"/>
        <color rgb="FF000000"/>
        <rFont val="Arial"/>
        <family val="0"/>
        <charset val="1"/>
      </rPr>
      <t xml:space="preserve">)</t>
    </r>
  </si>
  <si>
    <t xml:space="preserve">https://www.washingtonpost.com/news/morning-mix/wp/2017/08/15/trump-retweets-right-wing-provocateur-known-for-pushing-false-conspiracy-theories/</t>
  </si>
  <si>
    <t xml:space="preserve">Aug. </t>
  </si>
  <si>
    <t xml:space="preserve">Jeff Giesea (former Peter Thiel employee) creates the "Rev 18" PAC with propagandists Jack Posobiec and Mike Cernovich. It will shut down after 2 months</t>
  </si>
  <si>
    <t xml:space="preserve">Mediaite</t>
  </si>
  <si>
    <t xml:space="preserve">https://www.mediaite.com/online/super-pac-created-by-maga-trolls-to-oust-moderate-republicans-shuts-down-after-two-months/</t>
  </si>
  <si>
    <t xml:space="preserve">https://www.theatlantic.com/politics/archive/2017/10/pro-trump-media-super-pac/541686/</t>
  </si>
  <si>
    <t xml:space="preserve">Aug. 15</t>
  </si>
  <si>
    <t xml:space="preserve">Jason Funes continues to act as a conduit between DOI and AFP: asks another Interior official to speak about energy-sector deregulation at an AFP workshop</t>
  </si>
  <si>
    <t xml:space="preserve">Desmog</t>
  </si>
  <si>
    <t xml:space="preserve">https://www.desmog.com/2018/05/23/koch-edison-electric-institute-wooing-interior-department-vincent-devito/</t>
  </si>
  <si>
    <t xml:space="preserve">Aug 16</t>
  </si>
  <si>
    <t xml:space="preserve">Rep. Dana Rohrabacher meets with Julian Assange at the Ecuadorian embassy in London. The meeting was arranged by Peter Thiel associate Chuck Johnson. Supposedly Rohrabacher offers a pardon from President Trump, if Assange will claim Seth Rich and not Russia as the source of the 2016 DNC email leaks</t>
  </si>
  <si>
    <t xml:space="preserve">Chicago Tribune
Yahoo News</t>
  </si>
  <si>
    <t xml:space="preserve">https://www.chicagotribune.com/la-pol-ca-essential-politics-updates-right-wing-blogger-charles-c-johnson-1502992726-htmlstory.html
https://news.yahoo.com/rohrabacher-confirms-he-offered-trump-pardon-to-assange-for-proof-russia-didnt-hack-dnc-email-131438007.html</t>
  </si>
  <si>
    <t xml:space="preserve">Candace Owens posts video: "I Don't Care About Charlottesville, the KKK, or White Supremacy" </t>
  </si>
  <si>
    <t xml:space="preserve">https://www.youtube.com/watch?v=4S2TZOdXAtQ</t>
  </si>
  <si>
    <t xml:space="preserve">Aug. 16</t>
  </si>
  <si>
    <r>
      <rPr>
        <sz val="11"/>
        <color rgb="FF000000"/>
        <rFont val="Arial"/>
        <family val="0"/>
        <charset val="1"/>
      </rPr>
      <t xml:space="preserve">Jack Posobiec says his "March on Google" is canceled because </t>
    </r>
    <r>
      <rPr>
        <i val="true"/>
        <sz val="11"/>
        <color rgb="FF000000"/>
        <rFont val="Arial"/>
        <family val="0"/>
        <charset val="1"/>
      </rPr>
      <t xml:space="preserve">'Alt Left terrorist groups' threaten to drive an automobile into marchers'</t>
    </r>
    <r>
      <rPr>
        <sz val="11"/>
        <color rgb="FF000000"/>
        <rFont val="Arial"/>
        <family val="0"/>
        <charset val="1"/>
      </rPr>
      <t xml:space="preserve"> (RT by Michael Coudrey)</t>
    </r>
  </si>
  <si>
    <t xml:space="preserve">Aug. 17</t>
  </si>
  <si>
    <t xml:space="preserve">Scott Presler is listed in article as the 'lead activism strategist for ACT for America', an anti-Muslim hate group planning a Sep 9 rally in Syracuse</t>
  </si>
  <si>
    <t xml:space="preserve">Syracuse.com</t>
  </si>
  <si>
    <t xml:space="preserve">https://www.syracuse.com/news/2017/08/act_for_america_to_host_america_first_rally_in_dewitt_counter_rallies_planned.html</t>
  </si>
  <si>
    <t xml:space="preserve">Jack Posobiec reportedly has his security clearance suspended for his Tweets about Charlottesville, but he denies that</t>
  </si>
  <si>
    <t xml:space="preserve">https://www.militarytimes.com/2017/08/17/navy-strips-security-clearance-from-officer-who-tweeted-about-charlottesville/</t>
  </si>
  <si>
    <t xml:space="preserve">Vietnam Veterans of America discover impostor Facebook groups impersonating them, pushing disinfo</t>
  </si>
  <si>
    <t xml:space="preserve">VVA</t>
  </si>
  <si>
    <t xml:space="preserve">https://vva.org/wp-content/uploads/2019/11/HVAC-November-13-testimony.pdf</t>
  </si>
  <si>
    <r>
      <rPr>
        <sz val="11"/>
        <color rgb="FF000000"/>
        <rFont val="Arial"/>
        <family val="0"/>
        <charset val="1"/>
      </rPr>
      <t xml:space="preserve">Gavin McInnes announces he will leave The Rebel Media for Houston-based CRTV </t>
    </r>
    <r>
      <rPr>
        <i val="true"/>
        <sz val="11"/>
        <color rgb="FF000000"/>
        <rFont val="Arial"/>
        <family val="0"/>
        <charset val="1"/>
      </rPr>
      <t xml:space="preserve">(but will be fired from CRTV a year later after they merge with The Blaze)</t>
    </r>
  </si>
  <si>
    <t xml:space="preserve">Canadaland</t>
  </si>
  <si>
    <t xml:space="preserve">https://www.canadaland.com/gavin-mcinnes-leaving-rebel/</t>
  </si>
  <si>
    <t xml:space="preserve">also </t>
  </si>
  <si>
    <t xml:space="preserve">https://www.canadaland.com/proud-boys-founder-gavin-mcinnes-rejoins-rebel-media/</t>
  </si>
  <si>
    <t xml:space="preserve">T&amp;R productions registersw under FARA as an agent for broadcasting RT and TV Novosti. ODNI has called RT Russia's "principal international propaganda outlet"</t>
  </si>
  <si>
    <t xml:space="preserve">FARA</t>
  </si>
  <si>
    <t xml:space="preserve">https://www.justice.gov/nsd-fara/page/file/1282091/download</t>
  </si>
  <si>
    <t xml:space="preserve">https://www.axios.com/2023/01/26/russia-rt-america-globaltek</t>
  </si>
  <si>
    <t xml:space="preserve">Aug 18</t>
  </si>
  <si>
    <t xml:space="preserve">Steve Bannon is forced out of the White House after controversy over Trump's "both sides" statement on Charlottesville.</t>
  </si>
  <si>
    <t xml:space="preserve">https://www.nytimes.com/2017/08/18/us/politics/steve-bannon-trump-white-house.html</t>
  </si>
  <si>
    <t xml:space="preserve">Aug 21</t>
  </si>
  <si>
    <r>
      <rPr>
        <sz val="11"/>
        <color rgb="FF000000"/>
        <rFont val="Arial"/>
        <family val="0"/>
        <charset val="1"/>
      </rPr>
      <t xml:space="preserve">Andrew Feinberg is fired by Sputnik and writes a tell-all: Sputnik's goal was to </t>
    </r>
    <r>
      <rPr>
        <i val="true"/>
        <sz val="11"/>
        <color rgb="FF000000"/>
        <rFont val="Arial"/>
        <family val="0"/>
        <charset val="1"/>
      </rPr>
      <t xml:space="preserve">"push a narrative that would.. sow doubts about situations that weren’t flattering to Russia or its allies, or hurt the reputation of the United States.." </t>
    </r>
    <r>
      <rPr>
        <sz val="11"/>
        <color rgb="FF000000"/>
        <rFont val="Arial"/>
        <family val="0"/>
        <charset val="1"/>
      </rPr>
      <t xml:space="preserve">His Russian editors scripted his White House briefing questions, pushed the Seth Rich conspiracy.</t>
    </r>
  </si>
  <si>
    <t xml:space="preserve">https://www.politico.com/magazine/story/2017/08/21/russian-propaganda-sputnik-reporter-215511/</t>
  </si>
  <si>
    <t xml:space="preserve">Aug  21</t>
  </si>
  <si>
    <t xml:space="preserve">Candace Owen posts a video "How to Escape the Democrat Plantation (an easy guide)"</t>
  </si>
  <si>
    <t xml:space="preserve">https://www.youtube.com/watch?v=ILQXW2Ob1PU</t>
  </si>
  <si>
    <t xml:space="preserve">Aug 22</t>
  </si>
  <si>
    <t xml:space="preserve">ProPublica reports on corruption and incompetence at HUD, led by Ben Carson. They flag John Gibbs' career as a propagandist ("Voter Fraud is Real. Here's the Proof")</t>
  </si>
  <si>
    <t xml:space="preserve">https://www.propublica.org/article/is-anybody-home-at-hud-secretary-ben-carson</t>
  </si>
  <si>
    <t xml:space="preserve">Aug 23</t>
  </si>
  <si>
    <t xml:space="preserve">Twitter account @Ten_GOP is revealed to be a Kremlin troll op. Its main RTs are the racist @RapinBill acccount, then (in order) Ezra Levant, Mike Flynn Jr, George McIntyre, Mike Cernovich, Jack Posobiec, Dinesh D'Souza, Gateway Pundit, Cassandra Fairbanks, Ann Coulter, Luician Wintrich, Jeff Giesea, Seb Gorka.</t>
  </si>
  <si>
    <r>
      <rPr>
        <sz val="11"/>
        <color rgb="FF000000"/>
        <rFont val="Arial"/>
        <family val="0"/>
        <charset val="1"/>
      </rPr>
      <t xml:space="preserve">Joe Biggs Tweet: "</t>
    </r>
    <r>
      <rPr>
        <i val="true"/>
        <sz val="11"/>
        <color rgb="FF000000"/>
        <rFont val="Arial"/>
        <family val="0"/>
        <charset val="1"/>
      </rPr>
      <t xml:space="preserve">Wanting to secure the existence of your kind doesn't make you a supremacist. It makes you human. We should all want to exist"</t>
    </r>
  </si>
  <si>
    <t xml:space="preserve">https://web.archive.org/web/20170825233333/https://twitter.com/MistaBRONCO</t>
  </si>
  <si>
    <t xml:space="preserve">Gavin McInnes announces that his column in Taki's Mag is his last one</t>
  </si>
  <si>
    <t xml:space="preserve">Taki Mag</t>
  </si>
  <si>
    <t xml:space="preserve">https://www.takimag.com/article/so_long_tak_gavin_mcinnes/</t>
  </si>
  <si>
    <r>
      <rPr>
        <sz val="11"/>
        <color rgb="FF000000"/>
        <rFont val="Arial"/>
        <family val="0"/>
        <charset val="1"/>
      </rPr>
      <t xml:space="preserve">First archive of Candace Owens' RedPillBlack Twitter account. She Tweets: </t>
    </r>
    <r>
      <rPr>
        <i val="true"/>
        <sz val="11"/>
        <color rgb="FF000000"/>
        <rFont val="Arial"/>
        <family val="0"/>
        <charset val="1"/>
      </rPr>
      <t xml:space="preserve">"I am forever grateful to #gamergate"</t>
    </r>
    <r>
      <rPr>
        <sz val="11"/>
        <color rgb="FF000000"/>
        <rFont val="Arial"/>
        <family val="0"/>
        <charset val="1"/>
      </rPr>
      <t xml:space="preserve">. By Sept 2 has a patreon page.</t>
    </r>
  </si>
  <si>
    <t xml:space="preserve">https://web.archive.org/web/20170830061156/https://twitter.com/RedPillBlack</t>
  </si>
  <si>
    <t xml:space="preserve">https://web.archive.org/web/20170902020612/https://www.patreon.com/redpillblack</t>
  </si>
  <si>
    <r>
      <rPr>
        <sz val="11"/>
        <color rgb="FF38761D"/>
        <rFont val="Arial"/>
        <family val="0"/>
        <charset val="1"/>
      </rPr>
      <t xml:space="preserve">Rogue Right Media, LLC is incorporated, address in El Paso TX. Website says</t>
    </r>
    <r>
      <rPr>
        <i val="true"/>
        <sz val="11"/>
        <color rgb="FF38761D"/>
        <rFont val="Arial"/>
        <family val="0"/>
        <charset val="1"/>
      </rPr>
      <t xml:space="preserve"> "Rogue Right is the brainchild of retired SSGT, Joe Biggs of Infowars fame."</t>
    </r>
  </si>
  <si>
    <t xml:space="preserve">https://opencorporates.com/companies/us_tx/0802803818</t>
  </si>
  <si>
    <t xml:space="preserve">RogueRight</t>
  </si>
  <si>
    <t xml:space="preserve">https://web.archive.org/web/20171128044308/http://rogueright.com/about</t>
  </si>
  <si>
    <r>
      <rPr>
        <sz val="11"/>
        <color rgb="FF38761D"/>
        <rFont val="Arial"/>
        <family val="0"/>
        <charset val="1"/>
      </rPr>
      <t xml:space="preserve">Starcling LLC is incorporated, address in Sheridan WY agent address Cheyenne WY</t>
    </r>
    <r>
      <rPr>
        <sz val="11"/>
        <color rgb="FF000000"/>
        <rFont val="Arial"/>
        <family val="0"/>
        <charset val="1"/>
      </rPr>
      <t xml:space="preserve">.  This entity will operate SubscribeStar, which allows extremist content online to earn revenue. Co-founder and CMO is Mikhail Zadvornyy of Krasnoyarsk, Russia. </t>
    </r>
    <r>
      <rPr>
        <i val="true"/>
        <sz val="11"/>
        <color rgb="FF000000"/>
        <rFont val="Arial"/>
        <family val="0"/>
        <charset val="1"/>
      </rPr>
      <t xml:space="preserve">(Users in 2022 incl. Patrick Casey, Alex Jones, Tracy "Beanz" Diaz.)</t>
    </r>
  </si>
  <si>
    <t xml:space="preserve">OpenCorporates
SPLC</t>
  </si>
  <si>
    <t xml:space="preserve">https://opencorporates.com/companies/us_wy/2017-000767218
https://www.splcenter.org/hatewatch/2022/06/03/subscribestar-website-lets-extremists-profit-hate</t>
  </si>
  <si>
    <t xml:space="preserve">Nick Fuentes leaves university ('after Charlottesville'), begins hosting his livestream show "America First", cultivates followers ("Groypers"). Beliefs: white supremacist, anti-immigrant, conspiracy theories about 'white genocide' and the "Great Replacement"</t>
  </si>
  <si>
    <t xml:space="preserve">https://www.adl.org/blog/nicholas-j-fuentes-five-things-to-know</t>
  </si>
  <si>
    <t xml:space="preserve">Sept. 1</t>
  </si>
  <si>
    <t xml:space="preserve">FBI interviews ex-Sputnik reporter Andrew Feinberg about his experience there</t>
  </si>
  <si>
    <t xml:space="preserve">https://www.cbsnews.com/news/american-journalist-andrew-feinberg-worked-for-sputnik-fbi-questioning/</t>
  </si>
  <si>
    <t xml:space="preserve">ADOS movement begins: Inaugural "Angela Project Conference" at Simmons College, led by Antonio Moore and Yvette Carnell &amp; partnering with Baptist orgs, pushing for reparations for some Black Americans (not descendents of post-slavery immigrants). Widely seen as divisive. Carnell later revealed as PFIR board member.</t>
  </si>
  <si>
    <t xml:space="preserve">CBF blog
Simmons college</t>
  </si>
  <si>
    <t xml:space="preserve">https://cbfblog.com/2017/09/14/baptists-gather-in-louisville-to-focus-on-racial-justice-at-angela-project-conference/
https://www.simmonscollegeky.edu/wp-content/uploads/2018/08/Angela-Project-Makes-Gains-in-Philadelphia-by-Rico-Ransom.pdf</t>
  </si>
  <si>
    <t xml:space="preserve">WordAndWay</t>
  </si>
  <si>
    <t xml:space="preserve">https://wordandway.org/2019/07/18/angela-project-sparks-baptist-reflections-on-slavery-and-repair/</t>
  </si>
  <si>
    <t xml:space="preserve">Canadian right-wing website The Post Millenial is founded by Matthew Azrieli (grandson of real-estate billionaire David Azrieli of Montreal and Israel) and McGill college student Ali Taghva (Iran-born, Muslim). Azrieli claims no family money is involved and that funding is from unnamed outside investors. Site is strongly anti-Trudeau.</t>
  </si>
  <si>
    <t xml:space="preserve">CBC
Review of Journalism</t>
  </si>
  <si>
    <t xml:space="preserve">https://www.cbc.ca/news/politics/the-post-millennial-journalism-conservative-advocacy-1.5191593
https://rrj.ca/fullish-disclosure/</t>
  </si>
  <si>
    <t xml:space="preserve">LinkedIn (arch.)</t>
  </si>
  <si>
    <t xml:space="preserve">The CNP roster includes new members from the alt-right: Charlie Kirk (TPUSA) and Brigitte Gabriel (ACT for America), who continue as members, and Ali Alexander (as Ali Akbar), as an Edward Rutledge Fellowship member, seemlingly for just this year.</t>
  </si>
  <si>
    <t xml:space="preserve">CNP roster
See primary sources tab</t>
  </si>
  <si>
    <t xml:space="preserve">https://www.documentcloud.org/documents/7273336-CNP-Membership-Directory-September-2017</t>
  </si>
  <si>
    <t xml:space="preserve">Roster resource page</t>
  </si>
  <si>
    <t xml:space="preserve">https://www.desmog.com/council-national-policy/#2017%E2%80%932020%20Directories</t>
  </si>
  <si>
    <t xml:space="preserve">Sept. 3</t>
  </si>
  <si>
    <r>
      <rPr>
        <sz val="11"/>
        <color rgb="FF000000"/>
        <rFont val="Arial"/>
        <family val="0"/>
        <charset val="1"/>
      </rPr>
      <t xml:space="preserve">Christina Pushaw's first column in Political Vanguard equates 'antifa' with fascism:</t>
    </r>
    <r>
      <rPr>
        <i val="true"/>
        <sz val="11"/>
        <color rgb="FF000000"/>
        <rFont val="Arial"/>
        <family val="0"/>
        <charset val="1"/>
      </rPr>
      <t xml:space="preserve"> "Dear Young Liberals: the enemy of your enemy is not ...your friend"</t>
    </r>
  </si>
  <si>
    <t xml:space="preserve">https://web.archive.org/web/20181116050258/http://politicalvanguard.com/dear-young-liberals-the-enemy-of-your-enemy-is-not-always-your-friend/</t>
  </si>
  <si>
    <t xml:space="preserve">https://web.archive.org/web/20170912080948/https://politicalvanguard.com/christina-pushaw/</t>
  </si>
  <si>
    <t xml:space="preserve">Sept. 9</t>
  </si>
  <si>
    <t xml:space="preserve">Robert "Bobby" Peede, Senior Vice President at Event Strategies, moves to the White House to serve as Trump's Director of Presidential Advance</t>
  </si>
  <si>
    <t xml:space="preserve">Pro Publica</t>
  </si>
  <si>
    <t xml:space="preserve">https://projects.propublica.org/trump-town/staffers/robert-l-bobby-peede</t>
  </si>
  <si>
    <r>
      <rPr>
        <sz val="11"/>
        <color rgb="FF5B0F00"/>
        <rFont val="Arial"/>
        <family val="0"/>
        <charset val="1"/>
      </rPr>
      <t xml:space="preserve">Brandon Straka starts fundraisers for a cabaret performance in Oct.: "Resist: A Rock Revolution" </t>
    </r>
    <r>
      <rPr>
        <i val="true"/>
        <sz val="11"/>
        <color rgb="FF5B0F00"/>
        <rFont val="Arial"/>
        <family val="0"/>
        <charset val="1"/>
      </rPr>
      <t xml:space="preserve">"featuring covers of incredible..music spanning 6 decades"</t>
    </r>
  </si>
  <si>
    <t xml:space="preserve">GoFundMe</t>
  </si>
  <si>
    <t xml:space="preserve">https://www.gofundme.com/f/resist-a-rock-revolution</t>
  </si>
  <si>
    <t xml:space="preserve">KickTraq .com</t>
  </si>
  <si>
    <t xml:space="preserve">https://www.kicktraq.com/projects/31812664/resist-a-rock-revolution/</t>
  </si>
  <si>
    <t xml:space="preserve">https://www.thedailybeast.com/the-rights-new-viral-star-is-red-pilled-hair-stylist-from-new-york</t>
  </si>
  <si>
    <t xml:space="preserve">Sept 16</t>
  </si>
  <si>
    <t xml:space="preserve">Jack Posobiec calls Tanya Tay his fiance to US media, though Belarusian news says they married in July</t>
  </si>
  <si>
    <t xml:space="preserve">Philadelphia Mag</t>
  </si>
  <si>
    <t xml:space="preserve">Sept. 27</t>
  </si>
  <si>
    <t xml:space="preserve">The "@BostonAntifa" Twitter account, believed to be trolls, accidentally (?) has its geotag location set to Vladivostok, Russia. It is quickly suspended.</t>
  </si>
  <si>
    <t xml:space="preserve">https://www.buzzfeednews.com/article/blakemontgomery/fake-antifa-account-russia-geotag</t>
  </si>
  <si>
    <t xml:space="preserve">The Kansas City Star gets Courtland Sykes (running for Congress), whose LinkedIn says he graduated from Univ. London, to admit that only completed 1 semester</t>
  </si>
  <si>
    <t xml:space="preserve">Sept. 29</t>
  </si>
  <si>
    <r>
      <rPr>
        <sz val="11"/>
        <color rgb="FF5B0F00"/>
        <rFont val="Arial"/>
        <family val="0"/>
        <charset val="1"/>
      </rPr>
      <t xml:space="preserve">Steve Case starts the Rise of the Rest Seed Fund in DC. </t>
    </r>
    <r>
      <rPr>
        <sz val="11"/>
        <color rgb="FF000000"/>
        <rFont val="Arial"/>
        <family val="0"/>
        <charset val="1"/>
      </rPr>
      <t xml:space="preserve">JD Vance will soon be associated with it.  (Vance has been taking bus tours with Case across the country. He is also nominally working for Mithril Capital, and has started his Ohio-based foundation)</t>
    </r>
  </si>
  <si>
    <t xml:space="preserve">https://opencorporates.com/companies/us_de/6561330</t>
  </si>
  <si>
    <t xml:space="preserve">James Epley is pictured at a party at the "Breitbart Embassy", in the background behind Steve Bannon and Stephen Miller</t>
  </si>
  <si>
    <t xml:space="preserve">New York Mag.</t>
  </si>
  <si>
    <t xml:space="preserve">https://nymag.com/intelligencer/2017/11/inside-the-breitbart-embassy-where-bannon-parties-and-plots.html</t>
  </si>
  <si>
    <t xml:space="preserve">Oct 2</t>
  </si>
  <si>
    <t xml:space="preserve">Citizens for Trump is revealed as never having registered as a PAC with the Federal Election Commission; its organizer claims it is too small to matter</t>
  </si>
  <si>
    <t xml:space="preserve">https://www.buzzfeednews.com/article/henrygomez/a-group-called-citizens-for-trump-is-raising-money-but-not</t>
  </si>
  <si>
    <t xml:space="preserve">Oct 5</t>
  </si>
  <si>
    <t xml:space="preserve">After Buzzfeed publishes emails from Breitbart News, &amp; shows Milo Yiannopoulos' 2016 Nazi salute karaoke, a disinvestment campaign starts against Robert Mercer's Renaissance Technologies investment firm. By November Mercer steps down, says he is pulling funding from Milo and selling his stake in Breitbart to his daughters</t>
  </si>
  <si>
    <t xml:space="preserve">BuzzFeed
ThinkProgress</t>
  </si>
  <si>
    <t xml:space="preserve">https://web.archive.org/web/20171031163229/https://thinkprogress.org/these-wealthy-institutions-are-quietly-financing-white-nationalism-5313db89b185/</t>
  </si>
  <si>
    <t xml:space="preserve">https://web.archive.org/web/20171102220236/https://www.vanityfair.com/news/2017/11/bob-mercer-defunds-milo-yiannopoulos-sells-stake-in-breitbart</t>
  </si>
  <si>
    <t xml:space="preserve">Oct 6</t>
  </si>
  <si>
    <r>
      <rPr>
        <sz val="11"/>
        <color rgb="FF000000"/>
        <rFont val="Arial"/>
        <family val="0"/>
        <charset val="1"/>
      </rPr>
      <t xml:space="preserve">Matt Gaetz calls Roger Stone the </t>
    </r>
    <r>
      <rPr>
        <i val="true"/>
        <sz val="11"/>
        <color rgb="FF000000"/>
        <rFont val="Arial"/>
        <family val="0"/>
        <charset val="1"/>
      </rPr>
      <t xml:space="preserve">"Cannabis consigliere of Florida"</t>
    </r>
    <r>
      <rPr>
        <sz val="11"/>
        <color rgb="FF000000"/>
        <rFont val="Arial"/>
        <family val="0"/>
        <charset val="1"/>
      </rPr>
      <t xml:space="preserve">, talks of Stone's "vision" of legalized pot that he </t>
    </r>
    <r>
      <rPr>
        <i val="true"/>
        <sz val="11"/>
        <color rgb="FF000000"/>
        <rFont val="Arial"/>
        <family val="0"/>
        <charset val="1"/>
      </rPr>
      <t xml:space="preserve">"drafted me into in about 2013, 2014". </t>
    </r>
  </si>
  <si>
    <t xml:space="preserve">Twitter (gal_suburban)</t>
  </si>
  <si>
    <t xml:space="preserve">https://twitter.com/gal_suburban/status/1380348884652818436</t>
  </si>
  <si>
    <r>
      <rPr>
        <sz val="11"/>
        <color rgb="FF000000"/>
        <rFont val="Arial"/>
        <family val="0"/>
        <charset val="1"/>
      </rPr>
      <t xml:space="preserve">Candace Owens posts pic with Ginni Thomas (same clothes as in video they shot): </t>
    </r>
    <r>
      <rPr>
        <i val="true"/>
        <sz val="11"/>
        <color rgb="FF000000"/>
        <rFont val="Arial"/>
        <family val="0"/>
        <charset val="1"/>
      </rPr>
      <t xml:space="preserve">"#RedPillBlack takes Washington D.C.! what an honor meeting Virginia Thomas"</t>
    </r>
  </si>
  <si>
    <t xml:space="preserve">Twitter (Owens)</t>
  </si>
  <si>
    <t xml:space="preserve">https://twitter.com/RealCandaceO/status/916388066834702336</t>
  </si>
  <si>
    <t xml:space="preserve">Oct 14</t>
  </si>
  <si>
    <r>
      <rPr>
        <sz val="11"/>
        <color rgb="FF000000"/>
        <rFont val="Arial"/>
        <family val="0"/>
        <charset val="1"/>
      </rPr>
      <t xml:space="preserve">Ginni Thomas in The Daily Caller: </t>
    </r>
    <r>
      <rPr>
        <i val="true"/>
        <sz val="11"/>
        <color rgb="FF000000"/>
        <rFont val="Arial"/>
        <family val="0"/>
        <charset val="1"/>
      </rPr>
      <t xml:space="preserve">"spunky..video blogger Candace Owens ..began breaking out the 'mental prison' that white liberals have created for minorities"</t>
    </r>
  </si>
  <si>
    <t xml:space="preserve">https://dailycaller.com/2017/10/14/black-vlogger-finds-fame-by-rejecting-white-liberals-mental-prison-video/</t>
  </si>
  <si>
    <t xml:space="preserve">https://archive.ph/E3JDl</t>
  </si>
  <si>
    <t xml:space="preserve">https://twitter.com/RealCandaceO/status/919412989488492545</t>
  </si>
  <si>
    <t xml:space="preserve">Oct 17</t>
  </si>
  <si>
    <t xml:space="preserve">Republican activist John Solomon revives the "Uranium One" conspiracy theory, publishing in The Hill that Hillary Clinton had colluded with Russia. (The deal allowed Russia to sell reprocessed uranium to the US for fuel.) Article is an attempt to smear the Mueller investigation, create an alternate "real Russia collusion". After it's published, the House Intelligence Committee (Devin Nunes, chair; Kash Patel, senior counsel) opens an investigation.</t>
  </si>
  <si>
    <t xml:space="preserve">The Hill
Media Matters</t>
  </si>
  <si>
    <t xml:space="preserve">https://thehill.com/policy/national-security/355749-fbi-uncovered-russian-bribery-plot-before-obama-administration/
https://www.mediamatters.org/peter-schweizer/final-inevitable-collapse-right-wing-medias-uranium-one-conspiracy-theory</t>
  </si>
  <si>
    <r>
      <rPr>
        <b val="true"/>
        <sz val="12"/>
        <color rgb="FF38761D"/>
        <rFont val="Arial"/>
        <family val="0"/>
        <charset val="1"/>
      </rPr>
      <t xml:space="preserve">First posting of QAnon conspiracy,</t>
    </r>
    <r>
      <rPr>
        <sz val="11"/>
        <color rgb="FF38761D"/>
        <rFont val="Arial"/>
        <family val="0"/>
        <charset val="1"/>
      </rPr>
      <t xml:space="preserve"> on 4chan</t>
    </r>
    <r>
      <rPr>
        <sz val="11"/>
        <color rgb="FF000000"/>
        <rFont val="Arial"/>
        <family val="0"/>
        <charset val="1"/>
      </rPr>
      <t xml:space="preserve"> (though 2016's Pizzagate conspiracy was a precursor). Possibly first Q was Paul Furber of South Africa. Tracy (Beanz) Diaz, a YouTube vlogger, is asked to help promote it and is instrumental in expanding its reach. [Note: might have been Oct. 27, per Sandi Bachom]</t>
    </r>
  </si>
  <si>
    <t xml:space="preserve">West Point CTC
NYT</t>
  </si>
  <si>
    <t xml:space="preserve">https://ctc.usma.edu/the-qanon-conspiracy-theory-a-security-threat-in-the-making/
https://www.nytimes.com/2022/02/19/technology/qanon-messages-authors.html</t>
  </si>
  <si>
    <t xml:space="preserve">Mike Cernovich helps promote a fake story that his opponents support pedophilia, posting a banner at a Columbia rally actually held by right-wing provocateurs</t>
  </si>
  <si>
    <r>
      <rPr>
        <sz val="11"/>
        <color rgb="FF000000"/>
        <rFont val="Arial"/>
        <family val="0"/>
        <charset val="1"/>
      </rPr>
      <t xml:space="preserve">Newsweek </t>
    </r>
    <r>
      <rPr>
        <i val="true"/>
        <sz val="11"/>
        <color rgb="FF000000"/>
        <rFont val="Arial"/>
        <family val="0"/>
        <charset val="1"/>
      </rPr>
      <t xml:space="preserve">(source caution)</t>
    </r>
  </si>
  <si>
    <t xml:space="preserve">https://www.newsweek.com/2017/11/24/pizzagate-far-right-conspiracies-trump-alex-jones-703609.html</t>
  </si>
  <si>
    <t xml:space="preserve">Tracy "Beanz" Diaz posts video about first Q posting called  “/POL/- Q Clearance Anon - Is it #happening???”, gets 250,000 views</t>
  </si>
  <si>
    <t xml:space="preserve">Russian government-backed Twitter accounts begin to retweet Tracy Diaz and promote QAnon, boosting her followers and QAnon's reach</t>
  </si>
  <si>
    <t xml:space="preserve">https://www.reuters.com/article/usa-election-qanon-cyber-idUKL1N2HD00Z</t>
  </si>
  <si>
    <t xml:space="preserve">Patrick Byrne borrows $40 M from his mother at 8% interest</t>
  </si>
  <si>
    <r>
      <rPr>
        <sz val="11"/>
        <color rgb="FF000000"/>
        <rFont val="Arial"/>
        <family val="0"/>
        <charset val="1"/>
      </rPr>
      <t xml:space="preserve">Jack Posobiec marries Tanya Tay in a U.S. ceremony, wearing Navy uniform. Ali Alexander is in their wedding photographs. </t>
    </r>
    <r>
      <rPr>
        <i val="true"/>
        <sz val="11"/>
        <color rgb="FF000000"/>
        <rFont val="Arial"/>
        <family val="0"/>
        <charset val="1"/>
      </rPr>
      <t xml:space="preserve">(Belarus wedding was July.)
(Tanya Tay posts in 2 places that they met "3 years ago... at... Bible study" - in DC in one post - but they seem to have met 2 years ago on Twitter.)</t>
    </r>
  </si>
  <si>
    <t xml:space="preserve">photos
Archived blog</t>
  </si>
  <si>
    <t xml:space="preserve">https://web.archive.org/web/20171105012802/https://twitter.com/realTanyaTay</t>
  </si>
  <si>
    <t xml:space="preserve"> Nov 13</t>
  </si>
  <si>
    <t xml:space="preserve">Josh Hawley, MO Attorney General, begins investigating Google's privacy practices, possibly filling a promise to Peter Thiel (who will then back him for Senate in 2018)</t>
  </si>
  <si>
    <t xml:space="preserve">Hawley statement</t>
  </si>
  <si>
    <t xml:space="preserve">https://web.archive.org/web/20171114143027mp_/http://www.ago.mo.gov/home/breaking-news/ag-hawley-issues-investigative-demands-to-google-inc-</t>
  </si>
  <si>
    <t xml:space="preserve">Nov 15</t>
  </si>
  <si>
    <r>
      <rPr>
        <sz val="11"/>
        <color rgb="FF000000"/>
        <rFont val="Arial"/>
        <family val="0"/>
        <charset val="1"/>
      </rPr>
      <t xml:space="preserve">Marjorie Taylor Greene writes about QAnon for the AmericanTruthSeeker .com website:</t>
    </r>
    <r>
      <rPr>
        <i val="true"/>
        <sz val="11"/>
        <color rgb="FF000000"/>
        <rFont val="Arial"/>
        <family val="0"/>
        <charset val="1"/>
      </rPr>
      <t xml:space="preserve"> "There is a Storm Brewing That is About to Reveal.."</t>
    </r>
  </si>
  <si>
    <t xml:space="preserve">Arnold Ferolito of Jupiter, FL, Donald Trump's neighbor, signs a $2M contract with Russian state media company Rossiya Segodnya (Margarita Simonyan, editor) to broadcast Sputnik Radio in the US (Washington, DC and Kansas City, MO) til 2020. (He will renew this contract.) His wife was born Olga Gustina in Russia.  </t>
  </si>
  <si>
    <t xml:space="preserve">Lansing Institute
Daily Mail</t>
  </si>
  <si>
    <t xml:space="preserve">https://lansinginstitute.org/2020/01/20/russia-started-preparing-to-shape-influence-on-us-elections/
https://www.dailymail.co.uk/news/article-10637253/Florida-broadcaster-paid-millions-air-Russian-propaganda-radio.html</t>
  </si>
  <si>
    <t xml:space="preserve">Many influencers gather at the David Horowitz "Restoration Weekend" (Nov 16-19). Speakers incl. Steve Bannon, Milo Yiannopoulos, Gavin McInnes, James O'Keefe, Seb Gorka, and Ron DeSantis (then a Congressman). One panel incl. Ezra Levant &amp; Laura Loomer, another Candace Owens (still Tweeting as RedPillBlack) &amp; Google anti-diversity guy James Damore. Claim: Charlie Kirk meets Owens and hires her as a TPUSA ambassador. (But she is already headlining events a month later.)</t>
  </si>
  <si>
    <t xml:space="preserve">Dave Rubin (Rubin Report)
Powerbase
Breitbart</t>
  </si>
  <si>
    <t xml:space="preserve">https://twitter.com/RubinReport/status/931906745022189568
https://powerbase.info/index.php/Restoration_Weekend_2017
https://www.breitbart.com/politics/2018/03/09/exclusive-candace-owens-on-her-shift-to-activism-after-youtube-success/</t>
  </si>
  <si>
    <t xml:space="preserve">Twitter (archived)
NY Post</t>
  </si>
  <si>
    <t xml:space="preserve">https://web.archive.org/web/20221017134846/https://twitter.com/RealCandaceO/status/931339655672483840
https://nypost.com/2023/11/20/media/david-horowitz-group-cuts-ties-with-candace-owens-over-israel/</t>
  </si>
  <si>
    <r>
      <rPr>
        <sz val="11"/>
        <color rgb="FF000000"/>
        <rFont val="Arial"/>
        <family val="0"/>
        <charset val="1"/>
      </rPr>
      <t xml:space="preserve">Alexey Komov of the World Congress of Families (WCF) posts a video on education featuring Michael Farris (Patrick Henry College, HSLDA), Mike Donnelly (HSLDA), Allan Carlson (WCF). Brian Brown (NOM, WCF), multiple speakers from Russia &amp; one from Tbilisi, Georgia.  Donnelly says that the U.S. is using </t>
    </r>
    <r>
      <rPr>
        <i val="true"/>
        <sz val="11"/>
        <color rgb="FF000000"/>
        <rFont val="Arial"/>
        <family val="0"/>
        <charset val="1"/>
      </rPr>
      <t xml:space="preserve">"education as a weapon of social policy for totalitarian reasons</t>
    </r>
    <r>
      <rPr>
        <sz val="11"/>
        <color rgb="FF000000"/>
        <rFont val="Arial"/>
        <family val="0"/>
        <charset val="1"/>
      </rPr>
      <t xml:space="preserve">", as in Nazi Germany. Rhetoric is anti-gay, anti-trans. Komov says textbooks are "written by George Soros" and complains Ukrainan children are falsely being taught a</t>
    </r>
    <r>
      <rPr>
        <i val="true"/>
        <sz val="11"/>
        <color rgb="FF000000"/>
        <rFont val="Arial"/>
        <family val="0"/>
        <charset val="1"/>
      </rPr>
      <t xml:space="preserve"> "hatred of Russians as “occupiers” of the Ukraine"</t>
    </r>
  </si>
  <si>
    <t xml:space="preserve">YouTube
Pravoslavie. ru</t>
  </si>
  <si>
    <t xml:space="preserve">https://www.youtube.com/watch?v=j1YdDTWcadk
http://www.pravoslavie.ru/srpska/print110201.htm</t>
  </si>
  <si>
    <r>
      <rPr>
        <sz val="11"/>
        <color rgb="FF000000"/>
        <rFont val="Arial"/>
        <family val="0"/>
        <charset val="1"/>
      </rPr>
      <t xml:space="preserve">Joe Biggs publishes an article for Rogue Right titled "Obama Era SJW Mandate Is Gutting The Green Berets". Attacks leadership </t>
    </r>
    <r>
      <rPr>
        <i val="true"/>
        <sz val="11"/>
        <color rgb="FF000000"/>
        <rFont val="Arial"/>
        <family val="0"/>
        <charset val="1"/>
      </rPr>
      <t xml:space="preserve">"SWCS has devolved into a cesspool of toxic, exploitive, biased and self-serving senior Officers", </t>
    </r>
    <r>
      <rPr>
        <sz val="11"/>
        <color rgb="FF000000"/>
        <rFont val="Arial"/>
        <family val="0"/>
        <charset val="1"/>
      </rPr>
      <t xml:space="preserve">talks about 'wokeness': the </t>
    </r>
    <r>
      <rPr>
        <i val="true"/>
        <sz val="11"/>
        <color rgb="FF000000"/>
        <rFont val="Arial"/>
        <family val="0"/>
        <charset val="1"/>
      </rPr>
      <t xml:space="preserve">"castration of the Special Forces Q course" </t>
    </r>
    <r>
      <rPr>
        <sz val="11"/>
        <color rgb="FF000000"/>
        <rFont val="Arial"/>
        <family val="0"/>
        <charset val="1"/>
      </rPr>
      <t xml:space="preserve">to accommodate women</t>
    </r>
  </si>
  <si>
    <t xml:space="preserve">Rogue Right (archived)</t>
  </si>
  <si>
    <t xml:space="preserve">https://web.archive.org/web/20180329140124/http://rogueright.com/rogue-right-exclusive/obama-castration-special-forces-q-course/</t>
  </si>
  <si>
    <t xml:space="preserve">Eli Mosely steps down as leader of Identity Evropa (seen as attempt to rebrand after Charlottesville) and turns leadership over to longtime member Patrick Casey</t>
  </si>
  <si>
    <t xml:space="preserve">Lucian Wintrich of the Gateway Pundit is arrested after attacking a female protestor at his "It's OK to be white" speech at the Univ. of Connecticut</t>
  </si>
  <si>
    <t xml:space="preserve">https://www.mediamatters.org/breitbart-news/breitbart-runs-bizarre-defense-lucian-wintrich-after-he-assaulted-woman-camera-his</t>
  </si>
  <si>
    <t xml:space="preserve">https://www.youtube.com/watch?v=lWrmH9Sb6pI</t>
  </si>
  <si>
    <r>
      <rPr>
        <sz val="11"/>
        <color rgb="FF000000"/>
        <rFont val="Arial"/>
        <family val="0"/>
        <charset val="1"/>
      </rPr>
      <t xml:space="preserve">Cassandra Fairbanks becomes the Washington bureau chief for the Gateway Pundit  </t>
    </r>
    <r>
      <rPr>
        <i val="true"/>
        <sz val="11"/>
        <color rgb="FF000000"/>
        <rFont val="Arial"/>
        <family val="0"/>
        <charset val="1"/>
      </rPr>
      <t xml:space="preserve">[from her LinkedIn, unverified]</t>
    </r>
  </si>
  <si>
    <t xml:space="preserve">Cosmin Dzsurdzsa has left Russia Insider, is hired as 'creative director' of far-right Canadian website Free Bird Media. (Also is researcher at U. Waterloo English Dept.)</t>
  </si>
  <si>
    <t xml:space="preserve">Pressprogress.ca</t>
  </si>
  <si>
    <t xml:space="preserve">https://pressprogress.ca/ontario-pc-candidate-promoted-alt-right-website-linked-to-hate-figures-at-young-conservative-event/</t>
  </si>
  <si>
    <t xml:space="preserve">Natl. Observer</t>
  </si>
  <si>
    <t xml:space="preserve">https://www.nationalobserver.com/2019/08/22/news/he-used-work-site-promoted-racists-now-he-edits-canadian-news-outlet</t>
  </si>
  <si>
    <t xml:space="preserve">Dec. 1</t>
  </si>
  <si>
    <t xml:space="preserve">Flynn pleads guilty to making false statements to FBI. Negotiates all throughout 2018.</t>
  </si>
  <si>
    <t xml:space="preserve">https://www.npr.org/2017/12/01/561238303/michael-flynn-sr-expected-to-plead-guilty-to-lying-to-fbi</t>
  </si>
  <si>
    <t xml:space="preserve">John Matze (future Parler founder) marries Russian Alina Mukhutdinova in Kazan, Tatarstan, Russia</t>
  </si>
  <si>
    <t xml:space="preserve">Dec. 4</t>
  </si>
  <si>
    <t xml:space="preserve">AOL co-founder Steve Case announces the "Rise of the Rest" investment fund of $150M.</t>
  </si>
  <si>
    <t xml:space="preserve">https://web.archive.org/web/20171205032031/https://www.nytimes.com/2017/12/04/business/dealbook/midwest-start-ups.html</t>
  </si>
  <si>
    <t xml:space="preserve">Jason Funes is involved in more ethical issues at the Dept. of the Interior related to the 'Energy Liaison Group'</t>
  </si>
  <si>
    <t xml:space="preserve">Western Values Project</t>
  </si>
  <si>
    <t xml:space="preserve">https://westernvaluesproject.org/what-is-corrupt-former-mega-lobbyist-turned-interior-secretary-bernhardt-trying-to-hide/</t>
  </si>
  <si>
    <t xml:space="preserve">James O'Keefe gets an "Impact Award" from the United for Purpose group; Ginni Thomas presents. Also Tom Fitton, Larry Arnn, Charlie Kirk, Leonard Leo.</t>
  </si>
  <si>
    <t xml:space="preserve">https://nymag.com/intelligencer/2017/12/bumbling-activist-james-okeefe-given-award-at-trump-hotel.html</t>
  </si>
  <si>
    <t xml:space="preserve">Dec 17</t>
  </si>
  <si>
    <r>
      <rPr>
        <sz val="11"/>
        <color rgb="FF000000"/>
        <rFont val="Arial"/>
        <family val="0"/>
        <charset val="1"/>
      </rPr>
      <t xml:space="preserve">Joe Biggs publishes an article on RogueRight calling antifa a "</t>
    </r>
    <r>
      <rPr>
        <i val="true"/>
        <sz val="11"/>
        <color rgb="FF000000"/>
        <rFont val="Arial"/>
        <family val="0"/>
        <charset val="1"/>
      </rPr>
      <t xml:space="preserve">terrorist organization that attacks the elderly, Women and Police on a regular basis"</t>
    </r>
  </si>
  <si>
    <t xml:space="preserve">RogueRight (archived)</t>
  </si>
  <si>
    <t xml:space="preserve">https://web.archive.org/web/20180418163550/http://rogueright.com/terrorism/ministry-releases-pro-antifa-music/</t>
  </si>
  <si>
    <t xml:space="preserve">Dec 19-22</t>
  </si>
  <si>
    <r>
      <rPr>
        <sz val="11"/>
        <color rgb="FF000000"/>
        <rFont val="Arial"/>
        <family val="0"/>
        <charset val="1"/>
      </rPr>
      <t xml:space="preserve">Greg Aselbekian is at the Turning Point USA student conference, says he's enrolled at Nichols College, though he graduated 2.5 years ago (</t>
    </r>
    <r>
      <rPr>
        <i val="true"/>
        <sz val="11"/>
        <color rgb="FF000000"/>
        <rFont val="Arial"/>
        <family val="0"/>
        <charset val="1"/>
      </rPr>
      <t xml:space="preserve">Fall 2011-Spr 2015)</t>
    </r>
  </si>
  <si>
    <t xml:space="preserve">The Guardian + LinkedIn</t>
  </si>
  <si>
    <t xml:space="preserve">https://www.theguardian.com/us-news/2017/dec/23/conservative-student-summit-florida-turning-point-usa-trump</t>
  </si>
  <si>
    <t xml:space="preserve">Dec 20</t>
  </si>
  <si>
    <t xml:space="preserve">Candace Owens hosts a "black leadership summit" at the ongoing TPUSA Student Action conference in Palm Beach FL (headlined by Trump kids).  In the event fliers, she appears to outrank Ben Shapiro and other celeb speakers. Her Twitter handle is still "@RedPillBlack".</t>
  </si>
  <si>
    <t xml:space="preserve">Twitter
Twitter post of flier</t>
  </si>
  <si>
    <t xml:space="preserve">https://twitter.com/RealCandaceO/status/943673983869898752
https://twitter.com/RealCandaceO/status/937856009900625920</t>
  </si>
  <si>
    <t xml:space="preserve">Dec  21</t>
  </si>
  <si>
    <t xml:space="preserve">The New Yorker (Jane Mayer) exposes that TPUSA is directing staffers to work with Ginni Thomas, and that Crystal Clanton (2nd highest TPUSA offiical, hired 2012) sent racist texts like "I HATE BLACK PEOPLE". Clanton is forced to leave TPUSA; she then moves in with Clarence and Ginni Thomas and is then hired by Ginni Thomas.</t>
  </si>
  <si>
    <t xml:space="preserve">New Yorker (archived)
Mediaite</t>
  </si>
  <si>
    <t xml:space="preserve">https://archive.is/8NN3a
https://web.archive.org/web/20220308223823/https://www.mediaite.com/online/exclusive-clarence-thomas-wife-hired-ex-tpusa-staffer-known-for-saying-i-hate-blacks/</t>
  </si>
  <si>
    <t xml:space="preserve">https://web.archive.org/web/20220218175636/https://www.washingtonpost.com/opinions/2022/01/18/clerk-texts-appeals-court-clanton/</t>
  </si>
  <si>
    <t xml:space="preserve">Dec 22</t>
  </si>
  <si>
    <t xml:space="preserve">Cenk Uygur apologizes for newly surfaced early-2000s blog posts with graphic misogyny ("women are genetically flawed"), then resigns from the Justice Democrats</t>
  </si>
  <si>
    <t xml:space="preserve">Secular Talk</t>
  </si>
  <si>
    <t xml:space="preserve">https://www.youtube.com/watch?v=kczCNvJYlxk</t>
  </si>
  <si>
    <t xml:space="preserve">Dec. 23</t>
  </si>
  <si>
    <t xml:space="preserve">Anna Khait complains that her YouTube channel has been shut down, compares it to the Bolshevik Revolution that ushered in communism</t>
  </si>
  <si>
    <t xml:space="preserve">SarahWestall .com</t>
  </si>
  <si>
    <t xml:space="preserve">https://sarahwestall.com/anna-khait-youtube-channel-shutdown-after-liz-crokin-interviews/</t>
  </si>
  <si>
    <t xml:space="preserve">Anna Khait appears on another program, calls herself a "reborn Christian who currently hosts a conservative talk show"</t>
  </si>
  <si>
    <t xml:space="preserve">Transformation Talk Radio</t>
  </si>
  <si>
    <t xml:space="preserve">Anna Khait channel appears reinstated (or new?), calls her an "ex-Hollywood Actor radically saved!"</t>
  </si>
  <si>
    <t xml:space="preserve">https://www.youtube.com/channel/UCeh6HHKGAjQ77An0tBDKZPg</t>
  </si>
  <si>
    <t xml:space="preserve">New:  Brandon Straka, Marjorie Taylor Greene, Jacob Wohl, Enrique Tarrio, Jacob Engels, Latinos for Trump, WalkAway, Blexit, Parler, The Post Millennial.   Disinfo: racial division, QAnon. Ramping up targeting veterans</t>
  </si>
  <si>
    <t xml:space="preserve">-------------------------------------2018 ----------------------------------------- 2018 ----------------------------------------------------2018 ----------------------------------------------------2018 ----------------------------------------------------2018 ----------------------------------------------------2018 ----------------------------------------------------2018 ----------------------------------------------------  2018 ----------------------------------------------------  2018 ---------------------------------------------------- 2018 ---------------------------------------------------- 2018 ----------------------------------------------------2018 ---------------------------------------------------- 2018 ----------------------------------------------------2018 ---------------------------------------------------- 2018 ----------------------------------------------------</t>
  </si>
  <si>
    <t xml:space="preserve">Turning Point USA raises over $28 M</t>
  </si>
  <si>
    <t xml:space="preserve">Rebekah Mercer's Making America Great gives $750K to James O'Keefe's Project Veritas</t>
  </si>
  <si>
    <t xml:space="preserve">Tax returns, reposted</t>
  </si>
  <si>
    <t xml:space="preserve">https://twitter.com/MountainsStars/status/1334898584043417600</t>
  </si>
  <si>
    <t xml:space="preserve">Project Veritas and Erik Prince partner in getting former MI-6 officer Richard Seldon to infiltrate Abigail Spanberger's VA Congressional campaign (he is caught &amp; fired)</t>
  </si>
  <si>
    <t xml:space="preserve">Michael Coudrey's firm YukoSocial reports only $18K of election-related revenue for this election cycle (&amp; none for any other year)</t>
  </si>
  <si>
    <t xml:space="preserve">OpenSecrets.org</t>
  </si>
  <si>
    <t xml:space="preserve">https://www.opensecrets.org/campaign-expenditures/vendor?cycle=2018&amp;vendor=Yuko+Social</t>
  </si>
  <si>
    <t xml:space="preserve">Ali Alexander begins calling out media members as Jewish. </t>
  </si>
  <si>
    <t xml:space="preserve">also Salon</t>
  </si>
  <si>
    <t xml:space="preserve">Jack Posobiec (who started called public figures out as Jewish in 2016) is hired by OAN</t>
  </si>
  <si>
    <t xml:space="preserve">https://www.thedailybeast.com/notorious-pizzagater-jack-posobiec-leaves-oan-for-conservative-youth-group-turning-point-usa</t>
  </si>
  <si>
    <t xml:space="preserve">Tim Enlow (ex-Blackwater/Academi) begins working for Alex Jones</t>
  </si>
  <si>
    <t xml:space="preserve">LinkedIn </t>
  </si>
  <si>
    <r>
      <rPr>
        <sz val="11"/>
        <color rgb="FF000000"/>
        <rFont val="Roboto, RobotoDraft, Helvetica, Arial, sans-serif"/>
        <family val="0"/>
        <charset val="1"/>
      </rPr>
      <t xml:space="preserve">Joe Biggs becomes an organizer and event planner for the Proud Boys after he moves to Florida</t>
    </r>
    <r>
      <rPr>
        <i val="true"/>
        <sz val="11"/>
        <color rgb="FF000000"/>
        <rFont val="Roboto, RobotoDraft, Helvetica, Arial, sans-serif"/>
        <family val="0"/>
        <charset val="1"/>
      </rPr>
      <t xml:space="preserve"> (note: self-reported, per his own court motion)</t>
    </r>
  </si>
  <si>
    <t xml:space="preserve">Biggs motion</t>
  </si>
  <si>
    <t xml:space="preserve">https://storage.courtlistener.com/recap/gov.uscourts.dcd.229062/gov.uscourts.dcd.229062.42.0.pdf</t>
  </si>
  <si>
    <t xml:space="preserve">Christopher Rufo runs for city council in Seattle, but drops out within weeks claiming internet harassment. He is calling himself a Libertarian.</t>
  </si>
  <si>
    <t xml:space="preserve">Christina Pushaw is working as a campaign strategist for Mikhail Saakashvili's political party (per her LinkedIn). She says later she is abroad most of 2018-2020.  She becomes a major media figure in Georgia; in Oct. she appears at an anti-government protest. She is working closely with Saakashvili and ghost-writing his articles.</t>
  </si>
  <si>
    <t xml:space="preserve">Slate
Politico</t>
  </si>
  <si>
    <t xml:space="preserve">https://slate.com/news-and-politics/2022/04/christina-pushaw-ron-desantis-libsoftiktok-groomer.html
https://www.politico.com/news/magazine/2024/01/14/christina-pushaw-ron-desantis-georgia-00118242</t>
  </si>
  <si>
    <t xml:space="preserve">Paltira News - video</t>
  </si>
  <si>
    <t xml:space="preserve">https://www.facebook.com/tvpalitranews/videos/2268329016776740/</t>
  </si>
  <si>
    <t xml:space="preserve">Ted Cruz attends the private swearing in of federal judge James Ho, performed by Clarence Thomas in the library of Texas billiionaire Harland Crow, Thomas' patron</t>
  </si>
  <si>
    <t xml:space="preserve">Twitter Ted Cruz</t>
  </si>
  <si>
    <t xml:space="preserve">https://twitter.com/SenTedCruz/status/949083663915995136</t>
  </si>
  <si>
    <t xml:space="preserve">Paul Furber claimed in interview that Q was taken over on Jan 5.   (Not a reliable source, but linguistic analysis does suggest Ron Watkins became author early 2018.)</t>
  </si>
  <si>
    <t xml:space="preserve">The Real Samizdat</t>
  </si>
  <si>
    <t xml:space="preserve">https://therealsamizdat.com/2019/05/18/q-files-interview-with-paul-furber/</t>
  </si>
  <si>
    <t xml:space="preserve">also NYT</t>
  </si>
  <si>
    <t xml:space="preserve">https://www.nytimes.com/2022/02/19/technology/qanon-messages-authors.html</t>
  </si>
  <si>
    <t xml:space="preserve">Mikhail Saakashvili is convicted in absentia in Tbilisi, Georgia for abuse of power related to a murder. He says charges stem from a dispute tied to Russia's Gazprom.</t>
  </si>
  <si>
    <t xml:space="preserve">Radio Free Europe</t>
  </si>
  <si>
    <t xml:space="preserve">https://www.rferl.org/a/georgia-saakashvili-sentenced-in-absentia-abuse-power/28956309.html</t>
  </si>
  <si>
    <t xml:space="preserve">Jan 7</t>
  </si>
  <si>
    <t xml:space="preserve">Greg Aselbekian posts that he is moving from MA to "start my career working for the GOP". Works for campaign of Mike Braun (IN) from Feb-June</t>
  </si>
  <si>
    <t xml:space="preserve">Jan 8</t>
  </si>
  <si>
    <t xml:space="preserve">Steve Bannon says he will step down as CEO of Breitbart News. Backers Robert and Rebekah Mercer are reportedly angry he published a book critical of Trump. </t>
  </si>
  <si>
    <t xml:space="preserve">https://www.dw.com/en/who-are-the-mercers-the-wealthy-backers-of-breitbart/a-42100407</t>
  </si>
  <si>
    <t xml:space="preserve">Joe Biggs and Alex Jones are named as defendants in a civil suit for beating protestor Gregory Johnson at RNC in Cleveland in 2016</t>
  </si>
  <si>
    <t xml:space="preserve">Chandra Law</t>
  </si>
  <si>
    <t xml:space="preserve">https://www.chandralaw.com/files/blog/2018-01-112amendedcomplaintjohnsonv.cityofclevelandetal2.pdf?1515677146</t>
  </si>
  <si>
    <t xml:space="preserve">Jan 15</t>
  </si>
  <si>
    <t xml:space="preserve">Charles Bausman writes in Russia Insider that “hostility to Putin’s Russia is largely a Jewish phenomenon" and uses white nationalist tropes like "deep state" and "globalists"</t>
  </si>
  <si>
    <t xml:space="preserve">via Alexander Reid Ross</t>
  </si>
  <si>
    <t xml:space="preserve">https://alexanderreidross.net/2018/11/19/the-left-and-the-right-through-russian-political-and-information-operations/</t>
  </si>
  <si>
    <t xml:space="preserve">"A Night for Freedom" (updated version of the "DeplorablaBall") organized by Mike Cernovich headlines Anna Khait, Jack Posobiec, Ali Alexander, Stefan Molyneux. Gavin McInnes argues in a panel that women are happier with "traditional gender structures", with Proud Boys in Fred Perry shirts surrounding him</t>
  </si>
  <si>
    <t xml:space="preserve">https://www.theguardian.com/world/2018/jan/22/an-evening-with-deplorables-inside-the-far-right-party-in-manhattan</t>
  </si>
  <si>
    <t xml:space="preserve">Genevieve Peters creates the Family America Project Facebook group, which posts conspiracy stories and violent memes. Jessamine Augustine is a moderator 1/21.  James O'Keefe of Project Veritas is the 7th member, Leonor Ferris the 9th, Elsa Aldeguer joins likely early 2018, Marjorie Taylor Greene by May, then Omar Navarro.</t>
  </si>
  <si>
    <t xml:space="preserve">Facebook (Peters)
Facebook (Peters acct. 2)</t>
  </si>
  <si>
    <t xml:space="preserve">https://www.facebook.com/groups/1746393728718250/user/1065137840
https://www.facebook.com/groups/1746393728718250/user/100015128232143</t>
  </si>
  <si>
    <t xml:space="preserve">Facebook (FAP)
Facebook (Augustine)</t>
  </si>
  <si>
    <t xml:space="preserve">https://www.facebook.com/groups/1746393728718250/members
https://www.facebook.com/groups/1746393728718250/user/1443585281</t>
  </si>
  <si>
    <t xml:space="preserve">https://www.motherjones.com/politics/2021/02/marjorie-taylor-greene-facebook-john-birch-society/</t>
  </si>
  <si>
    <t xml:space="preserve">By Jan 21, Candace Owen has changed her Twitter handle from @RedPillBlack to @RealCandaceO. Bio: "Director of Urban Engagement for @TPUSA"</t>
  </si>
  <si>
    <t xml:space="preserve">https://web.archive.org/web/20180121065645/https://twitter.com/realCandaceO</t>
  </si>
  <si>
    <t xml:space="preserve">Jan late</t>
  </si>
  <si>
    <r>
      <rPr>
        <sz val="11"/>
        <color rgb="FF000000"/>
        <rFont val="Roboto, RobotoDraft, Helvetica, Arial, sans-serif"/>
        <family val="0"/>
        <charset val="1"/>
      </rPr>
      <t xml:space="preserve">Courtland Sykes (Chanel Rion's fiance) running for MO Senate (in primary against Josh Hawley) re-posts anti-feminist rant on Facebook </t>
    </r>
    <r>
      <rPr>
        <i val="true"/>
        <sz val="11"/>
        <color rgb="FF000000"/>
        <rFont val="Roboto, RobotoDraft, Helvetica, Arial, sans-serif"/>
        <family val="0"/>
        <charset val="1"/>
      </rPr>
      <t xml:space="preserve">"I don’t buy into radical feminism’s crazed definition of modern womanhood ... They made it up to suit their own nasty, snake-filled heads.”  </t>
    </r>
    <r>
      <rPr>
        <sz val="11"/>
        <color rgb="FF000000"/>
        <rFont val="Roboto, RobotoDraft, Helvetica, Arial, sans-serif"/>
        <family val="0"/>
        <charset val="1"/>
      </rPr>
      <t xml:space="preserve">(Primary winner will face incumbent Claire McCaskill)</t>
    </r>
  </si>
  <si>
    <t xml:space="preserve">STL Today
STL Today</t>
  </si>
  <si>
    <t xml:space="preserve">https://web.archive.org/web/20210725142649/https://www.stltoday.com/news/local/govt-and-politics/missouri-political-outlier-courtland-sykes-sparks-national-furor-with-anti/article_11069a5c-9b36-545a-b4b2-14410a469b37.html
https://web.archive.org/web/20210629091715/https://www.stltoday.com/news/local/govt-and-politics/senate-hopeful-courtland-feminists-have-snake-filled-heads-sykes-reports-14k-in-fundraising/article_f88066ff-85e2-506c-83d5-cc0e18490b07.html</t>
  </si>
  <si>
    <t xml:space="preserve">Jan. 23</t>
  </si>
  <si>
    <t xml:space="preserve">Emerdata, the rebrand of Cambridge Analytica, adds a close associate of Erik Prince as Director. Johnson Ko is also Director of Prince's Frontier Services, in Hong Kong.</t>
  </si>
  <si>
    <t xml:space="preserve">NewsTRACS (W. Siegelman)</t>
  </si>
  <si>
    <t xml:space="preserve">https://newstracs.com/cambridge-analytica-executives-created-a-company-with-the-executive-director-deputy-chairman-of-erik-princes-frontier-services-group/2018/03/18/</t>
  </si>
  <si>
    <t xml:space="preserve">Jan 29</t>
  </si>
  <si>
    <r>
      <rPr>
        <sz val="11"/>
        <color rgb="FF000000"/>
        <rFont val="Roboto, RobotoDraft, Helvetica, Arial, sans-serif"/>
        <family val="0"/>
        <charset val="1"/>
      </rPr>
      <t xml:space="preserve">Alex Jones gets a Russian visa (3 year business visa) and posts a photo with a joke: </t>
    </r>
    <r>
      <rPr>
        <i val="true"/>
        <sz val="11"/>
        <color rgb="FF000000"/>
        <rFont val="Roboto, RobotoDraft, Helvetica, Arial, sans-serif"/>
        <family val="0"/>
        <charset val="1"/>
      </rPr>
      <t xml:space="preserve">"Looking forward to Putin giving me the new hashtags to use against Hillary.."</t>
    </r>
  </si>
  <si>
    <t xml:space="preserve">Twitter (repost JJ McNab)</t>
  </si>
  <si>
    <t xml:space="preserve">https://twitter.com/jjmacnab/status/1553813915112390656</t>
  </si>
  <si>
    <t xml:space="preserve">Canada: Doug Ford announces (from his mom's basement) that he will run for leader of the Progressive Conservative party in Ontario. He wins it in March, then campaigns hard against Katharine Wynne, with help of a nasty social media campaign from Ontario Proud and heavy promotion on The Post Millennial</t>
  </si>
  <si>
    <t xml:space="preserve">Blogo .com</t>
  </si>
  <si>
    <t xml:space="preserve">https://www.blogto.com/city/2018/01/doug-ford-ontario-pc-leader-race/</t>
  </si>
  <si>
    <t xml:space="preserve">Jan 30</t>
  </si>
  <si>
    <t xml:space="preserve">Chuck Johnson attends the State of the Union address as the guest of FL Congressman Matt Gaetz</t>
  </si>
  <si>
    <r>
      <rPr>
        <sz val="11"/>
        <color rgb="FF000000"/>
        <rFont val="Roboto, RobotoDraft, Helvetica, Arial, sans-serif"/>
        <family val="0"/>
        <charset val="1"/>
      </rPr>
      <t xml:space="preserve">Marjorie Taylor Greene's last article on AmericanTruthSeeker .com: </t>
    </r>
    <r>
      <rPr>
        <i val="true"/>
        <sz val="11"/>
        <color rgb="FF000000"/>
        <rFont val="Roboto, RobotoDraft, Helvetica, Arial, sans-serif"/>
        <family val="0"/>
        <charset val="1"/>
      </rPr>
      <t xml:space="preserve">"QAnon: What is ths Storm?...." </t>
    </r>
    <r>
      <rPr>
        <sz val="11"/>
        <color rgb="FF000000"/>
        <rFont val="Roboto, RobotoDraft, Helvetica, Arial, sans-serif"/>
        <family val="0"/>
        <charset val="1"/>
      </rPr>
      <t xml:space="preserve">By May she is a moderator on the Family America Project instead.</t>
    </r>
  </si>
  <si>
    <t xml:space="preserve">https://archive.ph/xtNWQ</t>
  </si>
  <si>
    <t xml:space="preserve">The SPLC calls the Proud Boys a hate group.</t>
  </si>
  <si>
    <t xml:space="preserve">Ali Alexander posts picture with Twitter CEO Jack Dorsey, says they've been in conversation for several months about Twitter speech policies</t>
  </si>
  <si>
    <t xml:space="preserve">Instagram (via HuffPost)</t>
  </si>
  <si>
    <t xml:space="preserve">https://www.huffpost.com/entry/ali-akbar-jack-dorsey-twitter_n_5c40cb9ce4b027c3bbbf3a0c</t>
  </si>
  <si>
    <t xml:space="preserve">Vietnam Veterans of America discover more impostor webpages + Facebook, Twitter, Instagram. Web page was registered 2015 but dormant til recently</t>
  </si>
  <si>
    <t xml:space="preserve">Feb 2</t>
  </si>
  <si>
    <t xml:space="preserve">House Republicans release a memo critical of FBI's Russia investigation and the warrant to wiretap Carter Page. It is mostly written by Devin Nunes' aide Kash Patel.</t>
  </si>
  <si>
    <t xml:space="preserve">https://www.nytimes.com/2018/02/02/us/politics/trump-fbi-memo.html</t>
  </si>
  <si>
    <t xml:space="preserve">https://www.nytimes.com/2019/10/23/us/politics/kash-patel-ukraine.html</t>
  </si>
  <si>
    <t xml:space="preserve">Candace Owens is now featured alongside Charlie Kirk on fliers for a Young Women's Leadership Conference</t>
  </si>
  <si>
    <t xml:space="preserve">Candace Owens</t>
  </si>
  <si>
    <t xml:space="preserve">https://twitter.com/RealCandaceO/status/963183838133456896</t>
  </si>
  <si>
    <t xml:space="preserve">Doug Mastriano (retired from Army as Col.) announces he is running for Congress in PA-13. In debate that Spring, he likens gun-control polices to Nazi Germany. 
He loses in the primary (May 15), coming 4th out of 8 candidates.</t>
  </si>
  <si>
    <t xml:space="preserve">The Record Herald
Forward</t>
  </si>
  <si>
    <t xml:space="preserve">https://web.archive.org/web/20210322145115/https://www.therecordherald.com/news/20180209/mastriano-to-run-for-congress
https://forward.com/fast-forward/504296/pennsylvania-gop-gubernatorial-nominee-doug-mastriano-once-likened-gun-control-to-nazi-policies-before-the-holocaust/</t>
  </si>
  <si>
    <t xml:space="preserve">Both Nick Fuentes and Patrick Casey (Identity Evropa) attend the 2018 CPAC conference</t>
  </si>
  <si>
    <t xml:space="preserve">https://www.adl.org/blog/white-supremacists-and-other-extremists-welcomed-at-cpac-2019</t>
  </si>
  <si>
    <r>
      <rPr>
        <sz val="11"/>
        <color rgb="FF000000"/>
        <rFont val="Arial"/>
        <family val="0"/>
        <charset val="1"/>
      </rPr>
      <t xml:space="preserve">Jacob Wohl makes a trip to Russia, flying Aeroflot. He posts his boarding pass on Twitter: </t>
    </r>
    <r>
      <rPr>
        <i val="true"/>
        <sz val="11"/>
        <color rgb="FF000000"/>
        <rFont val="Arial"/>
        <family val="0"/>
        <charset val="1"/>
      </rPr>
      <t xml:space="preserve">"headed to Moscow" "Visiting uncle Vlad"</t>
    </r>
  </si>
  <si>
    <t xml:space="preserve">https://web.archive.org/web/20180216205125/https://twitter.com/JacobAWohl</t>
  </si>
  <si>
    <t xml:space="preserve">Belarusian model Anastasia Vashukevich is arrested in Thailand for holding a 'sex training' seminar. She says she is oligarch Oleg Deripaska's mistress and offers information on interference in the 2016 US elections. The gambit does not work and she is deported back to Russia in Jan 2019 and arrested there.</t>
  </si>
  <si>
    <t xml:space="preserve">NYT
The Guardian</t>
  </si>
  <si>
    <t xml:space="preserve">https://www.nytimes.com/2018/03/02/world/asia/nastya-rybka-trump-putin.html
https://www.theguardian.com/us-news/2019/jan/17/model-who-claimed-to-have-proof-of-russian-meddling-in-us-election-arrested</t>
  </si>
  <si>
    <t xml:space="preserve">Dutch anti-Islam politician Geert Wilders is in Moscow on a trip organized by Russian Duma member Leonid Slutsky</t>
  </si>
  <si>
    <t xml:space="preserve">NL Times</t>
  </si>
  <si>
    <t xml:space="preserve">https://nltimes.nl/2023/10/19/leaked-documents-show-connections-pvv-russia</t>
  </si>
  <si>
    <r>
      <rPr>
        <sz val="11"/>
        <color rgb="FF38761D"/>
        <rFont val="Arial"/>
        <family val="0"/>
        <charset val="1"/>
      </rPr>
      <t xml:space="preserve">Kevin Lynn founds "U.S. Tech Workers", anti-immigration advocacy organization.</t>
    </r>
    <r>
      <rPr>
        <i val="true"/>
        <sz val="11"/>
        <color rgb="FF38761D"/>
        <rFont val="Arial"/>
        <family val="0"/>
        <charset val="1"/>
      </rPr>
      <t xml:space="preserve"> (In DC Jan 5-6 he appears with U.S. Tech Workers signs.)</t>
    </r>
  </si>
  <si>
    <t xml:space="preserve">Mar 1</t>
  </si>
  <si>
    <t xml:space="preserve">Brandon Straka creates a YouTube channel called "usminority" (presumably for "unsilent majority", &amp; now with name 'Brandon Straka')</t>
  </si>
  <si>
    <t xml:space="preserve">https://www.youtube.com/c/usminority/about</t>
  </si>
  <si>
    <t xml:space="preserve">George Papadopoulos marries Simone Mangiante. Mangiante tells ABC that she has worked as a lawyer in the European parliament.</t>
  </si>
  <si>
    <t xml:space="preserve">https://abcnews.go.com/Politics/russia-investigation-romance-key-witness-george-papadopoulos-marries/story?id=53534911</t>
  </si>
  <si>
    <t xml:space="preserve">Chris Miller is hired at NSC. Had been Army, then at a "private defense contractor" at least 2014-2016, unclear if there is a gap</t>
  </si>
  <si>
    <t xml:space="preserve">Mar 3 </t>
  </si>
  <si>
    <t xml:space="preserve">Michael Coudrey founds Pharos Investment Group, which then buys own his firm YukoSocial in September. It makes only 1 other purchase in its history through 2020.</t>
  </si>
  <si>
    <t xml:space="preserve">https://www.crunchbase.com/organization/pharos-investment-group-inc</t>
  </si>
  <si>
    <t xml:space="preserve">Brandon Straka Tweets from the @usminority account: "Non-binary isn't real" with hashtag #TriggerALiberalIn4Words"</t>
  </si>
  <si>
    <t xml:space="preserve">Archived screenshot</t>
  </si>
  <si>
    <t xml:space="preserve">https://docs.google.com/document/d/e/2PACX-1vS40dZ4IRBZUkyTv0SUvrCqcqe_9Ja1mPbDMbYOI_DcZzo8PxsVutLFzMwBXLH-gkRVuCbsmx8IRF4l/pub</t>
  </si>
  <si>
    <t xml:space="preserve">First Twitter archive is in June</t>
  </si>
  <si>
    <t xml:space="preserve">https://web.archive.org/web/20180630233252/https://twitter.com/usminority</t>
  </si>
  <si>
    <t xml:space="preserve">"March for Trump" in Austin, TX, organized by Jen Loh. Only ~100 attend, but incl. Pacific NWers Joey Gibson (Patriot Prayer), Tiny Toese (Proud Boys). One assault.</t>
  </si>
  <si>
    <t xml:space="preserve">https://www.splcenter.org/hatewatch/2018/03/06/even-road-texas-patriot-prayer-draws-extremists-its-free-speech-event</t>
  </si>
  <si>
    <t xml:space="preserve">KVUE</t>
  </si>
  <si>
    <t xml:space="preserve">https://www.kvue.com/article/news/local/dps-one-arrested-at-march-for-trump-in-austin/269-525176515</t>
  </si>
  <si>
    <t xml:space="preserve">Raw Story</t>
  </si>
  <si>
    <t xml:space="preserve">https://www.rawstory.com/proud-boy-ghost/</t>
  </si>
  <si>
    <t xml:space="preserve">"March for Trump" in DC at Lincoln Memorial is planned by Peter Boykin. Claims he expects as many as 1000, but unclear if event even happened.</t>
  </si>
  <si>
    <t xml:space="preserve">Washington Blade</t>
  </si>
  <si>
    <t xml:space="preserve">https://www.washingtonblade.com/2018/02/12/march4trump/</t>
  </si>
  <si>
    <t xml:space="preserve">James Epley announces he is running for Congress (South Carolina 4th district). Pastor Mark Burns is already in this race</t>
  </si>
  <si>
    <t xml:space="preserve">FITS News</t>
  </si>
  <si>
    <t xml:space="preserve">https://www.fitsnews.com/2018/03/14/sc4-james-epley-announces-his-candidacy/</t>
  </si>
  <si>
    <t xml:space="preserve">Mar 6</t>
  </si>
  <si>
    <r>
      <rPr>
        <sz val="11"/>
        <color rgb="FF000000"/>
        <rFont val="Roboto, RobotoDraft, Helvetica, Arial, sans-serif"/>
        <family val="0"/>
        <charset val="1"/>
      </rPr>
      <t xml:space="preserve">Brandon Straka posts his first YouTube video, trying to go viral on gun control issue, but it flops.</t>
    </r>
    <r>
      <rPr>
        <i val="true"/>
        <sz val="11"/>
        <color rgb="FF000000"/>
        <rFont val="Roboto, RobotoDraft, Helvetica, Arial, sans-serif"/>
        <family val="0"/>
        <charset val="1"/>
      </rPr>
      <t xml:space="preserve"> (3 months later he will succeed with #WalkAway)</t>
    </r>
  </si>
  <si>
    <t xml:space="preserve">https://www.nbcnews.com/feature/nbc-out/meet-brandon-straka-gay-former-liberal-encouraging-others-walkaway-democrats-n902316</t>
  </si>
  <si>
    <t xml:space="preserve">Peter Boykin is running for NC state reprresentative.</t>
  </si>
  <si>
    <t xml:space="preserve">Gay Star News</t>
  </si>
  <si>
    <t xml:space="preserve">https://www.gaystarnews.com/article/founder-of-gays-for-trump-running-for-north-carolina-legislature/</t>
  </si>
  <si>
    <t xml:space="preserve">https://web.archive.org/web/20180311033356/https://www.gaystarnews.com/article/founder-of-gays-for-trump-running-for-north-carolina-legislature/</t>
  </si>
  <si>
    <r>
      <rPr>
        <sz val="11"/>
        <color rgb="FF000000"/>
        <rFont val="Roboto, RobotoDraft, Helvetica, Arial, sans-serif"/>
        <family val="0"/>
        <charset val="1"/>
      </rPr>
      <t xml:space="preserve">Jim Jordan is now featured on the Leadership Institute web page (since Feb. 24). "</t>
    </r>
    <r>
      <rPr>
        <i val="true"/>
        <sz val="11"/>
        <color rgb="FF000000"/>
        <rFont val="Roboto, RobotoDraft, Helvetica, Arial, sans-serif"/>
        <family val="0"/>
        <charset val="1"/>
      </rPr>
      <t xml:space="preserve">Thank you LI for training young people.."  </t>
    </r>
    <r>
      <rPr>
        <sz val="11"/>
        <color rgb="FF000000"/>
        <rFont val="Roboto, RobotoDraft, Helvetica, Arial, sans-serif"/>
        <family val="0"/>
        <charset val="1"/>
      </rPr>
      <t xml:space="preserve">He remains featured for 5 + more years.</t>
    </r>
  </si>
  <si>
    <t xml:space="preserve">https://web.archive.org/web/20180319013123/https://leadershipinstitute.org/</t>
  </si>
  <si>
    <t xml:space="preserve">Rebekah Mercer (and Jennifer Mercer) are added as Directors of Emerdata.</t>
  </si>
  <si>
    <t xml:space="preserve">Proud Boys show up as counterprotestors at the student-organized "March for Our Lives" gun-control rally in Orlando FL</t>
  </si>
  <si>
    <t xml:space="preserve">Sun-Sentinel</t>
  </si>
  <si>
    <t xml:space="preserve">https://www.sun-sentinel.com/news/fl-ne-proud-boys-florida-connection-20201003-7hf65qpyzbexleedaxwzg7ceu4-story.html</t>
  </si>
  <si>
    <t xml:space="preserve">The brother of slain DNC staffer Seth Rich files a lawsuit against Matt Couch and the Washington Times (owned by the Unification Church) for amplifying conspiracy stories about Rich and causing emotional distress.</t>
  </si>
  <si>
    <t xml:space="preserve">https://money.cnn.com/2018/03/27/media/seth-rich-brother-sues-washington-times/index.html</t>
  </si>
  <si>
    <t xml:space="preserve">Genevieve Peters &amp; pals are traveling to city council meetings around Southern CA to loudly oppose sanctuary laws (calling it the "Patriot Tour")</t>
  </si>
  <si>
    <t xml:space="preserve">Orange County Register</t>
  </si>
  <si>
    <t xml:space="preserve">https://www.ocregister.com/2018/04/12/sanctuary-opponents-travel-from-town-to-town-screaming-an-agenda/</t>
  </si>
  <si>
    <t xml:space="preserve">Mar 30</t>
  </si>
  <si>
    <t xml:space="preserve">Ivan Raiklin was running for US Senate in VA but is disqualified from the Republican primary for not getting enough signatures.  Raiklin had a personal campaign donation from Peter Thiel. Thiel's only other donations to individuals in that cycle are to Kevin McCarthy &amp; Josh Hawley of MO.</t>
  </si>
  <si>
    <t xml:space="preserve">Richmond Times-Dispatch</t>
  </si>
  <si>
    <t xml:space="preserve">https://richmond.com/news/local/government-politics/gop-senate-candidate-ivan-raiklin-fails-to-make-signature-requirement-for-primary-ballot/article_99e11fb2-973f-5f00-a0c1-f4e7090a69ad.html</t>
  </si>
  <si>
    <t xml:space="preserve">Aleksandr Torshin is sanctioned for Russian interference in the 2016 election</t>
  </si>
  <si>
    <t xml:space="preserve">April "late'</t>
  </si>
  <si>
    <t xml:space="preserve">Rudy Giuliani becomes Trump's personal attorney</t>
  </si>
  <si>
    <r>
      <rPr>
        <sz val="11"/>
        <color rgb="FF000000"/>
        <rFont val="Arial"/>
        <family val="0"/>
        <charset val="1"/>
      </rPr>
      <t xml:space="preserve">Roger Stone on InfoWars: </t>
    </r>
    <r>
      <rPr>
        <i val="true"/>
        <sz val="11"/>
        <color rgb="FF000000"/>
        <rFont val="Arial"/>
        <family val="0"/>
        <charset val="1"/>
      </rPr>
      <t xml:space="preserve">"If Mr. Mueller attempts to remove this president...we will be in the streets. You want to see actions in the street baby...I met the Proud Boys"</t>
    </r>
  </si>
  <si>
    <t xml:space="preserve">https://twitter.com/LeaLovesUSA/status/1581678833924595713</t>
  </si>
  <si>
    <t xml:space="preserve">April 20</t>
  </si>
  <si>
    <r>
      <rPr>
        <sz val="11"/>
        <color rgb="FF000000"/>
        <rFont val="Arial"/>
        <family val="0"/>
        <charset val="1"/>
      </rPr>
      <t xml:space="preserve">Tracy "Beanz" Diaz posts on Twitter </t>
    </r>
    <r>
      <rPr>
        <i val="true"/>
        <sz val="11"/>
        <color rgb="FF000000"/>
        <rFont val="Arial"/>
        <family val="0"/>
        <charset val="1"/>
      </rPr>
      <t xml:space="preserve">"...Did you guys know that we are taking the damn country back?! #MAGA!!!"</t>
    </r>
  </si>
  <si>
    <t xml:space="preserve">Repost on Heavy .com</t>
  </si>
  <si>
    <t xml:space="preserve">https://heavy.com/news/2018/08/tracy-diaz/</t>
  </si>
  <si>
    <t xml:space="preserve">Rep. Pete Sessions writes a letter to Trump urging that Ambassador to Ukraine Marie Yovanavitch be fired. Lev Parnas hand-delivers it to Trump</t>
  </si>
  <si>
    <t xml:space="preserve">Lev Parnas repost Twitter</t>
  </si>
  <si>
    <t xml:space="preserve">https://twitter.com/levparnas/status/1772320747836367174</t>
  </si>
  <si>
    <t xml:space="preserve">Lev Parnas (Ukrainian) is advising FL gov. candidate Ron DeSantis, who sends him 65 text messages May-Oct.  Parnas liases with Rudy Giuliani. They meet twice in FL hotels, the second time with Dana Rohrabacher, persuading DeSantis to back medical marijuana, possibly on behalf of Russian oligarch Andrey Muraviev</t>
  </si>
  <si>
    <t xml:space="preserve">https://www.reuters.com/world/us/texts-tie-desantis-closely-trump-insider-lev-parnas-2018-race-2023-05-22/</t>
  </si>
  <si>
    <t xml:space="preserve">Anna Khait is living in a "honeypot house" run by Project Veritas, with help from Erik Prince, another honeypot is Tarah Price. (Khait and Price both had Explore Talent profiles). Khait goes on dates with a State Dept. official.  Price is recruited to seduce / set up Trump's national security adviser H.R. McMaster, who had insulted Trump (published by BuzzFeed). Senate staffer Barbara Ledeen provides liasion; she had worked with prior national security adviser Michael Flynn on Clinton emails. </t>
  </si>
  <si>
    <t xml:space="preserve">NYT
Twitter (for Explore Talent)</t>
  </si>
  <si>
    <t xml:space="preserve">https://www.nytimes.com/2021/05/13/us/politics/mcmaster-fbi-trump-project-veritas.html
https://mobile.twitter.com/RYP__/status/1393196862409109506</t>
  </si>
  <si>
    <r>
      <rPr>
        <sz val="11"/>
        <color rgb="FF000000"/>
        <rFont val="Arial"/>
        <family val="0"/>
        <charset val="1"/>
      </rPr>
      <t xml:space="preserve">Conservative influencer Lauren Southern goes to Moscow to film a documentary as a </t>
    </r>
    <r>
      <rPr>
        <i val="true"/>
        <sz val="11"/>
        <color rgb="FF000000"/>
        <rFont val="Arial"/>
        <family val="0"/>
        <charset val="1"/>
      </rPr>
      <t xml:space="preserve">"corrective to.. America's irrational fear of Russia" </t>
    </r>
    <r>
      <rPr>
        <sz val="11"/>
        <color rgb="FF000000"/>
        <rFont val="Arial"/>
        <family val="0"/>
        <charset val="1"/>
      </rPr>
      <t xml:space="preserve">(The Atlantic)</t>
    </r>
  </si>
  <si>
    <t xml:space="preserve">May 12</t>
  </si>
  <si>
    <r>
      <rPr>
        <sz val="11"/>
        <color rgb="FF000000"/>
        <rFont val="Arial"/>
        <family val="0"/>
        <charset val="1"/>
      </rPr>
      <t xml:space="preserve">Mark Meadows is the commencement speaker at Michael Farris' Patrick Henry College. </t>
    </r>
    <r>
      <rPr>
        <i val="true"/>
        <sz val="11"/>
        <color rgb="FF000000"/>
        <rFont val="Arial"/>
        <family val="0"/>
        <charset val="1"/>
      </rPr>
      <t xml:space="preserve">(Meadows will become Trump's Chief of Staff in Mar. 2020)</t>
    </r>
  </si>
  <si>
    <t xml:space="preserve">May 15-19</t>
  </si>
  <si>
    <t xml:space="preserve">Global Home Education Conference in St. Petersburg and Moscow. Charles Bausman promotes it on his "Russian Faith" site. Speakers include Mike Donnelly of HSLDA and Allan Carlson, founder of WCF. Konstantin Malofeev's foundation sponsors it. Yelena Mizulina, under US sanctions, networks with the US far right.</t>
  </si>
  <si>
    <t xml:space="preserve">Pestalozzi</t>
  </si>
  <si>
    <t xml:space="preserve">https://pestalozzi.org/en/ghec-2018-in-russia-3/</t>
  </si>
  <si>
    <t xml:space="preserve">May 21</t>
  </si>
  <si>
    <t xml:space="preserve">Marjorie Taylor Greene is made a moderator of Genevieve Peters' Family America Project FB group (per her bio, their "national director"). Seems a James O'Keefe op. </t>
  </si>
  <si>
    <t xml:space="preserve">Facebook (Greene)</t>
  </si>
  <si>
    <t xml:space="preserve">https://www.facebook.com/groups/1746393728718250/user/100000303489360</t>
  </si>
  <si>
    <t xml:space="preserve">May 26</t>
  </si>
  <si>
    <t xml:space="preserve">Brandon Straka posts video describing why he left the Democratic party. It goes viral and he becomes a media star. Calls himself the "Unsilent majority", promotes it heavily. Founds the #WalkAway campaign, gets $10K donation from Alex Jones</t>
  </si>
  <si>
    <t xml:space="preserve">May 29</t>
  </si>
  <si>
    <t xml:space="preserve">Lauren Boebert's Shooter's Grill, where waitresses open-carry guns, is profiled by the Denver Post (appeared in June)</t>
  </si>
  <si>
    <t xml:space="preserve">https://www.denverpost.com/2018/06/22/shooters-grill-rifle-waitresses-guns/</t>
  </si>
  <si>
    <r>
      <rPr>
        <sz val="11"/>
        <color rgb="FF000000"/>
        <rFont val="Arial"/>
        <family val="0"/>
        <charset val="1"/>
      </rPr>
      <t xml:space="preserve">Trump pardons Dinesh D'Souza for campaign fraud. Ted Cruz calls him a "...</t>
    </r>
    <r>
      <rPr>
        <i val="true"/>
        <sz val="11"/>
        <color rgb="FF000000"/>
        <rFont val="Arial"/>
        <family val="0"/>
        <charset val="1"/>
      </rPr>
      <t xml:space="preserve">voice for freedom.. dismantling the lies of the Left  - which is why they hate him</t>
    </r>
    <r>
      <rPr>
        <sz val="11"/>
        <color rgb="FF000000"/>
        <rFont val="Arial"/>
        <family val="0"/>
        <charset val="1"/>
      </rPr>
      <t xml:space="preserve">"</t>
    </r>
  </si>
  <si>
    <t xml:space="preserve">https://www.justice.gov/pardon/page/file/1067776/download</t>
  </si>
  <si>
    <t xml:space="preserve">https://www.bbc.com/news/world-us-canada-44321650</t>
  </si>
  <si>
    <t xml:space="preserve">June 4</t>
  </si>
  <si>
    <t xml:space="preserve">In Tbilisi, Georgia, Christina Pushaw helps sabotage a protest in support of BLM with a smear campaign on social media. She is working part-time for the opposition party, politician Mikhail Saakashvili, though he is living abroad. (He was in the US, then the Netherlands). She continues to work for Saakashvili til 2020.</t>
  </si>
  <si>
    <t xml:space="preserve">blog entry (w/ archived FB)
WaPo</t>
  </si>
  <si>
    <t xml:space="preserve">In Tbilisi, Georgia, Christina Pushaw helps sabotage a protest in support of BLM with a smear campaign on social media. She is working part-time for the opposition party, politician Mikhail Saakashvili, though he is living abroad (US and Netherlands). She continues to work for Saakashvili til 2020.</t>
  </si>
  <si>
    <t xml:space="preserve">FB June 2</t>
  </si>
  <si>
    <t xml:space="preserve">https://archive.ph/Kp6xc</t>
  </si>
  <si>
    <t xml:space="preserve">June 7</t>
  </si>
  <si>
    <r>
      <rPr>
        <b val="true"/>
        <sz val="11"/>
        <color rgb="FF000000"/>
        <rFont val="Arial"/>
        <family val="0"/>
        <charset val="1"/>
      </rPr>
      <t xml:space="preserve">Election in Canada: </t>
    </r>
    <r>
      <rPr>
        <sz val="11"/>
        <color rgb="FF000000"/>
        <rFont val="Arial"/>
        <family val="0"/>
        <charset val="1"/>
      </rPr>
      <t xml:space="preserve">Doug Ford will be Premier of Ontario, ousting Kathleen Wynne, with help of a nasty social media campaign from Jeff Ballingall's Ontario Proud. </t>
    </r>
  </si>
  <si>
    <t xml:space="preserve">https://www.nytimes.com/2018/06/07/world/canada/ontario-premier-election.html</t>
  </si>
  <si>
    <r>
      <rPr>
        <sz val="11"/>
        <color rgb="FF000000"/>
        <rFont val="Arial"/>
        <family val="0"/>
        <charset val="1"/>
      </rPr>
      <t xml:space="preserve">Former AG Bill Barr, then in private practice, sends a memo to government officials saying that the Mueller investigation of Trump's Russian ties is </t>
    </r>
    <r>
      <rPr>
        <i val="true"/>
        <sz val="11"/>
        <color rgb="FF000000"/>
        <rFont val="Arial"/>
        <family val="0"/>
        <charset val="1"/>
      </rPr>
      <t xml:space="preserve">"fatally misconceived"</t>
    </r>
  </si>
  <si>
    <t xml:space="preserve">https://www.cnn.com/2019/03/24/politics/barr-memo-mueller/index.html</t>
  </si>
  <si>
    <t xml:space="preserve">Canadian right-wing website The Post Millenial (founded 2017) begins an (unexplained) dramatic rise, readership rising 5x by May 2019. TPM had heavily promoted Doug Ford's 2018 campaign for Premier of Ontario. Sometime in "late 2018" Cosmin Dzsurdzsa (formerly at Russia Insider, Free Bird Media) is hired as an editor.</t>
  </si>
  <si>
    <t xml:space="preserve">CBC
National Observer</t>
  </si>
  <si>
    <t xml:space="preserve">https://www.cbc.ca/news/politics/the-post-millennial-journalism-conservative-advocacy-1.5191593
https://www.nationalobserver.com/2019/08/22/news/he-used-work-site-promoted-racists-now-he-edits-canadian-news-outlet</t>
  </si>
  <si>
    <t xml:space="preserve">Yvette Carnell of ADOS livestreams “Pan-Africanism is Dead” on her YouTube channel, creates divisive uproar </t>
  </si>
  <si>
    <t xml:space="preserve">Final Call</t>
  </si>
  <si>
    <t xml:space="preserve">https://www.finalcall.com/artman/publish/National_News_2/ADOS-Its-origins-troublesome-ties-and-fears-it-s-dividing-Black-folk-in-the-fight-for-reparations.shtml</t>
  </si>
  <si>
    <t xml:space="preserve">Brandon Straka's #WalkAway hashtag surges on Twitter in automated bot campaign pushing outrage that Sarah Huckabee Sanders was denied service at a restaurant</t>
  </si>
  <si>
    <t xml:space="preserve">Raw Story </t>
  </si>
  <si>
    <t xml:space="preserve">https://www.rawstory.com/2018/07/heres-russia-trying-divide-democratic-party-means-november/</t>
  </si>
  <si>
    <t xml:space="preserve">June 26</t>
  </si>
  <si>
    <t xml:space="preserve">#Walkaway Campaign LLC is registered as a for-profit corporation</t>
  </si>
  <si>
    <t xml:space="preserve">https://opencorporates.com/companies/us_ny/5366306</t>
  </si>
  <si>
    <t xml:space="preserve">Former Georgian president Mikhail Saakashvili is convicted in absentia for abuse of power. He is living in the Netherlands. Christina Pushaw is likely in Tbilisi.</t>
  </si>
  <si>
    <t xml:space="preserve">RFERL</t>
  </si>
  <si>
    <t xml:space="preserve">https://www.rferl.org/a/saakashvili-convicted-of-abuse-of-power-sentenced-in-absentia/29327555.html</t>
  </si>
  <si>
    <t xml:space="preserve">June 29</t>
  </si>
  <si>
    <t xml:space="preserve">#Walkaway Campaign YouTube channel created</t>
  </si>
  <si>
    <t xml:space="preserve">https://www.youtube.com/c/WalkAwayCampaign/about</t>
  </si>
  <si>
    <t xml:space="preserve">Patriot Prayer (led by Joey Gibson) has a permitted march in Portland, OR that becomes a brawl, as had earlier ralllies.  Ethan Nordean punches a counterprotestor; is then interviewed by Alex Jones on InfoWars.  SPLC: Patriot Prayer has "trolled the Northwest with a series of rallies designed to provoke violence."</t>
  </si>
  <si>
    <t xml:space="preserve">NPR
SPLC</t>
  </si>
  <si>
    <t xml:space="preserve">https://www.npr.org/2018/07/01/625095869/police-declare-a-riot-after-far-right-and-antifa-groups-clash-in-portland
https://www.splcenter.org/hatewatch/2017/08/25/what-you-need-know-about-saturdays-patriot-rally-san-francisco</t>
  </si>
  <si>
    <t xml:space="preserve">Jenny Cohn summary</t>
  </si>
  <si>
    <t xml:space="preserve">https://jennycohn1.medium.com/roger-stone-the-proud-boys-alex-jones-and-jack-posobiec-part-2-2017-2018-f5ddbb79337</t>
  </si>
  <si>
    <t xml:space="preserve">"Spring or summer"</t>
  </si>
  <si>
    <t xml:space="preserve">Charles McGonigal, FBI Counterintelligence head in the NY field office, agrees to help the daughter of an agent of Oleg Deripaska get a job in US counterintelligence</t>
  </si>
  <si>
    <t xml:space="preserve">https://www.justice.gov/usao-sdny/press-release/file/1563476/download</t>
  </si>
  <si>
    <r>
      <rPr>
        <sz val="11"/>
        <color rgb="FF000000"/>
        <rFont val="Arial"/>
        <family val="0"/>
        <charset val="1"/>
      </rPr>
      <t xml:space="preserve">8 Republican lawmakers travel to Russia and meet with offiicials incl. Kislayak, return Jul 5 </t>
    </r>
    <r>
      <rPr>
        <sz val="9"/>
        <color rgb="FF000000"/>
        <rFont val="Arial"/>
        <family val="0"/>
        <charset val="1"/>
      </rPr>
      <t xml:space="preserve">(Sens. Daines, Hoeven, Johnson, Kennedy, Moran, Shelby, Thune; Rep. Granger)</t>
    </r>
  </si>
  <si>
    <t xml:space="preserve">https://www.washingtonpost.com/world/europe/republican-lawmakers-come-to-moscow-raising-hopes-there-of-us-russia-thaw/2018/07/03/1213130c-7e94-11e8-b0ef-fffcabeff946_story.html</t>
  </si>
  <si>
    <t xml:space="preserve">https://theweek.com/speedreads/783043/gop-senator-posted-photos-himself-enjoying-dcs-july-4th-fireworks-hes-supposed-russia</t>
  </si>
  <si>
    <t xml:space="preserve">JD Vance is barnstorning again with former AOL CEO Steve Case on another "Rise of the Rest" bus trip</t>
  </si>
  <si>
    <t xml:space="preserve">https://www.businessinsider.com/rise-of-the-rest-bus-tour-steve-case-jd-vance-2018-6</t>
  </si>
  <si>
    <r>
      <rPr>
        <sz val="11"/>
        <color rgb="FF000000"/>
        <rFont val="Arial"/>
        <family val="0"/>
        <charset val="1"/>
      </rPr>
      <t xml:space="preserve">Daily Beast publishes an article about Brandon Straka's meteoric rise. Straka is quoted: </t>
    </r>
    <r>
      <rPr>
        <i val="true"/>
        <sz val="11"/>
        <color rgb="FF000000"/>
        <rFont val="Arial"/>
        <family val="0"/>
        <charset val="1"/>
      </rPr>
      <t xml:space="preserve">“I’m not a Russian bot. I’m just a concerned individual.”</t>
    </r>
  </si>
  <si>
    <t xml:space="preserve">Daily Beast (Will Sommer)</t>
  </si>
  <si>
    <r>
      <rPr>
        <sz val="11"/>
        <color rgb="FF000000"/>
        <rFont val="Arial"/>
        <family val="0"/>
        <charset val="1"/>
      </rPr>
      <t xml:space="preserve">Brandon Straka appears on Russia Today (RT):  </t>
    </r>
    <r>
      <rPr>
        <i val="true"/>
        <sz val="11"/>
        <color rgb="FF000000"/>
        <rFont val="Arial"/>
        <family val="0"/>
        <charset val="1"/>
      </rPr>
      <t xml:space="preserve">"Brandon Straka, founder of #WalkAway, speaks to RT about the success of his campaign"</t>
    </r>
  </si>
  <si>
    <t xml:space="preserve">RT</t>
  </si>
  <si>
    <t xml:space="preserve">https://www.rt.com/usa/431666-walkaway-democrats-straka-campaign-gay/amp/</t>
  </si>
  <si>
    <t xml:space="preserve">Jenna Ellis is announced as the leader of the James Dobson Family Institute's new Public Policy Center. She had been teaching pre-law at a private Christian college.</t>
  </si>
  <si>
    <t xml:space="preserve">Colorado Politics</t>
  </si>
  <si>
    <t xml:space="preserve">https://www.coloradopolitics.com/hot-sheet/dobson-picks-jenna-ellis-to-lead-new-conservative-policy-center/article_2cba149f-4b6a-5392-baaa-45fbb46fa838.html</t>
  </si>
  <si>
    <t xml:space="preserve">Polls show that Republicans' approval of Russia has nearly doubled since 2014 (to 40%), while Democrats have become more suspicious (only 25% positive)</t>
  </si>
  <si>
    <t xml:space="preserve">Gallup</t>
  </si>
  <si>
    <t xml:space="preserve">https://news.gallup.com/poll/237137/republicans-positive-relations-russia.aspx</t>
  </si>
  <si>
    <t xml:space="preserve">Maria Butina is arrested and charged with acting as an agent of the Russian Federation</t>
  </si>
  <si>
    <t xml:space="preserve">In Helsinki, Trump meets with Putin behind closed doors for nearly 2 hours (and takes the translator's notes). Then says he believes Russia about election interference</t>
  </si>
  <si>
    <t xml:space="preserve">https://www.bbc.com/news/world-europe-44852812</t>
  </si>
  <si>
    <t xml:space="preserve">July 17</t>
  </si>
  <si>
    <t xml:space="preserve">CNN &amp; others report that Russian bots are driving promotion of Brandon Straka's #WalkAway tag, trying to interfere in midterm elections</t>
  </si>
  <si>
    <t xml:space="preserve">https://www.cnn.com/2018/07/17/opinions/russian-bots-2018-midterm-elections-opinion-love/index.html</t>
  </si>
  <si>
    <t xml:space="preserve">Shawn Eib</t>
  </si>
  <si>
    <t xml:space="preserve">https://twitter.com/realShawnEib/status/1014779412460589056</t>
  </si>
  <si>
    <r>
      <rPr>
        <sz val="11"/>
        <color rgb="FF000000"/>
        <rFont val="Arial"/>
        <family val="0"/>
        <charset val="1"/>
      </rPr>
      <t xml:space="preserve">Haaretz writes about how Viktor Orban and Benjamin Netanyahu shared the same political mentor, Arthur Finkelstein, whose divisive tactics and whose protege Roger Stone helped the Trump campaign. Haaretz: </t>
    </r>
    <r>
      <rPr>
        <i val="true"/>
        <sz val="11"/>
        <color rgb="FF000000"/>
        <rFont val="Arial"/>
        <family val="0"/>
        <charset val="1"/>
      </rPr>
      <t xml:space="preserve">"Netanyahu, Trump and Orbán now share a common goal in disrupting EU policy."</t>
    </r>
  </si>
  <si>
    <t xml:space="preserve">https://web.archive.org/web/20220817053744/https://www.haaretz.com/israel-news/2018-07-18/ty-article/.premium/the-netanyahu-orban-bromance-that-is-shaking-up-europe-and-d-c/0000017f-db69-db5a-a57f-db6b405b0000</t>
  </si>
  <si>
    <t xml:space="preserve">Steve Bannon tells the Daily Beast that he is working to create a pan-European far-right supergroup ("The Movement") based in Brussels, incl. Nigel Farage (U.K.) and Marine Le Pen (France), and far-right Italian parties. Bannon, Breitbart editor Raheem Kassam (ex-Farage staffer) and AZ Rep. Paul Gosar network in London.</t>
  </si>
  <si>
    <t xml:space="preserve">https://archive.ph/3QASL</t>
  </si>
  <si>
    <r>
      <rPr>
        <sz val="11"/>
        <color rgb="FF000000"/>
        <rFont val="Arial"/>
        <family val="0"/>
        <charset val="1"/>
      </rPr>
      <t xml:space="preserve">Daily Kos writes about an upcoming Aug 4 Patriot Prayer rally in Portland and the possibility of violence from counterprotestors:</t>
    </r>
    <r>
      <rPr>
        <i val="true"/>
        <sz val="11"/>
        <color rgb="FF000000"/>
        <rFont val="Arial"/>
        <family val="0"/>
        <charset val="1"/>
      </rPr>
      <t xml:space="preserve"> "These folks are locked in a weird form of symbiosis.  Antifa needs Patriot Prayer, and vice versa.  All of them seek out confrontations so they can justify to themselves use of violence."  </t>
    </r>
  </si>
  <si>
    <t xml:space="preserve">Daily Kos, Facebook (likely Rose City Antifa)</t>
  </si>
  <si>
    <t xml:space="preserve">https://www.dailykos.com/stories/2018/7/30/1784701/-Antifa-Needs-YOU-to-help-Trump 
https://www.facebook.com/events/239298920131113/?active_tab=about</t>
  </si>
  <si>
    <t xml:space="preserve">Scott Presler posts photos of an ACT for America "Back the Blue" rally in Philadelphia, only a few dozen people there but include some known white nationalists</t>
  </si>
  <si>
    <t xml:space="preserve">https://www.splcenter.org/hatewatch/2018/08/28/act-america%E2%80%99s-back-blue-rally-attracts-unite-right-attendee</t>
  </si>
  <si>
    <r>
      <rPr>
        <sz val="11"/>
        <color rgb="FF38761D"/>
        <rFont val="Arial"/>
        <family val="0"/>
        <charset val="1"/>
      </rPr>
      <t xml:space="preserve">John Matze and wife Alina return to the U.S. from Russia/Europe and </t>
    </r>
    <r>
      <rPr>
        <b val="true"/>
        <sz val="12"/>
        <color rgb="FF38761D"/>
        <rFont val="Arial"/>
        <family val="0"/>
        <charset val="1"/>
      </rPr>
      <t xml:space="preserve">launch Parler</t>
    </r>
    <r>
      <rPr>
        <sz val="11"/>
        <color rgb="FF38761D"/>
        <rFont val="Arial"/>
        <family val="0"/>
        <charset val="1"/>
      </rPr>
      <t xml:space="preserve"> with Jared Thomson. Funding from Rebekah Mercer. It has little traffic til Dec.</t>
    </r>
  </si>
  <si>
    <t xml:space="preserve">Matze lawsuit</t>
  </si>
  <si>
    <t xml:space="preserve">https://www.documentcloud.org/documents/20521072-a-21-831556-b</t>
  </si>
  <si>
    <r>
      <rPr>
        <sz val="11"/>
        <color rgb="FF000000"/>
        <rFont val="Arial"/>
        <family val="0"/>
        <charset val="1"/>
      </rPr>
      <t xml:space="preserve">Eduardo Bolsonaro is in Manhattan, posts a picture: </t>
    </r>
    <r>
      <rPr>
        <i val="true"/>
        <sz val="11"/>
        <color rgb="FF000000"/>
        <rFont val="Arial"/>
        <family val="0"/>
        <charset val="1"/>
      </rPr>
      <t xml:space="preserve">"It was a pleasure to meet STEVE BANNON"</t>
    </r>
    <r>
      <rPr>
        <sz val="11"/>
        <color rgb="FF000000"/>
        <rFont val="Arial"/>
        <family val="0"/>
        <charset val="1"/>
      </rPr>
      <t xml:space="preserve">.  Says he will be touch to </t>
    </r>
    <r>
      <rPr>
        <i val="true"/>
        <sz val="11"/>
        <color rgb="FF000000"/>
        <rFont val="Arial"/>
        <family val="0"/>
        <charset val="1"/>
      </rPr>
      <t xml:space="preserve">"join forces..against cultural marxism"</t>
    </r>
  </si>
  <si>
    <t xml:space="preserve">https://twitter.com/BolsonaroSP/status/1025718449425788929</t>
  </si>
  <si>
    <t xml:space="preserve">Patriot Prayer event in Portland becomes a brawl, as expected (attendance: 100s). First mention of Proud Boys as present. By Aug 11, Twitter bans the Proud Boys</t>
  </si>
  <si>
    <t xml:space="preserve">https://www.usatoday.com/story/news/2018/08/04/portland-right-wing-anti-fascist-rallies-patriot-prayer/904871002/ </t>
  </si>
  <si>
    <r>
      <rPr>
        <sz val="11"/>
        <color rgb="FF000000"/>
        <rFont val="Arial"/>
        <family val="0"/>
        <charset val="1"/>
      </rPr>
      <t xml:space="preserve">Sen. Rand Paul (KY) is in Moscow, where he hand-delivers a letter from Trump to Russian officials. Says the letter emphasized</t>
    </r>
    <r>
      <rPr>
        <i val="true"/>
        <sz val="11"/>
        <color rgb="FF000000"/>
        <rFont val="Arial"/>
        <family val="0"/>
        <charset val="1"/>
      </rPr>
      <t xml:space="preserve"> "the importance of further engagement"</t>
    </r>
  </si>
  <si>
    <t xml:space="preserve">https://www.cnn.com/2018/08/08/politics/rand-paul-russia-trump</t>
  </si>
  <si>
    <t xml:space="preserve">Aug 7</t>
  </si>
  <si>
    <t xml:space="preserve">Courtland Sykes (Chanel Rion's fiance) loses in MO Senate primary to Josh Hawley (but his role could have been to prep for McCaskill's defeat in Nov?)</t>
  </si>
  <si>
    <t xml:space="preserve">https://ballotpedia.org/Josh_Hawley</t>
  </si>
  <si>
    <r>
      <rPr>
        <b val="true"/>
        <sz val="11"/>
        <color rgb="FF000000"/>
        <rFont val="Arial"/>
        <family val="0"/>
        <charset val="1"/>
      </rPr>
      <t xml:space="preserve">Unite the Right 2</t>
    </r>
    <r>
      <rPr>
        <sz val="11"/>
        <color rgb="FF000000"/>
        <rFont val="Arial"/>
        <family val="0"/>
        <charset val="1"/>
      </rPr>
      <t xml:space="preserve"> rally, DC. Jason Kessler organized, but only 20-30 of his people come. Heavy police presence; MPD officer Shane Lamond marches in plainclothes.</t>
    </r>
  </si>
  <si>
    <t xml:space="preserve">https://www.splcenter.org/hatewatch/2018/08/12/jason-kessler-and-unite-right-2-crew-arrive-dc-aboard-special-subway-train</t>
  </si>
  <si>
    <t xml:space="preserve">Getty Images</t>
  </si>
  <si>
    <t xml:space="preserve">https://www.gettyimages.com/detail/news-photo/far-right-activists-gather-during-the-unite-the-right-rally-news-photo/1015710072</t>
  </si>
  <si>
    <t xml:space="preserve">https://www.nbcnews.com/news/us-news/counter-protesters-far-outnumber-white-nationalists-arriving-washington-n900016</t>
  </si>
  <si>
    <t xml:space="preserve">Jack Posobiec is selected for a Lincoln Fellowship (1 of 13 awarded) at the Claremont Instittute (home of MAGA law prof John Eastman)</t>
  </si>
  <si>
    <t xml:space="preserve">https://nationalfile.com/jack-posobiec-selected-for-prestigious-claremont-institute-lincoln-fellowship/</t>
  </si>
  <si>
    <t xml:space="preserve">Claremont</t>
  </si>
  <si>
    <t xml:space="preserve">https://www.claremont.org/page/2019-lincoln-fellows/</t>
  </si>
  <si>
    <t xml:space="preserve">https://www.nationalreview.com/2019/07/claremont-would-make-its-founders-weep/</t>
  </si>
  <si>
    <t xml:space="preserve">Aug 15</t>
  </si>
  <si>
    <r>
      <rPr>
        <sz val="11"/>
        <color rgb="FF38761D"/>
        <rFont val="Arial"/>
        <family val="0"/>
        <charset val="1"/>
      </rPr>
      <t xml:space="preserve">Florida Chapter PB LLC is incorporated, with Tyler Ziolkowski (aka Tyler Whyte) as registered agent.  </t>
    </r>
    <r>
      <rPr>
        <sz val="11"/>
        <color rgb="FF000000"/>
        <rFont val="Arial"/>
        <family val="0"/>
        <charset val="1"/>
      </rPr>
      <t xml:space="preserve">Ziolkowski is called by the Miami New Times the "founder of the Florida Proud Boys."</t>
    </r>
    <r>
      <rPr>
        <sz val="11"/>
        <color rgb="FF38761D"/>
        <rFont val="Arial"/>
        <family val="0"/>
        <charset val="1"/>
      </rPr>
      <t xml:space="preserve">  </t>
    </r>
    <r>
      <rPr>
        <sz val="11"/>
        <color rgb="FF000000"/>
        <rFont val="Arial"/>
        <family val="0"/>
        <charset val="1"/>
      </rPr>
      <t xml:space="preserve">Roger Stone later confirms ties to Ziolkowski, Enrique Tarrio &amp; Jacob Engels.</t>
    </r>
  </si>
  <si>
    <t xml:space="preserve">Sunbiz .org
Miami New Times</t>
  </si>
  <si>
    <t xml:space="preserve">https://search.sunbiz.org/Inquiry/corporationsearch/SearchResultDetail?inquirytype=EntityName&amp;directionType=PreviousList&amp;searchNameOrder=FLORIDACHAPTERPB%20L180001956600&amp;aggregateId=flal-l18000195660-f618b30a-e17c-461c-86bb-6513e04f57e3&amp;searchTerm=FLORIDA%20CHAPTER%20OF%20THE%20ALLIANCE%20OF%20DIVINE%20LOVE%2C%20INC.&amp;listNameOrder=FLORIDACHAPTERNO1ROYALARCHMASO%20C104310
https://www.miaminewtimes.com/news/inside-miami-alt-right-and-proud-boys-chapter-10945821</t>
  </si>
  <si>
    <t xml:space="preserve">https://edition.cnn.com/2021/02/17/politics/roger-stone-proud-boys-amy-berman-jackson/index.html</t>
  </si>
  <si>
    <t xml:space="preserve">LatinosForTrump .us domain is created, with Renee Gracia as the contact</t>
  </si>
  <si>
    <t xml:space="preserve">whois</t>
  </si>
  <si>
    <t xml:space="preserve">https://www.whois.com/whois/latinosfortrump.us</t>
  </si>
  <si>
    <t xml:space="preserve">Latinos for Trump is incorporated, with Bianca Gracia as director and agent.</t>
  </si>
  <si>
    <t xml:space="preserve">https://opencorporates.com/companies/us_tx/0803100360</t>
  </si>
  <si>
    <r>
      <rPr>
        <sz val="11"/>
        <color rgb="FF000000"/>
        <rFont val="Arial"/>
        <family val="0"/>
        <charset val="1"/>
      </rPr>
      <t xml:space="preserve">Vladimir Putin is at the wedding of far-right Austrian politician Karin Kneissel. </t>
    </r>
    <r>
      <rPr>
        <i val="true"/>
        <sz val="11"/>
        <color rgb="FF000000"/>
        <rFont val="Arial"/>
        <family val="0"/>
        <charset val="1"/>
      </rPr>
      <t xml:space="preserve">She later takes job at Rosneft, writes for RT</t>
    </r>
    <r>
      <rPr>
        <sz val="11"/>
        <color rgb="FF000000"/>
        <rFont val="Arial"/>
        <family val="0"/>
        <charset val="1"/>
      </rPr>
      <t xml:space="preserve">. Sebastian Kurz attends </t>
    </r>
    <r>
      <rPr>
        <i val="true"/>
        <sz val="11"/>
        <color rgb="FF000000"/>
        <rFont val="Arial"/>
        <family val="0"/>
        <charset val="1"/>
      </rPr>
      <t xml:space="preserve">(later works for Thiel)</t>
    </r>
  </si>
  <si>
    <t xml:space="preserve">https://www.washingtonpost.com/national-security/2022/07/05/austria-russia-infuence/</t>
  </si>
  <si>
    <t xml:space="preserve">Former Trump campaign manager Paul Manafort is found guilty of 8 counts of tax fraud and bank fraud, for his personal finances: Manafort hid foreign accounts </t>
  </si>
  <si>
    <t xml:space="preserve">https://web.archive.org/web/20180825093209/https://www.nytimes.com/2018/08/21/us/politics/paul-manafort-trial-verdict.html</t>
  </si>
  <si>
    <t xml:space="preserve">BBC News reports that Russian trolls have been spreading vaccine disinformation to create division. Trolls pushed both anti-vaxx and pro-vaxx stories to imply debate.</t>
  </si>
  <si>
    <t xml:space="preserve">BBC News</t>
  </si>
  <si>
    <t xml:space="preserve">https://www.bbc.com/news/world-us-canada-45294192</t>
  </si>
  <si>
    <t xml:space="preserve">Aug 27</t>
  </si>
  <si>
    <t xml:space="preserve">Brandon Straka appears on the Mark Levin show, which advertises "The Left Will Dismiss #WalkAway". In Sept. he is on InfoWars on the Alex Jones Show.</t>
  </si>
  <si>
    <t xml:space="preserve">Twitter (LevinTV)</t>
  </si>
  <si>
    <t xml:space="preserve">https://twitter.com/LevinTV/status/1034236838486126592</t>
  </si>
  <si>
    <t xml:space="preserve">Facebook and YouTube ban most InfoWars content</t>
  </si>
  <si>
    <t xml:space="preserve">https://www.npr.org/2018/09/06/645352618/twitter-bans-alex-jones-and-infowars-cites-abusive-behavior</t>
  </si>
  <si>
    <t xml:space="preserve">Greg Aselbekian enters Marine Corps boot camp</t>
  </si>
  <si>
    <t xml:space="preserve">Sep 4</t>
  </si>
  <si>
    <r>
      <rPr>
        <sz val="11"/>
        <color rgb="FF000000"/>
        <rFont val="Arial"/>
        <family val="0"/>
        <charset val="1"/>
      </rPr>
      <t xml:space="preserve">Jonathan Turley publishes an article defending Christina Pushaw's role in attacking one of Robert Mueller's cooperating witnesses. </t>
    </r>
    <r>
      <rPr>
        <i val="true"/>
        <sz val="11"/>
        <color rgb="FF000000"/>
        <rFont val="Arial"/>
        <family val="0"/>
        <charset val="1"/>
      </rPr>
      <t xml:space="preserve">(Note Turley is a biased source.)</t>
    </r>
  </si>
  <si>
    <t xml:space="preserve">Jonathan Turley</t>
  </si>
  <si>
    <t xml:space="preserve">https://jonathanturley.org/2018/09/04/mueller-witness-the-subject-of-complaint-to-fbi-of-blackmail-following-his-cooperation-deal-with-special-counsel/</t>
  </si>
  <si>
    <t xml:space="preserve">Sep 6</t>
  </si>
  <si>
    <t xml:space="preserve">Twitter bans Alex Jones and InfoWars</t>
  </si>
  <si>
    <t xml:space="preserve">An Epoch Times photographer reaches into restricted space and hands Trump a manila envelope after a reception. Neither Trump or the photographer will explain.</t>
  </si>
  <si>
    <t xml:space="preserve">https://www.washingtonpost.com/politics/white-house-reviews-incident-involving-epoch-times-photographer-handing-a-folder-to-trump/2018/09/18/e9d8b8ba-bac5-11e8-bdc0-90f81cc58c5d_story.html</t>
  </si>
  <si>
    <r>
      <rPr>
        <sz val="11"/>
        <color rgb="FF000000"/>
        <rFont val="Arial"/>
        <family val="0"/>
        <charset val="1"/>
      </rPr>
      <t xml:space="preserve">Trump issues executive order EO 13848 about foreign interference in U.S. elections. DNI is to provide a report 45 days post-election, enabling sanctions. The final order omits "Internet-based disinformation efforts" which were in a draft, and refers only to election infrastructure. </t>
    </r>
    <r>
      <rPr>
        <i val="true"/>
        <sz val="11"/>
        <color rgb="FF000000"/>
        <rFont val="Arial"/>
        <family val="0"/>
        <charset val="1"/>
      </rPr>
      <t xml:space="preserve">(Later renewed by Biden). </t>
    </r>
  </si>
  <si>
    <t xml:space="preserve">Federal register
Lawfare blog</t>
  </si>
  <si>
    <t xml:space="preserve">https://www.federalregister.gov/documents/2018/09/14/2018-20203/imposing-certain-sanctions-in-the-event-of-foreign-interference-in-a-united-states-election
https://www.lawfareblog.com/whats-executive-order-election-interference</t>
  </si>
  <si>
    <t xml:space="preserve">Sep 14</t>
  </si>
  <si>
    <t xml:space="preserve">Schlafly's Eagles meeting, Michael Flynn gets the inaugural Jack Singlaub Award. Present: alt-righters Jack Posobiec, Cassandra Fairbanks, Mike Cernovich</t>
  </si>
  <si>
    <t xml:space="preserve">Sep 14-15</t>
  </si>
  <si>
    <t xml:space="preserve">2nd "Angela Project" conference, in Philiadelphia PA, associated with divisive ADOS movement. Yvette Carnell and Antonio Moore speak.</t>
  </si>
  <si>
    <t xml:space="preserve">Simmons College</t>
  </si>
  <si>
    <t xml:space="preserve">https://www.simmonscollegeky.edu/wp-content/uploads/2018/08/Angela-Project-Makes-Gains-in-Philadelphia-by-Rico-Ransom.pdf</t>
  </si>
  <si>
    <t xml:space="preserve">Sep 14-16</t>
  </si>
  <si>
    <t xml:space="preserve">World Congress of Families (WCF) conference is in Chisinau, Moldova, with the theme "The Natural Family: Uniting East and West".  "The Natural Family" is a slogan of the Family Research Council (FRC); many FRC fellows attend and the FRC &amp; WCF renew their partnership</t>
  </si>
  <si>
    <t xml:space="preserve">https://www.frc.org/blog/2018/09/world-congress-families-seeks-strengthen-family-unit</t>
  </si>
  <si>
    <t xml:space="preserve">Sep 15</t>
  </si>
  <si>
    <t xml:space="preserve">Michael Coudrey is shown in leaked video giving a Nazi salute along with white nationalist podcaster Bryden Proctor and Anthony Foreman, bodyguard to CA Congressional candidate Omar Navarro. Coudrey is called a "struggling small business owner" and "alt-right journalist"; he had been stumping for Navarro</t>
  </si>
  <si>
    <r>
      <rPr>
        <sz val="11"/>
        <color rgb="FF000000"/>
        <rFont val="Arial"/>
        <family val="0"/>
        <charset val="1"/>
      </rPr>
      <t xml:space="preserve">Jack Posobiec publishes a book, with blurb: </t>
    </r>
    <r>
      <rPr>
        <i val="true"/>
        <sz val="11"/>
        <color rgb="FF000000"/>
        <rFont val="Arial"/>
        <family val="0"/>
        <charset val="1"/>
      </rPr>
      <t xml:space="preserve">"4D Warfare: A Doctrine for a New Generation of Politics is a revolutionary guide to applying the basic principles of military intelligence to social media, written by a proven master of the information space...author Jack Posobiec explains how the social media narrative is established and the way it is influenced over time by competing parties."  </t>
    </r>
    <r>
      <rPr>
        <sz val="11"/>
        <color rgb="FF000000"/>
        <rFont val="Arial"/>
        <family val="0"/>
        <charset val="1"/>
      </rPr>
      <t xml:space="preserve">Customer review on Amazon: "... </t>
    </r>
    <r>
      <rPr>
        <i val="true"/>
        <sz val="11"/>
        <color rgb="FF000000"/>
        <rFont val="Arial"/>
        <family val="0"/>
        <charset val="1"/>
      </rPr>
      <t xml:space="preserve">4D Warfare gives its readers a great understanding of how the social media wars are being waged today... this work reveals how you can influence world affairs by changing and challenging narratives."</t>
    </r>
  </si>
  <si>
    <t xml:space="preserve">https://www.amazon.com/4D-Warfare-Doctrine-Generation-Politics-ebook/dp/B07H76G3GG</t>
  </si>
  <si>
    <t xml:space="preserve">Sep 17</t>
  </si>
  <si>
    <r>
      <rPr>
        <sz val="11"/>
        <color rgb="FF000000"/>
        <rFont val="Arial"/>
        <family val="0"/>
        <charset val="1"/>
      </rPr>
      <t xml:space="preserve">Michael Flynn adds the QAnon slogan </t>
    </r>
    <r>
      <rPr>
        <i val="true"/>
        <sz val="11"/>
        <color rgb="FF000000"/>
        <rFont val="Arial"/>
        <family val="0"/>
        <charset val="1"/>
      </rPr>
      <t xml:space="preserve">"#WWG1WGA" </t>
    </r>
    <r>
      <rPr>
        <sz val="11"/>
        <color rgb="FF000000"/>
        <rFont val="Arial"/>
        <family val="0"/>
        <charset val="1"/>
      </rPr>
      <t xml:space="preserve">under his signature at a book signing</t>
    </r>
  </si>
  <si>
    <t xml:space="preserve">Sep 18</t>
  </si>
  <si>
    <t xml:space="preserve">In Canada, Kirill Mikhaylov, the Consul-General of Russia, writes to David Wallace seeking a back channel for communications between Russia and Canadian government officials "especially with those in Ontario". The letter is passed to Ford adviser Frank Klees, with a request for a phone call with "Premier Doug Ford" </t>
  </si>
  <si>
    <t xml:space="preserve">Press Progress</t>
  </si>
  <si>
    <t xml:space="preserve">https://pressprogress.ca/top-doug-ford-adviser-sent-premiers-office-backchannel-message-about-meeting-with-russian-government/</t>
  </si>
  <si>
    <t xml:space="preserve">Sep 22</t>
  </si>
  <si>
    <t xml:space="preserve">Steve Bannon has been invited to speak at the far-right Atreju18 conference (theme "Europe against Europe") by its host Giorgia Meloni, the leader of the neo-fascist 'Fratelli D'Italia' party, who has recently joined Bannon's 'The Movement'. Bannon attends a party meeting and calls Meloni the new Margaret Thatcher.</t>
  </si>
  <si>
    <t xml:space="preserve">Italian Fixers
Newsweek</t>
  </si>
  <si>
    <t xml:space="preserve">https://www.italianfixers.com/single-post/2018/10/10/italys-farright-teams-up-with-steve-bannon
https://www.newsweek.com/georgia-meloni-italy-elections-steve-bannon-revolution-1746006</t>
  </si>
  <si>
    <t xml:space="preserve">James O'Keefe speaks at the CNP meeting and says he will soon release secretly recorded tapes of MO Senator Claire McCaskill, meant to benefit challenger Josh Hawley (Peter Thiel's protege). He is introduced by Tony Perkins, president of the Family Research Council. Next up is Tom Fitton of Judicial Watch.</t>
  </si>
  <si>
    <t xml:space="preserve">The Intercept (archived)
Documented</t>
  </si>
  <si>
    <t xml:space="preserve">https://archive.ph/T9cob
https://documented.net/investigations/council-for-national-policy-recordings</t>
  </si>
  <si>
    <t xml:space="preserve">Genevieve Peters of the Family America Project (which includes James O'Keefe) is announced as a speaker for the American Priority Conference</t>
  </si>
  <si>
    <t xml:space="preserve">American Priority</t>
  </si>
  <si>
    <t xml:space="preserve">https://www.facebook.com/PriorityConference/posts/genevieve-peters-award-winning-california-educator-national-speaker-and-politica/701337503559259/</t>
  </si>
  <si>
    <t xml:space="preserve">Oct 9</t>
  </si>
  <si>
    <t xml:space="preserve">Charlie Kirk publishes "Campus Battlefield: How Conservatives Can WIN the Battle on Campus and Why It Matters"   Foreword by Donald Trump Jr.</t>
  </si>
  <si>
    <t xml:space="preserve">https://www.amazon.com/Campus-Battlefield-Conservatives-Battle-Matters/dp/1642930946</t>
  </si>
  <si>
    <t xml:space="preserve">Oct 10</t>
  </si>
  <si>
    <r>
      <rPr>
        <sz val="11"/>
        <color rgb="FF000000"/>
        <rFont val="Arial"/>
        <family val="0"/>
        <charset val="1"/>
      </rPr>
      <t xml:space="preserve">Scott Presler, still the "lead activism strategist" for the anti-Islam ACT, is scheduled to talk at the University of Akron. SPLC says </t>
    </r>
    <r>
      <rPr>
        <i val="true"/>
        <sz val="11"/>
        <color rgb="FF000000"/>
        <rFont val="Arial"/>
        <family val="0"/>
        <charset val="1"/>
      </rPr>
      <t xml:space="preserve">"This appears to be the first stop on a fall speaking tour that Presler has lined up, and is part of a greater effort by hate groups to push their agendas onto students."</t>
    </r>
  </si>
  <si>
    <t xml:space="preserve">https://www.splcenter.org/hatewatch/2018/10/09/act-america-sets-its-sights-college-campuses-upcoming-speaking-tour</t>
  </si>
  <si>
    <t xml:space="preserve">Lauren Southern begins a documentary project on how Europe is being "overtaken by Islam". (She has just abandoned a pro-Russia documentary project.)</t>
  </si>
  <si>
    <t xml:space="preserve">Oct 12</t>
  </si>
  <si>
    <t xml:space="preserve">Proud Boys have a violent brawl with an unidentified group wearing black, after Gavin McInnes finishes speaking at the Metropolitan Republican Club in New York. 
10 Proud Boys are eventually arrested, many with ties to other extremist / white supremacist groups.</t>
  </si>
  <si>
    <t xml:space="preserve">CBS
SPLC</t>
  </si>
  <si>
    <t xml:space="preserve">https://www.cbsnews.com/news/proud-boys-arrests-new-york-city-brawl-fight-gavin-mcinnes-2018-10-22/
https://www.splcenter.org/hatewatch/2018/10/13/far-right-skinheads-join-proud-boys-assaulting-protesters-new-york-city-following-gavin</t>
  </si>
  <si>
    <t xml:space="preserve">also NBC</t>
  </si>
  <si>
    <t xml:space="preserve">https://www.nbcnews.com/news/us-news/new-york-police-looking-9-people-involved-proud-boys-brawl-n920386</t>
  </si>
  <si>
    <t xml:space="preserve">also Huffpost</t>
  </si>
  <si>
    <t xml:space="preserve">https://www.huffpost.com/entry/proud-boys-arrests-fascist-groups_n_5bce15bbe4b0d38b587afe5f</t>
  </si>
  <si>
    <t xml:space="preserve">Oct 16</t>
  </si>
  <si>
    <t xml:space="preserve">Patrick Casey of Identity Evropa appears on the Today Show (title of segment: "Hate on the Ballot?")</t>
  </si>
  <si>
    <t xml:space="preserve">https://www.thedailybeast.com/today-show-falls-into-classic-white-nationalist-trap-gives-platform-to-racist-leader</t>
  </si>
  <si>
    <t xml:space="preserve">#ADOS hashtag becomes associated with Moore and Carnell's divisive "American Descendents of Slavery" movement and begins explosive growth on Twitter</t>
  </si>
  <si>
    <t xml:space="preserve">Candace Owens starts a new Blexit campaign (to encourage Black Americans to leave the Democratic party) co-opting the original 2016 effort.</t>
  </si>
  <si>
    <t xml:space="preserve">https://www.foxnews.com/politics/what-is-blexit-candace-owens-explains-plan-to-lead-black-exit-from-democratic-party-impact-2020</t>
  </si>
  <si>
    <t xml:space="preserve">Proud Boys begin migrating their communications to encrypted Telegram chats. (Testimony by Jeremy Bertino, who joined the PBs in 2018)</t>
  </si>
  <si>
    <t xml:space="preserve">Proud Boys trial via B Buchman</t>
  </si>
  <si>
    <t xml:space="preserve">https://twitter.com/Brandi_Buchman/status/1628070402244190208</t>
  </si>
  <si>
    <t xml:space="preserve">Oct. 20</t>
  </si>
  <si>
    <t xml:space="preserve">Proud Boy Jacob Engels harasses FL Gov. candidate Andrew Gillum at a rally; supporters try to wrestle his megaphone away. (Gillum will lose narrowly to Ron DeSantis)</t>
  </si>
  <si>
    <t xml:space="preserve">Tampa Bay Times</t>
  </si>
  <si>
    <t xml:space="preserve">https://www.tampabay.com/florida-politics/buzz/2018/10/20/alt-right-florida-gop-operative-complains-he-was-assaulted-while-taunting-people-at-andrew-gillum-rally/</t>
  </si>
  <si>
    <t xml:space="preserve">Oct 26</t>
  </si>
  <si>
    <t xml:space="preserve">Gavin Wax publishes article about the brawl outside the NYYRC, titled "We Are All Proud Boys Now". blames "Antifa thugs" and their "immense establishment support"</t>
  </si>
  <si>
    <t xml:space="preserve">American Thinker (archived)</t>
  </si>
  <si>
    <t xml:space="preserve">Mike Cernovich Tweets about Putin w/ hashtag #Russiagate, first non-deleted Russia Tweet. From now on Tweets regularly on Russia &amp; mocking the Mueller investigation</t>
  </si>
  <si>
    <t xml:space="preserve">https://twitter.com/Cernovich/status/1056000671084756993</t>
  </si>
  <si>
    <r>
      <rPr>
        <sz val="11"/>
        <color rgb="FF000000"/>
        <rFont val="Arial"/>
        <family val="0"/>
        <charset val="1"/>
      </rPr>
      <t xml:space="preserve">Brandon Straka holds a Walkaway event in DC. Tracy "Beanz" Diaz hosts. Scott Presler, Mike Flynn Jr, Pastor Mark Burns, Dr Gina Loudon, and Owen Shroyer speak. Straka calls Alex Jones so the crowd can say hello. Presler in a related video: </t>
    </r>
    <r>
      <rPr>
        <i val="true"/>
        <sz val="11"/>
        <color rgb="FF000000"/>
        <rFont val="Arial"/>
        <family val="0"/>
        <charset val="1"/>
      </rPr>
      <t xml:space="preserve">"Shariah law is the greatest threat to the world."</t>
    </r>
  </si>
  <si>
    <t xml:space="preserve">YouTube
YouTube (#WalkAway)</t>
  </si>
  <si>
    <t xml:space="preserve">https://www.youtube.com/watch?app=desktop&amp;v=wXHhL7170DU
https://www.youtube.com/watch?v=FYskcc5y8_8</t>
  </si>
  <si>
    <t xml:space="preserve">https://www.youtube.com/watch?v=YQuvau5yp_Q
https://www.youtube.com/watch?v=2qNC6TZWeWM</t>
  </si>
  <si>
    <t xml:space="preserve">TPUSA's Jake Hoffman is running a troll operation that is pushing Green Party candidates to divide the left (via the America Progress Now - APN -  Facebook group)</t>
  </si>
  <si>
    <t xml:space="preserve">https://www.theguardian.com/technology/2021/jun/11/facebook-ads-turning-point-usa-rally-forge</t>
  </si>
  <si>
    <t xml:space="preserve">https://www.propublica.org/article/a-mysterious-facebook-group-is-using-bernie-sanders-image-to-urge-democrats-to-vote-for-the-green-party</t>
  </si>
  <si>
    <t xml:space="preserve">In Georgia, the far-right candidate Christina Pushaw is advising loses; Pushaw then proclaims the election was stolen. (She also falsely tells media she is independent.)</t>
  </si>
  <si>
    <t xml:space="preserve">Enrique Tarrio registers 1776.shop, a website to sell Proud Boys and 'patriot' mechandise</t>
  </si>
  <si>
    <t xml:space="preserve">WhoIs</t>
  </si>
  <si>
    <t xml:space="preserve">https://www.whois.com/whois/1776.shop</t>
  </si>
  <si>
    <t xml:space="preserve">Jacob Wohl is referred to the FBI for participating in a scheme to smear FBI's Mueller with a false accusation of sexual assault</t>
  </si>
  <si>
    <t xml:space="preserve">Buzz Feed</t>
  </si>
  <si>
    <t xml:space="preserve">https://www.buzzfeednews.com/article/chrisgeidner/robert-mueller-fbi-money-for-sexual-harassment-allegation</t>
  </si>
  <si>
    <r>
      <rPr>
        <sz val="11"/>
        <color rgb="FF000000"/>
        <rFont val="Arial"/>
        <family val="0"/>
        <charset val="1"/>
      </rPr>
      <t xml:space="preserve">Marjorie Taylor Greene defends Wohl on Twitter </t>
    </r>
    <r>
      <rPr>
        <i val="true"/>
        <sz val="11"/>
        <color rgb="FF000000"/>
        <rFont val="Arial"/>
        <family val="0"/>
        <charset val="1"/>
      </rPr>
      <t xml:space="preserve">"Mueller has asked for a FBI investigation and Jacob Wohl is being accused of paying a woman to make up charges"</t>
    </r>
  </si>
  <si>
    <t xml:space="preserve">Twitter (mtgreenee)</t>
  </si>
  <si>
    <t xml:space="preserve">https://twitter.com/mtgreenee/status/1057434091057041409</t>
  </si>
  <si>
    <r>
      <rPr>
        <b val="true"/>
        <sz val="12"/>
        <color rgb="FF000000"/>
        <rFont val="Arial"/>
        <family val="0"/>
        <charset val="1"/>
      </rPr>
      <t xml:space="preserve">Election</t>
    </r>
    <r>
      <rPr>
        <sz val="11"/>
        <color rgb="FF000000"/>
        <rFont val="Arial"/>
        <family val="0"/>
        <charset val="1"/>
      </rPr>
      <t xml:space="preserve"> in US: Democrats take the House, but Republicans gain in the Senate (4 seats switch D--&gt; R - MO, FL, IN, ND - and 2 switch R--&gt;D - AZ, NV)</t>
    </r>
  </si>
  <si>
    <t xml:space="preserve">Josh Hawley wins his race for Senate in MO, defeating incumbent Claire McCaskill. Ted Cruz wins re-election, and Artem Klyushin congratulates him on social media.</t>
  </si>
  <si>
    <t xml:space="preserve">Twitter Artem Klyushin</t>
  </si>
  <si>
    <t xml:space="preserve">https://web.archive.org/web/20181118062653/https://twitter.com/artem_klyushin</t>
  </si>
  <si>
    <t xml:space="preserve">Peter Boykin of Gays for Trump loses his race for US Congress in NC to incumbent Amos Quick, getting only 23% of the vote</t>
  </si>
  <si>
    <t xml:space="preserve">https://www.washingtonblade.com/2018/11/07/peter-boykin-lost-election/</t>
  </si>
  <si>
    <r>
      <rPr>
        <sz val="11"/>
        <color rgb="FF000000"/>
        <rFont val="Arial"/>
        <family val="0"/>
        <charset val="1"/>
      </rPr>
      <t xml:space="preserve">Ron DeSantis wins race for Governor of Florida. Christopher Kise </t>
    </r>
    <r>
      <rPr>
        <i val="true"/>
        <sz val="11"/>
        <color rgb="FF000000"/>
        <rFont val="Arial"/>
        <family val="0"/>
        <charset val="1"/>
      </rPr>
      <t xml:space="preserve">(later Trump's lawyer)</t>
    </r>
    <r>
      <rPr>
        <sz val="11"/>
        <color rgb="FF000000"/>
        <rFont val="Arial"/>
        <family val="0"/>
        <charset val="1"/>
      </rPr>
      <t xml:space="preserve"> joins his transition team.</t>
    </r>
  </si>
  <si>
    <r>
      <rPr>
        <sz val="11"/>
        <color rgb="FF000000"/>
        <rFont val="Arial"/>
        <family val="0"/>
        <charset val="1"/>
      </rPr>
      <t xml:space="preserve">Dana Rohrabacher, "Putin's favorite Congressman", narrowly loses his US Congress re-election bid in CA to Harvey Rouda </t>
    </r>
    <r>
      <rPr>
        <i val="true"/>
        <sz val="11"/>
        <color rgb="FF000000"/>
        <rFont val="Arial"/>
        <family val="0"/>
        <charset val="1"/>
      </rPr>
      <t xml:space="preserve">(who will be ousted 2 years later)</t>
    </r>
  </si>
  <si>
    <r>
      <rPr>
        <sz val="11"/>
        <color rgb="FF000000"/>
        <rFont val="Arial"/>
        <family val="0"/>
        <charset val="1"/>
      </rPr>
      <t xml:space="preserve">Hungarian newspaper Atlatszo calls Dana Rohrabacher</t>
    </r>
    <r>
      <rPr>
        <i val="true"/>
        <sz val="11"/>
        <color rgb="FF000000"/>
        <rFont val="Arial"/>
        <family val="0"/>
        <charset val="1"/>
      </rPr>
      <t xml:space="preserve"> "the Orban government's best friend in Washington for years",</t>
    </r>
    <r>
      <rPr>
        <sz val="11"/>
        <color rgb="FF000000"/>
        <rFont val="Arial"/>
        <family val="0"/>
        <charset val="1"/>
      </rPr>
      <t xml:space="preserve"> also</t>
    </r>
    <r>
      <rPr>
        <i val="true"/>
        <sz val="11"/>
        <color rgb="FF000000"/>
        <rFont val="Arial"/>
        <family val="0"/>
        <charset val="1"/>
      </rPr>
      <t xml:space="preserve"> "an ardent suppporter of .. Vladimir Putin"</t>
    </r>
  </si>
  <si>
    <t xml:space="preserve">Atlatszo (translated)</t>
  </si>
  <si>
    <t xml:space="preserve">https://atlatszo-hu.translate.goog/kozugy/2018/11/07/kiesett-a-kongresszusbol-orban-viktor-leglelkesebb-amerikai-tamogatoja-dana-rohrabacher/?_x_tr_sl=hu&amp;_x_tr_tl=en&amp;_x_tr_hl=en&amp;_x_tr_pto=sc</t>
  </si>
  <si>
    <t xml:space="preserve">Nov 8-9</t>
  </si>
  <si>
    <r>
      <rPr>
        <sz val="11"/>
        <color rgb="FF000000"/>
        <rFont val="Arial"/>
        <family val="0"/>
        <charset val="1"/>
      </rPr>
      <t xml:space="preserve">Roger Stone launches "Stop the Steal" for Rick Scott after he takes a narrow lead in his race for FL Senate. Stone hires Ali Alexander.  On Nov. 9 Ali Alexander, Laura Loomer, and Jacob Engels all announce they are headed to FL, use #Stop the Steal hashtag. Jack Posobiec Tweets </t>
    </r>
    <r>
      <rPr>
        <i val="true"/>
        <sz val="11"/>
        <color rgb="FF000000"/>
        <rFont val="Arial"/>
        <family val="0"/>
        <charset val="1"/>
      </rPr>
      <t xml:space="preserve">#StopTheSteal Mr. President!</t>
    </r>
    <r>
      <rPr>
        <sz val="11"/>
        <color rgb="FF000000"/>
        <rFont val="Arial"/>
        <family val="0"/>
        <charset val="1"/>
      </rPr>
      <t xml:space="preserve">, quote-Tweeting Donald Trump about</t>
    </r>
    <r>
      <rPr>
        <i val="true"/>
        <sz val="11"/>
        <color rgb="FF000000"/>
        <rFont val="Arial"/>
        <family val="0"/>
        <charset val="1"/>
      </rPr>
      <t xml:space="preserve"> "big corruption scandal having to do with Election Fraud in #Broward..." </t>
    </r>
    <r>
      <rPr>
        <sz val="11"/>
        <color rgb="FF000000"/>
        <rFont val="Arial"/>
        <family val="0"/>
        <charset val="1"/>
      </rPr>
      <t xml:space="preserve">Ali later admits to filling out protests by recruiting homeless people.</t>
    </r>
  </si>
  <si>
    <t xml:space="preserve">Salon
Miami New Times
Twitter (archived)</t>
  </si>
  <si>
    <t xml:space="preserve">https://www.salon.com/2021/01/19/how-two-friends-farcical-failed-schemes-ended-with-the-biggest-fail-of-all-stop-the-steal/
https://www.miaminewtimes.com/news/trump-fans-protest-at-broward-elections-office-10898449
https://web.archive.org/web/20181109024859/https://twitter.com/jackposobiec</t>
  </si>
  <si>
    <t xml:space="preserve">https://www.rightwingwatch.org/post/right-wing-operative-ali-alexander-leads-stop-the-steal-campaign/</t>
  </si>
  <si>
    <t xml:space="preserve">"Operation Classified" conference in Dallas, TX to support Michael Flynn, hosted by John W. Wells. Speakers incl. Ty Bollinger, Sidney Powell, Stewart Rhodes</t>
  </si>
  <si>
    <t xml:space="preserve">Reposted flier</t>
  </si>
  <si>
    <t xml:space="preserve">https://twitter.com/sfoguj/status/1577322428153241600</t>
  </si>
  <si>
    <t xml:space="preserve">https://www.bitchute.com/video/9ObpDd7ciKf6/</t>
  </si>
  <si>
    <t xml:space="preserve">Greg Aselbekian completes Marine Corps boot camp. He does not appear to have regular salaried employment again for two years (til Nov 2020), but is increasingly photographed with celebrities at the Trump International Hotel, Trump Tower NY, or Mar-a-Lago</t>
  </si>
  <si>
    <t xml:space="preserve">Instagram, LinkedIn</t>
  </si>
  <si>
    <t xml:space="preserve">Charles Bausman, who has been living in Russia, purchases a property in Lancaster PA</t>
  </si>
  <si>
    <t xml:space="preserve">https://www.splcenter.org/hatewatch/2020/10/06/us-white-nationalist-group-linked-pro-kremlin-propagandist</t>
  </si>
  <si>
    <t xml:space="preserve">Kenneth Chesebro helps Senators Ted Cruz and Mike Lee write an amicus brief. He is now very rich from the sale of bitcoin, and is donating heavily to R candidates.</t>
  </si>
  <si>
    <t xml:space="preserve">Supreme Court docket</t>
  </si>
  <si>
    <t xml:space="preserve">https://www.supremecourt.gov/DocketPDF/18/18-450/72032/20181114145615336_18-450%20Amici%20Curiae%20Brief.pdf</t>
  </si>
  <si>
    <t xml:space="preserve">Air Mail</t>
  </si>
  <si>
    <t xml:space="preserve">Jacob Engels announces he just got a tattoo of Andrew Jackson (mimicking Roger Stone's tattoo of Richard Nixon)</t>
  </si>
  <si>
    <r>
      <rPr>
        <sz val="11"/>
        <color rgb="FF000000"/>
        <rFont val="Arial"/>
        <family val="0"/>
        <charset val="1"/>
      </rPr>
      <t xml:space="preserve">Christina Pushaw says falsely that she is not paid by Saakashvili, also </t>
    </r>
    <r>
      <rPr>
        <i val="true"/>
        <sz val="11"/>
        <color rgb="FF000000"/>
        <rFont val="Arial"/>
        <family val="0"/>
        <charset val="1"/>
      </rPr>
      <t xml:space="preserve">"I don't believe..that because you went to university in Russia you must be a Russian agent"</t>
    </r>
  </si>
  <si>
    <t xml:space="preserve">Georgia Today</t>
  </si>
  <si>
    <t xml:space="preserve">http://gtarchive.georgiatoday.ge/news/13213/Controversy:-Christina-Pushaw-on-the-Elections</t>
  </si>
  <si>
    <t xml:space="preserve">Trump signs the Cybersecurity and Infrastructure Agency (CISA) Authorization Act. Chris Krebs, Trump's A/Sec. for Infrastructure Protection at DHS, becomes head</t>
  </si>
  <si>
    <t xml:space="preserve">Chris Krebs deposition p. 8</t>
  </si>
  <si>
    <r>
      <rPr>
        <sz val="11"/>
        <color rgb="FF783F04"/>
        <rFont val="Arial"/>
        <family val="0"/>
        <charset val="1"/>
      </rPr>
      <t xml:space="preserve">Robert Gieswein poses for a selfie outside Lauren Boebert's restaurant.  </t>
    </r>
    <r>
      <rPr>
        <i val="true"/>
        <sz val="11"/>
        <color rgb="FF783F04"/>
        <rFont val="Arial"/>
        <family val="0"/>
        <charset val="1"/>
      </rPr>
      <t xml:space="preserve">(On Jan 6 he will wear orange tape on his helmet and work with the KS/MO Proud Boys)</t>
    </r>
  </si>
  <si>
    <t xml:space="preserve">Gazi Kodzo is expelled from the African People’s Socialist Party, which is a Russian op. He forms Black Hammer instead, with the same Russian handler, Alexsandr Ionov </t>
  </si>
  <si>
    <t xml:space="preserve">Gavin McInnes announces he is quitting the Proud Boys, 2 days after a report circulated that FBI considered the Proud Boys an extremist group</t>
  </si>
  <si>
    <t xml:space="preserve">https://www.huffpost.com/entry/gavin-mcinnes-quits-proud-boys_n_5bf5ec9ee4b0eb6d930b676b</t>
  </si>
  <si>
    <t xml:space="preserve">Nov 26</t>
  </si>
  <si>
    <r>
      <rPr>
        <sz val="11"/>
        <color rgb="FF000000"/>
        <rFont val="Arial"/>
        <family val="0"/>
        <charset val="1"/>
      </rPr>
      <t xml:space="preserve">Trump Tweets about a DC WalkAway march, uses their hashtag, and writes </t>
    </r>
    <r>
      <rPr>
        <i val="true"/>
        <sz val="11"/>
        <color rgb="FF000000"/>
        <rFont val="Arial"/>
        <family val="0"/>
        <charset val="1"/>
      </rPr>
      <t xml:space="preserve">"Congratulations to Brandon Straka for starting something very special"</t>
    </r>
    <r>
      <rPr>
        <sz val="11"/>
        <color rgb="FF000000"/>
        <rFont val="Arial"/>
        <family val="0"/>
        <charset val="1"/>
      </rPr>
      <t xml:space="preserve"> (11K likes)</t>
    </r>
  </si>
  <si>
    <t xml:space="preserve">https://web.archive.org/web/20190223190626/https://twitter.com/usminority</t>
  </si>
  <si>
    <t xml:space="preserve">Nov 29</t>
  </si>
  <si>
    <t xml:space="preserve">Gavin McInnes is denied a visa to visit Australia for a tour with UK far-right figure Tommy Robinson, after public outcry and an op-ed in The Guardian</t>
  </si>
  <si>
    <t xml:space="preserve">https://www.abc.net.au/news/2018-11-30/proud-boys-founder-gavin-mcinnes-denied-visa-to-australia/10573134</t>
  </si>
  <si>
    <t xml:space="preserve">https://www.theguardian.com/commentisfree/2018/oct/19/not-just-a-provocateur-gavin-mcinnes-should-not-be-allowed-into-australia</t>
  </si>
  <si>
    <t xml:space="preserve">Enrique Tarrio becomes national chairman of the Proud Boys; had been president of the Miami chapter. Replaces atty Jason Lee Van Dyke who served only 36 hrs</t>
  </si>
  <si>
    <t xml:space="preserve">Splinter News</t>
  </si>
  <si>
    <t xml:space="preserve">https://splinternews.com/the-proud-boys-hilarious-slow-motion-disintegration-con-1830739264</t>
  </si>
  <si>
    <t xml:space="preserve">Enrique Tarrio registers ProudBoys, LLC, with an address in Miami, FL  (becomes inactive in 2019)</t>
  </si>
  <si>
    <t xml:space="preserve">https://opencorporates.com/companies/us_fl/L18000277367</t>
  </si>
  <si>
    <t xml:space="preserve">Dec 6-8</t>
  </si>
  <si>
    <t xml:space="preserve">DC: 1st "American Priority Conference", an attempt at a CPAC alternative co-founded by Ali Alexander. Roger Stone is keynote, speakers incl. Marjorie Taylor Greene, Mike Cernovich, Jacob Engels, Laura Loomer, Tracy Diaz, Stephen Molyneux. Brandon Straka, Enrique Tarrio attend. Most sessions are &lt; 40 ppl, 100s of empty seats.</t>
  </si>
  <si>
    <t xml:space="preserve">Sarlacc_Attack
Politico</t>
  </si>
  <si>
    <t xml:space="preserve">https://twitter.com/SnarlakAttack/status/1152360746765807616
https://www.politico.com/story/2018/12/07/american-priority-conference-trump-1052214</t>
  </si>
  <si>
    <t xml:space="preserve">NPR
Travis Akers</t>
  </si>
  <si>
    <t xml:space="preserve">https://www.npr.org/2021/02/04/963785609/house-to-vote-on-stripping-rep-marjorie-taylor-greene-from-2-key-committees
https://twitter.com/travis_view/status/1345793059183874049</t>
  </si>
  <si>
    <t xml:space="preserve">Dec. 7</t>
  </si>
  <si>
    <t xml:space="preserve">Trump nominates Bill Barr as Attorney General to replace Jeff Sessions, who had recused himself from the Mueller investigation. Barr had publicly slammed the probe.</t>
  </si>
  <si>
    <t xml:space="preserve">https://www.politico.com/story/2018/12/07/trump-to-nominate-william-barr-as-attorney-general-1049560</t>
  </si>
  <si>
    <t xml:space="preserve">Parler gets a massive burst of new users (several x 10,000) after it is boosted by TPUSA ambassador Candace Owens and Gateway Pundit's Cassandra Fairbanks. </t>
  </si>
  <si>
    <r>
      <rPr>
        <sz val="11"/>
        <color rgb="FF000000"/>
        <rFont val="Arial"/>
        <family val="0"/>
        <charset val="1"/>
      </rPr>
      <t xml:space="preserve">Candace Owens makes approving comments about Hitler (who </t>
    </r>
    <r>
      <rPr>
        <i val="true"/>
        <sz val="11"/>
        <color rgb="FF000000"/>
        <rFont val="Arial"/>
        <family val="0"/>
        <charset val="1"/>
      </rPr>
      <t xml:space="preserve">"just wanted to make Germany great"</t>
    </r>
    <r>
      <rPr>
        <sz val="11"/>
        <color rgb="FF000000"/>
        <rFont val="Arial"/>
        <family val="0"/>
        <charset val="1"/>
      </rPr>
      <t xml:space="preserve">) at closed-door Turning Point UK launch event that get her later fired. But, she meets George Farmer, Brexiteer, former member of Conservative Party Leaders' Group, later head of Turning Point UK, and he proposes 3 weeks later.</t>
    </r>
  </si>
  <si>
    <t xml:space="preserve">Buzz Feed
the things dot com</t>
  </si>
  <si>
    <t xml:space="preserve">https://www.buzzfeed.com/markdistefano/candace-owens-hitler-germany-nazi
https://www.thethings.com/who-is-candace-owens-british-husband-george-farmer-trump-winery-wedding/</t>
  </si>
  <si>
    <t xml:space="preserve">BuzzFeed
Twitter repost</t>
  </si>
  <si>
    <t xml:space="preserve">https://www.buzzfeed.com/alexspence/pro-trump-turning-point-loses-star-activists
https://twitter.com/existentialfish/status/1093923658446323712</t>
  </si>
  <si>
    <r>
      <rPr>
        <sz val="11"/>
        <color rgb="FF000000"/>
        <rFont val="Arial"/>
        <family val="0"/>
        <charset val="1"/>
      </rPr>
      <t xml:space="preserve">Alex Jones releases video with Roger Stone who will guest-host his show; they discuss who </t>
    </r>
    <r>
      <rPr>
        <i val="true"/>
        <sz val="11"/>
        <color rgb="FF000000"/>
        <rFont val="Arial"/>
        <family val="0"/>
        <charset val="1"/>
      </rPr>
      <t xml:space="preserve">"this goddamn Russian agent Robert Mueller" </t>
    </r>
    <r>
      <rPr>
        <sz val="11"/>
        <color rgb="FF000000"/>
        <rFont val="Arial"/>
        <family val="0"/>
        <charset val="1"/>
      </rPr>
      <t xml:space="preserve">will put in jail first. Stone says </t>
    </r>
    <r>
      <rPr>
        <i val="true"/>
        <sz val="11"/>
        <color rgb="FF000000"/>
        <rFont val="Arial"/>
        <family val="0"/>
        <charset val="1"/>
      </rPr>
      <t xml:space="preserve">"Revolution is coming" "We're going to have an exclusive, as the president moves to a war footing.."</t>
    </r>
  </si>
  <si>
    <t xml:space="preserve">https://twitter.com/LeaLovesUSA/status/1483868853495083008</t>
  </si>
  <si>
    <r>
      <rPr>
        <sz val="11"/>
        <color rgb="FF000000"/>
        <rFont val="Arial"/>
        <family val="0"/>
        <charset val="1"/>
      </rPr>
      <t xml:space="preserve">Jack Posobiec is Tweeting repeatedly about Maria Butina: </t>
    </r>
    <r>
      <rPr>
        <i val="true"/>
        <sz val="11"/>
        <color rgb="FF000000"/>
        <rFont val="Arial"/>
        <family val="0"/>
        <charset val="1"/>
      </rPr>
      <t xml:space="preserve">"They put Maria Butina in solitary confinement...and her only charge was failing to file paperwork with DOJ"</t>
    </r>
  </si>
  <si>
    <t xml:space="preserve">https://web.archive.org/web/20181213190511/https://twitter.com/jackposobiec</t>
  </si>
  <si>
    <t xml:space="preserve">Dec 13</t>
  </si>
  <si>
    <r>
      <rPr>
        <sz val="11"/>
        <color rgb="FF000000"/>
        <rFont val="Arial"/>
        <family val="0"/>
        <charset val="1"/>
      </rPr>
      <t xml:space="preserve">Jack Posobiec, Joe Biggs, and Marjorie Taylor Greene have a Twitter exchange. Poso: </t>
    </r>
    <r>
      <rPr>
        <i val="true"/>
        <sz val="11"/>
        <color rgb="FF000000"/>
        <rFont val="Arial"/>
        <family val="0"/>
        <charset val="1"/>
      </rPr>
      <t xml:space="preserve">"What will the American yelllow vest movement be?"</t>
    </r>
    <r>
      <rPr>
        <sz val="11"/>
        <color rgb="FF000000"/>
        <rFont val="Arial"/>
        <family val="0"/>
        <charset val="1"/>
      </rPr>
      <t xml:space="preserve"> Biggs: </t>
    </r>
    <r>
      <rPr>
        <i val="true"/>
        <sz val="11"/>
        <color rgb="FF000000"/>
        <rFont val="Arial"/>
        <family val="0"/>
        <charset val="1"/>
      </rPr>
      <t xml:space="preserve">"1776 part 2". </t>
    </r>
  </si>
  <si>
    <t xml:space="preserve">https://twitter.com/JerryWillResist/status/1519452270680854528</t>
  </si>
  <si>
    <t xml:space="preserve">https://web.archive.org/web/20220915221530/https://twitter.com/JerryWillResist/status/1519452270680854528</t>
  </si>
  <si>
    <t xml:space="preserve">Posobiec archive</t>
  </si>
  <si>
    <t xml:space="preserve">https://web.archive.org/web/20181214022406/https://twitter.com/jackposobiec</t>
  </si>
  <si>
    <t xml:space="preserve">Dec 15</t>
  </si>
  <si>
    <t xml:space="preserve">After Patreon bans Milo Yiannopoulos and other alt-right extremists, they begin to migrate to Russian-owned SubscribeStar. Mike Cernovich promotes it. 
By mid-Dec. SubscribeStar's account is canceled by PayPal.</t>
  </si>
  <si>
    <t xml:space="preserve">Financial Times
SPLC</t>
  </si>
  <si>
    <t xml:space="preserve">https://www.ft.com/content/7c4285b2-fe2f-11e8-ac00-57a2a826423e
https://www.splcenter.org/hatewatch/2022/06/03/subscribestar-website-lets-extremists-profit-hate</t>
  </si>
  <si>
    <t xml:space="preserve">Dec. 17</t>
  </si>
  <si>
    <t xml:space="preserve">A report commissioned by the Senate Intelligence Committee covers Russia's use of "meme warfare" on social media sites to divide the U.S. and help Trump in 2016.</t>
  </si>
  <si>
    <t xml:space="preserve">https://www.wired.com/story/russia-ira-propaganda-senate-report/</t>
  </si>
  <si>
    <t xml:space="preserve">Dec 18</t>
  </si>
  <si>
    <t xml:space="preserve">Jack Posobiec is formally discharged from the US Navy Reserve, still at rank LTJG (Lieutenant Junior Grade)</t>
  </si>
  <si>
    <t xml:space="preserve">Jason Sullivan, Roger Stone associate, is pushing Trump supporters to sign up for his "Operation Swarm" automatic retweet software (per the HillReporter)</t>
  </si>
  <si>
    <t xml:space="preserve">HillReporter .com</t>
  </si>
  <si>
    <t xml:space="preserve">New:  Chanel Rion, Lauren Boebert, Kristina Malimon, National Conservatism (NatCon), increased violence by Proud Boys.    Disinfo:  peak QAnon, peak racial division. Foreign efforts on veterans. Protesting "censoring conservatives"</t>
  </si>
  <si>
    <t xml:space="preserve">   2019 -------------------------------------   2019 --------------------------------------2019 --------------------------------------2019 ----------------------------------------- 2019 ----------------------------------------------------2019 ----------------------------------------------------2019 ----------------------------------------------------2019 ---------------------------------------------------2019 ----------------------------------------------------2019----------------------------------------------------2019 --------------------------------------- 2019 --------------------------------------- 2019 --------------------------------------- 2019 --------------------------------------- 2019--------------------------------------- 2019 --------------------------------------- 2019</t>
  </si>
  <si>
    <t xml:space="preserve">Proud Boys are part of ongoing violence in Pacific Northwest / Portland</t>
  </si>
  <si>
    <t xml:space="preserve">SPLC Center</t>
  </si>
  <si>
    <r>
      <rPr>
        <sz val="11"/>
        <color rgb="FF000000"/>
        <rFont val="Arial"/>
        <family val="0"/>
        <charset val="1"/>
      </rPr>
      <t xml:space="preserve">Anti-ADOS figure Talib Kweli Greene sends 30,000 Tweets this year from his personal account.</t>
    </r>
    <r>
      <rPr>
        <i val="true"/>
        <sz val="11"/>
        <color rgb="FF000000"/>
        <rFont val="Arial"/>
        <family val="0"/>
        <charset val="1"/>
      </rPr>
      <t xml:space="preserve"> (He is permanently suspended for harassment in July 2020)</t>
    </r>
  </si>
  <si>
    <r>
      <rPr>
        <sz val="11"/>
        <color rgb="FF38761D"/>
        <rFont val="Arial"/>
        <family val="0"/>
        <charset val="1"/>
      </rPr>
      <t xml:space="preserve">Black Hammer Organization is founded </t>
    </r>
    <r>
      <rPr>
        <sz val="11"/>
        <color rgb="FF000000"/>
        <rFont val="Arial"/>
        <family val="0"/>
        <charset val="1"/>
      </rPr>
      <t xml:space="preserve">- splits off from the African People's Socialist Party. Both seek reparations for descendants of slavery, both are sponsored by Russian organizer Aleksandr Ionov, but Black Hammer is effectively a cult.</t>
    </r>
    <r>
      <rPr>
        <i val="true"/>
        <sz val="11"/>
        <color rgb="FF000000"/>
        <rFont val="Arial"/>
        <family val="0"/>
        <charset val="1"/>
      </rPr>
      <t xml:space="preserve"> In 2022 it forms an "alliance" w/ Proud Boys founder Gavin McInnes, &amp; Ionov is arrested.</t>
    </r>
  </si>
  <si>
    <t xml:space="preserve">Atlanta Journal-Constitution
Twitter (archived)</t>
  </si>
  <si>
    <t xml:space="preserve">https://web.archive.org/web/20220418094607/https://www.ajc.com/news/investigations/the-radical-rise-and-cultish-fall-of-the-black-hammers/C7LZ3BIV2FCZJKF6FLG2T7W5EM/
https://web.archive.org/web/20220301234913/https://twitter.com/BlkHmmrTimes/status/1470457436083572742</t>
  </si>
  <si>
    <t xml:space="preserve">Salon (Matt Sheffield)</t>
  </si>
  <si>
    <t xml:space="preserve">Nick Fuentes is banned from Twitch and Reddit as part of a general trend in 2019 of major platforms pushing back at hate speech.</t>
  </si>
  <si>
    <t xml:space="preserve">https://www.chicagotribune.com/news/breaking/ct-nick-fuentes-deplatforming-internet-trump-20210329-phpu7a2dgbaflnnxhuyxi3cp7y-story.html</t>
  </si>
  <si>
    <t xml:space="preserve">Chanel Rion is hired by OAN, at Courtland Sykes' suggestion, despite lack of experience. Changes name in applying for White House press pass</t>
  </si>
  <si>
    <t xml:space="preserve">Ali Alexander has changed his name from Akbar by this time</t>
  </si>
  <si>
    <t xml:space="preserve">Matt Couch is running The DC Patriot media site in addition to America First Media</t>
  </si>
  <si>
    <t xml:space="preserve">Jan 16</t>
  </si>
  <si>
    <t xml:space="preserve">Trump nominates Ken Cuffari, former advisor to AZ Gov. Ducey, to be IG for the DHS, replacing acting IG John Kelly (since 2017). Cuffari is confirmed July 25.</t>
  </si>
  <si>
    <t xml:space="preserve">https://www.congress.gov/nomination/116th-congress/184</t>
  </si>
  <si>
    <t xml:space="preserve">ThinkProgress claims Russia is infiltrating the U.S. religious right through the HSLDA. Article focuses on the 2018 conferences in Moldova and St. Petersburg, Russia</t>
  </si>
  <si>
    <t xml:space="preserve">Think Progress</t>
  </si>
  <si>
    <t xml:space="preserve">Marjorie Taylor Greene posts a petition on whitehouse .gov to "Impeach Nancy Pelosi for crimes of Treason!", gets over 197,000 signatures. As part of her campaign she gives speeches demanding Pelosi's impeachment or even execution and posts them on Facebook. (In Jan 2021, after the Capitol attack, she will delete these.)</t>
  </si>
  <si>
    <t xml:space="preserve">whitehouse .gov
CNN</t>
  </si>
  <si>
    <t xml:space="preserve">https://web.archive.org/web/20190330091543/https:/petitions.whitehouse.gov/petition/impeach-nancy-pelosi-crimes-treason
https://www.cnn.com/2021/01/28/politics/kfile-marjorie-taylor-greene-removes-social-media-posts/index.html</t>
  </si>
  <si>
    <t xml:space="preserve">video via Andy Kaczynski (CNN)</t>
  </si>
  <si>
    <t xml:space="preserve">https://twitter.com/KFILE/status/1354908180694904834</t>
  </si>
  <si>
    <t xml:space="preserve">Charles Bausman has an article in the Ron Paul Institute newsletter, criticizing the Clinton Foundation for worries about links betwen Russian &amp; US homeschoolers</t>
  </si>
  <si>
    <t xml:space="preserve">https://twitter.com/Nadja72638243/status/1587508914857607169</t>
  </si>
  <si>
    <t xml:space="preserve">Anthony Tata (later Undersec of Defense) and Erik Prince publish an op-ed in Fox News arguing for privatized mercenaries ("Military Mentor Teams")</t>
  </si>
  <si>
    <t xml:space="preserve">https://www.foxnews.com/opinion/world-war-ii-flying-tigers-provide-precedent-for-president-trump-transition-in-syria-and-afghanistan</t>
  </si>
  <si>
    <t xml:space="preserve">Roger Stone is arrested as part of the Mueller investigation. Joe Biggs writes article: "FBI Operated Outside Protocol in Allowing CNN at Stone Raid". Tweeted by Jacob Engels (of Gateway Pundit / Proud Boys). After this, Engels takes on a larger role in Stone's operation</t>
  </si>
  <si>
    <t xml:space="preserve">Daily Beast
Twitter (archived)</t>
  </si>
  <si>
    <t xml:space="preserve">https://www.thedailybeast.com/meet-jacob-engels-roger-stones-mini-me
https://web.archive.org/web/20190127070043/https://twitter.com/JacobEngels/status/1089046647051440128</t>
  </si>
  <si>
    <t xml:space="preserve">https://www.cnn.com/videos/politics/2019/01/25/roger-stone-fbi-arrest-vo.cnn</t>
  </si>
  <si>
    <t xml:space="preserve">Kevin Lynn founds nativist organization "Doctors without Jobs", supporting 'U.S. citizen medical school graduates' who don't match to residencies</t>
  </si>
  <si>
    <t xml:space="preserve">Kash Patel joins the NSC counterterrorism div., where he pushes negative info on Ukraine to Trump. He is promoted near the time of the Trump-Zelenskyy call in July. </t>
  </si>
  <si>
    <t xml:space="preserve">https://www.politico.com/news/2019/10/23/nunes-protege-ukraine-trump-055837</t>
  </si>
  <si>
    <t xml:space="preserve">Twitter purges Russian disinfo accounts: 418 accounts run by Russia's disinformation group IRA (Internet Research Agency). The accounts had pushed hashtags #ReleaseTheMemo, #Qanon, and secondarily anti-Muslim tags: #IslamIsTheProblem, #BanShariaLaw</t>
  </si>
  <si>
    <t xml:space="preserve">https://www.nbcnews.com/tech/social-media/russian-troll-accounts-purged-twitter-pushed-qanon-other-conspiracy-theories-n966091</t>
  </si>
  <si>
    <t xml:space="preserve">Ivan Raiklin takes selfie with Dana Rohrabacher and Scott Presler at a Virginia Women for Trump conference</t>
  </si>
  <si>
    <t xml:space="preserve">Gavin McInnes sues the SPLC for designating the Proud Boys as a hate group in 2018, using law firm Baron Coleman. Ali Alexander is present when the suit is announced.</t>
  </si>
  <si>
    <t xml:space="preserve">https://www.nbcnews.com/news/us-news/proud-boys-founder-gavin-mcinnes-sues-southern-poverty-law-center-n966701</t>
  </si>
  <si>
    <t xml:space="preserve">Feb 5</t>
  </si>
  <si>
    <t xml:space="preserve">Gavin McInnes is re-hired by The Rebel Media</t>
  </si>
  <si>
    <t xml:space="preserve">https://www.mediaite.com/online/gavin-mcinnes-hired-by-conservative-canadian-network-rebel-media/</t>
  </si>
  <si>
    <t xml:space="preserve">Michael Anton publishes "After the Flight 93 Election: The Vote that Saved America and What We Still Have to Lose"</t>
  </si>
  <si>
    <t xml:space="preserve">YouTube (Hillsdale)</t>
  </si>
  <si>
    <t xml:space="preserve">https://www.youtube.com/watch?v=NBE1v6ersV8</t>
  </si>
  <si>
    <t xml:space="preserve">Women for America First files for incorporation in Virginia, with Dan Backer as registered agent (also agent for Amy Kremer's Great America PAC). Amy Kremer and daughter Kylie are considered founders.</t>
  </si>
  <si>
    <t xml:space="preserve">Incorporation docs
True North Research</t>
  </si>
  <si>
    <t xml:space="preserve">https://www.documentcloud.org/documents/6881492-Women-for-America-First-Incorporation-Records
https://truenorthresearch.org/2022/01/backgrounder-women-for-america-first/</t>
  </si>
  <si>
    <t xml:space="preserve">Feb 6</t>
  </si>
  <si>
    <t xml:space="preserve">Charlie Kirk tells The Hill that Benny Johnson, who just resigned from The Daily Caller, will join Kirk's TPUSA as Chief Creative Officer</t>
  </si>
  <si>
    <t xml:space="preserve">https://thehill.com/homenews/media/428814-daily-caller-reporter-benny-johnson-joining-turning-point-usa/</t>
  </si>
  <si>
    <t xml:space="preserve">Rudy Giuliani tells his aide that a plan has been made: if Trump loses the 2020 election he will declare that there was fraud and he won.</t>
  </si>
  <si>
    <t xml:space="preserve">Noelle Dunphy lawsuit</t>
  </si>
  <si>
    <t xml:space="preserve">https://eddsa.blob.core.usgovcloudapi.net/public/650033_2023_Noelle_Dunphy_v_Rudolph_W_Giuliani_et_al_COMPLAINT_10.pdf</t>
  </si>
  <si>
    <t xml:space="preserve">website marjorietaylorgreene .com is registered, likely in preparation for Greene's Congressional run (announced in April). Domains by Proxy, address AZ</t>
  </si>
  <si>
    <r>
      <rPr>
        <sz val="11"/>
        <color rgb="FF000000"/>
        <rFont val="Arial"/>
        <family val="0"/>
        <charset val="1"/>
      </rPr>
      <t xml:space="preserve">Marjorie Taylor Green posts a video on TikTok recruiting people to a "Fund the Wall" march in DC, foreshadowing Jan 6. </t>
    </r>
    <r>
      <rPr>
        <i val="true"/>
        <sz val="11"/>
        <color rgb="FF000000"/>
        <rFont val="Arial"/>
        <family val="0"/>
        <charset val="1"/>
      </rPr>
      <t xml:space="preserve">"If we have a sea of people, if we shut down the streets, if we shut down everything. If we flood the Capitol Building. Go inside. These are public buildings. We own them." </t>
    </r>
    <r>
      <rPr>
        <sz val="11"/>
        <color rgb="FF000000"/>
        <rFont val="Arial"/>
        <family val="0"/>
        <charset val="1"/>
      </rPr>
      <t xml:space="preserve">She says lawmakers </t>
    </r>
    <r>
      <rPr>
        <i val="true"/>
        <sz val="11"/>
        <color rgb="FF000000"/>
        <rFont val="Arial"/>
        <family val="0"/>
        <charset val="1"/>
      </rPr>
      <t xml:space="preserve">"should be cowering in fear"</t>
    </r>
  </si>
  <si>
    <t xml:space="preserve">Salon
Meidas Touch</t>
  </si>
  <si>
    <t xml:space="preserve">https://www.salon.com/2021/02/02/in-2019-marjorie-taylor-greene-told-protesters-to-flood-the-capitol-feel-free-to-use-violence/
https://twitter.com/MeidasTouch/status/1357122658161205248</t>
  </si>
  <si>
    <t xml:space="preserve">Ali Alexander, Daniel Bostic, Jacob Wohl, and Laura Loomer make a scam documentary about Ilhan Omar and Minneapolis MN, inventing fake threats and making false statements about the danger of Minneapolis</t>
  </si>
  <si>
    <t xml:space="preserve">Insider
Daily Beast</t>
  </si>
  <si>
    <r>
      <rPr>
        <u val="single"/>
        <sz val="11"/>
        <color rgb="FF1155CC"/>
        <rFont val="Arial"/>
        <family val="0"/>
        <charset val="1"/>
      </rPr>
      <t xml:space="preserve">TPUSA cuts ties with "brand ambassador" Ashley St. Clair after she's seen at an event with white nationalists including Nick Fuentes, Jacob Wohl, and Anthime (Tim) Gionet (Baked Alaska), also Ali Alexander.  </t>
    </r>
    <r>
      <rPr>
        <i val="true"/>
        <u val="single"/>
        <sz val="11"/>
        <color rgb="FF1155CC"/>
        <rFont val="Arial"/>
        <family val="0"/>
        <charset val="1"/>
      </rPr>
      <t xml:space="preserve"> (All will be at the Capitol on Jan 6 2021, including St. Clair.)</t>
    </r>
  </si>
  <si>
    <t xml:space="preserve">Roger Stone posts a photo on Instagram of Judge Amy Berman Jackson with crosshairs superimposed. He then claims his social media is run by several Proud Boys.</t>
  </si>
  <si>
    <r>
      <rPr>
        <sz val="11"/>
        <color rgb="FF000000"/>
        <rFont val="Arial"/>
        <family val="0"/>
        <charset val="1"/>
      </rPr>
      <t xml:space="preserve">Joe Biggs' news website appears to go defunct. Its last article is </t>
    </r>
    <r>
      <rPr>
        <i val="true"/>
        <sz val="11"/>
        <color rgb="FF000000"/>
        <rFont val="Arial"/>
        <family val="0"/>
        <charset val="1"/>
      </rPr>
      <t xml:space="preserve">"Billionaire Peter Thiel makes big move into bitcoin"</t>
    </r>
    <r>
      <rPr>
        <sz val="11"/>
        <color rgb="FF000000"/>
        <rFont val="Arial"/>
        <family val="0"/>
        <charset val="1"/>
      </rPr>
      <t xml:space="preserve">.  Now redirects to Rio Times Online, purchased in March 2019 by Swiss businessman Matthias Camenzind; staff = "network of freelance journalists and bloggers". Biggs seems to have no further media employment.</t>
    </r>
  </si>
  <si>
    <t xml:space="preserve">Rogue Right (archived)
Muckrack</t>
  </si>
  <si>
    <t xml:space="preserve">https://web.archive.org/web/20190212014148/http://rogueright.com:80/
https://muckrack.com/joe-biggs/articles</t>
  </si>
  <si>
    <t xml:space="preserve">Archive.org</t>
  </si>
  <si>
    <t xml:space="preserve">https://web.archive.org/web/2019*/http://rogueright.com:80</t>
  </si>
  <si>
    <t xml:space="preserve">Feb 14</t>
  </si>
  <si>
    <t xml:space="preserve">Bill Barr is sworn in as Attorney General just hours after the Senate confirmed him</t>
  </si>
  <si>
    <t xml:space="preserve">https://abcnews.go.com/Politics/william-barr-confirmed-senate-set-attorney-general/story?id=61047415</t>
  </si>
  <si>
    <t xml:space="preserve">AG Bill Barr meets with Special Counsel Robert Mueller and possibly informs him that his investigation will be shut down.</t>
  </si>
  <si>
    <t xml:space="preserve">via Rick Petree</t>
  </si>
  <si>
    <t xml:space="preserve">The House Oversight Committee releases report on Trump's efforts to transfer nuclear technology to Saudi Arabia</t>
  </si>
  <si>
    <t xml:space="preserve">House Oversight Comm.</t>
  </si>
  <si>
    <t xml:space="preserve">https://oversight.house.gov/sites/democrats.oversight.house.gov/files/Trump%20Saudi%20Nuclear%20Report%20-%202-19-2019.pdf</t>
  </si>
  <si>
    <t xml:space="preserve">CNN reports that AG Bill Barr will soon close out Robert Mueller's investigation and submit to Congress a "summary", but the report will remain "confidential"</t>
  </si>
  <si>
    <t xml:space="preserve">https://www.cnn.com/2019/02/20/politics/special-counsel-conclusion-announcement/index.html</t>
  </si>
  <si>
    <t xml:space="preserve">Roger Stone in federal court admits ties to FL Proud Boys, incl. Gateway Pundit "reporter" Jacob Engels &amp; chairman Enrique Tarrio, who spent time at his home</t>
  </si>
  <si>
    <t xml:space="preserve">Broward/Palm Beach Times</t>
  </si>
  <si>
    <t xml:space="preserve">https://www.browardpalmbeach.com/news/roger-stone-admits-ties-to-florida-proud-boys-jacob-engels-enrique-tarrio-10200610</t>
  </si>
  <si>
    <t xml:space="preserve">Democratic leaders put out coordinated statements warning AG Bill Barr not to interfere with the Mueller investigation (Schiff, Lieu, Swalwell, Nadler)</t>
  </si>
  <si>
    <t xml:space="preserve">CPAC: some hate-group leaders attend, including Peter Brimelow, Laura Loomer. Nick Fuentes &amp; Patrick Casey supposedly are turned away, but Fuentes sneaks in</t>
  </si>
  <si>
    <t xml:space="preserve">Feb 28</t>
  </si>
  <si>
    <t xml:space="preserve">A judge orders the South Carolina Secessionist Party to disband. (Its gay leader James Bessenger will be a Proud Boy by 2020 and an anti-Ukraine activist by 2023.)</t>
  </si>
  <si>
    <t xml:space="preserve">https://www.inquirer.com/news/nation-world/secessionist-party-confederacy-south-carolina-disband-black-children-confederate-flag-20190301.html</t>
  </si>
  <si>
    <t xml:space="preserve">Post and Courier</t>
  </si>
  <si>
    <t xml:space="preserve">https://web.archive.org/web/20200708233641/https://www.postandcourier.com/politics/why-this-sc-secessionist-party-leader-is-giving-up-the-fight-for-confederate-heritage/article_7b6aca16-24ac-11e9-b36d-3f9ea70d1d23.html</t>
  </si>
  <si>
    <r>
      <rPr>
        <sz val="11"/>
        <color rgb="FF38761D"/>
        <rFont val="Arial"/>
        <family val="0"/>
        <charset val="1"/>
      </rPr>
      <t xml:space="preserve">Brandon Straka registers the Walkaway Foundation as a nonprofit, with Elizabeth Albert, Maria Albanese, Tracy "Beanz" Diaz </t>
    </r>
    <r>
      <rPr>
        <i val="true"/>
        <sz val="11"/>
        <color rgb="FF38761D"/>
        <rFont val="Arial"/>
        <family val="0"/>
        <charset val="1"/>
      </rPr>
      <t xml:space="preserve">(who promoted QAnon 2017)</t>
    </r>
  </si>
  <si>
    <t xml:space="preserve">https://opencorporates.com/companies/us_fl/N19000002455</t>
  </si>
  <si>
    <t xml:space="preserve">March 1</t>
  </si>
  <si>
    <t xml:space="preserve">CPAC: Sen. Josh Hawley is part of a panel about tech companies' "bias against conservatives". He is followed by James O'Keefe.</t>
  </si>
  <si>
    <t xml:space="preserve">Kansas City Star (archivd)</t>
  </si>
  <si>
    <t xml:space="preserve">https://web.archive.org/web/20190226125046/https://www.kansascity.com/news/local/news-columns-blogs/the-buzz/article226755899.html</t>
  </si>
  <si>
    <t xml:space="preserve">March 3</t>
  </si>
  <si>
    <t xml:space="preserve">domain nationalconservatism .org is registered. A website is up and archived in May, advertising a July conference (keynote: John Bolton, Tucker Carlson, Peter Thiel)</t>
  </si>
  <si>
    <t xml:space="preserve">ICANN, archived site</t>
  </si>
  <si>
    <t xml:space="preserve">https://web.archive.org/web/20190528164404/https://nationalconservatism.org/</t>
  </si>
  <si>
    <t xml:space="preserve">March 3-6</t>
  </si>
  <si>
    <r>
      <rPr>
        <sz val="11"/>
        <color rgb="FF000000"/>
        <rFont val="Arial"/>
        <family val="0"/>
        <charset val="1"/>
      </rPr>
      <t xml:space="preserve">Evangelical leader Franklin Graham travels to Russia and meets with Russian church and political leaders. Graham posts - </t>
    </r>
    <r>
      <rPr>
        <i val="true"/>
        <sz val="11"/>
        <color rgb="FF000000"/>
        <rFont val="Arial"/>
        <family val="0"/>
        <charset val="1"/>
      </rPr>
      <t xml:space="preserve">"not collusion"</t>
    </r>
    <r>
      <rPr>
        <sz val="11"/>
        <color rgb="FF000000"/>
        <rFont val="Arial"/>
        <family val="0"/>
        <charset val="1"/>
      </rPr>
      <t xml:space="preserve"> - &amp; tells VP Pence about the trip.</t>
    </r>
  </si>
  <si>
    <t xml:space="preserve">Ris Novosti</t>
  </si>
  <si>
    <t xml:space="preserve">https://ria.ru/20190309/1551660732.html</t>
  </si>
  <si>
    <t xml:space="preserve">Mar 12</t>
  </si>
  <si>
    <t xml:space="preserve">Trump Tweets about "Jexodus", an astoturfed group trying to get Jews to leave the Democratic party. Its spokeswoman, Elizabeth Pipko, is a model with Russian parents.</t>
  </si>
  <si>
    <t xml:space="preserve">Forward</t>
  </si>
  <si>
    <t xml:space="preserve">https://web.archive.org/web/20190406040247/https://forward.com/fast-forward/420726/jexodus-jewish-republican-trump-tweet/</t>
  </si>
  <si>
    <t xml:space="preserve">https://web.archive.org/web/20190402095155/https://forward.com/news/national/421873/jexodus-elizabeth-pipko-trump-jewish-republican/</t>
  </si>
  <si>
    <t xml:space="preserve">Amy Kremer becomes treasurer of the Women Vote Smart PAC by about now. The PAC owes the Trump International Hotel $40K</t>
  </si>
  <si>
    <t xml:space="preserve">https://www.forbes.com/sites/zacheverson/2022/04/12/checks--imbalances-stop-the-steal-organizer-amy-kremer-now-owes-almost-50000-in-past-due-fines-to-fec/?sh=108d7a99342d</t>
  </si>
  <si>
    <t xml:space="preserve">Yvette Carnell is revealed as board member of Kevin Lynn's organization PFIR</t>
  </si>
  <si>
    <t xml:space="preserve">Patrick Casey announces that Identity Evropa is re-branding as the American Identity Movement (AIM), but his PR push is undercut by the release of hacked Discord messages from Identity Evropa servers (over 770,000 messages from Sept. 2017-Feb. 2019) that showed the movement's racism and antisemitism</t>
  </si>
  <si>
    <t xml:space="preserve">https://www.adl.org/resources/profiles/identity-evropaamerican-identity-movement</t>
  </si>
  <si>
    <r>
      <rPr>
        <sz val="11"/>
        <color rgb="FF000000"/>
        <rFont val="Arial"/>
        <family val="0"/>
        <charset val="1"/>
      </rPr>
      <t xml:space="preserve">Vets for Trump webpage is run by Macedonian trolls at least by this time (til Aug). Macias and Lemets say they were duped and lost control of their site. A key theme for Vets for Trump is:</t>
    </r>
    <r>
      <rPr>
        <i val="true"/>
        <sz val="11"/>
        <color rgb="FF000000"/>
        <rFont val="Arial"/>
        <family val="0"/>
        <charset val="1"/>
      </rPr>
      <t xml:space="preserve"> "stop endless wars",</t>
    </r>
    <r>
      <rPr>
        <sz val="11"/>
        <color rgb="FF000000"/>
        <rFont val="Arial"/>
        <family val="0"/>
        <charset val="1"/>
      </rPr>
      <t xml:space="preserve"> reduce overseas military engagement.</t>
    </r>
  </si>
  <si>
    <t xml:space="preserve">VVA
WaPo</t>
  </si>
  <si>
    <t xml:space="preserve">https://vva.org/wp-content/uploads/2019/11/HVAC-November-13-testimony.pdf
https://www.washingtonpost.com/technology/2019/09/17/popular-facebook-page-vets-trump-seemed-be-place-former-military-months-macedonians-controlled-it/</t>
  </si>
  <si>
    <t xml:space="preserve">Tiffany Trump spends spring break in Belgrade, Serbia. </t>
  </si>
  <si>
    <t xml:space="preserve">Mar 18</t>
  </si>
  <si>
    <t xml:space="preserve">Michael Coudrey attends the Hollywood premiere of anti-abortion film "Unplanned"; is photographed with Dana Rohrabacher. </t>
  </si>
  <si>
    <t xml:space="preserve">Coudrey webpage</t>
  </si>
  <si>
    <t xml:space="preserve">https://michaelcoudrey.medium.com/unplanned-movie-premier-in-hollywood-california-d16acffe86ff</t>
  </si>
  <si>
    <t xml:space="preserve">also Vox</t>
  </si>
  <si>
    <t xml:space="preserve">https://www.vox.com/2019/4/17/18306100/unplanned-movie-abby-johnson-planned-parenthood-abortion</t>
  </si>
  <si>
    <r>
      <rPr>
        <sz val="11"/>
        <color rgb="FF38761D"/>
        <rFont val="Arial"/>
        <family val="0"/>
        <charset val="1"/>
      </rPr>
      <t xml:space="preserve">webiste for quincyinst .org is created. New Quincy Institute is founded with $500K each from Charles Koch and George Soros. By July 1 site is live with mission statement: to</t>
    </r>
    <r>
      <rPr>
        <i val="true"/>
        <sz val="11"/>
        <color rgb="FF38761D"/>
        <rFont val="Arial"/>
        <family val="0"/>
        <charset val="1"/>
      </rPr>
      <t xml:space="preserve"> "move US foreign policy away from endless war". </t>
    </r>
    <r>
      <rPr>
        <sz val="11"/>
        <color rgb="FF38761D"/>
        <rFont val="Arial"/>
        <family val="0"/>
        <charset val="1"/>
      </rPr>
      <t xml:space="preserve">(Note similarity to Vets for Trump). Founder Andrew Bacevich (ex-Army) has bio "Ending Endless War"</t>
    </r>
  </si>
  <si>
    <t xml:space="preserve">archived site
Quincy Inst.</t>
  </si>
  <si>
    <t xml:space="preserve">https://web.archive.org/web/20190701185024/https://quincyinst.org/
https://quincyinst.org/author/abacevich/</t>
  </si>
  <si>
    <t xml:space="preserve">SC Robert Mueller delivers his report to AG Barr, who tells Congress he will brief them on its conclusions and may release some of it.</t>
  </si>
  <si>
    <t xml:space="preserve">https://web.archive.org/web/20190323155939/https://www.nytimes.com/2019/03/22/us/politics/barr-letter-mueller.html</t>
  </si>
  <si>
    <t xml:space="preserve">https://www.nytimes.com/2019/03/22/us/politics/mueller-report.html</t>
  </si>
  <si>
    <t xml:space="preserve">George Santos posts a video ranting about the Mueller Report (a "witch hunt"), then promotes the upcoming Mar 24 dinner: "Brandon Straka is in the house!"</t>
  </si>
  <si>
    <t xml:space="preserve">Santos FB</t>
  </si>
  <si>
    <t xml:space="preserve">Brandon Straka's planned event at the New York LGBT Community Center for May 28 is cancelled as "too political"; he then sues them.</t>
  </si>
  <si>
    <t xml:space="preserve">https://www.advocate.com/news/2019/3/22/nyc-lgbtq-center-cancels-event-hosted-right-wing-queer-group</t>
  </si>
  <si>
    <t xml:space="preserve">Brandon Straka is the featured speaker at a "New York Rally for Trump" at the Trump Tower. He speaks to a small crowd, including George Santos.</t>
  </si>
  <si>
    <t xml:space="preserve">https://www.youtube.com/watch?v=1E0MNNPv3lE</t>
  </si>
  <si>
    <t xml:space="preserve">Flier posted by George Santos</t>
  </si>
  <si>
    <t xml:space="preserve">https://www.facebook.com/photo/?fbid=2274616442803404&amp;set=pb.100057819769430.-2207520000</t>
  </si>
  <si>
    <t xml:space="preserve">Brandon Straka is a speaker at the Queens Village Republican Club 144th Anniversary Lincoln Dinner, along with Cory Lewandowski. George Santos attends.</t>
  </si>
  <si>
    <t xml:space="preserve">QVGOP</t>
  </si>
  <si>
    <t xml:space="preserve">https://qvgop.org/144th-anniversary-lincoln-dinner-was-our-most-spectacular-celebration-to-date/</t>
  </si>
  <si>
    <t xml:space="preserve">https://qvgop.org/144th-anniversary-lincoln-dinner-featuring-walkaway-founder-brandon-straka/</t>
  </si>
  <si>
    <t xml:space="preserve">* note that Santos is listed as "Anthony Devolder"</t>
  </si>
  <si>
    <t xml:space="preserve">https://www.youtube.com/watch?v=GIpx5sTUn24&amp;t=16s</t>
  </si>
  <si>
    <t xml:space="preserve">AG Bill Barr puts out a memo on the Mueller Report (by Steve Engel, later Trump NARA rep.) that downplays its conclusions on Russian interference in Trump's election</t>
  </si>
  <si>
    <t xml:space="preserve">via Politico </t>
  </si>
  <si>
    <t xml:space="preserve">https://www.politico.com/f/?id=00000182-d156-d8f9-ad9e-fd7726100000</t>
  </si>
  <si>
    <t xml:space="preserve">https://twitter.com/capitolhunters/status/1562641762321309697</t>
  </si>
  <si>
    <r>
      <rPr>
        <sz val="11"/>
        <color rgb="FF000000"/>
        <rFont val="Arial"/>
        <family val="0"/>
        <charset val="1"/>
      </rPr>
      <t xml:space="preserve">World Congress of Families (WCF) conference in Verona, IT only 6 months after their 2018 meeting. Speakers incl. John Eastman of the Claremont Institute, Ed Martin of Phyllis Schlafly Eagles, Mike Donnelly of Home School Legal Defense Assoc + Global Home Education Exchange   </t>
    </r>
    <r>
      <rPr>
        <i val="true"/>
        <sz val="11"/>
        <color rgb="FF000000"/>
        <rFont val="Arial"/>
        <family val="0"/>
        <charset val="1"/>
      </rPr>
      <t xml:space="preserve">[In 2020 the HSLDA founder is on 1776 Comm.]</t>
    </r>
  </si>
  <si>
    <t xml:space="preserve">SPLC
SPLC</t>
  </si>
  <si>
    <t xml:space="preserve">https://www.splcenter.org/hatewatch/2019/03/27/world-congress-families-lists-speakers-upcoming-gathering
https://www.splcenter.org/hatewatch/2019/03/27/anti-lgbt-hate-group-world-congress-families-convene-verona</t>
  </si>
  <si>
    <t xml:space="preserve">GHEX</t>
  </si>
  <si>
    <t xml:space="preserve">https://ghex.world/about/ghex-board/</t>
  </si>
  <si>
    <t xml:space="preserve">Mar 28</t>
  </si>
  <si>
    <t xml:space="preserve">Brandon Straka's event that was canceled at the NY LGBT Community Center is held at another venue. George Santos is there.</t>
  </si>
  <si>
    <t xml:space="preserve">WalkAway via PatriotTakes</t>
  </si>
  <si>
    <t xml:space="preserve">April ?</t>
  </si>
  <si>
    <t xml:space="preserve">In OR, Russian-speaking immigrants found "Slavic Vote" to encourage conservative Russian religious refugess to run for office and vote for Trump. (Website by 6/3)</t>
  </si>
  <si>
    <t xml:space="preserve">website</t>
  </si>
  <si>
    <t xml:space="preserve">www.slavicvote.org</t>
  </si>
  <si>
    <t xml:space="preserve">First video (Aug.)</t>
  </si>
  <si>
    <t xml:space="preserve">https://www.youtube.com/watch?v=mMEsXcYQEdE</t>
  </si>
  <si>
    <t xml:space="preserve">NRA sues its public relations firm, alleging they are promoting political positions unrelated to gun rights. NRA leadership feuds.</t>
  </si>
  <si>
    <r>
      <rPr>
        <sz val="11"/>
        <color rgb="FF000000"/>
        <rFont val="Arial"/>
        <family val="0"/>
        <charset val="1"/>
      </rPr>
      <t xml:space="preserve">Gavin Wax becomes president of the New York Young Republicans Club (NYYRC). </t>
    </r>
    <r>
      <rPr>
        <i val="true"/>
        <sz val="11"/>
        <color rgb="FF000000"/>
        <rFont val="Arial"/>
        <family val="0"/>
        <charset val="1"/>
      </rPr>
      <t xml:space="preserve">(He becomes a TPUSA ambassador in 2021)</t>
    </r>
  </si>
  <si>
    <t xml:space="preserve">https://nyyrc.com/about</t>
  </si>
  <si>
    <t xml:space="preserve">Marjorie Taylor Greene interrupts a Drag Queen Story Hour at the local public library and posts a video on Facebook, says she is streaming to ~400 people..</t>
  </si>
  <si>
    <t xml:space="preserve">AG Bill Barr releases a redacted version of Mueller's "Report On The Investigation Into Russian Interference In The 2016 Presidential Election"</t>
  </si>
  <si>
    <t xml:space="preserve">https://www.cnn.com/2019/04/18/politics/full-mueller-report-pdf/index.html</t>
  </si>
  <si>
    <r>
      <rPr>
        <sz val="11"/>
        <color rgb="FF783F04"/>
        <rFont val="Arial"/>
        <family val="0"/>
        <charset val="1"/>
      </rPr>
      <t xml:space="preserve">Doug Mastriano appears in film </t>
    </r>
    <r>
      <rPr>
        <i val="true"/>
        <sz val="11"/>
        <color rgb="FF783F04"/>
        <rFont val="Arial"/>
        <family val="0"/>
        <charset val="1"/>
      </rPr>
      <t xml:space="preserve">"Operation Resist"</t>
    </r>
    <r>
      <rPr>
        <sz val="11"/>
        <color rgb="FF783F04"/>
        <rFont val="Arial"/>
        <family val="0"/>
        <charset val="1"/>
      </rPr>
      <t xml:space="preserve"> (resistance to Nazis in WWII), also is stunt coordinator. Review </t>
    </r>
    <r>
      <rPr>
        <i val="true"/>
        <sz val="11"/>
        <color rgb="FF783F04"/>
        <rFont val="Arial"/>
        <family val="0"/>
        <charset val="1"/>
      </rPr>
      <t xml:space="preserve">"...Amateur production and wooden acting"</t>
    </r>
  </si>
  <si>
    <t xml:space="preserve">https://www.imdb.com/title/tt8088698/fullcredits?ref_=tt_ov_st_sm</t>
  </si>
  <si>
    <t xml:space="preserve">April 21</t>
  </si>
  <si>
    <t xml:space="preserve">In Ukraine, Volodymyr Zelenskyy is elected president on an anti-corruption platform. Receives phone call from Trump</t>
  </si>
  <si>
    <t xml:space="preserve">April 22</t>
  </si>
  <si>
    <t xml:space="preserve">Marjorie Taylor Greene of Family America Project announces formally she is running for Congress in GA. (She had posted video in Feb.) She loans the campaign money.</t>
  </si>
  <si>
    <t xml:space="preserve">April 24</t>
  </si>
  <si>
    <t xml:space="preserve">US Ambassador to Ukraine Marie Yovanovitch, who had been involved in anti-corruption campaigns, is abruptly recalled by Trump.</t>
  </si>
  <si>
    <t xml:space="preserve">The House Intelligence Committee, led by Adam Schiff, accuses Erik Prince of lying under oath in 2017 about meetings with Russians and makes a criminal referral</t>
  </si>
  <si>
    <t xml:space="preserve">https://www.politico.com/story/2019/04/30/adam-schiff-criminal-referral-erik-prince-1292917</t>
  </si>
  <si>
    <t xml:space="preserve">https://theintercept.com/2020/02/20/erik-prince-fbi-investigation-trump-barr/</t>
  </si>
  <si>
    <r>
      <rPr>
        <sz val="11"/>
        <color rgb="FF000000"/>
        <rFont val="Arial"/>
        <family val="0"/>
        <charset val="1"/>
      </rPr>
      <t xml:space="preserve">Paul Furber (QAnon) in interview: S. Africa </t>
    </r>
    <r>
      <rPr>
        <i val="true"/>
        <sz val="11"/>
        <color rgb="FF000000"/>
        <rFont val="Arial"/>
        <family val="0"/>
        <charset val="1"/>
      </rPr>
      <t xml:space="preserve">"was an amazing country, we are in trouble at the moment...You’ve got this exodus of white people going to Russia."</t>
    </r>
  </si>
  <si>
    <t xml:space="preserve">May 1</t>
  </si>
  <si>
    <r>
      <rPr>
        <sz val="11"/>
        <color rgb="FF000000"/>
        <rFont val="Arial"/>
        <family val="0"/>
        <charset val="1"/>
      </rPr>
      <t xml:space="preserve">Rep. Jim Jordan speaks at the Leadership Institute's "Wednesday Wake-up Club". Morton Blackwell then posts the speech as an e-book:  "Fight the Good Fight". 
His intro: </t>
    </r>
    <r>
      <rPr>
        <i val="true"/>
        <sz val="11"/>
        <color rgb="FF000000"/>
        <rFont val="Arial"/>
        <family val="0"/>
        <charset val="1"/>
      </rPr>
      <t xml:space="preserve">"...Congressman Jim Jordan graduated from Leadership Institute training and went on to do great things as Chair of the House Freedom Caucus"</t>
    </r>
  </si>
  <si>
    <t xml:space="preserve">https://www.leadershipinstitute.org/Speakers/?schoolID=242</t>
  </si>
  <si>
    <t xml:space="preserve">E-book</t>
  </si>
  <si>
    <t xml:space="preserve">https://f.hubspotusercontent00.net/hubfs/3452602/Fight%20the%20Good%20Fight%20-%20Jim%20Jordan%20eBook.pdf?utm_campaign=Autoresponder&amp;utm_medium=email&amp;_hsmi=128518792&amp;_hsenc=p2ANqtz--C-BsfNAwibBuOAts1_GxJLtsd5GUt6wTGlG1aaSpJEN888-Tu1kM5U19sSKr9MK8ujICx2-Oqby1O-bsIaW98JvhJFw&amp;utm_content=128518792&amp;utm_source=hs_automation</t>
  </si>
  <si>
    <t xml:space="preserve">Candace Owens steps down as Turning Point USA comms director after scandal over her antisemitic remarks at the TPUSA UK rollout</t>
  </si>
  <si>
    <t xml:space="preserve">News One</t>
  </si>
  <si>
    <t xml:space="preserve">https://newsone.com/3852017/candace-owens-resigns-turning-usa/</t>
  </si>
  <si>
    <t xml:space="preserve">Parler gets another burst of new users April-June, most in May, rising x10 abruptly to over 150 K. (Other reports say 200 K new users from Saudi Arabia)</t>
  </si>
  <si>
    <t xml:space="preserve">Robust Trader</t>
  </si>
  <si>
    <t xml:space="preserve">May 2 </t>
  </si>
  <si>
    <t xml:space="preserve">Facebook and Instagram ban Alex Jones, Milo Yiannopoulos, Laura Loomer, Louis Farrakhan &amp; others</t>
  </si>
  <si>
    <t xml:space="preserve">https://www.npr.org/2019/05/03/719897599/facebook-bans-alex-jones-louis-farrakhan-and-other-dangerous-individuals</t>
  </si>
  <si>
    <t xml:space="preserve">"Demand Free Speech" event in San Francisco. Michael Coudrey speaks, rails against "big tech" and "elites". </t>
  </si>
  <si>
    <t xml:space="preserve">https://web.archive.org/web/20190507192638/https://twitter.com/MikeTokes</t>
  </si>
  <si>
    <r>
      <rPr>
        <sz val="11"/>
        <color rgb="FF000000"/>
        <rFont val="Arial"/>
        <family val="0"/>
        <charset val="1"/>
      </rPr>
      <t xml:space="preserve">The Post Millennial hires Jeff Ballingall, founder of the right-wing Ontario Proud and Doug Ford campaign aide, as Chief Marketing Officer. 
</t>
    </r>
    <r>
      <rPr>
        <i val="true"/>
        <sz val="11"/>
        <color rgb="FF000000"/>
        <rFont val="Arial"/>
        <family val="0"/>
        <charset val="1"/>
      </rPr>
      <t xml:space="preserve">(Some articles call him co-owner of The Post Millennial but ownership has not be publicly disclosed.)</t>
    </r>
  </si>
  <si>
    <t xml:space="preserve">National Observer
CBC</t>
  </si>
  <si>
    <t xml:space="preserve">https://www.nationalobserver.com/2019/08/22/news/he-used-work-site-promoted-racists-now-he-edits-canadian-news-outlet
https://www.cbc.ca/news/politics/the-post-millennial-journalism-conservative-advocacy-1.5191593</t>
  </si>
  <si>
    <r>
      <rPr>
        <sz val="11"/>
        <color rgb="FF38761D"/>
        <rFont val="Arial"/>
        <family val="0"/>
        <charset val="1"/>
      </rPr>
      <t xml:space="preserve">The Charlie Kirk Show debuts.</t>
    </r>
    <r>
      <rPr>
        <sz val="11"/>
        <color rgb="FF000000"/>
        <rFont val="Arial"/>
        <family val="0"/>
        <charset val="1"/>
      </rPr>
      <t xml:space="preserve"> Kirk has moved from libertarianism to pushing Christian nationalism and culture wars; now routinely appears with megachurch pastors</t>
    </r>
  </si>
  <si>
    <t xml:space="preserve">https://politicalresearch.org/2022/01/28/ten-years-turning-point-usa</t>
  </si>
  <si>
    <t xml:space="preserve">Rudy Giuliani posts on Twitter that incoming Ukrainian president Zelenskyy has 'surrounded himself with.. enemies of President Trump"</t>
  </si>
  <si>
    <t xml:space="preserve">Doug Mastriano wins special election for PA State Senate</t>
  </si>
  <si>
    <t xml:space="preserve">Penn Live</t>
  </si>
  <si>
    <t xml:space="preserve">https://www.pennlive.com/news/2019/05/doug-mastriano-retired-colonel-wins-special-election-in-pa-senates-33rd-district.html</t>
  </si>
  <si>
    <r>
      <rPr>
        <sz val="11"/>
        <color rgb="FF000000"/>
        <rFont val="Arial"/>
        <family val="0"/>
        <charset val="1"/>
      </rPr>
      <t xml:space="preserve">Greg Aselbekian takes photo with Nigel Farage of the U.K. in the Trump International Hotel:</t>
    </r>
    <r>
      <rPr>
        <i val="true"/>
        <sz val="11"/>
        <color rgb="FF000000"/>
        <rFont val="Arial"/>
        <family val="0"/>
        <charset val="1"/>
      </rPr>
      <t xml:space="preserve"> "Congrats to @nigel_farage on an ENORMOUS victory tonight. BREXIT!"</t>
    </r>
    <r>
      <rPr>
        <sz val="11"/>
        <color rgb="FF000000"/>
        <rFont val="Arial"/>
        <family val="0"/>
        <charset val="1"/>
      </rPr>
      <t xml:space="preserve"> They were also photographed together on Mar 5th</t>
    </r>
  </si>
  <si>
    <t xml:space="preserve">May 27</t>
  </si>
  <si>
    <r>
      <rPr>
        <sz val="11"/>
        <color rgb="FF000000"/>
        <rFont val="Arial"/>
        <family val="0"/>
        <charset val="1"/>
      </rPr>
      <t xml:space="preserve">After far-right parties win 25% of the European Parliament seats, Steve Bannon crows that Europe is divided: </t>
    </r>
    <r>
      <rPr>
        <i val="true"/>
        <sz val="11"/>
        <color rgb="FF000000"/>
        <rFont val="Arial"/>
        <family val="0"/>
        <charset val="1"/>
      </rPr>
      <t xml:space="preserve">"The integration movement.. is dead," 
</t>
    </r>
    <r>
      <rPr>
        <sz val="11"/>
        <color rgb="FF000000"/>
        <rFont val="Arial"/>
        <family val="0"/>
        <charset val="1"/>
      </rPr>
      <t xml:space="preserve">During the final weeks of the campaign he had been staying in a $6000/night luxury hotel suite.</t>
    </r>
  </si>
  <si>
    <t xml:space="preserve">https://www.france24.com/en/20190527-bannon-says-eu-integration-dead-after-parliament-election</t>
  </si>
  <si>
    <r>
      <rPr>
        <sz val="11"/>
        <color rgb="FF000000"/>
        <rFont val="Arial"/>
        <family val="0"/>
        <charset val="1"/>
      </rPr>
      <t xml:space="preserve">Ali Alexander Tweets</t>
    </r>
    <r>
      <rPr>
        <i val="true"/>
        <sz val="11"/>
        <color rgb="FF000000"/>
        <rFont val="Arial"/>
        <family val="0"/>
        <charset val="1"/>
      </rPr>
      <t xml:space="preserve"> "I am a sincere advocate for violence and war, when justified. I recognize no law above what is natural and good..." </t>
    </r>
    <r>
      <rPr>
        <sz val="11"/>
        <color rgb="FF000000"/>
        <rFont val="Arial"/>
        <family val="0"/>
        <charset val="1"/>
      </rPr>
      <t xml:space="preserve">(Ali has no military service)</t>
    </r>
  </si>
  <si>
    <t xml:space="preserve">Twitter (via Bayou Brief)</t>
  </si>
  <si>
    <t xml:space="preserve">https://www.bayoubrief.com/2021/01/15/an-insurrection-born-on-the-bayou/</t>
  </si>
  <si>
    <t xml:space="preserve">Charlie Kirk gets an honorary doctorate from Liberty University. He is a college dropout. </t>
  </si>
  <si>
    <t xml:space="preserve">https://www.rollingstone.com/politics/politics-features/charlie-kirk-turning-point-usa-pivots-to-christian-nationalism-1234740083/</t>
  </si>
  <si>
    <r>
      <rPr>
        <sz val="11"/>
        <color rgb="FF000000"/>
        <rFont val="Arial"/>
        <family val="0"/>
        <charset val="1"/>
      </rPr>
      <t xml:space="preserve">ADOS co-founder Antonio Moore attacks Kamala Harris for not being truly 'Black'. ADOS website: </t>
    </r>
    <r>
      <rPr>
        <i val="true"/>
        <sz val="11"/>
        <color rgb="FF000000"/>
        <rFont val="Arial"/>
        <family val="0"/>
        <charset val="1"/>
      </rPr>
      <t xml:space="preserve">'data support Trump’s assertion that black voters have “nothing to lose” by seeking an alternative to the Democratic Party.' </t>
    </r>
    <r>
      <rPr>
        <sz val="11"/>
        <color rgb="FF000000"/>
        <rFont val="Arial"/>
        <family val="0"/>
        <charset val="1"/>
      </rPr>
      <t xml:space="preserve">  4chan message boards amplify the ADOS message. </t>
    </r>
  </si>
  <si>
    <t xml:space="preserve">https://www.washingtonpost.com/politics/a-few-liberal-activists-challenged-kamala-harriss-black-authenticity-the-presidents-son-amplified-their-message/2019/07/07/f46c4b8a-9ccd-11e9-85d6-5211733f92c7_story.html</t>
  </si>
  <si>
    <t xml:space="preserve">Donald Trump Jr Tweets anti-Kamala Harris messages echoing ADOS themes.</t>
  </si>
  <si>
    <r>
      <rPr>
        <sz val="11"/>
        <color rgb="FF000000"/>
        <rFont val="Arial"/>
        <family val="0"/>
        <charset val="1"/>
      </rPr>
      <t xml:space="preserve">Ali Alexander begins a smear campaign against Kamala Harris. On June 27 Tweets that she is " ...</t>
    </r>
    <r>
      <rPr>
        <i val="true"/>
        <sz val="11"/>
        <color rgb="FF000000"/>
        <rFont val="Arial"/>
        <family val="0"/>
        <charset val="1"/>
      </rPr>
      <t xml:space="preserve">"not" an American Black... I'm so sick of people robbing American Blacks 
(like myself) of our history. It's disgusting... These are my people not her people...."</t>
    </r>
  </si>
  <si>
    <t xml:space="preserve">https://www.dailydot.com/debug/ali-alexander-kamala-harris/</t>
  </si>
  <si>
    <t xml:space="preserve">NatCon founder Yoram Hazony bans white supremacists Peter Brimelow (VDARE), Jared Taylor, and Patrick Casey (Identity Evropa) from upcoming 1st conference</t>
  </si>
  <si>
    <t xml:space="preserve">VDARE (archived)</t>
  </si>
  <si>
    <t xml:space="preserve">https://archive.ph/O9aDB</t>
  </si>
  <si>
    <t xml:space="preserve">Erik Prince is added to the advisory board of Steve Bannon's "We Build the Wall" scam</t>
  </si>
  <si>
    <t xml:space="preserve">FB via mrspanstreppon</t>
  </si>
  <si>
    <t xml:space="preserve">https://twitter.com/mrspanstreppon/status/1808244433550467368</t>
  </si>
  <si>
    <t xml:space="preserve">June 11</t>
  </si>
  <si>
    <t xml:space="preserve">Ryan Fournier (Students for Trump) claims falsely on Facebook that Black Lives Matter donations are being funneled to Democratic campaigns</t>
  </si>
  <si>
    <t xml:space="preserve">https://www.statesman.com/story/news/politics/elections/2020/06/16/fact-check-do-donations-to-black-lives-matter-go-to-lsquodemocrat-super-pacrsquo/42498563/</t>
  </si>
  <si>
    <t xml:space="preserve">Christina Pushaw writes an article about the far-right organizer of the 2016 World Congress of Families conference in Tbilisi, Georgia</t>
  </si>
  <si>
    <t xml:space="preserve">New Europe</t>
  </si>
  <si>
    <t xml:space="preserve">https://www.neweurope.eu/article/dont-underestimate-the-threat-of-georgias-knight-in-shining-armour/</t>
  </si>
  <si>
    <t xml:space="preserve">3rd "Angela Project" conference,  in Birmingham AL. Part of ADOS movement, seen as an attempt to divide the Black vote. Yvette Carnell and Antonio Moore speak.</t>
  </si>
  <si>
    <t xml:space="preserve">Word &amp; Way </t>
  </si>
  <si>
    <t xml:space="preserve">late June</t>
  </si>
  <si>
    <t xml:space="preserve">Troll effort begins to foment division in the Black Lives Matter community, funded by Russia, based in Ghana and Nigeria but pretending to be American accounts</t>
  </si>
  <si>
    <t xml:space="preserve">https://www.cnn.com/2020/03/12/world/russia-ghana-troll-farms-2020-ward/index.html</t>
  </si>
  <si>
    <t xml:space="preserve">JD Vance founds Narya Capital (w/ Colin Greenspon), with Peter Thiel funding. ("Narya" is from Lord of the Rings, like Thiel's Palantir and Mithril Capital)</t>
  </si>
  <si>
    <t xml:space="preserve">https://www.crunchbase.com/organization/narya-capital</t>
  </si>
  <si>
    <t xml:space="preserve">Andy Ngo gains notoriety after claiming to have been attacked by 'antifa' at a demonstration in Portland, OR</t>
  </si>
  <si>
    <t xml:space="preserve">RSF</t>
  </si>
  <si>
    <t xml:space="preserve">https://rsf.org/en/news/us-far-right-blogger-attacked-during-portland-anti-fascist-rally</t>
  </si>
  <si>
    <t xml:space="preserve">https://www.rollingstone.com/culture/culture-features/andy-ngo-right-wing-troll-antifa-877914/</t>
  </si>
  <si>
    <r>
      <rPr>
        <sz val="11"/>
        <color rgb="FF000000"/>
        <rFont val="Arial"/>
        <family val="0"/>
        <charset val="1"/>
      </rPr>
      <t xml:space="preserve">Focus on the Family launches the "Daily Citizen" newsletter by now: tag line </t>
    </r>
    <r>
      <rPr>
        <i val="true"/>
        <sz val="11"/>
        <color rgb="FF000000"/>
        <rFont val="Arial"/>
        <family val="0"/>
        <charset val="1"/>
      </rPr>
      <t xml:space="preserve">"Who do you trust? What do you believe?" </t>
    </r>
    <r>
      <rPr>
        <sz val="11"/>
        <color rgb="FF000000"/>
        <rFont val="Arial"/>
        <family val="0"/>
        <charset val="1"/>
      </rPr>
      <t xml:space="preserve">(</t>
    </r>
    <r>
      <rPr>
        <i val="true"/>
        <sz val="11"/>
        <color rgb="FF000000"/>
        <rFont val="Arial"/>
        <family val="0"/>
        <charset val="1"/>
      </rPr>
      <t xml:space="preserve">"current events.... from a biblical worldview"</t>
    </r>
    <r>
      <rPr>
        <sz val="11"/>
        <color rgb="FF000000"/>
        <rFont val="Arial"/>
        <family val="0"/>
        <charset val="1"/>
      </rPr>
      <t xml:space="preserve">)</t>
    </r>
  </si>
  <si>
    <t xml:space="preserve">Daily Citizen (archived)</t>
  </si>
  <si>
    <t xml:space="preserve">https://web.archive.org/web/20190811102546/https://dailycitizen.focusonthefamily.com/</t>
  </si>
  <si>
    <t xml:space="preserve">The Gazette</t>
  </si>
  <si>
    <t xml:space="preserve">https://web.archive.org/web/20201104002149/https://gazette.com/premium/focus-on-the-family-james-dobson-family-institute-among-colorado-springs-ministries-pushing-to-reelect/article_c7cab60e-0395-11eb-ba20-b3dcb16dd2be.html</t>
  </si>
  <si>
    <t xml:space="preserve">July 2</t>
  </si>
  <si>
    <t xml:space="preserve">Turning Point USA Chairman Charlie Kirk acquires Ryan Fournier's Students for Trump organization, becomes CEO</t>
  </si>
  <si>
    <t xml:space="preserve"> "Demand Free Speech Rally" in DC.  Milo Yiannopolous speaks. Other speakers / VIPs incl. Proud Boys Gavin McInnes, Joe Biggs, possibly Enrique Tarrio, Gays for Trump's Peter Boykin, Deanna Lorraine, Laura Loomer, Ricky Rebel. Ali Alexander and Joshua Macias were backstage. Greg Aselbekian posts a selfie with Milo. MPD Officer Shane Lamond is there in plainclothes and is photographed next to Joe Biggs.        </t>
  </si>
  <si>
    <t xml:space="preserve">US News, Instagram
News2Share
Getty Images / Stephanie Keith</t>
  </si>
  <si>
    <t xml:space="preserve">https://www.usnews.com/news/the-report/photos/2019/07/07/photos-proud-boys-demand-free-speech-rally-met-with-counter-protests-antifa-in-dc
https://www.youtube.com/watch?v=NSjD55clV90
https://www.gettyimages.com/detail/news-photo/joe-biggs-leaves-after-participating-in-a-demand-free-news-photo/1154154926</t>
  </si>
  <si>
    <t xml:space="preserve">Michael Coudrey has switched his @MikeTokes Twitter account to @MichaelCoudrey by now, inheriting his 173,000 followers</t>
  </si>
  <si>
    <t xml:space="preserve">https://web.archive.org/web/20190716184341/https://twitter.com/MichaelCoudrey</t>
  </si>
  <si>
    <t xml:space="preserve">compare with</t>
  </si>
  <si>
    <r>
      <rPr>
        <sz val="11"/>
        <color rgb="FF000000"/>
        <rFont val="Arial"/>
        <family val="0"/>
        <charset val="1"/>
      </rPr>
      <t xml:space="preserve">Slate publishes an article on ADOS and the smear campaign on Kamala Harris: </t>
    </r>
    <r>
      <rPr>
        <i val="true"/>
        <sz val="11"/>
        <color rgb="FF000000"/>
        <rFont val="Arial"/>
        <family val="0"/>
        <charset val="1"/>
      </rPr>
      <t xml:space="preserve">"..Why claims that Kamala Harris 'is not an American Black' are suddenly everywhere". </t>
    </r>
  </si>
  <si>
    <t xml:space="preserve">https://slate.com/news-and-politics/2019/07/kamala-harris-not-black-ados-reparations-movement.html</t>
  </si>
  <si>
    <t xml:space="preserve">Trump holds Social Media Summit including James O'Keefe (Project Veritas), Ali Alexander, Jim Hoft, Charlie Kirk &amp; Benny Johnson (TPUSA), Tim Pool, Sebastian Gorka, two from the Media Research Center, Diamond &amp; Silk, @CarpeDonktum. Sen. Matt Gaetz and Josh Hawley attend. Other attendees heckle reporters.</t>
  </si>
  <si>
    <t xml:space="preserve">WaPo
YouTube</t>
  </si>
  <si>
    <t xml:space="preserve">https://www.washingtonpost.com/technology/2019/07/11/who-was-who-trumps-social-media-summit/
https://www.youtube.com/watch?v=csW1ZyQ_Ilg</t>
  </si>
  <si>
    <t xml:space="preserve">Vox
WaPo archived</t>
  </si>
  <si>
    <t xml:space="preserve">https://www.vox.com/2019/7/12/20691529/trump-social-media-summit-gorka-karem
https://web.archive.org/web/20190712000614/https://www.washingtonpost.com/technology/2019/07/11/who-was-who-trumps-social-media-summit/?utm_term=.f3c4f04eb3cf</t>
  </si>
  <si>
    <t xml:space="preserve">July 14-16</t>
  </si>
  <si>
    <r>
      <rPr>
        <sz val="11"/>
        <color rgb="FF000000"/>
        <rFont val="Arial"/>
        <family val="0"/>
        <charset val="1"/>
      </rPr>
      <t xml:space="preserve">First National Conservatism conference (NatCon I) in Wash., DC. Peter Thiel leads off. Other keynotes: John Bolton, Tucker Carlson, Josh Hawley. JD Vance and founder Yoram Hazony speak. Some white supremacists were disinvited, but speaker says</t>
    </r>
    <r>
      <rPr>
        <i val="true"/>
        <sz val="11"/>
        <color rgb="FF000000"/>
        <rFont val="Arial"/>
        <family val="0"/>
        <charset val="1"/>
      </rPr>
      <t xml:space="preserve"> "our country will be better off with more whites and fewer nonwhites.”</t>
    </r>
  </si>
  <si>
    <t xml:space="preserve">Natl. Conservatism site
Religion Dispatches</t>
  </si>
  <si>
    <t xml:space="preserve">https://nationalconservatism.org/natcon-dc-2019/
https://religiondispatches.org/white-nationalist-ideology-shines-through-at-elite-maga-conference-inside-natcon-part-ii/</t>
  </si>
  <si>
    <r>
      <rPr>
        <sz val="11"/>
        <color rgb="FF000000"/>
        <rFont val="Arial"/>
        <family val="0"/>
        <charset val="1"/>
      </rPr>
      <t xml:space="preserve">Sen. Bill Cassidy (LA) introduces a resolution calling for Antifa to be designated a terrorist organization. </t>
    </r>
    <r>
      <rPr>
        <i val="true"/>
        <sz val="11"/>
        <color rgb="FF000000"/>
        <rFont val="Arial"/>
        <family val="0"/>
        <charset val="1"/>
      </rPr>
      <t xml:space="preserve">(It seems to die in committee)</t>
    </r>
  </si>
  <si>
    <t xml:space="preserve">https://www.congress.gov/bill/116th-congress/senate-resolution/279</t>
  </si>
  <si>
    <t xml:space="preserve">Flynn Intel Group co-founder Bijan Kian (aka Bijan Rafiekian) is convicted of acting as an "undisclosed agent" of Turkey</t>
  </si>
  <si>
    <t xml:space="preserve">https://www.justice.gov/opa/pr/jury-convicts-flynn-intel-group-founder-conspiring-act-undisclosed-agent-turkey</t>
  </si>
  <si>
    <r>
      <rPr>
        <b val="true"/>
        <sz val="11"/>
        <color rgb="FF000000"/>
        <rFont val="Arial"/>
        <family val="0"/>
        <charset val="1"/>
      </rPr>
      <t xml:space="preserve">Trump phone call with President Zelenskyy of Ukraine</t>
    </r>
    <r>
      <rPr>
        <sz val="11"/>
        <color rgb="FF000000"/>
        <rFont val="Arial"/>
        <family val="0"/>
        <charset val="1"/>
      </rPr>
      <t xml:space="preserve">. Zelenskyy asks for military aid that had been promised (missiles); Trump: </t>
    </r>
    <r>
      <rPr>
        <i val="true"/>
        <sz val="11"/>
        <color rgb="FF000000"/>
        <rFont val="Arial"/>
        <family val="0"/>
        <charset val="1"/>
      </rPr>
      <t xml:space="preserve">"I would like you to do us a favor"</t>
    </r>
    <r>
      <rPr>
        <sz val="11"/>
        <color rgb="FF000000"/>
        <rFont val="Arial"/>
        <family val="0"/>
        <charset val="1"/>
      </rPr>
      <t xml:space="preserve"> about campaign interference allegations. Trump also mentions upcoming visit to Ukraine by Giuliani. Several listen in, inlucing Lt. Gen. (ret.) Keith Kellogg (security advisor to Pence &amp; Trump), Pence aide Jennifer Williams who reports to Kellogg, and Army Lt. Col Alexander Vindman, top WH Ukraine advisor</t>
    </r>
  </si>
  <si>
    <t xml:space="preserve">Transcript (via CNN)
JustSecurity</t>
  </si>
  <si>
    <t xml:space="preserve">https://www.cnn.com/interactive/2019/09/politics/trump-ukraine-transcript-annotated/
https://www.justsecurity.org/66271/timeline-trump-giuliani-bidens-and-ukrainegate/</t>
  </si>
  <si>
    <r>
      <rPr>
        <sz val="11"/>
        <color rgb="FF000000"/>
        <rFont val="Arial"/>
        <family val="0"/>
        <charset val="1"/>
      </rPr>
      <t xml:space="preserve">Lt. Col. Vindman tells WH lawyer John Eisenberg </t>
    </r>
    <r>
      <rPr>
        <i val="true"/>
        <sz val="11"/>
        <color rgb="FF000000"/>
        <rFont val="Arial"/>
        <family val="0"/>
        <charset val="1"/>
      </rPr>
      <t xml:space="preserve">(later NARA rep)</t>
    </r>
    <r>
      <rPr>
        <sz val="11"/>
        <color rgb="FF000000"/>
        <rFont val="Arial"/>
        <family val="0"/>
        <charset val="1"/>
      </rPr>
      <t xml:space="preserve"> the Zelenskyy call was improper. Eisenberg tries to move the transcript to a highly classified server</t>
    </r>
  </si>
  <si>
    <t xml:space="preserve">https://www.washingtonpost.com/politics/white-house-lawyer-moved-transcript-of-trump-call-to-classified-server-after-ukraine-adviser-raised-alarms/2019/10/30/ba0fbdb6-fb4e-11e9-8190-6be4deb56e01_story.html</t>
  </si>
  <si>
    <r>
      <rPr>
        <sz val="11"/>
        <color rgb="FF000000"/>
        <rFont val="Arial"/>
        <family val="0"/>
        <charset val="1"/>
      </rPr>
      <t xml:space="preserve">Trumps Tweets about "Antifa" for the first time ever: </t>
    </r>
    <r>
      <rPr>
        <i val="true"/>
        <sz val="11"/>
        <color rgb="FF000000"/>
        <rFont val="Arial"/>
        <family val="0"/>
        <charset val="1"/>
      </rPr>
      <t xml:space="preserve">"Consideration is being given to declaring ANTIFA....a major organization of Terror".  
</t>
    </r>
    <r>
      <rPr>
        <sz val="11"/>
        <color rgb="FF000000"/>
        <rFont val="Arial"/>
        <family val="0"/>
        <charset val="1"/>
      </rPr>
      <t xml:space="preserve">He has 4 more mentions in 2019 (3 in August), then a pause, then 59 between May 2020- Jan 5 2021.</t>
    </r>
  </si>
  <si>
    <t xml:space="preserve">https://www.thetrumparchive.com/?searchbox=%22Antifa%22</t>
  </si>
  <si>
    <t xml:space="preserve">July 28</t>
  </si>
  <si>
    <t xml:space="preserve">Trump fires Dan Coats as Director of National Intelligence (DNI), clashing over Russian interference, North Korea, and other issues. Tries to appoint John Ratcliffe, fails under opposition, so Acting DNI defaults to Joseph Maguire. (Ratcliffe finally makes it in almost a year later, in May 2020.)</t>
  </si>
  <si>
    <t xml:space="preserve">https://www.nytimes.com/2019/07/28/us/politics/dan-coats-intelligence-chief-out.html</t>
  </si>
  <si>
    <t xml:space="preserve">Brandon Straka, speaking from the stage at a Trump rally, says the Q slogan "Where we go one we go all"</t>
  </si>
  <si>
    <t xml:space="preserve">https://www.washingtonpost.com/politics/2019/08/02/hours-after-an-fbi-warning-about-qanon-is-published-qanon-slogan-turns-up-trumps-rally/</t>
  </si>
  <si>
    <t xml:space="preserve">Christina Pushaw has founded the 'New Leaders Initiative' (per her FB) + started a "nonpartisan, nonprofit summer school for emerging leaders in Tbilisi" (per bio)</t>
  </si>
  <si>
    <t xml:space="preserve">Warsaw Sec. Institute (FB)</t>
  </si>
  <si>
    <t xml:space="preserve">Pushaw FB</t>
  </si>
  <si>
    <t xml:space="preserve">https://archive.ph/b6pr9</t>
  </si>
  <si>
    <t xml:space="preserve">FBI arrests a teenager who posted on the Russian-owned iFunny site about mass shootings. He had stockpiled 10,000 rounds of ammunition.</t>
  </si>
  <si>
    <t xml:space="preserve">https://www.buzzfeednews.com/article/ryanhatesthis/the-meme-app-ifunny-is-a-huge-hub-for-white-nationalists</t>
  </si>
  <si>
    <r>
      <rPr>
        <sz val="11"/>
        <color rgb="FF000000"/>
        <rFont val="Arial"/>
        <family val="0"/>
        <charset val="1"/>
      </rPr>
      <t xml:space="preserve">Whistleblower on Trump-Zelenskyy call files report with the Inspector General of the Intelligence Community (ICIG). </t>
    </r>
    <r>
      <rPr>
        <i val="true"/>
        <sz val="11"/>
        <color rgb="FF000000"/>
        <rFont val="Arial"/>
        <family val="0"/>
        <charset val="1"/>
      </rPr>
      <t xml:space="preserve">ICIG sends letter to FBI on Sept. 4</t>
    </r>
  </si>
  <si>
    <t xml:space="preserve">Jason Leopold FOIA</t>
  </si>
  <si>
    <t xml:space="preserve">https://twitter.com/JasonLeopold/status/1598749597077102592</t>
  </si>
  <si>
    <r>
      <rPr>
        <sz val="11"/>
        <color rgb="FF000000"/>
        <rFont val="Arial"/>
        <family val="0"/>
        <charset val="1"/>
      </rPr>
      <t xml:space="preserve">7 AM Donald Trump Tweets: </t>
    </r>
    <r>
      <rPr>
        <i val="true"/>
        <sz val="11"/>
        <color rgb="FF000000"/>
        <rFont val="Arial"/>
        <family val="0"/>
        <charset val="1"/>
      </rPr>
      <t xml:space="preserve">"Major consideration is being to naming ANTIFA an "ORGANIZATION OF TERROR." Portland is being watched very closely. Hopefully the Mayor will be able to properly do his job!"  </t>
    </r>
    <r>
      <rPr>
        <sz val="11"/>
        <color rgb="FF000000"/>
        <rFont val="Arial"/>
        <family val="0"/>
        <charset val="1"/>
      </rPr>
      <t xml:space="preserve">This comes the same day as an "anti-Antifa" protest in Portland organized by Proud Boys, specifically targeting the mayor.</t>
    </r>
  </si>
  <si>
    <t xml:space="preserve">Vox
Twitter</t>
  </si>
  <si>
    <t xml:space="preserve">https://www.vox.com/policy-and-politics/2019/8/17/20810221/portland-rally-donald-trump-alt-right-proud-boys-antifa-terror-organization
https://twitter.com/realDonaldTrump/status/1162726857231544320</t>
  </si>
  <si>
    <t xml:space="preserve">Joe Biggs organizes the largest far-right rally in Portland yet with help from Ethan Nordean (the "Rally Against Domestic Terrorism"). Enrique Tarrio attends and gives a statement after the event.</t>
  </si>
  <si>
    <t xml:space="preserve">SPLC Center
Ford Fischer</t>
  </si>
  <si>
    <t xml:space="preserve">https://www.splcenter.org/fighting-hate/extremist-files/group/proud-boys
https://twitter.com/FordFischer/status/1697289662128087352</t>
  </si>
  <si>
    <t xml:space="preserve">https://www.gettyimages.com/detail/news-photo/the-leadership-of-far-right-organized-end-domestic-news-photo/1162253194?adppopup=true</t>
  </si>
  <si>
    <t xml:space="preserve">also Biggs Motion: https://storage.courtlistener.com/recap/gov.uscourts.dcd.229062/gov.uscourts.dcd.229062.47.0.pdf</t>
  </si>
  <si>
    <t xml:space="preserve">8chan website is taken down after posting live-streams of the March mosque massacre in Christchurch, New Zealand</t>
  </si>
  <si>
    <t xml:space="preserve">Some Proud Boys go on trial for their role in Oct. 12, 2018 brawl in New York</t>
  </si>
  <si>
    <t xml:space="preserve">NBC News (ab. 2018)</t>
  </si>
  <si>
    <t xml:space="preserve">Patrick Byrne retires as CEO of Overstock, after announcing his relationship with Maria Butina. In September, he sells his stake in the company.</t>
  </si>
  <si>
    <t xml:space="preserve">Greg Aselbekian is appointed to the Board of Directors for Veterans for Donald Trump (Vets 4 Trump), 9 months after finishing boot camp</t>
  </si>
  <si>
    <t xml:space="preserve">Aug 26</t>
  </si>
  <si>
    <r>
      <rPr>
        <sz val="11"/>
        <color rgb="FF000000"/>
        <rFont val="Arial"/>
        <family val="0"/>
        <charset val="1"/>
      </rPr>
      <t xml:space="preserve">Portland Mercury gets footage from anonymous source claiming to have infiltrated far-right Patriot Prayer, showing Andy Ngo with them at a brawl in May. Media uproar ensues, with Ngo suing. </t>
    </r>
    <r>
      <rPr>
        <i val="true"/>
        <sz val="11"/>
        <color rgb="FF000000"/>
        <rFont val="Arial"/>
        <family val="0"/>
        <charset val="1"/>
      </rPr>
      <t xml:space="preserve">(Note: Patriot Prayer is said to involve only 15 core members at the time - news coverage is disproportionate)</t>
    </r>
  </si>
  <si>
    <t xml:space="preserve">Portland Mercury
Rolling Stone`</t>
  </si>
  <si>
    <t xml:space="preserve">https://www.portlandmercury.com/blogtown/2019/08/26/27039560/undercover-in-patriot-prayer-insights-from-a-vancouver-democrat-whos-been-working-against-the-far-right-group-from-the-inside
https://www.rollingstone.com/culture/culture-features/andy-ngo-right-wing-troll-antifa-877914/</t>
  </si>
  <si>
    <r>
      <rPr>
        <sz val="11"/>
        <color rgb="FF000000"/>
        <rFont val="Arial"/>
        <family val="0"/>
        <charset val="1"/>
      </rPr>
      <t xml:space="preserve">Steve Engel, Office of Legal Counsel </t>
    </r>
    <r>
      <rPr>
        <i val="true"/>
        <sz val="11"/>
        <color rgb="FF000000"/>
        <rFont val="Arial"/>
        <family val="0"/>
        <charset val="1"/>
      </rPr>
      <t xml:space="preserve">(later Trump NARA rep)</t>
    </r>
    <r>
      <rPr>
        <sz val="11"/>
        <color rgb="FF000000"/>
        <rFont val="Arial"/>
        <family val="0"/>
        <charset val="1"/>
      </rPr>
      <t xml:space="preserve"> refuses to tell Congress about the Aug. 12 whistleblower complaint about Trump's call with Zelenskyy</t>
    </r>
  </si>
  <si>
    <t xml:space="preserve">https://www.justice.gov/olc/page/file/1205151/download</t>
  </si>
  <si>
    <t xml:space="preserve">Capitolhunters</t>
  </si>
  <si>
    <t xml:space="preserve">https://twitter.com/capitolhunters/status/1562773294603911168</t>
  </si>
  <si>
    <r>
      <rPr>
        <sz val="11"/>
        <color rgb="FF000000"/>
        <rFont val="Arial"/>
        <family val="0"/>
        <charset val="1"/>
      </rPr>
      <t xml:space="preserve">Politico publishes report "Trump Holds Up Ukraine Military Aid Meant to Confront Russia”  </t>
    </r>
    <r>
      <rPr>
        <i val="true"/>
        <sz val="11"/>
        <color rgb="FF000000"/>
        <rFont val="Arial"/>
        <family val="0"/>
        <charset val="1"/>
      </rPr>
      <t xml:space="preserve">(unclear who leaked the information to Politico; Congress does not know)</t>
    </r>
  </si>
  <si>
    <t xml:space="preserve">JustSecurity </t>
  </si>
  <si>
    <t xml:space="preserve">"end of summer"</t>
  </si>
  <si>
    <t xml:space="preserve">James O'Keefe's Project Veritas has created a nationwide campaign to undermine confidence in mail-in voting, nicknamed "Diamond Dog"</t>
  </si>
  <si>
    <t xml:space="preserve">FBI is informed of the complaint about the Trump-Zelenskyy call</t>
  </si>
  <si>
    <t xml:space="preserve">Sep. 4</t>
  </si>
  <si>
    <t xml:space="preserve">Matt Taibbi publishes an article in Rolling Stone attempting to defend Patrick Byrne "who I've known and liked for a decade" from Maria Butina allegations.</t>
  </si>
  <si>
    <t xml:space="preserve">Sep. 5-8</t>
  </si>
  <si>
    <r>
      <rPr>
        <sz val="11"/>
        <color rgb="FF000000"/>
        <rFont val="Arial"/>
        <family val="0"/>
        <charset val="1"/>
      </rPr>
      <t xml:space="preserve">Sen. Mike Lee travels to Russia to discuss </t>
    </r>
    <r>
      <rPr>
        <i val="true"/>
        <sz val="11"/>
        <color rgb="FF000000"/>
        <rFont val="Arial"/>
        <family val="0"/>
        <charset val="1"/>
      </rPr>
      <t xml:space="preserve">“trade and military relations [and] religious liberty". </t>
    </r>
    <r>
      <rPr>
        <sz val="11"/>
        <color rgb="FF000000"/>
        <rFont val="Arial"/>
        <family val="0"/>
        <charset val="1"/>
      </rPr>
      <t xml:space="preserve">Two other Senators - Murphy (D) and Johnson (R) - were denied a visa.</t>
    </r>
  </si>
  <si>
    <t xml:space="preserve">https://www.politico.com/story/2019/09/03/mike-lee-russia-visa-1479983</t>
  </si>
  <si>
    <t xml:space="preserve">Three House committees begin probe into whistleblower account of Trump's efforts to pressure Ukraine into politically-minded investigations</t>
  </si>
  <si>
    <t xml:space="preserve">Sep 11</t>
  </si>
  <si>
    <t xml:space="preserve">Military aid funding to Ukraine is finally released</t>
  </si>
  <si>
    <r>
      <rPr>
        <sz val="11"/>
        <color rgb="FF000000"/>
        <rFont val="Arial"/>
        <family val="0"/>
        <charset val="1"/>
      </rPr>
      <t xml:space="preserve">In Canada, Jeff Ballingall's Ontario Proud expands to become "Canada Proud", </t>
    </r>
    <r>
      <rPr>
        <i val="true"/>
        <sz val="11"/>
        <color rgb="FF000000"/>
        <rFont val="Arial"/>
        <family val="0"/>
        <charset val="1"/>
      </rPr>
      <t xml:space="preserve">"a grassroots group of Canadians working to defeat Justin Trudeau,”</t>
    </r>
  </si>
  <si>
    <t xml:space="preserve">DeSmog</t>
  </si>
  <si>
    <t xml:space="preserve">https://www.desmog.com/canada-proud/</t>
  </si>
  <si>
    <t xml:space="preserve">Kevin Lynn, in PFIR newletter, touts the growing political clout of the ADOS movement. Also mentions 1) linking anti-immigration with the environmentalist movement, and 2) organizing tech jobs workers against immigration. Mentions activity on 8chan.</t>
  </si>
  <si>
    <t xml:space="preserve">PFIR</t>
  </si>
  <si>
    <t xml:space="preserve">https://us9.campaign-archive.com/?u=845a0ee1621585a7136f535df&amp;id=bbaa74d77a</t>
  </si>
  <si>
    <t xml:space="preserve">also NYT article: https://www.nytimes.com/2019/11/08/us/slavery-black-immigrants-ados.html</t>
  </si>
  <si>
    <t xml:space="preserve">Gathering for Schlafly's Eagles org (led by CNP member Ed Martin) includes Ali Alexander, Scott Presler, Brandon Straka and others later part of Stop the Steal</t>
  </si>
  <si>
    <t xml:space="preserve">The Post Millennial cuts ties with editor Cosmin Dzsurdsza after article in National Observer highlights his associations with racist hate site FBM and with Russia Insider</t>
  </si>
  <si>
    <t xml:space="preserve">National Observer</t>
  </si>
  <si>
    <t xml:space="preserve">Sept. 14</t>
  </si>
  <si>
    <t xml:space="preserve">Trump has lunch with a group of influencers, including Brandon Straka, Scott Presler, Ali Alexander, Jack Posobiec, Cassandra Fairbanks, Rose Tennant, Jim Hoft, Logan Cook (CarpeDonktum), Katie O'Malley</t>
  </si>
  <si>
    <t xml:space="preserve">https://twitter.com/superlorna69/status/1755314643008884980</t>
  </si>
  <si>
    <t xml:space="preserve">Sept. 17</t>
  </si>
  <si>
    <t xml:space="preserve">Brandon Straka holds a Walkaway event in Atlanta, aimed at African-American voters. (The Atlanta Journal-Constitution is skeptical, raises issue of Russian bots).</t>
  </si>
  <si>
    <t xml:space="preserve">https://www.ajc.com/news/local/walkaway-movement-hold-atlanta-event-amid-questions-about-support/D8rFyISOyCmEstogz3o5vM/</t>
  </si>
  <si>
    <t xml:space="preserve">Sept. 18</t>
  </si>
  <si>
    <t xml:space="preserve">Robert O'Brien becomes Trump's National Security Advisor, replacing John Bolton who resigned this month. O'Brien is Trump's 4th NSA.</t>
  </si>
  <si>
    <t xml:space="preserve">https://www.nytimes.com/2019/09/18/us/politics/national-security-adviser-robert-obrien.html</t>
  </si>
  <si>
    <t xml:space="preserve">Sept. 19</t>
  </si>
  <si>
    <t xml:space="preserve">Jack Posobiec attends a fundraiser at Peter Thiel's apartment for KS Senate candidate Kris Kobach (anti-immigration)</t>
  </si>
  <si>
    <t xml:space="preserve">https://www.mediaite.com/politics/pictures-peter-thiel-held-fundraiser-for-kris-kobach-at-manhattan-apartment-featuring-ann-coulter/</t>
  </si>
  <si>
    <t xml:space="preserve">Lauren Boebert, owner of Shooter's Grill, drives three hours to Denver, CO to confront Beto O'Rourke about gun buybacks        </t>
  </si>
  <si>
    <t xml:space="preserve">https://denver.cbslocal.com/2019/09/20/beto-orourke-aurora-colorado-buyback-ar-15-ak-47-semi-automatic/</t>
  </si>
  <si>
    <t xml:space="preserve">Sept. 24</t>
  </si>
  <si>
    <t xml:space="preserve">#Walkaway hashtag is trademarked and associated with the Walkaway Campaign LLC for-profit    (reg. by Wolf, Greenfield &amp; Sacks, Boston MA, prominent IP law firm)</t>
  </si>
  <si>
    <t xml:space="preserve">late Sept. 
 (wk of Oct 2)</t>
  </si>
  <si>
    <r>
      <rPr>
        <sz val="10"/>
        <color rgb="FF000000"/>
        <rFont val="Arial"/>
        <family val="0"/>
        <charset val="1"/>
      </rPr>
      <t xml:space="preserve">TPUSA cuts ties with "brand ambassador" Ashley St. Clair after she's seen at an event with white nationalists including Nick Fuentes, Jacob Wohl, and Anthime (Tim) Gionet (Baked Alaska), also Ali Alexander.  </t>
    </r>
    <r>
      <rPr>
        <i val="true"/>
        <sz val="10"/>
        <color rgb="FF000000"/>
        <rFont val="Arial"/>
        <family val="0"/>
        <charset val="1"/>
      </rPr>
      <t xml:space="preserve"> (All will be at the Capitol on Jan 6 2021, including St. Clair).</t>
    </r>
  </si>
  <si>
    <t xml:space="preserve">Owlapps
IREHR</t>
  </si>
  <si>
    <t xml:space="preserve">http://www.owlapps.net/owlapps_apps/articles?id=64010295&amp;lang=en
https://www.irehr.org/reports/alt-right-to-groyper/</t>
  </si>
  <si>
    <t xml:space="preserve">Right Wing Watch
JNS</t>
  </si>
  <si>
    <t xml:space="preserve">https://www.rightwingwatch.org/post/tpusa-cuts-ties-with-brand-ambassador-photographed-with-white-nationalists/
https://www.jns.org/conservative-group-severs-ties-with-brand-ambassador-for-controversial-photo/</t>
  </si>
  <si>
    <r>
      <rPr>
        <sz val="11"/>
        <color rgb="FF38761D"/>
        <rFont val="Arial"/>
        <family val="0"/>
        <charset val="1"/>
      </rPr>
      <t xml:space="preserve">Domain name "trumpmarch.com" is registered, owned by Women for America First. </t>
    </r>
    <r>
      <rPr>
        <i val="true"/>
        <sz val="11"/>
        <color rgb="FF38761D"/>
        <rFont val="Arial"/>
        <family val="0"/>
        <charset val="1"/>
      </rPr>
      <t xml:space="preserve"> In 2019 the site is used to promote an Oct. 17 march to support Trump and oppose impeachment. In 2020 this site will promote the Dec. 12 DC rally before it is even permitted.  </t>
    </r>
  </si>
  <si>
    <t xml:space="preserve">ICANN lookup
Archived site</t>
  </si>
  <si>
    <t xml:space="preserve">https://web.archive.org/web/20191001142819/https://trumpmarch.com/</t>
  </si>
  <si>
    <t xml:space="preserve">Sept. 28</t>
  </si>
  <si>
    <t xml:space="preserve">Shawn Farash MC's a WalkAway event in Southington, CT. </t>
  </si>
  <si>
    <t xml:space="preserve">YouTube (Uncle Mertie)</t>
  </si>
  <si>
    <t xml:space="preserve">https://www.youtube.com/watch?v=XHeVRpLsei4</t>
  </si>
  <si>
    <t xml:space="preserve">Sept. 30</t>
  </si>
  <si>
    <t xml:space="preserve">Christina Pushaw is a speaker at a meeting of the Warsaw Security Forum. Oct. 16 she has an article in New Europe magazine.</t>
  </si>
  <si>
    <t xml:space="preserve">https://www.neweurope.eu/article/georgias-last-hope/</t>
  </si>
  <si>
    <t xml:space="preserve">Oct 1</t>
  </si>
  <si>
    <r>
      <rPr>
        <sz val="11"/>
        <color rgb="FF38761D"/>
        <rFont val="Arial"/>
        <family val="0"/>
        <charset val="1"/>
      </rPr>
      <t xml:space="preserve">Domain name "unsilentmarch .com" is registered.</t>
    </r>
    <r>
      <rPr>
        <i val="true"/>
        <sz val="11"/>
        <color rgb="FF38761D"/>
        <rFont val="Arial"/>
        <family val="0"/>
        <charset val="1"/>
      </rPr>
      <t xml:space="preserve"> In 2020 this site will promote Brandon Straka's WalkAway "Unsilent Majority March"  events. </t>
    </r>
  </si>
  <si>
    <t xml:space="preserve">https://rdap.verisign.com/com/v1/domain/unsilentmarch.com</t>
  </si>
  <si>
    <t xml:space="preserve">Oct. 4</t>
  </si>
  <si>
    <t xml:space="preserve">Richard Grenell (currently Ambassador to Germany, later Acting DNI) is named a special envoy for peace negotiations between Serbia and Kosovo</t>
  </si>
  <si>
    <t xml:space="preserve">https://www.politico.eu/article/trump-names-ric-grenell-his-special-envoy-for-serbia-and-kosovo/</t>
  </si>
  <si>
    <t xml:space="preserve">Candace Owens' Black Leadership Conference goes on with Turning Point USA as the sponsor, despite her supposed ouster as TPUSA ambassador. Ca. 400 attend. 
Trump speaks Oct. 4 together with Candace Owens.</t>
  </si>
  <si>
    <t xml:space="preserve">Politico
White House archives</t>
  </si>
  <si>
    <t xml:space="preserve">https://www.politico.com/magazine/story/2019/10/06/trump-black-young-conservatives-summit-229435/
https://trumpwhitehouse.archives.gov/briefings-statements/remarks-president-trump-young-black-leadership-summit-2019/</t>
  </si>
  <si>
    <r>
      <rPr>
        <sz val="11"/>
        <color rgb="FF000000"/>
        <rFont val="Arial"/>
        <family val="0"/>
        <charset val="1"/>
      </rPr>
      <t xml:space="preserve">CNP meeting in New Orleans. Bob McEwen, CNP ED, introduces Mike Johnson, who credits his origins: </t>
    </r>
    <r>
      <rPr>
        <i val="true"/>
        <sz val="11"/>
        <color rgb="FF000000"/>
        <rFont val="Arial"/>
        <family val="0"/>
        <charset val="1"/>
      </rPr>
      <t xml:space="preserve">"Tony Perkins, I was his bag boy...I was a young lawyer". </t>
    </r>
    <r>
      <rPr>
        <sz val="11"/>
        <color rgb="FF000000"/>
        <rFont val="Arial"/>
        <family val="0"/>
        <charset val="1"/>
      </rPr>
      <t xml:space="preserve">Also </t>
    </r>
    <r>
      <rPr>
        <i val="true"/>
        <sz val="11"/>
        <color rgb="FF000000"/>
        <rFont val="Arial"/>
        <family val="0"/>
        <charset val="1"/>
      </rPr>
      <t xml:space="preserve">"I was telling Morton Blackwell, I'm in Congress primarily because I called him for help, and he got me here."  </t>
    </r>
    <r>
      <rPr>
        <sz val="11"/>
        <color rgb="FF000000"/>
        <rFont val="Arial"/>
        <family val="0"/>
        <charset val="1"/>
      </rPr>
      <t xml:space="preserve">Also mentions Kelly Shackleford, Matt Staver.</t>
    </r>
  </si>
  <si>
    <t xml:space="preserve">Washington Spectator 
   (Anne Nelson)</t>
  </si>
  <si>
    <t xml:space="preserve">https://washingtonspectator.org/how-christian-nationalists-big-oil-and-the-big-lie-seized-the-speakers-gavel/</t>
  </si>
  <si>
    <t xml:space="preserve">Oct. 4-5</t>
  </si>
  <si>
    <t xml:space="preserve">ADOS conference in Lousiville (replacing Simmons College conferences in 2017-2018)</t>
  </si>
  <si>
    <t xml:space="preserve">FinalCall</t>
  </si>
  <si>
    <t xml:space="preserve">Oct. 8</t>
  </si>
  <si>
    <r>
      <rPr>
        <sz val="11"/>
        <color rgb="FF000000"/>
        <rFont val="Arial"/>
        <family val="0"/>
        <charset val="1"/>
      </rPr>
      <t xml:space="preserve">Matt Taibbi publishes "Hate Inc." arguing both the right and left fuel hate. It denies Russian election tampering, has chapter </t>
    </r>
    <r>
      <rPr>
        <i val="true"/>
        <sz val="9"/>
        <color rgb="FF000000"/>
        <rFont val="Arial"/>
        <family val="0"/>
        <charset val="1"/>
      </rPr>
      <t xml:space="preserve">"Why Russiagate Is This Generation's WMD"</t>
    </r>
  </si>
  <si>
    <t xml:space="preserve">NYMag (Intelligencer)</t>
  </si>
  <si>
    <t xml:space="preserve">https://www.amazon.com/Hate-Inc-Todays-Despise-Another/dp/1949017257</t>
  </si>
  <si>
    <t xml:space="preserve">Oct. 10-12</t>
  </si>
  <si>
    <t xml:space="preserve">Trump's Doral Miami hosts 2nd American Prioriy conference (AmpFest2019). Ali Alexander takes a group photo with Scott Presler, Blake Marnell, Jeremy Oliver, Enrique Tarrio, Mike Cernovich, CJaye LeRose, Courtney Holland, Megan Barth, Andrew Meyer, Doug Logan (CarpeDonktum), DeAnna Lorraine (probably), &amp; 2 others. Ricky Rebel takes a photo with Donald Trump Jr. and Kimberley Guilfoyle</t>
  </si>
  <si>
    <t xml:space="preserve">Photo Cultture .com
Pro Publica
Twitter</t>
  </si>
  <si>
    <t xml:space="preserve">https://www.propublica.org/article/trump-inc-podcast-american-priority-conference-trump-national-doral-miami
https://twitter.com/RickyRebelRocks/status/1182804475469271048</t>
  </si>
  <si>
    <t xml:space="preserve">Oct. 11</t>
  </si>
  <si>
    <t xml:space="preserve">Rep. Matt Gaetz assures Roger Stone on a hot mic at AMPFest that Trump ("the boss") will pardon him &amp; he won't "do a day" in prison. Gaetz is on the House Judiciary Committee which is investigating whether Trump committed obstruction of justice by floating pardons to Stone and others mentioned in Mueller report. Stone tells an event organizer "I have a 40-year record of being able to convince the big man to do what’s in his best interests,” </t>
  </si>
  <si>
    <t xml:space="preserve">https://www.washingtonpost.com/investigations/2022/07/30/roger-stone-matt-gaetz-pardon-mueller/</t>
  </si>
  <si>
    <t xml:space="preserve">Oct. 17</t>
  </si>
  <si>
    <r>
      <rPr>
        <sz val="11"/>
        <color rgb="FF000000"/>
        <rFont val="Arial"/>
        <family val="0"/>
        <charset val="1"/>
      </rPr>
      <t xml:space="preserve">Trump's Acting Chief of Staff Mick Mulvaney admits in a presser (</t>
    </r>
    <r>
      <rPr>
        <i val="true"/>
        <sz val="11"/>
        <color rgb="FF000000"/>
        <rFont val="Arial"/>
        <family val="0"/>
        <charset val="1"/>
      </rPr>
      <t xml:space="preserve">"Get over it"</t>
    </r>
    <r>
      <rPr>
        <sz val="11"/>
        <color rgb="FF000000"/>
        <rFont val="Arial"/>
        <family val="0"/>
        <charset val="1"/>
      </rPr>
      <t xml:space="preserve">) that Trump had offered a quid pro to Ukraine's Zelensky, asking for dirt on Joe Biden</t>
    </r>
  </si>
  <si>
    <t xml:space="preserve">https://www.npr.org/2019/10/17/770979659/watch-white-house-holds-now-rare-press-briefing-amid-impeachment-syria-conflicts</t>
  </si>
  <si>
    <t xml:space="preserve">Gavin McInnes has Candace Owens and Cornel West debate slavery on his show.</t>
  </si>
  <si>
    <t xml:space="preserve">https://www.youtube.com/watch?v=byUy67YnCTo</t>
  </si>
  <si>
    <t xml:space="preserve">near Oct. 23</t>
  </si>
  <si>
    <t xml:space="preserve">Peter Thiel and Mark Zuckerberg have a secret dinner at White House with Donald Trump. Zuckerbeg had come to DC to testify before Congress on cryptocurrency</t>
  </si>
  <si>
    <t xml:space="preserve">https://www.vanityfair.com/news/2019/11/mark-zuckerberg-donald-trump-secret-dinner</t>
  </si>
  <si>
    <t xml:space="preserve">https://www.nbcnews.com/tech/tech-news/trump-hosted-zuckerberg-undisclosed-dinner-white-house-october-n1087986</t>
  </si>
  <si>
    <t xml:space="preserve">Oct. 23</t>
  </si>
  <si>
    <t xml:space="preserve">Mary Miller (wife of IL State Rep Chris Miller, III% supporter) announces she is running for Congress in IL. She was recruited by Bill Montgomery, who helped found Turning Point USA. Later gets endorsements from Trump and Ted Cruz</t>
  </si>
  <si>
    <t xml:space="preserve">Belleville News-Democrat
Miller speech Jan 5</t>
  </si>
  <si>
    <t xml:space="preserve">https://www.bnd.com/news/politics-government/article236558938.html
https://twitter.com/MarkMaxwellTV/status/1346891485791330313</t>
  </si>
  <si>
    <t xml:space="preserve">Oct. 25</t>
  </si>
  <si>
    <t xml:space="preserve">Maria Butina is released from prison and deported to Moscow. By December she has a job with Russian media outlet RT.</t>
  </si>
  <si>
    <t xml:space="preserve">https://www.bbc.com/news/world-europe-50192393</t>
  </si>
  <si>
    <t xml:space="preserve">Oct. 28</t>
  </si>
  <si>
    <t xml:space="preserve">Jack Posobiec announces OAN is retracting a story by Chanel Rion, that falsely "tr[ied] to connect the FBI to accusations... [of framing] Michael Flynn... claimed Page was having affairs with both McCabe and Strzok" (Washington Examiner). </t>
  </si>
  <si>
    <t xml:space="preserve">https://www.washingtonexaminer.com/news/oann-retracts-broadcast-including-false-report-that-lisa-page-had-an-affair-with-andrew-mccabe</t>
  </si>
  <si>
    <t xml:space="preserve">Oct. 29</t>
  </si>
  <si>
    <r>
      <rPr>
        <sz val="11"/>
        <color rgb="FF000000"/>
        <rFont val="Arial"/>
        <family val="0"/>
        <charset val="1"/>
      </rPr>
      <t xml:space="preserve">Lee Smith book appears: "The Plot Aginst the President: the True Story of How Devin Nunes Uncovered the Biggest Political Scandal in US History" - book purports to </t>
    </r>
    <r>
      <rPr>
        <i val="true"/>
        <sz val="11"/>
        <color rgb="FF000000"/>
        <rFont val="Arial"/>
        <family val="0"/>
        <charset val="1"/>
      </rPr>
      <t xml:space="preserve">"expose the deep state operation against the President". "While popular opinion holds that Russia subverted democratic processes during the 2016 elections, the real damage was done not by Moscow or any other foreign actor. Rather, this was a slow-moving coup engineered by a coterie of the American elite"</t>
    </r>
  </si>
  <si>
    <t xml:space="preserve">https://www.amazon.com/Plot-Against-President-Revelations-Intelligence/dp/1549100947</t>
  </si>
  <si>
    <t xml:space="preserve">Nov 1</t>
  </si>
  <si>
    <t xml:space="preserve">Enrique Tarrio announces that he is running for Congress (FL-27, held by Democrat Donna Shalala)</t>
  </si>
  <si>
    <t xml:space="preserve">https://www.miaminewtimes.com/news/proud-boys-leader-enrique-tarrio-raises-almost-nothing-for-2020-miami-congress-run-11482347</t>
  </si>
  <si>
    <t xml:space="preserve">Nov 2</t>
  </si>
  <si>
    <t xml:space="preserve">Rally in Miami in support of Roger Stone, just days before his trial is to begin. Present: Enrique Tarrio (wearing an earpiece), Joshua Macias (wearing a suit), Laura Loomer (wearing a 'Loomer for Congress' T-shirt). Possibly Proud Boy Tiny Toese</t>
  </si>
  <si>
    <t xml:space="preserve">WPLG
Reuters</t>
  </si>
  <si>
    <t xml:space="preserve">https://www.local10.com/news/2019/11/03/rally-held-in-miami-to-support-trump-former-adviser-roger-stone/
https://youtu.be/lDdpVCFiIdI</t>
  </si>
  <si>
    <t xml:space="preserve">8chan rebrands as 8kun and returns, using Russian servers, with several message boards devoted to QAnon </t>
  </si>
  <si>
    <t xml:space="preserve">Also technical details: https://arstechnica.com/information-technology/2019/11/breaking-the-law-how-8chan-or-8kun-got-briefly-back-online/</t>
  </si>
  <si>
    <t xml:space="preserve">Joe Biggs, Enrique Tarrio, and 2 others are in DC and pose in front of the Capitol, Tarrio in a Roy Cohn T-shirt. On the same trip, Biggs poses with Roger Stone</t>
  </si>
  <si>
    <t xml:space="preserve">Biggs Twitter (repost)</t>
  </si>
  <si>
    <t xml:space="preserve">https://twitter.com/LeaLovesUSA/status/1567367766067539970</t>
  </si>
  <si>
    <r>
      <rPr>
        <sz val="11"/>
        <color rgb="FF000000"/>
        <rFont val="Arial"/>
        <family val="0"/>
        <charset val="1"/>
      </rPr>
      <t xml:space="preserve">Joe Biggs posts on social media that he is dining with Lindsey Graham and Donald Trump at the DC Trump International Hotel, and posts a picture with Graham. 
The meeting is confirmed by Cassandra Fairbanks of the Gateway Pundit. </t>
    </r>
    <r>
      <rPr>
        <i val="true"/>
        <sz val="11"/>
        <color rgb="FF000000"/>
        <rFont val="Arial"/>
        <family val="0"/>
        <charset val="1"/>
      </rPr>
      <t xml:space="preserve">(Not confirmed if Trump ever showed up)</t>
    </r>
  </si>
  <si>
    <t xml:space="preserve">Biggs Instagram (repost)
Salon</t>
  </si>
  <si>
    <t xml:space="preserve">https://twitter.com/berkeleyantifa/status/1311848241214877696
https://www.salon.com/2021/01/22/from-back-the-blue-to-back-the-yellow-how-joe-biggs-and-the-proud-boys-turned-on-the-police/</t>
  </si>
  <si>
    <t xml:space="preserve">Erik Prince &amp; Steve Bannon headline the New York Young Republicans Club gala. (Tony Shaffer also featured). Bannon and Prince are now business partners.</t>
  </si>
  <si>
    <t xml:space="preserve">https://nyyrc.com/events/107th-annual-gala/</t>
  </si>
  <si>
    <t xml:space="preserve">https://nymag.com/intelligencer/2019/11/my-evening-with-erik-prince-and-steve-bannon.html</t>
  </si>
  <si>
    <t xml:space="preserve">NY Mag archived</t>
  </si>
  <si>
    <t xml:space="preserve">https://web.archive.org/web/20191124094211/https://nymag.com/intelligencer/2019/11/my-evening-with-erik-prince-and-steve-bannon.html</t>
  </si>
  <si>
    <r>
      <rPr>
        <sz val="11"/>
        <color rgb="FF38761D"/>
        <rFont val="Arial"/>
        <family val="0"/>
        <charset val="1"/>
      </rPr>
      <t xml:space="preserve">Charlie Kirk partners with Jerry Falwell Jr. to start the "Falkirk Center" at Liberty University. </t>
    </r>
    <r>
      <rPr>
        <sz val="11"/>
        <color rgb="FF000000"/>
        <rFont val="Arial"/>
        <family val="0"/>
        <charset val="1"/>
      </rPr>
      <t xml:space="preserve">(It implodes the next year when Falwell Jr. is caught in a sex scandal).</t>
    </r>
  </si>
  <si>
    <t xml:space="preserve">Jenna Ellis, who had been defending Trump on Fox News as a representative of the James Dobson Family Institute, is hired as an "adviser" by the Trump campaign</t>
  </si>
  <si>
    <t xml:space="preserve">https://web.archive.org/web/20230309184109/https://www.nytimes.com/2020/12/03/us/politics/jenna-ellis-trump.html</t>
  </si>
  <si>
    <t xml:space="preserve">Enrique Tarrio (Proud Boys, Latinos for Trump) and Bianca Gracia (Latinos for Trump) are photographed with Donald Trump Jr. and Kimberley Guilfoyle.</t>
  </si>
  <si>
    <t xml:space="preserve">https://www.usatoday.com/story/news/nation/2020/12/19/latinos-trump-group-tied-proud-boys-leader-enrique-tarrio/3931868001/</t>
  </si>
  <si>
    <t xml:space="preserve">Ivan Raiklin becomes radicalized, begins using pictures of Michael Flynn as his Twitter backdrop.</t>
  </si>
  <si>
    <t xml:space="preserve">Nick Fuentes' "groypers" heckle Dan Crenshaw at a Turning Point USA event at ASU for being not 'conservative' enough </t>
  </si>
  <si>
    <t xml:space="preserve">https://www.vox.com/policy-and-politics/2019/11/11/20948317/alt-right-donald-trump-jr-conservative-tpusa-yaf-racism-antisemitism</t>
  </si>
  <si>
    <t xml:space="preserve">Nick Fuentes and his "groypers" heckle Donald Trump Jr. at a Turning Point USA event at UCLA </t>
  </si>
  <si>
    <r>
      <rPr>
        <sz val="11"/>
        <color rgb="FF000000"/>
        <rFont val="Arial"/>
        <family val="0"/>
        <charset val="1"/>
      </rPr>
      <t xml:space="preserve">Rep. Jim Jordan does an interview at the Leadership Institute. LI: </t>
    </r>
    <r>
      <rPr>
        <i val="true"/>
        <sz val="11"/>
        <color rgb="FF000000"/>
        <rFont val="Arial"/>
        <family val="0"/>
        <charset val="1"/>
      </rPr>
      <t xml:space="preserve">"Fun fact - Jim Jordan took numerous LI Trainings". </t>
    </r>
    <r>
      <rPr>
        <sz val="11"/>
        <color rgb="FF000000"/>
        <rFont val="Arial"/>
        <family val="0"/>
        <charset val="1"/>
      </rPr>
      <t xml:space="preserve">By 2023 he's quoted: </t>
    </r>
    <r>
      <rPr>
        <i val="true"/>
        <sz val="11"/>
        <color rgb="FF000000"/>
        <rFont val="Arial"/>
        <family val="0"/>
        <charset val="1"/>
      </rPr>
      <t xml:space="preserve">"No other organization provides the sort of valuable training and insights that the Leadership Institute does. I can tell you this from firsr-hand experience </t>
    </r>
    <r>
      <rPr>
        <b val="true"/>
        <i val="true"/>
        <sz val="11"/>
        <color rgb="FF000000"/>
        <rFont val="Arial"/>
        <family val="0"/>
        <charset val="1"/>
      </rPr>
      <t xml:space="preserve">because they trained me</t>
    </r>
    <r>
      <rPr>
        <i val="true"/>
        <sz val="11"/>
        <color rgb="FF000000"/>
        <rFont val="Arial"/>
        <family val="0"/>
        <charset val="1"/>
      </rPr>
      <t xml:space="preserve">"</t>
    </r>
  </si>
  <si>
    <t xml:space="preserve">Facebook - Leadership Inst.
Leadership Institute</t>
  </si>
  <si>
    <t xml:space="preserve">https://www.facebook.com/LeadershipInstitute/videos/who-is-jim-jordan/2389486348031811/
https://secured.leadershipinstitute.org/congressman-jordan-2/</t>
  </si>
  <si>
    <t xml:space="preserve">Leadership Inst.
archived</t>
  </si>
  <si>
    <t xml:space="preserve">https://secured.leadershipinstitute.org/good-fight/
https://web.archive.org/web/20231023113842/https://secured.leadershipinstitute.org/good-fight/</t>
  </si>
  <si>
    <t xml:space="preserve">Nov 13</t>
  </si>
  <si>
    <t xml:space="preserve">"Hijacking our Heroes" report to House committee describes disinfo campaigns targeting veterans via social media, run from Russia, Ukraine, and Bulgaria</t>
  </si>
  <si>
    <t xml:space="preserve">Charles Bausman of Russia Insider starts a new website, TruthToPowerNews .com, which carries white supremacist content</t>
  </si>
  <si>
    <t xml:space="preserve">SPLC (&amp; ICANN lookup)</t>
  </si>
  <si>
    <t xml:space="preserve">Roger Stone is found guilty of lying to Congress, witness tampering, and obstruction, for charges related to WikiLeaks. Steve Bannon testified that Roger Stone was the "access point" for getting information about Hillary Clinton from WikiLeaks in 2016. Government argues he undermined the Russia investigation.</t>
  </si>
  <si>
    <t xml:space="preserve">Deadline
PBS</t>
  </si>
  <si>
    <t xml:space="preserve">https://deadline.com/2019/11/roger-stone-donald-trump-robert-mueller-1202787168/
https://www.pbs.org/newshour/politics/u-s-government-says-roger-stone-undermined-russia-inquiry</t>
  </si>
  <si>
    <r>
      <rPr>
        <sz val="11"/>
        <color rgb="FF000000"/>
        <rFont val="Arial"/>
        <family val="0"/>
        <charset val="1"/>
      </rPr>
      <t xml:space="preserve">RW figure Michelle Malkin (2M Twitter followers), who openly supports Nick Fuentes and other white supremacists, is finally disavowed by Conservative group Young America's Foundation. Malkin Tweets </t>
    </r>
    <r>
      <rPr>
        <i val="true"/>
        <sz val="11"/>
        <color rgb="FF000000"/>
        <rFont val="Arial"/>
        <family val="0"/>
        <charset val="1"/>
      </rPr>
      <t xml:space="preserve">"The Keepers of the Gate have spoken. #AmericaFirst is not "mainstream." My defense of unjustly prosecuted Proud Boys, patriotic young nationalists/groypers &amp; demographic truth-tellers must not be tolerated. SPLC is cheering."</t>
    </r>
  </si>
  <si>
    <t xml:space="preserve">Jewish News Service</t>
  </si>
  <si>
    <t xml:space="preserve">https://www.jns.org/michelle-malkin-receives-media-credential-for-cpac-despite-being-listed-for-alt-right-conference/</t>
  </si>
  <si>
    <t xml:space="preserve">original Tweet:  https://twitter.com/michellemalkin/status/1196152045285175296</t>
  </si>
  <si>
    <t xml:space="preserve">The Claremont Institute thanks Trump and NEH Chairman Jon Peede for selecting it as recipient of the National Humanities Medal.</t>
  </si>
  <si>
    <r>
      <rPr>
        <sz val="11"/>
        <color rgb="FF000000"/>
        <rFont val="Arial"/>
        <family val="0"/>
        <charset val="1"/>
      </rPr>
      <t xml:space="preserve">Lt. Gen. Keith Kellogg (ret.), Pence security advisor, issues statement that </t>
    </r>
    <r>
      <rPr>
        <i val="true"/>
        <sz val="11"/>
        <color rgb="FF000000"/>
        <rFont val="Arial"/>
        <family val="0"/>
        <charset val="1"/>
      </rPr>
      <t xml:space="preserve">"I heard nothing wrong or improper on the call.." </t>
    </r>
    <r>
      <rPr>
        <sz val="11"/>
        <color rgb="FF000000"/>
        <rFont val="Arial"/>
        <family val="0"/>
        <charset val="1"/>
      </rPr>
      <t xml:space="preserve">(betw. Trump and Zelenskyy of Ukraine)</t>
    </r>
  </si>
  <si>
    <t xml:space="preserve">https://www.pbs.org/newshour/politics/vice-presidents-national-security-adviser-pushes-back-on-williams-impeachment-testimony</t>
  </si>
  <si>
    <t xml:space="preserve">Full text:</t>
  </si>
  <si>
    <t xml:space="preserve">https://thepavlovictoday.com/lieutenant-general-keith-kellogg-makes-a-statement-about-jennifer-williams/</t>
  </si>
  <si>
    <t xml:space="preserve">Nov. 25</t>
  </si>
  <si>
    <r>
      <rPr>
        <sz val="11"/>
        <color rgb="FF000000"/>
        <rFont val="Arial"/>
        <family val="0"/>
        <charset val="1"/>
      </rPr>
      <t xml:space="preserve">Tucker Carlson, on Fox, says </t>
    </r>
    <r>
      <rPr>
        <i val="true"/>
        <sz val="11"/>
        <color rgb="FF000000"/>
        <rFont val="Arial"/>
        <family val="0"/>
        <charset val="1"/>
      </rPr>
      <t xml:space="preserve">"Why do I care what is going on in the conflict between Ukraine and Russia?...Why shouldn't I root for Russia? Which by the way I am."</t>
    </r>
  </si>
  <si>
    <t xml:space="preserve">Repost Nikki Ramirez (RS)</t>
  </si>
  <si>
    <t xml:space="preserve">https://twitter.com/NikkiMcR/status/1199135926955466753</t>
  </si>
  <si>
    <t xml:space="preserve">Kristina Malimon (Moldova born, Russian speaking, later OR Young Republicans Vice Chair) makes her first political Instagram post, of her at a TPUSA event</t>
  </si>
  <si>
    <t xml:space="preserve">https://www.wweek.com/news/2021/01/20/kristina-malimon-was-the-social-media-savvy-future-of-oregon-republicans-then-she-got-a-little-too-famous/</t>
  </si>
  <si>
    <t xml:space="preserve">Dec (1st week)</t>
  </si>
  <si>
    <t xml:space="preserve">Trump's lawyer Rudy Giuliani and OAN media figure Chanel Rion travel to Ukraine, in part to find "dirt" on Biden, with a former Blackwater employee as security</t>
  </si>
  <si>
    <t xml:space="preserve">https://www.buzzfeednews.com/article/christopherm51/rudy-giuliani-erik-prince-blackwater-bodyguard-ukraine?utm_source=dynamic&amp;utm_campaign=bfsharetwitter</t>
  </si>
  <si>
    <t xml:space="preserve">Lauren Boebert announces she is running for Congress in CO</t>
  </si>
  <si>
    <t xml:space="preserve">https://www.denverpost.com/2019/12/08/lauren-boebert-colorado-3rd-congressional-district/</t>
  </si>
  <si>
    <t xml:space="preserve">Jeff Barke requests to open a K-5 charter, the Orange County Classical Academy, w/ funding from the rightwing California Policy Center. The "fundamentally flawed" proposal barely wins approval. (Barke's wife is on the Orange County Board of Education). The school opens in Aug 2020, w/ curriculum from Hillsdale College.</t>
  </si>
  <si>
    <t xml:space="preserve">LA Times
Calif. Policy Center</t>
  </si>
  <si>
    <t xml:space="preserve">https://www.latimes.com/socal/daily-pilot/news/story/2021-12-04/orange-county-charter-seeks-hall-pass-from-county-education-board-to-ditch-local-approvals
https://californiapolicycenter.org/the-orange-county-classical-academy-is-going-to-transform-education-in-california/</t>
  </si>
  <si>
    <t xml:space="preserve">OCDE
LA Times</t>
  </si>
  <si>
    <t xml:space="preserve">https://ocde.us/Board/Documents/2020%20Minutes%20and%20Transcripts/OCBE%20Transcription%2007.13.2020.pdf
https://www.latimes.com/california/story/2020-07-17/push-for-reopening-orange-county-schools-without-masks-has-pro-charter-school-links</t>
  </si>
  <si>
    <t xml:space="preserve">President Trump is impeached by the House of Representatives for obstructing the inquiry into his call with Ukraine president Zelenskyy and whether he had withheld military aid to pressure Ukraine into making false statements about Russian interference in the 2016 election.</t>
  </si>
  <si>
    <t xml:space="preserve">Dec. 19</t>
  </si>
  <si>
    <r>
      <rPr>
        <sz val="11"/>
        <color rgb="FF000000"/>
        <rFont val="Arial"/>
        <family val="0"/>
        <charset val="1"/>
      </rPr>
      <t xml:space="preserve">Rep. Mark Meadows (NC) announces he will not seek re-election but </t>
    </r>
    <r>
      <rPr>
        <i val="true"/>
        <sz val="11"/>
        <color rgb="FF000000"/>
        <rFont val="Arial"/>
        <family val="0"/>
        <charset val="1"/>
      </rPr>
      <t xml:space="preserve">"My work with President Trump and his administration is only beginning"</t>
    </r>
  </si>
  <si>
    <t xml:space="preserve">https://www.nytimes.com/2019/12/19/us/politics/mark-meadows-reelection-trump.html?action=click&amp;module=RelatedLinks&amp;pgtype=Article</t>
  </si>
  <si>
    <t xml:space="preserve">"Groyper Leadership Summit" in Florida, deliberately overlapping with the Turning Point USA Student Action Summit.  Nick Fuentes and Patrick Casey both speak. 
The Groypers crash the TPUSA event and heckle Charlie Kirk and Ben Shapiro. Fuentes gains over 4000 Twitter followers this week, begins to outshadow Casey.</t>
  </si>
  <si>
    <t xml:space="preserve">Daily Dot
IREHR</t>
  </si>
  <si>
    <t xml:space="preserve">https://www.dailydot.com/debug/ben-shapiro-nick-fuentes/
https://www.irehr.org/2020/02/12/groypers-planning-college-campus-tour/</t>
  </si>
  <si>
    <t xml:space="preserve">Daily Dot
Trackalytics</t>
  </si>
  <si>
    <t xml:space="preserve">https://www.dailydot.com/unclick/groyper/
https://www.trackalytics.com/twitter/profile/nickjfuentes/</t>
  </si>
  <si>
    <r>
      <rPr>
        <b val="true"/>
        <i val="true"/>
        <sz val="11"/>
        <color rgb="FF000000"/>
        <rFont val="Arial"/>
        <family val="0"/>
        <charset val="1"/>
      </rPr>
      <t xml:space="preserve">Foreign mentions 1979-2019 </t>
    </r>
    <r>
      <rPr>
        <i val="true"/>
        <sz val="11"/>
        <color rgb="FF000000"/>
        <rFont val="Arial"/>
        <family val="0"/>
        <charset val="1"/>
      </rPr>
      <t xml:space="preserve">(includes back-story of Russia-Ukraine-US relations)</t>
    </r>
  </si>
  <si>
    <t xml:space="preserve">Italy</t>
  </si>
  <si>
    <t xml:space="preserve">Derk</t>
  </si>
  <si>
    <r>
      <rPr>
        <b val="true"/>
        <sz val="14"/>
        <color rgb="FF000000"/>
        <rFont val="Arial"/>
        <family val="0"/>
        <charset val="1"/>
      </rPr>
      <t xml:space="preserve">"Big timeline":</t>
    </r>
    <r>
      <rPr>
        <sz val="14"/>
        <color rgb="FF000000"/>
        <rFont val="Arial"/>
        <family val="0"/>
        <charset val="1"/>
      </rPr>
      <t xml:space="preserve"> events leading up to the Jan 6 Capitol attack; back-stories of VIPs; their actions on January 6; aftermath
</t>
    </r>
    <r>
      <rPr>
        <b val="true"/>
        <i val="true"/>
        <sz val="14"/>
        <color rgb="FF000000"/>
        <rFont val="Arial"/>
        <family val="0"/>
        <charset val="1"/>
      </rPr>
      <t xml:space="preserve">Sheet 6:</t>
    </r>
    <r>
      <rPr>
        <i val="true"/>
        <sz val="14"/>
        <color rgb="FF000000"/>
        <rFont val="Arial"/>
        <family val="0"/>
        <charset val="1"/>
      </rPr>
      <t xml:space="preserve"> aftermath</t>
    </r>
  </si>
  <si>
    <r>
      <rPr>
        <i val="true"/>
        <sz val="11"/>
        <color rgb="FF000000"/>
        <rFont val="Arial"/>
        <family val="0"/>
        <charset val="1"/>
      </rPr>
      <t xml:space="preserve"> Color code: </t>
    </r>
    <r>
      <rPr>
        <sz val="11"/>
        <color rgb="FF1C4587"/>
        <rFont val="Arial"/>
        <family val="0"/>
        <charset val="1"/>
      </rPr>
      <t xml:space="preserve">influencers</t>
    </r>
    <r>
      <rPr>
        <sz val="11"/>
        <color rgb="FF000000"/>
        <rFont val="Arial"/>
        <family val="0"/>
        <charset val="1"/>
      </rPr>
      <t xml:space="preserve">, </t>
    </r>
    <r>
      <rPr>
        <sz val="11"/>
        <color rgb="FF5B0F00"/>
        <rFont val="Arial"/>
        <family val="0"/>
        <charset val="1"/>
      </rPr>
      <t xml:space="preserve">govt.</t>
    </r>
    <r>
      <rPr>
        <sz val="11"/>
        <color rgb="FF000000"/>
        <rFont val="Arial"/>
        <family val="0"/>
        <charset val="1"/>
      </rPr>
      <t xml:space="preserve">, other events, </t>
    </r>
    <r>
      <rPr>
        <sz val="11"/>
        <color rgb="FFB45F06"/>
        <rFont val="Arial"/>
        <family val="0"/>
        <charset val="1"/>
      </rPr>
      <t xml:space="preserve">J6C</t>
    </r>
    <r>
      <rPr>
        <sz val="11"/>
        <color rgb="FF000000"/>
        <rFont val="Arial"/>
        <family val="0"/>
        <charset val="1"/>
      </rPr>
      <t xml:space="preserve">, </t>
    </r>
    <r>
      <rPr>
        <sz val="11"/>
        <color rgb="FF274E13"/>
        <rFont val="Arial"/>
        <family val="0"/>
        <charset val="1"/>
      </rPr>
      <t xml:space="preserve">media coverage</t>
    </r>
    <r>
      <rPr>
        <sz val="11"/>
        <color rgb="FF000000"/>
        <rFont val="Arial"/>
        <family val="0"/>
        <charset val="1"/>
      </rPr>
      <t xml:space="preserve">, </t>
    </r>
    <r>
      <rPr>
        <sz val="11"/>
        <color rgb="FF674EA7"/>
        <rFont val="Arial"/>
        <family val="0"/>
        <charset val="1"/>
      </rPr>
      <t xml:space="preserve">lawsuits / FOIAs</t>
    </r>
    <r>
      <rPr>
        <sz val="11"/>
        <color rgb="FF000000"/>
        <rFont val="Arial"/>
        <family val="0"/>
        <charset val="1"/>
      </rPr>
      <t xml:space="preserve">, </t>
    </r>
    <r>
      <rPr>
        <sz val="11"/>
        <color rgb="FF990000"/>
        <rFont val="Arial"/>
        <family val="0"/>
        <charset val="1"/>
      </rPr>
      <t xml:space="preserve">prosecutions / private militia comms</t>
    </r>
  </si>
  <si>
    <r>
      <rPr>
        <sz val="11"/>
        <color rgb="FFEA9999"/>
        <rFont val="Arial"/>
        <family val="0"/>
        <charset val="1"/>
      </rPr>
      <t xml:space="preserve">                   </t>
    </r>
    <r>
      <rPr>
        <sz val="11"/>
        <color rgb="FFA64D79"/>
        <rFont val="Arial"/>
        <family val="0"/>
        <charset val="1"/>
      </rPr>
      <t xml:space="preserve">  legal moves related to Mar-a-Lago docs,</t>
    </r>
    <r>
      <rPr>
        <sz val="11"/>
        <color rgb="FF38761D"/>
        <rFont val="Arial"/>
        <family val="0"/>
        <charset val="1"/>
      </rPr>
      <t xml:space="preserve"> </t>
    </r>
    <r>
      <rPr>
        <sz val="11"/>
        <color rgb="FF4285F4"/>
        <rFont val="Arial"/>
        <family val="0"/>
        <charset val="1"/>
      </rPr>
      <t xml:space="preserve">elections / campaigns, </t>
    </r>
    <r>
      <rPr>
        <sz val="11"/>
        <color rgb="FF38761D"/>
        <rFont val="Arial"/>
        <family val="0"/>
        <charset val="1"/>
      </rPr>
      <t xml:space="preserve">new organizations</t>
    </r>
  </si>
  <si>
    <t xml:space="preserve">First arrests, and the coverups begin:  deleting texts and influencing media (a puff piece for Chris Miller, redirection to Oath Keepers)</t>
  </si>
  <si>
    <r>
      <rPr>
        <sz val="11"/>
        <color rgb="FF274E13"/>
        <rFont val="Arial"/>
        <family val="0"/>
        <charset val="1"/>
      </rPr>
      <t xml:space="preserve">3:02 PM The Kansas City Star excoriates Josh Hawley for sending a fund-raising text during the attack (</t>
    </r>
    <r>
      <rPr>
        <i val="true"/>
        <sz val="11"/>
        <color rgb="FF274E13"/>
        <rFont val="Arial"/>
        <family val="0"/>
        <charset val="1"/>
      </rPr>
      <t xml:space="preserve">"leading the charge to fight for free and fair elections")</t>
    </r>
  </si>
  <si>
    <t xml:space="preserve">https://web.archive.org/web/20210107003143/https://www.kansascity.com/news/politics-government/article248316415.html</t>
  </si>
  <si>
    <r>
      <rPr>
        <sz val="11"/>
        <color rgb="FF274E13"/>
        <rFont val="Arial"/>
        <family val="0"/>
        <charset val="1"/>
      </rPr>
      <t xml:space="preserve">3:48 PM As the attack rages, the Kansas City Star posts an op-ed: </t>
    </r>
    <r>
      <rPr>
        <i val="true"/>
        <sz val="11"/>
        <color rgb="FF274E13"/>
        <rFont val="Arial"/>
        <family val="0"/>
        <charset val="1"/>
      </rPr>
      <t xml:space="preserve">"Assault on democracy: Sen. Josh Hawley has blood on his hands in Capitol coup attempt"</t>
    </r>
  </si>
  <si>
    <t xml:space="preserve">https://web.archive.org/web/20210106234054/https://www.kansascity.com/opinion/editorials/article248317375.html</t>
  </si>
  <si>
    <t xml:space="preserve">May 2, 2021 update</t>
  </si>
  <si>
    <t xml:space="preserve">https://www.kansascity.com/opinion/editorials/article248317375.html</t>
  </si>
  <si>
    <r>
      <rPr>
        <i val="true"/>
        <sz val="11"/>
        <color rgb="FF5B0F00"/>
        <rFont val="Arial"/>
        <family val="0"/>
        <charset val="1"/>
      </rPr>
      <t xml:space="preserve">Resigned: </t>
    </r>
    <r>
      <rPr>
        <sz val="11"/>
        <color rgb="FF5B0F00"/>
        <rFont val="Arial"/>
        <family val="0"/>
        <charset val="1"/>
      </rPr>
      <t xml:space="preserve">National Security Council member Matthew Pottinger, effective immediately. (He had been a co-author with Flynn; later joins the Hoover Institution)</t>
    </r>
  </si>
  <si>
    <t xml:space="preserve">https://www.cnn.com/2022/07/18/politics/matthew-pottinger-testify-january-6/index.html</t>
  </si>
  <si>
    <r>
      <rPr>
        <i val="true"/>
        <sz val="11"/>
        <color rgb="FF5B0F00"/>
        <rFont val="Arial"/>
        <family val="0"/>
        <charset val="1"/>
      </rPr>
      <t xml:space="preserve">Resigned</t>
    </r>
    <r>
      <rPr>
        <sz val="11"/>
        <color rgb="FF5B0F00"/>
        <rFont val="Arial"/>
        <family val="0"/>
        <charset val="1"/>
      </rPr>
      <t xml:space="preserve">: Deputy Press Secretary Sarah Matthews, effective immediately.</t>
    </r>
  </si>
  <si>
    <r>
      <rPr>
        <sz val="11"/>
        <color rgb="FF1C4587"/>
        <rFont val="Arial"/>
        <family val="0"/>
        <charset val="1"/>
      </rPr>
      <t xml:space="preserve">Rep. Elise Stefanik puts out a press release: </t>
    </r>
    <r>
      <rPr>
        <i val="true"/>
        <sz val="11"/>
        <color rgb="FF1C4587"/>
        <rFont val="Arial"/>
        <family val="0"/>
        <charset val="1"/>
      </rPr>
      <t xml:space="preserve">"The perpetrators of this un-American violence and destruction must be prosecuted to the fullest extent of the law"</t>
    </r>
  </si>
  <si>
    <t xml:space="preserve">House .gov (archived)</t>
  </si>
  <si>
    <t xml:space="preserve">https://web.archive.org/web/20210803011116/https://stefanik.house.gov/2021/1/stefanik-statement-violence-united-states-capitol</t>
  </si>
  <si>
    <t xml:space="preserve">2021 ----------------------------------------- 2021 ----------------------------------------- 2021 ----------------------------------------- 2021 ----------------------------------------- 2021 ----------------------------------------- 2021 ----------------------------------------- 2021 ----------------------------------------- 2021 ----------------------------------------- 2021 ----------------------------------------- 2021 ----------------------------------------- 2021 ----------------------------------------- 2021 ----------------------------------------- 2021 ----------------------------------------- 2021 ----------------------------------------- 2021 ----------------------------------------- 2021 -----------------------------------------  2021 ----------------------------------------- 2021 ----------------------------------------- 2021 ----------------------------------------- 2021 -----------------------------------------  2021 ----------------------------------------- 2021 ----------------------------------------- 2021 ----------------------------------------- 2021 ----------------------------------------- 2021 ----------------------------------------- 2021 ----------------------------------------- 2021 ----------------------------------------- 2021 ----------------------------------------- 2021 ----------------------------------------- 2021 ----------------------------------------- </t>
  </si>
  <si>
    <t xml:space="preserve">Reports in media: Merrick Garland is Biden's choice for Attorney General</t>
  </si>
  <si>
    <r>
      <rPr>
        <i val="true"/>
        <sz val="11"/>
        <color rgb="FF5B0F00"/>
        <rFont val="Arial"/>
        <family val="0"/>
        <charset val="1"/>
      </rPr>
      <t xml:space="preserve">Resigned:</t>
    </r>
    <r>
      <rPr>
        <sz val="11"/>
        <color rgb="FF5B0F00"/>
        <rFont val="Arial"/>
        <family val="0"/>
        <charset val="1"/>
      </rPr>
      <t xml:space="preserve"> Mick Mulvaney, Special Envoy to N. Ireland, effective immediately. Mulvaney had briefly been Chief of Staff to Trump. </t>
    </r>
    <r>
      <rPr>
        <sz val="9"/>
        <color rgb="FF5B0F00"/>
        <rFont val="Arial"/>
        <family val="0"/>
        <charset val="1"/>
      </rPr>
      <t xml:space="preserve">(Resigns either late Jan 6 or early 7)</t>
    </r>
  </si>
  <si>
    <t xml:space="preserve">J6C Mick Mulvaney depos. p. 6</t>
  </si>
  <si>
    <t xml:space="preserve">https://www.govinfo.gov/content/pkg/GPO-J6-TRANSCRIPT-CTRL0000916070/pdf/GPO-J6-TRANSCRIPT-CTRL0000916070.pdf#page=6</t>
  </si>
  <si>
    <r>
      <rPr>
        <sz val="11"/>
        <color rgb="FF1C4587"/>
        <rFont val="Arial"/>
        <family val="0"/>
        <charset val="1"/>
      </rPr>
      <t xml:space="preserve">Early AM: Eryka Gemma, who gave Enrique Tarrio the "1776 Returns" plan, Tweets: </t>
    </r>
    <r>
      <rPr>
        <i val="true"/>
        <sz val="11"/>
        <color rgb="FF1C4587"/>
        <rFont val="Arial"/>
        <family val="0"/>
        <charset val="1"/>
      </rPr>
      <t xml:space="preserve">"The Russian revolution only occurred because they stormed the winter capitol"</t>
    </r>
  </si>
  <si>
    <t xml:space="preserve">https://twitter.com/ronbryn/status/1587576530632413186</t>
  </si>
  <si>
    <r>
      <rPr>
        <sz val="11"/>
        <color rgb="FF1C4587"/>
        <rFont val="Arial"/>
        <family val="0"/>
        <charset val="1"/>
      </rPr>
      <t xml:space="preserve">7:56 AM Elon Musk Tweets: </t>
    </r>
    <r>
      <rPr>
        <i val="true"/>
        <sz val="11"/>
        <color rgb="FF1C4587"/>
        <rFont val="Arial"/>
        <family val="0"/>
        <charset val="1"/>
      </rPr>
      <t xml:space="preserve">"Use Signal"</t>
    </r>
    <r>
      <rPr>
        <sz val="11"/>
        <color rgb="FF1C4587"/>
        <rFont val="Arial"/>
        <family val="0"/>
        <charset val="1"/>
      </rPr>
      <t xml:space="preserve">. </t>
    </r>
  </si>
  <si>
    <t xml:space="preserve">https://twitter.com/elonmusk/status/1347165127036977153</t>
  </si>
  <si>
    <r>
      <rPr>
        <sz val="11"/>
        <color rgb="FF1C4587"/>
        <rFont val="Arial"/>
        <family val="0"/>
        <charset val="1"/>
      </rPr>
      <t xml:space="preserve">Nick Fuentes Tweets: </t>
    </r>
    <r>
      <rPr>
        <i val="true"/>
        <sz val="11"/>
        <color rgb="FF1C4587"/>
        <rFont val="Arial"/>
        <family val="0"/>
        <charset val="1"/>
      </rPr>
      <t xml:space="preserve">"The Capitol Siege was fucking awesome and I'm not going to pretend it wasn't"</t>
    </r>
  </si>
  <si>
    <r>
      <rPr>
        <sz val="11"/>
        <color rgb="FFB45F06"/>
        <rFont val="Arial"/>
        <family val="0"/>
        <charset val="1"/>
      </rPr>
      <t xml:space="preserve">11:35:00 AM Caroline Wren texts Ali Alexander: </t>
    </r>
    <r>
      <rPr>
        <i val="true"/>
        <sz val="11"/>
        <color rgb="FFB45F06"/>
        <rFont val="Arial"/>
        <family val="0"/>
        <charset val="1"/>
      </rPr>
      <t xml:space="preserve">"Yo, crazy day yesterday. Can we take down the coalition partners page on the website, please"</t>
    </r>
  </si>
  <si>
    <t xml:space="preserve">J6C Ali Alexander depos. p 71</t>
  </si>
  <si>
    <r>
      <rPr>
        <sz val="11"/>
        <color rgb="FFB45F06"/>
        <rFont val="Arial"/>
        <family val="0"/>
        <charset val="1"/>
      </rPr>
      <t xml:space="preserve">Julie Fancelli texts Caroline Wren: </t>
    </r>
    <r>
      <rPr>
        <i val="true"/>
        <sz val="11"/>
        <color rgb="FFB45F06"/>
        <rFont val="Arial"/>
        <family val="0"/>
        <charset val="1"/>
      </rPr>
      <t xml:space="preserve">"Now what do we do? Have you spoken to A?" </t>
    </r>
    <r>
      <rPr>
        <sz val="11"/>
        <color rgb="FFB45F06"/>
        <rFont val="Arial"/>
        <family val="0"/>
        <charset val="1"/>
      </rPr>
      <t xml:space="preserve">(i.e. Alex Jones)</t>
    </r>
  </si>
  <si>
    <t xml:space="preserve">J6C Caroline Wren p. 267</t>
  </si>
  <si>
    <t xml:space="preserve">https://www.govinfo.gov/content/pkg/GPO-J6-TRANSCRIPT-CTRL0000034614/pdf/GPO-J6-TRANSCRIPT-CTRL0000034614.pdf#page=267</t>
  </si>
  <si>
    <t xml:space="preserve">Alex Jones claims on InfoWars that Trump had told him "a few days before" Jan 6 to lead the march, that Secret Service would come get him from "front row" at the Ellipse rally. (On Jan 6, Alex sat a few rows back, left before the end of the speech, spoke to a crowd in Freedom Plaza, then marched to the Capitol)</t>
  </si>
  <si>
    <t xml:space="preserve">https://twitter.com/bobcesca_go/status/1363229341996482561</t>
  </si>
  <si>
    <t xml:space="preserve">12:00 PM Acting AG Jeff Rosen meets with Stephen Miller and Pat Philbin for 20 minutes</t>
  </si>
  <si>
    <t xml:space="preserve">Am. Oversight FOIA p 31</t>
  </si>
  <si>
    <t xml:space="preserve">1 PM NCR Watch Desk issues report saying that pipe bombs were confirmed to be "legitimate explosive devices", gives location as RNC instead of the Capitol Club</t>
  </si>
  <si>
    <t xml:space="preserve">Leopold SS FOIA p. 29</t>
  </si>
  <si>
    <t xml:space="preserve">1:30 PM Acting AG Jeff Rosen calls Acting SecDef Chris Miller for 10 minutes. (This is the only call to Miller since Nov. 3, other than Jan 4)</t>
  </si>
  <si>
    <r>
      <rPr>
        <i val="true"/>
        <sz val="10"/>
        <color rgb="FF5B0F00"/>
        <rFont val="Arial"/>
        <family val="0"/>
        <charset val="1"/>
      </rPr>
      <t xml:space="preserve">Resigned</t>
    </r>
    <r>
      <rPr>
        <sz val="10"/>
        <color rgb="FF5B0F00"/>
        <rFont val="Arial"/>
        <family val="0"/>
        <charset val="1"/>
      </rPr>
      <t xml:space="preserve">: Education Secretary Betsy DeVos (letter dated Jan 7, effective Jan 8). DeVos is Erik Prince's sister</t>
    </r>
  </si>
  <si>
    <t xml:space="preserve">https://static.politico.com/8b/7a/29084d4f45b89aa9e49f4ba01690/devos-letter.pdf</t>
  </si>
  <si>
    <r>
      <rPr>
        <i val="true"/>
        <sz val="10"/>
        <color rgb="FF5B0F00"/>
        <rFont val="Arial"/>
        <family val="0"/>
        <charset val="1"/>
      </rPr>
      <t xml:space="preserve">Resigned:</t>
    </r>
    <r>
      <rPr>
        <sz val="10"/>
        <color rgb="FF5B0F00"/>
        <rFont val="Arial"/>
        <family val="0"/>
        <charset val="1"/>
      </rPr>
      <t xml:space="preserve"> Transportation Secretary Elaine Chao  (reported Jan 7, effective Jan 11). Chao is Mitch McConnell's wife</t>
    </r>
  </si>
  <si>
    <t xml:space="preserve">https://www.politico.com/news/2021/01/07/elaine-chao-to-resign-as-transportation-secretary-455919</t>
  </si>
  <si>
    <r>
      <rPr>
        <i val="true"/>
        <sz val="11"/>
        <color rgb="FF5B0F00"/>
        <rFont val="Arial"/>
        <family val="0"/>
        <charset val="1"/>
      </rPr>
      <t xml:space="preserve">Resigned: </t>
    </r>
    <r>
      <rPr>
        <sz val="11"/>
        <color rgb="FF5B0F00"/>
        <rFont val="Arial"/>
        <family val="0"/>
        <charset val="1"/>
      </rPr>
      <t xml:space="preserve">USCP Chief Steven Sund resigns amid criticism of the lack of police preparedness for the Capitol attack. Effective Jan 16.</t>
    </r>
  </si>
  <si>
    <t xml:space="preserve">https://www.cnn.com/2021/01/07/politics/capitol-police-reaction-details/index.html</t>
  </si>
  <si>
    <r>
      <rPr>
        <i val="true"/>
        <sz val="11"/>
        <color rgb="FF5B0F00"/>
        <rFont val="Arial"/>
        <family val="0"/>
        <charset val="1"/>
      </rPr>
      <t xml:space="preserve">Resigned: </t>
    </r>
    <r>
      <rPr>
        <sz val="11"/>
        <color rgb="FF5B0F00"/>
        <rFont val="Arial"/>
        <family val="0"/>
        <charset val="1"/>
      </rPr>
      <t xml:space="preserve">The House and Senate Sergeant-at-Arms (Paul Irving and Michael Stenger). Sen Chuck Schumer had said Stenger would be fired if he didn't resign.</t>
    </r>
  </si>
  <si>
    <t xml:space="preserve">https://www.nytimes.com/2021/01/07/us/politics/sergeant-at-arms-resigns.html</t>
  </si>
  <si>
    <r>
      <rPr>
        <sz val="11"/>
        <color rgb="FF5B0F00"/>
        <rFont val="Arial"/>
        <family val="0"/>
        <charset val="1"/>
      </rPr>
      <t xml:space="preserve">DNI provides an assessment of foreign threats to the 2020 election, per EO 13848. </t>
    </r>
    <r>
      <rPr>
        <i val="true"/>
        <sz val="11"/>
        <color rgb="FF5B0F00"/>
        <rFont val="Arial"/>
        <family val="0"/>
        <charset val="1"/>
      </rPr>
      <t xml:space="preserve">"no indications that any foreign actor attempted to alter.. the voting process"</t>
    </r>
  </si>
  <si>
    <t xml:space="preserve">Declassified version</t>
  </si>
  <si>
    <t xml:space="preserve">https://www.dni.gov/files/ODNI/documents/assessments/ICA-declass-16MAR21.pdf</t>
  </si>
  <si>
    <r>
      <rPr>
        <i val="true"/>
        <sz val="11"/>
        <color rgb="FF990000"/>
        <rFont val="Arial"/>
        <family val="0"/>
        <charset val="1"/>
      </rPr>
      <t xml:space="preserve">Arrested</t>
    </r>
    <r>
      <rPr>
        <sz val="11"/>
        <color rgb="FF990000"/>
        <rFont val="Arial"/>
        <family val="0"/>
        <charset val="1"/>
      </rPr>
      <t xml:space="preserve">: Nick Ochs (first Proud Boy arrest, though he was separate from the main group)</t>
    </r>
  </si>
  <si>
    <t xml:space="preserve">https://www.justice.gov/usao-dc/capitol-breach-cases?combine=1%2F7%2F21</t>
  </si>
  <si>
    <t xml:space="preserve">Trump releases a video condemning violence, saying falsely that he ordered the National Guard. He cannot bring himself to say "the election is over"</t>
  </si>
  <si>
    <t xml:space="preserve">https://www.c-span.org/video/?507829-1/president-trump-election-breach-us-capitol</t>
  </si>
  <si>
    <t xml:space="preserve">DC National Guard releases a timeline of responses to the Capitol atttack, saying that the Guard was not authorized to go to the Capitol til 5:09 PM</t>
  </si>
  <si>
    <t xml:space="preserve">https://www.politico.com/f/?id=0000017d-8719-d3d7-a37d-8f9f5eb40000</t>
  </si>
  <si>
    <t xml:space="preserve">~9 AM Speaker Nancy Pelosi calls Gen. Milley (CJCS) to get reassurance that the nuclear codes are safe</t>
  </si>
  <si>
    <t xml:space="preserve">J6C Milley depos p. 134-137</t>
  </si>
  <si>
    <r>
      <rPr>
        <sz val="11"/>
        <color rgb="FF5B0F00"/>
        <rFont val="Arial"/>
        <family val="0"/>
        <charset val="1"/>
      </rPr>
      <t xml:space="preserve">DoD issues a defensive press release rebutting their National Guard memo: </t>
    </r>
    <r>
      <rPr>
        <i val="true"/>
        <sz val="11"/>
        <color rgb="FF5B0F00"/>
        <rFont val="Arial"/>
        <family val="0"/>
        <charset val="1"/>
      </rPr>
      <t xml:space="preserve">"The Army and the D.C. National Guard were coordinating with the...Capitol Police and the local D.C. Metropolitan Police Department to assist with an immediate response."</t>
    </r>
    <r>
      <rPr>
        <sz val="11"/>
        <color rgb="FF5B0F00"/>
        <rFont val="Arial"/>
        <family val="0"/>
        <charset val="1"/>
      </rPr>
      <t xml:space="preserve"> Gives times for VA and MD Guard authorization, but none for the DC NG.</t>
    </r>
  </si>
  <si>
    <t xml:space="preserve">DoD</t>
  </si>
  <si>
    <t xml:space="preserve">https://www.defense.gov/News/Releases/Release/Article/2466547/on-behalf-of-the-us-army-statement-on-the-national-guard-response-in-the-distri/</t>
  </si>
  <si>
    <t xml:space="preserve">The National Archives sends the Michigan fake-elector certificate to the MI Secretary of State, saying that since this document hadn't come in offiicially it couldn't be added to the Electoral College website. This action eventually triggers an investigation by the MI Attorney General.</t>
  </si>
  <si>
    <t xml:space="preserve">Trump is banned from Twitter, also Michael Flynn and Sidney Powell as part of purge of QAnon-related accounts</t>
  </si>
  <si>
    <t xml:space="preserve">https://www.buzzfeednews.com/article/scottlucas/twitter-bans-trump</t>
  </si>
  <si>
    <t xml:space="preserve">https://www.pbs.org/newshour/politics/twitter-bans-michael-flynn-sidney-powell-in-qanon-purge</t>
  </si>
  <si>
    <t xml:space="preserve">PBS Frontline</t>
  </si>
  <si>
    <t xml:space="preserve">https://www.youtube.com/watch?v=d6z4H_geX5A</t>
  </si>
  <si>
    <t xml:space="preserve">Parler is told by Twilio that its authentification services will be suspended</t>
  </si>
  <si>
    <t xml:space="preserve">Cyber News</t>
  </si>
  <si>
    <t xml:space="preserve">https://cybernews.com/news/70tb-of-parler-users-messages-videos-and-posts-leaked-by-security-researchers/</t>
  </si>
  <si>
    <t xml:space="preserve">Parler is removed from Google's Play Store</t>
  </si>
  <si>
    <t xml:space="preserve">https://web.archive.org/web/20210110163432/https://twitter.com/Reuters/status/1347712952825114625</t>
  </si>
  <si>
    <t xml:space="preserve">Michael Ellis, then Deputy Director at NSC, takes a highly sensitive classified document and refuses to return it. NSA gets the document back only on January 14</t>
  </si>
  <si>
    <t xml:space="preserve">DoD review on Ellis</t>
  </si>
  <si>
    <t xml:space="preserve">https://media.defense.gov/2021/Oct/21/2002877647/-1/-1/1/DODIG-2022-002...PDF</t>
  </si>
  <si>
    <r>
      <rPr>
        <sz val="11"/>
        <color rgb="FF5B0F00"/>
        <rFont val="Arial"/>
        <family val="0"/>
        <charset val="1"/>
      </rPr>
      <t xml:space="preserve">Gen. Milley, Joint Chiefs Chairman, calls his counterpart in China, in part to reassure him the US is stable. </t>
    </r>
    <r>
      <rPr>
        <i val="true"/>
        <sz val="11"/>
        <color rgb="FF5B0F00"/>
        <rFont val="Arial"/>
        <family val="0"/>
        <charset val="1"/>
      </rPr>
      <t xml:space="preserve">Frmer SecDef Chris Miller later uses this against Milley.</t>
    </r>
  </si>
  <si>
    <t xml:space="preserve">first reported in book by Woodward and Costa</t>
  </si>
  <si>
    <r>
      <rPr>
        <sz val="11"/>
        <color rgb="FFB45F06"/>
        <rFont val="Arial"/>
        <family val="0"/>
        <charset val="1"/>
      </rPr>
      <t xml:space="preserve">Steve Bannon texts Alexandra Preate and says </t>
    </r>
    <r>
      <rPr>
        <i val="true"/>
        <sz val="11"/>
        <color rgb="FFB45F06"/>
        <rFont val="Arial"/>
        <family val="0"/>
        <charset val="1"/>
      </rPr>
      <t xml:space="preserve">"We now take charge." "We must turn up the heat."</t>
    </r>
    <r>
      <rPr>
        <sz val="11"/>
        <color rgb="FFB45F06"/>
        <rFont val="Arial"/>
        <family val="0"/>
        <charset val="1"/>
      </rPr>
      <t xml:space="preserve"> Suggests that 1M people might </t>
    </r>
    <r>
      <rPr>
        <i val="true"/>
        <sz val="11"/>
        <color rgb="FFB45F06"/>
        <rFont val="Arial"/>
        <family val="0"/>
        <charset val="1"/>
      </rPr>
      <t xml:space="preserve">"surround the Capitol"</t>
    </r>
    <r>
      <rPr>
        <sz val="11"/>
        <color rgb="FFB45F06"/>
        <rFont val="Arial"/>
        <family val="0"/>
        <charset val="1"/>
      </rPr>
      <t xml:space="preserve"> on Jan 21</t>
    </r>
  </si>
  <si>
    <t xml:space="preserve">J6C Alexandra Preate p. 156-159</t>
  </si>
  <si>
    <t xml:space="preserve">Mark Meadows signs a book deal to write his memoir (apparently expecting that there will not be a 2nd Trump term).</t>
  </si>
  <si>
    <t xml:space="preserve">https://www.nytimes.com/2024/02/08/magazine/mark-meadows-trump-prosecution.html?unlocked_article_code=1.T00.QRt5.pkhyPnbX18dt&amp;smid=url-share</t>
  </si>
  <si>
    <r>
      <rPr>
        <sz val="11"/>
        <color rgb="FF000000"/>
        <rFont val="Arial"/>
        <family val="0"/>
        <charset val="1"/>
      </rPr>
      <t xml:space="preserve">USCP Officer Howard Liebengood Jr. dies by suicide. He is the son of Howard Liebengood Sr., whose lobbying company in the 1980s merged with Paul Manafort's company Black, Manafort, Stone, and Kelly.  Paul Manafort was involved with Event Strategies which managed the Ellipse rally. </t>
    </r>
    <r>
      <rPr>
        <i val="true"/>
        <sz val="11"/>
        <color rgb="FF000000"/>
        <rFont val="Arial"/>
        <family val="0"/>
        <charset val="1"/>
      </rPr>
      <t xml:space="preserve">(Disputed if Manafort is an owner)</t>
    </r>
  </si>
  <si>
    <t xml:space="preserve">https://www.washingtonpost.com/local/public-safety/liebengood-capitol-police-death/2021/01/10/3a495b84-5357-11eb-a08b-f1381ef3d207_story.html</t>
  </si>
  <si>
    <t xml:space="preserve">Amazon announces it will remove Parler, and @donk_enby announces she is scraping all of the site. Large volunteer effort begins, recovering nearly 60 Tb</t>
  </si>
  <si>
    <t xml:space="preserve">https://web.archive.org/web/20210110163432/https://twitter.com/donk_enby</t>
  </si>
  <si>
    <r>
      <rPr>
        <sz val="11"/>
        <color rgb="FF1C4587"/>
        <rFont val="Arial"/>
        <family val="0"/>
        <charset val="1"/>
      </rPr>
      <t xml:space="preserve">Joe Murray, George Santos' lawyer, replies to Sidney Powell on Parler: </t>
    </r>
    <r>
      <rPr>
        <i val="true"/>
        <sz val="11"/>
        <color rgb="FF1C4587"/>
        <rFont val="Arial"/>
        <family val="0"/>
        <charset val="1"/>
      </rPr>
      <t xml:space="preserve">"I support the President’s use of the Insurrection Act and will be happy to help defend him"</t>
    </r>
    <r>
      <rPr>
        <sz val="11"/>
        <color rgb="FF1C4587"/>
        <rFont val="Arial"/>
        <family val="0"/>
        <charset val="1"/>
      </rPr>
      <t xml:space="preserve"> (Before: </t>
    </r>
    <r>
      <rPr>
        <i val="true"/>
        <sz val="11"/>
        <color rgb="FF1C4587"/>
        <rFont val="Arial"/>
        <family val="0"/>
        <charset val="1"/>
      </rPr>
      <t xml:space="preserve">"We will be gathered outside our Nation’s Capitol building on January 6th waiting and watching to see who has the courage to stand up for our republic...")</t>
    </r>
  </si>
  <si>
    <t xml:space="preserve">https://web.archive.org/web/20210110194943/https://parler.com/profile/JoeMurrayLaw</t>
  </si>
  <si>
    <r>
      <rPr>
        <sz val="11"/>
        <color rgb="FF1C4587"/>
        <rFont val="Arial"/>
        <family val="0"/>
        <charset val="1"/>
      </rPr>
      <t xml:space="preserve">Roger Stone posts (confusingly): </t>
    </r>
    <r>
      <rPr>
        <i val="true"/>
        <sz val="11"/>
        <color rgb="FF1C4587"/>
        <rFont val="Arial"/>
        <family val="0"/>
        <charset val="1"/>
      </rPr>
      <t xml:space="preserve">"Yesterday I signed the acceptance of my presidential pardon. Hey Adam Schiff go f*ck yourself you seditious bug- eyed freak #rogerstonedidnothingwrong"</t>
    </r>
    <r>
      <rPr>
        <sz val="11"/>
        <color rgb="FF1C4587"/>
        <rFont val="Arial"/>
        <family val="0"/>
        <charset val="1"/>
      </rPr>
      <t xml:space="preserve"> . Reposted by Henry Hyde on Facebook.</t>
    </r>
  </si>
  <si>
    <t xml:space="preserve">https://web.archive.org/web/20210110202652/https://parler.com/profile/rogerstone/posts</t>
  </si>
  <si>
    <r>
      <rPr>
        <i val="true"/>
        <sz val="11"/>
        <color rgb="FF990000"/>
        <rFont val="Arial"/>
        <family val="0"/>
        <charset val="1"/>
      </rPr>
      <t xml:space="preserve">Arrested:</t>
    </r>
    <r>
      <rPr>
        <sz val="11"/>
        <color rgb="FF990000"/>
        <rFont val="Arial"/>
        <family val="0"/>
        <charset val="1"/>
      </rPr>
      <t xml:space="preserve"> Jacob Chansley (QAnonShaman)</t>
    </r>
  </si>
  <si>
    <t xml:space="preserve">https://www.justice.gov/usao-dc/capitol-breach-cases?combine=1%2F9%2F21</t>
  </si>
  <si>
    <t xml:space="preserve">5:25 PM Twitter user No_Nazis_Please posts a request for help in identifying assailants in a photograph from the tunnel, kicking off the SeditionHunters movement.</t>
  </si>
  <si>
    <t xml:space="preserve">https://twitter.com/No_Nazis_Please/status/1348033093647675395</t>
  </si>
  <si>
    <r>
      <rPr>
        <i val="true"/>
        <sz val="11"/>
        <color rgb="FF990000"/>
        <rFont val="Arial"/>
        <family val="0"/>
        <charset val="1"/>
      </rPr>
      <t xml:space="preserve">Arrested: </t>
    </r>
    <r>
      <rPr>
        <sz val="11"/>
        <color rgb="FF990000"/>
        <rFont val="Arial"/>
        <family val="0"/>
        <charset val="1"/>
      </rPr>
      <t xml:space="preserve">Eric Munchel (ZipTieGuy); who proves to be less fearsome than he seemed.</t>
    </r>
    <r>
      <rPr>
        <sz val="11"/>
        <color rgb="FF000000"/>
        <rFont val="Arial"/>
        <family val="0"/>
        <charset val="1"/>
      </rPr>
      <t xml:space="preserve"> John Scott-Railton's identication helped inspire the SeditionHunters effort.</t>
    </r>
  </si>
  <si>
    <t xml:space="preserve">https://www.justice.gov/usao-dc/capitol-breach-cases?combine=1%2F12%2F21</t>
  </si>
  <si>
    <t xml:space="preserve">Ali Alexander and Michael Coudrey are banned from Twitter</t>
  </si>
  <si>
    <t xml:space="preserve">Ford Fischer</t>
  </si>
  <si>
    <t xml:space="preserve">https://twitter.com/fordfischer/status/1348437120344588288</t>
  </si>
  <si>
    <t xml:space="preserve">Parler goes dark at 11:59 PM PST after Amazon suspends its web hosting. Parler then sues Amazon</t>
  </si>
  <si>
    <t xml:space="preserve">https://www.reuters.com/article/us-usa-socialmedia-parler/explainer-what-is-parler-and-why-has-it-been-pulled-offline-idUSKBN29H2G2</t>
  </si>
  <si>
    <t xml:space="preserve">Variety</t>
  </si>
  <si>
    <t xml:space="preserve">https://variety.com/2021/digital/news/parler-dark-after-amazon-withdraws-hosting-1234882366/</t>
  </si>
  <si>
    <r>
      <rPr>
        <i val="true"/>
        <sz val="11"/>
        <color rgb="FF674EA7"/>
        <rFont val="Arial"/>
        <family val="0"/>
        <charset val="1"/>
      </rPr>
      <t xml:space="preserve">FOIA'd</t>
    </r>
    <r>
      <rPr>
        <sz val="11"/>
        <color rgb="FF674EA7"/>
        <rFont val="Arial"/>
        <family val="0"/>
        <charset val="1"/>
      </rPr>
      <t xml:space="preserve">: Jason Leopold files a FOIA for texts from Secret Service phones</t>
    </r>
  </si>
  <si>
    <t xml:space="preserve">Twitter  </t>
  </si>
  <si>
    <t xml:space="preserve">https://twitter.com/JasonLeopold/status/1549525767926829057</t>
  </si>
  <si>
    <t xml:space="preserve">DoD releases a timeline of agency responses to the Capitol attack, saying that the DC National Guard were voice-authorized at 3:04 and 4:32 PM (disputed)</t>
  </si>
  <si>
    <t xml:space="preserve">https://media.defense.gov/2021/Jan/11/2002563151/-1/-1/0/PLANNING-AND-EXECUTION-TIMELINE-FOR-THE-NATIONAL-GUARDS-INVOLVEMENT-IN-THE-JANUARY-6-2021-VIOLENT-ATTACK-AT-THE-US-CAPITOL.PDF</t>
  </si>
  <si>
    <r>
      <rPr>
        <sz val="11"/>
        <color rgb="FF5B0F00"/>
        <rFont val="Arial"/>
        <family val="0"/>
        <charset val="1"/>
      </rPr>
      <t xml:space="preserve">Mo Brooks sends Trump a letter asking for pardons for all awmakers who objected to the electoral vote or signed the amicus brief </t>
    </r>
    <r>
      <rPr>
        <sz val="9"/>
        <color rgb="FF5B0F00"/>
        <rFont val="Arial"/>
        <family val="0"/>
        <charset val="1"/>
      </rPr>
      <t xml:space="preserve">(</t>
    </r>
    <r>
      <rPr>
        <i val="true"/>
        <sz val="9"/>
        <color rgb="FF5B0F00"/>
        <rFont val="Arial"/>
        <family val="0"/>
        <charset val="1"/>
      </rPr>
      <t xml:space="preserve">"pursuant to a request by Matt Gaetz"</t>
    </r>
    <r>
      <rPr>
        <sz val="9"/>
        <color rgb="FF5B0F00"/>
        <rFont val="Arial"/>
        <family val="0"/>
        <charset val="1"/>
      </rPr>
      <t xml:space="preserve">)</t>
    </r>
  </si>
  <si>
    <t xml:space="preserve">Doc (via Hugo Lowell)</t>
  </si>
  <si>
    <t xml:space="preserve">https://www.documentcloud.org/documents/22068316-img_0382</t>
  </si>
  <si>
    <t xml:space="preserve">via Luke Broadwater</t>
  </si>
  <si>
    <t xml:space="preserve">https://twitter.com/lukebroadwater/status/1540115619500154886/photo/1</t>
  </si>
  <si>
    <t xml:space="preserve">Trump gives Jim Jordan the Presidential Medal of Freedom in a private ceremony in the White House. </t>
  </si>
  <si>
    <t xml:space="preserve">https://www.pbs.org/newshour/politics/trump-rewards-gop-ally-rep-jim-jordan-with-medal-of-freedom</t>
  </si>
  <si>
    <t xml:space="preserve">Article of impeachment against Trump is introduced in the House. Nancy Pelosi tells Pence that if the 25th Amendment isn't invoked, the House will impeach</t>
  </si>
  <si>
    <t xml:space="preserve">The State Dept. online biographies of Trump and Pence both briefly says their terms ended on Jan 11 at 7 PM. The hack is attributed to a disgruntled employee.</t>
  </si>
  <si>
    <t xml:space="preserve">https://www.snopes.com/fact-check/trump-term-bio/</t>
  </si>
  <si>
    <t xml:space="preserve">Substantial helicopter activity occurs over VP Mike Pence's residence, prompting alarm, but possibly is just a security training exercise</t>
  </si>
  <si>
    <t xml:space="preserve">The Drive</t>
  </si>
  <si>
    <t xml:space="preserve">https://www.thedrive.com/the-war-zone/38662/why-marine-one-was-making-all-that-commotion-near-the-vice-presidents-residence-today</t>
  </si>
  <si>
    <r>
      <rPr>
        <b val="true"/>
        <sz val="11"/>
        <color rgb="FF5B0F00"/>
        <rFont val="Arial"/>
        <family val="0"/>
        <charset val="1"/>
      </rPr>
      <t xml:space="preserve">The Joint Chiefs of Staff release a letter to all the military reminding them to be loyal</t>
    </r>
    <r>
      <rPr>
        <sz val="11"/>
        <color rgb="FF5B0F00"/>
        <rFont val="Arial"/>
        <family val="0"/>
        <charset val="1"/>
      </rPr>
      <t xml:space="preserve">, their duty is to the Constitution &amp; the peaceful transfer of power</t>
    </r>
  </si>
  <si>
    <t xml:space="preserve">JSC . mil</t>
  </si>
  <si>
    <t xml:space="preserve">https://www.jcs.mil/Portals/36/Documents/JCS%20Message%20to%20the%20Joint%20Force%20JAN%2012%2021.pdf</t>
  </si>
  <si>
    <r>
      <rPr>
        <i val="true"/>
        <sz val="11"/>
        <color rgb="FF674EA7"/>
        <rFont val="Arial"/>
        <family val="0"/>
        <charset val="1"/>
      </rPr>
      <t xml:space="preserve">FOIA'd:</t>
    </r>
    <r>
      <rPr>
        <sz val="11"/>
        <color rgb="FF674EA7"/>
        <rFont val="Arial"/>
        <family val="0"/>
        <charset val="1"/>
      </rPr>
      <t xml:space="preserve">  American Oversight files a FOIA for texts from phones of DoD officials, including anyone communicating with Trump/White House, and all communications between Acting SecDef Chris Miller, Kash Patel, Paul Ney. SecArmy Ryan McCarthy, GEN McConville, James McPherson, LTG Piatt with (variously) Pence or his Chief of staff Marc Short, or Trump or Chief of Staff Mark Meadows</t>
    </r>
  </si>
  <si>
    <t xml:space="preserve">American Oversight
CNN
Lawsuit by AO</t>
  </si>
  <si>
    <t xml:space="preserve">https://www.americanoversight.org/defense-department-and-army-failed-to-preserve-jan-6-text-messages
https://www.cnn.com/2022/08/02/politics/defense-department-missing-january-6-texts
https://www.americanoversight.org/document/american-oversight-v-dod-and-army-communications-with-white-house-on-day-of-congressional-certification-of-2020-election-results</t>
  </si>
  <si>
    <t xml:space="preserve">The Center for Media and Democracy publishes an expose of Candace Owens' Blexit operation, showing it is funded by wealthy white conservatives</t>
  </si>
  <si>
    <t xml:space="preserve">CMD</t>
  </si>
  <si>
    <t xml:space="preserve">Daily Beast writes about Oath Keepers, mentions Jon Schaffer who wore an OK hat</t>
  </si>
  <si>
    <t xml:space="preserve">https://www.thedailybeast.com/far-right-oath-keepers-militia-went-all-in-before-the-capitol-riot</t>
  </si>
  <si>
    <t xml:space="preserve">First use of the #SeditionHunters hashtag on Twitter, as the online community gets more organized</t>
  </si>
  <si>
    <t xml:space="preserve">https://twitter.com/RiverFox1/status/1349084679828361216</t>
  </si>
  <si>
    <t xml:space="preserve">Caroline Wren is paid $1280 for "finanance consulting" from a PAC associated with Rand Paul. She claims it is for work done for Paul in 2019 or 2020.</t>
  </si>
  <si>
    <t xml:space="preserve">J6C Caroline Wren p. 265</t>
  </si>
  <si>
    <t xml:space="preserve">https://www.govinfo.gov/content/pkg/GPO-J6-TRANSCRIPT-CTRL0000034614/pdf/GPO-J6-TRANSCRIPT-CTRL0000034614.pdf#page=265</t>
  </si>
  <si>
    <t xml:space="preserve">DC US Attorney Michael Sherwin gives a briefing to members of Congress</t>
  </si>
  <si>
    <t xml:space="preserve">J6C Michael Sherwin depos. p 102</t>
  </si>
  <si>
    <t xml:space="preserve">DC US Attorney Michael Sherwin and FBI WFO head Steven D'Antuono give a press conference about the investigation</t>
  </si>
  <si>
    <t xml:space="preserve">DOJ video</t>
  </si>
  <si>
    <t xml:space="preserve">https://www.justice.gov/opa/video/acting-us-attorney-michael-sherwin-district-columbia-and-fbi-washington-field-office-adic</t>
  </si>
  <si>
    <r>
      <rPr>
        <sz val="11"/>
        <color rgb="FF5B0F00"/>
        <rFont val="Arial"/>
        <family val="0"/>
        <charset val="1"/>
      </rPr>
      <t xml:space="preserve">[Redacted] within FBI writes to Paul Abbate, FBI Dep. Director, about "Internal concerns":  </t>
    </r>
    <r>
      <rPr>
        <i val="true"/>
        <sz val="11"/>
        <color rgb="FF5B0F00"/>
        <rFont val="Arial"/>
        <family val="0"/>
        <charset val="1"/>
      </rPr>
      <t xml:space="preserve">"a sizeable percentage of the employee population..felt sympathetic to the group that stormed the Capitol."</t>
    </r>
    <r>
      <rPr>
        <sz val="11"/>
        <color rgb="FF5B0F00"/>
        <rFont val="Arial"/>
        <family val="0"/>
        <charset val="1"/>
      </rPr>
      <t xml:space="preserve"> One A/SSA says that over 75% of agents in his office </t>
    </r>
    <r>
      <rPr>
        <i val="true"/>
        <sz val="11"/>
        <color rgb="FF5B0F00"/>
        <rFont val="Arial"/>
        <family val="0"/>
        <charset val="1"/>
      </rPr>
      <t xml:space="preserve">"could understand where the frustration was coming from."</t>
    </r>
  </si>
  <si>
    <t xml:space="preserve">https://vault.fbi.gov/@@dvpdffiles/f/4/f4d8fa57ba274002a3a5548d7742ec15/normal/dump_7.png</t>
  </si>
  <si>
    <r>
      <rPr>
        <sz val="11"/>
        <color rgb="FF1C4587"/>
        <rFont val="Arial"/>
        <family val="0"/>
        <charset val="1"/>
      </rPr>
      <t xml:space="preserve">Roger Stone writes to Joel Greenberg (Matt Gaetz's partner-in-sex-crime in FL), suggesting a pardon is coming: </t>
    </r>
    <r>
      <rPr>
        <i val="true"/>
        <sz val="11"/>
        <color rgb="FF1C4587"/>
        <rFont val="Arial"/>
        <family val="0"/>
        <charset val="1"/>
      </rPr>
      <t xml:space="preserve">"I hope you are prepared to wire me $250,000.."</t>
    </r>
  </si>
  <si>
    <t xml:space="preserve">Oath Keepers website is removed by its host</t>
  </si>
  <si>
    <t xml:space="preserve">Micah Loewinger (On the Media) publishes Zello audio of the Oath Keepers talking on Jan 6 that he was monitoring and had recorded</t>
  </si>
  <si>
    <t xml:space="preserve">WNYC</t>
  </si>
  <si>
    <t xml:space="preserve">https://www.wnycstudios.org/podcasts/otm/segments/zello-tapes-walkie-talkie-app-used-during-insurrection-on-the-media</t>
  </si>
  <si>
    <t xml:space="preserve">https://www.theguardian.com/us-news/2021/jan/13/zello-app-us-capitol-attack-far-right</t>
  </si>
  <si>
    <t xml:space="preserve">Trump pardons 19 people, many politically connected figures with fraud or bribery convictions</t>
  </si>
  <si>
    <r>
      <rPr>
        <b val="true"/>
        <sz val="11"/>
        <color rgb="FF5B0F00"/>
        <rFont val="Arial"/>
        <family val="0"/>
        <charset val="1"/>
      </rPr>
      <t xml:space="preserve">Trump is impeached </t>
    </r>
    <r>
      <rPr>
        <sz val="11"/>
        <color rgb="FF5B0F00"/>
        <rFont val="Arial"/>
        <family val="0"/>
        <charset val="1"/>
      </rPr>
      <t xml:space="preserve">by the House of Representatives</t>
    </r>
  </si>
  <si>
    <r>
      <rPr>
        <sz val="11"/>
        <color rgb="FF5B0F00"/>
        <rFont val="Arial"/>
        <family val="0"/>
        <charset val="1"/>
      </rPr>
      <t xml:space="preserve">Trump gives a sanctimonious speech saying there </t>
    </r>
    <r>
      <rPr>
        <i val="true"/>
        <sz val="11"/>
        <color rgb="FF5B0F00"/>
        <rFont val="Arial"/>
        <family val="0"/>
        <charset val="1"/>
      </rPr>
      <t xml:space="preserve">"is never a justification for violence"</t>
    </r>
  </si>
  <si>
    <t xml:space="preserve">via Roger Parloff</t>
  </si>
  <si>
    <t xml:space="preserve">https://twitter.com/rparloff/status/1637434084182851584</t>
  </si>
  <si>
    <r>
      <rPr>
        <sz val="11"/>
        <color rgb="FF1C4587"/>
        <rFont val="Arial"/>
        <family val="0"/>
        <charset val="1"/>
      </rPr>
      <t xml:space="preserve">Proud Boy Ethan Nordean is surprised:</t>
    </r>
    <r>
      <rPr>
        <i val="true"/>
        <sz val="11"/>
        <color rgb="FF1C4587"/>
        <rFont val="Arial"/>
        <family val="0"/>
        <charset val="1"/>
      </rPr>
      <t xml:space="preserve"> "no excuse for violence? Ever?" </t>
    </r>
    <r>
      <rPr>
        <sz val="11"/>
        <color rgb="FF1C4587"/>
        <rFont val="Arial"/>
        <family val="0"/>
        <charset val="1"/>
      </rPr>
      <t xml:space="preserve">Then mocks Trump's speech</t>
    </r>
  </si>
  <si>
    <t xml:space="preserve">https://twitter.com/rparloff/status/1637434457794699264</t>
  </si>
  <si>
    <t xml:space="preserve">Nick Fuentes transfers ownership of an apartment building he owns to an LLC in his grandmother's name, possibly to shield it from lawsuits</t>
  </si>
  <si>
    <t xml:space="preserve">Real estate filings</t>
  </si>
  <si>
    <t xml:space="preserve">https://twitter.com/ChicagoStyleAFA/status/1558134197352480768</t>
  </si>
  <si>
    <t xml:space="preserve">https://www.splcenter.org/hatewatch/2022/12/19/nick-fuentes-trades-parents-basement-pricey-livestreaming-den</t>
  </si>
  <si>
    <t xml:space="preserve">Michael Ellis, Deputy Director at NSC, finally gives back the highly sensitive classified document he had taken on Jan 8 and refused to return to the NSA.</t>
  </si>
  <si>
    <r>
      <rPr>
        <sz val="11"/>
        <color rgb="FF1C4587"/>
        <rFont val="Arial"/>
        <family val="0"/>
        <charset val="1"/>
      </rPr>
      <t xml:space="preserve">James Dobson in his newsletter urges the Christian Right not to give up even though</t>
    </r>
    <r>
      <rPr>
        <i val="true"/>
        <sz val="11"/>
        <color rgb="FF1C4587"/>
        <rFont val="Arial"/>
        <family val="0"/>
        <charset val="1"/>
      </rPr>
      <t xml:space="preserve"> "everything we have fought to defend and preserve seems to have been lost."</t>
    </r>
  </si>
  <si>
    <t xml:space="preserve">Newsletter, first archive Jan 14</t>
  </si>
  <si>
    <t xml:space="preserve">Pink News</t>
  </si>
  <si>
    <t xml:space="preserve">https://www.thepinknews.com/2021/01/18/james-dobson-focus-family-research-council-joe-biden-radical-left-hell/</t>
  </si>
  <si>
    <t xml:space="preserve">Trump restores himself as trustee of the Trump Organization, suggesting that he knows he has lost and will be stepping down on Jan 20</t>
  </si>
  <si>
    <t xml:space="preserve">Trial testimony via Adam Klasfeld</t>
  </si>
  <si>
    <t xml:space="preserve">https://twitter.com/KlasfeldReports/status/1719803829661688293</t>
  </si>
  <si>
    <t xml:space="preserve">The Pentagon acknowledges the FOIA request for phone texts from American Oversight</t>
  </si>
  <si>
    <t xml:space="preserve">https://www.cnn.com/2022/08/02/politics/defense-department-missing-january-6-texts</t>
  </si>
  <si>
    <r>
      <rPr>
        <sz val="11"/>
        <color rgb="FF5B0F00"/>
        <rFont val="Arial"/>
        <family val="0"/>
        <charset val="1"/>
      </rPr>
      <t xml:space="preserve">The DOJ Inspector General announces an investigation into DOJs role in </t>
    </r>
    <r>
      <rPr>
        <i val="true"/>
        <sz val="11"/>
        <color rgb="FF5B0F00"/>
        <rFont val="Arial"/>
        <family val="0"/>
        <charset val="1"/>
      </rPr>
      <t xml:space="preserve">"preparing for and responding to the events at the US Capitol on January 6"</t>
    </r>
  </si>
  <si>
    <t xml:space="preserve">DOJ OIG</t>
  </si>
  <si>
    <t xml:space="preserve">https://oig.justice.gov/news/doj-oig-announces-initiation-review-1</t>
  </si>
  <si>
    <r>
      <rPr>
        <i val="true"/>
        <sz val="11"/>
        <color rgb="FF990000"/>
        <rFont val="Arial"/>
        <family val="0"/>
        <charset val="1"/>
      </rPr>
      <t xml:space="preserve">Arrested:</t>
    </r>
    <r>
      <rPr>
        <sz val="11"/>
        <color rgb="FF990000"/>
        <rFont val="Arial"/>
        <family val="0"/>
        <charset val="1"/>
      </rPr>
      <t xml:space="preserve">  Dominic Pezzola (Spazzo), first Proud Boy arrested for violence. Also Tim Gionet (Baked Alaska), first VIP influencer</t>
    </r>
  </si>
  <si>
    <t xml:space="preserve">https://www.justice.gov/usao-dc/capitol-breach-cases?combine=1%2F15%2F21</t>
  </si>
  <si>
    <t xml:space="preserve">Acting SecDef Chris Miller orders the NSA to install Michael Ellis as General Counsel by 6 PM. Ellis (Dep. Director at NSC, former Devin Nunes staffer) was chosen by Paul Ney at DoD (w/ input from Pat Cipollone), but NSA refused to appoint: he had mishandled classified material. Ellis serves 2 days, then is put on leave</t>
  </si>
  <si>
    <t xml:space="preserve">https://www.nytimes.com/2021/10/21/us/politics/nsa-michael-ellis-trump.html</t>
  </si>
  <si>
    <t xml:space="preserve">The Secret Service is asked by Congress to preserve their texts from Jan 6. (They do not.)</t>
  </si>
  <si>
    <t xml:space="preserve">https://www.cnn.com/2022/07/19/politics/secret-service-texts-national-archives/index.html</t>
  </si>
  <si>
    <t xml:space="preserve">Parler returns online as a static page, using Epik for hosting and Russian service DDos-Guard. Founder John Matze posts "Hello world, is this thing on?"</t>
  </si>
  <si>
    <t xml:space="preserve">https://www.reuters.com/article/us-usa-trump-parler-russia/parler-partially-reappears-with-support-from-russian-technology-firm-idUSKBN29N23N</t>
  </si>
  <si>
    <t xml:space="preserve">https://www.vice.com/en/article/4ad7dp/parler-finds-refuge-with-the-far-rights-favorite-webhost</t>
  </si>
  <si>
    <t xml:space="preserve">Roger Stone has drafted a 'Stone Plan' calling for pre-emptive pardons for Sens. Hawley (MO) and Cruz (TX) and Reps. Gaetz (FL) and Jordan (OH)</t>
  </si>
  <si>
    <r>
      <rPr>
        <sz val="11"/>
        <color rgb="FFB45F06"/>
        <rFont val="Arial"/>
        <family val="0"/>
        <charset val="1"/>
      </rPr>
      <t xml:space="preserve">Rep. Ralph Norman (SC) texts Mark Meadows asking for the military to prevent Biden's inauguration:</t>
    </r>
    <r>
      <rPr>
        <i val="true"/>
        <sz val="11"/>
        <color rgb="FFB45F06"/>
        <rFont val="Arial"/>
        <family val="0"/>
        <charset val="1"/>
      </rPr>
      <t xml:space="preserve"> "Our LAST HOPE is invoking Marshall Law!!"</t>
    </r>
  </si>
  <si>
    <t xml:space="preserve">Patrick Byrne posts blaming the Capitol attack on "agents provocateurs" and the "Goon Left", talks about Moldovan hybrid warfare</t>
  </si>
  <si>
    <t xml:space="preserve">DeepCapture</t>
  </si>
  <si>
    <t xml:space="preserve">https://www.deepcapture.com/2021/01/a-message-to-militias-across-america-regarding-the-goon-left-and-agents-provocateurs-not-the-lingerie/</t>
  </si>
  <si>
    <t xml:space="preserve">ProPublica publishes all the timestamped Parler videos from Jan 6 in an easy-to-use viewer</t>
  </si>
  <si>
    <t xml:space="preserve">https://www.propublica.org/article/why-we-published-parler-users-videos-capitol-attack</t>
  </si>
  <si>
    <r>
      <rPr>
        <i val="true"/>
        <sz val="11"/>
        <color rgb="FF990000"/>
        <rFont val="Arial"/>
        <family val="0"/>
        <charset val="1"/>
      </rPr>
      <t xml:space="preserve">Arrested:</t>
    </r>
    <r>
      <rPr>
        <sz val="11"/>
        <color rgb="FF990000"/>
        <rFont val="Arial"/>
        <family val="0"/>
        <charset val="1"/>
      </rPr>
      <t xml:space="preserve"> Cowboys for Trump VIP Couy Griffin (2nd VIP arrest), also Jon Schaffer (some Oath Keeper affiliation)</t>
    </r>
  </si>
  <si>
    <t xml:space="preserve">https://www.justice.gov/usao-dc/capitol-breach-cases?combine=1%2F17%2F21</t>
  </si>
  <si>
    <t xml:space="preserve">WSJ publishes article about Proud Boys with a visual piece, saying (correctly) that they led the attack</t>
  </si>
  <si>
    <t xml:space="preserve">https://www.wsj.com/articles/proud-boys-seizing-trumps-call-to-washington-helped-lead-capitol-attack-11610911596</t>
  </si>
  <si>
    <t xml:space="preserve">FBI responds to Trump's Dec. 30 request to declassify material in a binder related to the Crossfire Hurricane investigation, suggesting redactions</t>
  </si>
  <si>
    <t xml:space="preserve">Federal Register</t>
  </si>
  <si>
    <t xml:space="preserve">https://www.federalregister.gov/documents/2021/01/25/2021-01717/declassification-of-certain-materials-related-to-the-fbis-crossfire-hurricane-investigation</t>
  </si>
  <si>
    <r>
      <rPr>
        <i val="true"/>
        <sz val="11"/>
        <color rgb="FF674EA7"/>
        <rFont val="Arial"/>
        <family val="0"/>
        <charset val="1"/>
      </rPr>
      <t xml:space="preserve">Lawsuit filed:</t>
    </r>
    <r>
      <rPr>
        <sz val="11"/>
        <color rgb="FF674EA7"/>
        <rFont val="Arial"/>
        <family val="0"/>
        <charset val="1"/>
      </rPr>
      <t xml:space="preserve"> in federal court in TX by Latinos for Trump, Blacks for Trump, Joshia Macias &amp; others, arguing that changes to procedures for 2020 election were illegal and that "the entire 117th Congress is illegitimate". Co-Counsel are Paul Davis and Oath Keeper lawyer Kellye SoRelle, both present at the Capitol on Jan 6</t>
    </r>
  </si>
  <si>
    <t xml:space="preserve">Court docs
Salon</t>
  </si>
  <si>
    <t xml:space="preserve">https://www.documentcloud.org/documents/20459500-paul-davis-lawsuit-in-texas
https://www.salon.com/2021/01/22/texas-lawyer-fired-after-capitol-riot-files-ambitious-suit-dissolve-congress-dont-arrest-him/</t>
  </si>
  <si>
    <r>
      <rPr>
        <i val="true"/>
        <sz val="11"/>
        <color rgb="FF990000"/>
        <rFont val="Arial"/>
        <family val="0"/>
        <charset val="1"/>
      </rPr>
      <t xml:space="preserve">Arrested:</t>
    </r>
    <r>
      <rPr>
        <sz val="11"/>
        <color rgb="FF990000"/>
        <rFont val="Arial"/>
        <family val="0"/>
        <charset val="1"/>
      </rPr>
      <t xml:space="preserve"> Oath Keepers Donovan Crowl and Jessica Watkins (first OK arrests other than Jon Schaffer), also Robert Gieswein (#WildDog) who worked with the PBs</t>
    </r>
  </si>
  <si>
    <r>
      <rPr>
        <i val="true"/>
        <sz val="11"/>
        <color rgb="FF990000"/>
        <rFont val="Arial"/>
        <family val="0"/>
        <charset val="1"/>
      </rPr>
      <t xml:space="preserve">Arrested:</t>
    </r>
    <r>
      <rPr>
        <sz val="11"/>
        <color rgb="FF990000"/>
        <rFont val="Arial"/>
        <family val="0"/>
        <charset val="1"/>
      </rPr>
      <t xml:space="preserve"> anti-vaxxer Simone Gold (3rd VIP arrest) and John Strand who both walked from the Ellipse in the "Stop the Steal stack" with Michael Coudrey</t>
    </r>
  </si>
  <si>
    <t xml:space="preserve">https://www.justice.gov/usao-dc/capitol-breach-cases?combine=simone+gold</t>
  </si>
  <si>
    <r>
      <rPr>
        <sz val="11"/>
        <color rgb="FF1C4587"/>
        <rFont val="Arial"/>
        <family val="0"/>
        <charset val="1"/>
      </rPr>
      <t xml:space="preserve">Tim Enlow gives a CYA-full interview on a podcast, claiming he had 'warned Alex' before Jan 6 </t>
    </r>
    <r>
      <rPr>
        <i val="true"/>
        <sz val="11"/>
        <color rgb="FF1C4587"/>
        <rFont val="Arial"/>
        <family val="0"/>
        <charset val="1"/>
      </rPr>
      <t xml:space="preserve">"there's a small group of people that might take things too far"</t>
    </r>
  </si>
  <si>
    <t xml:space="preserve">Podcast (link now dead)</t>
  </si>
  <si>
    <t xml:space="preserve">https://podbay.fm/p/thedistinguishedsavage-podcast/e/1610971945</t>
  </si>
  <si>
    <t xml:space="preserve">10:30 AM Acting AG Jeff Rosen calls Acting SecDef Chris Miller for 30 minutes. (Only the 3rd such call since Nov. 3; the others are Jan 4 and Jan 7)</t>
  </si>
  <si>
    <t xml:space="preserve">Am. Oversight FOIA p 37</t>
  </si>
  <si>
    <r>
      <rPr>
        <sz val="11"/>
        <color rgb="FF5B0F00"/>
        <rFont val="Arial"/>
        <family val="0"/>
        <charset val="1"/>
      </rPr>
      <t xml:space="preserve">The "1776 Commission" releases their report on 'patriotic' education; their first meeting was Jan 5. Report is criticized by historians as sloppy and propagandistic. </t>
    </r>
    <r>
      <rPr>
        <sz val="9"/>
        <color rgb="FF5B0F00"/>
        <rFont val="Arial"/>
        <family val="0"/>
        <charset val="1"/>
      </rPr>
      <t xml:space="preserve">Roster changes: gone - Charlie Kirk, Scott McNealy; new - Julie Strauss. Govt. folks are moved to an "ex-officio" list, which now incl. SecDef Chris Miller, SecState Mike Pompeo</t>
    </r>
  </si>
  <si>
    <t xml:space="preserve">Natl. archives</t>
  </si>
  <si>
    <t xml:space="preserve">https://trumpwhitehouse.archives.gov/wp-content/uploads/2021/01/The-Presidents-Advisory-1776-Commission-Final-Report.pdf</t>
  </si>
  <si>
    <t xml:space="preserve">AHA</t>
  </si>
  <si>
    <t xml:space="preserve">https://www.historians.org/news-and-advocacy/aha-advocacy/aha-statement-condemning-report-of-advisory-1776-commission-(january-2021)</t>
  </si>
  <si>
    <t xml:space="preserve">https://www.nytimes.com/2021/02/01/opinion/trump-1776-commission-report.html</t>
  </si>
  <si>
    <t xml:space="preserve">Compare to:</t>
  </si>
  <si>
    <t xml:space="preserve">https://web.archive.org/web/20201218163057/https://www.whitehouse.gov/presidential-actions/president-donald-j-trump-announces-intent-appoint-individuals-key-administration-posts-121820/</t>
  </si>
  <si>
    <r>
      <rPr>
        <sz val="11"/>
        <color rgb="FF5B0F00"/>
        <rFont val="Arial"/>
        <family val="0"/>
        <charset val="1"/>
      </rPr>
      <t xml:space="preserve">Trump changes his reps to the National Archives (NARA), naming 7 ppl, 3 with ties to the Zelenskyy call:  1. </t>
    </r>
    <r>
      <rPr>
        <sz val="9"/>
        <color rgb="FF5B0F00"/>
        <rFont val="Arial"/>
        <family val="0"/>
        <charset val="1"/>
      </rPr>
      <t xml:space="preserve">Mark Meadows </t>
    </r>
    <r>
      <rPr>
        <i val="true"/>
        <sz val="9"/>
        <color rgb="FF5B0F00"/>
        <rFont val="Arial"/>
        <family val="0"/>
        <charset val="1"/>
      </rPr>
      <t xml:space="preserve">(WH Chief of Staff)</t>
    </r>
    <r>
      <rPr>
        <sz val="9"/>
        <color rgb="FF5B0F00"/>
        <rFont val="Arial"/>
        <family val="0"/>
        <charset val="1"/>
      </rPr>
      <t xml:space="preserve">, 2. Pat Cipollone </t>
    </r>
    <r>
      <rPr>
        <i val="true"/>
        <sz val="9"/>
        <color rgb="FF5B0F00"/>
        <rFont val="Arial"/>
        <family val="0"/>
        <charset val="1"/>
      </rPr>
      <t xml:space="preserve">(WH Counsel)</t>
    </r>
    <r>
      <rPr>
        <sz val="9"/>
        <color rgb="FF5B0F00"/>
        <rFont val="Arial"/>
        <family val="0"/>
        <charset val="1"/>
      </rPr>
      <t xml:space="preserve">, 3. Pat Philbin </t>
    </r>
    <r>
      <rPr>
        <i val="true"/>
        <sz val="9"/>
        <color rgb="FF5B0F00"/>
        <rFont val="Arial"/>
        <family val="0"/>
        <charset val="1"/>
      </rPr>
      <t xml:space="preserve">(Deputy WH Counsel)</t>
    </r>
    <r>
      <rPr>
        <sz val="9"/>
        <color rgb="FF5B0F00"/>
        <rFont val="Arial"/>
        <family val="0"/>
        <charset val="1"/>
      </rPr>
      <t xml:space="preserve">, 4. Scott Gast </t>
    </r>
    <r>
      <rPr>
        <i val="true"/>
        <sz val="9"/>
        <color rgb="FF5B0F00"/>
        <rFont val="Arial"/>
        <family val="0"/>
        <charset val="1"/>
      </rPr>
      <t xml:space="preserve">(Deputy WH Counsel)</t>
    </r>
    <r>
      <rPr>
        <sz val="9"/>
        <color rgb="FF5B0F00"/>
        <rFont val="Arial"/>
        <family val="0"/>
        <charset val="1"/>
      </rPr>
      <t xml:space="preserve">, 5. Steve Engel </t>
    </r>
    <r>
      <rPr>
        <i val="true"/>
        <sz val="9"/>
        <color rgb="FF5B0F00"/>
        <rFont val="Arial"/>
        <family val="0"/>
        <charset val="1"/>
      </rPr>
      <t xml:space="preserve">(Office of Legal Counsel, wrote the memo that the Mueller report did not support prosecution &amp; squashed the whistleblower report about the Trump-Zelenskyy Ukraine call)</t>
    </r>
    <r>
      <rPr>
        <sz val="9"/>
        <color rgb="FF5B0F00"/>
        <rFont val="Arial"/>
        <family val="0"/>
        <charset val="1"/>
      </rPr>
      <t xml:space="preserve">, 6. Michael Purpura </t>
    </r>
    <r>
      <rPr>
        <i val="true"/>
        <sz val="9"/>
        <color rgb="FF5B0F00"/>
        <rFont val="Arial"/>
        <family val="0"/>
        <charset val="1"/>
      </rPr>
      <t xml:space="preserve">(defended Trump in 1st impechment)</t>
    </r>
    <r>
      <rPr>
        <sz val="9"/>
        <color rgb="FF5B0F00"/>
        <rFont val="Arial"/>
        <family val="0"/>
        <charset val="1"/>
      </rPr>
      <t xml:space="preserve">, 7. John Eisenberg </t>
    </r>
    <r>
      <rPr>
        <i val="true"/>
        <sz val="9"/>
        <color rgb="FF5B0F00"/>
        <rFont val="Arial"/>
        <family val="0"/>
        <charset val="1"/>
      </rPr>
      <t xml:space="preserve">(former legal advisor to Michael Flynn at NSA, tried to move the Trump-Zelenskyy transcript to a classified server, ordered Alexander Vindman to not tell anyone about the call)</t>
    </r>
  </si>
  <si>
    <t xml:space="preserve">https://www.archives.gov/files/foia/wh-ltr-to-u.s.-archivist-trump-pra-rep-1.19.2021.pdf</t>
  </si>
  <si>
    <t xml:space="preserve">https://twitter.com/kyledcheney/status/1557115401435332608</t>
  </si>
  <si>
    <r>
      <rPr>
        <sz val="11"/>
        <color rgb="FF5B0F00"/>
        <rFont val="Arial"/>
        <family val="0"/>
        <charset val="1"/>
      </rPr>
      <t xml:space="preserve">Trump issues a memo declassifying a "Crossfire Hurricane" binder of materials related to the investigation of possible collusion with Russia (but w/ redactions). Mark Meadows invites 'journalist' John Solomon to review the redacted material. That night Meadows leaves the White House with the unredacted binder (per Cassidy Hutchinson) and never returns it.    </t>
    </r>
    <r>
      <rPr>
        <i val="true"/>
        <sz val="11"/>
        <color rgb="FF5B0F00"/>
        <rFont val="Arial"/>
        <family val="0"/>
        <charset val="1"/>
      </rPr>
      <t xml:space="preserve">(Unverified, and note that Kash Patel and John Solomon demanded it from NARA in June 2022)</t>
    </r>
  </si>
  <si>
    <t xml:space="preserve">Federal Register
Murray Waas
CNN</t>
  </si>
  <si>
    <t xml:space="preserve">https://www.federalregister.gov/documents/2021/01/25/2021-01717/declassification-of-certain-materials-related-to-the-fbis-crossfire-hurricane-investigation
https://murraywaas.substack.com/p/exclusive-mark-meadows-removed-classified
https://www.cnn.com/interactive/2023/12/politics/missing-russia-intelligence-trump-dg/</t>
  </si>
  <si>
    <t xml:space="preserve">Trump pardons Steve Bannon (for We Build the Wall fraud), Elliot Broidy (for being a foreign agent), and 94 other people. No pre-emptive pardons for Jan 6</t>
  </si>
  <si>
    <t xml:space="preserve">Trump pardons 73 people shortly after midnight, including fraudster Paul Erickson who had an affair with Maria Butina, and Tommaso Buti, who as head of Trump's modeling agency had signed Melania Knauss. (Buti had been on their first official "date"). (Buti married Czech model Daniela Pestova.) No pardons for Jan 6ers. </t>
  </si>
  <si>
    <t xml:space="preserve">Keloland
Newsweek</t>
  </si>
  <si>
    <t xml:space="preserve">https://www.keloland.com/news/investigates/trump-pardon-called-paul-erickson-bilking-1-2-million-from-investors-a-minor-financial-crime/
https://www.newsweek.com/tommaso-buti-italian-businessman-pardoned-president-donald-trump-1562970</t>
  </si>
  <si>
    <t xml:space="preserve">Trump commutes the sentence of 70 other people, including Salomon Melgen, who stood trial for Medicare fraud with Dem. NJ Sen. Bob Menendez in 2017</t>
  </si>
  <si>
    <t xml:space="preserve">Northjersey .com</t>
  </si>
  <si>
    <t xml:space="preserve">https://www.northjersey.com/story/news/new-jersey/2021/01/20/salomon-melgen-friend-bob-menendez-pardoned-president-trump/4210560001/</t>
  </si>
  <si>
    <r>
      <rPr>
        <i val="true"/>
        <sz val="11"/>
        <color rgb="FF990000"/>
        <rFont val="Arial"/>
        <family val="0"/>
        <charset val="1"/>
      </rPr>
      <t xml:space="preserve">Arrested:</t>
    </r>
    <r>
      <rPr>
        <sz val="11"/>
        <color rgb="FF990000"/>
        <rFont val="Arial"/>
        <family val="0"/>
        <charset val="1"/>
      </rPr>
      <t xml:space="preserve"> Proud Boys leader Joe Biggs, in the morning</t>
    </r>
  </si>
  <si>
    <r>
      <rPr>
        <sz val="11"/>
        <color rgb="FFCC0000"/>
        <rFont val="Arial"/>
        <family val="0"/>
        <charset val="1"/>
      </rPr>
      <t xml:space="preserve">Ethan Nordean melts down on Telegram:</t>
    </r>
    <r>
      <rPr>
        <i val="true"/>
        <sz val="11"/>
        <color rgb="FFCC0000"/>
        <rFont val="Arial"/>
        <family val="0"/>
        <charset val="1"/>
      </rPr>
      <t xml:space="preserve"> "We truly believed in that fucker, some guys are in jail because they followed him. ... I’m disgusted that I had such a loyalty to Trump &amp; have lost everything for it. Fuck that guy." "So glad he was able to pardon a bunch of degenerates as his last move and shit on us on the way out. ...” </t>
    </r>
  </si>
  <si>
    <t xml:space="preserve">Roger Stone melts down for nearly 30 mins after hearing Trump would not grant him a 2nd pardon, calls Ivanka an "abortionist bitch" in front of filmmakers.</t>
  </si>
  <si>
    <t xml:space="preserve">Christoffer Guldbrandsen</t>
  </si>
  <si>
    <t xml:space="preserve">https://twitter.com/cguld/status/1580927465341747201</t>
  </si>
  <si>
    <t xml:space="preserve">supposedly filmed in Ft. Lauderdale, FL</t>
  </si>
  <si>
    <r>
      <rPr>
        <sz val="10"/>
        <color rgb="FF1C4587"/>
        <rFont val="Arial"/>
        <family val="0"/>
        <charset val="1"/>
      </rPr>
      <t xml:space="preserve">Daniel Bostic Tweets that Trump's</t>
    </r>
    <r>
      <rPr>
        <i val="true"/>
        <sz val="10"/>
        <color rgb="FF1C4587"/>
        <rFont val="Arial"/>
        <family val="0"/>
        <charset val="1"/>
      </rPr>
      <t xml:space="preserve"> "final act was to bow to the swamp"</t>
    </r>
    <r>
      <rPr>
        <sz val="10"/>
        <color rgb="FF1C4587"/>
        <rFont val="Arial"/>
        <family val="0"/>
        <charset val="1"/>
      </rPr>
      <t xml:space="preserve"> &amp;</t>
    </r>
    <r>
      <rPr>
        <i val="true"/>
        <sz val="10"/>
        <color rgb="FF1C4587"/>
        <rFont val="Arial"/>
        <family val="0"/>
        <charset val="1"/>
      </rPr>
      <t xml:space="preserve"> "As usual, @Cernovich was at least 6 months ahead of all of us" </t>
    </r>
    <r>
      <rPr>
        <sz val="10"/>
        <color rgb="FF1C4587"/>
        <rFont val="Arial"/>
        <family val="0"/>
        <charset val="1"/>
      </rPr>
      <t xml:space="preserve">(Cernovich skipped Jan 6)</t>
    </r>
  </si>
  <si>
    <t xml:space="preserve">https://web.archive.org/web/20220127212313/https://twitter.com/debostic/status/1351784001145626624</t>
  </si>
  <si>
    <t xml:space="preserve">ca. 11 AM Mark Meadows rushes the Crossfire Hurricane binder over to DOJ to ask for an expedited privacy review.</t>
  </si>
  <si>
    <r>
      <rPr>
        <b val="true"/>
        <sz val="11"/>
        <color rgb="FF5B0F00"/>
        <rFont val="Arial"/>
        <family val="0"/>
        <charset val="1"/>
      </rPr>
      <t xml:space="preserve">Inauguration of President Biden. </t>
    </r>
    <r>
      <rPr>
        <sz val="11"/>
        <color rgb="FF5B0F00"/>
        <rFont val="Arial"/>
        <family val="0"/>
        <charset val="1"/>
      </rPr>
      <t xml:space="preserve">Merrick Garland is nominated for AG. Departing DoD officials turn in their phones. Biden disbands the 1776 Commission &amp; deletes their report from the White House website. Biden rescinds the executive order forbidding diversity training in the federal government.</t>
    </r>
  </si>
  <si>
    <t xml:space="preserve">NYT
EdWeek</t>
  </si>
  <si>
    <t xml:space="preserve">AP
NARA (report)</t>
  </si>
  <si>
    <t xml:space="preserve">https://apnews.com/article/biden-revoke-trump-patriotic-education-259b9302ab24bac55fa14676a1a9d11e
https://ipfs.io/ipfs/QmVzW5NfySnfTk7ucdEoWXshkNUXn3dseBA7ZVrQMBfZey</t>
  </si>
  <si>
    <t xml:space="preserve">Michael Ellis is placed on leave after serving 2 days as NSA Gen. Counsel, by NSA director Gen. Nakasone who cites Ellis' mishandling classified documents</t>
  </si>
  <si>
    <r>
      <rPr>
        <sz val="11"/>
        <color rgb="FFCC0000"/>
        <rFont val="Arial"/>
        <family val="0"/>
        <charset val="1"/>
      </rPr>
      <t xml:space="preserve">Proud Boys are deleting evidence. Ethan Nordean:</t>
    </r>
    <r>
      <rPr>
        <i val="true"/>
        <sz val="11"/>
        <color rgb="FFCC0000"/>
        <rFont val="Arial"/>
        <family val="0"/>
        <charset val="1"/>
      </rPr>
      <t xml:space="preserve"> "Everyone needs to just shut the fuck up. There's way too many videos and pictures being shared"</t>
    </r>
  </si>
  <si>
    <t xml:space="preserve">David Bowdich, Deputy Director of the FBI, announces that he is retiring to take a job with Disney Corp.</t>
  </si>
  <si>
    <t xml:space="preserve">https://www.nytimes.com/live/2021/01/21/us/joe-biden#the-no-2-official-at-the-fbi-is-departing</t>
  </si>
  <si>
    <t xml:space="preserve">Mike Johnson (LA), who helped organize opposition to the electoral vote, is appointed Assistant Whip for the Republicans by Steve Scalise (LA)</t>
  </si>
  <si>
    <t xml:space="preserve">https://www.ktalnews.com/news/louisiana/louisiana-rep-mike-johnson-to-serve-as-assistant-whip-for-house-republicans-in-117th-congress/</t>
  </si>
  <si>
    <t xml:space="preserve">Chris Miller, Acting SecDef on Jan 6, gets a fawning puff piece in Vanity Fair, written by Adam Ciralsky, reputedly a former Blackwater (Erik Prince) exec</t>
  </si>
  <si>
    <t xml:space="preserve">Former Fox News reporter Kyle Becker, who spoke at TPUSA in 2020 and promoted the Big Lie and conspiracy theories, leaves Fox and starts Becker News</t>
  </si>
  <si>
    <t xml:space="preserve">Becker LinkedIn</t>
  </si>
  <si>
    <t xml:space="preserve">https://www.linkedin.com/in/kylenabecker</t>
  </si>
  <si>
    <t xml:space="preserve">https://web.archive.org/web/20210124180901/https://beckernews.com/page/3/</t>
  </si>
  <si>
    <t xml:space="preserve">(first article is Jan 22)</t>
  </si>
  <si>
    <t xml:space="preserve">DOJ begins investigation into whether "any former or current DOJ offiical" worked to "alter the outcome of the 2020 Presidential Election" (i.e. Jeffrey Clark)</t>
  </si>
  <si>
    <t xml:space="preserve">https://oig.justice.gov/news/department-justice-office-inspector-general-announces-initiation-investigation</t>
  </si>
  <si>
    <t xml:space="preserve">Secret Service is asked for the 2nd time by Congress to preserve their texts from Jan 6</t>
  </si>
  <si>
    <r>
      <rPr>
        <b val="true"/>
        <i val="true"/>
        <sz val="11"/>
        <color rgb="FF5B0F00"/>
        <rFont val="Arial"/>
        <family val="0"/>
        <charset val="1"/>
      </rPr>
      <t xml:space="preserve">Impeached:</t>
    </r>
    <r>
      <rPr>
        <sz val="11"/>
        <color rgb="FF5B0F00"/>
        <rFont val="Arial"/>
        <family val="0"/>
        <charset val="1"/>
      </rPr>
      <t xml:space="preserve"> House delivers article of impeachment to the Senate. This is Trump's 2nd impeachment; the first was over the Trump-Zelenskyy call.</t>
    </r>
  </si>
  <si>
    <r>
      <rPr>
        <i val="true"/>
        <sz val="11"/>
        <color rgb="FF990000"/>
        <rFont val="Arial"/>
        <family val="0"/>
        <charset val="1"/>
      </rPr>
      <t xml:space="preserve">Arrested:</t>
    </r>
    <r>
      <rPr>
        <sz val="11"/>
        <color rgb="FF990000"/>
        <rFont val="Arial"/>
        <family val="0"/>
        <charset val="1"/>
      </rPr>
      <t xml:space="preserve"> rally organizer Brandon Straka (4th VIP arrest)</t>
    </r>
  </si>
  <si>
    <t xml:space="preserve">https://www.justice.gov/usao-dc/capitol-breach-cases?combine=straka</t>
  </si>
  <si>
    <t xml:space="preserve">RISE PAC NY is operational. Scott Presler will be involved in a few months. </t>
  </si>
  <si>
    <t xml:space="preserve">Facebook (risepacnewyork)</t>
  </si>
  <si>
    <t xml:space="preserve">https://www.facebook.com/Risepacnewyork/photos/pb.100067163437404.-2207520000./102387925202067/?type=3</t>
  </si>
  <si>
    <t xml:space="preserve">Matt Taibbi has an opinion piece in Rolling Stone (on student debt), his last, but a Jan 5, 2021 blog post had already called him a "former Rolling Stone writer"</t>
  </si>
  <si>
    <t xml:space="preserve">WhyEvolutionIsTrue</t>
  </si>
  <si>
    <t xml:space="preserve">https://whyevolutionistrue.com/2021/01/05/woke-news-from-2020/</t>
  </si>
  <si>
    <t xml:space="preserve">https://www.rollingstone.com/politics/political-commentary/matt-taibbi-student-loan-crisis-1117924/</t>
  </si>
  <si>
    <r>
      <rPr>
        <sz val="11"/>
        <color rgb="FF274E13"/>
        <rFont val="Arial"/>
        <family val="0"/>
        <charset val="1"/>
      </rPr>
      <t xml:space="preserve">Kansas City Star publishes an article on Sen. Josh Hawley's history and 'early warning signs'. A childhood neighbor: </t>
    </r>
    <r>
      <rPr>
        <i val="true"/>
        <sz val="11"/>
        <color rgb="FF274E13"/>
        <rFont val="Arial"/>
        <family val="0"/>
        <charset val="1"/>
      </rPr>
      <t xml:space="preserve">"I told people when he was running for attorney general, I wouldn’t vote for him for dog catcher. I wouldn’t inflict that on the dog.”  </t>
    </r>
    <r>
      <rPr>
        <sz val="11"/>
        <color rgb="FF274E13"/>
        <rFont val="Arial"/>
        <family val="0"/>
        <charset val="1"/>
      </rPr>
      <t xml:space="preserve">A Yale classmate calls him now</t>
    </r>
    <r>
      <rPr>
        <i val="true"/>
        <sz val="11"/>
        <color rgb="FF274E13"/>
        <rFont val="Arial"/>
        <family val="0"/>
        <charset val="1"/>
      </rPr>
      <t xml:space="preserve"> "a steaming mass of grievance"</t>
    </r>
  </si>
  <si>
    <t xml:space="preserve">Kansas City Star (Lowry, Shorman, Adler)</t>
  </si>
  <si>
    <t xml:space="preserve">https://archive.ph/jhuyi
https://www.kansascity.com/article248663695.html</t>
  </si>
  <si>
    <t xml:space="preserve">Craig Unger's book "American Kompromat" is released, citing a former KGB agent and claiming that Trump was cultivated as a Russian asset since the 1980s</t>
  </si>
  <si>
    <t xml:space="preserve">https://www.theguardian.com/us-news/2021/jan/29/trump-russia-asset-claims-former-kgb-spy-new-book</t>
  </si>
  <si>
    <t xml:space="preserve">TX State Rep. Kyle Biedermann, who was at the Capitol Jan 6, introduces a bill demanding that Texas secede from the union.</t>
  </si>
  <si>
    <t xml:space="preserve">https://www.newsweek.com/kyle-biedermann-texas-state-rep-who-marched-capitol-introduces-bill-secede-union-1565159</t>
  </si>
  <si>
    <t xml:space="preserve">Secret Service begins to migrate all agents to new phones, asks agents to voluntarily preserve "anything worth saving". In the process they wipe all Jan 6 texts.</t>
  </si>
  <si>
    <t xml:space="preserve">Russia Today writer Dan Cohen writes a story in Russia-linked Mint Press about the Oath Keepers and Stewart Rhodes. Cohen highlights Oath Keepers on Jan 6, then claims Aleksandar Savic told Mint Press that he reached out to the OKs, then pivots to linking the Clinton administration to the Serbian opposition group Otpor</t>
  </si>
  <si>
    <t xml:space="preserve">https://www.mintpressnews.com/us-backed-coup-in-serbia-inspired-dc-capitol-insurrection/274825</t>
  </si>
  <si>
    <t xml:space="preserve">https://web.archive.org/web/20210127212403/https://www.mintpressnews.com/us-backed-coup-in-serbia-inspired-dc-capitol-insurrection/274825/</t>
  </si>
  <si>
    <t xml:space="preserve">Mark Meadows joins the Conservative Partnership Institute as Senior Partner. CPI is billed as connecting Congress to "the conservative movement". Meadows is in the top row on their page, along with founder Jim DeMint and CEO Ed Corrigan, VP at the Heritage Foundation. Cleta Mitchell is a "senior legal fellow". </t>
  </si>
  <si>
    <t xml:space="preserve">CPI
CPI</t>
  </si>
  <si>
    <t xml:space="preserve">https://www.cpi.org/2021/01/meadows-joins-cpi-as-senior-partner/
https://www.cpi.org/team/</t>
  </si>
  <si>
    <t xml:space="preserve">Parler's board, led by Rebekah Mercer, removes John Matze as CEO. Matze claims that he had wanted to "crack down" on hate speech and violence, was denied. </t>
  </si>
  <si>
    <t xml:space="preserve">https://www.nytimes.com/2021/02/03/technology/parler-ceo-fired.html</t>
  </si>
  <si>
    <t xml:space="preserve">Christina Pushaw says she stops working for Mikhail Saakashvili now, on her FL employment application. (Her LinkedIn gives an earlier date)</t>
  </si>
  <si>
    <t xml:space="preserve">FL documents</t>
  </si>
  <si>
    <t xml:space="preserve">https://www.documentcloud.org/documents/22122102-7-23-2021_bousquet_20-p_responsive_documents-redacted</t>
  </si>
  <si>
    <t xml:space="preserve">Michael Donnelly says he is leaving the Home School Legal Defense Association (HSLDA) after 16 years. He will join education lobbyists the "Yes Foundation".</t>
  </si>
  <si>
    <t xml:space="preserve">https://hslda.org/post/a-fond-farewell-from-mike-donnelly</t>
  </si>
  <si>
    <t xml:space="preserve">Cindy Chafian states that she is now the Excutive Director of the Coalition to Save America, and that her Eighty Percent Coalition has ended</t>
  </si>
  <si>
    <t xml:space="preserve">LinkedIn, Cindy Chafian</t>
  </si>
  <si>
    <t xml:space="preserve">Trump is acquitted; CPAC goes fascist. Michael Coudrey flees and Patrick Byrne spins. First talk of a Jan 6 Committee.</t>
  </si>
  <si>
    <t xml:space="preserve">Cindy Chafian begins as Director of Policy and Engagement at Moms for America</t>
  </si>
  <si>
    <t xml:space="preserve">The Stanford Federalist Society officially complains about a law student's satirical email mocking Josh Hawley, jeopardizing his graduation as Stanford investigates</t>
  </si>
  <si>
    <t xml:space="preserve">The Fire</t>
  </si>
  <si>
    <t xml:space="preserve">https://www.thefire.org/law-students-graduation-in-jeopardy-as-stanford-investigates-satirical-email-lampooning-federalist-society-sen-hawley-and-jan-6/</t>
  </si>
  <si>
    <t xml:space="preserve">Complaint</t>
  </si>
  <si>
    <t xml:space="preserve">https://www.thefire.org/stanford-federalist-society-complaint-re-nicholas-wallace/</t>
  </si>
  <si>
    <t xml:space="preserve">The Trump Media and Technology Group is incorporated</t>
  </si>
  <si>
    <t xml:space="preserve">https://opencorporates.com/companies/us_de/5022360</t>
  </si>
  <si>
    <t xml:space="preserve">Former USCP Chief Sund produces a letter to Congress about the USCP response</t>
  </si>
  <si>
    <t xml:space="preserve">https://s3.documentcloud.org/documents/20473583/letter-to-congressional-leaders.pdf</t>
  </si>
  <si>
    <t xml:space="preserve">Kristie Tertel writes a press release for Joshua Macias and Antonio LaMotta, arguing that their gun charges in Philly are overstated + the DA works for George Soros</t>
  </si>
  <si>
    <t xml:space="preserve">JoshuaMacias .com</t>
  </si>
  <si>
    <t xml:space="preserve">https://www.joshuamacias.com/</t>
  </si>
  <si>
    <t xml:space="preserve">Russian media RT updates its Twitter bio, directing people to its Telegram channel, where it is posting about 'censorship'. All content is deleted before Jan 9, 2021</t>
  </si>
  <si>
    <t xml:space="preserve">Rantt</t>
  </si>
  <si>
    <t xml:space="preserve">https://rantt.com/russian-state-media-aligns-with-gop-messaging-after-capitol-attack</t>
  </si>
  <si>
    <t xml:space="preserve">Patrick Byrne posts about the Dec. 18th White House meeting.  (Byrne also gave interviews Dec. 21 and 22.) </t>
  </si>
  <si>
    <t xml:space="preserve">https://www.deepcapture.com/2021/02/how-djt-lost-the-white-house-chapter-3-crashing-the-white-house-december-18/</t>
  </si>
  <si>
    <t xml:space="preserve">Jonathan Swan of Axios writes about the Dec. 18th WH meeting, which the NYT reported on Dec. 19. Source is likely Patrick Byrne. Emphasis is on Michael Flynn.</t>
  </si>
  <si>
    <t xml:space="preserve">https://www.axios.com/2021/02/02/trump-oval-office-meeting-sidney-powell</t>
  </si>
  <si>
    <t xml:space="preserve">Feb 1-2</t>
  </si>
  <si>
    <t xml:space="preserve">The New Yorker (Ronan Farrow) publishes a puff piece naming Rachel Powell #BullhornLady, deflecting attention from Kevin Lynn. </t>
  </si>
  <si>
    <t xml:space="preserve">https://www.newyorker.com/news/news-desk/a-pennsylvania-mothers-path-to-insurrection-capitol-riot</t>
  </si>
  <si>
    <t xml:space="preserve">Christina Pushaw has article in Jack Posobiec's Human Events mag praising DeSantis, attacking FL covid whistleblower Rebekah Jones. Bio says she is now in DC.</t>
  </si>
  <si>
    <t xml:space="preserve">Human Events</t>
  </si>
  <si>
    <t xml:space="preserve">https://humanevents.com/2021/02/02/the-florida-covid-19-whistleblower-saga-is-a-big-lie/</t>
  </si>
  <si>
    <t xml:space="preserve">https://archive.ph/YenaZ</t>
  </si>
  <si>
    <t xml:space="preserve">Tara Reade, who had accused Joe Biden of rape, has an op-ed in Russian media RT. After this she becomes a regular RT contributor.</t>
  </si>
  <si>
    <t xml:space="preserve">https://www.google.com/url?sa=t&amp;rct=j&amp;q=&amp;esrc=s&amp;source=web&amp;cd=&amp;cad=rja&amp;uact=8&amp;ved=2ahUKEwi9uq6vo-X7AhUhkWoFHWEbCzQQFnoECBAQAQ&amp;url=https%3A%2F%2Fwww.rt.com%2Fop-ed%2F514415-tara-reade-aoc-sexual-assault%2F&amp;usg=AOvVaw07pLH6KSXP-dkryl82ZX2X</t>
  </si>
  <si>
    <t xml:space="preserve">Canada names the Proud Boys a terrorist entity</t>
  </si>
  <si>
    <t xml:space="preserve">https://www.bbc.com/news/world-us-canada-55923485</t>
  </si>
  <si>
    <r>
      <rPr>
        <i val="true"/>
        <sz val="11"/>
        <color rgb="FF990000"/>
        <rFont val="Arial"/>
        <family val="0"/>
        <charset val="1"/>
      </rPr>
      <t xml:space="preserve">Arrested:</t>
    </r>
    <r>
      <rPr>
        <sz val="11"/>
        <color rgb="FF990000"/>
        <rFont val="Arial"/>
        <family val="0"/>
        <charset val="1"/>
      </rPr>
      <t xml:space="preserve"> Proud Boys leader Ethan Nordean. Nordean's wife gives FBI the password for his phone.</t>
    </r>
  </si>
  <si>
    <t xml:space="preserve">https://www.justice.gov/usao-dc/capitol-breach-cases?combine=Nordean</t>
  </si>
  <si>
    <r>
      <rPr>
        <sz val="11"/>
        <color rgb="FF38761D"/>
        <rFont val="Arial"/>
        <family val="0"/>
        <charset val="1"/>
      </rPr>
      <t xml:space="preserve">Stephen Miller's America First Legal pressure organization registers domain aflegal .org; site is up by the next day. </t>
    </r>
    <r>
      <rPr>
        <i val="true"/>
        <sz val="11"/>
        <color rgb="FF1C4587"/>
        <rFont val="Arial"/>
        <family val="0"/>
        <charset val="1"/>
      </rPr>
      <t xml:space="preserve">"America First principles are under attack like never before" "There is only one way to stop the... radical left in Washington: take them to court." </t>
    </r>
    <r>
      <rPr>
        <sz val="11"/>
        <color rgb="FF1C4587"/>
        <rFont val="Arial"/>
        <family val="0"/>
        <charset val="1"/>
      </rPr>
      <t xml:space="preserve">Offers a 'toolkit' for people fighting vaccine mandates.</t>
    </r>
  </si>
  <si>
    <t xml:space="preserve">https://web.archive.org/web/20220105201312/https://www.aflegal.org/</t>
  </si>
  <si>
    <t xml:space="preserve">House strips GA Rep. Marjorie Taylor Greene of her committee assignments for inflammatory / violent comments. Greene says she quit believing in QAnon in 2018.</t>
  </si>
  <si>
    <t xml:space="preserve">https://www.npr.org/2021/02/04/963785609/house-to-vote-on-stripping-rep-marjorie-taylor-greene-from-2-key-committees</t>
  </si>
  <si>
    <t xml:space="preserve">President Biden rules that Trump should no longer receive intelligence briefings</t>
  </si>
  <si>
    <t xml:space="preserve">https://www.google.com/url?sa=t&amp;rct=j&amp;q=&amp;esrc=s&amp;source=web&amp;cd=&amp;ved=2ahUKEwjO36GFncb5AhXOjYkEHQRzCBgQFnoECAYQAQ&amp;url=https%3A%2F%2Fwww.cnn.com%2F2021%2F02%2F05%2Fpolitics%2Fbiden-trump-intelligence-briefing%2Findex.html&amp;usg=AOvVaw3T5VsXY7kMyhljZpafRbno</t>
  </si>
  <si>
    <r>
      <rPr>
        <sz val="11"/>
        <color rgb="FF1C4587"/>
        <rFont val="Arial"/>
        <family val="0"/>
        <charset val="1"/>
      </rPr>
      <t xml:space="preserve">TX State Rep. Kyle Biedermann, at the Capitol on Jan 6, preaches secession at a conference of the True Texas Project. </t>
    </r>
    <r>
      <rPr>
        <i val="true"/>
        <sz val="11"/>
        <color rgb="FF1C4587"/>
        <rFont val="Arial"/>
        <family val="0"/>
        <charset val="1"/>
      </rPr>
      <t xml:space="preserve">"I love America but America's lost"</t>
    </r>
  </si>
  <si>
    <t xml:space="preserve">https://www.texasmonthly.com/news-politics/texas-secession-kyle-biedermann/</t>
  </si>
  <si>
    <t xml:space="preserve">Peter Thiel's Founders Fund rents office space in Miami (lease reported Feb 5, but business was registered in FL in December 2020)</t>
  </si>
  <si>
    <t xml:space="preserve">Real Deal</t>
  </si>
  <si>
    <t xml:space="preserve">https://therealdeal.com/miami/2021/02/05/silicon-valleys-founders-fund-inks-miami-lease/</t>
  </si>
  <si>
    <t xml:space="preserve">Twitter bans Gateway Pundit founder Jim Hoft for pushing election-fraud narratives</t>
  </si>
  <si>
    <t xml:space="preserve">https://www.cnn.com/2021/02/07/media/twitter-ban-gateway-pundit-founder-jim-hoft/index.html</t>
  </si>
  <si>
    <t xml:space="preserve">"early Feb"</t>
  </si>
  <si>
    <t xml:space="preserve">DHS IG Cuffari is told that texts have been deleted from Secret Service phones - claim is that they planned to retrieve them, then abandoned the plan</t>
  </si>
  <si>
    <t xml:space="preserve">https://www.washingtonpost.com/national-security/2022/07/29/homeland-inspector-general-texts/</t>
  </si>
  <si>
    <r>
      <rPr>
        <sz val="11"/>
        <color rgb="FF274E13"/>
        <rFont val="Arial"/>
        <family val="0"/>
        <charset val="1"/>
      </rPr>
      <t xml:space="preserve">The WSJ </t>
    </r>
    <r>
      <rPr>
        <sz val="9"/>
        <color rgb="FF274E13"/>
        <rFont val="Arial"/>
        <family val="0"/>
        <charset val="1"/>
      </rPr>
      <t xml:space="preserve">(Viswanatha and Gurman)</t>
    </r>
    <r>
      <rPr>
        <sz val="11"/>
        <color rgb="FF274E13"/>
        <rFont val="Arial"/>
        <family val="0"/>
        <charset val="1"/>
      </rPr>
      <t xml:space="preserve"> reports that the White House is so impressed by US Attorney for DC Michael Sherwin's Jan 6 prosecuations that he might stay on</t>
    </r>
  </si>
  <si>
    <t xml:space="preserve">https://archive.is/nD1tg</t>
  </si>
  <si>
    <r>
      <rPr>
        <i val="true"/>
        <sz val="11"/>
        <color rgb="FF990000"/>
        <rFont val="Arial"/>
        <family val="0"/>
        <charset val="1"/>
      </rPr>
      <t xml:space="preserve">Arrested: </t>
    </r>
    <r>
      <rPr>
        <sz val="11"/>
        <color rgb="FF990000"/>
        <rFont val="Arial"/>
        <family val="0"/>
        <charset val="1"/>
      </rPr>
      <t xml:space="preserve">Leo Brent Bozell IV, son of Leo Bozell III, exec. committee of the CNP and head of the Media Research Center. (Hashtagged #HersheyChristianAcademy)</t>
    </r>
  </si>
  <si>
    <t xml:space="preserve">https://www.justice.gov/usao-dc/defendants/bozell-iv-leo-brent</t>
  </si>
  <si>
    <r>
      <rPr>
        <b val="true"/>
        <i val="true"/>
        <sz val="11"/>
        <color rgb="FF5B0F00"/>
        <rFont val="Arial"/>
        <family val="0"/>
        <charset val="1"/>
      </rPr>
      <t xml:space="preserve">Acquitted:</t>
    </r>
    <r>
      <rPr>
        <sz val="11"/>
        <color rgb="FF5B0F00"/>
        <rFont val="Arial"/>
        <family val="0"/>
        <charset val="1"/>
      </rPr>
      <t xml:space="preserve"> Trump is acquitted by the Senate of charges of inciting an insurrection</t>
    </r>
  </si>
  <si>
    <r>
      <rPr>
        <sz val="11"/>
        <color rgb="FF1C4587"/>
        <rFont val="Arial"/>
        <family val="0"/>
        <charset val="1"/>
      </rPr>
      <t xml:space="preserve">Rebekah Mercer has been putting $ into Parler. On Feb 15: </t>
    </r>
    <r>
      <rPr>
        <i val="true"/>
        <sz val="11"/>
        <color rgb="FF1C4587"/>
        <rFont val="Arial"/>
        <family val="0"/>
        <charset val="1"/>
      </rPr>
      <t xml:space="preserve">"Shutting down free speech is the first step toward tyranny and despotism, and we can’t let it happen"</t>
    </r>
  </si>
  <si>
    <t xml:space="preserve">https://www.bloomberg.com/news/articles/2021-03-16/relaunched-parler-engaged-in-mercer-funded-war-over-free-speech?sref=ylv224K8&amp;leadSource=uverify%20wall</t>
  </si>
  <si>
    <t xml:space="preserve">Parler returns with full functionality. Mark Meckler (Convention of States) is named interim CEO. Apple refuses (Feb 25) to add it to their App Store, but do in May</t>
  </si>
  <si>
    <t xml:space="preserve">https://www.businessinsider.com/parler-far-right-social-media-back-online-new-ceo-2021-2</t>
  </si>
  <si>
    <t xml:space="preserve">Nancy Pelosi announces she wants to create a "9/11-type commission" to investigate the Jan 6 Capitol attack</t>
  </si>
  <si>
    <r>
      <rPr>
        <i val="true"/>
        <sz val="11"/>
        <color rgb="FF674EA7"/>
        <rFont val="Arial"/>
        <family val="0"/>
        <charset val="1"/>
      </rPr>
      <t xml:space="preserve">Lawsuit filed:</t>
    </r>
    <r>
      <rPr>
        <sz val="11"/>
        <color rgb="FF674EA7"/>
        <rFont val="Arial"/>
        <family val="0"/>
        <charset val="1"/>
      </rPr>
      <t xml:space="preserve"> Bennie Thompson and the NAACP sue Trump and Giuliani for inciting violence on Jan 6</t>
    </r>
  </si>
  <si>
    <t xml:space="preserve">https://www.cbsnews.com/news/naacp-trump-lawsuit-bennie-thompson/</t>
  </si>
  <si>
    <t xml:space="preserve">Enrique Tarrio has been named to the Latinos for Trump board by now and is listed as their 'Chief of Staff'</t>
  </si>
  <si>
    <t xml:space="preserve">Twitter repost, source unk.</t>
  </si>
  <si>
    <t xml:space="preserve">https://twitter.com/IGD_News/status/1362679994091118594</t>
  </si>
  <si>
    <t xml:space="preserve">website www.rise-pac. com is registered. (Linked to on Rise PAC NY Facebook site, but seems not used)</t>
  </si>
  <si>
    <r>
      <rPr>
        <sz val="11"/>
        <color rgb="FFCC0000"/>
        <rFont val="Arial"/>
        <family val="0"/>
        <charset val="1"/>
      </rPr>
      <t xml:space="preserve">Dion Cini sends Telegram messages to Enrique Tarrio. </t>
    </r>
    <r>
      <rPr>
        <i val="true"/>
        <sz val="11"/>
        <color rgb="FFCC0000"/>
        <rFont val="Arial"/>
        <family val="0"/>
        <charset val="1"/>
      </rPr>
      <t xml:space="preserve">"I'm not your enemy. I just don't like your leadership style. You had tons of opportunities to turn the PBs a round and you never taken it."</t>
    </r>
    <r>
      <rPr>
        <sz val="11"/>
        <color rgb="FFCC0000"/>
        <rFont val="Arial"/>
        <family val="0"/>
        <charset val="1"/>
      </rPr>
      <t xml:space="preserve"> </t>
    </r>
    <r>
      <rPr>
        <i val="true"/>
        <sz val="11"/>
        <color rgb="FFCC0000"/>
        <rFont val="Arial"/>
        <family val="0"/>
        <charset val="1"/>
      </rPr>
      <t xml:space="preserve">"And then when you finally speak up, you say, PBs shouldn't have gone in after you say you're going to go in. Not right at all. "</t>
    </r>
  </si>
  <si>
    <t xml:space="preserve">J6C Dion Cini depos. p. 21</t>
  </si>
  <si>
    <t xml:space="preserve">https://www.govinfo.gov/content/pkg/GPO-J6-TRANSCRIPT-CTRL0000083771/pdf/GPO-J6-TRANSCRIPT-CTRL0000083771.pdf</t>
  </si>
  <si>
    <t xml:space="preserve">Trump endorses his former advisor / director of advance Max Miller in a primary run for Congress against OH Rep. Anthony Gonzalez who had voted to impeach</t>
  </si>
  <si>
    <t xml:space="preserve">https://www.thedailybeast.com/trump-wants-an-inexperienced-crony-to-replace-a-republican-star</t>
  </si>
  <si>
    <t xml:space="preserve">https://www.the-sun.com/news/2416080/trump-endorses-aide-max-miller-against-rep-voted-impeachment/</t>
  </si>
  <si>
    <r>
      <rPr>
        <sz val="11"/>
        <color rgb="FF1C4587"/>
        <rFont val="Arial"/>
        <family val="0"/>
        <charset val="1"/>
      </rPr>
      <t xml:space="preserve">The national Three Percenters organiztion officially disbands this week, </t>
    </r>
    <r>
      <rPr>
        <i val="true"/>
        <sz val="11"/>
        <color rgb="FF1C4587"/>
        <rFont val="Arial"/>
        <family val="0"/>
        <charset val="1"/>
      </rPr>
      <t xml:space="preserve">"with all the negative light being cast.. we must dissolve this organization immediately"</t>
    </r>
  </si>
  <si>
    <t xml:space="preserve">https://www.vice.com/en/article/3anmkv/this-three-percenter-group-just-cancelled-itself-because-of-the-capitol-riots</t>
  </si>
  <si>
    <r>
      <rPr>
        <sz val="11"/>
        <color rgb="FF1C4587"/>
        <rFont val="Arial"/>
        <family val="0"/>
        <charset val="1"/>
      </rPr>
      <t xml:space="preserve">At AFPAC, Nick Fuentes jokingly praises Hitler: </t>
    </r>
    <r>
      <rPr>
        <i val="true"/>
        <sz val="9"/>
        <color rgb="FF1C4587"/>
        <rFont val="Arial"/>
        <family val="0"/>
        <charset val="1"/>
      </rPr>
      <t xml:space="preserve">"Now they're going on about Russia and 'Vladimir Putin is Hitler' [like] that's not a good thing..</t>
    </r>
    <r>
      <rPr>
        <sz val="9"/>
        <color rgb="FF1C4587"/>
        <rFont val="Arial"/>
        <family val="0"/>
        <charset val="1"/>
      </rPr>
      <t xml:space="preserve">(laughs)</t>
    </r>
    <r>
      <rPr>
        <i val="true"/>
        <sz val="9"/>
        <color rgb="FF1C4587"/>
        <rFont val="Arial"/>
        <family val="0"/>
        <charset val="1"/>
      </rPr>
      <t xml:space="preserve"> I shouldn't have said that"</t>
    </r>
  </si>
  <si>
    <t xml:space="preserve">https://twitter.com/AccountableGOP/status/1497471734609584128</t>
  </si>
  <si>
    <t xml:space="preserve">Stage at CPAC Orlando FL is shaped like a Nazi symbol. American Conserative Union chair Matt Schlapp mocks outrage as "stage design conspiracies"</t>
  </si>
  <si>
    <t xml:space="preserve">https://www.forbes.com/sites/petersuciu/2021/02/27/cpac-stage-compared-to-nazi-symbol-on-social-media/?sh=529d09de1e80</t>
  </si>
  <si>
    <t xml:space="preserve">https://factcheck.thedispatch.com/p/was-the-cpac-stage-designed-to-look</t>
  </si>
  <si>
    <t xml:space="preserve">Trump speaks at CPAC in Orlando from the Nazi-symbol stage</t>
  </si>
  <si>
    <t xml:space="preserve">Michael Coudrey has fled the country, posts on YT: "Michael Coudrey visits Windhoek, Namibia", then Mar 4 Instagram "Out here doing some things in Namibia"</t>
  </si>
  <si>
    <t xml:space="preserve">https://www.youtube.com/watch?v=rLu45LcrnF4</t>
  </si>
  <si>
    <t xml:space="preserve">https://www.instagram.com/p/CMAUeUxBOs2/</t>
  </si>
  <si>
    <t xml:space="preserve">"early 2021"</t>
  </si>
  <si>
    <r>
      <rPr>
        <sz val="11"/>
        <color rgb="FF5B0F00"/>
        <rFont val="Arial"/>
        <family val="0"/>
        <charset val="1"/>
      </rPr>
      <t xml:space="preserve">House Oversight Committee begins investigating "the pernicious effects of lies about election administration on our democracy." </t>
    </r>
    <r>
      <rPr>
        <i val="true"/>
        <sz val="11"/>
        <color rgb="FF5B0F00"/>
        <rFont val="Arial"/>
        <family val="0"/>
        <charset val="1"/>
      </rPr>
      <t xml:space="preserve">(Culminates in Aug. 2022 report)</t>
    </r>
  </si>
  <si>
    <t xml:space="preserve">Merrick Garland arrives. Conspiracy charges for Proud Boys leaders. Nancy Pelosi throws a lifeline to MG Walker of the DCNG.</t>
  </si>
  <si>
    <t xml:space="preserve">@risepacny Twitter account is created</t>
  </si>
  <si>
    <t xml:space="preserve">latinotrumpcoalition .org domain is registered. Bianca Gracia listed as leader, and latinosfortrump .us redirects to this site</t>
  </si>
  <si>
    <t xml:space="preserve">https://www.whois.com/whois/latinotrumpcoalition.org</t>
  </si>
  <si>
    <t xml:space="preserve">Design Foundry, which made the CPAC stage, denies knowing that shape was a Nazi symbol, says they did not get instructions for it. (This is disbelieved.)</t>
  </si>
  <si>
    <t xml:space="preserve">https://forward.com/fast-forward/465136/design-firm-takes-responsibility-for-cpac-stage-controversy/</t>
  </si>
  <si>
    <t xml:space="preserve">Biden names an Acting US Atty. for DC but asks Michael Sherwin to stay on at main Justice to oversee the January 6 investigation</t>
  </si>
  <si>
    <t xml:space="preserve">https://www.foxnews.com/politics/channing-phillips-to-be-dc-acting-us-attorney-sherwin-to-take-on-overall-supervision-of-capitol-riot-probe</t>
  </si>
  <si>
    <t xml:space="preserve">Gavin Wax announces that Ryan Fournier is named to the New York Young Republicans Club board</t>
  </si>
  <si>
    <t xml:space="preserve">Twitter @gavinwax</t>
  </si>
  <si>
    <t xml:space="preserve">Matt Taibbi posts his last episode of his "Useful Idiots" show with Rolling Stone. By Mar 12 he &amp; co-host Katie Halper have a YT channel: ".. Useful Idiots Goes ROGUE!"; they say they are "consciously uncoupling" from RS. Taibbi has a Substack by now. NYMag reports by Oct. he has 30K subscribers and makes $1M/year.</t>
  </si>
  <si>
    <t xml:space="preserve">Rolling Stone
YouTube usefulidiots</t>
  </si>
  <si>
    <t xml:space="preserve">https://www.rollingstone.com/politics/politics-news/substack-taibbi-julian-assange-stella-moris-useful-idiots-podcast-1137670/
https://www.youtube.com/watch?v=3Rfi09eDvDg</t>
  </si>
  <si>
    <r>
      <rPr>
        <sz val="11"/>
        <color rgb="FF5B0F00"/>
        <rFont val="Arial"/>
        <family val="0"/>
        <charset val="1"/>
      </rPr>
      <t xml:space="preserve">ODNI puts out a report on foreign threats to the 2020 election. It is swiftly declassifed (Mar 15) and released.</t>
    </r>
    <r>
      <rPr>
        <i val="true"/>
        <sz val="11"/>
        <color rgb="FF5B0F00"/>
        <rFont val="Arial"/>
        <family val="0"/>
        <charset val="1"/>
      </rPr>
      <t xml:space="preserve"> "A key element of Moscow’s strategy this election cycle was its use of proxies linked to Russian intelligence to push influence narratives...to US media organizations, US officials, and prominent US individuals.."</t>
    </r>
  </si>
  <si>
    <t xml:space="preserve">ODNI</t>
  </si>
  <si>
    <t xml:space="preserve">Senate confirms Merrick Garland as Attorney General</t>
  </si>
  <si>
    <r>
      <rPr>
        <i val="true"/>
        <sz val="11"/>
        <color rgb="FF990000"/>
        <rFont val="Arial"/>
        <family val="0"/>
        <charset val="1"/>
      </rPr>
      <t xml:space="preserve">Indicted:</t>
    </r>
    <r>
      <rPr>
        <sz val="11"/>
        <color rgb="FF990000"/>
        <rFont val="Arial"/>
        <family val="0"/>
        <charset val="1"/>
      </rPr>
      <t xml:space="preserve"> superceding indictment links Proud Boys leaders Biggs, Rehl, Nordean, Donohoe. DOJ has gotten access to Nordean's phone by now (from his wife)</t>
    </r>
  </si>
  <si>
    <r>
      <rPr>
        <i val="true"/>
        <sz val="11"/>
        <color rgb="FF674EA7"/>
        <rFont val="Arial"/>
        <family val="0"/>
        <charset val="1"/>
      </rPr>
      <t xml:space="preserve">Lawsuit filed: </t>
    </r>
    <r>
      <rPr>
        <sz val="11"/>
        <color rgb="FF674EA7"/>
        <rFont val="Arial"/>
        <family val="0"/>
        <charset val="1"/>
      </rPr>
      <t xml:space="preserve">American Oversight files suit against DoD and the US Army seeking release of records </t>
    </r>
    <r>
      <rPr>
        <sz val="11"/>
        <color rgb="FF274E13"/>
        <rFont val="Arial"/>
        <family val="0"/>
        <charset val="1"/>
      </rPr>
      <t xml:space="preserve">FOIA'd on Jan 12</t>
    </r>
  </si>
  <si>
    <t xml:space="preserve">American Overs.</t>
  </si>
  <si>
    <t xml:space="preserve">https://www.americanoversight.org/document/american-oversight-v-dod-and-army-communications-with-white-house-on-day-of-congressional-certification-of-2020-election-results</t>
  </si>
  <si>
    <r>
      <rPr>
        <sz val="11"/>
        <color rgb="FF5B0F00"/>
        <rFont val="Arial"/>
        <family val="0"/>
        <charset val="1"/>
      </rPr>
      <t xml:space="preserve">National Intelligence Council releases Foreign Threats to 2020 US Federal Elections assessment: there are</t>
    </r>
    <r>
      <rPr>
        <i val="true"/>
        <sz val="11"/>
        <color rgb="FF5B0F00"/>
        <rFont val="Arial"/>
        <family val="0"/>
        <charset val="1"/>
      </rPr>
      <t xml:space="preserve"> "no indications that any foreign actor attempted to interfere.."</t>
    </r>
  </si>
  <si>
    <t xml:space="preserve">DNI</t>
  </si>
  <si>
    <t xml:space="preserve">AG Merrick Garland is sworn in. Within hours he meets with US Atty. for DC Michael Sherwin, who gives him an 11-page briefing on the Jan 6 investigation</t>
  </si>
  <si>
    <r>
      <rPr>
        <sz val="11"/>
        <color rgb="FF000000"/>
        <rFont val="Arial"/>
        <family val="0"/>
        <charset val="1"/>
      </rPr>
      <t xml:space="preserve">WaPo </t>
    </r>
    <r>
      <rPr>
        <i val="true"/>
        <sz val="11"/>
        <color rgb="FF000000"/>
        <rFont val="Arial"/>
        <family val="0"/>
        <charset val="1"/>
      </rPr>
      <t xml:space="preserve">(note: conflicted source)</t>
    </r>
  </si>
  <si>
    <t xml:space="preserve">https://web.archive.org/web/20230621071005/https://www.washingtonpost.com/investigations/2023/06/19/fbi-resisted-opening-probe-into-trumps-role-jan-6-more-than-year/</t>
  </si>
  <si>
    <t xml:space="preserve">Trump 2023 motion</t>
  </si>
  <si>
    <t xml:space="preserve">Michael Coudrey posts video on YouTube: "Michael Coudrey travels to Cape Town, South Africa". On Mar 24 "I live in Cape Town now"</t>
  </si>
  <si>
    <t xml:space="preserve">https://www.youtube.com/watch?v=2CieIZHoA4M</t>
  </si>
  <si>
    <t xml:space="preserve">Instagram 3/24</t>
  </si>
  <si>
    <t xml:space="preserve">https://www.instagram.com/reel/CM0JhyoFxWK/</t>
  </si>
  <si>
    <t xml:space="preserve">Michael Sherwin gives an unauthorized interview with CBS. He suggests that some defendants may face sedition charges. (The interview will not air until the next week.)</t>
  </si>
  <si>
    <t xml:space="preserve">Agency leadership timeline</t>
  </si>
  <si>
    <t xml:space="preserve">https://docs.google.com/spreadsheets/d/1MHl2aYR_wY9RyKXr1qXsG8KlL1PQFkU7RzJww3fug-0/edit#gid=0</t>
  </si>
  <si>
    <t xml:space="preserve">https://www.youtube.com/watch?v=FoAqWnD7NTI</t>
  </si>
  <si>
    <r>
      <rPr>
        <i val="true"/>
        <sz val="11"/>
        <color rgb="FF990000"/>
        <rFont val="Arial"/>
        <family val="0"/>
        <charset val="1"/>
      </rPr>
      <t xml:space="preserve">Arrested:</t>
    </r>
    <r>
      <rPr>
        <sz val="11"/>
        <color rgb="FF990000"/>
        <rFont val="Arial"/>
        <family val="0"/>
        <charset val="1"/>
      </rPr>
      <t xml:space="preserve"> Proud Boys leader Charles Donohoe (#YutYutPB). Was indicted already Mar 10 with Biggs, Rehl, and Nordean.</t>
    </r>
  </si>
  <si>
    <t xml:space="preserve">https://www.justice.gov/usao-dc/capitol-breach-cases?combine=Donohoe</t>
  </si>
  <si>
    <t xml:space="preserve">US Army issues a timeline of the response to the Capitol attack, says authorization given at 3:04 and 4:32 PM (same as DoD), contradicting DCNG &amp; MG Walker</t>
  </si>
  <si>
    <t xml:space="preserve">Army (via Politico)</t>
  </si>
  <si>
    <t xml:space="preserve">https://www.politico.com/f/?id=0000017d-9cdb-dca7-a1fd-bddb02d50000</t>
  </si>
  <si>
    <r>
      <rPr>
        <sz val="11"/>
        <color rgb="FF1C4587"/>
        <rFont val="Arial"/>
        <family val="0"/>
        <charset val="1"/>
      </rPr>
      <t xml:space="preserve">Christina Pushaw writes to Ron DeSantis' comms office inquiring about a job, says she wants to fix </t>
    </r>
    <r>
      <rPr>
        <i val="true"/>
        <sz val="11"/>
        <color rgb="FF1C4587"/>
        <rFont val="Arial"/>
        <family val="0"/>
        <charset val="1"/>
      </rPr>
      <t xml:space="preserve">"pervasive... false narratives"</t>
    </r>
    <r>
      <rPr>
        <sz val="11"/>
        <color rgb="FF1C4587"/>
        <rFont val="Arial"/>
        <family val="0"/>
        <charset val="1"/>
      </rPr>
      <t xml:space="preserve"> in the press</t>
    </r>
  </si>
  <si>
    <t xml:space="preserve">Michael Sherwin steps down as J6 investigator, 2 days after he gave an unauthorized interview to CBS (but before it airs). He soon returns to Miami as a prosecutor.</t>
  </si>
  <si>
    <t xml:space="preserve">https://www.cbsnews.com/news/capitol-riot-investigation-sedition-charges-60-minutes-2021-03-21/</t>
  </si>
  <si>
    <t xml:space="preserve">Michael Sherwin's unauthorized interview airs on CBS. Sherwin says he was at the Capitol, says Oath Keepers 'stack' shows they were a military threat.</t>
  </si>
  <si>
    <t xml:space="preserve">https://www.cbsnews.com/news/january-6-capitol-attack-investigation-60-minutes-2021-03-21/</t>
  </si>
  <si>
    <t xml:space="preserve">Esquire</t>
  </si>
  <si>
    <t xml:space="preserve">https://www.esquire.com/news-politics/politics/a35903181/60-minutes-january-6-insurrection-investigation-michael-sherwin/</t>
  </si>
  <si>
    <t xml:space="preserve">https://www.cbsnews.com/amp/news/capitol-riot-investigation-sedition-charges-60-minutes-2021-03-21/</t>
  </si>
  <si>
    <t xml:space="preserve">DOJ launches an internal review of Michael Sherwin for his unauthorized CBS interview</t>
  </si>
  <si>
    <t xml:space="preserve">https://archive.is/QLH32</t>
  </si>
  <si>
    <t xml:space="preserve">Nancy Pelosi selects DC National Guard commander Major General William Walker as the next House Sergeant-at-Arms</t>
  </si>
  <si>
    <t xml:space="preserve">https://www.nbcnews.com/politics/congress/house-selects-maj-gen-william-walker-oversee-security-chamber-n1262204</t>
  </si>
  <si>
    <t xml:space="preserve">Politico reports that Stephen Miller is forming "America First Legal" to fight against "perceived executive branch abuses".</t>
  </si>
  <si>
    <t xml:space="preserve">https://www.politico.com/news/2021/03/26/stephen-miller-legal-group-478167</t>
  </si>
  <si>
    <t xml:space="preserve">late March</t>
  </si>
  <si>
    <t xml:space="preserve">Peter Thiel brings his protege JD Vance to Mar-a-Lago to meet with Trump. Vance then announces he is running for Senate. (Trump waits a year before endorsing him.)</t>
  </si>
  <si>
    <t xml:space="preserve">https://www.politico.com/news/2021/05/17/peter-thiel-senate-megadonor-488799</t>
  </si>
  <si>
    <t xml:space="preserve">https://www.axios.com/2021/04/15/jd-vance-ohio-senate</t>
  </si>
  <si>
    <t xml:space="preserve">https://web.archive.org/web/20240427092612/https://www.nytimes.com/2024/04/27/us/politics/jd-vance-trump-vp.html</t>
  </si>
  <si>
    <r>
      <rPr>
        <i val="true"/>
        <sz val="11"/>
        <color rgb="FF990000"/>
        <rFont val="Arial"/>
        <family val="0"/>
        <charset val="1"/>
      </rPr>
      <t xml:space="preserve">Arrested:</t>
    </r>
    <r>
      <rPr>
        <sz val="11"/>
        <color rgb="FF990000"/>
        <rFont val="Arial"/>
        <family val="0"/>
        <charset val="1"/>
      </rPr>
      <t xml:space="preserve"> Proud Boys FL Vice-chair Arthur Jackman (#FashProShop). He walked in a 'stack' around the north side of the Capitol, then helped Joe Biggs re-enter</t>
    </r>
  </si>
  <si>
    <t xml:space="preserve">https://www.justice.gov/usao-dc/defendants/jackman-arthur</t>
  </si>
  <si>
    <t xml:space="preserve">Charlie Kirk / TPUSA release new 'America First' patriotic curriculum for schools and homeschoolers: the "Turning Point Academy" initiative.</t>
  </si>
  <si>
    <t xml:space="preserve">Ed Week</t>
  </si>
  <si>
    <t xml:space="preserve">https://www.edweek.org/teaching-learning/a-pro-trump-student-group-will-launch-a-history-curriculum-it-could-get-a-covid-19-boost/2021/03</t>
  </si>
  <si>
    <t xml:space="preserve">Lisa Monaco arrives.</t>
  </si>
  <si>
    <t xml:space="preserve">Campaign begins to mock the US military as "woke", spearheaded by Tucker Carlson at Fox, amplified by Steve Bannon, who featured retired officers on War Room</t>
  </si>
  <si>
    <t xml:space="preserve">Washington Spectator</t>
  </si>
  <si>
    <t xml:space="preserve">https://washingtonspectator.org/maga-military/</t>
  </si>
  <si>
    <t xml:space="preserve">Early April</t>
  </si>
  <si>
    <t xml:space="preserve">Eric Weinstein, a managing director of Thiel Capital, finally posts a paper he claims is a breakthrough in physics and a "theory of everything." Scientists agree: it is not.</t>
  </si>
  <si>
    <t xml:space="preserve">VICE</t>
  </si>
  <si>
    <t xml:space="preserve">https://www.vice.com/en/article/z3xbz4/eric-weinstein-says-he-solved-the-universes-mysteries-scientists-disagree</t>
  </si>
  <si>
    <t xml:space="preserve">Apr. 4</t>
  </si>
  <si>
    <t xml:space="preserve">Ex-prosecutor Andrew Weissmann, who will later criticize DOJ's J6 investigation, gives an interview to Insider about the Mueller report but barely mentions J6</t>
  </si>
  <si>
    <t xml:space="preserve">https://nymag.com/intelligencer/2021/04/andrew-weissmann-on-how-to-prosecute-trump.html</t>
  </si>
  <si>
    <t xml:space="preserve">Apr. 7-10</t>
  </si>
  <si>
    <t xml:space="preserve">Christina Pushaw posts at least 63 Tweets deriding and harassing Rebekah Jones in 4 days, seemingly in an effort to ingratiate herself with Ron Desantis.</t>
  </si>
  <si>
    <t xml:space="preserve">Apr. 8</t>
  </si>
  <si>
    <r>
      <rPr>
        <sz val="11"/>
        <color rgb="FF1C4587"/>
        <rFont val="Arial"/>
        <family val="0"/>
        <charset val="1"/>
      </rPr>
      <t xml:space="preserve">Nate Hochman is announced as a 2021 Claremont Fellow (first archive). </t>
    </r>
    <r>
      <rPr>
        <i val="true"/>
        <sz val="9"/>
        <color rgb="FF1C4587"/>
        <rFont val="Arial"/>
        <family val="0"/>
        <charset val="1"/>
      </rPr>
      <t xml:space="preserve">He will go on to wrok on Ron DeSantis' campaign and create a video with Nazi imagery in 2023</t>
    </r>
  </si>
  <si>
    <t xml:space="preserve">Claremont Inst. (archived site)</t>
  </si>
  <si>
    <t xml:space="preserve">https://web.archive.org/web/20210408173605/https://www.claremont.org/page/2021-publius-fellows/</t>
  </si>
  <si>
    <t xml:space="preserve">Apr. 10</t>
  </si>
  <si>
    <t xml:space="preserve">Jared Kushner is given a $2B investment from fund led by Saudi Arabian crown prince Mohammad bin Salman (MBS)</t>
  </si>
  <si>
    <t xml:space="preserve">https://www.nytimes.com/2022/04/10/us/jared-kushner-saudi-investment-fund.html</t>
  </si>
  <si>
    <t xml:space="preserve">https://www.vanityfair.com/news/2022/05/jared-kushner-affinity-partners-saudi-arabia</t>
  </si>
  <si>
    <t xml:space="preserve">Apr. 13</t>
  </si>
  <si>
    <t xml:space="preserve">Axios reports the launch of the America First Policy Institute by former Trump administration officials. Planning began in Dec. 2020 (reported by Politico 12/22)</t>
  </si>
  <si>
    <t xml:space="preserve">https://www.axios.com/2021/04/13/trump-policy-institute-brooke-rollins?stream=politics&amp;utm_source=alert&amp;utm_medium=email&amp;utm_campaign=alerts_politics</t>
  </si>
  <si>
    <t xml:space="preserve">https://www.politico.com/news/2020/12/22/trump-advisers-launch-policy-group-449886</t>
  </si>
  <si>
    <r>
      <rPr>
        <i val="true"/>
        <sz val="11"/>
        <color rgb="FF990000"/>
        <rFont val="Arial"/>
        <family val="0"/>
        <charset val="1"/>
      </rPr>
      <t xml:space="preserve">Arrested:</t>
    </r>
    <r>
      <rPr>
        <sz val="11"/>
        <color rgb="FF990000"/>
        <rFont val="Arial"/>
        <family val="0"/>
        <charset val="1"/>
      </rPr>
      <t xml:space="preserve"> InfoWars videographer Sam Montoya</t>
    </r>
  </si>
  <si>
    <t xml:space="preserve">https://www.justice.gov/usao-dc/capitol-breach-cases?combine=montoya</t>
  </si>
  <si>
    <t xml:space="preserve">Apr. 16</t>
  </si>
  <si>
    <t xml:space="preserve">Clay Clark begins an ongoing rally tour with a "Health and Freedom Conference" in Tulsa, OK. At this point it is the "Re-open America" tour, later "Reawaken America"</t>
  </si>
  <si>
    <t xml:space="preserve">Rolling Stone (archived)</t>
  </si>
  <si>
    <t xml:space="preserve">https://archive.ph/rMOME#selection-1893.39-1893.71</t>
  </si>
  <si>
    <t xml:space="preserve">YT (Moms 4 America)</t>
  </si>
  <si>
    <t xml:space="preserve">https://www.youtube.com/watch?v=FxWS_Oucv88</t>
  </si>
  <si>
    <t xml:space="preserve">"Trumparilla" festival in Tampa begins (Apr. 16-18). Dion Cini, who helped organize it, shouts "White Power!" and makes the OK hand gesture.</t>
  </si>
  <si>
    <t xml:space="preserve">https://www.motherjones.com/politics/2021/04/dion-cini-white-power-trumparilla-boat-parade/</t>
  </si>
  <si>
    <t xml:space="preserve">Apr. 17</t>
  </si>
  <si>
    <t xml:space="preserve">Michael Ellis, inserted into the NSA, then put on administrative lead as soon as Biden took office, finally resigns</t>
  </si>
  <si>
    <t xml:space="preserve">https://www.washingtonpost.com/national-security/trump-nsa-michael-ellis-/2021/04/17/5f03fb82-9fa6-11eb-b7a8-014b14aeb9e4_story.html</t>
  </si>
  <si>
    <t xml:space="preserve">resignation letter</t>
  </si>
  <si>
    <t xml:space="preserve">https://www.washingtonpost.com/context/michael-ellis-letter-to-gen-paul-nakasone-april-16/3ebace7f-bd90-42f1-8863-c7731073b47b/?itid=lk_interstitial_manual_12</t>
  </si>
  <si>
    <t xml:space="preserve">Apr. 18</t>
  </si>
  <si>
    <t xml:space="preserve">Trump hosts a fundraiser at Mar-a-Lago; Mike Pompeo gives the keynote speech and Paul Manafort attends (photographed 4/17)</t>
  </si>
  <si>
    <t xml:space="preserve">https://www.dailymail.co.uk/news/article-9485963/Trump-golfs-one-day-hosting-pardoned-pal-Paul-Manafort-Mar-Lago.html</t>
  </si>
  <si>
    <t xml:space="preserve">Apr. 20</t>
  </si>
  <si>
    <r>
      <rPr>
        <sz val="11"/>
        <color rgb="FF5B0F00"/>
        <rFont val="Arial"/>
        <family val="0"/>
        <charset val="1"/>
      </rPr>
      <t xml:space="preserve">Christopher Rufo joins the Manhattan Institute as a </t>
    </r>
    <r>
      <rPr>
        <i val="true"/>
        <sz val="11"/>
        <color rgb="FF5B0F00"/>
        <rFont val="Arial"/>
        <family val="0"/>
        <charset val="1"/>
      </rPr>
      <t xml:space="preserve">"Director of its new Initiative on Critical Race Theory".</t>
    </r>
    <r>
      <rPr>
        <sz val="11"/>
        <color rgb="FF5B0F00"/>
        <rFont val="Arial"/>
        <family val="0"/>
        <charset val="1"/>
      </rPr>
      <t xml:space="preserve"> He had been a "contributing editor" since 2019.</t>
    </r>
  </si>
  <si>
    <t xml:space="preserve">Manhattan Instittute</t>
  </si>
  <si>
    <t xml:space="preserve">https://www.manhattan-institute.org/press/christopher-rufo-joins-mi-as-senior-fellow</t>
  </si>
  <si>
    <t xml:space="preserve">Apr. 21</t>
  </si>
  <si>
    <t xml:space="preserve">Lisa Monaco is sworn in as Deputy AG. She will take major responsibility for the Jan 6 investigation</t>
  </si>
  <si>
    <t xml:space="preserve">https://www.justice.gov/opa/pr/readout-deputy-attorney-general-lisa-o-monacos-first-day</t>
  </si>
  <si>
    <t xml:space="preserve">Warrants to seize Rudy Giuliani's phones are approved by now.</t>
  </si>
  <si>
    <t xml:space="preserve">Apr. 22</t>
  </si>
  <si>
    <t xml:space="preserve">Staff at the Republican Attorneys General Assn. (RAGA) begin resiging in protest after Pete Bisbee, who was responsible for the robocalls asking the mob to go to the Capitol on Ja 6, is promoted to RAGA exec. director. (Bisbeen had been exec. director of RAGA's Rule of Law Defense Fund.)</t>
  </si>
  <si>
    <t xml:space="preserve">Michael Flynn purchases a home in Boca Royale FL, near Sarasota, where two of his brothers also live. He registered his company in Sarasota in 2020</t>
  </si>
  <si>
    <t xml:space="preserve">Sarasota Magazine</t>
  </si>
  <si>
    <t xml:space="preserve">https://www.sarasotamagazine.com/home-and-real-estate/2021/04/michael-flynn-boca-royale-englewood</t>
  </si>
  <si>
    <t xml:space="preserve">Apr. 26</t>
  </si>
  <si>
    <t xml:space="preserve">Former DC National Guard commander MG William Walker is sworn in as the new House Sergeant-at-Arms</t>
  </si>
  <si>
    <t xml:space="preserve">https://www.c-span.org/video/?c4960429/speaker-pelosi-swears-retired-national-guard-general-walker-sergeant-arms</t>
  </si>
  <si>
    <t xml:space="preserve">Apr. 28</t>
  </si>
  <si>
    <t xml:space="preserve">FBI seizes Rudy Giuliani's phone as part of a non-Jan 6 investigation of his dealings in Ukraine</t>
  </si>
  <si>
    <t xml:space="preserve">https://www.nytimes.com/2021/04/28/nyregion/rudy-giuliani-trump-ukraine-warrant.html</t>
  </si>
  <si>
    <t xml:space="preserve">Apr. 30</t>
  </si>
  <si>
    <t xml:space="preserve">Michael Sherwin has left the DOJ entirely by now, staving off potential disciplinary action.</t>
  </si>
  <si>
    <t xml:space="preserve">https://apnews.com/article/capitol-siege-government-and-politics-85570e719f84e47c6f1b01edcedb58a5</t>
  </si>
  <si>
    <t xml:space="preserve">Peter Thiel invests in Rumble;  Congress fights over a J6 Committee</t>
  </si>
  <si>
    <r>
      <rPr>
        <sz val="11"/>
        <color rgb="FF4285F4"/>
        <rFont val="Arial"/>
        <family val="0"/>
        <charset val="1"/>
      </rPr>
      <t xml:space="preserve">CJ Pearson (now ~19) is acting as campaign manager for Vernon Jones for Governor in GA, til Jones drops out in Aug. </t>
    </r>
    <r>
      <rPr>
        <i val="true"/>
        <sz val="11"/>
        <color rgb="FF4285F4"/>
        <rFont val="Arial"/>
        <family val="0"/>
        <charset val="1"/>
      </rPr>
      <t xml:space="preserve">(In 2022 helps with Jones' Congress run)</t>
    </r>
  </si>
  <si>
    <t xml:space="preserve">Pearson LinkedIn</t>
  </si>
  <si>
    <t xml:space="preserve">https://www.linkedin.com/in/cj-pearson-63263ba3</t>
  </si>
  <si>
    <t xml:space="preserve">Roger Stone grants an interview to Andy Campbell for his book about the Proud Boys, but is cagey, says he only “befriended specific individuals"</t>
  </si>
  <si>
    <t xml:space="preserve">HuffPost (book excerpt)</t>
  </si>
  <si>
    <t xml:space="preserve">https://www.huffpost.com/entry/roger-stone-we-are-proud-boys_n_632c57ebe4b09d8701bd02e2</t>
  </si>
  <si>
    <t xml:space="preserve">Former DoD officials Chris Miller and Anthony Tata have formed Boundary Channel Partners by now. "Team members" listed on website include former DoD employees Paul Ney, Tom Williams, Jordan Hayley, Chris Cruden, as well as Amanda Milius of the State Dept. who directed "The Plot Against the President".  Oddly the company does not seem to be officially registered in VA til Mar. 2022. It's unclear if it has customers.</t>
  </si>
  <si>
    <t xml:space="preserve">Archived website
from May 1</t>
  </si>
  <si>
    <t xml:space="preserve">https://web.archive.org/web/20210501150608/https://boundarychannel.com/personnel/</t>
  </si>
  <si>
    <r>
      <rPr>
        <sz val="11"/>
        <color rgb="FF1C4587"/>
        <rFont val="Arial"/>
        <family val="0"/>
        <charset val="1"/>
      </rPr>
      <t xml:space="preserve">Michael Coudrey posts video on TikTok: </t>
    </r>
    <r>
      <rPr>
        <i val="true"/>
        <sz val="9"/>
        <color rgb="FF1C4587"/>
        <rFont val="Arial"/>
        <family val="0"/>
        <charset val="1"/>
      </rPr>
      <t xml:space="preserve">"Last month I made a very big decision. And packed my whole life. And decided to move temporarily out of the United States. The political environment is so toxic and divisive and I wanted to travel and see the world. And I felt like I needed a change. So I decided to move to Cape Town, South Africa for 6 months....Now I feel right at home.."</t>
    </r>
    <r>
      <rPr>
        <i val="true"/>
        <sz val="11"/>
        <color rgb="FF1C4587"/>
        <rFont val="Arial"/>
        <family val="0"/>
        <charset val="1"/>
      </rPr>
      <t xml:space="preserve">   </t>
    </r>
    <r>
      <rPr>
        <sz val="11"/>
        <color rgb="FF1C4587"/>
        <rFont val="Arial"/>
        <family val="0"/>
        <charset val="1"/>
      </rPr>
      <t xml:space="preserve">[This is a lie; he went to Namibia first]</t>
    </r>
  </si>
  <si>
    <t xml:space="preserve">TikTok</t>
  </si>
  <si>
    <t xml:space="preserve">https://www.tiktok.com/@michaelcoudrey/video/6957361152816958726</t>
  </si>
  <si>
    <t xml:space="preserve">Christina Pushaw formally applies for the position of Press Secretary to Ron DeSantis. She starts 5 days later. (She says she quit work in Tbilisi, Georgia on Jan 1)</t>
  </si>
  <si>
    <t xml:space="preserve">FL employment docs (Grant Stern)</t>
  </si>
  <si>
    <t xml:space="preserve">Lily Kate Cole, 'influencer' who was at the Capitol attack, becomes a TPUSA ambassador</t>
  </si>
  <si>
    <t xml:space="preserve">https://twitter.com/ne0ndistraction/status/1502454686594572288</t>
  </si>
  <si>
    <t xml:space="preserve">Gavin Wax, president of the New York Young Republicans Club (NYYRC) becomes a TPUSA ambassador</t>
  </si>
  <si>
    <t xml:space="preserve">https://www.facebook.com/GavinMarioWax/photos/a.194356338803678/302917224614255/?type=3</t>
  </si>
  <si>
    <t xml:space="preserve">NARA (lawyer Gary Stern) sends email to 3 of Trump's NARA reps (Scott Gast, Michael Purpura, and Pat Philbin) saying certain documents were missing, incl. a binder of letters with N. Korea leader Kim Jong-un, &amp; that Pat Cipollone had confirmed that "two dozen boxes of original Presidential records" should go to NARA. </t>
  </si>
  <si>
    <t xml:space="preserve">NYT
NARA (released 10/3/22)</t>
  </si>
  <si>
    <t xml:space="preserve">https://www.nytimes.com/2022/08/24/us/politics/national-archives-letter-trump.html
https://www.archives.gov/files/foia/category-1.pdf</t>
  </si>
  <si>
    <r>
      <rPr>
        <sz val="11"/>
        <color rgb="FF000000"/>
        <rFont val="Arial"/>
        <family val="0"/>
        <charset val="1"/>
      </rPr>
      <t xml:space="preserve">Trump shifts his base from Mar-a-Lago to Bedminster NJ, leaving in a private jet; aides carried file boxes onboard (Source: </t>
    </r>
    <r>
      <rPr>
        <i val="true"/>
        <sz val="11"/>
        <color rgb="FF000000"/>
        <rFont val="Arial"/>
        <family val="0"/>
        <charset val="1"/>
      </rPr>
      <t xml:space="preserve">"the main house will close until the Fall"</t>
    </r>
    <r>
      <rPr>
        <sz val="11"/>
        <color rgb="FF000000"/>
        <rFont val="Arial"/>
        <family val="0"/>
        <charset val="1"/>
      </rPr>
      <t xml:space="preserve">)</t>
    </r>
  </si>
  <si>
    <t xml:space="preserve">https://www.dailymail.co.uk/news/article-9560663/Melania-Trump-wears-polka-dots-celebrate-Mothers-Day-Mar-Lago-Barron-Donald.html</t>
  </si>
  <si>
    <t xml:space="preserve">Christina Pushaw joins the office of FL Gov. Ron DeSantis as press secretary, 5 days after applying, at $120K/year. She had first written to his office 6 weeks ago.</t>
  </si>
  <si>
    <t xml:space="preserve">https://www.washingtonpost.com/politics/2022/06/08/christina-pushaw-desantis-foreign-agent-saakashvili/</t>
  </si>
  <si>
    <r>
      <rPr>
        <sz val="11"/>
        <color rgb="FF274E13"/>
        <rFont val="Arial"/>
        <family val="0"/>
        <charset val="1"/>
      </rPr>
      <t xml:space="preserve">Josh Hawley's undergraduate mentor, David Kennedy, tells WaPo that he is "quite disturbed" by Hawley &amp; regrets supporting him at Stanford: </t>
    </r>
    <r>
      <rPr>
        <i val="true"/>
        <sz val="11"/>
        <color rgb="FF274E13"/>
        <rFont val="Arial"/>
        <family val="0"/>
        <charset val="1"/>
      </rPr>
      <t xml:space="preserve">"I blame myself" </t>
    </r>
  </si>
  <si>
    <t xml:space="preserve">Former Acting AG Jeff Rosen testifies before the House Oversight Committee</t>
  </si>
  <si>
    <t xml:space="preserve">J6C Rosen interview p. 13</t>
  </si>
  <si>
    <r>
      <rPr>
        <sz val="11"/>
        <color rgb="FF274E13"/>
        <rFont val="Arial"/>
        <family val="0"/>
        <charset val="1"/>
      </rPr>
      <t xml:space="preserve">Disinfo researcher Kate Starbird reports that the 10 most-Tweeted Stop the Steal accounts are 1 ali 2 realDonaldTrump 3 GenFlynn 4 MichaelCoudrey 5 EricTrump 6 BrandonStraka 7 zeusFanHouse 8 MarkFinchem 9 ScottPresler 10 RealMattCouch. [</t>
    </r>
    <r>
      <rPr>
        <i val="true"/>
        <sz val="11"/>
        <color rgb="FF274E13"/>
        <rFont val="Arial"/>
        <family val="0"/>
        <charset val="1"/>
      </rPr>
      <t xml:space="preserve">On Jan 6 1,3,4,6,8, and 9 were front row VIPs, 10 also VIP; &amp; 2,5 speakers</t>
    </r>
    <r>
      <rPr>
        <sz val="11"/>
        <color rgb="FF274E13"/>
        <rFont val="Arial"/>
        <family val="0"/>
        <charset val="1"/>
      </rPr>
      <t xml:space="preserve">]</t>
    </r>
  </si>
  <si>
    <t xml:space="preserve">Twitter (Kate Starbird)
Google sheet by Starbird</t>
  </si>
  <si>
    <t xml:space="preserve">https://twitter.com/katestarbird/status/1393663112218169347
https://docs.google.com/spreadsheets/d/1GXnroHyNRGkze2O3a1meupvnu-CImXvrFT2RT_HoPF4/edit#gid=191744800</t>
  </si>
  <si>
    <t xml:space="preserve">Parler returns to the Apple App Store, with new content filters</t>
  </si>
  <si>
    <t xml:space="preserve">Rumble announces it is getting an investment from Narya Capital, Peter Thiel, &amp; Colt Ventures. Narya (founded by JD Vance w/ Thiel's support) is the lead investor but has only 4 employees listed on its LinkedIn page (incl. Vance and Falon Donohoe). Donohoe seems to have no training in finance.</t>
  </si>
  <si>
    <t xml:space="preserve">PRNewsWire</t>
  </si>
  <si>
    <t xml:space="preserve">https://www.prnewswire.com/news-releases/narya-and-peter-thiel-lead-investment-in-rumble-301295309.html</t>
  </si>
  <si>
    <t xml:space="preserve">A bill to form a Jan 6 commission passes the House, but Republican Leader Kevin McCarthy withdraws his support</t>
  </si>
  <si>
    <r>
      <rPr>
        <sz val="11"/>
        <color rgb="FF1C4587"/>
        <rFont val="Arial"/>
        <family val="0"/>
        <charset val="1"/>
      </rPr>
      <t xml:space="preserve">Ted Cruz RTs a video pushing the "woke military" theme (Russia strong / US weak) with </t>
    </r>
    <r>
      <rPr>
        <i val="true"/>
        <sz val="11"/>
        <color rgb="FF1C4587"/>
        <rFont val="Arial"/>
        <family val="0"/>
        <charset val="1"/>
      </rPr>
      <t xml:space="preserve">"Holy crap. Perhaps a woke, emasculated military is not the best idea...."</t>
    </r>
  </si>
  <si>
    <t xml:space="preserve">https://twitter.com/tedcruz/status/1395394254969753601</t>
  </si>
  <si>
    <t xml:space="preserve">Orig. post w/ vid.</t>
  </si>
  <si>
    <t xml:space="preserve">https://web.archive.org/web/20210521171313/https://twitter.com/RQuaaden/status/1395077322311716870/</t>
  </si>
  <si>
    <t xml:space="preserve">Parler names as CEO George Farmer, head of Turning Point UK, husband of Candace Owens, and a former candidate for the U.K.'s Brexit Party</t>
  </si>
  <si>
    <t xml:space="preserve">The Independent</t>
  </si>
  <si>
    <t xml:space="preserve">https://www.independent.co.uk/news/world/americas/us-politics/candace-owens-husband-parler-ceo-b1851122.html</t>
  </si>
  <si>
    <r>
      <rPr>
        <sz val="11"/>
        <color rgb="FF000000"/>
        <rFont val="Arial"/>
        <family val="0"/>
        <charset val="1"/>
      </rPr>
      <t xml:space="preserve">Rise NY PAC posts video of Scott Presler </t>
    </r>
    <r>
      <rPr>
        <i val="true"/>
        <sz val="11"/>
        <color rgb="FF000000"/>
        <rFont val="Arial"/>
        <family val="0"/>
        <charset val="1"/>
      </rPr>
      <t xml:space="preserve">"if you care about climate change and making America clean and green again, then let's register new Republican voters". </t>
    </r>
    <r>
      <rPr>
        <sz val="11"/>
        <color rgb="FF000000"/>
        <rFont val="Arial"/>
        <family val="0"/>
        <charset val="1"/>
      </rPr>
      <t xml:space="preserve">Text says </t>
    </r>
    <r>
      <rPr>
        <i val="true"/>
        <sz val="11"/>
        <color rgb="FF000000"/>
        <rFont val="Arial"/>
        <family val="0"/>
        <charset val="1"/>
      </rPr>
      <t xml:space="preserve">"A sneak peek at the Rise PAC promo video with our awesome Brand Ambassador Scott Presler!"</t>
    </r>
  </si>
  <si>
    <t xml:space="preserve">https://www.facebook.com/Risepacnewyork/videos/560480622005132</t>
  </si>
  <si>
    <r>
      <rPr>
        <sz val="9"/>
        <color rgb="FF1C4587"/>
        <rFont val="Arial"/>
        <family val="0"/>
        <charset val="1"/>
      </rPr>
      <t xml:space="preserve">Michael Coudrey:</t>
    </r>
    <r>
      <rPr>
        <i val="true"/>
        <sz val="9"/>
        <color rgb="FF1C4587"/>
        <rFont val="Arial"/>
        <family val="0"/>
        <charset val="1"/>
      </rPr>
      <t xml:space="preserve"> "Last day in Istanbul, Turkey before heading back to South Africa." </t>
    </r>
    <r>
      <rPr>
        <sz val="9"/>
        <color rgb="FF1C4587"/>
        <rFont val="Arial"/>
        <family val="0"/>
        <charset val="1"/>
      </rPr>
      <t xml:space="preserve">6/7: </t>
    </r>
    <r>
      <rPr>
        <i val="true"/>
        <sz val="9"/>
        <color rgb="FF1C4587"/>
        <rFont val="Arial"/>
        <family val="0"/>
        <charset val="1"/>
      </rPr>
      <t xml:space="preserve">"A few weeks ago, I announced I will be launching an Avocado farm in Tanzania"</t>
    </r>
  </si>
  <si>
    <t xml:space="preserve">https://www.instagram.com/p/CPLbVEthQgO/</t>
  </si>
  <si>
    <t xml:space="preserve">https://www.instagram.com/p/CP1doxYBlpO/</t>
  </si>
  <si>
    <r>
      <rPr>
        <sz val="11"/>
        <color rgb="FF1C4587"/>
        <rFont val="Arial"/>
        <family val="0"/>
        <charset val="1"/>
      </rPr>
      <t xml:space="preserve">James O'Keefe: </t>
    </r>
    <r>
      <rPr>
        <i val="true"/>
        <sz val="9"/>
        <color rgb="FF1C4587"/>
        <rFont val="Arial"/>
        <family val="0"/>
        <charset val="1"/>
      </rPr>
      <t xml:space="preserve">"Playing the Lead Role in an Off-Broadway Outdoor Production of ‘Oklahoma!’  </t>
    </r>
    <r>
      <rPr>
        <sz val="9"/>
        <color rgb="FF1C4587"/>
        <rFont val="Arial"/>
        <family val="0"/>
        <charset val="1"/>
      </rPr>
      <t xml:space="preserve">Says he hopes to</t>
    </r>
    <r>
      <rPr>
        <i val="true"/>
        <sz val="9"/>
        <color rgb="FF1C4587"/>
        <rFont val="Arial"/>
        <family val="0"/>
        <charset val="1"/>
      </rPr>
      <t xml:space="preserve"> "inspire others to break through.. bias and censorship"</t>
    </r>
  </si>
  <si>
    <t xml:space="preserve">https://www.instagram.com/p/CPLwKilhvVF/?hl=en</t>
  </si>
  <si>
    <t xml:space="preserve">https://twitter.com/sfoguj/status/1623733319354695680</t>
  </si>
  <si>
    <r>
      <rPr>
        <sz val="11"/>
        <color rgb="FFB45F06"/>
        <rFont val="Arial"/>
        <family val="0"/>
        <charset val="1"/>
      </rPr>
      <t xml:space="preserve">Deposed: Charlie Kirk. He takes the 5th when asked </t>
    </r>
    <r>
      <rPr>
        <i val="true"/>
        <sz val="11"/>
        <color rgb="FFB45F06"/>
        <rFont val="Arial"/>
        <family val="0"/>
        <charset val="1"/>
      </rPr>
      <t xml:space="preserve">"what is your highest level of education?"</t>
    </r>
    <r>
      <rPr>
        <sz val="11"/>
        <color rgb="FFB45F06"/>
        <rFont val="Arial"/>
        <family val="0"/>
        <charset val="1"/>
      </rPr>
      <t xml:space="preserve"> (He dropped out of college).</t>
    </r>
  </si>
  <si>
    <t xml:space="preserve">Charlie Kirk deposition p 7</t>
  </si>
  <si>
    <t xml:space="preserve">The 1776 Commission, despite being abolished by Biden, meets at Hillsdale College and issues a 'Final Statement' urging "those concerned" to run for school board</t>
  </si>
  <si>
    <t xml:space="preserve">Hillsdale College news</t>
  </si>
  <si>
    <t xml:space="preserve">https://www.hillsdale.edu/news-and-media/press-releases/meeting-of-the-1776-commission/</t>
  </si>
  <si>
    <t xml:space="preserve">Letter</t>
  </si>
  <si>
    <t xml:space="preserve">https://hillsdale.app.box.com/s/s08j2pvob5iyt9y26czisk63tgod7r7t</t>
  </si>
  <si>
    <r>
      <rPr>
        <sz val="11"/>
        <color rgb="FF1C4587"/>
        <rFont val="Arial"/>
        <family val="0"/>
        <charset val="1"/>
      </rPr>
      <t xml:space="preserve">Daniel Bostic Tweets analogy: </t>
    </r>
    <r>
      <rPr>
        <i val="true"/>
        <sz val="9"/>
        <color rgb="FF1C4587"/>
        <rFont val="Arial"/>
        <family val="0"/>
        <charset val="1"/>
      </rPr>
      <t xml:space="preserve">"Russiagate was the weaponization of the state against political leaders.. The 1/6 scandal is the weaponization..against any average American"</t>
    </r>
  </si>
  <si>
    <r>
      <rPr>
        <sz val="11"/>
        <color rgb="FF274E13"/>
        <rFont val="Arial"/>
        <family val="0"/>
        <charset val="1"/>
      </rPr>
      <t xml:space="preserve">Pro-Russia 'journalist' Aaron Mate observes the Syrian election with the Syrian Social Nationalist Party, which Bellingcat calls </t>
    </r>
    <r>
      <rPr>
        <i val="true"/>
        <sz val="11"/>
        <color rgb="FF274E13"/>
        <rFont val="Arial"/>
        <family val="0"/>
        <charset val="1"/>
      </rPr>
      <t xml:space="preserve">"rabidly anti-Semitic, fascist"</t>
    </r>
  </si>
  <si>
    <t xml:space="preserve">Al-bab .com</t>
  </si>
  <si>
    <t xml:space="preserve">https://al-bab.com/blog/2021/07/prizes-galore-assad-supporters-win-awards-integrity</t>
  </si>
  <si>
    <t xml:space="preserve">https://www.bellingcat.com/news/2019/09/30/pro-assad-lobby-group-rewards-bloggers-on-both-the-left-and-the-right/</t>
  </si>
  <si>
    <t xml:space="preserve">FBI Wanted Proud Boy Ronald Loehrke (#MaroonPB) from WA, who was personally invited to J6 by Ethan Nordean, buys a house in Gainesville, GA</t>
  </si>
  <si>
    <t xml:space="preserve">Nine_niall post</t>
  </si>
  <si>
    <t xml:space="preserve">https://twitter.com/nine_niall/status/1556326496624693250</t>
  </si>
  <si>
    <t xml:space="preserve">Senate Republicans block formation of a January 6 commission (54-35, cannot clear filibuster)</t>
  </si>
  <si>
    <t xml:space="preserve">3pers get conspiracy charges too (following PBs and OKs). Tina runs for Congress</t>
  </si>
  <si>
    <t xml:space="preserve">New Rep. Nancy Mace announces her house has been vandalized by 'Antifa' and posts a video of graffitti. Many believe the incident was staged.</t>
  </si>
  <si>
    <t xml:space="preserve">https://www.youtube.com/watch?v=v_NQqC35naI</t>
  </si>
  <si>
    <t xml:space="preserve">https://www.cnn.com/2021/06/01/politics/nancy-mace-home-vandalized?cid=ios_app</t>
  </si>
  <si>
    <t xml:space="preserve">Sen. Ron Johnson and 4 other Senators (Mike Lee, Tommy Tuberville, Ted Cruz, and Rick Scott) block the nomination of President Biden's pick for DC US Attorney, Matthew Graves, who would replace Michael Sherwin, supposedly for DOJ's "unwilllingness to punish" BLM protestors.</t>
  </si>
  <si>
    <t xml:space="preserve">Milwaukee Journal Sentinel</t>
  </si>
  <si>
    <t xml:space="preserve">https://www.jsonline.com/story/news/politics/2021/10/21/ron-johnson-holds-up-nomination-for-prosecutor-leading-january-6-insurrection-cases/6111174001/</t>
  </si>
  <si>
    <t xml:space="preserve">Cassandra Fairbanks becomes the Editor in Chief for Tim Pool's Timcast Media (while still Bureau Chief for the Gateway Pundit)</t>
  </si>
  <si>
    <t xml:space="preserve">https://www.linkedin.com/in/cassandra-fairbanks-504635b4</t>
  </si>
  <si>
    <r>
      <rPr>
        <sz val="11"/>
        <color rgb="FF1C4587"/>
        <rFont val="Arial"/>
        <family val="0"/>
        <charset val="1"/>
      </rPr>
      <t xml:space="preserve">Austrian chancellor Sebastian Kurz is in St. Petersburg, Russia. Praises Nordstream 2 project, says peace in Europe is only possible </t>
    </r>
    <r>
      <rPr>
        <i val="true"/>
        <sz val="11"/>
        <color rgb="FF1C4587"/>
        <rFont val="Arial"/>
        <family val="0"/>
        <charset val="1"/>
      </rPr>
      <t xml:space="preserve">"with Russia, and not against it"</t>
    </r>
  </si>
  <si>
    <t xml:space="preserve">Warsaw Institute</t>
  </si>
  <si>
    <t xml:space="preserve">https://warsawinstitute.org/austria-betting-russia-austrian-officers-get-top-jobs/</t>
  </si>
  <si>
    <r>
      <rPr>
        <i val="true"/>
        <sz val="11"/>
        <color rgb="FF990000"/>
        <rFont val="Arial"/>
        <family val="0"/>
        <charset val="1"/>
      </rPr>
      <t xml:space="preserve">Indicted:</t>
    </r>
    <r>
      <rPr>
        <sz val="11"/>
        <color rgb="FF990000"/>
        <rFont val="Arial"/>
        <family val="0"/>
        <charset val="1"/>
      </rPr>
      <t xml:space="preserve"> SoCal 3pers, including rally organizers Alan Hostetter and Russ Taylor, conspiracy charges. Arrested next day. First arrest of 3Pers.</t>
    </r>
  </si>
  <si>
    <t xml:space="preserve">https://www.justice.gov/opa/press-release/file/1403191/download</t>
  </si>
  <si>
    <r>
      <rPr>
        <i val="true"/>
        <sz val="11"/>
        <color rgb="FF990000"/>
        <rFont val="Arial"/>
        <family val="0"/>
        <charset val="1"/>
      </rPr>
      <t xml:space="preserve">Interviewed:</t>
    </r>
    <r>
      <rPr>
        <sz val="11"/>
        <color rgb="FF990000"/>
        <rFont val="Arial"/>
        <family val="0"/>
        <charset val="1"/>
      </rPr>
      <t xml:space="preserve"> former MI Rep. Kerry Bentivolio, who went into the Capitol on Jan 6 and took photos, gets a visit from the FBI</t>
    </r>
  </si>
  <si>
    <t xml:space="preserve">Bentivolio FB (reposted)</t>
  </si>
  <si>
    <t xml:space="preserve">https://twitter.com/capitolhunters/status/1405208814589136897</t>
  </si>
  <si>
    <t xml:space="preserve">Tina Forte files to run for Congress in NY-14. Supposedly George Santos persuaded her to run. Her treasurer is Devaughn Dames in FL, CFO of Harbor City Capital, which was sued by the SEC already in April 2021. Dames, Santos and treasurer Nancy Marks are partners in Red Strategies USA LLC (formed 5/4/2021)</t>
  </si>
  <si>
    <t xml:space="preserve">FEC
Daily Beast</t>
  </si>
  <si>
    <t xml:space="preserve">https://docquery.fec.gov/cgi-bin/forms/C00782581/1521341/
https://www.thedailybeast.com/george-santos-raked-in-cash-for-a-recount-that-never-happened</t>
  </si>
  <si>
    <t xml:space="preserve">SEC</t>
  </si>
  <si>
    <t xml:space="preserve">https://www.sec.gov/litigation/complaints/2021/comp-pr2021-74.pdf</t>
  </si>
  <si>
    <r>
      <rPr>
        <i val="true"/>
        <sz val="11"/>
        <color rgb="FF990000"/>
        <rFont val="Arial"/>
        <family val="0"/>
        <charset val="1"/>
      </rPr>
      <t xml:space="preserve">Indicted:</t>
    </r>
    <r>
      <rPr>
        <sz val="11"/>
        <color rgb="FF990000"/>
        <rFont val="Arial"/>
        <family val="0"/>
        <charset val="1"/>
      </rPr>
      <t xml:space="preserve"> CA Proud Boy Ricky Willden, who was at the NW breach with a VIP pass. No complaint issued, indictment first. Willden arrested a week later.</t>
    </r>
  </si>
  <si>
    <t xml:space="preserve">https://www.justice.gov/usao-dc/case-multi-defendant/file/1407976/download</t>
  </si>
  <si>
    <t xml:space="preserve">Marcy Wheeler</t>
  </si>
  <si>
    <t xml:space="preserve">https://www.emptywheel.net/2021/07/01/the-grand-jury-secrets-hiding-the-proud-boys-east-door-activities/</t>
  </si>
  <si>
    <t xml:space="preserve">Brandon Straka speaks at a CA mtg with indicted Alan Hostetter, "Reclaiming the Republic - State Sponsored Political Persecution". Calls J6 a "fakesurrection"</t>
  </si>
  <si>
    <t xml:space="preserve">https://twitter.com/ChichiVision18/status/1485655404575080448</t>
  </si>
  <si>
    <t xml:space="preserve">First postings by Tina Forte on the Tina Forte for Congress FB page</t>
  </si>
  <si>
    <t xml:space="preserve">https://www.facebook.com/TinaForteUSA/photos/pb.100069693130543.-2207520000./112142201115127/?type=3</t>
  </si>
  <si>
    <r>
      <rPr>
        <i val="true"/>
        <sz val="11"/>
        <color rgb="FF990000"/>
        <rFont val="Arial"/>
        <family val="0"/>
        <charset val="1"/>
      </rPr>
      <t xml:space="preserve">Arrested</t>
    </r>
    <r>
      <rPr>
        <sz val="11"/>
        <color rgb="FF990000"/>
        <rFont val="Arial"/>
        <family val="0"/>
        <charset val="1"/>
      </rPr>
      <t xml:space="preserve">: much of the "MachineGunKitty crew" (the Pollocks of Lakeland FL + friends), but Jonathan Pollock flees. (1 year later he's still on the lam.)</t>
    </r>
  </si>
  <si>
    <t xml:space="preserve">WFLA</t>
  </si>
  <si>
    <t xml:space="preserve">https://www.wkbn.com/news/national-world/fairly-exceptional-capitol-riot-suspect-remains-at-large-1-year-after-fbi-raid/</t>
  </si>
  <si>
    <t xml:space="preserve">J6 Committee forms and gears up for subpoenas; DOJ gears up for trials.</t>
  </si>
  <si>
    <t xml:space="preserve">"1st half of 2021"</t>
  </si>
  <si>
    <t xml:space="preserve">Peter Thiel has given $10M to the JD-Vance-supporting PAC "Protect Ohio values" and $10M to the Blake-Masters supporting "Saving America" PAC</t>
  </si>
  <si>
    <t xml:space="preserve">opensecrets</t>
  </si>
  <si>
    <t xml:space="preserve">https://www.opensecrets.org/news/2022/02/peter-thiel-tied-dark-money-group-helping-bankroll-super-pac-spending-on-2022-election/</t>
  </si>
  <si>
    <t xml:space="preserve">JD Vance formally announces his run for Senate</t>
  </si>
  <si>
    <t xml:space="preserve">Cincinnati .com</t>
  </si>
  <si>
    <t xml:space="preserve">https://www.cincinnati.com/story/news/2021/07/01/hillbilly-elegy-author-j-d-vance-announce-u-s-senate-bid/5372716001/</t>
  </si>
  <si>
    <t xml:space="preserve">House Select Committee on the January 6 Attack is formed (the "J6 Committee"). Nancy Pelosi asks Rep. Liz Cheney to be a member that same day.</t>
  </si>
  <si>
    <t xml:space="preserve">https://www.nytimes.com/2022/12/23/magazine/jan-6-committee.html?unlocked_article_code=WFhwlQTBb6CLrM4tX3t8MzF3hLw0rQW05ZW1gDRammGjJ7_F-6zp8UcBXXvyZuk8E7EBQ5H3A9qiHSmKjLUUwVTdiJkci8mEALDgpywGQMj6o8fUJbRq-bZhONDvTszFmEA-MNhAf7ZjRVydaIfKX-eFcZ66RyE_K2EVcRTD2VwgwCfUAbNYF_QgtQCo6oHb4zYyw4CRAs1BPHA2Li7RYBXMu-bFYwmEN8VIDU2uwiWqN4-ItR8r_VD-TTJHC15eE_oCu_sVtbLlOAeXJ9fpmitXiBBkOEW5N0nPwHlU4MDmBWkXr5TbE2QQl_Tsl8MU3s83oeMNiBqN5A&amp;smid=share-url</t>
  </si>
  <si>
    <r>
      <rPr>
        <sz val="11"/>
        <color rgb="FF1C4587"/>
        <rFont val="Arial"/>
        <family val="0"/>
        <charset val="1"/>
      </rPr>
      <t xml:space="preserve">Former Rep. &amp; FRC chair Michelle Bachmann, who had been inside the Capitol on Jan 6, posts a CYA video explaining her actions </t>
    </r>
    <r>
      <rPr>
        <i val="true"/>
        <sz val="11"/>
        <color rgb="FF1C4587"/>
        <rFont val="Arial"/>
        <family val="0"/>
        <charset val="1"/>
      </rPr>
      <t xml:space="preserve">(date: "6 months" after the attack)</t>
    </r>
  </si>
  <si>
    <t xml:space="preserve">VideoSquirrel</t>
  </si>
  <si>
    <t xml:space="preserve">https://archive.org/details/FJDhgjDLFQGfC4BiQ</t>
  </si>
  <si>
    <r>
      <rPr>
        <sz val="11"/>
        <color rgb="FF000000"/>
        <rFont val="Arial"/>
        <family val="0"/>
        <charset val="1"/>
      </rPr>
      <t xml:space="preserve">GA Gubernatorial candidate Kandiss Taylor posts a picture of Ron Loehrke (Proud Boy #MaroonPB), calls him "my favorite Marine". He is paid $8000 by the Taylor campaign for "security" from July-Nov 2021. </t>
    </r>
    <r>
      <rPr>
        <i val="true"/>
        <sz val="11"/>
        <color rgb="FF000000"/>
        <rFont val="Arial"/>
        <family val="0"/>
        <charset val="1"/>
      </rPr>
      <t xml:space="preserve">Loehrke continues to associate with Taylor even after his arrest in Dec 2021, though is no longer clearly paid. </t>
    </r>
  </si>
  <si>
    <t xml:space="preserve">https://twitter.com/nine_niall/status/1556265131159568387
https://twitter.com/nine_niall/status/1559399532412149761</t>
  </si>
  <si>
    <t xml:space="preserve">Jason Miller launches social media platform GETTR, expanding it from a Chinese site linked to mogul Guo Wengui, ally of Steve Bannon. Guo provides funding.</t>
  </si>
  <si>
    <t xml:space="preserve">American Priority bio</t>
  </si>
  <si>
    <t xml:space="preserve">https://americanpriority.com/guests-2021/</t>
  </si>
  <si>
    <t xml:space="preserve">https://www.politico.com/news/2021/07/01/maga-app-bannon-chinese-billionaire-497767</t>
  </si>
  <si>
    <t xml:space="preserve">Former Acting SecDef Chris Miller speaks by Zoom at a meeting of the Kiwanis club in Iowa City. (Miller is from Iowa.)</t>
  </si>
  <si>
    <t xml:space="preserve">Kiwanis website</t>
  </si>
  <si>
    <t xml:space="preserve">https://www.ockiwanis.com/Page/2940?meeting=375548</t>
  </si>
  <si>
    <t xml:space="preserve">DOJ agrees to pay a tech contractor $6.1M to set up a discovery database for J6 cases going to trial</t>
  </si>
  <si>
    <t xml:space="preserve">https://www.politico.com/news/2021/07/09/doj-database-capitol-riot-prosecutions-498911</t>
  </si>
  <si>
    <t xml:space="preserve">At CPAC, Tina Forte is interviewed and says she is running for Congress in NY-14</t>
  </si>
  <si>
    <t xml:space="preserve">Tim Gionet ("Baked Alaska") moves to Clearwater FL. (1.5 hours north of Sarasota)</t>
  </si>
  <si>
    <t xml:space="preserve">https://www.tampabay.com/news/pinellas/2022/09/20/hes-jan-6-defendant-racist-livestreamer-new-tampa-bay-resident/</t>
  </si>
  <si>
    <r>
      <rPr>
        <sz val="11"/>
        <color rgb="FF1C4587"/>
        <rFont val="Arial"/>
        <family val="0"/>
        <charset val="1"/>
      </rPr>
      <t xml:space="preserve">Vladimir Putin releases an article </t>
    </r>
    <r>
      <rPr>
        <i val="true"/>
        <sz val="11"/>
        <color rgb="FF1C4587"/>
        <rFont val="Arial"/>
        <family val="0"/>
        <charset val="1"/>
      </rPr>
      <t xml:space="preserve">"On the Historical Unity of Russians and Ukrainians", </t>
    </r>
    <r>
      <rPr>
        <sz val="11"/>
        <color rgb="FF1C4587"/>
        <rFont val="Arial"/>
        <family val="0"/>
        <charset val="1"/>
      </rPr>
      <t xml:space="preserve">saying there is </t>
    </r>
    <r>
      <rPr>
        <i val="true"/>
        <sz val="11"/>
        <color rgb="FF1C4587"/>
        <rFont val="Arial"/>
        <family val="0"/>
        <charset val="1"/>
      </rPr>
      <t xml:space="preserve"> '"no historical basis</t>
    </r>
    <r>
      <rPr>
        <sz val="11"/>
        <color rgb="FF1C4587"/>
        <rFont val="Arial"/>
        <family val="0"/>
        <charset val="1"/>
      </rPr>
      <t xml:space="preserve">" for </t>
    </r>
    <r>
      <rPr>
        <i val="true"/>
        <sz val="11"/>
        <color rgb="FF1C4587"/>
        <rFont val="Arial"/>
        <family val="0"/>
        <charset val="1"/>
      </rPr>
      <t xml:space="preserve">"the idea of Ukrainian people as a nation separate from the Russians".</t>
    </r>
  </si>
  <si>
    <t xml:space="preserve">Kremlin website
archived page</t>
  </si>
  <si>
    <t xml:space="preserve">http://en.kremlin.ru/events/president/news/66181
https://archive.vn/OafG6</t>
  </si>
  <si>
    <t xml:space="preserve">Hillsdale College releases its new '1776 Curriculum' for K-12, profiled in 'Real Clear Education' as counter to 'teaching materials inspired by critical race theory'</t>
  </si>
  <si>
    <t xml:space="preserve">Real Clear Education</t>
  </si>
  <si>
    <t xml:space="preserve">https://www.realcleareducation.com/articles/2021/07/30/hillsdale_colleges_1776_curriculum_110614.html</t>
  </si>
  <si>
    <r>
      <rPr>
        <i val="true"/>
        <sz val="11"/>
        <color rgb="FF990000"/>
        <rFont val="Arial"/>
        <family val="0"/>
        <charset val="1"/>
      </rPr>
      <t xml:space="preserve">Pled guilty</t>
    </r>
    <r>
      <rPr>
        <sz val="11"/>
        <color rgb="FF990000"/>
        <rFont val="Arial"/>
        <family val="0"/>
        <charset val="1"/>
      </rPr>
      <t xml:space="preserve">: Enrique Tarrio, for the BLM flag burning and carrying high-capacity magazines into DC on Jan 4. Each count is max 180 days in jail.</t>
    </r>
  </si>
  <si>
    <t xml:space="preserve">Scribd</t>
  </si>
  <si>
    <t xml:space="preserve">https://www.scribd.com/document/521442545/USA-v-Tarrio-DC-Superior-Court</t>
  </si>
  <si>
    <r>
      <rPr>
        <i val="true"/>
        <sz val="11"/>
        <color rgb="FF990000"/>
        <rFont val="Arial"/>
        <family val="0"/>
        <charset val="1"/>
      </rPr>
      <t xml:space="preserve">Indicted:</t>
    </r>
    <r>
      <rPr>
        <sz val="11"/>
        <color rgb="FF990000"/>
        <rFont val="Arial"/>
        <family val="0"/>
        <charset val="1"/>
      </rPr>
      <t xml:space="preserve"> Tom Barrack, Trump inaugural chairman (2016-2017) &amp; informal advisor, for acting as an agent for the UAE (along w/ employee Matthew Grimes + 1 other)</t>
    </r>
  </si>
  <si>
    <t xml:space="preserve">DOJ press release</t>
  </si>
  <si>
    <t xml:space="preserve">https://www.justice.gov/opa/pr/former-advisor-presidential-candidate-among-three-defendants-charged-acting-agents-foreign</t>
  </si>
  <si>
    <t xml:space="preserve">Indictment</t>
  </si>
  <si>
    <t xml:space="preserve">https://www.justice.gov/opa/press-release/file/1413381/download</t>
  </si>
  <si>
    <t xml:space="preserve">Trump aide Beau Harrison is arranging shipment of more boxes to FL. To get GSA to cover costs, he signs a letter attesting they are official, not personal.</t>
  </si>
  <si>
    <t xml:space="preserve">Jason Leopod FOIA</t>
  </si>
  <si>
    <t xml:space="preserve">via Lisa Rubin</t>
  </si>
  <si>
    <t xml:space="preserve">https://twitter.com/lawofruby/status/1601370219611668480</t>
  </si>
  <si>
    <r>
      <rPr>
        <i val="true"/>
        <sz val="11"/>
        <color rgb="FF990000"/>
        <rFont val="Arial"/>
        <family val="0"/>
        <charset val="1"/>
      </rPr>
      <t xml:space="preserve">Indicted</t>
    </r>
    <r>
      <rPr>
        <sz val="11"/>
        <color rgb="FF990000"/>
        <rFont val="Arial"/>
        <family val="0"/>
        <charset val="1"/>
      </rPr>
      <t xml:space="preserve">: Nicholas Kennedy (#RWDSStooge) of Sikeston, MO is quietly indicted w/ no statement of facts. On Jan 6 he wore orange tape, marched in with the Proud Boys, met up with someone inside the Capitol, then helped carry an enormous backpack down the NW stairs</t>
    </r>
  </si>
  <si>
    <t xml:space="preserve">SeditionTracker</t>
  </si>
  <si>
    <t xml:space="preserve">https://seditiontracker.com/suspects/nicholas-kennedy</t>
  </si>
  <si>
    <r>
      <rPr>
        <sz val="11"/>
        <color rgb="FF1C4587"/>
        <rFont val="Arial"/>
        <family val="0"/>
        <charset val="1"/>
      </rPr>
      <t xml:space="preserve">Michael Coudrey: </t>
    </r>
    <r>
      <rPr>
        <i val="true"/>
        <sz val="11"/>
        <color rgb="FF1C4587"/>
        <rFont val="Arial"/>
        <family val="0"/>
        <charset val="1"/>
      </rPr>
      <t xml:space="preserve">"</t>
    </r>
    <r>
      <rPr>
        <i val="true"/>
        <sz val="9"/>
        <color rgb="FF1C4587"/>
        <rFont val="Arial"/>
        <family val="0"/>
        <charset val="1"/>
      </rPr>
      <t xml:space="preserve">Went to survey the land we are interested in acquiring in Tanzania. It is an enormous plot of 2500 acres, with a freshwater river for irrigation..There are 3 neighboring farms that have 5000 acre commercial avocado farms, and one neighbor from the UAE is building an air strip, helicopter landing and a mini golf course on their farm.The region and climate is very optimal for avocado growth. We are very excited and finalized the acquisition terms and cost. A very successful trip!"</t>
    </r>
  </si>
  <si>
    <t xml:space="preserve">https://www.instagram.com/p/CRrFVIQBWKo/</t>
  </si>
  <si>
    <t xml:space="preserve">July 26</t>
  </si>
  <si>
    <r>
      <rPr>
        <sz val="11"/>
        <color rgb="FF5B0F00"/>
        <rFont val="Arial"/>
        <family val="0"/>
        <charset val="1"/>
      </rPr>
      <t xml:space="preserve">DOJ sends a letter saying that DOJ would not assert executive privilege over </t>
    </r>
    <r>
      <rPr>
        <sz val="11"/>
        <color rgb="FFB45F06"/>
        <rFont val="Arial"/>
        <family val="0"/>
        <charset val="1"/>
      </rPr>
      <t xml:space="preserve">testimony of Trump-administration DOJ staff to the J6 Committee</t>
    </r>
  </si>
  <si>
    <t xml:space="preserve">Just Security </t>
  </si>
  <si>
    <t xml:space="preserve">https://www.justsecurity.org/77610/unpacking-the-doj-letters-no-executive-privilege-for-trump-era-witnesses-on-2020-election-machinations/</t>
  </si>
  <si>
    <t xml:space="preserve">1.5 months after Christina Pushaw started with DeSantis, she is so prominent on social media - esp. attacking Rebekah Jones -  that the Miami Herald profiles her</t>
  </si>
  <si>
    <t xml:space="preserve">Dominion fights back against lies.   Reuters takes the bait just before a big reveal.</t>
  </si>
  <si>
    <t xml:space="preserve">Christina Pushaw is temporarily suspended from Twitter for seeing to coordinate an online harassment attack against an AP reporter.</t>
  </si>
  <si>
    <t xml:space="preserve">Gimlet Media</t>
  </si>
  <si>
    <t xml:space="preserve">https://gimletmedia.com/shows/reply-all/8whwmo9</t>
  </si>
  <si>
    <t xml:space="preserve">Tucker Carlson goes to Hungary; he broadcasts his show from there all week. He meets Viktor Orban and attends a far-right meeting at the Mathias Corvinus Collegium.</t>
  </si>
  <si>
    <t xml:space="preserve">https://bylinetimes.com/2021/08/04/tucker-carlsons-visit-to-hungary-lobbying-free-speech-and-far-right-conspiracy/</t>
  </si>
  <si>
    <t xml:space="preserve">https://web.archive.org/web/20210803031754/https://www.thedailybeast.com/fox-news-tucker-carlson-to-speak-at-far-right-conference-in-hungary-after-meeting-with-viktor-orban</t>
  </si>
  <si>
    <t xml:space="preserve">Scott Presler says that he is spending the entire month of August in New York working with Rise PAC NY to register new voters</t>
  </si>
  <si>
    <t xml:space="preserve">https://www.facebook.com/Risepacnewyork/videos/846799369282244</t>
  </si>
  <si>
    <r>
      <rPr>
        <sz val="11"/>
        <color rgb="FF1C4587"/>
        <rFont val="Arial"/>
        <family val="0"/>
        <charset val="1"/>
      </rPr>
      <t xml:space="preserve">RISE NY PAC, tied to Scott Presler, posts: </t>
    </r>
    <r>
      <rPr>
        <i val="true"/>
        <sz val="9"/>
        <color rgb="FF1C4587"/>
        <rFont val="Arial"/>
        <family val="0"/>
        <charset val="1"/>
      </rPr>
      <t xml:space="preserve">"We hit the ground running! Visitors already started coming by today to chat with Scott Presler and get the ground game on! </t>
    </r>
  </si>
  <si>
    <t xml:space="preserve">https://www.facebook.com/Risepacnewyork/photos/pb.100067163437404.-2207520000./195936465847212/?type=3</t>
  </si>
  <si>
    <t xml:space="preserve">Belarus dictator Alexander Lukashenko, a key Putin ally, claims victory in widely disputed election. Protests of 100,000 ppl break out and are brutally suppressed.</t>
  </si>
  <si>
    <t xml:space="preserve">https://www.bbc.com/news/world-europe-53637365</t>
  </si>
  <si>
    <r>
      <rPr>
        <i val="true"/>
        <sz val="11"/>
        <color rgb="FF674EA7"/>
        <rFont val="Arial"/>
        <family val="0"/>
        <charset val="1"/>
      </rPr>
      <t xml:space="preserve">Lawsuit filed:</t>
    </r>
    <r>
      <rPr>
        <sz val="11"/>
        <color rgb="FF674EA7"/>
        <rFont val="Arial"/>
        <family val="0"/>
        <charset val="1"/>
      </rPr>
      <t xml:space="preserve"> Dominion Voting Systems files suit against OAN for defamation, asking $1.6B and naming Chanel Rion and Christina Bobb in particular</t>
    </r>
  </si>
  <si>
    <t xml:space="preserve">https://www.documentcloud.org/documents/21039559-dominion-lawsuit-against-oan</t>
  </si>
  <si>
    <t xml:space="preserve">Rumble (now controlled by Peter Thiel &amp; friends) says it will pay Glenn Greenwald, Tulsi Gabbard, and other online influencers for content.</t>
  </si>
  <si>
    <t xml:space="preserve">https://www.washingtonpost.com/technology/2021/08/12/rumble-video-gabbard-greenwald/</t>
  </si>
  <si>
    <r>
      <rPr>
        <sz val="11"/>
        <color rgb="FF274E13"/>
        <rFont val="Arial"/>
        <family val="0"/>
        <charset val="1"/>
      </rPr>
      <t xml:space="preserve">Newsweek profiles the new '1776 Curriculum' as being a </t>
    </r>
    <r>
      <rPr>
        <i val="true"/>
        <sz val="11"/>
        <color rgb="FF274E13"/>
        <rFont val="Arial"/>
        <family val="0"/>
        <charset val="1"/>
      </rPr>
      <t xml:space="preserve">'response to the push toward Critical Race Theory'</t>
    </r>
  </si>
  <si>
    <t xml:space="preserve">https://www.newsweek.com/college-launches-1776-curriculum-counter-critical-race-theory-1620714</t>
  </si>
  <si>
    <r>
      <rPr>
        <sz val="11"/>
        <color rgb="FF274E13"/>
        <rFont val="Arial"/>
        <family val="0"/>
        <charset val="1"/>
      </rPr>
      <t xml:space="preserve">Reuters (Mark Hosenball) publishes article</t>
    </r>
    <r>
      <rPr>
        <i val="true"/>
        <sz val="11"/>
        <color rgb="FF274E13"/>
        <rFont val="Arial"/>
        <family val="0"/>
        <charset val="1"/>
      </rPr>
      <t xml:space="preserve"> "FBI finds scant evidence U.S. Capitol attack was coordinated".</t>
    </r>
    <r>
      <rPr>
        <sz val="11"/>
        <color rgb="FF274E13"/>
        <rFont val="Arial"/>
        <family val="0"/>
        <charset val="1"/>
      </rPr>
      <t xml:space="preserve"> Cites </t>
    </r>
    <r>
      <rPr>
        <i val="true"/>
        <sz val="11"/>
        <color rgb="FF274E13"/>
        <rFont val="Arial"/>
        <family val="0"/>
        <charset val="1"/>
      </rPr>
      <t xml:space="preserve">"four current and former law enforcement officials"</t>
    </r>
    <r>
      <rPr>
        <sz val="11"/>
        <color rgb="FF274E13"/>
        <rFont val="Arial"/>
        <family val="0"/>
        <charset val="1"/>
      </rPr>
      <t xml:space="preserve">.  Quotes one: </t>
    </r>
    <r>
      <rPr>
        <i val="true"/>
        <sz val="11"/>
        <color rgb="FF274E13"/>
        <rFont val="Arial"/>
        <family val="0"/>
        <charset val="1"/>
      </rPr>
      <t xml:space="preserve">"But there was no grand scheme with Roger Stone and Alex Jones and all of these people to storm the Capitol and take hostages."</t>
    </r>
  </si>
  <si>
    <t xml:space="preserve">Retuers</t>
  </si>
  <si>
    <t xml:space="preserve">https://www.reuters.com/world/us/exclusive-fbi-finds-scant-evidence-us-capitol-attack-was-coordinated-sources-2021-08-20/</t>
  </si>
  <si>
    <r>
      <rPr>
        <i val="true"/>
        <sz val="11"/>
        <color rgb="FF990000"/>
        <rFont val="Arial"/>
        <family val="0"/>
        <charset val="1"/>
      </rPr>
      <t xml:space="preserve">Arrested:</t>
    </r>
    <r>
      <rPr>
        <sz val="11"/>
        <color rgb="FF990000"/>
        <rFont val="Arial"/>
        <family val="0"/>
        <charset val="1"/>
      </rPr>
      <t xml:space="preserve"> Alex Jones' InfoWars employee Owen Shroyer, who had a Deferred Prosecution Agreement forbidding him from being at the Capitol</t>
    </r>
  </si>
  <si>
    <t xml:space="preserve">https://www.justice.gov/usao-dc/capitol-breach-cases?combine=Shroyer</t>
  </si>
  <si>
    <r>
      <rPr>
        <i val="true"/>
        <sz val="11"/>
        <color rgb="FF990000"/>
        <rFont val="Arial"/>
        <family val="0"/>
        <charset val="1"/>
      </rPr>
      <t xml:space="preserve">Sentenced:</t>
    </r>
    <r>
      <rPr>
        <sz val="11"/>
        <color rgb="FF990000"/>
        <rFont val="Arial"/>
        <family val="0"/>
        <charset val="1"/>
      </rPr>
      <t xml:space="preserve"> Enrique Tarrio, to 5 months in jail for the Dec. 12 BLM flag &amp; carrying high-capacity magazines into DC. His attorneys seem to have expected probation.</t>
    </r>
  </si>
  <si>
    <t xml:space="preserve">https://www.cnn.com/2021/08/23/politics/proud-boys-enrique-tarrio/index.html</t>
  </si>
  <si>
    <t xml:space="preserve">NY Rep. Elise Stefanik announces that Scott Presler will be at her Aug 25 event - "massive news" - but cancels him after public outcry</t>
  </si>
  <si>
    <t xml:space="preserve">Times-Union</t>
  </si>
  <si>
    <t xml:space="preserve">https://www.timesunion.com/news/article/Lightning-rod-GOP-operative-Scott-Presler-s-rally-16408046.php</t>
  </si>
  <si>
    <t xml:space="preserve">J6 Committee asks National Archives for all communications with a long list of political figures &amp; rally organizers, incl. Alex Jones, Owen Shroyer, &amp; Roger Stone</t>
  </si>
  <si>
    <t xml:space="preserve">repost Twitter</t>
  </si>
  <si>
    <t xml:space="preserve">https://twitter.com/capitolhunters/status/1430580242469605379</t>
  </si>
  <si>
    <r>
      <rPr>
        <i val="true"/>
        <sz val="11"/>
        <color rgb="FF38761D"/>
        <rFont val="Arial"/>
        <family val="0"/>
        <charset val="1"/>
      </rPr>
      <t xml:space="preserve">Filed:</t>
    </r>
    <r>
      <rPr>
        <sz val="11"/>
        <color rgb="FF38761D"/>
        <rFont val="Arial"/>
        <family val="0"/>
        <charset val="1"/>
      </rPr>
      <t xml:space="preserve"> trademark application for Libs of Tik Tok, naming April 15, 2021 as first usage. </t>
    </r>
    <r>
      <rPr>
        <sz val="11"/>
        <color rgb="FF000000"/>
        <rFont val="Arial"/>
        <family val="0"/>
        <charset val="1"/>
      </rPr>
      <t xml:space="preserve">Filer is Grant Lally, a Long Island attorney who had run for Congress in Kentucky in 2010, in New York  (NY-3) in 2014, then worked on Ted Cruz's 2016 campaign with a young Gavin Wax.</t>
    </r>
  </si>
  <si>
    <t xml:space="preserve">Twitter repost
Twitter repost</t>
  </si>
  <si>
    <t xml:space="preserve">https://twitter.com/mrspanstreppon/status/1623519056627113986
https://twitter.com/mrspanstreppon/status/1623517621185310727</t>
  </si>
  <si>
    <t xml:space="preserve">Ballotpedia
Library of Congress</t>
  </si>
  <si>
    <t xml:space="preserve">https://ballotpedia.org/Grant_Lally
https://www.loc.gov/item/lcwaN0004906/</t>
  </si>
  <si>
    <r>
      <rPr>
        <sz val="11"/>
        <color rgb="FF1C4587"/>
        <rFont val="Arial"/>
        <family val="0"/>
        <charset val="1"/>
      </rPr>
      <t xml:space="preserve">Josh Hawley and Marsha Blackburn call for Biden to resign over the Afghanistan withdrawl. </t>
    </r>
    <r>
      <rPr>
        <sz val="11"/>
        <color rgb="FF5B0F00"/>
        <rFont val="Arial"/>
        <family val="0"/>
        <charset val="1"/>
      </rPr>
      <t xml:space="preserve">Hawley then uses this pretext to hold up DoD nominations for over a year.</t>
    </r>
  </si>
  <si>
    <t xml:space="preserve">https://thehill.com/homenews/senate/569610-gop-sen-blackburn-calls-for-biden-to-resign/</t>
  </si>
  <si>
    <t xml:space="preserve">https://newrepublic.com/article/163458/josh-hawley-withdrawal-afghanistan-resign</t>
  </si>
  <si>
    <t xml:space="preserve">Defense News</t>
  </si>
  <si>
    <t xml:space="preserve">https://www.defensenews.com/congress/2022/08/08/dozen-pentagon-nominees-stalled-as-senate-leaves-for-august-recess/</t>
  </si>
  <si>
    <r>
      <rPr>
        <i val="true"/>
        <sz val="11"/>
        <color rgb="FF674EA7"/>
        <rFont val="Arial"/>
        <family val="0"/>
        <charset val="1"/>
      </rPr>
      <t xml:space="preserve">Lawsuit filed:</t>
    </r>
    <r>
      <rPr>
        <sz val="11"/>
        <color rgb="FF674EA7"/>
        <rFont val="Arial"/>
        <family val="0"/>
        <charset val="1"/>
      </rPr>
      <t xml:space="preserve"> 7 USCP officers sue Trump, members of Proud Boys &amp; Oath Keepers, Roger Stone, Brandon Straka &amp; others for violation of Ku Klux Klan Act</t>
    </r>
  </si>
  <si>
    <t xml:space="preserve">https://www.nytimes.com/2021/08/26/us/politics/capitol-police-jan-6-riot-lawsuit-trump.html</t>
  </si>
  <si>
    <t xml:space="preserve">Court filing:</t>
  </si>
  <si>
    <t xml:space="preserve">https://storage.courtlistener.com/recap/gov.uscourts.dcd.234873/gov.uscourts.dcd.234873.1.0_1.pdf</t>
  </si>
  <si>
    <r>
      <rPr>
        <i val="true"/>
        <sz val="11"/>
        <color rgb="FF990000"/>
        <rFont val="Arial"/>
        <family val="0"/>
        <charset val="1"/>
      </rPr>
      <t xml:space="preserve">Interviewed</t>
    </r>
    <r>
      <rPr>
        <sz val="11"/>
        <color rgb="FF990000"/>
        <rFont val="Arial"/>
        <family val="0"/>
        <charset val="1"/>
      </rPr>
      <t xml:space="preserve">: FBI interview Michael Riley, the USCP officer who was the first responder to the pipe bomb (who then tried to help a rioter hide evidence)</t>
    </r>
  </si>
  <si>
    <t xml:space="preserve">Riley court filing (w/ FBI interview)</t>
  </si>
  <si>
    <t xml:space="preserve">https://storage.courtlistener.com/recap/gov.uscourts.dcd.236549/gov.uscourts.dcd.236549.103.0.pdf</t>
  </si>
  <si>
    <t xml:space="preserve">Sept. 2021</t>
  </si>
  <si>
    <t xml:space="preserve">Mysterious leaks - more Oath Keeper distraction?</t>
  </si>
  <si>
    <t xml:space="preserve">1st week</t>
  </si>
  <si>
    <t xml:space="preserve">FBI seizes the phone of Kellye SoRelle, Oath Keeper attorney and rumored girlfriend of Stewart Rhodes. Taking a lawyer's phone requires high-level DOJ approval</t>
  </si>
  <si>
    <t xml:space="preserve">https://www.huffpost.com/entry/oath-keepers-trump-capitol-stewart-rhodes-kellye-sorelle_n_613a03ebe4b0640100a18249</t>
  </si>
  <si>
    <t xml:space="preserve">Sep 3-4</t>
  </si>
  <si>
    <t xml:space="preserve">CPAC is held in Brazil. Former Trump aide Jason Miller is a speaker. He travels with Matthew Tyrmand. Miller talks about Brazil on Steve Bannon's "War Room"</t>
  </si>
  <si>
    <t xml:space="preserve">https://www.washingtonpost.com/politics/trump-jason-miller-brazil-bolsonaro/2021/09/07/a3422d10-0ff8-11ec-bc8a-8d9a5b534194_story.html</t>
  </si>
  <si>
    <t xml:space="preserve">Massive pro-Bolsonaro 'protest' in Brazil, reminiscent of Jan 6, causes a constitutional crisis. Trump aide Jason Miller is detained by authorities.</t>
  </si>
  <si>
    <t xml:space="preserve">Rise NY PAC gets a major donation of $150K. George Santos then hand-delivers two checks from RISE NY PAC totaling $125K to the Nassau County GOP.</t>
  </si>
  <si>
    <t xml:space="preserve">Twitter (Mrspanstreppon)</t>
  </si>
  <si>
    <t xml:space="preserve">https://twitter.com/mrspanstreppon/status/1711116875600482563</t>
  </si>
  <si>
    <t xml:space="preserve">Trump admin leaders Chad Wolf (DHS), Keith Kellogg (adviser), and John Ratcliffe (DNI) are all at the America First Policy Institute by now and write an article together. Kellogg and Ratcliffe co-chair the Center for American Security. Wolf is not yet the AFPI executive director (he is by Feb 2022)</t>
  </si>
  <si>
    <t xml:space="preserve">America First Policy Institute
Archived website (Feb 2022)</t>
  </si>
  <si>
    <t xml:space="preserve">https://americafirstpolicy.com/latest/kellogg-ratcliffe-wolf-u-s-faces-new-threats-20-years-after-9-11-thanks-to-disastrous-afghanis
https://web.archive.org/web/20220207025133/https://americafirstpolicy.com/team</t>
  </si>
  <si>
    <t xml:space="preserve">Former SecDef Chris Miller calls for Joint Chiefs Chairman Gen. Mark Milley's resignation over phone calls to China on Oct. 30, 2020 and Jan 8, 2021</t>
  </si>
  <si>
    <t xml:space="preserve">https://www.foxnews.com/politics/trump-acting-defense-sec-miller-says-he-did-not-authorize-milley-china-calls-says-he-should-resign</t>
  </si>
  <si>
    <r>
      <rPr>
        <i val="true"/>
        <sz val="11"/>
        <color rgb="FF990000"/>
        <rFont val="Arial"/>
        <family val="0"/>
        <charset val="1"/>
      </rPr>
      <t xml:space="preserve">Plea deal:</t>
    </r>
    <r>
      <rPr>
        <sz val="11"/>
        <color rgb="FF990000"/>
        <rFont val="Arial"/>
        <family val="0"/>
        <charset val="1"/>
      </rPr>
      <t xml:space="preserve"> Oath Keeper Jason Dolan agrees to plead to felony conspiracy and obstruction. He provides "substantial assistance". </t>
    </r>
  </si>
  <si>
    <t xml:space="preserve">Court records</t>
  </si>
  <si>
    <t xml:space="preserve">https://seditiontracker.com/suspects/jason-dolan</t>
  </si>
  <si>
    <t xml:space="preserve">Sedition Tracker</t>
  </si>
  <si>
    <t xml:space="preserve">https://twitter.com/seditiontrack/status/1438249872457666567</t>
  </si>
  <si>
    <t xml:space="preserve">Trump implies to Maggie Haberman of the NYT that he may have some records that should be at the National Archives (NARA). (In convo at his Bedminster club)</t>
  </si>
  <si>
    <t xml:space="preserve">Hab. book via Atlantic</t>
  </si>
  <si>
    <t xml:space="preserve">https://www.theatlantic.com/ideas/archive/2022/09/donald-trump-maggie-haberman-mar-a-lago/671510/</t>
  </si>
  <si>
    <t xml:space="preserve">"Sep"</t>
  </si>
  <si>
    <t xml:space="preserve">Pat Philbin, one of Trump's NARA reps, tells NARA that there is no classified material at Mar-a-Lago, just "news clippings" (relaying what Mark Meadows told him)</t>
  </si>
  <si>
    <t xml:space="preserve">https://www.washingtonpost.com/national-security/2022/09/16/trump-records-archives-clippings/</t>
  </si>
  <si>
    <t xml:space="preserve">https://www.nytimes.com/2022/09/16/us/politics/archives-trump-classified-clippings.html</t>
  </si>
  <si>
    <t xml:space="preserve">Judge Aileen Cannon accepts a free trip to a luxury resort in MT for a "workshop" of the Leonard Leo-funded George Mason Univ. Antonin Scalia School of Law</t>
  </si>
  <si>
    <t xml:space="preserve">Florida Bulldog</t>
  </si>
  <si>
    <t xml:space="preserve">https://www.floridabulldog.org/2023/06/judge-cannon-beats-the-odds-to-draw-new-trump-case-got-free-trip-to-posh-yellowstone-resort/</t>
  </si>
  <si>
    <t xml:space="preserve">Chamberlain Harris, former WH receptionist working for the Save America PAC, accepts a shipment of WH boxes sent to a storage unit in West Palm Beach FL</t>
  </si>
  <si>
    <t xml:space="preserve">GSA</t>
  </si>
  <si>
    <t xml:space="preserve">https://www.gsa.gov/system/files/2021%20Moving%20Support.pdf</t>
  </si>
  <si>
    <t xml:space="preserve">Vice calls Sarasota FL the "Conspiracy capital of the United States" and reports that Patrick Byrne has purchased property near Michael Flynn. 
Charlie Kirk of TPUSA also lives there, and Cyber Ninjas used a Sarasota address.</t>
  </si>
  <si>
    <t xml:space="preserve">Vice
Sarasota Herald-Trib</t>
  </si>
  <si>
    <t xml:space="preserve">https://www.vice.com/en/article/k78vvm/sarasota-florida-conspiracy-capital
https://www.heraldtribune.com/story/opinion/columns/2021/09/14/more-trump-election-conspiracists-have-sarasota-ties/8315625002/</t>
  </si>
  <si>
    <t xml:space="preserve">DoD and Army tell American Oversight that they have no phone records from Jan 6 requested by FOIA. Later says that the phone records were wiped</t>
  </si>
  <si>
    <t xml:space="preserve">https://www.documentcloud.org/documents/22124124-ao_dod-army_jsrs#document/p2/a2135637</t>
  </si>
  <si>
    <t xml:space="preserve">Leak of Oath Keepers membership information, released by DDoSecrets, produces wave of news articles about Oath Keepers in October 2021</t>
  </si>
  <si>
    <t xml:space="preserve">https://www.adl.org/resources/blog/data-leak-appears-reveal-133-oath-keepers-ties-us-military</t>
  </si>
  <si>
    <r>
      <rPr>
        <i val="true"/>
        <sz val="11"/>
        <color rgb="FF990000"/>
        <rFont val="Arial"/>
        <family val="0"/>
        <charset val="1"/>
      </rPr>
      <t xml:space="preserve">Indicted:</t>
    </r>
    <r>
      <rPr>
        <sz val="11"/>
        <color rgb="FF990000"/>
        <rFont val="Arial"/>
        <family val="0"/>
        <charset val="1"/>
      </rPr>
      <t xml:space="preserve"> Navy veteran Aaron James (#SoloShield) is quietly indicted with no statement of facts (added to family member's indictment). He led a Proud Boys group around the Capitol to meet up with Joe Biggs. Arrested Oct. 4 along with brother Isaac Westbury, only 3 months after being IDd. </t>
    </r>
  </si>
  <si>
    <t xml:space="preserve">DOJ
@neondistraction</t>
  </si>
  <si>
    <t xml:space="preserve">https://www.justice.gov/usao-dc/case-multi-defendant/file/1439351/download
https://twitter.com/ne0ndistraction/status/1445435886624182272</t>
  </si>
  <si>
    <t xml:space="preserve">Twitter 
@capitolhunters</t>
  </si>
  <si>
    <t xml:space="preserve">https://twitter.com/capitolhunters/status/1541729026842284032</t>
  </si>
  <si>
    <t xml:space="preserve">Oct. 2021</t>
  </si>
  <si>
    <t xml:space="preserve">The MAGA move to Florida grows</t>
  </si>
  <si>
    <t xml:space="preserve">Kevin Roberts is named the president of the Heritage Foundation. (He was at the Texas Public Policy Institute)</t>
  </si>
  <si>
    <t xml:space="preserve">Covenant Spotlight</t>
  </si>
  <si>
    <t xml:space="preserve">https://cspotlight.com/kevin-roberts-conservative-in-chief/</t>
  </si>
  <si>
    <t xml:space="preserve">Federal judge William Pryor picks Crystal Clanton (former TPUSA official and employee of Ginni Thomas) as his clerk. She just graduated from the Scalia law school</t>
  </si>
  <si>
    <t xml:space="preserve">WaPo (Ruth Marcus)</t>
  </si>
  <si>
    <t xml:space="preserve">https://archive.is/IfzOz</t>
  </si>
  <si>
    <t xml:space="preserve">Mikhail Saakashvili, who had just returned to Georgia, is detained and jailed on his 2018 abuse-of-power conviction. </t>
  </si>
  <si>
    <r>
      <rPr>
        <i val="true"/>
        <sz val="11"/>
        <color rgb="FF674EA7"/>
        <rFont val="Arial"/>
        <family val="0"/>
        <charset val="1"/>
      </rPr>
      <t xml:space="preserve">Lawsuit lost: </t>
    </r>
    <r>
      <rPr>
        <sz val="11"/>
        <color rgb="FF674EA7"/>
        <rFont val="Arial"/>
        <family val="0"/>
        <charset val="1"/>
      </rPr>
      <t xml:space="preserve">Alex Jones ruled in default of 2 Sandy Hook defamation lawsuits (in TX, orig. filed 2018) by Judge Maya Guerra Gamble</t>
    </r>
  </si>
  <si>
    <t xml:space="preserve">https://www.nytimes.com/2021/10/01/us/alex-jones-lawsuit-sandy-hook.html</t>
  </si>
  <si>
    <t xml:space="preserve">Oct.1</t>
  </si>
  <si>
    <t xml:space="preserve">domain tinaforteforCongress .com is registered</t>
  </si>
  <si>
    <r>
      <rPr>
        <sz val="11"/>
        <color rgb="FF274E13"/>
        <rFont val="Arial"/>
        <family val="0"/>
        <charset val="1"/>
      </rPr>
      <t xml:space="preserve">NYT (Schmidt &amp; Haberman) publishes article on John Eastman giving his "story A" that he had a brief meeting in Nov. after the election, then no WH contact til Dec. 24. </t>
    </r>
    <r>
      <rPr>
        <i val="true"/>
        <sz val="11"/>
        <color rgb="FF274E13"/>
        <rFont val="Arial"/>
        <family val="0"/>
        <charset val="1"/>
      </rPr>
      <t xml:space="preserve">(4 months later, in lawsuit to shield his comms thru executive privilege, he gives "story B": that he was invited to the Election Integrity Group in Sept.)</t>
    </r>
  </si>
  <si>
    <r>
      <rPr>
        <i val="true"/>
        <sz val="11"/>
        <color rgb="FF990000"/>
        <rFont val="Arial"/>
        <family val="0"/>
        <charset val="1"/>
      </rPr>
      <t xml:space="preserve">Plea deal:</t>
    </r>
    <r>
      <rPr>
        <sz val="11"/>
        <color rgb="FF990000"/>
        <rFont val="Arial"/>
        <family val="0"/>
        <charset val="1"/>
      </rPr>
      <t xml:space="preserve"> entered for Brandon Straka, with cooperation, pled to 1 misdemeanor</t>
    </r>
  </si>
  <si>
    <t xml:space="preserve">https://www.justice.gov/usao-dc/defendants/straka-brandon</t>
  </si>
  <si>
    <t xml:space="preserve">Oct 7-10</t>
  </si>
  <si>
    <r>
      <rPr>
        <sz val="11"/>
        <color rgb="FF1C4587"/>
        <rFont val="Arial"/>
        <family val="0"/>
        <charset val="1"/>
      </rPr>
      <t xml:space="preserve">AMPFest21 held at Trump Doral. </t>
    </r>
    <r>
      <rPr>
        <sz val="9"/>
        <color rgb="FF1C4587"/>
        <rFont val="Arial"/>
        <family val="0"/>
        <charset val="1"/>
      </rPr>
      <t xml:space="preserve">Speakers incl. Michael Flynn, Roger Stone, Dinesh D'Souza, Paul Gosar, Anthony Sabatini, Jack Posobiec, Matt Gaetz, Mark Burns, Greg Locke, George Papadopoulos &amp; wife, Anna Khait, Tracy "Beanz" Diaz, Bianca Gracia, CJ Pearson, Del Bigtree, Elijah Schaffer, James Lindsey (anti-CRT), Jason Miller, Tudor Dixon &amp; Joe Kent (cand. for MI Gov., WA Rep.), Joey Gilbert, Laura Loomer, Marjorie Taylor Greene, Raheem Kassam, Mindy Robinson, Rogan O'Handley. Bryson Gray raps. </t>
    </r>
  </si>
  <si>
    <t xml:space="preserve">PrNewsWire
American Priority</t>
  </si>
  <si>
    <t xml:space="preserve">https://www.prnewswire.com/news-releases/ampfest-october-2021-gathering-hosts-maga-stars-at-trump-doral-the-fourth-annual-conference-offers-an-immersive-vip-experience-301309861.html
https://americanpriority.com/guests-2021/</t>
  </si>
  <si>
    <r>
      <rPr>
        <i val="true"/>
        <sz val="11"/>
        <color rgb="FF990000"/>
        <rFont val="Arial"/>
        <family val="0"/>
        <charset val="1"/>
      </rPr>
      <t xml:space="preserve">Arrested: </t>
    </r>
    <r>
      <rPr>
        <sz val="11"/>
        <color rgb="FF990000"/>
        <rFont val="Arial"/>
        <family val="0"/>
        <charset val="1"/>
      </rPr>
      <t xml:space="preserve">Trump adviser Boris Epshteyn, for groping two women in an AZ nightclub</t>
    </r>
  </si>
  <si>
    <t xml:space="preserve">https://www.dailymail.co.uk/news/article-12396015/Boris-Epshteyn-one-Donald-Trumps-aides-arrested-groping-two-women-Arizona-nightclub-2021.html</t>
  </si>
  <si>
    <t xml:space="preserve">https://apnews.com/article/boris-epshteyn-scottsdale-nightclub-arrest-2021-trump-0798a2f24bb9c3ed373c7cbf3cf7578f</t>
  </si>
  <si>
    <t xml:space="preserve">Peter Thiel is reported as donating the maximum to Liz Cheney's opponent for WY Congress. Lynette Friess, wife of megadonor Foster Friess, also donated</t>
  </si>
  <si>
    <t xml:space="preserve">https://www.politico.com/news/2021/10/13/liz-cheney-trump-fundraisers-515857</t>
  </si>
  <si>
    <r>
      <rPr>
        <i val="true"/>
        <sz val="11"/>
        <color rgb="FF674EA7"/>
        <rFont val="Arial"/>
        <family val="0"/>
        <charset val="1"/>
      </rPr>
      <t xml:space="preserve">Lawsuit filed:</t>
    </r>
    <r>
      <rPr>
        <sz val="11"/>
        <color rgb="FF674EA7"/>
        <rFont val="Arial"/>
        <family val="0"/>
        <charset val="1"/>
      </rPr>
      <t xml:space="preserve"> Trump countersues Bennie Thompson, chair of the Jan 6 Committee, and NARA archivist David Ferreiro</t>
    </r>
  </si>
  <si>
    <t xml:space="preserve">https://www.lawfareblog.com/trump-files-lawsuit-against-jan-6-committee-and-nara</t>
  </si>
  <si>
    <r>
      <rPr>
        <i val="true"/>
        <sz val="11"/>
        <color rgb="FF990000"/>
        <rFont val="Arial"/>
        <family val="0"/>
        <charset val="1"/>
      </rPr>
      <t xml:space="preserve">Indicted:</t>
    </r>
    <r>
      <rPr>
        <sz val="11"/>
        <color rgb="FF990000"/>
        <rFont val="Arial"/>
        <family val="0"/>
        <charset val="1"/>
      </rPr>
      <t xml:space="preserve"> USCP officer Michael Riley, for obstruction of justice, for telling a new FB friend to delete photos from J6. Riley was the first offier reporting the pipe bombs.</t>
    </r>
  </si>
  <si>
    <t xml:space="preserve">https://ia802309.us.archive.org/14/items/riley-michael-stamped-indictment-oct-2021/Riley%2C%20Michael%20-%20Stamped%20Indictment%20-%20Oct%202021.pdf</t>
  </si>
  <si>
    <r>
      <rPr>
        <sz val="11"/>
        <color rgb="FF274E13"/>
        <rFont val="Arial"/>
        <family val="0"/>
        <charset val="1"/>
      </rPr>
      <t xml:space="preserve">NYT (Bennhold) article on Austria's recently fallen chancellor Sebastian Kurz ("Baby Trump"), who rose to power by falsifying polls and bribing newspapers. </t>
    </r>
    <r>
      <rPr>
        <i val="true"/>
        <sz val="11"/>
        <color rgb="FF274E13"/>
        <rFont val="Arial"/>
        <family val="0"/>
        <charset val="1"/>
      </rPr>
      <t xml:space="preserve">“It was a scheme to influence elections and undermine democracy.”</t>
    </r>
    <r>
      <rPr>
        <sz val="11"/>
        <color rgb="FF000000"/>
        <rFont val="Arial"/>
        <family val="0"/>
        <charset val="1"/>
      </rPr>
      <t xml:space="preserve"> </t>
    </r>
    <r>
      <rPr>
        <i val="true"/>
        <sz val="11"/>
        <color rgb="FF274E13"/>
        <rFont val="Arial"/>
        <family val="0"/>
        <charset val="1"/>
      </rPr>
      <t xml:space="preserve">"Austria’s scandal has put a spotlight on the conspicuously symbiotic relationship between populist, right-wing leaders and sympathetic parts of the news media."  </t>
    </r>
    <r>
      <rPr>
        <sz val="11"/>
        <color rgb="FF274E13"/>
        <rFont val="Arial"/>
        <family val="0"/>
        <charset val="1"/>
      </rPr>
      <t xml:space="preserve">Kurz is tied to the far right, friendly to Russia, rumored to be closeted gay, and a friend of Peter Thiel.</t>
    </r>
  </si>
  <si>
    <t xml:space="preserve">NYT
The Gentleman's Journal</t>
  </si>
  <si>
    <t xml:space="preserve">https://www.nytimes.com/2021/10/17/world/europe/austria-sebastian-kurz-scandal-chancellor.html
https://www.thegentlemansjournal.com/article/baby-trump-the-remarkable-rise-of-sebastian-kurz/</t>
  </si>
  <si>
    <t xml:space="preserve">Peter Thiel is the keynote speaker at a Federalist Society event at Stanford University called "A National Symposium on Law and Technology"</t>
  </si>
  <si>
    <t xml:space="preserve">fedsoc.org</t>
  </si>
  <si>
    <t xml:space="preserve">https://fedsoc.org/conferences/a-national-symposium-on-law-and-technology?#agenda-item-dinner-banquet-and-keynote-address-by-peter-thiel</t>
  </si>
  <si>
    <t xml:space="preserve">Rep. Marjorie Taylor Greene brings Ed Buckham out of retirement to be her COS. Buckham, former COS to Tom DeLay, is tied to Russian influence operations.</t>
  </si>
  <si>
    <t xml:space="preserve">https://www.washingtonexaminer.com/opinion/washington-secrets/marjorie-taylor-greene-steps-up-national-america-first-strategy</t>
  </si>
  <si>
    <r>
      <rPr>
        <i val="true"/>
        <sz val="11"/>
        <color rgb="FF990000"/>
        <rFont val="Arial"/>
        <family val="0"/>
        <charset val="1"/>
      </rPr>
      <t xml:space="preserve">Searched:</t>
    </r>
    <r>
      <rPr>
        <sz val="11"/>
        <color rgb="FF990000"/>
        <rFont val="Arial"/>
        <family val="0"/>
        <charset val="1"/>
      </rPr>
      <t xml:space="preserve"> by FBI, two homes belonging to Russian oligarch Oleg Deripaska (NYC &amp; DC). Deripaska was sanctioned in 2018 for interfering in the US election</t>
    </r>
  </si>
  <si>
    <t xml:space="preserve">https://www.bbc.com/news/world-us-canada-58971032</t>
  </si>
  <si>
    <t xml:space="preserve">The Trump Media &amp; Technology Group (incorporated in Feb.) files to merge with an SPAC, the Digital World Acquisition Corp (DWAC). Its value is given as $875M</t>
  </si>
  <si>
    <t xml:space="preserve">https://www.sec.gov/Archives/edgar/data/1849635/000119312521308146/d230221dex21.htm</t>
  </si>
  <si>
    <t xml:space="preserve">https://www.sec.gov/Archives/edgar/data/1849635/000110465921128232/tm2130724d1_ex99-1.htm</t>
  </si>
  <si>
    <t xml:space="preserve">Trump announces that his Trump Media &amp; Technology Group will launch a new social media platform, Truth Social</t>
  </si>
  <si>
    <t xml:space="preserve">https://www.bbc.com/news/world-us-canada-58990330</t>
  </si>
  <si>
    <t xml:space="preserve">last week in Oct</t>
  </si>
  <si>
    <t xml:space="preserve">Rumble, backed by Peter Thiel / J.D. Vance's firm Narya but based in Toronto, Canada, now announces a US-based office in Longboat Key, near Sarasota, FL</t>
  </si>
  <si>
    <t xml:space="preserve">Sarasota Herald-Trib.</t>
  </si>
  <si>
    <t xml:space="preserve">https://www.heraldtribune.com/story/news/local/2021/11/02/toronto-based-rumble-moving-headquarters-longboat-key-florida/6246988001/</t>
  </si>
  <si>
    <t xml:space="preserve">"4th Qtr 2021"</t>
  </si>
  <si>
    <t xml:space="preserve">Rumble CEO/Founder Chris Pavlovski says "Rumble is designed to be the rails and independent infrastructure that is immune to cancel culture." </t>
  </si>
  <si>
    <t xml:space="preserve">Rumble (archived)</t>
  </si>
  <si>
    <t xml:space="preserve">https://web.archive.org/web/20220303212206/https://corp.rumble.com/our-story/</t>
  </si>
  <si>
    <t xml:space="preserve">Ron DeSantis is awarded the Claremont Institute's Statesmanship Award. Michael Knowles is the MC.</t>
  </si>
  <si>
    <t xml:space="preserve">https://gala.claremont.org/</t>
  </si>
  <si>
    <t xml:space="preserve">https://www.youtube.com/watch?v=Li1e372UyN8</t>
  </si>
  <si>
    <r>
      <rPr>
        <i val="true"/>
        <sz val="11"/>
        <color rgb="FF990000"/>
        <rFont val="Arial"/>
        <family val="0"/>
        <charset val="1"/>
      </rPr>
      <t xml:space="preserve">Changed:</t>
    </r>
    <r>
      <rPr>
        <sz val="11"/>
        <color rgb="FF990000"/>
        <rFont val="Arial"/>
        <family val="0"/>
        <charset val="1"/>
      </rPr>
      <t xml:space="preserve"> Indicted USCP officer Michael Riley switches his lawyers to 3 former AUSAs from a high-powered firm, incl. Evan Corcoran who will represent Trump</t>
    </r>
  </si>
  <si>
    <t xml:space="preserve">WUSA9 </t>
  </si>
  <si>
    <t xml:space="preserve">https://www.wusa9.com/article/news/national/capitol-riots/capitol-officer-michael-angelo-riley-accused-of-warning-rioter-to-delete-evidence-hires-three-former-federal-prosecutors-to-represent-him/65-e4e9aaa9-6c1c-459b-802e-06c8ca880493</t>
  </si>
  <si>
    <t xml:space="preserve">Observers note Russian troops are being moved to the Ukrainian border. Concerns about a potential Russian invasion grow. By Nov, DoD is publicly commenting.</t>
  </si>
  <si>
    <t xml:space="preserve">Foreign Policy</t>
  </si>
  <si>
    <t xml:space="preserve">https://foreignpolicy.com/2021/11/01/us-russia-military-movement-ukraine/</t>
  </si>
  <si>
    <t xml:space="preserve">https://twitter.com/Archer83Able/status/1453752459210407951?s=20</t>
  </si>
  <si>
    <t xml:space="preserve">Late Oct</t>
  </si>
  <si>
    <t xml:space="preserve">Russia and Belarus begin "migrant dumping", dropping Iraqi &amp; other Middle East migrants at the Polish border, creating a humanitarian crisis &amp; sowing chaos</t>
  </si>
  <si>
    <t xml:space="preserve">https://www.bbc.com/news/world-europe-59226226</t>
  </si>
  <si>
    <t xml:space="preserve">"Late 2021"</t>
  </si>
  <si>
    <t xml:space="preserve">Leonard Leo takes over Teneo, begun by Peter Thiel employee Evan Baehr and Josh Hawley in 2008. Thiel protege JD Vance is a member.</t>
  </si>
  <si>
    <r>
      <rPr>
        <sz val="11"/>
        <color rgb="FF1C4587"/>
        <rFont val="Arial"/>
        <family val="0"/>
        <charset val="1"/>
      </rPr>
      <t xml:space="preserve">NatCon II conference in Orlando, sponsored by Peter Thiel's 'Per Aspera Policy' foundation. Thiel is the leadoff speaker. He whines about censorship - the </t>
    </r>
    <r>
      <rPr>
        <i val="true"/>
        <sz val="11"/>
        <color rgb="FF1C4587"/>
        <rFont val="Arial"/>
        <family val="0"/>
        <charset val="1"/>
      </rPr>
      <t xml:space="preserve">"incredible derangement of..various forms of thought, political life, scientific life, the sense-making machine generally..",</t>
    </r>
    <r>
      <rPr>
        <sz val="11"/>
        <color rgb="FF1C4587"/>
        <rFont val="Arial"/>
        <family val="0"/>
        <charset val="1"/>
      </rPr>
      <t xml:space="preserve"> praises Trump as a truth-teller.</t>
    </r>
  </si>
  <si>
    <t xml:space="preserve">archived program
YouTube (Peter speech)</t>
  </si>
  <si>
    <t xml:space="preserve">https://www.documentcloud.org/documents/21201724-nc-conference-program
https://www.youtube.com/watch?v=Bw1ByVhJt7A</t>
  </si>
  <si>
    <t xml:space="preserve">OpenSecrets
Vanity Fair</t>
  </si>
  <si>
    <t xml:space="preserve">https://www.opensecrets.org/news/2022/02/peter-thiel-tied-dark-money-group-helping-bankroll-super-pac-spending-on-2022-election/
https://web.archive.org/web/20220421015248/https://www.vanityfair.com/news/2022/04/inside-the-new-right-where-peter-thiel-is-placing-his-biggest-bets</t>
  </si>
  <si>
    <t xml:space="preserve">Natl. Conserv.</t>
  </si>
  <si>
    <t xml:space="preserve">https://nationalconservatism.org/natcon-2-2021/presenters/peter-thiel/</t>
  </si>
  <si>
    <t xml:space="preserve">https://www.youtube.com/watch?time_continue=2&amp;v=Bw1ByVhJt7A&amp;feature=emb_logo</t>
  </si>
  <si>
    <t xml:space="preserve">Nov. 2021</t>
  </si>
  <si>
    <t xml:space="preserve">DOJ backs up the J6 Committee: first indictment for contempt.  Stockton &amp; Lawrence start spinning.</t>
  </si>
  <si>
    <t xml:space="preserve">Release of propaganda film "Ukraine: 30 Years of Independence", director Igor Lopatonok, featuring Simona Mangiante Papadopoulos. Implies UK is a failed state</t>
  </si>
  <si>
    <t xml:space="preserve">Ukraine Crisis Media Ctr</t>
  </si>
  <si>
    <t xml:space="preserve">https://uacrisis.org/en/the-sinema-of-russian-propaganda-how-kremlin-narratives-go-west</t>
  </si>
  <si>
    <t xml:space="preserve">FBI WFO head Steve D'Antuono refuses a request by DOJ prosecutor Thomas Windom to subpoena the Willard Hotel for billing info for Rudy Giuliani's group's stay</t>
  </si>
  <si>
    <t xml:space="preserve">Fox Nexs streams Tucker Carlson's conspiracy-filled "Patriot Purge" series claiming Jan 6 was a "false flag" to entrap Trump supporters</t>
  </si>
  <si>
    <t xml:space="preserve">https://www.npr.org/2021/11/03/1051607945/tucker-carlson-fox-news-insurrection-conspiracy-new-show</t>
  </si>
  <si>
    <t xml:space="preserve">Jeff Barke submits request for his Orange County Classical Academy to open more K-12 charter schools in 3 SoCal cities. All would use Hillsdale's curriculum</t>
  </si>
  <si>
    <t xml:space="preserve">https://twitter.com/inminivanhell/status/1465787111991234560?lang=en</t>
  </si>
  <si>
    <t xml:space="preserve">Bobby Peede is listed as "Volunteer Faculty" at the Leadership Institute by now</t>
  </si>
  <si>
    <t xml:space="preserve">https://web.archive.org/web/20211021220724/https://leadershipinstitute.org/training/contact.cfm?FacultyID=6398767</t>
  </si>
  <si>
    <t xml:space="preserve">Matthew Graves is sworn in as US Attorney for DC, in charge of the Jan 6 prosecutions, finally replacing the ousted Michael Sherwin</t>
  </si>
  <si>
    <t xml:space="preserve">https://www.justice.gov/usao-dc/meet-us-attorney</t>
  </si>
  <si>
    <t xml:space="preserve">Agency ldship</t>
  </si>
  <si>
    <t xml:space="preserve">Sometime between now and May 1, 2022, Kevin Lynn is removed as the executive director of PFIR</t>
  </si>
  <si>
    <r>
      <rPr>
        <i val="true"/>
        <sz val="11"/>
        <color rgb="FF990000"/>
        <rFont val="Arial"/>
        <family val="0"/>
        <charset val="1"/>
      </rPr>
      <t xml:space="preserve">Indicted: </t>
    </r>
    <r>
      <rPr>
        <sz val="11"/>
        <color rgb="FF990000"/>
        <rFont val="Arial"/>
        <family val="0"/>
        <charset val="1"/>
      </rPr>
      <t xml:space="preserve">Steve Bannon for contempt of Congress, for not responding to a subpoena from the Jan 6 Committee</t>
    </r>
  </si>
  <si>
    <t xml:space="preserve">https://s3.documentcloud.org/documents/21103464/11-12-21-us-v-stephen-bannon-indictment.pdf</t>
  </si>
  <si>
    <r>
      <rPr>
        <i val="true"/>
        <sz val="11"/>
        <color rgb="FF674EA7"/>
        <rFont val="Arial"/>
        <family val="0"/>
        <charset val="1"/>
      </rPr>
      <t xml:space="preserve">Lawsuit lost: </t>
    </r>
    <r>
      <rPr>
        <sz val="11"/>
        <color rgb="FF674EA7"/>
        <rFont val="Arial"/>
        <family val="0"/>
        <charset val="1"/>
      </rPr>
      <t xml:space="preserve">Alex Jones ruled in default of 4th Sandy Hook defamation lawsuit (in CT, orig. filed 2018) by Judge Barbara Bellis</t>
    </r>
  </si>
  <si>
    <t xml:space="preserve">https://www.nytimes.com/2021/11/15/us/politics/alex-jones-sandy-hook.html</t>
  </si>
  <si>
    <r>
      <rPr>
        <sz val="11"/>
        <color rgb="FF274E13"/>
        <rFont val="Arial"/>
        <family val="0"/>
        <charset val="1"/>
      </rPr>
      <t xml:space="preserve">Nova writes “U.S. Lobbyists Given Nearly USD 2 Million by Serbia", about Ric Grenell and Matthew Palmer: </t>
    </r>
    <r>
      <rPr>
        <sz val="11"/>
        <color rgb="FF1C4587"/>
        <rFont val="Arial"/>
        <family val="0"/>
        <charset val="1"/>
      </rPr>
      <t xml:space="preserve">The Serbian PM angrily calls it a </t>
    </r>
    <r>
      <rPr>
        <i val="true"/>
        <sz val="11"/>
        <color rgb="FF1C4587"/>
        <rFont val="Arial"/>
        <family val="0"/>
        <charset val="1"/>
      </rPr>
      <t xml:space="preserve">"brutal and shameful lie"</t>
    </r>
  </si>
  <si>
    <t xml:space="preserve">Euractiv</t>
  </si>
  <si>
    <t xml:space="preserve">https://www.euractiv.com/section/politics/short_news/serbian-pm-reports-labelling-grenell-and-palmer-as-serbian-lobbyists-is-a-lie/</t>
  </si>
  <si>
    <t xml:space="preserve">Eryka Gemma, who gave the "1776 Returns" plan to Enrique Tarrio, posts a picture with Ron Paul after "our fireside chat" and promotes #Bitcoin</t>
  </si>
  <si>
    <t xml:space="preserve">https://web.archive.org/web/20211116083124/https://twitter.com/bankoferyka/status/1460525849271160844</t>
  </si>
  <si>
    <t xml:space="preserve">DoD OIG releases report on the Capitol attack, largely repeating prior DoD and Army timelines, criticizing DCNG's MG Walker. Discrepancies not addressed</t>
  </si>
  <si>
    <t xml:space="preserve">https://s3.documentcloud.org/documents/21113253/dod-ig-jan-6.pdf</t>
  </si>
  <si>
    <t xml:space="preserve">Politico (David Freedlander) publishes a long positive profile of Dustin Stockton and Jennifer Lawrence who are on a PR blitz. Calls them "Bonnie and Clyde", repeats their claim to have gone to their hotel and been surprised by J6. Does not mention their 3per connections or that Lawrence took a golf cart to the Capitol</t>
  </si>
  <si>
    <t xml:space="preserve">https://www.politico.com/news/magazine/2021/11/19/dustin-stockton-jen-lawrence-trump-profile-522823</t>
  </si>
  <si>
    <r>
      <rPr>
        <i val="true"/>
        <sz val="11"/>
        <color rgb="FFB45F06"/>
        <rFont val="Arial"/>
        <family val="0"/>
        <charset val="1"/>
      </rPr>
      <t xml:space="preserve">Subpoeanaed</t>
    </r>
    <r>
      <rPr>
        <sz val="11"/>
        <color rgb="FFB45F06"/>
        <rFont val="Arial"/>
        <family val="0"/>
        <charset val="1"/>
      </rPr>
      <t xml:space="preserve"> by J6 Committee: Roger Stone and Alex Jones, also Dustin Stockton and Jennifer Lawrence</t>
    </r>
  </si>
  <si>
    <t xml:space="preserve">Mediatie</t>
  </si>
  <si>
    <t xml:space="preserve">https://www.mediaite.com/news/just-in-january-6-committee-subpoenas-roger-stone-alex-jones-and-jennifer-lawrence-no-not-the-one-youre-thinking-of/</t>
  </si>
  <si>
    <t xml:space="preserve">https://www.politico.com/news/2021/11/22/jan-6-stone-jones-523193</t>
  </si>
  <si>
    <r>
      <rPr>
        <sz val="11"/>
        <color rgb="FF274E13"/>
        <rFont val="Arial"/>
        <family val="0"/>
        <charset val="1"/>
      </rPr>
      <t xml:space="preserve">Rolling Stone (Hunter Walker) writes about rallies and Kremers' use of burner phones to talk with White House staff. Sources: Dustin Stockton, Jennifer Lawrence, and Scott Johnston. </t>
    </r>
    <r>
      <rPr>
        <b val="true"/>
        <i val="true"/>
        <sz val="11"/>
        <color rgb="FF274E13"/>
        <rFont val="Arial"/>
        <family val="0"/>
        <charset val="1"/>
      </rPr>
      <t xml:space="preserve">However, the J6C later suggests Johnston made this up the story of the burner phones - his statements seem false.</t>
    </r>
  </si>
  <si>
    <t xml:space="preserve">Rolling Stone
J6C Scott Johnson depos p 36</t>
  </si>
  <si>
    <t xml:space="preserve">https://www.rollingstone.com/politics/politics-news/jan-6-rally-organizers-trump-white-house-1262122/
https://www.govinfo.gov/content/pkg/GPO-J6-TRANSCRIPT-CTRL0000061471/pdf/GPO-J6-TRANSCRIPT-CTRL0000061471.pdf</t>
  </si>
  <si>
    <r>
      <rPr>
        <i val="true"/>
        <sz val="11"/>
        <color rgb="FF660000"/>
        <rFont val="Arial"/>
        <family val="0"/>
        <charset val="1"/>
      </rPr>
      <t xml:space="preserve">Plea deal:</t>
    </r>
    <r>
      <rPr>
        <sz val="11"/>
        <color rgb="FF660000"/>
        <rFont val="Arial"/>
        <family val="0"/>
        <charset val="1"/>
      </rPr>
      <t xml:space="preserve"> USCP officer Michael Riley gets a plea offer from DOJ just 1.5 months after indictment, but does not accept it</t>
    </r>
  </si>
  <si>
    <t xml:space="preserve">https://www.businessinsider.com/capitol-police-officer-michael-riley-january-6-doj-plea-deal-2021-11</t>
  </si>
  <si>
    <t xml:space="preserve">Dec. 2021</t>
  </si>
  <si>
    <t xml:space="preserve">Roger Stone and Michael Flynn are angry with the J6 Committee. MG Walker is angry with Pentagon leaders.</t>
  </si>
  <si>
    <t xml:space="preserve">In late Nov / early Dec far right groups in Spain send 6 letter bombs to govt. offices &amp; US + Ukrainian embassies. This is later revealed to be directed by Russia.</t>
  </si>
  <si>
    <t xml:space="preserve">NYT (12/1/2022)</t>
  </si>
  <si>
    <t xml:space="preserve">https://www.nytimes.com/2022/12/01/world/europe/spain-letter-bombs.html</t>
  </si>
  <si>
    <t xml:space="preserve">NYT (1/23/2023)</t>
  </si>
  <si>
    <t xml:space="preserve">https://www.nytimes.com/2023/01/22/us/politics/russia-spain-letter-bombs.html</t>
  </si>
  <si>
    <t xml:space="preserve">DOJ finally obtains access to Enrique Tarrio's phone, seized on his arrest on Jan 4th</t>
  </si>
  <si>
    <t xml:space="preserve">DOJ Motion 3/30/22</t>
  </si>
  <si>
    <t xml:space="preserve">https://www.documentcloud.org/documents/21564763-tarriofederalresponsetrialdate33122</t>
  </si>
  <si>
    <t xml:space="preserve">Col. Earl Matthews releases a 36-page memo attacking the DoD OIG report and defending former DCNG commander MG Walker</t>
  </si>
  <si>
    <t xml:space="preserve">https://www.politico.com/f/?id=0000017d-8aca-dee4-a5ff-eeda79e90000</t>
  </si>
  <si>
    <t xml:space="preserve">Rumble announces a merger with CF Acquisition Corp. (CEO Howard Lutnick, funding from Cantor Fitzgerald). Implied valuation for Rumble is $2.1 B</t>
  </si>
  <si>
    <t xml:space="preserve">https://www.prnewswire.com/news-releases/cf-acquisition-corp-vi-and-rumble-announce-filing-of-amended-registration-statement-in-connection-with-their-proposed-business-combination-301546716.html</t>
  </si>
  <si>
    <t xml:space="preserve">https://www.axios.com/2022/04/26/rumble-trump-truth-social-spac</t>
  </si>
  <si>
    <r>
      <rPr>
        <sz val="11"/>
        <color rgb="FF274E13"/>
        <rFont val="Arial"/>
        <family val="0"/>
        <charset val="1"/>
      </rPr>
      <t xml:space="preserve">Nate Hochman is featured prominently in a story by TNR about the "New Right", </t>
    </r>
    <r>
      <rPr>
        <i val="true"/>
        <sz val="11"/>
        <color rgb="FF274E13"/>
        <rFont val="Arial"/>
        <family val="0"/>
        <charset val="1"/>
      </rPr>
      <t xml:space="preserve">"illiberal upstarts trying to remake conservatism"</t>
    </r>
  </si>
  <si>
    <t xml:space="preserve">https://web.archive.org/web/20230926135513/https://newrepublic.com/article/164408/young-intellectuals-illiberal-revolution-conservatism</t>
  </si>
  <si>
    <r>
      <rPr>
        <i val="true"/>
        <sz val="11"/>
        <color rgb="FF990000"/>
        <rFont val="Arial"/>
        <family val="0"/>
        <charset val="1"/>
      </rPr>
      <t xml:space="preserve">Arrested: </t>
    </r>
    <r>
      <rPr>
        <sz val="11"/>
        <color rgb="FF990000"/>
        <rFont val="Arial"/>
        <family val="0"/>
        <charset val="1"/>
      </rPr>
      <t xml:space="preserve">Proud Boy Ronald Loehrke (#MaroonPB), with sidekick James Haffner (#ZZTopPB). They helped initiate breaches on both sides of the Capitol</t>
    </r>
  </si>
  <si>
    <t xml:space="preserve">https://www.justice.gov/usao-dc/capitol-breach-cases?combine=Loehrke</t>
  </si>
  <si>
    <t xml:space="preserve">Army issues statement in response to former MG Walker's accusation that Army leaders lied about their Jan 6 response</t>
  </si>
  <si>
    <t xml:space="preserve">Task and Purpose</t>
  </si>
  <si>
    <t xml:space="preserve">https://taskandpurpose.com/news/army-leaders-national-guard-capitol-attack-timeline/</t>
  </si>
  <si>
    <r>
      <rPr>
        <i val="true"/>
        <sz val="11"/>
        <color rgb="FFB45F06"/>
        <rFont val="Arial"/>
        <family val="0"/>
        <charset val="1"/>
      </rPr>
      <t xml:space="preserve">Not deposed:</t>
    </r>
    <r>
      <rPr>
        <sz val="11"/>
        <color rgb="FFB45F06"/>
        <rFont val="Arial"/>
        <family val="0"/>
        <charset val="1"/>
      </rPr>
      <t xml:space="preserve"> Michael Flynn is granted a delay in his scheduled J6 Committee deposition</t>
    </r>
  </si>
  <si>
    <t xml:space="preserve">https://www.cnn.com/2021/12/06/politics/michael-flynn-deposition-postponed/index.html</t>
  </si>
  <si>
    <t xml:space="preserve">Chaya Raichik, "LibsOfTikTok", gives her first interview, on Fox News</t>
  </si>
  <si>
    <t xml:space="preserve">Twitter (The Post Millenial)</t>
  </si>
  <si>
    <t xml:space="preserve">https://twitter.com/TPostMillennial/status/1468022539565686788</t>
  </si>
  <si>
    <t xml:space="preserve">Devin Nunes, longtime CA Rep. &amp; chair of the House Intelligence Committee, says he will resign to become chair of the Trump Media and Technology Group</t>
  </si>
  <si>
    <t xml:space="preserve">https://www.cnn.com/2021/12/06/politics/devin-nunes-retiring/index.html</t>
  </si>
  <si>
    <t xml:space="preserve">https://www.nytimes.com/2021/12/06/us/politics/devin-nunes-trump.html</t>
  </si>
  <si>
    <t xml:space="preserve">Trump hosts an event at Mar-a-Lago where he endorses TPUSA ambassador Anna Paulina Luna for Congress</t>
  </si>
  <si>
    <t xml:space="preserve">At Mar-a-Lago, valet Walt Nauta takes a photo of overturned boxes with classified documents strewn on the floor, including one from the "Five Eyes" partnership</t>
  </si>
  <si>
    <t xml:space="preserve">https://storage.courtlistener.com/recap/gov.uscourts.flsd.648652/gov.uscourts.flsd.648652.85.0_2.pdf</t>
  </si>
  <si>
    <t xml:space="preserve">Rumble announces hiring Michael Ellis (ex-Devin Nunes staffer, 2 days as GC at NSA) as General Counsel. By April 2022 Rumble &amp; Nunes' Trump M &amp; TG will partner</t>
  </si>
  <si>
    <t xml:space="preserve">https://www.prnewswire.com/news-releases/rumble-announces-michael-ellis-as-general-counsel-301440669.html</t>
  </si>
  <si>
    <r>
      <rPr>
        <i val="true"/>
        <sz val="11"/>
        <color rgb="FF674EA7"/>
        <rFont val="Arial"/>
        <family val="0"/>
        <charset val="1"/>
      </rPr>
      <t xml:space="preserve">Lawsuit filed:</t>
    </r>
    <r>
      <rPr>
        <sz val="11"/>
        <color rgb="FF674EA7"/>
        <rFont val="Arial"/>
        <family val="0"/>
        <charset val="1"/>
      </rPr>
      <t xml:space="preserve"> Mark Meadows sues the J6C to block subpoenas for his cellphone.</t>
    </r>
    <r>
      <rPr>
        <sz val="11"/>
        <color rgb="FF000000"/>
        <rFont val="Arial"/>
        <family val="0"/>
        <charset val="1"/>
      </rPr>
      <t xml:space="preserve"> </t>
    </r>
    <r>
      <rPr>
        <sz val="11"/>
        <color rgb="FF5B0F00"/>
        <rFont val="Arial"/>
        <family val="0"/>
        <charset val="1"/>
      </rPr>
      <t xml:space="preserve">J6C then releases material, shows CNN over 2300 texts Meadows had provided</t>
    </r>
  </si>
  <si>
    <t xml:space="preserve">https://www.courtlistener.com/docket/61603539/meadows-v-pelosi/</t>
  </si>
  <si>
    <t xml:space="preserve">https://www.cnn.com/2022/04/25/politics/mark-meadows-texts-2319/index.html</t>
  </si>
  <si>
    <t xml:space="preserve">https://www.cnbc.com/2021/12/08/mark-meadows-sues-pelosi-jan-6-committee-members-as-they-push-to-hold-him-in-contempt-.html</t>
  </si>
  <si>
    <r>
      <rPr>
        <i val="true"/>
        <sz val="11"/>
        <color rgb="FFB45F06"/>
        <rFont val="Arial"/>
        <family val="0"/>
        <charset val="1"/>
      </rPr>
      <t xml:space="preserve">Deposed:</t>
    </r>
    <r>
      <rPr>
        <sz val="11"/>
        <color rgb="FFB45F06"/>
        <rFont val="Arial"/>
        <family val="0"/>
        <charset val="1"/>
      </rPr>
      <t xml:space="preserve"> Ali Alexander gives an 8-hour deposition to the J6 Committee,</t>
    </r>
    <r>
      <rPr>
        <sz val="11"/>
        <color rgb="FF000000"/>
        <rFont val="Arial"/>
        <family val="0"/>
        <charset val="1"/>
      </rPr>
      <t xml:space="preserve"> </t>
    </r>
    <r>
      <rPr>
        <sz val="11"/>
        <color rgb="FF674EA7"/>
        <rFont val="Arial"/>
        <family val="0"/>
        <charset val="1"/>
      </rPr>
      <t xml:space="preserve">then is served with a civil lawsuit on his way out</t>
    </r>
  </si>
  <si>
    <t xml:space="preserve">Zachary Petrizzo</t>
  </si>
  <si>
    <t xml:space="preserve">https://twitter.com/ZTPetrizzo/status/1469083135728099336</t>
  </si>
  <si>
    <t xml:space="preserve">Libs of Tik Tok LLC is registered as a DE corporation. </t>
  </si>
  <si>
    <t xml:space="preserve">https://opencorporates.com/companies/us_de/6465268</t>
  </si>
  <si>
    <t xml:space="preserve">Grant Lally, who filed the trademark application for Libs of Tik Tok, revises the registration.</t>
  </si>
  <si>
    <t xml:space="preserve">J6 Committee recommends charging Mark Meadows with contempt for refusing to testify and provide all his pre-Jan 6 texts</t>
  </si>
  <si>
    <t xml:space="preserve">https://www.congress.gov/congressional-report/117th-congress/house-report/216/1</t>
  </si>
  <si>
    <t xml:space="preserve">Gavin McInnes, now back with the Proud Boys, announces a "coalition" with the Black Hammer group (which in 2023 will be exposed as a Russian influence op)</t>
  </si>
  <si>
    <t xml:space="preserve">https://twitter.com/capitolhunters/status/1553180457910652933</t>
  </si>
  <si>
    <t xml:space="preserve">Rolling Stone (Hunter Walker) publishes a positive profile of Dustin Stockton &amp; Jennifer Lawrence. Does not mention her golf cart trip to the Capitol in the afternoon.</t>
  </si>
  <si>
    <t xml:space="preserve">https://www.rollingstone.com/politics/politics-features/jan6-rally-trump-2020-election-capitol-congress-gosar-1253392/</t>
  </si>
  <si>
    <r>
      <rPr>
        <sz val="11"/>
        <color rgb="FF274E13"/>
        <rFont val="Arial"/>
        <family val="0"/>
        <charset val="1"/>
      </rPr>
      <t xml:space="preserve">Stockton &amp; Lawrence announce they will cooperate with the J6C. </t>
    </r>
    <r>
      <rPr>
        <i val="true"/>
        <sz val="11"/>
        <color rgb="FF274E13"/>
        <rFont val="Arial"/>
        <family val="0"/>
        <charset val="1"/>
      </rPr>
      <t xml:space="preserve">"We have as much interest and desire as anybody to get to the bottom of the tragedy at the Capital"</t>
    </r>
  </si>
  <si>
    <t xml:space="preserve">Nevada Independent</t>
  </si>
  <si>
    <t xml:space="preserve">https://thenevadaindependent.com/article/nevada-political-operatives-to-cooperate-with-jan-6-congressional-panel</t>
  </si>
  <si>
    <t xml:space="preserve">People magazine writes about Stockton &amp; Lawrence, echoing the Rolling Stone reporting</t>
  </si>
  <si>
    <t xml:space="preserve">People</t>
  </si>
  <si>
    <t xml:space="preserve">https://people.com/politics/couple-dubbed-maga-bonnie-clyde-denounce-violence-and-trump-disloyalty-before-jan-6-testimony/</t>
  </si>
  <si>
    <r>
      <rPr>
        <i val="true"/>
        <sz val="11"/>
        <color rgb="FFB45F06"/>
        <rFont val="Arial"/>
        <family val="0"/>
        <charset val="1"/>
      </rPr>
      <t xml:space="preserve">Deposed:</t>
    </r>
    <r>
      <rPr>
        <sz val="11"/>
        <color rgb="FFB45F06"/>
        <rFont val="Arial"/>
        <family val="0"/>
        <charset val="1"/>
      </rPr>
      <t xml:space="preserve"> Dustin Stockton.</t>
    </r>
    <r>
      <rPr>
        <sz val="11"/>
        <color rgb="FF000000"/>
        <rFont val="Arial"/>
        <family val="0"/>
        <charset val="1"/>
      </rPr>
      <t xml:space="preserve"> </t>
    </r>
    <r>
      <rPr>
        <sz val="11"/>
        <color rgb="FF274E13"/>
        <rFont val="Arial"/>
        <family val="0"/>
        <charset val="1"/>
      </rPr>
      <t xml:space="preserve">He also talks to CBS News: </t>
    </r>
    <r>
      <rPr>
        <i val="true"/>
        <sz val="11"/>
        <color rgb="FF274E13"/>
        <rFont val="Arial"/>
        <family val="0"/>
        <charset val="1"/>
      </rPr>
      <t xml:space="preserve">"when the president said, 'Now we're going to go walk to the Capitol,'  it was a devastating moment..."</t>
    </r>
  </si>
  <si>
    <t xml:space="preserve">https://www.cbsnews.com/news/post-election-rally-organizer-spoke-to-january-6-select-committee-for-up-to-eight-hours/</t>
  </si>
  <si>
    <r>
      <rPr>
        <sz val="11"/>
        <color rgb="FF274E13"/>
        <rFont val="Arial"/>
        <family val="0"/>
        <charset val="1"/>
      </rPr>
      <t xml:space="preserve">Dustin Stockton and Jennifer Lawrence appear on MSNBC on "All In With Chris Hayes". Stockton </t>
    </r>
    <r>
      <rPr>
        <i val="true"/>
        <sz val="11"/>
        <color rgb="FF274E13"/>
        <rFont val="Arial"/>
        <family val="0"/>
        <charset val="1"/>
      </rPr>
      <t xml:space="preserve">"I think it's important to set the record straight" </t>
    </r>
  </si>
  <si>
    <t xml:space="preserve">https://www.youtube.com/watch?v=wffMhOZQqsU</t>
  </si>
  <si>
    <r>
      <rPr>
        <i val="true"/>
        <sz val="11"/>
        <color rgb="FFB45F06"/>
        <rFont val="Arial"/>
        <family val="0"/>
        <charset val="1"/>
      </rPr>
      <t xml:space="preserve">Deposed:</t>
    </r>
    <r>
      <rPr>
        <sz val="11"/>
        <color rgb="FFB45F06"/>
        <rFont val="Arial"/>
        <family val="0"/>
        <charset val="1"/>
      </rPr>
      <t xml:space="preserve"> David Bowdich, former Deputy Director of the FBI. He calls Jan 6</t>
    </r>
    <r>
      <rPr>
        <i val="true"/>
        <sz val="11"/>
        <color rgb="FFB45F06"/>
        <rFont val="Arial"/>
        <family val="0"/>
        <charset val="1"/>
      </rPr>
      <t xml:space="preserve"> "incidents like this where there's a very combustible mix of emotions which can overflow"</t>
    </r>
  </si>
  <si>
    <t xml:space="preserve">J6C Bowdich deposition</t>
  </si>
  <si>
    <r>
      <rPr>
        <i val="true"/>
        <sz val="11"/>
        <color rgb="FFB45F06"/>
        <rFont val="Arial"/>
        <family val="0"/>
        <charset val="1"/>
      </rPr>
      <t xml:space="preserve">Not deposed:</t>
    </r>
    <r>
      <rPr>
        <sz val="11"/>
        <color rgb="FFB45F06"/>
        <rFont val="Arial"/>
        <family val="0"/>
        <charset val="1"/>
      </rPr>
      <t xml:space="preserve"> Roger Stone shows up for a J6 Committee deposition but takes the fifth, doesn't answer questions</t>
    </r>
  </si>
  <si>
    <t xml:space="preserve">https://www.cnn.com/2021/12/17/politics/roger-stone-january-6-committee/index.html</t>
  </si>
  <si>
    <r>
      <rPr>
        <i val="true"/>
        <sz val="11"/>
        <color rgb="FF674EA7"/>
        <rFont val="Arial"/>
        <family val="0"/>
        <charset val="1"/>
      </rPr>
      <t xml:space="preserve">Lawsuit filed:</t>
    </r>
    <r>
      <rPr>
        <sz val="11"/>
        <color rgb="FF674EA7"/>
        <rFont val="Arial"/>
        <family val="0"/>
        <charset val="1"/>
      </rPr>
      <t xml:space="preserve"> Ali Alexander sues Nancy Pelosi and the J6 Committee to block his subpoena. </t>
    </r>
    <r>
      <rPr>
        <sz val="11"/>
        <color rgb="FF1C4587"/>
        <rFont val="Arial"/>
        <family val="0"/>
        <charset val="1"/>
      </rPr>
      <t xml:space="preserve">Daniel Bostic then Tweets about it 12/18.</t>
    </r>
  </si>
  <si>
    <t xml:space="preserve">https://storage.courtlistener.com/recap/gov.uscourts.dcd.238587/gov.uscourts.dcd.238587.1.0.pdf</t>
  </si>
  <si>
    <t xml:space="preserve">Twitter Bostic</t>
  </si>
  <si>
    <t xml:space="preserve">https://twitter.com/debostic/status/1472273194719584263</t>
  </si>
  <si>
    <t xml:space="preserve">3 former generals write op-ed in WaPo expressing concern about breakdowns in the chain of command and the possibility of a coup in 2024</t>
  </si>
  <si>
    <t xml:space="preserve">https://www.washingtonpost.com/opinions/2021/12/17/eaton-taguba-anderson-generals-military/?pwapi_token=eyJ0eXAiOiJKV1QiLCJhbGciOiJIUzI1NiJ9.eyJzdWJpZCI6IjIwMDM5NDk3IiwicmVhc29uIjoiZ2lmdCIsIm5iZiI6MTY1OTg0NzgzNSwiaXNzIjoic3Vic2NyaXB0aW9ucyIsImV4cCI6MTY2MTA1NzQzNSwiaWF0IjoxNjU5ODQ3ODM1LCJqdGkiOiIzNDQxYzE0My1hZWQyLTQxN2EtYmZjNC04MWI2ZjY0ZGYwMjgiLCJ1cmwiOiJodHRwczovL3d3dy53YXNoaW5ndG9ucG9zdC5jb20vb3BpbmlvbnMvMjAyMS8xMi8xNy9lYXRvbi10YWd1YmEtYW5kZXJzb24tZ2VuZXJhbHMtbWlsaXRhcnkvIn0.HiNxRndLokbsmdKX87RYTOw_HsOpsz37oT73zxSjRfE</t>
  </si>
  <si>
    <r>
      <rPr>
        <i val="true"/>
        <sz val="11"/>
        <color rgb="FFB45F06"/>
        <rFont val="Arial"/>
        <family val="0"/>
        <charset val="1"/>
      </rPr>
      <t xml:space="preserve">Deposed: </t>
    </r>
    <r>
      <rPr>
        <sz val="11"/>
        <color rgb="FFB45F06"/>
        <rFont val="Arial"/>
        <family val="0"/>
        <charset val="1"/>
      </rPr>
      <t xml:space="preserve">Jennifer Lawrence. (This deposition was not released by the J6C)</t>
    </r>
  </si>
  <si>
    <t xml:space="preserve">Donald Trump Jr. and Marjorie Taylor Greene speak at the Turning Point USA "AmericaFest 2021" conference.</t>
  </si>
  <si>
    <t xml:space="preserve">https://www.c-span.org/video/?516849-3/donald-trump-jr-turning-point-usa-conservative-conferencee</t>
  </si>
  <si>
    <r>
      <rPr>
        <i val="true"/>
        <sz val="11"/>
        <color rgb="FF674EA7"/>
        <rFont val="Arial"/>
        <family val="0"/>
        <charset val="1"/>
      </rPr>
      <t xml:space="preserve">Lawsuit filed:</t>
    </r>
    <r>
      <rPr>
        <sz val="11"/>
        <color rgb="FF674EA7"/>
        <rFont val="Arial"/>
        <family val="0"/>
        <charset val="1"/>
      </rPr>
      <t xml:space="preserve"> Michael Flynn sues the J6 Committee to block a subpoena for his phone records</t>
    </r>
  </si>
  <si>
    <t xml:space="preserve">Court docs (via Politico)</t>
  </si>
  <si>
    <t xml:space="preserve">https://www.politico.com/f/?id=0000017d-e0ee-d3d7-a37d-eefe89cf0000</t>
  </si>
  <si>
    <r>
      <rPr>
        <sz val="11"/>
        <color rgb="FF274E13"/>
        <rFont val="Arial"/>
        <family val="0"/>
        <charset val="1"/>
      </rPr>
      <t xml:space="preserve">Newsweek (Bill Arkin) publishes a inflated estimate of the Ellipse crowd size, arguing that only 1% of attendees went to the Capitol. They claim 125,000 at the Ellipse (4x the permit) based on </t>
    </r>
    <r>
      <rPr>
        <i val="true"/>
        <sz val="11"/>
        <color rgb="FF274E13"/>
        <rFont val="Arial"/>
        <family val="0"/>
        <charset val="1"/>
      </rPr>
      <t xml:space="preserve">"classified numbers still not released by the Secret Service and the FBI but seen by Newsweek" </t>
    </r>
    <r>
      <rPr>
        <sz val="11"/>
        <color rgb="FF274E13"/>
        <rFont val="Arial"/>
        <family val="0"/>
        <charset val="1"/>
      </rPr>
      <t xml:space="preserve">(Note: Michael Sherwin had claimed &lt;10,000)</t>
    </r>
  </si>
  <si>
    <t xml:space="preserve">https://www.newsweek.com/exclusive-classified-documents-reveal-number-january-6-protestors-1661296</t>
  </si>
  <si>
    <t xml:space="preserve">Trump Media gets a $2M bridge loan from a bank with Russia ties. Money is needed after a merger with Digital World Acquisition Corp (DWAC) was put on hold.</t>
  </si>
  <si>
    <t xml:space="preserve">https://www.theguardian.com/us-news/2023/mar/15/trump-media-investigated-possible-money-laundering</t>
  </si>
  <si>
    <t xml:space="preserve">Former Austrian chancellor Sebastian Kurz, Russia-friendly &amp; forced out after corruption scandal, is given a job by Peter Thiel as "global strategist" for Thiel Capital.</t>
  </si>
  <si>
    <t xml:space="preserve">https://www.politico.eu/article/austria-former-chancellor-sebastian-kurz-palantir-technologies-silicon-valley-peter-thiel/</t>
  </si>
  <si>
    <t xml:space="preserve">https://www.dw.com/en/austrias-former-chancellor-sebastian-kurz-to-work-for-thiel-capital/a-60296734</t>
  </si>
  <si>
    <t xml:space="preserve">John Gibbs, ex-Stanford Review now running for Congress in MI, has taken $31K in salary from Thiel Capital in 2021, per financial disclosure form. </t>
  </si>
  <si>
    <t xml:space="preserve">DCCC</t>
  </si>
  <si>
    <t xml:space="preserve">https://dccc.org/wp-content/uploads/2022/07/220816-John-Gibbs-MI-03-Research-Memo-ONLINE-FINAL-1.pdf</t>
  </si>
  <si>
    <t xml:space="preserve">Rebekah Mercer has joined the Blexit board of directors some time in 2021</t>
  </si>
  <si>
    <t xml:space="preserve">Blexit 2022 annual report</t>
  </si>
  <si>
    <t xml:space="preserve">https://drive.google.com/file/d/1q54_pY8QfujQ5hJJ4ryissqQeFC0-B4P/view</t>
  </si>
  <si>
    <t xml:space="preserve">2022 ----------------------------------------- 2022 ----------------------------------------- 2022 ----------------------------------------- 2022 ----------------------------------------- 2022 ----------------------------------------- 2022 ----------------------------------------- 2022 ----------------------------------------- 2022 ----------------------------------------- 2022 ----------------------------------------- 2022 ----------------------------------------- 2022 ----------------------------------------- 2022 ----------------------------------------- 2022 ----------------------------------------- 2022 ----------------------------------------- 2022 ----------------------------------------- 2022 ----------------------------------------- 2022 ----------------------------------------- 2022 ----------------------------------------- 2022 ----------------------------------------- 2022 ----------------------------------------- 2022 ----------------------------------------- 2022 ----------------------------------------- 2022 ----------------------------------------- 2022 ----------------------------------------- 2022 ----------------------------------------- ----------------------------------------- 2022 ----------------------------------------- 2022 ----------------------------------------- 2022 ----------------------------------------- 2022 ----------------------------------------- 2022 ----------------------------------------- 2022 ----------------------------------------- 2022 ----------------------------------------- 2022 ----------------------------------------- 2022 ----------------------------------------- 2022 ----------------------------------------- 2022 ----------------------------------------- 2022 ----------------------------------------- 2022 ----------------------------------------- 2022  ----------------------------------------- 2022 ----------------------------------------- 2022 ----------------------------------------- 2022  ----------------------------------------- 2022 ----------------------------------------- 2022 ----------------------------------------- 2022  ----------------------------------------- 2022 ----------------------------------------- 2022 ----------------------------------------- 2022  ----------------------------------------- 2022 ------- --------------------------------- 2022 ----------------------------------------- 2022 ----------------------------------------- 2022  ----------------------------------------- 2022 --------------------------------- 2022 ----------------------------------------- 2022 ----------------------------------------- 2022  ----------------------------------------- 2022  ----------------------------------------- 2022 ----------------------------------------- 2022  ----------------------------------------- 2022 ----------------------------------------- 2022  ----------------------------------------- 2022 ----------------------------------------- 2022 ----------------------------------------- 2022  ----------------------------------------- 2022   ----------------------------------------- 2022  ----------------------------------------- 2022 ----------------------------------------- 2022  ----------------------------------------- 2022  ----------------------------------------- 2022  ----------------------------------------- 2022 ----------------------------------------- 2022  ----------------------------------------- 2022</t>
  </si>
  <si>
    <t xml:space="preserve">WaPo takes the bait just before a big reveal: first seditious conspiracy charges. Russia greenlights invading Ukraine - but first, Canada</t>
  </si>
  <si>
    <t xml:space="preserve">GA Rep. Marjorie Taylor Greene has her personal account (@mtgreenee) banned from Twitter (til Elon Musk un-bans it)</t>
  </si>
  <si>
    <t xml:space="preserve">https://www.nbcnews.com/politics/politics-news/twitter-permanently-suspends-marjorie-taylor-greenes-personal-account-rcna10615</t>
  </si>
  <si>
    <r>
      <rPr>
        <i val="true"/>
        <sz val="11"/>
        <color rgb="FF674EA7"/>
        <rFont val="Arial"/>
        <family val="0"/>
        <charset val="1"/>
      </rPr>
      <t xml:space="preserve">Lawsuits filed:</t>
    </r>
    <r>
      <rPr>
        <sz val="11"/>
        <color rgb="FF674EA7"/>
        <rFont val="Arial"/>
        <family val="0"/>
        <charset val="1"/>
      </rPr>
      <t xml:space="preserve"> two more J6 lawsuits against Trump filed by a USCP officer (Moore v. Trump) and 2 MPD officers (Tabron &amp; Carter v. Trump)</t>
    </r>
  </si>
  <si>
    <t xml:space="preserve">Politico (has links)</t>
  </si>
  <si>
    <t xml:space="preserve">https://www.politico.com/news/2022/01/04/police-officer-lawsuits-capitol-riot-trump-526491</t>
  </si>
  <si>
    <t xml:space="preserve">Matt Taibbi takes a leave from "Useful Idiots"; Aaron Mate fills in. Mate runs The Grayzone, a 'far-left' pro-Russia, pro-Syria, anti-Ukraine website that spreads disinfo. Mate (Canadian) used to write for The Nation, where he dismissed allegations of Russian election interference ("Russiagate").</t>
  </si>
  <si>
    <t xml:space="preserve">YouTube (Useful Idiots)</t>
  </si>
  <si>
    <t xml:space="preserve">https://www.youtube.com/watch?v=kjRUAmT_v2k</t>
  </si>
  <si>
    <t xml:space="preserve">https://www.theguardian.com/world/2022/jun/19/russia-backed-network-of-syria-conspiracy-theorists-identified</t>
  </si>
  <si>
    <r>
      <rPr>
        <sz val="11"/>
        <color rgb="FF274E13"/>
        <rFont val="Arial"/>
        <family val="0"/>
        <charset val="1"/>
      </rPr>
      <t xml:space="preserve">WaPo</t>
    </r>
    <r>
      <rPr>
        <sz val="9"/>
        <color rgb="FF274E13"/>
        <rFont val="Arial"/>
        <family val="0"/>
        <charset val="1"/>
      </rPr>
      <t xml:space="preserve"> (Devlin Barrett &amp; Matt Zapotosky)</t>
    </r>
    <r>
      <rPr>
        <sz val="11"/>
        <color rgb="FF274E13"/>
        <rFont val="Arial"/>
        <family val="0"/>
        <charset val="1"/>
      </rPr>
      <t xml:space="preserve"> publishes an article quoting the crackpot Jonathan Turley as an expert: "There’s no grand conspiracy that the FBI found"</t>
    </r>
  </si>
  <si>
    <t xml:space="preserve">https://www.washingtonpost.com/national-security/garland-jan-6-investigate-crimes/2022/01/05/3c11854a-6db4-11ec-a5d2-7712163262f0_story.html</t>
  </si>
  <si>
    <r>
      <rPr>
        <i val="true"/>
        <sz val="11"/>
        <color rgb="FF674EA7"/>
        <rFont val="Arial"/>
        <family val="0"/>
        <charset val="1"/>
      </rPr>
      <t xml:space="preserve">Lawsuit filed:</t>
    </r>
    <r>
      <rPr>
        <sz val="11"/>
        <color rgb="FF674EA7"/>
        <rFont val="Arial"/>
        <family val="0"/>
        <charset val="1"/>
      </rPr>
      <t xml:space="preserve"> on anniversary of Capitol attack, by a USCP officer (Kirkland v. Trump) "Trump, by his words and conduct, directed the mob that stormed the Capitol"</t>
    </r>
  </si>
  <si>
    <t xml:space="preserve">https://www.nbcnews.com/politics/donald-trump/capitol-police-officer-sues-trump-jan-6-anniversary-says-he-n1287146</t>
  </si>
  <si>
    <t xml:space="preserve">Parler announces it has $20M in new funding from 10 unnamed investors. On SEC filing, Rebekah Mercer is listed as exec. officer &amp; director; Seth Dillon, CEO of the Babylon Bee, has been added as director.</t>
  </si>
  <si>
    <t xml:space="preserve">https://techcrunch.com/2022/01/07/right-wing-social-app-parler-raises-20m-in-funding/</t>
  </si>
  <si>
    <t xml:space="preserve">https://www.axios.com/2022/01/07/conservative-social-media-app-parler-raises-20-million</t>
  </si>
  <si>
    <t xml:space="preserve">Ronald Loehrke (#MaroonPB), arrested but out on bail, attends a J6 "vigil..to honor political prisoners". Keeps associating with Kandiss Taylor, is still called "security"</t>
  </si>
  <si>
    <t xml:space="preserve">https://twitter.com/nine_niall/status/1556331112502382592/photo/2</t>
  </si>
  <si>
    <t xml:space="preserve">Sebastian Kurz, Thiel employee who bribed his way to power in Austria, is made co-chair of the anti-racist European Council on Tolerance and Reconciliation (ECTR)</t>
  </si>
  <si>
    <t xml:space="preserve">https://www.reuters.com/world/europe/ex-austria-chancellor-kurz-made-co-chairman-anti-racism-group-2022-01-09/</t>
  </si>
  <si>
    <t xml:space="preserve">Gavin McInnes wears Proud Boy colors on his podcast, suggesting that he is back with the Proud Boys (after announcing 4 years ago he had stepped away)</t>
  </si>
  <si>
    <t xml:space="preserve">https://www.vice.com/en/article/k7w743/gavin-mcinnes-wears-proud-boy-colors-again-throws-support-behind-jan-6-defendants</t>
  </si>
  <si>
    <r>
      <rPr>
        <i val="true"/>
        <sz val="11"/>
        <color rgb="FF990000"/>
        <rFont val="Arial"/>
        <family val="0"/>
        <charset val="1"/>
      </rPr>
      <t xml:space="preserve">Arrested:</t>
    </r>
    <r>
      <rPr>
        <sz val="11"/>
        <color rgb="FF990000"/>
        <rFont val="Arial"/>
        <family val="0"/>
        <charset val="1"/>
      </rPr>
      <t xml:space="preserve"> Stewart Rhodes, Oath Keeper leader. He and other OKs are charged with </t>
    </r>
    <r>
      <rPr>
        <b val="true"/>
        <sz val="11"/>
        <color rgb="FF990000"/>
        <rFont val="Arial"/>
        <family val="0"/>
        <charset val="1"/>
      </rPr>
      <t xml:space="preserve">seditious conspiracy</t>
    </r>
    <r>
      <rPr>
        <sz val="11"/>
        <color rgb="FF990000"/>
        <rFont val="Arial"/>
        <family val="0"/>
        <charset val="1"/>
      </rPr>
      <t xml:space="preserve">, the first such charge for J6</t>
    </r>
  </si>
  <si>
    <t xml:space="preserve">Twitter re-posts</t>
  </si>
  <si>
    <t xml:space="preserve">https://twitter.com/capitolhunters/status/1481699509365313539</t>
  </si>
  <si>
    <r>
      <rPr>
        <i val="true"/>
        <sz val="11"/>
        <color rgb="FF990000"/>
        <rFont val="Arial"/>
        <family val="0"/>
        <charset val="1"/>
      </rPr>
      <t xml:space="preserve">Sentencing memo filed:</t>
    </r>
    <r>
      <rPr>
        <sz val="11"/>
        <color rgb="FF990000"/>
        <rFont val="Arial"/>
        <family val="0"/>
        <charset val="1"/>
      </rPr>
      <t xml:space="preserve"> for Brandon Straka, requests 4 months of home detention &amp; 3 year's probation only, cites his pre-Jan 6 calls to violence</t>
    </r>
  </si>
  <si>
    <t xml:space="preserve">via NBC Nebraska</t>
  </si>
  <si>
    <t xml:space="preserve">https://s3.documentcloud.org/documents/21178676/brandon-straka-jan-6-capitol-riot-sentencing-20220113.pdf</t>
  </si>
  <si>
    <t xml:space="preserve">MI prosecutor Dana Nessel says she has referred the MI fake electors scheme to federal prosecutors. Steve D'Antuono is put in charge of it.</t>
  </si>
  <si>
    <t xml:space="preserve">Press question Jake Hoffman, a fake elector from AZ; he cannot answer how he came to be one. (Hoffman worked with Turning Point Action to run a troll farm in 2020.)</t>
  </si>
  <si>
    <t xml:space="preserve">YouTube (MSNBC)</t>
  </si>
  <si>
    <t xml:space="preserve">https://www.youtube.com/watch?v=lJx-m6v4bTU</t>
  </si>
  <si>
    <t xml:space="preserve">DirecTV decides to drop propaganda outlet OAN (which employs Jack Posobiec, Christina Bobb, Chanel Rion), starting in April</t>
  </si>
  <si>
    <t xml:space="preserve">https://www.forbes.com/sites/derekbaine/2022/03/16/directv-dropping-one-america-news-network-a-trump-favorite-despite-lawsuit/?sh=23ba3752847e</t>
  </si>
  <si>
    <t xml:space="preserve">Jack Posobiec has changed his Twitter handle to "Jacek" (since Jan 12) and is Tweeting about E. European territorial integrity. 12:49 PM posts map with Ukraine merged with Belarus, Poland, Baltic states, calls it a "new Commonwealth". 1:05 PM in response to "what is the goal for Russia invading Ukraine", posts "This was all one country until 30 years ago". 1:20 PM "Międzymorze is inevitable".</t>
  </si>
  <si>
    <t xml:space="preserve">Twitter (archived)
Twitter (archived)
Twitter (archived)</t>
  </si>
  <si>
    <t xml:space="preserve">https://web.archive.org/web/20220116000654/https://twitter.com/JackPosobiec/status/1482504491693916160
https://web.archive.org/web/20220115235519/https://twitter.com/JackPosobiec/status/1482500209724825603
https://web.archive.org/web/20220116014426/https://twitter.com/jackposobiec</t>
  </si>
  <si>
    <t xml:space="preserve">"mid Jan"</t>
  </si>
  <si>
    <t xml:space="preserve">DOJ investigative team finally gets Enrique Tarrio's phone contents, which involve "important, newly discovered evidence"</t>
  </si>
  <si>
    <t xml:space="preserve">DOJ motion 3/30/22</t>
  </si>
  <si>
    <t xml:space="preserve">Retrieved: 15 boxes from Mar-a-Lago, by NARA, which  include 184 classified docs, 25 TS and some at the highest classification level (TS/SCI + SAP)   [Group A]</t>
  </si>
  <si>
    <t xml:space="preserve">https://apnews.com/article/donald-trump-mar-a-lago-national-security-9c1f6dca7e3e8073ee029604c8253a5c</t>
  </si>
  <si>
    <t xml:space="preserve">DOJ 8/30 filing</t>
  </si>
  <si>
    <t xml:space="preserve">https://storage.courtlistener.com/recap/gov.uscourts.flsd.618763/gov.uscourts.flsd.618763.48.0_1.pdf</t>
  </si>
  <si>
    <t xml:space="preserve">https://www.washingtonpost.com/politics/2022/02/07/trump-records-mar-a-lago/</t>
  </si>
  <si>
    <t xml:space="preserve">11th Circuit 9/21</t>
  </si>
  <si>
    <t xml:space="preserve">https://www.politico.com/f/?id=00000183-625b-da48-a3e3-e2ff83050000</t>
  </si>
  <si>
    <t xml:space="preserve">Roger Stone accuses Ron DeSantis of having an affair with Emerald Robinson over the holidays. DeSantis says he was caring for his wife after a cancer diagnosis.</t>
  </si>
  <si>
    <t xml:space="preserve">Uproxx</t>
  </si>
  <si>
    <t xml:space="preserve">https://uproxx.com/viral/roger-stone-ron-desantis-fat-boy-cheating-on-wife-casey-desantis/</t>
  </si>
  <si>
    <t xml:space="preserve">https://www.dailymail.co.uk/news/article-10412149/Roger-Stone-calls-DeSantis-Yale-Harvard-Fat-Boy.html</t>
  </si>
  <si>
    <t xml:space="preserve">Russian military approve a plan to invade Ukraine, with a start day of Feb. 20 (the day the Beijing Olympics end). Planning likely started years before. US officials continue providing information to media outlets to get ahead of plans, show support for Ukraine.</t>
  </si>
  <si>
    <t xml:space="preserve">Euromaidan Press
CNN</t>
  </si>
  <si>
    <t xml:space="preserve">https://euromaidanpress.com/2022/03/02/captured-docs-reveal-date-when-russia-greenlit-ukraine-invasion/
https://www.cnn.com/2022/01/18/politics/us-military-support-ukraine-russia/index.html</t>
  </si>
  <si>
    <t xml:space="preserve">Peter Thiel hosts a fundraiser at his mansion in Miami FL for Harriet Hageman, opponent of Liz Cheney - his first support of a female candidate.</t>
  </si>
  <si>
    <t xml:space="preserve">https://www.vanityfair.com/news/2022/01/billionaire-peter-thiel-hosts-fundraiser-for-liz-cheney-challenger</t>
  </si>
  <si>
    <t xml:space="preserve">Dustin Stockton appears on MSNBC again, on Ari Melber's "The Beat With Ari". Says he is no longer a Trump supporter.</t>
  </si>
  <si>
    <t xml:space="preserve">YouTube (fr. MSNBC)</t>
  </si>
  <si>
    <t xml:space="preserve">https://www.youtube.com/watch?v=rX_5J0nY31I&amp;list=PLDIVi-vBsOEy-g6NYL8UomwTwpOCuQSvQ&amp;index=4</t>
  </si>
  <si>
    <t xml:space="preserve">Jack Posobiec has changed handle to "Minor Incursion Poso" (since Jan 19) and added profile photo with hammer and sickle hat</t>
  </si>
  <si>
    <t xml:space="preserve">https://web.archive.org/web/20220121103636/https://twitter.com/jackposobiec</t>
  </si>
  <si>
    <t xml:space="preserve">1/19 archive</t>
  </si>
  <si>
    <t xml:space="preserve">https://web.archive.org/web/20220119104642/https://twitter.com/jackposobiec</t>
  </si>
  <si>
    <t xml:space="preserve">Jack Posobiec posts pic of shirtless Putin with icons, also RT's video of Ger. Vice Admiral Schonbach saying "We need Russia". His handle/pic are back to normal.</t>
  </si>
  <si>
    <t xml:space="preserve">https://twitter.com/capitolhunters/status/1496709688355864577</t>
  </si>
  <si>
    <t xml:space="preserve">1/22 archive</t>
  </si>
  <si>
    <t xml:space="preserve">https://web.archive.org/web/20220123013447/https://twitter.com/jackposobiec</t>
  </si>
  <si>
    <t xml:space="preserve">Visegrad 24</t>
  </si>
  <si>
    <t xml:space="preserve">https://twitter.com/visegrad24/status/1484889428229332995</t>
  </si>
  <si>
    <r>
      <rPr>
        <sz val="11"/>
        <color rgb="FF1C4587"/>
        <rFont val="Arial"/>
        <family val="0"/>
        <charset val="1"/>
      </rPr>
      <t xml:space="preserve">Rep. Mary Miller posts</t>
    </r>
    <r>
      <rPr>
        <i val="true"/>
        <sz val="11"/>
        <color rgb="FF1C4587"/>
        <rFont val="Arial"/>
        <family val="0"/>
        <charset val="1"/>
      </rPr>
      <t xml:space="preserve"> "...why does Joe Biden care more about Ukraine's borders than America's borders?”</t>
    </r>
    <r>
      <rPr>
        <sz val="11"/>
        <color rgb="FF1C4587"/>
        <rFont val="Arial"/>
        <family val="0"/>
        <charset val="1"/>
      </rPr>
      <t xml:space="preserve"> (countering Jenn Psaki </t>
    </r>
    <r>
      <rPr>
        <i val="true"/>
        <sz val="11"/>
        <color rgb="FF1C4587"/>
        <rFont val="Arial"/>
        <family val="0"/>
        <charset val="1"/>
      </rPr>
      <t xml:space="preserve">"we have a sacred obligation...")</t>
    </r>
  </si>
  <si>
    <t xml:space="preserve">https://twitter.com/RepMaryMiller/status/1485696225911394306?s=20</t>
  </si>
  <si>
    <t xml:space="preserve">GOP Accountability</t>
  </si>
  <si>
    <t xml:space="preserve">https://accountability.gop/ukraine-quotes/</t>
  </si>
  <si>
    <r>
      <rPr>
        <i val="true"/>
        <sz val="11"/>
        <color rgb="FF990000"/>
        <rFont val="Arial"/>
        <family val="0"/>
        <charset val="1"/>
      </rPr>
      <t xml:space="preserve">Sentenced: </t>
    </r>
    <r>
      <rPr>
        <sz val="11"/>
        <color rgb="FF990000"/>
        <rFont val="Arial"/>
        <family val="0"/>
        <charset val="1"/>
      </rPr>
      <t xml:space="preserve">influencer Brandon Straka gets only probation after a plea deal where he provided information to FBI. Hearing does not include all his actions. Straka cries in court, says he is "deeply sorry and shameful for being present" (then immediately back-pedals on social media)</t>
    </r>
  </si>
  <si>
    <t xml:space="preserve">https://www.buzzfeednews.com/article/zoetillman/maga-influencer-probation-jan6-riot</t>
  </si>
  <si>
    <t xml:space="preserve">Domain MillionMAGAMarch .us is registered (re-registered?) by SoftSwiss of Belarus, but site still holds its 2020 content. Named agent is Alexey Neverovich, SoftSwiss SEO chief. Neverovic is a 2006 graduate of the Minsk State Linguistic University, where he overlapped with Tanya Tay who married Jack Posobiec.</t>
  </si>
  <si>
    <t xml:space="preserve">WhoIs / LinkedIn
Archived site</t>
  </si>
  <si>
    <t xml:space="preserve">https://web.archive.org/web/20230202122601/https://www.millionmagamarch.us/</t>
  </si>
  <si>
    <t xml:space="preserve">The first of the "Freedom Convoy" truckers enter Canada's capital city of Ottawa, supposedly an anti-vaxx protest but heavily funded by outside donors</t>
  </si>
  <si>
    <t xml:space="preserve">Ottawa Citizen</t>
  </si>
  <si>
    <t xml:space="preserve">https://ottawacitizen.com/news/local-news/the-occupation-of-ottawa-a-timeline</t>
  </si>
  <si>
    <t xml:space="preserve">Over 3000 trucks are in downtown Ottawa, horns blaring. Ontario Premier Doug Ford does little to stop them.</t>
  </si>
  <si>
    <t xml:space="preserve">Jack Posobiec changes his Twitter handle to  "Truckistan Amb. Poso", posts "Truckistan is lit". The US/Canada border crossing at Coutts is shut down</t>
  </si>
  <si>
    <t xml:space="preserve">https://web.archive.org/web/20220131011531/https://twitter.com/JackPosobiec</t>
  </si>
  <si>
    <t xml:space="preserve">Jack Posobiec changes his Twitter profile back</t>
  </si>
  <si>
    <t xml:space="preserve">https://web.archive.org/web/20220131205236/https://twitter.com/JackPosobiec</t>
  </si>
  <si>
    <t xml:space="preserve">1/31 23:52 PM East</t>
  </si>
  <si>
    <t xml:space="preserve">NYT (Feuer, Haberman, Schmidt, Broadwater) publishes another article on the Dec. 18 WH meeting &amp; proposal to seize voting machines</t>
  </si>
  <si>
    <t xml:space="preserve">https://www.nytimes.com/2022/01/31/us/politics/donald-trump-election-results-fraud-voting-machines.html</t>
  </si>
  <si>
    <t xml:space="preserve">TN Gov. Bill Lee gives a State of the State Address where he mentions Hillsdale College's plan to open 50 charter schools in TN with their new "1776 curriculum"</t>
  </si>
  <si>
    <t xml:space="preserve">TN govt.</t>
  </si>
  <si>
    <t xml:space="preserve">https://www.tn.gov/governor/news/2022/1/31/gov--bill-lee-delivers-2022-state-of-the-state-address.html</t>
  </si>
  <si>
    <t xml:space="preserve">Steve Bannon buys a house in southern AZ for $1.6M. He has lived for years in a rented rowhouse in DC, the "Breitbart embassy".</t>
  </si>
  <si>
    <t xml:space="preserve">KVOA</t>
  </si>
  <si>
    <t xml:space="preserve">https://www.kvoa.com/news/former-trump-adviser-steve-bannon-purchases-1-55m-home-in-oro-valley/article_cb1099ea-969d-11ec-bff2-fb9277d0930b.html</t>
  </si>
  <si>
    <t xml:space="preserve">https://www.washingtonpost.com/dc-md-va/2022/07/08/police-block-streets-capitol/</t>
  </si>
  <si>
    <t xml:space="preserve">Emerald Robinson leaves Newsmax - her contract was not renewed after she repeatedly pushed covid disinfo. She joins Mike Lindell's LindellTV.</t>
  </si>
  <si>
    <t xml:space="preserve">https://www.dailymail.co.uk/news/article-10284933/Newsmax-White-House-correspondent-doesnt-contract-renewed.html</t>
  </si>
  <si>
    <t xml:space="preserve">NARA finds classified docs. Canada trucker invasion drags on, with US funding.  Soon after it ends, Russia invades Ukraine</t>
  </si>
  <si>
    <t xml:space="preserve">Jack Posobiec returns his Twitter handle to "Truckistan Amb. Poso" again and adds a picture with a trucker hat</t>
  </si>
  <si>
    <t xml:space="preserve">https://web.archive.org/web/20220201201435/https://twitter.com/JackPosobiec</t>
  </si>
  <si>
    <t xml:space="preserve">Ottawa police chief Sloly says that by now truckers are entrenched; "there may not be a police solution"; and military may have to be called in</t>
  </si>
  <si>
    <t xml:space="preserve">Jeff Barke, founder of America's Frontline Doctors, gets permission from the Orange County school board to open more Hillsdale-associated charter schools</t>
  </si>
  <si>
    <t xml:space="preserve">https://web.archive.org/web/20220328215421/https://www.ocregister.com/2022/02/03/oc-board-of-education-approves-charter-classical-academys-plan-to-grow/</t>
  </si>
  <si>
    <r>
      <rPr>
        <i val="true"/>
        <sz val="11"/>
        <color rgb="FF674EA7"/>
        <rFont val="Arial"/>
        <family val="0"/>
        <charset val="1"/>
      </rPr>
      <t xml:space="preserve">Lawsuit filed:</t>
    </r>
    <r>
      <rPr>
        <sz val="11"/>
        <color rgb="FF674EA7"/>
        <rFont val="Arial"/>
        <family val="0"/>
        <charset val="1"/>
      </rPr>
      <t xml:space="preserve"> an Ottawa resident files suit against convoy organizers. </t>
    </r>
    <r>
      <rPr>
        <sz val="11"/>
        <color rgb="FF000000"/>
        <rFont val="Arial"/>
        <family val="0"/>
        <charset val="1"/>
      </rPr>
      <t xml:space="preserve">GoFundMe shuts off the convoy's fundraising account</t>
    </r>
  </si>
  <si>
    <r>
      <rPr>
        <i val="true"/>
        <sz val="10"/>
        <color rgb="FFB45F06"/>
        <rFont val="Arial"/>
        <family val="0"/>
        <charset val="1"/>
      </rPr>
      <t xml:space="preserve">Deposed </t>
    </r>
    <r>
      <rPr>
        <sz val="10"/>
        <color rgb="FFB45F06"/>
        <rFont val="Arial"/>
        <family val="0"/>
        <charset val="1"/>
      </rPr>
      <t xml:space="preserve">by the J6C: Enrique Tarrio, who claims he stepped down as PB chairman Wed. Feb. 2. </t>
    </r>
    <r>
      <rPr>
        <i val="true"/>
        <sz val="10"/>
        <color rgb="FFB45F06"/>
        <rFont val="Arial"/>
        <family val="0"/>
        <charset val="1"/>
      </rPr>
      <t xml:space="preserve">"I'm really not involved..anymore".</t>
    </r>
    <r>
      <rPr>
        <sz val="10"/>
        <color rgb="FFB45F06"/>
        <rFont val="Arial"/>
        <family val="0"/>
        <charset val="1"/>
      </rPr>
      <t xml:space="preserve"> He evades, lies, takes the 5th.</t>
    </r>
  </si>
  <si>
    <t xml:space="preserve">Tarrio deposition p. 12, 20,22</t>
  </si>
  <si>
    <t xml:space="preserve">Ontario Superior Court Justice Hugh McLean grants a 10-day injunction against horn honking in downtown Ottawa.</t>
  </si>
  <si>
    <t xml:space="preserve">The just-sentenced Brandon Straka who cried in court goes on the Mark Levin show to "tell his story"</t>
  </si>
  <si>
    <t xml:space="preserve">https://twitter.com/theblaze/status/1491210916570202114</t>
  </si>
  <si>
    <t xml:space="preserve">NARA OIG sends letter to FBI telling them the boxes taken from Mar-a-Lago in Jan had classified materials</t>
  </si>
  <si>
    <t xml:space="preserve">DOJ filing</t>
  </si>
  <si>
    <t xml:space="preserve">Rep Carolyn Maloney, chair of the House Oversight Comittee, sends letter to NARA asking about the boxes retrieved from Mar-a-Lago in January</t>
  </si>
  <si>
    <t xml:space="preserve">NARA</t>
  </si>
  <si>
    <t xml:space="preserve">https://www.archives.gov/files/foia/ferriero-response-to-02.09.2022-maloney-letter.02.18.2022.pdf</t>
  </si>
  <si>
    <r>
      <rPr>
        <i val="true"/>
        <sz val="11"/>
        <color rgb="FFB45F06"/>
        <rFont val="Arial"/>
        <family val="0"/>
        <charset val="1"/>
      </rPr>
      <t xml:space="preserve">Subpoenaed:</t>
    </r>
    <r>
      <rPr>
        <sz val="11"/>
        <color rgb="FFB45F06"/>
        <rFont val="Arial"/>
        <family val="0"/>
        <charset val="1"/>
      </rPr>
      <t xml:space="preserve"> by J6C, the phone records of Tim Enlow, former Blackwater contractor who was Alex Jones' security on Jan 6</t>
    </r>
  </si>
  <si>
    <t xml:space="preserve">https://www.thedailybeast.com/alex-jones-security-guard-timothy-enlow-subpoenaed-by-riot-panel</t>
  </si>
  <si>
    <t xml:space="preserve">Reporter Matt Gurney writes about the dangerous, highly organized 2nd encampment in Ottawa, reports that police have lost control of the situation</t>
  </si>
  <si>
    <t xml:space="preserve">Gurney substack</t>
  </si>
  <si>
    <t xml:space="preserve">https://theline.substack.com/p/dispatch-from-the-ottawa-front-sloly</t>
  </si>
  <si>
    <t xml:space="preserve">Jack Posobiec has changed his Twitter handle to "Honkmaster Poso" and added a picture of him in a truck costume</t>
  </si>
  <si>
    <t xml:space="preserve">https://web.archive.org/web/20220212203245/https://twitter.com/JackPosobiec</t>
  </si>
  <si>
    <t xml:space="preserve">The GiveSendGo effort for the trucker convoy is hacked. Over half the donors are Americans. US tech billionaire Thomas Siebel is the largest contributor ($90K)</t>
  </si>
  <si>
    <t xml:space="preserve">National Post</t>
  </si>
  <si>
    <t xml:space="preserve">https://nationalpost.com/news/civil-servants-nasa-employees-and-an-american-billionaire-among-donors-leaked-in-givesendgo-hack</t>
  </si>
  <si>
    <t xml:space="preserve">News-Gazette</t>
  </si>
  <si>
    <t xml:space="preserve">https://www.news-gazette.com/coronavirus/siebel-on-convoy-protest-donation-these-are-personal-initiatives/article_c3c074de-f75b-52f2-b81b-08c0a50f4587.html</t>
  </si>
  <si>
    <t xml:space="preserve">Prime Minister Trudeau invokes the Emergencies Act to let federal troops assist in clearing Ottawa, superceding authority of Ontario Premier Doug Ford</t>
  </si>
  <si>
    <r>
      <rPr>
        <sz val="11"/>
        <color rgb="FF274E13"/>
        <rFont val="Arial"/>
        <family val="0"/>
        <charset val="1"/>
      </rPr>
      <t xml:space="preserve">NYT calls Peter Thiel "the right's would-be kingmaker", discusses his</t>
    </r>
    <r>
      <rPr>
        <sz val="11"/>
        <color rgb="FF3D85C6"/>
        <rFont val="Arial"/>
        <family val="0"/>
        <charset val="1"/>
      </rPr>
      <t xml:space="preserve"> efforts to influence 2022 election</t>
    </r>
  </si>
  <si>
    <t xml:space="preserve">https://www.nytimes.com/2022/02/14/technology/republican-trump-peter-thiel.html</t>
  </si>
  <si>
    <t xml:space="preserve">Axios reports that Peter Thiel is funding Johnny McEntee's new conservative dating app, "The Right Stuff", with $1.5M</t>
  </si>
  <si>
    <t xml:space="preserve">https://www.axios.com/2022/02/15/peter-thiel-conservative-dating-app-the-rightstuff</t>
  </si>
  <si>
    <r>
      <rPr>
        <i val="true"/>
        <sz val="11"/>
        <color rgb="FF990000"/>
        <rFont val="Arial"/>
        <family val="0"/>
        <charset val="1"/>
      </rPr>
      <t xml:space="preserve">Suspended:</t>
    </r>
    <r>
      <rPr>
        <sz val="11"/>
        <color rgb="FF990000"/>
        <rFont val="Arial"/>
        <family val="0"/>
        <charset val="1"/>
      </rPr>
      <t xml:space="preserve"> MPD Officer Shane Lamond, intelligence unit head, for communications with Proud Boy leader Enrique Tarrio. </t>
    </r>
    <r>
      <rPr>
        <i val="true"/>
        <sz val="11"/>
        <color rgb="FF990000"/>
        <rFont val="Arial"/>
        <family val="0"/>
        <charset val="1"/>
      </rPr>
      <t xml:space="preserve">The FBI got into Tarrio's phone mid-Jan.</t>
    </r>
  </si>
  <si>
    <t xml:space="preserve">https://wjla.com/news/local/fbi-questions-remain-lt-shane-lamond-head-of-dc-police-intelligence-unit-linked-to-the-proud-boys-enrique-tarrio-black-lives-matter</t>
  </si>
  <si>
    <t xml:space="preserve">In Canada, Mike Roman posts a photo of himself at the trucker convoy with hashtag #FreedomConvoy2022</t>
  </si>
  <si>
    <t xml:space="preserve">https://twitter.com/DevinShat/status/1691293394121748480</t>
  </si>
  <si>
    <t xml:space="preserve">In Canada, Coutts border blockade by trucker convoy is ended with 15 arrests</t>
  </si>
  <si>
    <t xml:space="preserve">Guo Wengui, ally of Steve Bannon, files for bankruptcy after a court orders him to pay $134 M to his creditors</t>
  </si>
  <si>
    <t xml:space="preserve">https://www.politico.com/news/2022/02/16/exiled-chinese-billionaire-bannon-financier-bankruptcy-00009494</t>
  </si>
  <si>
    <t xml:space="preserve">The spokesperson for Russia's Ministry of Foreign Affairs, Maria Zakharova, indignantly denies there is a plan to invade Ukraine &amp; demands apologies</t>
  </si>
  <si>
    <t xml:space="preserve">RU TV (via A Gerashchenko)</t>
  </si>
  <si>
    <t xml:space="preserve">https://twitter.com/Gerashchenko_en/status/1626246478896197632</t>
  </si>
  <si>
    <t xml:space="preserve">On Russian TV, Margarita Simonyan pleads for Putin to allow "wonderful Tucker Carlson" to interview him.</t>
  </si>
  <si>
    <t xml:space="preserve">Daily Beast (Julia Davis)</t>
  </si>
  <si>
    <t xml:space="preserve">https://www.thedailybeast.com/tucker-carlson-interview-with-putin-demanded-by-margarita-simonyan</t>
  </si>
  <si>
    <t xml:space="preserve">Matt Taibbi writes an article titled "The Ukraine Faceplant" (i.e. no invasion yet, despite international concerns), then pushes it on David Sack's Callin program</t>
  </si>
  <si>
    <t xml:space="preserve">https://twitter.com/mtaibbi/status/1494371031775125515</t>
  </si>
  <si>
    <t xml:space="preserve">Substack</t>
  </si>
  <si>
    <t xml:space="preserve">https://taibbi.substack.com/p/callin-discussion-the-ukraine-faceplant/comments?r=5mz1&amp;utm_campaign=post&amp;utm_medium=web</t>
  </si>
  <si>
    <t xml:space="preserve">https://www.racket.news/p/another-all-time-media-faceplant?r=5mz1</t>
  </si>
  <si>
    <t xml:space="preserve">Tanya Tay (Jack Posobiec's wife) suddenly adds "born in the USSR" to her Twitter bio. (If her stated age is right, the USSR had fallen when she was born.)</t>
  </si>
  <si>
    <r>
      <rPr>
        <sz val="11"/>
        <color rgb="FF1C4587"/>
        <rFont val="Arial"/>
        <family val="0"/>
        <charset val="1"/>
      </rPr>
      <t xml:space="preserve">Franklin Graham Tweets </t>
    </r>
    <r>
      <rPr>
        <i val="true"/>
        <sz val="11"/>
        <color rgb="FF1C4587"/>
        <rFont val="Arial"/>
        <family val="0"/>
        <charset val="1"/>
      </rPr>
      <t xml:space="preserve">"Pray for President Putin today"</t>
    </r>
    <r>
      <rPr>
        <sz val="11"/>
        <color rgb="FF1C4587"/>
        <rFont val="Arial"/>
        <family val="0"/>
        <charset val="1"/>
      </rPr>
      <t xml:space="preserve"> (to give him wisdom in negotations so </t>
    </r>
    <r>
      <rPr>
        <i val="true"/>
        <sz val="11"/>
        <color rgb="FF1C4587"/>
        <rFont val="Arial"/>
        <family val="0"/>
        <charset val="1"/>
      </rPr>
      <t xml:space="preserve">"war could be avoided</t>
    </r>
    <r>
      <rPr>
        <sz val="11"/>
        <color rgb="FF1C4587"/>
        <rFont val="Arial"/>
        <family val="0"/>
        <charset val="1"/>
      </rPr>
      <t xml:space="preserve">")</t>
    </r>
  </si>
  <si>
    <t xml:space="preserve">Ottawa is cleared in massive police operation, 70 arrests by late afternoon</t>
  </si>
  <si>
    <r>
      <rPr>
        <i val="true"/>
        <sz val="11"/>
        <color rgb="FF674EA7"/>
        <rFont val="Arial"/>
        <family val="0"/>
        <charset val="1"/>
      </rPr>
      <t xml:space="preserve">Lawsuits judgment: </t>
    </r>
    <r>
      <rPr>
        <sz val="11"/>
        <color rgb="FF674EA7"/>
        <rFont val="Arial"/>
        <family val="0"/>
        <charset val="1"/>
      </rPr>
      <t xml:space="preserve">Trump's claim of "absolute immunity" against J6 lawsuits is rejected by Judge Amit Mehta</t>
    </r>
  </si>
  <si>
    <t xml:space="preserve">https://www.washingtonpost.com/dc-md-va/2022/02/18/jan6-trump-lawsuit/</t>
  </si>
  <si>
    <t xml:space="preserve">NARA (archivist David Ferreiro) replies to Rep. Carolyn Maloney: they were in contact with Trump all 2021 til the Jan retrieval, that inventory is not yet done but there is classified information in them. They have asked Trump to keep looking for more information, and have contacted DOJ about the classified documents.</t>
  </si>
  <si>
    <t xml:space="preserve">Jason Leopold NARA FOIA p 3</t>
  </si>
  <si>
    <t xml:space="preserve">https://www.archives.gov/files/foia/category-1.pdf</t>
  </si>
  <si>
    <t xml:space="preserve">Jason Leopold NARA FOIA p1-27</t>
  </si>
  <si>
    <t xml:space="preserve">https://www.archives.gov/files/foia/category-2.pdf</t>
  </si>
  <si>
    <t xml:space="preserve">Michael Coudrey says "investors" gave his Tanzania avocado farm $1M. Total Tova Farms value: $1.4M  (He's still using YukoSocial &amp; Pharos Investments).</t>
  </si>
  <si>
    <t xml:space="preserve">PrNewsWire</t>
  </si>
  <si>
    <t xml:space="preserve">https://www.prnewswire.com/news-releases/mike-coudreys-tova-farms-emerges-from-stealth-with-1m-in-seed-funding-to-disrupt-the-global-avocado-industry-301485691.html</t>
  </si>
  <si>
    <t xml:space="preserve">Crunchbase lists 2021 start date:</t>
  </si>
  <si>
    <t xml:space="preserve">https://www.crunchbase.com/organization/tova-farms</t>
  </si>
  <si>
    <t xml:space="preserve">https://www.instagram.com/p/CaF7wG1sYOf/</t>
  </si>
  <si>
    <r>
      <rPr>
        <sz val="11"/>
        <color rgb="FF1C4587"/>
        <rFont val="Arial"/>
        <family val="0"/>
        <charset val="1"/>
      </rPr>
      <t xml:space="preserve">Brandon Straka is promoting an event aimed at Black voters: </t>
    </r>
    <r>
      <rPr>
        <i val="true"/>
        <sz val="11"/>
        <color rgb="FF1C4587"/>
        <rFont val="Arial"/>
        <family val="0"/>
        <charset val="1"/>
      </rPr>
      <t xml:space="preserve">"In 2020 the black vote shifted by 6%. We're just getting started."</t>
    </r>
    <r>
      <rPr>
        <sz val="11"/>
        <color rgb="FF1C4587"/>
        <rFont val="Arial"/>
        <family val="0"/>
        <charset val="1"/>
      </rPr>
      <t xml:space="preserve"> Also whining over his J6 sentence.</t>
    </r>
  </si>
  <si>
    <t xml:space="preserve">https://web.archive.org/web/20220222130435/https://twitter.com/BrandonStraka</t>
  </si>
  <si>
    <t xml:space="preserve">mid-Feb</t>
  </si>
  <si>
    <t xml:space="preserve">By mid-Feb, Tom Fitton (Judicial Watch) has become the new CNP president, replacing William Walton; J. Kenneth Blackwell (America First Policy Inst.) is vice-pres.</t>
  </si>
  <si>
    <t xml:space="preserve">https://www.exposedbycmd.org/2022/03/11/revealed-new-leaders-of-council-for-national-policy-set-extremist-agenda/</t>
  </si>
  <si>
    <t xml:space="preserve">Agenda (via CMD)</t>
  </si>
  <si>
    <t xml:space="preserve">https://www.documentcloud.org/documents/21409776-council-for-national-policy-meeting-program-february-24-26-2022</t>
  </si>
  <si>
    <t xml:space="preserve">Prince Alwaleed Bin Talal of Saudi Arabia gives more than $500 M in direct investment to Russia (to energy companies) "between February and March"</t>
  </si>
  <si>
    <t xml:space="preserve">https://markets.businessinsider.com/news/funds/saudi-arabia-sovereign-wealth-fund-2-billion-russia-ukraine-war-2022-9</t>
  </si>
  <si>
    <t xml:space="preserve">Jeffrey Epstein associate Jean-Luc Brunel is found hanged in his prison cell; like Epstein in 2019 it is judged a suicide. Brunel was arrested in Dec. 2020.</t>
  </si>
  <si>
    <t xml:space="preserve">https://abcnews.go.com/International/jeffrey-epstein-associate-jean-luc-brunel-found-dead/story?id=83001807</t>
  </si>
  <si>
    <r>
      <rPr>
        <sz val="11"/>
        <color rgb="FF1C4587"/>
        <rFont val="Arial"/>
        <family val="0"/>
        <charset val="1"/>
      </rPr>
      <t xml:space="preserve">JD Vance appears on Steve Bannon's War Room and says </t>
    </r>
    <r>
      <rPr>
        <i val="true"/>
        <sz val="11"/>
        <color rgb="FF1C4587"/>
        <rFont val="Arial"/>
        <family val="0"/>
        <charset val="1"/>
      </rPr>
      <t xml:space="preserve">“I gotta be honest with you, I don’t really care what happens to Ukraine"</t>
    </r>
    <r>
      <rPr>
        <sz val="11"/>
        <color rgb="FF1C4587"/>
        <rFont val="Arial"/>
        <family val="0"/>
        <charset val="1"/>
      </rPr>
      <t xml:space="preserve">; then Tweets out the clip</t>
    </r>
  </si>
  <si>
    <t xml:space="preserve">Twitter (Vance press acct.)</t>
  </si>
  <si>
    <t xml:space="preserve">https://twitter.com/JDVancePress/status/1495082561902678024</t>
  </si>
  <si>
    <r>
      <rPr>
        <sz val="11"/>
        <color rgb="FF1C4587"/>
        <rFont val="Arial"/>
        <family val="0"/>
        <charset val="1"/>
      </rPr>
      <t xml:space="preserve">11:33 PM Russia-friendly 'journalist' Aaron Mate implies Russia will not invade </t>
    </r>
    <r>
      <rPr>
        <i val="true"/>
        <sz val="11"/>
        <color rgb="FF1C4587"/>
        <rFont val="Arial"/>
        <family val="0"/>
        <charset val="1"/>
      </rPr>
      <t xml:space="preserve">"After weeks of US-generated war fever, European officials are finally fed up"</t>
    </r>
  </si>
  <si>
    <t xml:space="preserve">Twitter aaronjmate</t>
  </si>
  <si>
    <t xml:space="preserve">https://twitter.com/aaronjmate/status/1495255255386365955</t>
  </si>
  <si>
    <t xml:space="preserve">Beijing Olympics end. Some reports suggest this is the day initially planned for the invasion of Ukraine</t>
  </si>
  <si>
    <t xml:space="preserve">Euromaidan Press</t>
  </si>
  <si>
    <t xml:space="preserve">https://euromaidanpress.com/2022/03/02/captured-docs-reveal-date-when-russia-greenlit-ukraine-invasion/</t>
  </si>
  <si>
    <r>
      <rPr>
        <sz val="11"/>
        <color rgb="FF1C4587"/>
        <rFont val="Arial"/>
        <family val="0"/>
        <charset val="1"/>
      </rPr>
      <t xml:space="preserve">11:53 AM Matt Taibbi RT's Aaron Mate (Feb 19) and calls US intelligence on Russia's imminent invasion</t>
    </r>
    <r>
      <rPr>
        <i val="true"/>
        <sz val="11"/>
        <color rgb="FF1C4587"/>
        <rFont val="Arial"/>
        <family val="0"/>
        <charset val="1"/>
      </rPr>
      <t xml:space="preserve"> 'unsourced “information warfare” claims'</t>
    </r>
  </si>
  <si>
    <t xml:space="preserve">Twitter (mtaibbi)</t>
  </si>
  <si>
    <t xml:space="preserve">https://twitter.com/mtaibbi/status/1495441472191139846</t>
  </si>
  <si>
    <r>
      <rPr>
        <sz val="11"/>
        <color rgb="FF1C4587"/>
        <rFont val="Arial"/>
        <family val="0"/>
        <charset val="1"/>
      </rPr>
      <t xml:space="preserve">6:27 PM Matt Taibbi RT's a critic with</t>
    </r>
    <r>
      <rPr>
        <i val="true"/>
        <sz val="11"/>
        <color rgb="FF1C4587"/>
        <rFont val="Arial"/>
        <family val="0"/>
        <charset val="1"/>
      </rPr>
      <t xml:space="preserve"> "The news outlets that published that baseless and embarrassingly incorrect invasion prediction gave Putin a big international PR win last week. And I’m the one carrying water for him?"</t>
    </r>
  </si>
  <si>
    <t xml:space="preserve">https://twitter.com/mtaibbi/status/1495540540330360835</t>
  </si>
  <si>
    <r>
      <rPr>
        <sz val="11"/>
        <color rgb="FF000000"/>
        <rFont val="Arial"/>
        <family val="0"/>
        <charset val="1"/>
      </rPr>
      <t xml:space="preserve">Vladimir Putin gives an unhinged speech laying out grievances: </t>
    </r>
    <r>
      <rPr>
        <i val="true"/>
        <sz val="11"/>
        <color rgb="FF000000"/>
        <rFont val="Arial"/>
        <family val="0"/>
        <charset val="1"/>
      </rPr>
      <t xml:space="preserve">"Ukraine was created entirely by Russia"</t>
    </r>
    <r>
      <rPr>
        <sz val="11"/>
        <color rgb="FF000000"/>
        <rFont val="Arial"/>
        <family val="0"/>
        <charset val="1"/>
      </rPr>
      <t xml:space="preserve">. Proclaims independence of Donetsk &amp; Luhansk provinces</t>
    </r>
  </si>
  <si>
    <t xml:space="preserve">https://www.reuters.com/world/europe/extracts-putins-speech-ukraine-2022-02-21/</t>
  </si>
  <si>
    <r>
      <rPr>
        <sz val="11"/>
        <color rgb="FF1C4587"/>
        <rFont val="Arial"/>
        <family val="0"/>
        <charset val="1"/>
      </rPr>
      <t xml:space="preserve">Margarita Simonyan, beaming, says of Putin's announcement: </t>
    </r>
    <r>
      <rPr>
        <i val="true"/>
        <sz val="11"/>
        <color rgb="FF1C4587"/>
        <rFont val="Arial"/>
        <family val="0"/>
        <charset val="1"/>
      </rPr>
      <t xml:space="preserve">"I've been waiting 8 years for this" </t>
    </r>
    <r>
      <rPr>
        <sz val="11"/>
        <color rgb="FF1C4587"/>
        <rFont val="Arial"/>
        <family val="0"/>
        <charset val="1"/>
      </rPr>
      <t xml:space="preserve">and </t>
    </r>
    <r>
      <rPr>
        <i val="true"/>
        <sz val="11"/>
        <color rgb="FF1C4587"/>
        <rFont val="Arial"/>
        <family val="0"/>
        <charset val="1"/>
      </rPr>
      <t xml:space="preserve">"where's the champagne?"</t>
    </r>
  </si>
  <si>
    <t xml:space="preserve">https://www.thedailybeast.com/margarita-simonyan-asks-wheres-the-champagne-on-russian-state-tv-as-ukraines-children-are-prepped-for-war</t>
  </si>
  <si>
    <r>
      <rPr>
        <sz val="11"/>
        <color rgb="FF1C4587"/>
        <rFont val="Arial"/>
        <family val="0"/>
        <charset val="1"/>
      </rPr>
      <t xml:space="preserve">1:47 PM Jack Posobiec Tweets the speech </t>
    </r>
    <r>
      <rPr>
        <i val="true"/>
        <sz val="11"/>
        <color rgb="FF1C4587"/>
        <rFont val="Arial"/>
        <family val="0"/>
        <charset val="1"/>
      </rPr>
      <t xml:space="preserve">"Putin: Modern Ukraine was created by the Bolsheviks. Lenin &amp; the comrades cut off part of Russia's historical territory...."</t>
    </r>
  </si>
  <si>
    <t xml:space="preserve">https://mobile.twitter.com/JackPosobiec/status/1495832687101288459</t>
  </si>
  <si>
    <r>
      <rPr>
        <sz val="11"/>
        <color rgb="FF1C4587"/>
        <rFont val="Arial"/>
        <family val="0"/>
        <charset val="1"/>
      </rPr>
      <t xml:space="preserve">Jeff Sachs publishes an opinion piece in FT: "The US should compromise on NATO to save Ukraine". </t>
    </r>
    <r>
      <rPr>
        <i val="true"/>
        <sz val="11"/>
        <color rgb="FF1C4587"/>
        <rFont val="Arial"/>
        <family val="0"/>
        <charset val="1"/>
      </rPr>
      <t xml:space="preserve">"Pledging no NATO involvement is not appeasement"</t>
    </r>
  </si>
  <si>
    <t xml:space="preserve">Financial Times</t>
  </si>
  <si>
    <t xml:space="preserve">https://www.ft.com/content/b5886606-4d7d-41af-87c1-8d9993722e51?shareType=nongift</t>
  </si>
  <si>
    <r>
      <rPr>
        <sz val="11"/>
        <color rgb="FF073763"/>
        <rFont val="Arial"/>
        <family val="0"/>
        <charset val="1"/>
      </rPr>
      <t xml:space="preserve">5:03 PM Mike Cernovich: </t>
    </r>
    <r>
      <rPr>
        <i val="true"/>
        <sz val="11"/>
        <color rgb="FF073763"/>
        <rFont val="Arial"/>
        <family val="0"/>
        <charset val="1"/>
      </rPr>
      <t xml:space="preserve">"..the deep state and corporate media regime still isn't able to trick this country into another war, and they are.. angry &amp; frustrated"</t>
    </r>
  </si>
  <si>
    <t xml:space="preserve">https://mobile.twitter.com/Cernovich/status/1495882012388900878</t>
  </si>
  <si>
    <t xml:space="preserve">Truth Social is launched. Founders Andy Litinsky &amp; Wes Moss were competitors on Trump's "Apprentice" show. 90% of shares belong to Trump via Trump Media.</t>
  </si>
  <si>
    <t xml:space="preserve">https://www.theguardian.com/us-news/2022/feb/21/donald-trumps-social-media-app-truth-social-launches-on-apple-store</t>
  </si>
  <si>
    <t xml:space="preserve">https://www.washingtonpost.com/technology/2022/10/15/truth-social-trump-animosity-whistleblower/</t>
  </si>
  <si>
    <t xml:space="preserve">The Russian Federation Chamber green-lights using armed forces abroad, i.e. in Ukraine</t>
  </si>
  <si>
    <t xml:space="preserve">https://edition.cnn.com/europe/live-news/ukraine-russia-news-02-22-22/h_59a413ce984eda5954ce5b9c4655bcc5</t>
  </si>
  <si>
    <r>
      <rPr>
        <sz val="11"/>
        <color rgb="FF1C4587"/>
        <rFont val="Arial"/>
        <family val="0"/>
        <charset val="1"/>
      </rPr>
      <t xml:space="preserve">9:05 AM Candace Owens:  </t>
    </r>
    <r>
      <rPr>
        <i val="true"/>
        <sz val="11"/>
        <color rgb="FF1C4587"/>
        <rFont val="Arial"/>
        <family val="0"/>
        <charset val="1"/>
      </rPr>
      <t xml:space="preserve">"..read this transcript of Putin’s address. As I’ve said for month [sic]— NATO is violating previous agreements... WE are at fault."</t>
    </r>
  </si>
  <si>
    <t xml:space="preserve">https://mobile.twitter.com/RealCandaceO/status/1496124028968394765</t>
  </si>
  <si>
    <r>
      <rPr>
        <i val="true"/>
        <sz val="11"/>
        <color rgb="FF674EA7"/>
        <rFont val="Arial"/>
        <family val="0"/>
        <charset val="1"/>
      </rPr>
      <t xml:space="preserve">Lawsuit filed:</t>
    </r>
    <r>
      <rPr>
        <sz val="11"/>
        <color rgb="FF674EA7"/>
        <rFont val="Arial"/>
        <family val="0"/>
        <charset val="1"/>
      </rPr>
      <t xml:space="preserve"> John Eastman sues to assert executive privilege for his comms. Now says he's been working for Trump since Sept 3, 2021 (earlier he said Dec. 24)</t>
    </r>
  </si>
  <si>
    <t xml:space="preserve">Court filing</t>
  </si>
  <si>
    <t xml:space="preserve">Politico (Cheney)</t>
  </si>
  <si>
    <r>
      <rPr>
        <sz val="11"/>
        <color rgb="FF1C4587"/>
        <rFont val="Arial"/>
        <family val="0"/>
        <charset val="1"/>
      </rPr>
      <t xml:space="preserve">Matt Taibbi doesn't comment on the Ukraine invasion but posts about 2016 election interference by Russia, calls it </t>
    </r>
    <r>
      <rPr>
        <i val="true"/>
        <sz val="11"/>
        <color rgb="FF1C4587"/>
        <rFont val="Arial"/>
        <family val="0"/>
        <charset val="1"/>
      </rPr>
      <t xml:space="preserve">"QAnon-level stupid conspiracy theory".</t>
    </r>
  </si>
  <si>
    <t xml:space="preserve">https://twitter.com/mtaibbi/status/1496203477676171275</t>
  </si>
  <si>
    <r>
      <rPr>
        <sz val="11"/>
        <color rgb="FF1C4587"/>
        <rFont val="Arial"/>
        <family val="0"/>
        <charset val="1"/>
      </rPr>
      <t xml:space="preserve">8 PM Tucker Carlson suggests people should not fear Putin: </t>
    </r>
    <r>
      <rPr>
        <i val="true"/>
        <sz val="11"/>
        <color rgb="FF1C4587"/>
        <rFont val="Arial"/>
        <family val="0"/>
        <charset val="1"/>
      </rPr>
      <t xml:space="preserve">'Why does 'permanent Washington' hate Putin so much?" </t>
    </r>
  </si>
  <si>
    <t xml:space="preserve">Fox (via Twitter)</t>
  </si>
  <si>
    <t xml:space="preserve">https://mobile.twitter.com/TuckerCarlson/status/1496302694088257539</t>
  </si>
  <si>
    <r>
      <rPr>
        <sz val="11"/>
        <color rgb="FF1C4587"/>
        <rFont val="Arial"/>
        <family val="0"/>
        <charset val="1"/>
      </rPr>
      <t xml:space="preserve">12:03 AM Jack Posobiec Tweets the anti-woke theme: </t>
    </r>
    <r>
      <rPr>
        <i val="true"/>
        <sz val="11"/>
        <color rgb="FF1C4587"/>
        <rFont val="Arial"/>
        <family val="0"/>
        <charset val="1"/>
      </rPr>
      <t xml:space="preserve">"Sure the Russian army has a lot of tanks but do they have *diversity training* "</t>
    </r>
    <r>
      <rPr>
        <sz val="11"/>
        <color rgb="FF1C4587"/>
        <rFont val="Arial"/>
        <family val="0"/>
        <charset val="1"/>
      </rPr>
      <t xml:space="preserve"> Gets 38.7 K likes</t>
    </r>
  </si>
  <si>
    <t xml:space="preserve">https://mobile.twitter.com/JackPosobiec/status/1496351260110462976</t>
  </si>
  <si>
    <r>
      <rPr>
        <sz val="11"/>
        <color rgb="FF1C4587"/>
        <rFont val="Arial"/>
        <family val="0"/>
        <charset val="1"/>
      </rPr>
      <t xml:space="preserve">Trump calls Putin's idea of invading Ukraine </t>
    </r>
    <r>
      <rPr>
        <i val="true"/>
        <sz val="11"/>
        <color rgb="FF1C4587"/>
        <rFont val="Arial"/>
        <family val="0"/>
        <charset val="1"/>
      </rPr>
      <t xml:space="preserve">"savvy"</t>
    </r>
    <r>
      <rPr>
        <sz val="11"/>
        <color rgb="FF1C4587"/>
        <rFont val="Arial"/>
        <family val="0"/>
        <charset val="1"/>
      </rPr>
      <t xml:space="preserve"> and </t>
    </r>
    <r>
      <rPr>
        <i val="true"/>
        <sz val="11"/>
        <color rgb="FF1C4587"/>
        <rFont val="Arial"/>
        <family val="0"/>
        <charset val="1"/>
      </rPr>
      <t xml:space="preserve">"genius"</t>
    </r>
    <r>
      <rPr>
        <sz val="11"/>
        <color rgb="FF1C4587"/>
        <rFont val="Arial"/>
        <family val="0"/>
        <charset val="1"/>
      </rPr>
      <t xml:space="preserve">, in an interview on the Clay Travis and Buck Sexton Show (radio, 11 AM - 2 PM)</t>
    </r>
  </si>
  <si>
    <t xml:space="preserve">https://www.politico.com/news/2022/02/23/trump-putin-ukraine-invasion-00010923</t>
  </si>
  <si>
    <t xml:space="preserve">https://www.rollingstone.com/politics/politics-news/trump-calls-putin-genius-ukraine-invasion-1311025/</t>
  </si>
  <si>
    <t xml:space="preserve">by 1:39 PM Russia Today (RT) broadcasts Tucker Carlson's pro-Putin rant, with Russian subtitles</t>
  </si>
  <si>
    <t xml:space="preserve">Repost of RT </t>
  </si>
  <si>
    <t xml:space="preserve">https://mobile.twitter.com/ragipsoylu/status/1496555399499157516</t>
  </si>
  <si>
    <r>
      <rPr>
        <sz val="11"/>
        <color rgb="FF1C4587"/>
        <rFont val="Arial"/>
        <family val="0"/>
        <charset val="1"/>
      </rPr>
      <t xml:space="preserve">1:56 PM Jack Posobiec: </t>
    </r>
    <r>
      <rPr>
        <i val="true"/>
        <sz val="11"/>
        <color rgb="FF1C4587"/>
        <rFont val="Arial"/>
        <family val="0"/>
        <charset val="1"/>
      </rPr>
      <t xml:space="preserve">"Biden and Trudeau are trying to act tough to Putin but they couldn't even handle a couple guys honking their horns"</t>
    </r>
    <r>
      <rPr>
        <sz val="11"/>
        <color rgb="FF1C4587"/>
        <rFont val="Arial"/>
        <family val="0"/>
        <charset val="1"/>
      </rPr>
      <t xml:space="preserve"> </t>
    </r>
    <r>
      <rPr>
        <sz val="9"/>
        <color rgb="FF1C4587"/>
        <rFont val="Arial"/>
        <family val="0"/>
        <charset val="1"/>
      </rPr>
      <t xml:space="preserve">(the Canada trucker protest)</t>
    </r>
  </si>
  <si>
    <t xml:space="preserve">https://mobile.twitter.com/JackPosobiec/status/1496559687189372933</t>
  </si>
  <si>
    <t xml:space="preserve">3:40 PM President Biden announces sanctions on Russia</t>
  </si>
  <si>
    <t xml:space="preserve">Twiter</t>
  </si>
  <si>
    <t xml:space="preserve">https://mobile.twitter.com/POTUS/status/1496585901710921729</t>
  </si>
  <si>
    <r>
      <rPr>
        <sz val="11"/>
        <color rgb="FF1C4587"/>
        <rFont val="Arial"/>
        <family val="0"/>
        <charset val="1"/>
      </rPr>
      <t xml:space="preserve">Erik Prince appears on Steve Bannon's War Room, for a show focused on praising Putin's anti-gay policies. Bannon: </t>
    </r>
    <r>
      <rPr>
        <i val="true"/>
        <sz val="11"/>
        <color rgb="FF1C4587"/>
        <rFont val="Arial"/>
        <family val="0"/>
        <charset val="1"/>
      </rPr>
      <t xml:space="preserve">"Putin ain't woke. He is anti-woke"</t>
    </r>
    <r>
      <rPr>
        <sz val="11"/>
        <color rgb="FF1C4587"/>
        <rFont val="Arial"/>
        <family val="0"/>
        <charset val="1"/>
      </rPr>
      <t xml:space="preserve"> 
Prince: </t>
    </r>
    <r>
      <rPr>
        <i val="true"/>
        <sz val="11"/>
        <color rgb="FF1C4587"/>
        <rFont val="Arial"/>
        <family val="0"/>
        <charset val="1"/>
      </rPr>
      <t xml:space="preserve">"The Russian people still know which bathroom to use". (Common theme: many influencers mock US military as "woke", praise the Russian Army)</t>
    </r>
  </si>
  <si>
    <t xml:space="preserve">The Independent
Newsweek</t>
  </si>
  <si>
    <t xml:space="preserve">https://www.independent.co.uk/news/world/americas/us-politics/steve-bannon-russia-trans-woke-b2022537.html
https://www.newsweek.com/former-trump-adviser-steve-bannon-backs-anti-woke-vladimir-putin-1682122</t>
  </si>
  <si>
    <t xml:space="preserve">8:55 PM Tucker Carlson's account Tweets out a clip of his pro-Putin rant from yesterday's show</t>
  </si>
  <si>
    <t xml:space="preserve">UN Security Council has emergency meeting about Ukraine but during it Putin announces a "special military operation" there (~9:15 PM EST, AM in Moscow)</t>
  </si>
  <si>
    <t xml:space="preserve">UN</t>
  </si>
  <si>
    <t xml:space="preserve">https://press.un.org/en/2022/sc14803.doc.htm</t>
  </si>
  <si>
    <r>
      <rPr>
        <b val="true"/>
        <sz val="11"/>
        <color rgb="FF000000"/>
        <rFont val="Arial"/>
        <family val="0"/>
        <charset val="1"/>
      </rPr>
      <t xml:space="preserve">Russia launches large-scale invasion of Ukraine</t>
    </r>
    <r>
      <rPr>
        <sz val="11"/>
        <color rgb="FF000000"/>
        <rFont val="Arial"/>
        <family val="0"/>
        <charset val="1"/>
      </rPr>
      <t xml:space="preserve">. Original plan is that it will take 15 days to defeat Ukraine.</t>
    </r>
  </si>
  <si>
    <r>
      <rPr>
        <sz val="11"/>
        <color rgb="FF1C4587"/>
        <rFont val="Arial"/>
        <family val="0"/>
        <charset val="1"/>
      </rPr>
      <t xml:space="preserve">12:24 AM Scott Presler replies to Biden: </t>
    </r>
    <r>
      <rPr>
        <i val="true"/>
        <sz val="11"/>
        <color rgb="FF1C4587"/>
        <rFont val="Arial"/>
        <family val="0"/>
        <charset val="1"/>
      </rPr>
      <t xml:space="preserve">"I’m ashamed at how you’ve weakened our military preparedness..angry that you would dare get us into another endless war..." </t>
    </r>
    <r>
      <rPr>
        <sz val="11"/>
        <color rgb="FF1C4587"/>
        <rFont val="Arial"/>
        <family val="0"/>
        <charset val="1"/>
      </rPr>
      <t xml:space="preserve">12:36 PM </t>
    </r>
    <r>
      <rPr>
        <i val="true"/>
        <sz val="11"/>
        <color rgb="FF1C4587"/>
        <rFont val="Arial"/>
        <family val="0"/>
        <charset val="1"/>
      </rPr>
      <t xml:space="preserve">"Stop funding wars. Stop endless wars. Stop military wokeness..." </t>
    </r>
    <r>
      <rPr>
        <sz val="11"/>
        <color rgb="FF1C4587"/>
        <rFont val="Arial"/>
        <family val="0"/>
        <charset val="1"/>
      </rPr>
      <t xml:space="preserve">8:34 AM </t>
    </r>
    <r>
      <rPr>
        <i val="true"/>
        <sz val="11"/>
        <color rgb="FF1C4587"/>
        <rFont val="Arial"/>
        <family val="0"/>
        <charset val="1"/>
      </rPr>
      <t xml:space="preserve">"...AGAINST Joe Biden’s manufactured, preventable war w/ Russia..."</t>
    </r>
  </si>
  <si>
    <t xml:space="preserve">https://mobile.twitter.com/ScottPresler/status/1496717993279205381
https://mobile.twitter.com/ScottPresler/status/1496720553348059136</t>
  </si>
  <si>
    <r>
      <rPr>
        <sz val="11"/>
        <color rgb="FF1C4587"/>
        <rFont val="Arial"/>
        <family val="0"/>
        <charset val="1"/>
      </rPr>
      <t xml:space="preserve">7:49 AM Jack Posobiec</t>
    </r>
    <r>
      <rPr>
        <i val="true"/>
        <sz val="11"/>
        <color rgb="FF1C4587"/>
        <rFont val="Arial"/>
        <family val="0"/>
        <charset val="1"/>
      </rPr>
      <t xml:space="preserve"> "So can we talk about Uranium One and Burisma now".</t>
    </r>
    <r>
      <rPr>
        <sz val="11"/>
        <color rgb="FF1C4587"/>
        <rFont val="Arial"/>
        <family val="0"/>
        <charset val="1"/>
      </rPr>
      <t xml:space="preserve"> Candace Owens QTs with </t>
    </r>
    <r>
      <rPr>
        <i val="true"/>
        <sz val="11"/>
        <color rgb="FF1C4587"/>
        <rFont val="Arial"/>
        <family val="0"/>
        <charset val="1"/>
      </rPr>
      <t xml:space="preserve">"Biden crime family walked us into a conflict..."</t>
    </r>
  </si>
  <si>
    <t xml:space="preserve">https://mobile.twitter.com/JackPosobiec/status/1496829716090978306</t>
  </si>
  <si>
    <t xml:space="preserve">Ownens QT</t>
  </si>
  <si>
    <t xml:space="preserve">https://mobile.twitter.com/RealCandaceO/status/1496879946685288451</t>
  </si>
  <si>
    <t xml:space="preserve">3:17 PM Matt Walsh Tweets a "woke military" video, contrasting a Russian recruiting ad (he-man VDV troops) with a US ad (cartoon w/ female lead). &gt; 900K views</t>
  </si>
  <si>
    <t xml:space="preserve">Twitter (MattWalsh)</t>
  </si>
  <si>
    <t xml:space="preserve">https://mobile.twitter.com/MattWalshBlog/status/1496942410538131468</t>
  </si>
  <si>
    <r>
      <rPr>
        <sz val="11"/>
        <color rgb="FF000000"/>
        <rFont val="Arial"/>
        <family val="0"/>
        <charset val="1"/>
      </rPr>
      <t xml:space="preserve">Panel at the CNP conference (Feb 24-26): </t>
    </r>
    <r>
      <rPr>
        <i val="true"/>
        <sz val="11"/>
        <color rgb="FF000000"/>
        <rFont val="Arial"/>
        <family val="0"/>
        <charset val="1"/>
      </rPr>
      <t xml:space="preserve">"Can a Woke Military Address Future Threats?" </t>
    </r>
    <r>
      <rPr>
        <sz val="11"/>
        <color rgb="FF000000"/>
        <rFont val="Arial"/>
        <family val="0"/>
        <charset val="1"/>
      </rPr>
      <t xml:space="preserve">Description: will </t>
    </r>
    <r>
      <rPr>
        <i val="true"/>
        <sz val="11"/>
        <color rgb="FF000000"/>
        <rFont val="Arial"/>
        <family val="0"/>
        <charset val="1"/>
      </rPr>
      <t xml:space="preserve">"provide an analysis of Americans can expect to see in Ukraine and beyond".</t>
    </r>
    <r>
      <rPr>
        <sz val="11"/>
        <color rgb="FF000000"/>
        <rFont val="Arial"/>
        <family val="0"/>
        <charset val="1"/>
      </rPr>
      <t xml:space="preserve"> Includes former Lt. Generals Jerry Boykin (now exec. comm) &amp; Keith Kellogg, + Mike Berry of the DoD Countering Extremism Working Group.</t>
    </r>
  </si>
  <si>
    <r>
      <rPr>
        <sz val="11"/>
        <color rgb="FF1C4587"/>
        <rFont val="Arial"/>
        <family val="0"/>
        <charset val="1"/>
      </rPr>
      <t xml:space="preserve">Cassandra Fairbanks RTs mockery of NATO military as 'woke' with pictures of purple tanks (</t>
    </r>
    <r>
      <rPr>
        <i val="true"/>
        <sz val="11"/>
        <color rgb="FF1C4587"/>
        <rFont val="Arial"/>
        <family val="0"/>
        <charset val="1"/>
      </rPr>
      <t xml:space="preserve">"First NATO tanks arrive in Kiev to fight Russia"</t>
    </r>
    <r>
      <rPr>
        <sz val="11"/>
        <color rgb="FF1C4587"/>
        <rFont val="Arial"/>
        <family val="0"/>
        <charset val="1"/>
      </rPr>
      <t xml:space="preserve">) </t>
    </r>
  </si>
  <si>
    <t xml:space="preserve">Repost</t>
  </si>
  <si>
    <t xml:space="preserve">https://twitter.com/capitolhunters/status/1497676774364303364</t>
  </si>
  <si>
    <r>
      <rPr>
        <sz val="11"/>
        <color rgb="FF1C4587"/>
        <rFont val="Arial"/>
        <family val="0"/>
        <charset val="1"/>
      </rPr>
      <t xml:space="preserve">Brandon Straka (just sentenced) appears on Russia Today, says </t>
    </r>
    <r>
      <rPr>
        <i val="true"/>
        <sz val="11"/>
        <color rgb="FF1C4587"/>
        <rFont val="Arial"/>
        <family val="0"/>
        <charset val="1"/>
      </rPr>
      <t xml:space="preserve">"when it comes to Jan 6 the conservative media have epically failed the American people"</t>
    </r>
  </si>
  <si>
    <t xml:space="preserve">https://twitter.com/RT_America/status/1497964743084150789</t>
  </si>
  <si>
    <t xml:space="preserve">youtu.be/gpQ7h7TIxbA</t>
  </si>
  <si>
    <t xml:space="preserve">https://twitter.com/JoeMyGod/status/1497573712387710981</t>
  </si>
  <si>
    <r>
      <rPr>
        <sz val="11"/>
        <color rgb="FF1C4587"/>
        <rFont val="Arial"/>
        <family val="0"/>
        <charset val="1"/>
      </rPr>
      <t xml:space="preserve">Michael Coudrey posts video from his Tanzania avocado farm on TikTok: </t>
    </r>
    <r>
      <rPr>
        <i val="true"/>
        <sz val="11"/>
        <color rgb="FF1C4587"/>
        <rFont val="Arial"/>
        <family val="0"/>
        <charset val="1"/>
      </rPr>
      <t xml:space="preserve">"Finally finished! Not only did we receive our tractor, but we finished the trailer..."</t>
    </r>
  </si>
  <si>
    <t xml:space="preserve">https://www.tiktok.com/@michaelcoudrey/video/7069442985234058539</t>
  </si>
  <si>
    <r>
      <rPr>
        <sz val="11"/>
        <color rgb="FF1C4587"/>
        <rFont val="Arial"/>
        <family val="0"/>
        <charset val="1"/>
      </rPr>
      <t xml:space="preserve">Pat Buchanan writes an op-ed: </t>
    </r>
    <r>
      <rPr>
        <i val="true"/>
        <sz val="11"/>
        <color rgb="FF1C4587"/>
        <rFont val="Arial"/>
        <family val="0"/>
        <charset val="1"/>
      </rPr>
      <t xml:space="preserve">"Did we provoke Putin's war in Ukraine?" </t>
    </r>
    <r>
      <rPr>
        <sz val="11"/>
        <color rgb="FF1C4587"/>
        <rFont val="Arial"/>
        <family val="0"/>
        <charset val="1"/>
      </rPr>
      <t xml:space="preserve"> He says Putin had to attack for fear that Ukraine would join NATO.</t>
    </r>
  </si>
  <si>
    <t xml:space="preserve">NH Union-Leader</t>
  </si>
  <si>
    <t xml:space="preserve">https://www.unionleader.com/opinion/columnists/patrick-j-buchanan-did-we-provoke-putins-war-in-ukraine/article_67d82795-4766-5667-b226-b70e5963535d.html</t>
  </si>
  <si>
    <r>
      <rPr>
        <sz val="11"/>
        <color rgb="FF1C4587"/>
        <rFont val="Arial"/>
        <family val="0"/>
        <charset val="1"/>
      </rPr>
      <t xml:space="preserve">Rod Dreher, editor at the American Conservative, writes an article praising Matt Taibbi's take that Putin's rise was due to the West</t>
    </r>
    <r>
      <rPr>
        <i val="true"/>
        <sz val="11"/>
        <color rgb="FF1C4587"/>
        <rFont val="Arial"/>
        <family val="0"/>
        <charset val="1"/>
      </rPr>
      <t xml:space="preserve">. </t>
    </r>
    <r>
      <rPr>
        <sz val="11"/>
        <color rgb="FF1C4587"/>
        <rFont val="Arial"/>
        <family val="0"/>
        <charset val="1"/>
      </rPr>
      <t xml:space="preserve">Then pivots to Hungary: </t>
    </r>
    <r>
      <rPr>
        <i val="true"/>
        <sz val="11"/>
        <color rgb="FF1C4587"/>
        <rFont val="Arial"/>
        <family val="0"/>
        <charset val="1"/>
      </rPr>
      <t xml:space="preserve">"Viktor Orban’s rise to power..followed the same general pattern as Putin’s...he stood up to the corrupt post-Communist clique that exploited its connections to profit.."</t>
    </r>
  </si>
  <si>
    <t xml:space="preserve">The American Conservative</t>
  </si>
  <si>
    <t xml:space="preserve">https://www.theamericanconservative.com/matt-taibbi-putin-onetime-bastard-russia-ukraine/</t>
  </si>
  <si>
    <t xml:space="preserve">Twitter announces it will label all Tweets with content from Russian state-affiliated media (over 45K shares/day). Facebook will block RT and Sputnik across Europe.</t>
  </si>
  <si>
    <t xml:space="preserve">https://www.reuters.com/technology/twitter-will-label-reduce-visibility-tweets-linking-russian-state-media-2022-02-28/</t>
  </si>
  <si>
    <t xml:space="preserve">Progress in J6 prosecutions - Tarrio is arrested, first trials are held, DOJ seeks more lawyers</t>
  </si>
  <si>
    <t xml:space="preserve">YouTube blocks channels for Sputnik and RT (Russia Today) across Europe, following Facebook (Meta) which did the same Feb 28</t>
  </si>
  <si>
    <t xml:space="preserve">https://www.reuters.com/lifestyle/youtube-block-channels-linked-russias-rt-sputnik-across-europe-2022-03-01/</t>
  </si>
  <si>
    <r>
      <rPr>
        <i val="true"/>
        <sz val="11"/>
        <color rgb="FF3D85C6"/>
        <rFont val="Arial"/>
        <family val="0"/>
        <charset val="1"/>
      </rPr>
      <t xml:space="preserve">Election: </t>
    </r>
    <r>
      <rPr>
        <sz val="11"/>
        <color rgb="FF3D85C6"/>
        <rFont val="Arial"/>
        <family val="0"/>
        <charset val="1"/>
      </rPr>
      <t xml:space="preserve">Bianca Gracia loses the Republican primary for TX State Senate (District 11), coming 4th out of 4 with just 7.5% of the vote</t>
    </r>
  </si>
  <si>
    <t xml:space="preserve">Ballopedia</t>
  </si>
  <si>
    <t xml:space="preserve">https://ballotpedia.org/Bianca_Gracia</t>
  </si>
  <si>
    <r>
      <rPr>
        <i val="true"/>
        <sz val="11"/>
        <color rgb="FF990000"/>
        <rFont val="Arial"/>
        <family val="0"/>
        <charset val="1"/>
      </rPr>
      <t xml:space="preserve">Charged:</t>
    </r>
    <r>
      <rPr>
        <sz val="11"/>
        <color rgb="FF990000"/>
        <rFont val="Arial"/>
        <family val="0"/>
        <charset val="1"/>
      </rPr>
      <t xml:space="preserve"> Jack Hanick of Tsargrad TV (ex-Fox News), for sanctions evasion in 2015-2016. He helped conceal Malofeev's role in purchase of a Bulgarian TV station.</t>
    </r>
  </si>
  <si>
    <t xml:space="preserve">https://www.justice.gov/opa/pr/tv-producer-russian-oligarch-charged-violating-crimea-related-sanctions</t>
  </si>
  <si>
    <t xml:space="preserve">Patrick Byrne admits that he moved to Sarasota FL to be closer to Michael Flynn</t>
  </si>
  <si>
    <t xml:space="preserve">https://www.heraldtribune.com/restricted/?return=https%3A%2F%2Fwww.heraldtribune.com%2Fstory%2Fnews%2Fpolitics%2F2022%2F03%2F04%2Fpatrick-byrne-moved-sarasota-close-michael-flynn%2F9332304002%2F</t>
  </si>
  <si>
    <t xml:space="preserve">Boundary Channel Partners is finally incorporated in VA, with Chris Miller (former Acting SecDef) as agent, though company had a website since May 2021</t>
  </si>
  <si>
    <t xml:space="preserve">https://opencorporates.com/companies/us_va/11354855</t>
  </si>
  <si>
    <r>
      <rPr>
        <sz val="11"/>
        <color rgb="FF1C4587"/>
        <rFont val="Arial"/>
        <family val="0"/>
        <charset val="1"/>
      </rPr>
      <t xml:space="preserve">Christina Pushaw sends "grooming" slur viral:</t>
    </r>
    <r>
      <rPr>
        <i val="true"/>
        <sz val="11"/>
        <color rgb="FF1C4587"/>
        <rFont val="Arial"/>
        <family val="0"/>
        <charset val="1"/>
      </rPr>
      <t xml:space="preserve"> "The bill that liberals inaccurately call “Don’t Say Gay” would be more accurately described as an Anti-Grooming Bill."</t>
    </r>
  </si>
  <si>
    <t xml:space="preserve">Twitter via Slate</t>
  </si>
  <si>
    <r>
      <rPr>
        <sz val="11"/>
        <color rgb="FF5B0F00"/>
        <rFont val="Arial"/>
        <family val="0"/>
        <charset val="1"/>
      </rPr>
      <t xml:space="preserve">DHS IG Report issued: </t>
    </r>
    <r>
      <rPr>
        <i val="true"/>
        <sz val="11"/>
        <color rgb="FF5B0F00"/>
        <rFont val="Arial"/>
        <family val="0"/>
        <charset val="1"/>
      </rPr>
      <t xml:space="preserve">"I &amp; A Identified Threats prior to January 6, 2021 but Did Not Issue Any Intelligence Products before the U.S. Capitol Breach"</t>
    </r>
    <r>
      <rPr>
        <sz val="11"/>
        <color rgb="FF5B0F00"/>
        <rFont val="Arial"/>
        <family val="0"/>
        <charset val="1"/>
      </rPr>
      <t xml:space="preserve"> [sic]</t>
    </r>
  </si>
  <si>
    <t xml:space="preserve">DHS</t>
  </si>
  <si>
    <t xml:space="preserve">https://www.oig.dhs.gov/sites/default/files/assets/2022-04/OIG-22-29-Mar22-Redacted.pdf</t>
  </si>
  <si>
    <t xml:space="preserve">Jim Hoft's Gateway Pundit begins heavily promoting Russian propaganda, including conspiracy theories about Ukraine and bioweapons. </t>
  </si>
  <si>
    <t xml:space="preserve">https://www.mediamatters.org/gateway-pundit/far-right-website-funneling-russian-propaganda-conservative-echo-chamber</t>
  </si>
  <si>
    <r>
      <rPr>
        <i val="true"/>
        <sz val="11"/>
        <color rgb="FF990000"/>
        <rFont val="Arial"/>
        <family val="0"/>
        <charset val="1"/>
      </rPr>
      <t xml:space="preserve">Indicted:</t>
    </r>
    <r>
      <rPr>
        <sz val="11"/>
        <color rgb="FF990000"/>
        <rFont val="Arial"/>
        <family val="0"/>
        <charset val="1"/>
      </rPr>
      <t xml:space="preserve"> 2nd superceding indictment to Biggs, Nordean, Rehl, Donohoe, Pezzola, now adds Enrique Tarrio</t>
    </r>
  </si>
  <si>
    <t xml:space="preserve">https://www.justice.gov/usao-dc/case-multi-defendant/file/1480986/download</t>
  </si>
  <si>
    <t xml:space="preserve">CJ Pearson (now ~20) runs for student government at the Univ. of Alabama &amp; is elected Speaker of the Senate despite opposition from some students</t>
  </si>
  <si>
    <t xml:space="preserve">The Crimson White</t>
  </si>
  <si>
    <t xml:space="preserve">https://thecrimsonwhite.com/96923/opinion/opinion-cj-pearsons-reelection-is-a-threat-to-sgas-mission/</t>
  </si>
  <si>
    <r>
      <rPr>
        <i val="true"/>
        <sz val="11"/>
        <color rgb="FF990000"/>
        <rFont val="Arial"/>
        <family val="0"/>
        <charset val="1"/>
      </rPr>
      <t xml:space="preserve">Arrrested:</t>
    </r>
    <r>
      <rPr>
        <sz val="11"/>
        <color rgb="FF990000"/>
        <rFont val="Arial"/>
        <family val="0"/>
        <charset val="1"/>
      </rPr>
      <t xml:space="preserve"> Proud Boys leader Enrique Tarrio. Tarrio was unprepared, was arrested in his underpants. Had been indicted the day before.</t>
    </r>
  </si>
  <si>
    <t xml:space="preserve">https://www.justice.gov/usao-dc/capitol-breach-cases?combine=Tarrio</t>
  </si>
  <si>
    <r>
      <rPr>
        <i val="true"/>
        <sz val="11"/>
        <color rgb="FF990000"/>
        <rFont val="Arial"/>
        <family val="0"/>
        <charset val="1"/>
      </rPr>
      <t xml:space="preserve">Convicted: </t>
    </r>
    <r>
      <rPr>
        <sz val="11"/>
        <color rgb="FF990000"/>
        <rFont val="Arial"/>
        <family val="0"/>
        <charset val="1"/>
      </rPr>
      <t xml:space="preserve">Guy Reffit, in first J6 jury trial, guilty on all counts. </t>
    </r>
    <r>
      <rPr>
        <i val="true"/>
        <sz val="11"/>
        <color rgb="FF990000"/>
        <rFont val="Arial"/>
        <family val="0"/>
        <charset val="1"/>
      </rPr>
      <t xml:space="preserve">Precedent</t>
    </r>
    <r>
      <rPr>
        <sz val="11"/>
        <color rgb="FF990000"/>
        <rFont val="Arial"/>
        <family val="0"/>
        <charset val="1"/>
      </rPr>
      <t xml:space="preserve">: obstruction, even though he did not go in the building</t>
    </r>
  </si>
  <si>
    <t xml:space="preserve">In Russia, Gen. Sergey Beseda, head of the FSB's "Fifth Service", is placed under house arrest, likely for failures in Ukraine</t>
  </si>
  <si>
    <t xml:space="preserve">https://www.themoscowtimes.com/2022/04/11/why-is-a-russian-intelligence-general-in-moscow-lefortovo-prison-a77301</t>
  </si>
  <si>
    <r>
      <rPr>
        <i val="true"/>
        <sz val="11"/>
        <color rgb="FFB45F06"/>
        <rFont val="Arial"/>
        <family val="0"/>
        <charset val="1"/>
      </rPr>
      <t xml:space="preserve">Not deposed:</t>
    </r>
    <r>
      <rPr>
        <sz val="11"/>
        <color rgb="FFB45F06"/>
        <rFont val="Arial"/>
        <family val="0"/>
        <charset val="1"/>
      </rPr>
      <t xml:space="preserve"> Michael Flynn shows up for his J6C hearing but takes the fifth for all questions, even whether he supports the peaceful transfer of power</t>
    </r>
  </si>
  <si>
    <t xml:space="preserve">https://www.cnn.com/2022/03/10/politics/michael-flynn-january-6-fifth-amendment/index.html</t>
  </si>
  <si>
    <t xml:space="preserve">J6 Hearing</t>
  </si>
  <si>
    <t xml:space="preserve">YouTube expands its block of Russian state media, now blocking all associated channels worldwide</t>
  </si>
  <si>
    <t xml:space="preserve">https://www.reuters.com/business/media-telecom/youtube-blocks-russian-state-funded-media-channels-globally-2022-03-11/</t>
  </si>
  <si>
    <t xml:space="preserve">Blake Masters, running for US Senate in AZ when asked to name an 'underrated thinker', picks Unabomber Ted Kaczynski</t>
  </si>
  <si>
    <t xml:space="preserve">https://www.thedailybeast.com/peter-thiels-candidates-are-more-unabomber-than-tech-bro</t>
  </si>
  <si>
    <t xml:space="preserve">American Bridge</t>
  </si>
  <si>
    <t xml:space="preserve">https://twitter.com/American_Bridge/status/1517234898012102656</t>
  </si>
  <si>
    <r>
      <rPr>
        <sz val="11"/>
        <color rgb="FF274E13"/>
        <rFont val="Arial"/>
        <family val="0"/>
        <charset val="1"/>
      </rPr>
      <t xml:space="preserve">Craig Unger writes in TNR that Russia influence ops are ongoing and  </t>
    </r>
    <r>
      <rPr>
        <i val="true"/>
        <sz val="11"/>
        <color rgb="FF274E13"/>
        <rFont val="Arial"/>
        <family val="0"/>
        <charset val="1"/>
      </rPr>
      <t xml:space="preserve">"..Russians use crypto for influence operations working out of their St. Petersburg troll farm...”</t>
    </r>
  </si>
  <si>
    <r>
      <rPr>
        <sz val="11"/>
        <color rgb="FF1C4587"/>
        <rFont val="Arial"/>
        <family val="0"/>
        <charset val="1"/>
      </rPr>
      <t xml:space="preserve">Roger Stone defends Putin in an interview on Real America's Voice, reciting Russian talking points </t>
    </r>
    <r>
      <rPr>
        <i val="true"/>
        <sz val="11"/>
        <color rgb="FF1C4587"/>
        <rFont val="Arial"/>
        <family val="0"/>
        <charset val="1"/>
      </rPr>
      <t xml:space="preserve">"Putin is acting defensively" </t>
    </r>
    <r>
      <rPr>
        <sz val="11"/>
        <color rgb="FF1C4587"/>
        <rFont val="Arial"/>
        <family val="0"/>
        <charset val="1"/>
      </rPr>
      <t xml:space="preserve">and conspiracy stories (biolabs)</t>
    </r>
  </si>
  <si>
    <t xml:space="preserve">Rolling Stone (arch.)</t>
  </si>
  <si>
    <t xml:space="preserve">https://archive.ph/EFxXb</t>
  </si>
  <si>
    <t xml:space="preserve">original</t>
  </si>
  <si>
    <t xml:space="preserve">https://www.rollingstone.com/politics/politics-news/praising-putin-roger-stone-aaron-lewis-laud-russian-war-1324749/</t>
  </si>
  <si>
    <r>
      <rPr>
        <sz val="11"/>
        <color rgb="FF1C4587"/>
        <rFont val="Arial"/>
        <family val="0"/>
        <charset val="1"/>
      </rPr>
      <t xml:space="preserve">Cassandra Fairbanks Tweets in support of Russia: </t>
    </r>
    <r>
      <rPr>
        <i val="true"/>
        <sz val="11"/>
        <color rgb="FF1C4587"/>
        <rFont val="Arial"/>
        <family val="0"/>
        <charset val="1"/>
      </rPr>
      <t xml:space="preserve">"I like Putin better than Zelenskyy"</t>
    </r>
    <r>
      <rPr>
        <sz val="11"/>
        <color rgb="FF1C4587"/>
        <rFont val="Arial"/>
        <family val="0"/>
        <charset val="1"/>
      </rPr>
      <t xml:space="preserve">, calls the Ukrainian president a </t>
    </r>
    <r>
      <rPr>
        <i val="true"/>
        <sz val="11"/>
        <color rgb="FF1C4587"/>
        <rFont val="Arial"/>
        <family val="0"/>
        <charset val="1"/>
      </rPr>
      <t xml:space="preserve">"shifty... weasel". "I'm about to draw a Z.."</t>
    </r>
  </si>
  <si>
    <r>
      <rPr>
        <i val="true"/>
        <sz val="11"/>
        <color rgb="FF990000"/>
        <rFont val="Arial"/>
        <family val="0"/>
        <charset val="1"/>
      </rPr>
      <t xml:space="preserve">Convicted:</t>
    </r>
    <r>
      <rPr>
        <sz val="11"/>
        <color rgb="FF990000"/>
        <rFont val="Arial"/>
        <family val="0"/>
        <charset val="1"/>
      </rPr>
      <t xml:space="preserve"> Couy Griffin for 1 count in bench trial, acquitted on another. </t>
    </r>
    <r>
      <rPr>
        <i val="true"/>
        <sz val="11"/>
        <color rgb="FF990000"/>
        <rFont val="Arial"/>
        <family val="0"/>
        <charset val="1"/>
      </rPr>
      <t xml:space="preserve">Precedent</t>
    </r>
    <r>
      <rPr>
        <sz val="11"/>
        <color rgb="FF990000"/>
        <rFont val="Arial"/>
        <family val="0"/>
        <charset val="1"/>
      </rPr>
      <t xml:space="preserve">: trespassing for VIP who didn't commit violence</t>
    </r>
  </si>
  <si>
    <r>
      <rPr>
        <i val="true"/>
        <sz val="11"/>
        <color rgb="FF674EA7"/>
        <rFont val="Arial"/>
        <family val="0"/>
        <charset val="1"/>
      </rPr>
      <t xml:space="preserve">Lawsuit filed:</t>
    </r>
    <r>
      <rPr>
        <sz val="11"/>
        <color rgb="FF674EA7"/>
        <rFont val="Arial"/>
        <family val="0"/>
        <charset val="1"/>
      </rPr>
      <t xml:space="preserve"> RICO suit filed by Trump vs. Hillary Clinton, 5 FBI agents, "John Does" 1-10, etc., alleging that he was framed for Russia collusion in the 2016 election. Filed in W. Palm Beach District to get Judge Aileen Cannon but is given to Judge Donald M. Middlebrooks instead. Above the Law calls it a "LOLsuit"</t>
    </r>
  </si>
  <si>
    <t xml:space="preserve">Court docs
Above the Law</t>
  </si>
  <si>
    <t xml:space="preserve">https://storage.courtlistener.com/recap/gov.uscourts.flsd.610157/gov.uscourts.flsd.610157.1.0.pdf
https://abovethelaw.com/2022/04/trump-moves-to-dq-judge-for-crime-of-being-clinton-appointee-in-garbage-barge-rico-suit/</t>
  </si>
  <si>
    <t xml:space="preserve">Above the Law
7/22 ruling</t>
  </si>
  <si>
    <t xml:space="preserve">https://abovethelaw.com/2022/03/donald-trump-files-mother-of-all-lolsuits-against-hillary-clinton-for-doing-the-rico/
https://www.documentcloud.org/documents/22111955-trump-v-clinton-ruling</t>
  </si>
  <si>
    <t xml:space="preserve">Daily Beast
Daily Beast arch.</t>
  </si>
  <si>
    <t xml:space="preserve">https://www.thedailybeast.com/donald-trump-went-judge-shopping-and-it-paid-off-in-mar-a-lago-case
https://web.archive.org/web/20220906135959/https://www.thedailybeast.com/donald-trump-went-judge-shopping-and-it-paid-off-in-mar-a-lago-case</t>
  </si>
  <si>
    <t xml:space="preserve">Scott Johnston talks by phone to a J6C staffer and then calls Rolling Stone reporter Hunter Walker, who preps a story &amp; informs the J6C. Walker had previously written about the burner phone story pushed by Dustin Stockton, Jennifer Lawrence, and Scott Johnston (later shown as false)</t>
  </si>
  <si>
    <t xml:space="preserve">Scott Johnston depos. p. 34-35</t>
  </si>
  <si>
    <t xml:space="preserve">https://www.govinfo.gov/content/pkg/GPO-J6-TRANSCRIPT-CTRL0000061471/pdf/GPO-J6-TRANSCRIPT-CTRL0000061471.pdf</t>
  </si>
  <si>
    <t xml:space="preserve">Former RT journalist Ben Swann registers Rebel Media Productions LLC in Florida. He will receive over $400K/year salary from Russia's state-owned TV Novosti. Company is registered in FL but HQ address is in Atlanta GA. Seems no direct relation to Canada's Rebel Media or Ezra Levant.</t>
  </si>
  <si>
    <t xml:space="preserve">OpenSecrets
Axios</t>
  </si>
  <si>
    <t xml:space="preserve">https://www.opensecrets.org/news/2022/08/russian-media-organ-agrees-to-pay-millions-to-u-s-conspiracy-theorist-for-kremlin-propaganda/
https://www.axios.com/2022/08/09/russia-propaganda-ben-swann-conspiracy</t>
  </si>
  <si>
    <t xml:space="preserve">FL Gov. Ron DeSantis signs HB 1467 (for "curriculum transparency"), which will impose felony charges on teachers who provide non-approved books to children</t>
  </si>
  <si>
    <t xml:space="preserve">FL Gov.</t>
  </si>
  <si>
    <t xml:space="preserve">https://www.flgov.com/2022/03/25/governor-ron-desantis-signs-bill-that-requires-curriculum-transparency/</t>
  </si>
  <si>
    <t xml:space="preserve">Ronald Loehrke (#MaroonPB) retains the high-powered Atlanta lawyer Bruce Harvey, who is connected to Lin Wood and to Loehrke's patron/friend Kandiss Taylor</t>
  </si>
  <si>
    <t xml:space="preserve">Nine_niall</t>
  </si>
  <si>
    <t xml:space="preserve">https://twitter.com/nine_niall/status/1559406954732216320</t>
  </si>
  <si>
    <r>
      <rPr>
        <sz val="11"/>
        <color rgb="FF000000"/>
        <rFont val="Arial"/>
        <family val="0"/>
        <charset val="1"/>
      </rPr>
      <t xml:space="preserve">1:51 PM Elon Musk Tweets about Twitter </t>
    </r>
    <r>
      <rPr>
        <i val="true"/>
        <sz val="11"/>
        <color rgb="FF000000"/>
        <rFont val="Arial"/>
        <family val="0"/>
        <charset val="1"/>
      </rPr>
      <t xml:space="preserve">"failing to adhere to free speech principles"</t>
    </r>
    <r>
      <rPr>
        <sz val="11"/>
        <color rgb="FF000000"/>
        <rFont val="Arial"/>
        <family val="0"/>
        <charset val="1"/>
      </rPr>
      <t xml:space="preserve">: 1:54 PM  </t>
    </r>
    <r>
      <rPr>
        <i val="true"/>
        <sz val="11"/>
        <color rgb="FF000000"/>
        <rFont val="Arial"/>
        <family val="0"/>
        <charset val="1"/>
      </rPr>
      <t xml:space="preserve">"Is a new platform needed?"  </t>
    </r>
    <r>
      <rPr>
        <sz val="11"/>
        <color rgb="FF000000"/>
        <rFont val="Arial"/>
        <family val="0"/>
        <charset val="1"/>
      </rPr>
      <t xml:space="preserve">(over 300K likes)</t>
    </r>
  </si>
  <si>
    <t xml:space="preserve">https://twitter.com/elonmusk/status/1507777261654605828</t>
  </si>
  <si>
    <r>
      <rPr>
        <sz val="11"/>
        <color rgb="FF000000"/>
        <rFont val="Arial"/>
        <family val="0"/>
        <charset val="1"/>
      </rPr>
      <t xml:space="preserve">7:12 PM Jack Dorsey texts Musk </t>
    </r>
    <r>
      <rPr>
        <i val="true"/>
        <sz val="11"/>
        <color rgb="FF000000"/>
        <rFont val="Arial"/>
        <family val="0"/>
        <charset val="1"/>
      </rPr>
      <t xml:space="preserve">"Yes a new platform is needed.. that's why I left".</t>
    </r>
    <r>
      <rPr>
        <sz val="11"/>
        <color rgb="FF000000"/>
        <rFont val="Arial"/>
        <family val="0"/>
        <charset val="1"/>
      </rPr>
      <t xml:space="preserve"> They discuss getting Elon on Twitter's board. Elon reaches out to Egon Durban </t>
    </r>
  </si>
  <si>
    <t xml:space="preserve">DE court filing p. 85</t>
  </si>
  <si>
    <t xml:space="preserve">https://s3.documentcloud.org/documents/23108357/redacted-version-of-exhibits-a-j-to-letter-to-the-honorable-kathaleen-st-j-mccormick-from-edward-b.pdf</t>
  </si>
  <si>
    <r>
      <rPr>
        <sz val="11"/>
        <color rgb="FF000000"/>
        <rFont val="Arial"/>
        <family val="0"/>
        <charset val="1"/>
      </rPr>
      <t xml:space="preserve">Egon Durban introduces Elon Musk to Twitter CEO Parag Agarwal &amp; others.</t>
    </r>
    <r>
      <rPr>
        <i val="true"/>
        <sz val="11"/>
        <color rgb="FF000000"/>
        <rFont val="Arial"/>
        <family val="0"/>
        <charset val="1"/>
      </rPr>
      <t xml:space="preserve"> "Elon - everyone excited about prospect of you being involved and on board."</t>
    </r>
  </si>
  <si>
    <t xml:space="preserve">Scott Johnston, who traveled with Kylie Kremer, talks to Michael Cohen about his upcoming J6C deposition. Jennifer Lawrence made the introduction to Cohen.</t>
  </si>
  <si>
    <t xml:space="preserve">Scott Johnston depos. p. 32-33</t>
  </si>
  <si>
    <r>
      <rPr>
        <sz val="11"/>
        <color rgb="FF5B0F00"/>
        <rFont val="Arial"/>
        <family val="0"/>
        <charset val="1"/>
      </rPr>
      <t xml:space="preserve">FL Gov. Ron DeSantis signs HB 1557, the "Don't Say Gay" bill, restricting what teachers can say in FL classrooms. </t>
    </r>
    <r>
      <rPr>
        <sz val="11"/>
        <color rgb="FF1C4587"/>
        <rFont val="Arial"/>
        <family val="0"/>
        <charset val="1"/>
      </rPr>
      <t xml:space="preserve">Christina Pushaw emails talking points to dozens of media outets, including Rebel Media, The Post Millenial, Epoch Times, Breitbart, The Daily Caller, and OAN. She includes a video from Libs of TikTok</t>
    </r>
  </si>
  <si>
    <t xml:space="preserve">Daily Dot
Florida House</t>
  </si>
  <si>
    <t xml:space="preserve">https://www.dailydot.com/debug/dont-say-gay-bill/
https://www.myfloridahouse.gov/Sections/Bills/billsdetail.aspx?BillId=76545</t>
  </si>
  <si>
    <t xml:space="preserve">Budget request shows that DOJ wants to hire 131 more lawyers to prosecute J6 cases</t>
  </si>
  <si>
    <t xml:space="preserve">https://www.businessinsider.com/biden-justice-department-prosecutors-january-6-capitol-attack-cases-2022-3</t>
  </si>
  <si>
    <t xml:space="preserve">DOJ moves to continue the Proud Boys trial date. Filing has important information about evidence on Tarrio's phone, recovered only mid-January</t>
  </si>
  <si>
    <t xml:space="preserve">DOJ motion 3/30/2022</t>
  </si>
  <si>
    <t xml:space="preserve">Drama at Twitter and Truth Social. More MAGA moves to Sarasota. Trump fights to keep FBI from docs.</t>
  </si>
  <si>
    <t xml:space="preserve">DOJ opens an investigation into the fake electors plot</t>
  </si>
  <si>
    <t xml:space="preserve">Kash Patel, former DoD Chief of Staff (to Chris Miller), publishes children's book "The Plot Against the King" about "Hillary's horrible plot against Trump"</t>
  </si>
  <si>
    <t xml:space="preserve">https://www.amazon.com/Plot-Against-King-Kash-Patel/dp/1955550123</t>
  </si>
  <si>
    <t xml:space="preserve">NYT publishes article: "Garland Faces Growing Pressure as Jan 6 Investigation Widens" suggesting DOJ is under pressure from Democrats to prosecute</t>
  </si>
  <si>
    <t xml:space="preserve">https://web.archive.org/web/20230103141821/https://www.nytimes.com/2022/04/02/us/politics/merrick-garland-biden-trump.html</t>
  </si>
  <si>
    <r>
      <rPr>
        <sz val="11"/>
        <color rgb="FF000000"/>
        <rFont val="Arial"/>
        <family val="0"/>
        <charset val="1"/>
      </rPr>
      <t xml:space="preserve">1:17 PM </t>
    </r>
    <r>
      <rPr>
        <sz val="9"/>
        <color rgb="FF000000"/>
        <rFont val="Arial"/>
        <family val="0"/>
        <charset val="1"/>
      </rPr>
      <t xml:space="preserve">(PT?)</t>
    </r>
    <r>
      <rPr>
        <sz val="11"/>
        <color rgb="FF000000"/>
        <rFont val="Arial"/>
        <family val="0"/>
        <charset val="1"/>
      </rPr>
      <t xml:space="preserve">  Elon Musk texts </t>
    </r>
    <r>
      <rPr>
        <i val="true"/>
        <sz val="11"/>
        <color rgb="FF000000"/>
        <rFont val="Arial"/>
        <family val="0"/>
        <charset val="1"/>
      </rPr>
      <t xml:space="preserve">"Jared, there is important paperwork to be done for me to hopefully join the Twitter board"</t>
    </r>
    <r>
      <rPr>
        <sz val="11"/>
        <color rgb="FF000000"/>
        <rFont val="Arial"/>
        <family val="0"/>
        <charset val="1"/>
      </rPr>
      <t xml:space="preserve"> </t>
    </r>
    <r>
      <rPr>
        <sz val="9"/>
        <color rgb="FF000000"/>
        <rFont val="Arial"/>
        <family val="0"/>
        <charset val="1"/>
      </rPr>
      <t xml:space="preserve">[Jared Birchall manages Elon's family office.]</t>
    </r>
  </si>
  <si>
    <t xml:space="preserve">DE court filing p. 90</t>
  </si>
  <si>
    <r>
      <rPr>
        <sz val="11"/>
        <color rgb="FF000000"/>
        <rFont val="Arial"/>
        <family val="0"/>
        <charset val="1"/>
      </rPr>
      <t xml:space="preserve">3:24 PM Twitter CEO Parag texts to Elon Musk:</t>
    </r>
    <r>
      <rPr>
        <i val="true"/>
        <sz val="11"/>
        <color rgb="FF000000"/>
        <rFont val="Arial"/>
        <family val="0"/>
        <charset val="1"/>
      </rPr>
      <t xml:space="preserve"> "I expect you heard from Martha and Bret already. I'm super excited about the opportunity..."</t>
    </r>
  </si>
  <si>
    <t xml:space="preserve">DE court filing p. 91</t>
  </si>
  <si>
    <t xml:space="preserve">SEC filing is disclosed showing Elon Musk has acquired 9.2% of Twitter. (People are texting congrats by 7 AM). Shares rise on the news.</t>
  </si>
  <si>
    <t xml:space="preserve">https://www.washingtonpost.com/business/2022/04/04/elon-musk-twitter-stake/</t>
  </si>
  <si>
    <r>
      <rPr>
        <sz val="11"/>
        <color rgb="FF000000"/>
        <rFont val="Arial"/>
        <family val="0"/>
        <charset val="1"/>
      </rPr>
      <t xml:space="preserve">12:41 PM Martha Lane Fox to Elon Musk: </t>
    </r>
    <r>
      <rPr>
        <i val="true"/>
        <sz val="11"/>
        <color rgb="FF000000"/>
        <rFont val="Arial"/>
        <family val="0"/>
        <charset val="1"/>
      </rPr>
      <t xml:space="preserve">"Great to hear from Bret that we can move this along v quickly today.."</t>
    </r>
    <r>
      <rPr>
        <sz val="11"/>
        <color rgb="FF000000"/>
        <rFont val="Arial"/>
        <family val="0"/>
        <charset val="1"/>
      </rPr>
      <t xml:space="preserve"> (Bret Taylor = chair of Twitter board)</t>
    </r>
  </si>
  <si>
    <r>
      <rPr>
        <sz val="11"/>
        <color rgb="FF000000"/>
        <rFont val="Arial"/>
        <family val="0"/>
        <charset val="1"/>
      </rPr>
      <t xml:space="preserve">10:18 AM Elon Musk texts with [redacted, maybe Peter Thiel]. </t>
    </r>
    <r>
      <rPr>
        <i val="true"/>
        <sz val="11"/>
        <color rgb="FF000000"/>
        <rFont val="Arial"/>
        <family val="0"/>
        <charset val="1"/>
      </rPr>
      <t xml:space="preserve">"It will be a delicate game of letting right wingers back on Twitter (especially the boss himself ...) I would..have someone who has a savvy cultural/political view to be the VP of actual enforcement" "A Blake Masters type" (</t>
    </r>
    <r>
      <rPr>
        <sz val="11"/>
        <color rgb="FF000000"/>
        <rFont val="Arial"/>
        <family val="0"/>
        <charset val="1"/>
      </rPr>
      <t xml:space="preserve">Masters is overtly racist)</t>
    </r>
  </si>
  <si>
    <t xml:space="preserve">DE court filing p. 92
The Atlantic</t>
  </si>
  <si>
    <t xml:space="preserve">https://s3.documentcloud.org/documents/23108357/redacted-version-of-exhibits-a-j-to-letter-to-the-honorable-kathaleen-st-j-mccormick-from-edward-b.pdf
https://www.theatlantic.com/technology/archive/2022/09/elon-musk-texts-twitter-trial-jack-dorsey/671619/</t>
  </si>
  <si>
    <r>
      <rPr>
        <sz val="11"/>
        <color rgb="FF000000"/>
        <rFont val="Arial"/>
        <family val="0"/>
        <charset val="1"/>
      </rPr>
      <t xml:space="preserve">1:47 PM Martha Lane Fox to Elon Musk </t>
    </r>
    <r>
      <rPr>
        <i val="true"/>
        <sz val="11"/>
        <color rgb="FF000000"/>
        <rFont val="Arial"/>
        <family val="0"/>
        <charset val="1"/>
      </rPr>
      <t xml:space="preserve">"Just copying you both to confirm sent agreement..."</t>
    </r>
  </si>
  <si>
    <t xml:space="preserve">DE court filing p. 93</t>
  </si>
  <si>
    <r>
      <rPr>
        <sz val="11"/>
        <color rgb="FF000000"/>
        <rFont val="Arial"/>
        <family val="0"/>
        <charset val="1"/>
      </rPr>
      <t xml:space="preserve">4:06 PM Elon Musk to Parag</t>
    </r>
    <r>
      <rPr>
        <i val="true"/>
        <sz val="11"/>
        <color rgb="FF000000"/>
        <rFont val="Arial"/>
        <family val="0"/>
        <charset val="1"/>
      </rPr>
      <t xml:space="preserve"> "Just on the phone with Jared.."</t>
    </r>
  </si>
  <si>
    <r>
      <rPr>
        <sz val="11"/>
        <color rgb="FF000000"/>
        <rFont val="Arial"/>
        <family val="0"/>
        <charset val="1"/>
      </rPr>
      <t xml:space="preserve">4:42 PM Elon Musk declines </t>
    </r>
    <r>
      <rPr>
        <i val="true"/>
        <sz val="11"/>
        <color rgb="FF000000"/>
        <rFont val="Arial"/>
        <family val="0"/>
        <charset val="1"/>
      </rPr>
      <t xml:space="preserve">"..my current time commitment would prevent me from being an effective board member..." </t>
    </r>
    <r>
      <rPr>
        <sz val="11"/>
        <color rgb="FF000000"/>
        <rFont val="Arial"/>
        <family val="0"/>
        <charset val="1"/>
      </rPr>
      <t xml:space="preserve">(to Martha Lane Fox, Bret Taylor, others)</t>
    </r>
  </si>
  <si>
    <r>
      <rPr>
        <sz val="11"/>
        <color rgb="FF000000"/>
        <rFont val="Arial"/>
        <family val="0"/>
        <charset val="1"/>
      </rPr>
      <t xml:space="preserve">5:37 PM Joe Rogan texts to Elon Musk: </t>
    </r>
    <r>
      <rPr>
        <i val="true"/>
        <sz val="11"/>
        <color rgb="FF000000"/>
        <rFont val="Arial"/>
        <family val="0"/>
        <charset val="1"/>
      </rPr>
      <t xml:space="preserve">"Are you going to liberate Twitter from the censorship happy mob?"</t>
    </r>
  </si>
  <si>
    <t xml:space="preserve">https://www.washingtonpost.com/technology/2022/09/30/elon-musk-texts-twitter/</t>
  </si>
  <si>
    <r>
      <rPr>
        <sz val="11"/>
        <color rgb="FF000000"/>
        <rFont val="Arial"/>
        <family val="0"/>
        <charset val="1"/>
      </rPr>
      <t xml:space="preserve">10:17 PM Parag (Twitter CEO) to Elon Musk: </t>
    </r>
    <r>
      <rPr>
        <i val="true"/>
        <sz val="11"/>
        <color rgb="FF000000"/>
        <rFont val="Arial"/>
        <family val="0"/>
        <charset val="1"/>
      </rPr>
      <t xml:space="preserve">"You should have an updated agreement in your email. I'm available to chat."</t>
    </r>
  </si>
  <si>
    <r>
      <rPr>
        <sz val="11"/>
        <color rgb="FF000000"/>
        <rFont val="Arial"/>
        <family val="0"/>
        <charset val="1"/>
      </rPr>
      <t xml:space="preserve">Elon Musk signs a letter committing him to be a director at Twitter, </t>
    </r>
    <r>
      <rPr>
        <i val="true"/>
        <sz val="11"/>
        <color rgb="FF000000"/>
        <rFont val="Arial"/>
        <family val="0"/>
        <charset val="1"/>
      </rPr>
      <t xml:space="preserve">"contingent upon the provision by Mr. Musk of any information that the Company reasonably requires to complete its customary onboarding procedures (including a customary background check "</t>
    </r>
    <r>
      <rPr>
        <sz val="11"/>
        <color rgb="FF000000"/>
        <rFont val="Arial"/>
        <family val="0"/>
        <charset val="1"/>
      </rPr>
      <t xml:space="preserve">. Parag Agarwal also signs.</t>
    </r>
  </si>
  <si>
    <t xml:space="preserve">SEC </t>
  </si>
  <si>
    <t xml:space="preserve">https://www.sec.gov/Archives/edgar/data/1418091/000119312522095651/d342257dex101.htm</t>
  </si>
  <si>
    <r>
      <rPr>
        <sz val="11"/>
        <color rgb="FF000000"/>
        <rFont val="Arial"/>
        <family val="0"/>
        <charset val="1"/>
      </rPr>
      <t xml:space="preserve">2:18 AM Parag sends draft announcement to Musk: </t>
    </r>
    <r>
      <rPr>
        <i val="true"/>
        <sz val="11"/>
        <color rgb="FF000000"/>
        <rFont val="Arial"/>
        <family val="0"/>
        <charset val="1"/>
      </rPr>
      <t xml:space="preserve">"I'm excited to share that we're appointing @elonmusk to our board.."  </t>
    </r>
    <r>
      <rPr>
        <sz val="11"/>
        <color rgb="FF000000"/>
        <rFont val="Arial"/>
        <family val="0"/>
        <charset val="1"/>
      </rPr>
      <t xml:space="preserve">Musk: </t>
    </r>
    <r>
      <rPr>
        <i val="true"/>
        <sz val="11"/>
        <color rgb="FF000000"/>
        <rFont val="Arial"/>
        <family val="0"/>
        <charset val="1"/>
      </rPr>
      <t xml:space="preserve">"sounds good"</t>
    </r>
  </si>
  <si>
    <t xml:space="preserve">DE court filing p. 94</t>
  </si>
  <si>
    <r>
      <rPr>
        <sz val="11"/>
        <color rgb="FF000000"/>
        <rFont val="Arial"/>
        <family val="0"/>
        <charset val="1"/>
      </rPr>
      <t xml:space="preserve">8:52 AM Parag to Musk: </t>
    </r>
    <r>
      <rPr>
        <i val="true"/>
        <sz val="11"/>
        <color rgb="FF000000"/>
        <rFont val="Arial"/>
        <family val="0"/>
        <charset val="1"/>
      </rPr>
      <t xml:space="preserve">"I apologize about the bump of the first agreement. I'm not a good manager of lawyers."</t>
    </r>
  </si>
  <si>
    <t xml:space="preserve">Elon Musk is officially named to Twitter's board. Parag says talks have been ongoing for "weeks". Joining is contingent on a background check.</t>
  </si>
  <si>
    <t xml:space="preserve">Twitter CEO post</t>
  </si>
  <si>
    <t xml:space="preserve">https://twitter.com/paraga/status/1511320953598357505</t>
  </si>
  <si>
    <t xml:space="preserve">Twitter files with SEC to add Elon Musk to the board. Also includes "customary background check" language. CFO Ned Segal signs.</t>
  </si>
  <si>
    <t xml:space="preserve">SEC filing</t>
  </si>
  <si>
    <t xml:space="preserve">https://www.sec.gov/ix?doc=/Archives/edgar/data/0001418091/000119312522095651/d342257d8k.htm</t>
  </si>
  <si>
    <r>
      <rPr>
        <sz val="11"/>
        <color rgb="FF000000"/>
        <rFont val="Arial"/>
        <family val="0"/>
        <charset val="1"/>
      </rPr>
      <t xml:space="preserve">6:34 PM Elon Musk texts Parag with ideas about talks about changes to Twitter: </t>
    </r>
    <r>
      <rPr>
        <i val="true"/>
        <sz val="11"/>
        <color rgb="FF000000"/>
        <rFont val="Arial"/>
        <family val="0"/>
        <charset val="1"/>
      </rPr>
      <t xml:space="preserve">"Would be great to unwind permanent bans...."</t>
    </r>
  </si>
  <si>
    <r>
      <rPr>
        <i val="true"/>
        <sz val="11"/>
        <color rgb="FFB45F06"/>
        <rFont val="Arial"/>
        <family val="0"/>
        <charset val="1"/>
      </rPr>
      <t xml:space="preserve">Deposed: </t>
    </r>
    <r>
      <rPr>
        <sz val="11"/>
        <color rgb="FFB45F06"/>
        <rFont val="Arial"/>
        <family val="0"/>
        <charset val="1"/>
      </rPr>
      <t xml:space="preserve">Scott Johnston, March for Trump staffer. J6C investigators prove that his burner phone story pushed to Rolling Stone (with Stockton &amp; Lawrence) is a lie</t>
    </r>
  </si>
  <si>
    <t xml:space="preserve">J6C Johnston depos.</t>
  </si>
  <si>
    <r>
      <rPr>
        <sz val="11"/>
        <color rgb="FF000000"/>
        <rFont val="Arial"/>
        <family val="0"/>
        <charset val="1"/>
      </rPr>
      <t xml:space="preserve">Christopher Rufo gives a speech on wokeness at Hillsdale College: </t>
    </r>
    <r>
      <rPr>
        <i val="true"/>
        <sz val="11"/>
        <color rgb="FF000000"/>
        <rFont val="Arial"/>
        <family val="0"/>
        <charset val="1"/>
      </rPr>
      <t xml:space="preserve">"we need to lay siege to our institutions"</t>
    </r>
    <r>
      <rPr>
        <sz val="11"/>
        <color rgb="FF000000"/>
        <rFont val="Arial"/>
        <family val="0"/>
        <charset val="1"/>
      </rPr>
      <t xml:space="preserve">. He is there for a 2-week "teaching residency". He is complaining about the "Ivy faculty lounge", but he is either taking or has just finished classes at Harvard Extension School.</t>
    </r>
  </si>
  <si>
    <t xml:space="preserve">Christopher Rufo</t>
  </si>
  <si>
    <t xml:space="preserve">https://christopherrufo.com/p/laying-siege-to-the-institutions</t>
  </si>
  <si>
    <t xml:space="preserve">The NYT reports on the "Rockbridge Network", a group of far-right donors including Rebekah Mercer and Peter Thiel, who are mobilizing for the 2022 midterms</t>
  </si>
  <si>
    <t xml:space="preserve">https://archive.is/9HW4J</t>
  </si>
  <si>
    <r>
      <rPr>
        <i val="true"/>
        <sz val="11"/>
        <color rgb="FF990000"/>
        <rFont val="Arial"/>
        <family val="0"/>
        <charset val="1"/>
      </rPr>
      <t xml:space="preserve">Statement of offense</t>
    </r>
    <r>
      <rPr>
        <sz val="11"/>
        <color rgb="FF990000"/>
        <rFont val="Arial"/>
        <family val="0"/>
        <charset val="1"/>
      </rPr>
      <t xml:space="preserve"> finally issued for Ricky Willden, who is cooperating. Statement does not mention his Proud Boys affiliation or the VIP pass he wore</t>
    </r>
  </si>
  <si>
    <t xml:space="preserve">https://extremism.gwu.edu/sites/g/files/zaxdzs2191/f/Ricky%20Willden%20Statement%20of%20Offense.pdf</t>
  </si>
  <si>
    <r>
      <rPr>
        <sz val="11"/>
        <color rgb="FF000000"/>
        <rFont val="Arial"/>
        <family val="0"/>
        <charset val="1"/>
      </rPr>
      <t xml:space="preserve">Elon Musk and Parag are texting cheerfully about ideas &amp; meetings til 8:42 PM. Elon: </t>
    </r>
    <r>
      <rPr>
        <i val="true"/>
        <sz val="11"/>
        <color rgb="FF000000"/>
        <rFont val="Arial"/>
        <family val="0"/>
        <charset val="1"/>
      </rPr>
      <t xml:space="preserve">"I wrote heavy-duty software for 20 years"</t>
    </r>
    <r>
      <rPr>
        <sz val="11"/>
        <color rgb="FF000000"/>
        <rFont val="Arial"/>
        <family val="0"/>
        <charset val="1"/>
      </rPr>
      <t xml:space="preserve">  [in 1995 he was called inexpert]</t>
    </r>
  </si>
  <si>
    <t xml:space="preserve">DE court filing p. 97</t>
  </si>
  <si>
    <r>
      <rPr>
        <sz val="11"/>
        <color rgb="FF000000"/>
        <rFont val="Arial"/>
        <family val="0"/>
        <charset val="1"/>
      </rPr>
      <t xml:space="preserve">11:11 PM Elon Musk sends a screenshot from 1 min before to Parag, then </t>
    </r>
    <r>
      <rPr>
        <i val="true"/>
        <sz val="11"/>
        <color rgb="FF000000"/>
        <rFont val="Arial"/>
        <family val="0"/>
        <charset val="1"/>
      </rPr>
      <t xml:space="preserve">"I'm so sick of this"</t>
    </r>
    <r>
      <rPr>
        <sz val="11"/>
        <color rgb="FF000000"/>
        <rFont val="Arial"/>
        <family val="0"/>
        <charset val="1"/>
      </rPr>
      <t xml:space="preserve">. Parag sympathizes, blames Twitter: </t>
    </r>
    <r>
      <rPr>
        <i val="true"/>
        <sz val="11"/>
        <color rgb="FF000000"/>
        <rFont val="Arial"/>
        <family val="0"/>
        <charset val="1"/>
      </rPr>
      <t xml:space="preserve">"We should be catching this."
</t>
    </r>
    <r>
      <rPr>
        <sz val="11"/>
        <color rgb="FF000000"/>
        <rFont val="Arial"/>
        <family val="0"/>
        <charset val="1"/>
      </rPr>
      <t xml:space="preserve">Exchange ends there, but at 4:20 AM April 9 Musk begins texting to his brother about creating a Twitter alternative.</t>
    </r>
  </si>
  <si>
    <t xml:space="preserve">DE court filing p. 98</t>
  </si>
  <si>
    <r>
      <rPr>
        <sz val="11"/>
        <color rgb="FF000000"/>
        <rFont val="Arial"/>
        <family val="0"/>
        <charset val="1"/>
      </rPr>
      <t xml:space="preserve">9:32 AM Elon Musk Tweets a list of famous names and </t>
    </r>
    <r>
      <rPr>
        <i val="true"/>
        <sz val="11"/>
        <color rgb="FF000000"/>
        <rFont val="Arial"/>
        <family val="0"/>
        <charset val="1"/>
      </rPr>
      <t xml:space="preserve"> "Most of these 'top' accounts tweet rarely and post very little content. Is Twitter dying?". </t>
    </r>
    <r>
      <rPr>
        <sz val="11"/>
        <color rgb="FF000000"/>
        <rFont val="Arial"/>
        <family val="0"/>
        <charset val="1"/>
      </rPr>
      <t xml:space="preserve">Gets &gt;200K likes</t>
    </r>
  </si>
  <si>
    <t xml:space="preserve">https://twitter.com/elonmusk/status/1512785529712123906</t>
  </si>
  <si>
    <r>
      <rPr>
        <sz val="11"/>
        <color rgb="FF000000"/>
        <rFont val="Arial"/>
        <family val="0"/>
        <charset val="1"/>
      </rPr>
      <t xml:space="preserve">11:02 AM Parag (Twitter CEO) scolds Elon Musk about negative Tweets: </t>
    </r>
    <r>
      <rPr>
        <i val="true"/>
        <sz val="11"/>
        <color rgb="FF000000"/>
        <rFont val="Arial"/>
        <family val="0"/>
        <charset val="1"/>
      </rPr>
      <t xml:space="preserve">"it's not helping me make Twitter better.. it[ ] hurting our ability to do work...</t>
    </r>
  </si>
  <si>
    <r>
      <rPr>
        <sz val="11"/>
        <color rgb="FF000000"/>
        <rFont val="Arial"/>
        <family val="0"/>
        <charset val="1"/>
      </rPr>
      <t xml:space="preserve">11:03 AM Elon Musk texts Parag (Twitter CEO) </t>
    </r>
    <r>
      <rPr>
        <i val="true"/>
        <sz val="11"/>
        <color rgb="FF000000"/>
        <rFont val="Arial"/>
        <family val="0"/>
        <charset val="1"/>
      </rPr>
      <t xml:space="preserve">"I’m not joining the board. This is a waste of time.”</t>
    </r>
    <r>
      <rPr>
        <sz val="11"/>
        <color rgb="FF000000"/>
        <rFont val="Arial"/>
        <family val="0"/>
        <charset val="1"/>
      </rPr>
      <t xml:space="preserve"> Followed by </t>
    </r>
    <r>
      <rPr>
        <i val="true"/>
        <sz val="11"/>
        <color rgb="FF000000"/>
        <rFont val="Arial"/>
        <family val="0"/>
        <charset val="1"/>
      </rPr>
      <t xml:space="preserve">"Will make an offer to take Twitter private"</t>
    </r>
  </si>
  <si>
    <r>
      <rPr>
        <sz val="11"/>
        <color rgb="FF000000"/>
        <rFont val="Arial"/>
        <family val="0"/>
        <charset val="1"/>
      </rPr>
      <t xml:space="preserve">11:06 AM Elon Musk to brother Kimbal Musk: </t>
    </r>
    <r>
      <rPr>
        <i val="true"/>
        <sz val="11"/>
        <color rgb="FF000000"/>
        <rFont val="Arial"/>
        <family val="0"/>
        <charset val="1"/>
      </rPr>
      <t xml:space="preserve">"I think a new social media company is needed...."</t>
    </r>
  </si>
  <si>
    <r>
      <rPr>
        <sz val="11"/>
        <color rgb="FF000000"/>
        <rFont val="Arial"/>
        <family val="0"/>
        <charset val="1"/>
      </rPr>
      <t xml:space="preserve">11:25 AM Elon Musk to Bret Taylor (Twitter Chairman): </t>
    </r>
    <r>
      <rPr>
        <i val="true"/>
        <sz val="11"/>
        <color rgb="FF000000"/>
        <rFont val="Arial"/>
        <family val="0"/>
        <charset val="1"/>
      </rPr>
      <t xml:space="preserve">"Please expect a take private offer". </t>
    </r>
    <r>
      <rPr>
        <sz val="11"/>
        <color rgb="FF000000"/>
        <rFont val="Arial"/>
        <family val="0"/>
        <charset val="1"/>
      </rPr>
      <t xml:space="preserve"> Taylor reply 11:31 AM </t>
    </r>
    <r>
      <rPr>
        <i val="true"/>
        <sz val="11"/>
        <color rgb="FF000000"/>
        <rFont val="Arial"/>
        <family val="0"/>
        <charset val="1"/>
      </rPr>
      <t xml:space="preserve">".. just want to understand about the sudden pivot."</t>
    </r>
  </si>
  <si>
    <r>
      <rPr>
        <sz val="11"/>
        <color rgb="FF000000"/>
        <rFont val="Arial"/>
        <family val="0"/>
        <charset val="1"/>
      </rPr>
      <t xml:space="preserve">Twitter CEO Parag makes a public statement about Elon Musk declining the board seat: </t>
    </r>
    <r>
      <rPr>
        <i val="true"/>
        <sz val="11"/>
        <color rgb="FF000000"/>
        <rFont val="Arial"/>
        <family val="0"/>
        <charset val="1"/>
      </rPr>
      <t xml:space="preserve">"I believe this is for the best"</t>
    </r>
  </si>
  <si>
    <t xml:space="preserve">Social Media Today</t>
  </si>
  <si>
    <t xml:space="preserve">https://www.socialmediatoday.com/news/elon-musk-rejects-twitter-board-seat-after-sharing-various-criticisms-of-th/621923/</t>
  </si>
  <si>
    <t xml:space="preserve">Around this time TN Gov. Bob Lee invites Hillsdale College to start 50 charter schools with over $32M in public funds. (The plan is ultimately killed after a public fight)</t>
  </si>
  <si>
    <r>
      <rPr>
        <i val="true"/>
        <sz val="11"/>
        <color rgb="FF990000"/>
        <rFont val="Arial"/>
        <family val="0"/>
        <charset val="1"/>
      </rPr>
      <t xml:space="preserve">Convicted:</t>
    </r>
    <r>
      <rPr>
        <sz val="11"/>
        <color rgb="FF990000"/>
        <rFont val="Arial"/>
        <family val="0"/>
        <charset val="1"/>
      </rPr>
      <t xml:space="preserve"> Thomas Robertson in 2nd J6 jury trial. </t>
    </r>
    <r>
      <rPr>
        <i val="true"/>
        <sz val="11"/>
        <color rgb="FF990000"/>
        <rFont val="Arial"/>
        <family val="0"/>
        <charset val="1"/>
      </rPr>
      <t xml:space="preserve">Precedent:</t>
    </r>
    <r>
      <rPr>
        <sz val="11"/>
        <color rgb="FF990000"/>
        <rFont val="Arial"/>
        <family val="0"/>
        <charset val="1"/>
      </rPr>
      <t xml:space="preserve"> obstruction for entering the Capitol non-violently AND for destroying evidence on his phone</t>
    </r>
  </si>
  <si>
    <t xml:space="preserve">https://twitter.com/capitolhunters/status/1513637308955860999</t>
  </si>
  <si>
    <t xml:space="preserve">Patrick Byrne and Joe and Michael Flynn's "The America Project" announces that it is hiring Bianca Gracia as a Chief Strategist. Kristin Davis is listed as PR contact.</t>
  </si>
  <si>
    <t xml:space="preserve">https://www.prnewswire.com/news-releases/patrick-byrne-and-joe-flynns-the-america-project-announces-key-hire-301521004.html</t>
  </si>
  <si>
    <t xml:space="preserve">White House counsel's office sends request to NARA (Natl. Archives) asking that FBI get access to the 15 boxes of material retrieved from Mar-a-Lago in January</t>
  </si>
  <si>
    <t xml:space="preserve">NARA (via Solomon)</t>
  </si>
  <si>
    <t xml:space="preserve">https://justthenews.com/government/courts-law/full-text-national-archives-letter-trump-classified-documents</t>
  </si>
  <si>
    <t xml:space="preserve">https://www.justsecurity.org/wp-content/uploads/2022/08/National-Archives-letter-to-President-Trump-attorney-May-10-2022-1.pdf</t>
  </si>
  <si>
    <t xml:space="preserve">NARA sends notification to an "authorized representative of Donald Trump", informing them the plan is to give DOJ / FBI access to docs within a week. There is then some negotiation and the White House Counsel's office agrees to extend to April 29</t>
  </si>
  <si>
    <t xml:space="preserve">NARA invites former WH laywers Pat Philbin &amp; John Eisenberg, Trump NARA reps, to come to DC to review the docs. Both decline, though they have clearance.</t>
  </si>
  <si>
    <t xml:space="preserve">https://www.washingtonpost.com/national-security/2022/08/23/trump-records-mar-a-lago-fbi/</t>
  </si>
  <si>
    <t xml:space="preserve">Amy Kremer owes the FEC at least $49K in fines for failing to file financial reports for her Women Vote Smart PAC. She became treasurer in Feb. 2019</t>
  </si>
  <si>
    <t xml:space="preserve">Elon Musk files to buy Twitter for ca. $44 B (reportedly at Peter Thiel's suggestion). Musk says he will make it a "free speech platform". Many rw accounts re-join.</t>
  </si>
  <si>
    <t xml:space="preserve">https://www.sec.gov/Archives/edgar/data/1494730/000110465922045641/tm2212748d1_sc13da.htm</t>
  </si>
  <si>
    <t xml:space="preserve">CNN Business</t>
  </si>
  <si>
    <t xml:space="preserve">https://www.cnn.com/2022/04/14/tech/elon-musk-twitter-offer/index.html</t>
  </si>
  <si>
    <t xml:space="preserve">https://archive.ph/j0DX5</t>
  </si>
  <si>
    <r>
      <rPr>
        <sz val="11"/>
        <color rgb="FF1C4587"/>
        <rFont val="Arial"/>
        <family val="0"/>
        <charset val="1"/>
      </rPr>
      <t xml:space="preserve">Pat Buchanan, former "America First" presidential candidate, writes a pro-Putin op-ed saying we should not support Ukraine: </t>
    </r>
    <r>
      <rPr>
        <i val="true"/>
        <sz val="11"/>
        <color rgb="FF1C4587"/>
        <rFont val="Arial"/>
        <family val="0"/>
        <charset val="1"/>
      </rPr>
      <t xml:space="preserve">"not a vital U.S. interest"</t>
    </r>
  </si>
  <si>
    <t xml:space="preserve">Neshoba Democrat</t>
  </si>
  <si>
    <t xml:space="preserve">https://neshobademocrat.com/stories/buchananthe-long-war-in-ukraine,54419</t>
  </si>
  <si>
    <r>
      <rPr>
        <i val="true"/>
        <sz val="11"/>
        <color rgb="FF990000"/>
        <rFont val="Arial"/>
        <family val="0"/>
        <charset val="1"/>
      </rPr>
      <t xml:space="preserve">Convicted:</t>
    </r>
    <r>
      <rPr>
        <sz val="11"/>
        <color rgb="FF990000"/>
        <rFont val="Arial"/>
        <family val="0"/>
        <charset val="1"/>
      </rPr>
      <t xml:space="preserve"> Dustin Thompson in 3rd J6 jury trial, not an important perp but confirms</t>
    </r>
    <r>
      <rPr>
        <i val="true"/>
        <sz val="11"/>
        <color rgb="FF990000"/>
        <rFont val="Arial"/>
        <family val="0"/>
        <charset val="1"/>
      </rPr>
      <t xml:space="preserve">:</t>
    </r>
    <r>
      <rPr>
        <sz val="11"/>
        <color rgb="FF990000"/>
        <rFont val="Arial"/>
        <family val="0"/>
        <charset val="1"/>
      </rPr>
      <t xml:space="preserve"> obstruction for non-violent perps who entered Capitol</t>
    </r>
  </si>
  <si>
    <t xml:space="preserve">https://twitter.com/capitolhunters/status/1514735732388245509</t>
  </si>
  <si>
    <t xml:space="preserve">Twitter enacts "poison pill" shareholder rights plan designed to make it hard for Elon Musk to purchase Twitter</t>
  </si>
  <si>
    <t xml:space="preserve">https://www.prnewswire.com/news-releases/twitter-adopts-limited-duration-shareholder-rights-plan-enabling-all-shareholders-to-realize-full-value-of-company-301526627.html</t>
  </si>
  <si>
    <r>
      <rPr>
        <sz val="11"/>
        <color rgb="FF1C4587"/>
        <rFont val="Arial"/>
        <family val="0"/>
        <charset val="1"/>
      </rPr>
      <t xml:space="preserve">Peter Boykin fills out a survey for NC candidates, says his top priorities are </t>
    </r>
    <r>
      <rPr>
        <i val="true"/>
        <sz val="11"/>
        <color rgb="FF1C4587"/>
        <rFont val="Arial"/>
        <family val="0"/>
        <charset val="1"/>
      </rPr>
      <t xml:space="preserve">"School Choice and ending CRT and other Dangerous teachings..." </t>
    </r>
    <r>
      <rPr>
        <sz val="11"/>
        <color rgb="FF1C4587"/>
        <rFont val="Arial"/>
        <family val="0"/>
        <charset val="1"/>
      </rPr>
      <t xml:space="preserve">[he has no children]</t>
    </r>
  </si>
  <si>
    <t xml:space="preserve">NC Nonprofits</t>
  </si>
  <si>
    <t xml:space="preserve">https://www.ncnonprofits.org/sites/default/files/public_policy_file_attachments/Peter_Boykin.pdf</t>
  </si>
  <si>
    <t xml:space="preserve">https://ballotpedia.org/Peter_Boykin</t>
  </si>
  <si>
    <t xml:space="preserve">mid-April</t>
  </si>
  <si>
    <t xml:space="preserve">Christina Pushaw orchestrates a social media effort to defuse an upcoming WaPo article about Libs of Tiktok troll &amp; encourage harrasing journalist Taylor Lorenz</t>
  </si>
  <si>
    <t xml:space="preserve">https://floridapolitics.com/archives/555876-we-cut-them-off-christina-pushaw-shares-her-strategy-for-defeating-legacy-media-activists/</t>
  </si>
  <si>
    <t xml:space="preserve">Trump Media &amp; Technology Group (parent of Truth Social), registers as a business in FL with an address near Sarasota</t>
  </si>
  <si>
    <t xml:space="preserve">https://www.heraldtribune.com/story/opinion/columns/2022/04/24/trump-establishes-social-media-company-sarasota-florida-near-rumble-elon-musk-twitter/7434302001/</t>
  </si>
  <si>
    <t xml:space="preserve">Chris Anderson</t>
  </si>
  <si>
    <t xml:space="preserve">https://twitter.com/ChrisA0213/status/1518394328296607745</t>
  </si>
  <si>
    <t xml:space="preserve">Truth Social: frmr DoD Chief of Staff Kash Patel &amp; frmr DHS official Scott Glabe join (as a director &amp; General Counsel). Both had been staffers for CEO Devin Nunes.</t>
  </si>
  <si>
    <t xml:space="preserve">https://www.nytimes.com/2022/04/25/business/trump-media-truth-social.html</t>
  </si>
  <si>
    <t xml:space="preserve">FL filing</t>
  </si>
  <si>
    <t xml:space="preserve">https://search.sunbiz.org/Inquiry/CorporationSearch/SearchResultDetail?inquirytype=EntityName&amp;directionType=Initial&amp;searchNameOrder=TRUMPMEDIATECHNOLOGYGROUP%20F220000023900&amp;aggregateId=forp-f22000002390-e05d1087-0994-4cd9-b31e-91e39a24d511&amp;searchTerm=trump%20media&amp;listNameOrder=TRUMPMEDIATECHNOLOGYGROUP%20F220000023900</t>
  </si>
  <si>
    <r>
      <rPr>
        <i val="true"/>
        <sz val="11"/>
        <color rgb="FF990000"/>
        <rFont val="Arial"/>
        <family val="0"/>
        <charset val="1"/>
      </rPr>
      <t xml:space="preserve">Requested:</t>
    </r>
    <r>
      <rPr>
        <sz val="11"/>
        <color rgb="FF990000"/>
        <rFont val="Arial"/>
        <family val="0"/>
        <charset val="1"/>
      </rPr>
      <t xml:space="preserve"> the DOJ (Matthew Graves) writes to Timothy Heaphy of the J6C asking for the J6C deposition transcripts. (Known from a later letter.)</t>
    </r>
  </si>
  <si>
    <t xml:space="preserve">https://storage.courtlistener.com/recap/gov.uscourts.dcd.229064/gov.uscourts.dcd.229064.404.1.pdf</t>
  </si>
  <si>
    <t xml:space="preserve">Rumble (backed by Thiel) says it will partner with &amp; host the floundering Truth Social - announced by Devin Nunes, CEO of the Trump Media &amp; Tech. Group.</t>
  </si>
  <si>
    <t xml:space="preserve">https://www.prnewswire.com/news-releases/truth-social-migrates-to-rumble-cloud-301530740.html</t>
  </si>
  <si>
    <t xml:space="preserve">DailyDot</t>
  </si>
  <si>
    <t xml:space="preserve">https://www.dailydot.com/debug/trump-platform-truth-social-rumble-twitter-musk/</t>
  </si>
  <si>
    <t xml:space="preserve">https://www.heraldtribune.com/story/news/2022/07/07/trump-leaves-board-social-media-company-florida-federal-investigation/7828534001/</t>
  </si>
  <si>
    <t xml:space="preserve">The J6C releases extensive information about Mark Meadows' texting with Congressional leaders and others in filing over his suit on executive privilege</t>
  </si>
  <si>
    <t xml:space="preserve">https://storage.courtlistener.com/recap/gov.uscourts.dcd.238273/gov.uscourts.dcd.238273.15.0_5.pdf</t>
  </si>
  <si>
    <t xml:space="preserve">https://www.theguardian.com/us-news/2022/apr/23/mark-meadows-2020-election-capitol-attack-trump</t>
  </si>
  <si>
    <t xml:space="preserve">Val Broeksmit, who exposed aspects of the Trump Organization's dealings with Deutsche Bank and Russia, dies mysteriously. His mother was from Soviet Ukraine.</t>
  </si>
  <si>
    <t xml:space="preserve">https://www.nytimes.com/2022/05/13/us/val-broeksmit-dead.html</t>
  </si>
  <si>
    <t xml:space="preserve">Roger Stone joins the Ontario Party campaign in Canada; the party issues a press release to announce it</t>
  </si>
  <si>
    <t xml:space="preserve">https://twitter.com/DoniFromTheBloc/status/1581710380732383232</t>
  </si>
  <si>
    <t xml:space="preserve">Twitter formally accepts Elon Musk's offer for Twitter for $54.20 per share, a total deal of about $44 B</t>
  </si>
  <si>
    <t xml:space="preserve">https://www.nytimes.com/live/2022/04/25/business/elon-musk-twitter</t>
  </si>
  <si>
    <t xml:space="preserve">CNN (no byline) reports on the 2,319 text messsages given by Mark Meadows to the Jan 6 Committee before he ceased cooperating.</t>
  </si>
  <si>
    <t xml:space="preserve">https://edition.cnn.com/2022/04/25/politics/read-mark-meadows-texts-sean-hannity-ivanka-trump-marjorie-taylor-greene/index.html</t>
  </si>
  <si>
    <t xml:space="preserve">The Guardian (Hugo Lowell) publishes article about the Mark Meadows texts provided to the J6C, saying there is a gap between Dec. 9-21</t>
  </si>
  <si>
    <r>
      <rPr>
        <sz val="11"/>
        <color rgb="FF1C4587"/>
        <rFont val="Arial"/>
        <family val="0"/>
        <charset val="1"/>
      </rPr>
      <t xml:space="preserve">Mike Cernovich Tweets to Elon Musk a complaint about Twitter deputy general counsel Jim Baker who had been at the FBI; Elon responds </t>
    </r>
    <r>
      <rPr>
        <i val="true"/>
        <sz val="11"/>
        <color rgb="FF1C4587"/>
        <rFont val="Arial"/>
        <family val="0"/>
        <charset val="1"/>
      </rPr>
      <t xml:space="preserve">"Sounds pretty bad"</t>
    </r>
  </si>
  <si>
    <t xml:space="preserve">https://archive.ph/GFJjh</t>
  </si>
  <si>
    <r>
      <rPr>
        <sz val="11"/>
        <color rgb="FF1C4587"/>
        <rFont val="Arial"/>
        <family val="0"/>
        <charset val="1"/>
      </rPr>
      <t xml:space="preserve">Sen. Rand Paul (KY) echoes Putin's talking points on Ukraine, saying</t>
    </r>
    <r>
      <rPr>
        <i val="true"/>
        <sz val="11"/>
        <color rgb="FF1C4587"/>
        <rFont val="Arial"/>
        <family val="0"/>
        <charset val="1"/>
      </rPr>
      <t xml:space="preserve"> "you could argue the countries theyv'e attacked were part of Russia"</t>
    </r>
  </si>
  <si>
    <t xml:space="preserve">https://www.salon.com/2022/04/26/rand-paul-goes-to-bat-for-putin-the-countries-theyve-attacked-were-part-of-russia/</t>
  </si>
  <si>
    <r>
      <rPr>
        <sz val="11"/>
        <color rgb="FF38761D"/>
        <rFont val="Arial"/>
        <family val="0"/>
        <charset val="1"/>
      </rPr>
      <t xml:space="preserve">Former RT employee George Zalevskiy forms DC media company GlobalTek LLC to </t>
    </r>
    <r>
      <rPr>
        <i val="true"/>
        <sz val="11"/>
        <color rgb="FF38761D"/>
        <rFont val="Arial"/>
        <family val="0"/>
        <charset val="1"/>
      </rPr>
      <t xml:space="preserve">"provide broadcast services to clients". </t>
    </r>
    <r>
      <rPr>
        <sz val="11"/>
        <color rgb="FF38761D"/>
        <rFont val="Arial"/>
        <family val="0"/>
        <charset val="1"/>
      </rPr>
      <t xml:space="preserve">He hires former RT employees.</t>
    </r>
  </si>
  <si>
    <t xml:space="preserve">https://opencorporates.com/companies/us_dc/EXTUID_4321074</t>
  </si>
  <si>
    <r>
      <rPr>
        <sz val="11"/>
        <color rgb="FF990000"/>
        <rFont val="Arial"/>
        <family val="0"/>
        <charset val="1"/>
      </rPr>
      <t xml:space="preserve">FBI raids the home of ABC reporter James Gordon Meek (who partied with Cassandra Fairbanks in 2016). Meek quits ABC the same day and largely vanishes. Simon &amp; Schulster deletes his name from an upcoming book on the US withdrawl from Afghanistan (w/ LtCol Scott Mann). Later revealed: FBI found child porn and messages </t>
    </r>
    <r>
      <rPr>
        <i val="true"/>
        <sz val="11"/>
        <color rgb="FF990000"/>
        <rFont val="Arial"/>
        <family val="0"/>
        <charset val="1"/>
      </rPr>
      <t xml:space="preserve">"have you ever raped a toddler girl? It's amazing."</t>
    </r>
    <r>
      <rPr>
        <sz val="11"/>
        <color rgb="FF990000"/>
        <rFont val="Arial"/>
        <family val="0"/>
        <charset val="1"/>
      </rPr>
      <t xml:space="preserve"> Meek is a former counterterrorism adviser for the House Homeland Security Committee.</t>
    </r>
  </si>
  <si>
    <t xml:space="preserve">Rolling Stone (archived)
Rolling Stone</t>
  </si>
  <si>
    <t xml:space="preserve">https://archive.ph/h5zqN
https://www.rollingstone.com/politics/politics-news/james-gordon-meek-warrant-1234672165/</t>
  </si>
  <si>
    <t xml:space="preserve">Roger Stone attempts to re-join Twitter (he was banned in 2017) but is removed the same day</t>
  </si>
  <si>
    <t xml:space="preserve">https://www.thedailybeast.com/roger-stone-tries-to-come-back-to-twitter-is-immediately-re-banned</t>
  </si>
  <si>
    <r>
      <rPr>
        <sz val="11"/>
        <color rgb="FF274E13"/>
        <rFont val="Arial"/>
        <family val="0"/>
        <charset val="1"/>
      </rPr>
      <t xml:space="preserve">A Vox article compares Ron DeSantis' anti-LGBTQ crusade to Victor Orban's in Hungary. Rod Dreher confirms: Christina Pushaw told him that Orban is the model. Article quotes Nate Hochman (listed as National Review): </t>
    </r>
    <r>
      <rPr>
        <i val="true"/>
        <sz val="11"/>
        <color rgb="FF274E13"/>
        <rFont val="Arial"/>
        <family val="0"/>
        <charset val="1"/>
      </rPr>
      <t xml:space="preserve">"There are important parallels".</t>
    </r>
    <r>
      <rPr>
        <i val="true"/>
        <sz val="9"/>
        <color rgb="FF274E13"/>
        <rFont val="Arial"/>
        <family val="0"/>
        <charset val="1"/>
      </rPr>
      <t xml:space="preserve"> (Hochman will join DeSantis' campaign and make a video with Nazi imagery.)</t>
    </r>
  </si>
  <si>
    <t xml:space="preserve">https://www.vox.com/policy-and-politics/2022/4/28/23037788/ron-desantis-florida-viktor-orban-hungary-right-authoritarian</t>
  </si>
  <si>
    <r>
      <rPr>
        <sz val="11"/>
        <color rgb="FF000000"/>
        <rFont val="Arial"/>
        <family val="0"/>
        <charset val="1"/>
      </rPr>
      <t xml:space="preserve">Trump's lawyer Evan Corcoran writes to NARA asking that they not give FBI access to Mar-a-Lago docs, which was to happen today  </t>
    </r>
    <r>
      <rPr>
        <sz val="11"/>
        <color rgb="FF274E13"/>
        <rFont val="Arial"/>
        <family val="0"/>
        <charset val="1"/>
      </rPr>
      <t xml:space="preserve">(info via John Solomon)</t>
    </r>
  </si>
  <si>
    <t xml:space="preserve">DOJ National Security Division tells Trump's lawyer Evan Corcoran that there are national security reasons for the FBI &amp; intel agencies to review materials ASAP. Appear to also have informed Corcoran that there was an ongoing criminal investigation. (8/30 DOJ filing p. 6)</t>
  </si>
  <si>
    <t xml:space="preserve">Election-fraud redux: Big Lie prop-doc is released, and Big Liars win their primaries. Kash Patel starts spinning.</t>
  </si>
  <si>
    <r>
      <rPr>
        <sz val="11"/>
        <color rgb="FF000000"/>
        <rFont val="Arial"/>
        <family val="0"/>
        <charset val="1"/>
      </rPr>
      <t xml:space="preserve">Trump's lawyer Evan Corcoran sends another letter to NARA requesting more time before FBI gets access, to check if any docs are privileged </t>
    </r>
    <r>
      <rPr>
        <sz val="11"/>
        <color rgb="FF274E13"/>
        <rFont val="Arial"/>
        <family val="0"/>
        <charset val="1"/>
      </rPr>
      <t xml:space="preserve">(info via John Solomon)</t>
    </r>
  </si>
  <si>
    <r>
      <rPr>
        <i val="true"/>
        <sz val="11"/>
        <color rgb="FFA64D79"/>
        <rFont val="Arial"/>
        <family val="0"/>
        <charset val="1"/>
      </rPr>
      <t xml:space="preserve">Subpoenaed: </t>
    </r>
    <r>
      <rPr>
        <sz val="11"/>
        <color rgb="FFA64D79"/>
        <rFont val="Arial"/>
        <family val="0"/>
        <charset val="1"/>
      </rPr>
      <t xml:space="preserve">DOJ subpoenas all the archival material obtained by the J6 Committee, which has been ruled to be not covered by executive privilege</t>
    </r>
  </si>
  <si>
    <t xml:space="preserve">https://www.nytimes.com/2022/08/17/us/politics/jan-6-grand-jury-subpoena.html</t>
  </si>
  <si>
    <t xml:space="preserve">https://www.emptywheel.net/2022/08/18/rule-of-law-doj-obtained-trumps-privilege-waived-documents-in-may/</t>
  </si>
  <si>
    <t xml:space="preserve">The SPLC designates Shawn Farash's Long Island Loud Majority and Long Island Mutual Assistance Group as "anti-government" groups</t>
  </si>
  <si>
    <t xml:space="preserve">via frmr NY Sen. Anna Kaplan</t>
  </si>
  <si>
    <t xml:space="preserve">https://www.nysenate.gov/newsroom/in-the-news/anna-m-kaplan/southern-poverty-law-center-lists-2-li-groups-anti-government</t>
  </si>
  <si>
    <t xml:space="preserve">Dinesh D'Souza's "documentary" '2000 Mules' is released, claiming voter fraud in 2020. Executive producers are Catherine Engelbrecht and Gregg Phillips of True the Vote. Film is released first online (on the Thiel-backed Rumble / Locals), then May 20 in theaters. A book is to follow.</t>
  </si>
  <si>
    <t xml:space="preserve">https://www.imdb.com/title/tt18924506/</t>
  </si>
  <si>
    <t xml:space="preserve">Trump endorses Peter Thiel's protege JD Vance for Senate in Ohio, but seems to barely know him, stumbles over his name, mixes him up with opponent Mandel.</t>
  </si>
  <si>
    <t xml:space="preserve">https://www.theguardian.com/us-news/2022/may/02/donald-trump-forget-name-jd-vance-josh-mandel</t>
  </si>
  <si>
    <t xml:space="preserve">Thiel protege JD Vance wins the GOP nomination for Senate in Ohio</t>
  </si>
  <si>
    <t xml:space="preserve">https://www.theguardian.com/us-news/2022/may/03/donald-trump-backed-candidate-jd-vance-wins-ohio-senate-republican-primary</t>
  </si>
  <si>
    <t xml:space="preserve">JR Majewski wins the GOP nomination for OH-9 US Congress. He is a a J6 #SeditionVIP and QAnon proponent.</t>
  </si>
  <si>
    <t xml:space="preserve">https://news.ballotpedia.org/2022/05/04/j-r-majewski-wins-republican-primary-in-ohios-9th-congressional-district/</t>
  </si>
  <si>
    <t xml:space="preserve">SEC filing on Elon Musk's Twitter offer shows $5.2B new investment (on $41B price); largest is Larry Ellison at $1B. Prince Alwaleed al Saud keeps his $1.9 B stake.</t>
  </si>
  <si>
    <t xml:space="preserve">https://www.sec.gov/Archives/edgar/data/1418091/000110465922056055/tm2214608-1_sc13da.htm</t>
  </si>
  <si>
    <t xml:space="preserve">note: Musk already owned $4 B worth</t>
  </si>
  <si>
    <r>
      <rPr>
        <sz val="11"/>
        <color rgb="FF1C4587"/>
        <rFont val="Arial"/>
        <family val="0"/>
        <charset val="1"/>
      </rPr>
      <t xml:space="preserve">Rod Dreher, editor at the American Conservative, posts </t>
    </r>
    <r>
      <rPr>
        <i val="true"/>
        <sz val="11"/>
        <color rgb="FF1C4587"/>
        <rFont val="Arial"/>
        <family val="0"/>
        <charset val="1"/>
      </rPr>
      <t xml:space="preserve">"Most of us hate to see it, but the fact is, Russia is winning this war.. it's going to be a victory"</t>
    </r>
  </si>
  <si>
    <t xml:space="preserve">Twiter repost</t>
  </si>
  <si>
    <t xml:space="preserve">https://twitter.com/saintjavelin/status/1623693709869981699/photo/1</t>
  </si>
  <si>
    <t xml:space="preserve">"early May"</t>
  </si>
  <si>
    <t xml:space="preserve">FBI (likely Steven D'Antuono) and DOJ clash about how to handle the Mar-a-Lago docs case. Jay Bratt wants a search, FBI wants a subpoena</t>
  </si>
  <si>
    <t xml:space="preserve">https://archive.is/eZpaY</t>
  </si>
  <si>
    <r>
      <rPr>
        <sz val="11"/>
        <color rgb="FF000000"/>
        <rFont val="Arial"/>
        <family val="0"/>
        <charset val="1"/>
      </rPr>
      <t xml:space="preserve">Trump's lawyer Evan Corcoran sends another letter to NARA proposing conditions for FBI review of Mar-a-Lago documents retrieved in January </t>
    </r>
    <r>
      <rPr>
        <sz val="11"/>
        <color rgb="FF274E13"/>
        <rFont val="Arial"/>
        <family val="0"/>
        <charset val="1"/>
      </rPr>
      <t xml:space="preserve">(via John Solomon)</t>
    </r>
  </si>
  <si>
    <t xml:space="preserve">Kash Patel tells Breitbart that documents found at Mar-a-Lago marked classified were already declassified (disputing NARA's Feb 18 letter)</t>
  </si>
  <si>
    <t xml:space="preserve">https://www.breitbart.com/politics/2022/05/05/documents-mar-a-lago-marked-classified-were-already-declassified-kash-patel-says/</t>
  </si>
  <si>
    <t xml:space="preserve">Kash Patel gives interview about declassifying documents to the Clay Travis &amp; Buck Sexton Show</t>
  </si>
  <si>
    <t xml:space="preserve">https://www.clayandbuck.com/kash-patel-deep-state-is-withholding-information-trump-declassified/</t>
  </si>
  <si>
    <t xml:space="preserve">NARA sends a letter to Evan Corcoran: Jan. boxes had classified info up to TS/SCI, there is no basis for claim of executive privilege, FBI will get access as of May 12</t>
  </si>
  <si>
    <t xml:space="preserve">DOJ 8/30 (Attach. B)</t>
  </si>
  <si>
    <t xml:space="preserve">https://s3.documentcloud.org/documents/22272787/attach.pdf</t>
  </si>
  <si>
    <t xml:space="preserve">Archives version</t>
  </si>
  <si>
    <t xml:space="preserve">https://www.archives.gov/files/foia/wall-letter-to-evan-corcoran-re-trump-boxes-05.10.2022.pdf</t>
  </si>
  <si>
    <r>
      <rPr>
        <i val="true"/>
        <sz val="11"/>
        <color rgb="FFA64D79"/>
        <rFont val="Roboto, RobotoDraft, Helvetica, Arial, sans-serif"/>
        <family val="0"/>
        <charset val="1"/>
      </rPr>
      <t xml:space="preserve">Subpoenaed:</t>
    </r>
    <r>
      <rPr>
        <sz val="11"/>
        <color rgb="FFA64D79"/>
        <rFont val="Roboto, RobotoDraft, Helvetica, Arial, sans-serif"/>
        <family val="0"/>
        <charset val="1"/>
      </rPr>
      <t xml:space="preserve"> FBI serves Trump with a grand jury subpoena for more docs "bearing classification markings" at Mar-a-Lago. Due May 24. Trump attorney Evan Corcoran flies to FL to advise Trump and tells him Mar-a-Lago may be searched if he doesn't comply. Trump's team negotiates an extension to June 7.</t>
    </r>
  </si>
  <si>
    <t xml:space="preserve">DOJ 8/30 (Attach. C)
ABC News</t>
  </si>
  <si>
    <t xml:space="preserve">https://s3.documentcloud.org/documents/22272787/attach.pdf
https://abcnews.go.com/US/trump-warned-fbi-raid-mar-lago-team-feared/story?id=102932105</t>
  </si>
  <si>
    <t xml:space="preserve">Court filing by Trump
Marcy Wheeler</t>
  </si>
  <si>
    <t xml:space="preserve">https://storage.courtlistener.com/recap/gov.uscourts.flsd.618763/gov.uscourts.flsd.618763.1.0.pdf
https://www.emptywheel.net/2022/09/03/beryl-howell-says-the-surveillance-video-subpoena-was-june-24-not-june-22/</t>
  </si>
  <si>
    <t xml:space="preserve">DOJ filing
9/13 affidavit</t>
  </si>
  <si>
    <t xml:space="preserve">https://storage.courtlistener.com/recap/gov.uscourts.flsd.618763/gov.uscourts.flsd.618763.48.0_1.pdf
https://storage.courtlistener.com/recap/gov.uscourts.flsd.617854/gov.uscourts.flsd.617854.125.0_1.pdf</t>
  </si>
  <si>
    <t xml:space="preserve">The first of two payments totally $305K is wired to former RT journalist Ben Swann, to pay former RT America journalists. (Swann registers with FARA in August)</t>
  </si>
  <si>
    <t xml:space="preserve">https://www.opensecrets.org/news/2022/08/russian-media-organ-agrees-to-pay-millions-to-u-s-conspiracy-theorist-for-kremlin-propaganda/?cache=</t>
  </si>
  <si>
    <r>
      <rPr>
        <i val="true"/>
        <sz val="11"/>
        <color rgb="FF990000"/>
        <rFont val="Arial"/>
        <family val="0"/>
        <charset val="1"/>
      </rPr>
      <t xml:space="preserve">Not sentenced:</t>
    </r>
    <r>
      <rPr>
        <sz val="11"/>
        <color rgb="FF990000"/>
        <rFont val="Arial"/>
        <family val="0"/>
        <charset val="1"/>
      </rPr>
      <t xml:space="preserve"> Tim Gionet ("Baked Alaska") botches his plea hearing by saying he's not guilty after all. Judge Sullivan voids his plea, schedules a trial.</t>
    </r>
  </si>
  <si>
    <t xml:space="preserve">https://twitter.com/emptywheel/status/1524439105391796226</t>
  </si>
  <si>
    <t xml:space="preserve">Sen. Rand Paul (KY) singlehandedly stalls approval of $40B in aid for Ukraine</t>
  </si>
  <si>
    <t xml:space="preserve">https://apnews.com/article/russia-ukraine-biden-congress-95054277161c9003b40df6cd17234046</t>
  </si>
  <si>
    <r>
      <rPr>
        <i val="true"/>
        <sz val="11"/>
        <color rgb="FF990000"/>
        <rFont val="Arial"/>
        <family val="0"/>
        <charset val="1"/>
      </rPr>
      <t xml:space="preserve">Added:</t>
    </r>
    <r>
      <rPr>
        <sz val="11"/>
        <color rgb="FF990000"/>
        <rFont val="Arial"/>
        <family val="0"/>
        <charset val="1"/>
      </rPr>
      <t xml:space="preserve"> to Proud Boy leaders conspiracy case, Trial Attorney Conor Mulroe (Organized Crime and Gang Section) &amp; AUSA Nadia Moore; case now has 4 prosecutors</t>
    </r>
  </si>
  <si>
    <t xml:space="preserve">Marcy Wheeler </t>
  </si>
  <si>
    <t xml:space="preserve">https://www.emptywheel.net/2022/05/16/comings-and-goings-on-the-proud-boy-leaders-prosecution/</t>
  </si>
  <si>
    <t xml:space="preserve">Elon Musk Tweets that his purchase of Twitter is "on hold" pending resolution of the number of bot accounts, but also "Still committed to acquisition"</t>
  </si>
  <si>
    <t xml:space="preserve">https://web.archive.org/web/20220513141503/https://twitter.com/elonmusk/status/1525049369552048129</t>
  </si>
  <si>
    <t xml:space="preserve">Elon Musk responds to Twitter CEO Parag Agarwal with a poop emoji</t>
  </si>
  <si>
    <t xml:space="preserve">https://www.theverge.com/2022/7/12/23205624/twitter-sues-elon-musk-acquisition-agreement</t>
  </si>
  <si>
    <t xml:space="preserve">DOJ begins examining the Mar-a-Lago documents from Group A, completes task by 18th: finds that 184 of them are classified. </t>
  </si>
  <si>
    <t xml:space="preserve">11th Circuit Dec. 9/21</t>
  </si>
  <si>
    <t xml:space="preserve">PA Election: Doug Mastriano wins the GOP nomination for PA governor, but Rick Saccone and Teddy Daniels lose for Lt. Governor</t>
  </si>
  <si>
    <t xml:space="preserve">Philadelphia Inq.</t>
  </si>
  <si>
    <t xml:space="preserve">https://www.inquirer.com/politics/election/doug-mastriano-wins-pa-republican-primary-governor-20220517.html</t>
  </si>
  <si>
    <t xml:space="preserve">NC Election: Peter Boykin comes in last in the GOP primary for NC-63 with 3.9% of the votes</t>
  </si>
  <si>
    <r>
      <rPr>
        <sz val="11"/>
        <color rgb="FF1C4587"/>
        <rFont val="Arial"/>
        <family val="0"/>
        <charset val="1"/>
      </rPr>
      <t xml:space="preserve">Edward Lozansky writes an op-ed blaming the invasion on the US, calls it </t>
    </r>
    <r>
      <rPr>
        <i val="true"/>
        <sz val="11"/>
        <color rgb="FF1C4587"/>
        <rFont val="Arial"/>
        <family val="0"/>
        <charset val="1"/>
      </rPr>
      <t xml:space="preserve">"The immense crisis now unfolding between the U.S./NATO alliance and Russia over the Ukraine.."</t>
    </r>
    <r>
      <rPr>
        <sz val="11"/>
        <color rgb="FF1C4587"/>
        <rFont val="Arial"/>
        <family val="0"/>
        <charset val="1"/>
      </rPr>
      <t xml:space="preserve">, claims </t>
    </r>
    <r>
      <rPr>
        <i val="true"/>
        <sz val="11"/>
        <color rgb="FF1C4587"/>
        <rFont val="Arial"/>
        <family val="0"/>
        <charset val="1"/>
      </rPr>
      <t xml:space="preserve">"Billions of U.S. taxpayer funds have been poured into Ukraine"</t>
    </r>
    <r>
      <rPr>
        <sz val="11"/>
        <color rgb="FF1C4587"/>
        <rFont val="Arial"/>
        <family val="0"/>
        <charset val="1"/>
      </rPr>
      <t xml:space="preserve"> for </t>
    </r>
    <r>
      <rPr>
        <i val="true"/>
        <sz val="11"/>
        <color rgb="FF1C4587"/>
        <rFont val="Arial"/>
        <family val="0"/>
        <charset val="1"/>
      </rPr>
      <t xml:space="preserve">"anti-Russian"</t>
    </r>
    <r>
      <rPr>
        <sz val="11"/>
        <color rgb="FF1C4587"/>
        <rFont val="Arial"/>
        <family val="0"/>
        <charset val="1"/>
      </rPr>
      <t xml:space="preserve"> ends, recycles talking points (Nazis in the Azov Battalion, WWIII)</t>
    </r>
  </si>
  <si>
    <t xml:space="preserve">Washington Times</t>
  </si>
  <si>
    <t xml:space="preserve">Despite Josh Hawley's hold on DoD nominations (since 2021, includes the DoD IG), the Senate confirms an Assistant Secretary of Defense tasked with overseeing delivering military equipment to Ukraine. Hawley is the only vote against, and was one of only 10 Senators to vote against advancing a bill for Ukraine funding.</t>
  </si>
  <si>
    <t xml:space="preserve">Defense News
Defense News</t>
  </si>
  <si>
    <t xml:space="preserve">https://www.defensenews.com/congress/2022/05/18/senate-confirms-defense-official-tasked-with-overseeing-ukraine-aid-logistics/
https://www.defensenews.com/congress/2022/08/08/dozen-pentagon-nominees-stalled-as-senate-leaves-for-august-recess/</t>
  </si>
  <si>
    <t xml:space="preserve">Elon Musk announces he is now a Republican, calls Democrats the "party of division and hate", warns that "political attacks" on him will be coming</t>
  </si>
  <si>
    <t xml:space="preserve">https://www.latimes.com/business/technology/story/2022-05-18/elon-musk-declares-himself-a-republican-as-his-wealth-shrinks-by-12-billion</t>
  </si>
  <si>
    <t xml:space="preserve">https://www.theguardian.com/technology/2022/may/18/elon-musk-republican-political-attacks</t>
  </si>
  <si>
    <t xml:space="preserve">A SpaceX flight attendant says that Elon Musk exposed himself to her, then paid $250K to settle a sexual misconduct claim</t>
  </si>
  <si>
    <t xml:space="preserve">https://www.businessinsider.com/spacex-paid-250000-to-a-flight-attendant-who-accused-elon-musk-of-sexual-misconduct-2022-5</t>
  </si>
  <si>
    <t xml:space="preserve">CPAC holds a conference in Budapest, Hungary; autocrat Victor Orban delivers opening remarks</t>
  </si>
  <si>
    <t xml:space="preserve">https://www.cbsnews.com/news/viktor-orban-hungary-cpac-2024-decisive/</t>
  </si>
  <si>
    <r>
      <rPr>
        <sz val="11"/>
        <color rgb="FF000000"/>
        <rFont val="Arial"/>
        <family val="0"/>
        <charset val="1"/>
      </rPr>
      <t xml:space="preserve">Matthew Tyrmand of Project Veritas loses a lawsuit against a Polish journalist who called him in 2016  </t>
    </r>
    <r>
      <rPr>
        <i val="true"/>
        <sz val="11"/>
        <color rgb="FF000000"/>
        <rFont val="Arial"/>
        <family val="0"/>
        <charset val="1"/>
      </rPr>
      <t xml:space="preserve">"part of the global war by the right wing against democracy"</t>
    </r>
  </si>
  <si>
    <t xml:space="preserve">The Publics Radio</t>
  </si>
  <si>
    <t xml:space="preserve">https://thepublicsradio.org/article/polish-journalist-wins-legal-battle-against-bannon-protege</t>
  </si>
  <si>
    <r>
      <rPr>
        <sz val="11"/>
        <color rgb="FFB45F06"/>
        <rFont val="Arial"/>
        <family val="0"/>
        <charset val="1"/>
      </rPr>
      <t xml:space="preserve">Eric Herschmann calls J6C witness Cassidy Hutchinson after she fires her Trump-supported lawyer, tells her</t>
    </r>
    <r>
      <rPr>
        <i val="true"/>
        <sz val="11"/>
        <color rgb="FFB45F06"/>
        <rFont val="Arial"/>
        <family val="0"/>
        <charset val="1"/>
      </rPr>
      <t xml:space="preserve"> "I didn't realize you remembered so much"</t>
    </r>
  </si>
  <si>
    <t xml:space="preserve">J6C Hutchinson depo. p 109</t>
  </si>
  <si>
    <t xml:space="preserve">https://www.documentcloud.org/documents/23505955-220914_cassidy-j-hutchinson-redacted#document/p109/a2196339</t>
  </si>
  <si>
    <t xml:space="preserve">Trump's valet Walt Nauta begins moving boxes from the storage room at Mar-a-Lago. He will move more boxes on May 24, May 30, June 1, and June 2</t>
  </si>
  <si>
    <t xml:space="preserve">Trump indictment p. 21, 23, 24</t>
  </si>
  <si>
    <t xml:space="preserve">Trump meets with two of his attorneys to discuss the subpoena for classified documents at Mar-a-Lago</t>
  </si>
  <si>
    <t xml:space="preserve">Trump indictment p. 21-22</t>
  </si>
  <si>
    <r>
      <rPr>
        <sz val="11"/>
        <color rgb="FFA64D79"/>
        <rFont val="Arial"/>
        <family val="0"/>
        <charset val="1"/>
      </rPr>
      <t xml:space="preserve">Evan Corcoran sends an uncooperative letter to FBI's Jay Bratt. </t>
    </r>
    <r>
      <rPr>
        <i val="true"/>
        <sz val="11"/>
        <color rgb="FFA64D79"/>
        <rFont val="Arial"/>
        <family val="0"/>
        <charset val="1"/>
      </rPr>
      <t xml:space="preserve">"Public trust in the government is low."</t>
    </r>
    <r>
      <rPr>
        <sz val="11"/>
        <color rgb="FFA64D79"/>
        <rFont val="Arial"/>
        <family val="0"/>
        <charset val="1"/>
      </rPr>
      <t xml:space="preserve"> He says presidents have </t>
    </r>
    <r>
      <rPr>
        <i val="true"/>
        <sz val="11"/>
        <color rgb="FFA64D79"/>
        <rFont val="Arial"/>
        <family val="0"/>
        <charset val="1"/>
      </rPr>
      <t xml:space="preserve">"absolute authority"</t>
    </r>
    <r>
      <rPr>
        <sz val="11"/>
        <color rgb="FFA64D79"/>
        <rFont val="Arial"/>
        <family val="0"/>
        <charset val="1"/>
      </rPr>
      <t xml:space="preserve"> to declassify</t>
    </r>
  </si>
  <si>
    <t xml:space="preserve">Affidavit (via Politico)</t>
  </si>
  <si>
    <t xml:space="preserve">https://www.politico.com/f/?id=00000182-daec-dfd1-adef-dafe79d30000</t>
  </si>
  <si>
    <t xml:space="preserve">New law in TN bans teaching of Critical Race Theory or discussions of racism for public schools, penalty = loss of funding. Similar laws proposed in 16 states.</t>
  </si>
  <si>
    <t xml:space="preserve">https://apnews.com/article/tennessee-racial-injustice-race-and-ethnicity-religion-education-9366bceabf309557811eab645c8dad13</t>
  </si>
  <si>
    <r>
      <rPr>
        <i val="true"/>
        <sz val="11"/>
        <color rgb="FFA64D79"/>
        <rFont val="Arial"/>
        <family val="0"/>
        <charset val="1"/>
      </rPr>
      <t xml:space="preserve">Interviewed by the FBI</t>
    </r>
    <r>
      <rPr>
        <sz val="11"/>
        <color rgb="FFA64D79"/>
        <rFont val="Arial"/>
        <family val="0"/>
        <charset val="1"/>
      </rPr>
      <t xml:space="preserve">: Trump assistant Walt Nauta, who helped move boxes of documents at Mar-a-Lago twice already. (He will do so again the following week.)</t>
    </r>
  </si>
  <si>
    <t xml:space="preserve">FBI interview, filed as court exhibit</t>
  </si>
  <si>
    <t xml:space="preserve">https://www.documentcloud.org/documents/24543166-nauta-transcript</t>
  </si>
  <si>
    <r>
      <rPr>
        <i val="true"/>
        <sz val="11"/>
        <color rgb="FF990000"/>
        <rFont val="Arial"/>
        <family val="0"/>
        <charset val="1"/>
      </rPr>
      <t xml:space="preserve">Searched:</t>
    </r>
    <r>
      <rPr>
        <sz val="11"/>
        <color rgb="FF990000"/>
        <rFont val="Arial"/>
        <family val="0"/>
        <charset val="1"/>
      </rPr>
      <t xml:space="preserve"> email between 4 people (Jeffrey Clark, Ken Klukowski, John Eastman, 1 redacted name) and Rep. Scott Perry (PA). (Redacted court order released Dec.)</t>
    </r>
  </si>
  <si>
    <t xml:space="preserve">https://www.dcd.uscourts.gov/sites/dcd/files/ECF%20No.%2032_Order%2022gj28.pdf</t>
  </si>
  <si>
    <t xml:space="preserve">Brandon Straka, who took a plea deal, now says that he was forced to confess to a crime that he didn't commit</t>
  </si>
  <si>
    <t xml:space="preserve">Crossroads</t>
  </si>
  <si>
    <t xml:space="preserve">https://twitter.com/crossroads_josh/status/1530315955510956033</t>
  </si>
  <si>
    <t xml:space="preserve">At the Libertarian Party's annual meeting the "Mises Caucus" wins control, a pro-Putin, racist, "anti-woke" segment more aligned with MAGA</t>
  </si>
  <si>
    <t xml:space="preserve">Reason</t>
  </si>
  <si>
    <t xml:space="preserve">https://reason.com/2022/05/29/mises-caucus-takes-control-of-libertarian-party/</t>
  </si>
  <si>
    <r>
      <rPr>
        <i val="true"/>
        <sz val="11"/>
        <color rgb="FF674EA7"/>
        <rFont val="Arial"/>
        <family val="0"/>
        <charset val="1"/>
      </rPr>
      <t xml:space="preserve">Filed:</t>
    </r>
    <r>
      <rPr>
        <sz val="11"/>
        <color rgb="FF674EA7"/>
        <rFont val="Arial"/>
        <family val="0"/>
        <charset val="1"/>
      </rPr>
      <t xml:space="preserve"> American Oversight files suit seeking NARA comms about Mar-a-Lago docs. (They filed FOIA requests in Feb.)</t>
    </r>
  </si>
  <si>
    <t xml:space="preserve">https://www.americanoversight.org/american-oversight-sues-national-archives-for-communications-and-documents-related-to-trump-records-retrieved-from-mar-a-lago</t>
  </si>
  <si>
    <t xml:space="preserve">https://www.americanoversight.org/document/complaint-american-oversight-v-nara-communications-and-documents-related-to-white-house-records-retrieved-from-former-president-trump-in-january-2022</t>
  </si>
  <si>
    <t xml:space="preserve">J6C hearings begin, with focus on Trump administration. First arrest of a political candidate. FBI ramps up hunt for Mar-a-Lago docs.</t>
  </si>
  <si>
    <r>
      <rPr>
        <sz val="11"/>
        <color rgb="FF1C4587"/>
        <rFont val="Arial"/>
        <family val="0"/>
        <charset val="1"/>
      </rPr>
      <t xml:space="preserve">Filmmaker Chris Rufo gets a master's of Liberal Arts from the Harvard Extension School. By July 1 he is giving his bio as </t>
    </r>
    <r>
      <rPr>
        <i val="true"/>
        <sz val="11"/>
        <color rgb="FF1C4587"/>
        <rFont val="Arial"/>
        <family val="0"/>
        <charset val="1"/>
      </rPr>
      <t xml:space="preserve">"educated at Georgetown and Harvard"</t>
    </r>
  </si>
  <si>
    <t xml:space="preserve">Im1776</t>
  </si>
  <si>
    <t xml:space="preserve">https://im1776.com/2022/07/01/christopher-rufo-interview/</t>
  </si>
  <si>
    <t xml:space="preserve">Kenneth Chesebro is hired by the law firm Napoli Shkolnik (though they announce it in Oct.). He may have moved Puerto Rico by now, where other employees live.</t>
  </si>
  <si>
    <t xml:space="preserve">https://www.nbcnews.com/news/us-news/attorney-accused-quiet-quitting-lawsuit-files-discrimination-claim-nyc-rcna72984</t>
  </si>
  <si>
    <t xml:space="preserve">https://www.washingtonpost.com/national-security/2023/08/16/kenneth-cheseboro-trump-indictment-fake-electors/</t>
  </si>
  <si>
    <t xml:space="preserve">In Canada, Ontario Premier Doug Ford (elected w/ help from the Bannon-like Jeff Ballingall) wins a 2nd term despite his failures with the trucker convoy</t>
  </si>
  <si>
    <r>
      <rPr>
        <sz val="11"/>
        <color rgb="FF000000"/>
        <rFont val="Arial"/>
        <family val="0"/>
        <charset val="1"/>
      </rPr>
      <t xml:space="preserve">In FL, a $12M budget is signed for a new 'Relocation Program" to move illegal migrants, til June 30, 2023.</t>
    </r>
    <r>
      <rPr>
        <sz val="9"/>
        <color rgb="FF000000"/>
        <rFont val="Arial"/>
        <family val="0"/>
        <charset val="1"/>
      </rPr>
      <t xml:space="preserve"> </t>
    </r>
    <r>
      <rPr>
        <i val="true"/>
        <sz val="11"/>
        <color rgb="FF000000"/>
        <rFont val="Arial"/>
        <family val="0"/>
        <charset val="1"/>
      </rPr>
      <t xml:space="preserve">(Note: those later moved were legal asylum seekers)</t>
    </r>
  </si>
  <si>
    <t xml:space="preserve">FOIA by David Gura (NPR)</t>
  </si>
  <si>
    <t xml:space="preserve">https://twitter.com/davidgura/status/1578944857611333632</t>
  </si>
  <si>
    <t xml:space="preserve">https://twitter.com/davidgura/status/1578944870537830400</t>
  </si>
  <si>
    <t xml:space="preserve">Trump's lawyer Evan Corcoran goes through boxes in the Mar-a-Lago storage room to collect documents for the DOJ. Walt Nauta had placed selected boxes there.</t>
  </si>
  <si>
    <t xml:space="preserve">NYT (Feur / Haberman)</t>
  </si>
  <si>
    <t xml:space="preserve">https://www.nytimes.com/2023/05/25/us/politics/mar-a-lago-trump-classified-documents.html</t>
  </si>
  <si>
    <t xml:space="preserve">Indictment p. 24</t>
  </si>
  <si>
    <r>
      <rPr>
        <sz val="11"/>
        <color rgb="FFA64D79"/>
        <rFont val="Arial"/>
        <family val="0"/>
        <charset val="1"/>
      </rPr>
      <t xml:space="preserve">Trump's counsel</t>
    </r>
    <r>
      <rPr>
        <i val="true"/>
        <sz val="11"/>
        <color rgb="FFA64D79"/>
        <rFont val="Arial"/>
        <family val="0"/>
        <charset val="1"/>
      </rPr>
      <t xml:space="preserve"> (likely Corcoran but not specified)</t>
    </r>
    <r>
      <rPr>
        <sz val="11"/>
        <color rgb="FFA64D79"/>
        <rFont val="Arial"/>
        <family val="0"/>
        <charset val="1"/>
      </rPr>
      <t xml:space="preserve"> contacts DOJ on June 2 evening and requests the FBI pick up subpoenaed documents the next day.</t>
    </r>
  </si>
  <si>
    <r>
      <rPr>
        <i val="true"/>
        <sz val="11"/>
        <color rgb="FFA64D79"/>
        <rFont val="Arial"/>
        <family val="0"/>
        <charset val="1"/>
      </rPr>
      <t xml:space="preserve">Seized:</t>
    </r>
    <r>
      <rPr>
        <sz val="11"/>
        <color rgb="FFA64D79"/>
        <rFont val="Arial"/>
        <family val="0"/>
        <charset val="1"/>
      </rPr>
      <t xml:space="preserve"> Three FBI agents visit Mar-a-Lago to pick up more classified information, after a subpoena was delivered May 11. One is Jay Bratt, head of Counterintelligence / Export Control. They get an envelope double-wrapped in tape containing 38 classified docs [Group B].</t>
    </r>
    <r>
      <rPr>
        <sz val="11"/>
        <color rgb="FF5B0F00"/>
        <rFont val="Arial"/>
        <family val="0"/>
        <charset val="1"/>
      </rPr>
      <t xml:space="preserve"> </t>
    </r>
    <r>
      <rPr>
        <i val="true"/>
        <sz val="11"/>
        <color rgb="FF274E13"/>
        <rFont val="Arial"/>
        <family val="0"/>
        <charset val="1"/>
      </rPr>
      <t xml:space="preserve">First reported in Aug. by John Solomon, NARA rep. who had pushed the 'Uranium One' conspiracy theory. He emphasizes Trump's cooperation.</t>
    </r>
    <r>
      <rPr>
        <sz val="11"/>
        <color rgb="FF000000"/>
        <rFont val="Arial"/>
        <family val="0"/>
        <charset val="1"/>
      </rPr>
      <t xml:space="preserve">  DOJ says that only Evan Corcoran and Christina Bobb were present; Trump says that he personally greeted the FBI agents. Corcoran drafts a statement that all classified material had been removed </t>
    </r>
    <r>
      <rPr>
        <sz val="11"/>
        <color rgb="FF274E13"/>
        <rFont val="Arial"/>
        <family val="0"/>
        <charset val="1"/>
      </rPr>
      <t xml:space="preserve">(per NYT); </t>
    </r>
    <r>
      <rPr>
        <sz val="11"/>
        <color rgb="FF000000"/>
        <rFont val="Arial"/>
        <family val="0"/>
        <charset val="1"/>
      </rPr>
      <t xml:space="preserve">Christina Bobb signs it. "Counsel" tells FBI there are no boxes other than in the storage room, doesn't allow FBI to search.</t>
    </r>
  </si>
  <si>
    <t xml:space="preserve">JustTheNews
NYT
Court docs (via NYT)
Marcy Wheeler</t>
  </si>
  <si>
    <t xml:space="preserve">https://justthenews.com/politics-policy/all-things-trump/trump-got-grand-jury-subpoena-spring-voluntarily-cooperated-home
https://www.nytimes.com/2022/08/13/us/politics/trump-classified-material-fbi.html
https://www.nytimes.com/interactive/2022/08/12/us/politics/trump-search-warrant-document.html
https://www.emptywheel.net/2022/09/03/beryl-howell-says-the-surveillance-video-subpoena-was-june-24-not-june-22/</t>
  </si>
  <si>
    <t xml:space="preserve">NYT 8/22</t>
  </si>
  <si>
    <t xml:space="preserve">https://www.nytimes.com/2022/08/22/us/politics/trump-mar-a-lago-documents.html?smid=nytcore-ios-share&amp;referringSource=articleShare</t>
  </si>
  <si>
    <t xml:space="preserve">Trump's valet Walter Nauta, who had moved document boxes the day before, helps pack an SUV "when former president Trump left for Bedminster for the summer.”</t>
  </si>
  <si>
    <t xml:space="preserve">https://www.washingtonpost.com/national-security/2023/05/25/trump-classified-documents-mar-a-lago/</t>
  </si>
  <si>
    <t xml:space="preserve">Rudy Giuliani hires Kristin Davis ("ManhattanMadam") as his PR rep. Davis is Roger Stone's publicist / friend and spent Jan 6 with him at the Willard Hotel.</t>
  </si>
  <si>
    <t xml:space="preserve">Davis Instagram</t>
  </si>
  <si>
    <t xml:space="preserve">https://twitter.com/NotHoodlum/status/1532834420264259584</t>
  </si>
  <si>
    <r>
      <rPr>
        <i val="true"/>
        <sz val="11"/>
        <color rgb="FF990000"/>
        <rFont val="Arial"/>
        <family val="0"/>
        <charset val="1"/>
      </rPr>
      <t xml:space="preserve">Indicted:</t>
    </r>
    <r>
      <rPr>
        <sz val="11"/>
        <color rgb="FF990000"/>
        <rFont val="Arial"/>
        <family val="0"/>
        <charset val="1"/>
      </rPr>
      <t xml:space="preserve"> Peter Navarro for contempt of Congress, for refusing to testify to the J6 Committee, then arrested at an airport.</t>
    </r>
  </si>
  <si>
    <t xml:space="preserve">https://www.justice.gov/usao-dc/pr/peter-navarro-indicted-contempt-congress</t>
  </si>
  <si>
    <t xml:space="preserve">https://www.nbcnews.com/politics/2020-election/former-trump-adviser-peter-navarro-indicted-contempt-congress-charges-rcna31856</t>
  </si>
  <si>
    <r>
      <rPr>
        <i val="true"/>
        <sz val="11"/>
        <color rgb="FF990000"/>
        <rFont val="Arial"/>
        <family val="0"/>
        <charset val="1"/>
      </rPr>
      <t xml:space="preserve">Indicted</t>
    </r>
    <r>
      <rPr>
        <sz val="11"/>
        <color rgb="FF990000"/>
        <rFont val="Arial"/>
        <family val="0"/>
        <charset val="1"/>
      </rPr>
      <t xml:space="preserve">: Proud Boys leaders Tarrio, Biggs, Rehl, Nordean + Dominic Pezzola are upgraded to </t>
    </r>
    <r>
      <rPr>
        <b val="true"/>
        <sz val="11"/>
        <color rgb="FF990000"/>
        <rFont val="Arial"/>
        <family val="0"/>
        <charset val="1"/>
      </rPr>
      <t xml:space="preserve">seditious conspiracy. </t>
    </r>
    <r>
      <rPr>
        <sz val="11"/>
        <color rgb="FF990000"/>
        <rFont val="Arial"/>
        <family val="0"/>
        <charset val="1"/>
      </rPr>
      <t xml:space="preserve">Donohoe is now omitted - he is cooperating</t>
    </r>
  </si>
  <si>
    <t xml:space="preserve">https://www.justice.gov/opa/pr/leader-proud-boys-and-four-other-members-indicted-federal-court-seditious-conspiracy-and</t>
  </si>
  <si>
    <r>
      <rPr>
        <i val="true"/>
        <sz val="11"/>
        <color rgb="FF990000"/>
        <rFont val="Arial"/>
        <family val="0"/>
        <charset val="1"/>
      </rPr>
      <t xml:space="preserve">Requested:</t>
    </r>
    <r>
      <rPr>
        <sz val="11"/>
        <color rgb="FF990000"/>
        <rFont val="Arial"/>
        <family val="0"/>
        <charset val="1"/>
      </rPr>
      <t xml:space="preserve"> USCP officer MIchael Riley's attorneys request security cam footage that would show his actions around the J6 pipe bombs. Evan Corcoran co-signs</t>
    </r>
  </si>
  <si>
    <t xml:space="preserve">Court filing by Riley</t>
  </si>
  <si>
    <r>
      <rPr>
        <sz val="11"/>
        <color rgb="FF1C4587"/>
        <rFont val="Arial"/>
        <family val="0"/>
        <charset val="1"/>
      </rPr>
      <t xml:space="preserve">Chris Miller and Kash Patel say on Sean Hannity that in a Jan 4 Oval Office meeting Trump authorized up to 20,000 National Guard  </t>
    </r>
    <r>
      <rPr>
        <i val="true"/>
        <sz val="11"/>
        <color rgb="FF1C4587"/>
        <rFont val="Arial"/>
        <family val="0"/>
        <charset val="1"/>
      </rPr>
      <t xml:space="preserve">"should the...request come in". </t>
    </r>
    <r>
      <rPr>
        <sz val="11"/>
        <color rgb="FF1C4587"/>
        <rFont val="Arial"/>
        <family val="0"/>
        <charset val="1"/>
      </rPr>
      <t xml:space="preserve">Miller says </t>
    </r>
    <r>
      <rPr>
        <i val="true"/>
        <sz val="11"/>
        <color rgb="FF1C4587"/>
        <rFont val="Arial"/>
        <family val="0"/>
        <charset val="1"/>
      </rPr>
      <t xml:space="preserve">"if we would have sent even one National Guard troop up to Capitol Hill before the onset of the riot, we would have been accused..of fomenting a coup"</t>
    </r>
  </si>
  <si>
    <t xml:space="preserve">Rumble</t>
  </si>
  <si>
    <t xml:space="preserve">https://rumble.com/v17nn3u-kash-patel-and-chris-miller-full-interview-with-sean-hannity-6.6.2022-.html</t>
  </si>
  <si>
    <t xml:space="preserve">YouTube (Fading Wolf)</t>
  </si>
  <si>
    <t xml:space="preserve">date: Kash says it is "D-Day"</t>
  </si>
  <si>
    <t xml:space="preserve">Trump receives message from FBI's Jay Bratt, head of Counterintelligence / Export Control, about the Mar-a-Lago documents (exact contents uncorroborated)</t>
  </si>
  <si>
    <t xml:space="preserve">Court filing by Trump</t>
  </si>
  <si>
    <t xml:space="preserve">https://storage.courtlistener.com/recap/gov.uscourts.flsd.618763/gov.uscourts.flsd.618763.1.0.pdf</t>
  </si>
  <si>
    <r>
      <rPr>
        <sz val="11"/>
        <color rgb="FF000000"/>
        <rFont val="Arial"/>
        <family val="0"/>
        <charset val="1"/>
      </rPr>
      <t xml:space="preserve">The Trump Media and Tech Group (which owns Truth Social) removes 6 board members, including Chairman Donald Trump, Donald Trump Jr., and Kash Patel and Scott Glabe who seem added less than 2 months ago (April 18). </t>
    </r>
    <r>
      <rPr>
        <i val="true"/>
        <sz val="11"/>
        <color rgb="FF274E13"/>
        <rFont val="Arial"/>
        <family val="0"/>
        <charset val="1"/>
      </rPr>
      <t xml:space="preserve">Sarasota Herald-Trib (Chris Anderson) wonders if this is related to getting ahead of 2 subpoenas</t>
    </r>
    <r>
      <rPr>
        <sz val="11"/>
        <color rgb="FF274E13"/>
        <rFont val="Arial"/>
        <family val="0"/>
        <charset val="1"/>
      </rPr>
      <t xml:space="preserve"> </t>
    </r>
  </si>
  <si>
    <t xml:space="preserve">Sarasota Herald-Trib</t>
  </si>
  <si>
    <t xml:space="preserve">At least 37 companies tied to Donald Trump switch to a new registered agent in Tallahassee (the old agent was close to Mar-a-Lago). Includes Mar-a-Lago LLC</t>
  </si>
  <si>
    <t xml:space="preserve">https://twitter.com/ChrisA0213/status/1559296950268223493</t>
  </si>
  <si>
    <t xml:space="preserve">https://twitter.com/mikeydoubled/status/1567211395707453444</t>
  </si>
  <si>
    <t xml:space="preserve">Christina Pushaw, press secretary to DeSantis, belatedly registers as a foreign agent for her 2018-2020 work for Saakashvili in Georgia. Claims only $25K payment. Her attorney is Michael Sherwin, the former Acting US Attorney for DC who was in charge of the January 6 investigation.</t>
  </si>
  <si>
    <t xml:space="preserve">WaPo
FARA Reg.</t>
  </si>
  <si>
    <t xml:space="preserve">https://www.washingtonpost.com/politics/2022/06/08/christina-pushaw-desantis-foreign-agent-saakashvili/
https://efile.fara.gov/docs/7122-Exhibit-AB-20220606-1.pdf</t>
  </si>
  <si>
    <t xml:space="preserve">Florida Phoenix</t>
  </si>
  <si>
    <t xml:space="preserve">https://floridaphoenix.com/2022/06/08/govs-press-secretary-filed-u-s-justice-documents-june-6-on-foreign-connections-going-back-to-2018/</t>
  </si>
  <si>
    <t xml:space="preserve">Florida Politics publishes an email from Michael Sherwin defending Christina Pushaw's foreign-agent work. He argues it was short, and Saakshvili is pro-Ukraine </t>
  </si>
  <si>
    <t xml:space="preserve">https://floridapolitics.com/archives/530715-christina-pushaw-registers-as-foreign-agent-citing-prior-work-for-ex-georgian-president/</t>
  </si>
  <si>
    <r>
      <rPr>
        <i val="true"/>
        <sz val="11"/>
        <color rgb="FF990000"/>
        <rFont val="Arial"/>
        <family val="0"/>
        <charset val="1"/>
      </rPr>
      <t xml:space="preserve">Arrested</t>
    </r>
    <r>
      <rPr>
        <sz val="11"/>
        <color rgb="FF990000"/>
        <rFont val="Arial"/>
        <family val="0"/>
        <charset val="1"/>
      </rPr>
      <t xml:space="preserve">: MI Gubernatorial candidate Ryan Kelley. First arrest of a political candidate.</t>
    </r>
  </si>
  <si>
    <t xml:space="preserve">Bridge MI</t>
  </si>
  <si>
    <t xml:space="preserve">https://www.bridgemi.com/michigan-government/fbi-arrests-ryan-kelley-michigan-gop-governor-candidate-over-capitol-riots</t>
  </si>
  <si>
    <r>
      <rPr>
        <sz val="11"/>
        <color rgb="FF1C4587"/>
        <rFont val="Arial"/>
        <family val="0"/>
        <charset val="1"/>
      </rPr>
      <t xml:space="preserve">4:37 PM Daniel Bostic Tweets that the J6 Committee is </t>
    </r>
    <r>
      <rPr>
        <i val="true"/>
        <sz val="11"/>
        <color rgb="FF1C4587"/>
        <rFont val="Arial"/>
        <family val="0"/>
        <charset val="1"/>
      </rPr>
      <t xml:space="preserve">"an illegitimate taxpayer-funded DNC oppo research firm &amp; hit squad that harasses law-abiding Americans"</t>
    </r>
  </si>
  <si>
    <t xml:space="preserve">https://web.archive.org/web/20220914140346/https://twitter.com/debostic/status/1534998152650031105</t>
  </si>
  <si>
    <t xml:space="preserve">J6C hearing #1 gives overview of attack (8 PM)</t>
  </si>
  <si>
    <t xml:space="preserve">Transcript (NPR)</t>
  </si>
  <si>
    <t xml:space="preserve">https://www.npr.org/2022/06/10/1104156949/jan-6-committee-hearing-transcript</t>
  </si>
  <si>
    <t xml:space="preserve">J6C hearing #2 covers Trump's false claims of election fraud</t>
  </si>
  <si>
    <t xml:space="preserve">https://www.npr.org/2022/06/13/1104690690/heres-every-word-of-the-second-jan-6-committee-hearing-on-its-investigation</t>
  </si>
  <si>
    <r>
      <rPr>
        <i val="true"/>
        <sz val="11"/>
        <color rgb="FF990000"/>
        <rFont val="Arial"/>
        <family val="0"/>
        <charset val="1"/>
      </rPr>
      <t xml:space="preserve">Seized:</t>
    </r>
    <r>
      <rPr>
        <sz val="11"/>
        <color rgb="FF990000"/>
        <rFont val="Arial"/>
        <family val="0"/>
        <charset val="1"/>
      </rPr>
      <t xml:space="preserve"> $5.3 M in a bank account of sanctioned Konstantin Malofeev (Tsargrad TV)</t>
    </r>
  </si>
  <si>
    <r>
      <rPr>
        <i val="true"/>
        <sz val="11"/>
        <color rgb="FF990000"/>
        <rFont val="Arial"/>
        <family val="0"/>
        <charset val="1"/>
      </rPr>
      <t xml:space="preserve">Requested:</t>
    </r>
    <r>
      <rPr>
        <sz val="11"/>
        <color rgb="FF990000"/>
        <rFont val="Arial"/>
        <family val="0"/>
        <charset val="1"/>
      </rPr>
      <t xml:space="preserve"> the DOJ (Matthew Graves) writes to Timothy Heaphy of the J6C asking, insistently, for the J6C deposition transcripts. (Had asked already April 20)</t>
    </r>
  </si>
  <si>
    <r>
      <rPr>
        <sz val="11"/>
        <color rgb="FF000000"/>
        <rFont val="Arial"/>
        <family val="0"/>
        <charset val="1"/>
      </rPr>
      <t xml:space="preserve">NatCon movement issues</t>
    </r>
    <r>
      <rPr>
        <i val="true"/>
        <sz val="11"/>
        <color rgb="FF000000"/>
        <rFont val="Arial"/>
        <family val="0"/>
        <charset val="1"/>
      </rPr>
      <t xml:space="preserve"> "National Conservatism: a Statement of Principles"</t>
    </r>
    <r>
      <rPr>
        <sz val="11"/>
        <color rgb="FF000000"/>
        <rFont val="Arial"/>
        <family val="0"/>
        <charset val="1"/>
      </rPr>
      <t xml:space="preserve">. Authors incl. Israeli Yoram Hazony,  NatCon founder in 2019. Signers incl. Peter Thiel, Mark Meadows, Ken Cuccinelli, Charlie Kirk, Christopher Rufo, multiple offiicals from Hillsdale College. Salon: an </t>
    </r>
    <r>
      <rPr>
        <i val="true"/>
        <sz val="11"/>
        <color rgb="FF000000"/>
        <rFont val="Arial"/>
        <family val="0"/>
        <charset val="1"/>
      </rPr>
      <t xml:space="preserve">"overt authoritarian ideology" "akin to fascism"</t>
    </r>
  </si>
  <si>
    <t xml:space="preserve">American Conservative
Salon</t>
  </si>
  <si>
    <t xml:space="preserve">https://www.theamericanconservative.com/national-conservatism-a-statement-of-principles/
https://www.salon.com/2022/06/24/national-conservative-manifesto-a-plan-for-fascism--but-its-not-hypothetical/</t>
  </si>
  <si>
    <t xml:space="preserve">J6C hearing #3 covers pressure on Mike Pence to overturn the election. Shows WH lawyer Eric Herschmann's videotaped testimony.</t>
  </si>
  <si>
    <t xml:space="preserve">https://www.youtube.com/watch?v=7u4ocGJ9ZXI</t>
  </si>
  <si>
    <t xml:space="preserve">https://www.npr.org/2022/06/16/1105683634/transcript-jan-6-committee</t>
  </si>
  <si>
    <t xml:space="preserve">Letter announcing Kash Patel and John Solomon as NARA representatives dated June 19 is in govt. archives. PDF file was created 6/20 11:49 AM, modified 3:53 PM.</t>
  </si>
  <si>
    <t xml:space="preserve">Archives. gov</t>
  </si>
  <si>
    <t xml:space="preserve">https://www.archives.gov/files/trump-pra-representatives-designation-letter.06.19.2022.pdf</t>
  </si>
  <si>
    <t xml:space="preserve">J6C hearing #4 covers pressure on state election officials</t>
  </si>
  <si>
    <t xml:space="preserve">https://www.npr.org/2022/06/21/1105848096/jan-6-committee-hearing-transcript</t>
  </si>
  <si>
    <t xml:space="preserve">AG Merrick Garland makes surprise trip to Ukraine, visits with their top prosecutor and makes statement on war crimes and sanctions</t>
  </si>
  <si>
    <t xml:space="preserve">https://www.justice.gov/opa/pr/attorney-general-merrick-b-garland-visits-ukraine-reaffirms-us-commitment-help-identify</t>
  </si>
  <si>
    <r>
      <rPr>
        <sz val="11"/>
        <color rgb="FF1C4587"/>
        <rFont val="Arial"/>
        <family val="0"/>
        <charset val="1"/>
      </rPr>
      <t xml:space="preserve">Kash Patel announces on the His Glory podcast that he is authorized to look at documents, because Trump has made him a National Archives rep. 
</t>
    </r>
    <r>
      <rPr>
        <i val="true"/>
        <sz val="11"/>
        <color rgb="FF000000"/>
        <rFont val="Arial"/>
        <family val="0"/>
        <charset val="1"/>
      </rPr>
      <t xml:space="preserve">(Presumably related to the subpoena on June 22; unclear which was first but subpoena seems anticipated.)</t>
    </r>
  </si>
  <si>
    <t xml:space="preserve">https://www.emptywheel.net/2022/08/12/john-solomon-and-kash-patel-may-be-implicated-in-the-trump-related-espionage-act-investigation/</t>
  </si>
  <si>
    <t xml:space="preserve">John Solomon sends a letter to NARA as Trump's rep demanding the "Crossfire Hurricane" binder, which he says Trump declassified before leaving office.</t>
  </si>
  <si>
    <t xml:space="preserve">Just the News (court docs)</t>
  </si>
  <si>
    <t xml:space="preserve">https://justthenews.com/sites/default/files/2023-03/01%20-%20Complaint_combined.pdf</t>
  </si>
  <si>
    <r>
      <rPr>
        <sz val="11"/>
        <color rgb="FFA64D79"/>
        <rFont val="Arial"/>
        <family val="0"/>
        <charset val="1"/>
      </rPr>
      <t xml:space="preserve">A draft subpoena is sent to Trump Organization, for security cam footage from Mar-a-Lago from Jan 10, 2022, maybe to see who is touching the govt. documents. 
</t>
    </r>
    <r>
      <rPr>
        <sz val="11"/>
        <color rgb="FF274E13"/>
        <rFont val="Arial"/>
        <family val="0"/>
        <charset val="1"/>
      </rPr>
      <t xml:space="preserve">Note - all later media stories with a June 22 date (WSJ, NYT) likely come from Trump's people. Judge Beryl Howell states that the actual subpoena data is June 24. </t>
    </r>
  </si>
  <si>
    <t xml:space="preserve">WSJ (archived)
Marcy Wheeler</t>
  </si>
  <si>
    <t xml:space="preserve">https://archive.ph/fby6q
https://www.emptywheel.net/2022/09/03/beryl-howell-says-the-surveillance-video-subpoena-was-june-24-not-june-22/</t>
  </si>
  <si>
    <t xml:space="preserve">Indictment p. 27</t>
  </si>
  <si>
    <r>
      <rPr>
        <i val="true"/>
        <sz val="11"/>
        <color rgb="FF990000"/>
        <rFont val="Arial"/>
        <family val="0"/>
        <charset val="1"/>
      </rPr>
      <t xml:space="preserve">Seized:</t>
    </r>
    <r>
      <rPr>
        <sz val="11"/>
        <color rgb="FF990000"/>
        <rFont val="Arial"/>
        <family val="0"/>
        <charset val="1"/>
      </rPr>
      <t xml:space="preserve"> FBI confiscates the phone of election-fraud conspirator John Eastman</t>
    </r>
  </si>
  <si>
    <t xml:space="preserve">https://www.nytimes.com/2022/06/27/us/politics/john-eastman-jan-6.html</t>
  </si>
  <si>
    <r>
      <rPr>
        <i val="true"/>
        <sz val="11"/>
        <color rgb="FF990000"/>
        <rFont val="Arial"/>
        <family val="0"/>
        <charset val="1"/>
      </rPr>
      <t xml:space="preserve">Searched:</t>
    </r>
    <r>
      <rPr>
        <sz val="11"/>
        <color rgb="FF990000"/>
        <rFont val="Arial"/>
        <family val="0"/>
        <charset val="1"/>
      </rPr>
      <t xml:space="preserve"> FBI searches the home of former DOJ official Jeffrey Clark and confiscates records and his phone, while Clark stands outside in his underpants.</t>
    </r>
  </si>
  <si>
    <t xml:space="preserve">https://www.politico.com/news/2022/06/23/law-enforcement-trump-official-coup-00041767</t>
  </si>
  <si>
    <t xml:space="preserve">J6C hearing #5 covers pressure applied to DOJ to fire Acting AG Rosen, install Jeffrey Clark. Former Acting AG Jeff Rosen, Richard Donoghue testify in person. The hearings reveal that 6 lawmakers asked for pardons after Jan 6: Mo Brooks, Matt Gaetz, Louie Gohmert, Andy Biggs, and Marjorie Taylor Greene.</t>
  </si>
  <si>
    <t xml:space="preserve">https://thehill.com/homenews/house/3535131-at-least-four-house-gop-lawmakers-asked-for-pardons-after-jan-6/</t>
  </si>
  <si>
    <t xml:space="preserve">https://www.npr.org/2022/06/23/1106700800/jan-6-committee-hearing-transcript</t>
  </si>
  <si>
    <r>
      <rPr>
        <sz val="11"/>
        <color rgb="FF1C4587"/>
        <rFont val="Arial"/>
        <family val="0"/>
        <charset val="1"/>
      </rPr>
      <t xml:space="preserve">Kash Patel goes on Devin Nunes' podcast, they plug Truth Social's lack of moderation: </t>
    </r>
    <r>
      <rPr>
        <i val="true"/>
        <sz val="11"/>
        <color rgb="FF1C4587"/>
        <rFont val="Arial"/>
        <family val="0"/>
        <charset val="1"/>
      </rPr>
      <t xml:space="preserve">"We don't give a damn what you say as long as you're not breaking the law"</t>
    </r>
  </si>
  <si>
    <t xml:space="preserve">https://rumble.com/v19lmrf-the-devin-nunes-podcast-returns-with-kash-patel.html</t>
  </si>
  <si>
    <t xml:space="preserve">Trump calls Mar-a-Lago property manager Carlos de Olveira, who later requests that security camera footage be deleted.</t>
  </si>
  <si>
    <t xml:space="preserve">Trump indictment p. 27</t>
  </si>
  <si>
    <r>
      <rPr>
        <i val="true"/>
        <sz val="11"/>
        <color rgb="FFA64D79"/>
        <rFont val="Arial"/>
        <family val="0"/>
        <charset val="1"/>
      </rPr>
      <t xml:space="preserve">Subpoenaed: </t>
    </r>
    <r>
      <rPr>
        <sz val="11"/>
        <color rgb="FFA64D79"/>
        <rFont val="Arial"/>
        <family val="0"/>
        <charset val="1"/>
      </rPr>
      <t xml:space="preserve">Trump Organization, for security cam footage from Mar-a-Lago. This is the final subpoena; a draft had been provided on June 22 .</t>
    </r>
  </si>
  <si>
    <t xml:space="preserve">Trump's lawyer Evan Corcoran calls Trump, a call so suspicious that DOJ wants to pierce attorney-client privilege and learn about it.</t>
  </si>
  <si>
    <t xml:space="preserve">https://abcnews.go.com/US/investigators-seek-question-attorney-phone-call-trump-classified/story?id=97909853</t>
  </si>
  <si>
    <t xml:space="preserve">John Solomon (Just the News founder) announces that he is also a NARA rep, announcing via Politico (Betsy Woodruff Swan).</t>
  </si>
  <si>
    <t xml:space="preserve">https://www.politico.com/news/2022/06/24/trump-grants-records-access-to-conservative-favored-journalist-00042343</t>
  </si>
  <si>
    <r>
      <rPr>
        <i val="true"/>
        <sz val="11"/>
        <color rgb="FF990000"/>
        <rFont val="Arial"/>
        <family val="0"/>
        <charset val="1"/>
      </rPr>
      <t xml:space="preserve">Subpoenaed &amp; appearing:</t>
    </r>
    <r>
      <rPr>
        <sz val="11"/>
        <color rgb="FF990000"/>
        <rFont val="Arial"/>
        <family val="0"/>
        <charset val="1"/>
      </rPr>
      <t xml:space="preserve"> Ali Alexander testifies before a DC grand jury</t>
    </r>
  </si>
  <si>
    <t xml:space="preserve">https://www.cbsnews.com/news/stop-the-steal-organizer-ali-alexander-testifies-before-grand-jury-in-jan-6-probe/</t>
  </si>
  <si>
    <t xml:space="preserve">Proud Boys harass participants in an LQGTQ-themed storytime event in McKinney, TX. Part of a wider trend of Proud Boys threatening local LBGTQ events.</t>
  </si>
  <si>
    <t xml:space="preserve">Steven Monacelli</t>
  </si>
  <si>
    <t xml:space="preserve">https://twitter.com/stevanzetti/status/1571928881581461506</t>
  </si>
  <si>
    <r>
      <rPr>
        <sz val="11"/>
        <color rgb="FF1C4587"/>
        <rFont val="Arial"/>
        <family val="0"/>
        <charset val="1"/>
      </rPr>
      <t xml:space="preserve">After Roe v. Wade is overturned, Rep. Mary Miller (IL) calls it a </t>
    </r>
    <r>
      <rPr>
        <i val="true"/>
        <sz val="11"/>
        <color rgb="FF1C4587"/>
        <rFont val="Arial"/>
        <family val="0"/>
        <charset val="1"/>
      </rPr>
      <t xml:space="preserve">"victory for white life"</t>
    </r>
    <r>
      <rPr>
        <sz val="11"/>
        <color rgb="FF1C4587"/>
        <rFont val="Arial"/>
        <family val="0"/>
        <charset val="1"/>
      </rPr>
      <t xml:space="preserve"> at a rally for Donald Trump</t>
    </r>
  </si>
  <si>
    <t xml:space="preserve">https://www.washingtonpost.com/nation/2022/06/26/mary-miller-white-life-trump-rally/</t>
  </si>
  <si>
    <r>
      <rPr>
        <sz val="11"/>
        <color rgb="FF1C4587"/>
        <rFont val="Arial"/>
        <family val="0"/>
        <charset val="1"/>
      </rPr>
      <t xml:space="preserve">"Q" posts 3 times on 8kun message board, the first posts in 1.5 years (since Dec 8, 2020): </t>
    </r>
    <r>
      <rPr>
        <i val="true"/>
        <sz val="11"/>
        <color rgb="FF1C4587"/>
        <rFont val="Arial"/>
        <family val="0"/>
        <charset val="1"/>
      </rPr>
      <t xml:space="preserve">"Are you ready to serve your country again?"</t>
    </r>
  </si>
  <si>
    <t xml:space="preserve">https://www.theguardian.com/us-news/2022/jun/27/qanon-head-posts-message-board-8kun</t>
  </si>
  <si>
    <t xml:space="preserve">Carlos de Olveira tells the Mar-a-Lago IT head that "the boss" wants the server with security camera footage deleted. Trump had called him on June 23.</t>
  </si>
  <si>
    <r>
      <rPr>
        <i val="true"/>
        <sz val="11"/>
        <color rgb="FF990000"/>
        <rFont val="Arial"/>
        <family val="0"/>
        <charset val="1"/>
      </rPr>
      <t xml:space="preserve">Subpoenaed:</t>
    </r>
    <r>
      <rPr>
        <sz val="11"/>
        <color rgb="FF990000"/>
        <rFont val="Arial"/>
        <family val="0"/>
        <charset val="1"/>
      </rPr>
      <t xml:space="preserve"> the Trump Media and Tech Group, which owns Truth Social, by the SEC</t>
    </r>
  </si>
  <si>
    <r>
      <rPr>
        <i val="true"/>
        <sz val="11"/>
        <color rgb="FF5B0F00"/>
        <rFont val="Arial"/>
        <family val="0"/>
        <charset val="1"/>
      </rPr>
      <t xml:space="preserve">Ruled</t>
    </r>
    <r>
      <rPr>
        <sz val="11"/>
        <color rgb="FF5B0F00"/>
        <rFont val="Arial"/>
        <family val="0"/>
        <charset val="1"/>
      </rPr>
      <t xml:space="preserve">: that Acting DoD IG Sean O'Donnell is illegally serving, by the GAO. O'Donnell is also at EPA; Trump asked him to fill in in 2020. Biden's nomination is held up.</t>
    </r>
  </si>
  <si>
    <t xml:space="preserve">GAO</t>
  </si>
  <si>
    <t xml:space="preserve">https://www.gao.gov/assets/730/721336.pdf</t>
  </si>
  <si>
    <t xml:space="preserve">Federal News Net.</t>
  </si>
  <si>
    <t xml:space="preserve">https://federalnewsnetwork.com/defense-main/2022/06/dods-acting-ig-is-in-his-position-unlawfully-gao-finds/?readmore=1</t>
  </si>
  <si>
    <t xml:space="preserve">J6C hearing #6 features Cassidy Hutchinson (Mark Meadows' aide), covers Trump's and Meadows' responses</t>
  </si>
  <si>
    <t xml:space="preserve">YouTube (CSPAN)</t>
  </si>
  <si>
    <t xml:space="preserve">https://www.youtube.com/watch?v=hSNBe-Wt6Q4</t>
  </si>
  <si>
    <t xml:space="preserve">Ex-prosecutor Andrew Weissmann goes on MSNBC, then returns to Twitter after a year's hiatus (other than 1 post in March)</t>
  </si>
  <si>
    <t xml:space="preserve">https://twitter.com/AWeissmann_/status/1542301775469977605</t>
  </si>
  <si>
    <t xml:space="preserve">Moms for LIberty files a complaint saying the curriculum in Williamson County, TN violates new state law; this becomes a statewide fight</t>
  </si>
  <si>
    <t xml:space="preserve">Williamson Herald</t>
  </si>
  <si>
    <t xml:space="preserve">https://www.williamsonherald.com/features/education/complaint-filed-by-local-moms-for-liberty-chapter-rejected-by-state/article_81146dc4-518f-11ec-9d9a-237001a4ab9f.html</t>
  </si>
  <si>
    <t xml:space="preserve">Criticism from Left  (prosecute Trump, Garland is bad) just before big reveals (grand juries, deleted texts, classified docs at Mar-a-Lago)</t>
  </si>
  <si>
    <r>
      <rPr>
        <i val="true"/>
        <sz val="11"/>
        <color rgb="FF990000"/>
        <rFont val="Arial"/>
        <family val="0"/>
        <charset val="1"/>
      </rPr>
      <t xml:space="preserve">Subpoenaed:</t>
    </r>
    <r>
      <rPr>
        <sz val="11"/>
        <color rgb="FF990000"/>
        <rFont val="Arial"/>
        <family val="0"/>
        <charset val="1"/>
      </rPr>
      <t xml:space="preserve"> the Trump Media and Tech Group, which owns Truth Social, by the Southern District of New York, which is investigating the Trump Org. finances</t>
    </r>
  </si>
  <si>
    <r>
      <rPr>
        <sz val="11"/>
        <color rgb="FF1C4587"/>
        <rFont val="Arial"/>
        <family val="0"/>
        <charset val="1"/>
      </rPr>
      <t xml:space="preserve">Erik Prince praises '2000 Mules' on the Shawn Ryan podcast, says </t>
    </r>
    <r>
      <rPr>
        <i val="true"/>
        <sz val="11"/>
        <color rgb="FF1C4587"/>
        <rFont val="Arial"/>
        <family val="0"/>
        <charset val="1"/>
      </rPr>
      <t xml:space="preserve">"Our biggest threat is internal"  "that kind of election fraud must not happen again"</t>
    </r>
  </si>
  <si>
    <t xml:space="preserve">https://www.youtube.com/watch?v=nwK_XLFOm_I</t>
  </si>
  <si>
    <t xml:space="preserve">Kanekoa</t>
  </si>
  <si>
    <t xml:space="preserve">https://kanekoa.substack.com/p/erik-prince-on-2000-mules-and-the</t>
  </si>
  <si>
    <r>
      <rPr>
        <i val="true"/>
        <sz val="11"/>
        <color rgb="FFA64D79"/>
        <rFont val="Arial"/>
        <family val="0"/>
        <charset val="1"/>
      </rPr>
      <t xml:space="preserve">Handed over:</t>
    </r>
    <r>
      <rPr>
        <sz val="11"/>
        <color rgb="FFA64D79"/>
        <rFont val="Arial"/>
        <family val="0"/>
        <charset val="1"/>
      </rPr>
      <t xml:space="preserve"> Trump Org. gives DOJ a hard drive of Mar-a-Lago security cam footage in response to June 24 subpoena</t>
    </r>
    <r>
      <rPr>
        <sz val="11"/>
        <color rgb="FF990000"/>
        <rFont val="Arial"/>
        <family val="0"/>
        <charset val="1"/>
      </rPr>
      <t xml:space="preserve">. </t>
    </r>
    <r>
      <rPr>
        <sz val="11"/>
        <color rgb="FF000000"/>
        <rFont val="Arial"/>
        <family val="0"/>
        <charset val="1"/>
      </rPr>
      <t xml:space="preserve">(Redacted in 8/26 affidavit, revealed 9/13)</t>
    </r>
  </si>
  <si>
    <t xml:space="preserve">Affidavit p. 23 para 64</t>
  </si>
  <si>
    <t xml:space="preserve">https://storage.courtlistener.com/recap/gov.uscourts.flsd.617854/gov.uscourts.flsd.617854.125.0_1.pdf</t>
  </si>
  <si>
    <r>
      <rPr>
        <sz val="11"/>
        <color rgb="FF000000"/>
        <rFont val="Arial"/>
        <family val="0"/>
        <charset val="1"/>
      </rPr>
      <t xml:space="preserve">Twitter whistleblower (Peiter Zatko, former "Security Lead", fired Jan 19) sends an 84-page report to SEC, DOJ, FTC, &amp; Congress, alleging Twitter lies about security vulnerabilities. Much of it addresses Elon Musk's bot complaints from May, calls CEO Agarwal's response a "lie". </t>
    </r>
    <r>
      <rPr>
        <i val="true"/>
        <sz val="11"/>
        <color rgb="FF000000"/>
        <rFont val="Arial"/>
        <family val="0"/>
        <charset val="1"/>
      </rPr>
      <t xml:space="preserve">Note: this is awfully convenient for Elon Musk</t>
    </r>
    <r>
      <rPr>
        <sz val="11"/>
        <color rgb="FF000000"/>
        <rFont val="Arial"/>
        <family val="0"/>
        <charset val="1"/>
      </rPr>
      <t xml:space="preserve">. Twitter then sues Elon Musk within a week (July 12), demanding the sale be completed</t>
    </r>
    <r>
      <rPr>
        <i val="true"/>
        <sz val="11"/>
        <color rgb="FF000000"/>
        <rFont val="Arial"/>
        <family val="0"/>
        <charset val="1"/>
      </rPr>
      <t xml:space="preserve">: "Musk's exit strategy is a model of hyporcrisy"</t>
    </r>
  </si>
  <si>
    <t xml:space="preserve">CNN
TechPolicy Press (docs)
The Verge</t>
  </si>
  <si>
    <t xml:space="preserve">https://www.cnn.com/2022/08/23/tech/twitter-whistleblower-peiter-zatko-security/index.html
https://techpolicy.press/the-twitter-whistleblower-documents/
https://www.theverge.com/2022/7/12/23205624/twitter-sues-elon-musk-acquisition-agreement</t>
  </si>
  <si>
    <t xml:space="preserve">84-page report</t>
  </si>
  <si>
    <t xml:space="preserve">https://techpolicy.press/wp-content/uploads/2022/08/whistleblower_disclosure.pdf</t>
  </si>
  <si>
    <r>
      <rPr>
        <sz val="11"/>
        <color rgb="FF1C4587"/>
        <rFont val="Arial"/>
        <family val="0"/>
        <charset val="1"/>
      </rPr>
      <t xml:space="preserve">Tom Klingenstern, Claremont Institute president, posts a 17-minute video on "Trump's Virtues": </t>
    </r>
    <r>
      <rPr>
        <i val="true"/>
        <sz val="11"/>
        <color rgb="FF1C4587"/>
        <rFont val="Arial"/>
        <family val="0"/>
        <charset val="1"/>
      </rPr>
      <t xml:space="preserve">"Trump was born for the life-and-death struggle against the totalitarian enemy I call 'woke communism'..they have a scape goat (white males)...[Their] agenda rests on the conviction that America is..bad (systematically racist)"</t>
    </r>
  </si>
  <si>
    <t xml:space="preserve">YouTube
Transcript</t>
  </si>
  <si>
    <t xml:space="preserve">https://www.youtube.com/watch?v=R-GAw1lLWJA
https://web.archive.org/web/20220807102816/https://tomklingenstein.com/assets/pdfs/trumps_virtues.pdf</t>
  </si>
  <si>
    <r>
      <rPr>
        <i val="true"/>
        <sz val="11"/>
        <color rgb="FF990000"/>
        <rFont val="Arial"/>
        <family val="0"/>
        <charset val="1"/>
      </rPr>
      <t xml:space="preserve">Sentenced: </t>
    </r>
    <r>
      <rPr>
        <sz val="11"/>
        <color rgb="FF990000"/>
        <rFont val="Arial"/>
        <family val="0"/>
        <charset val="1"/>
      </rPr>
      <t xml:space="preserve">Stop the Steal operative Benjamin Torre gets probation only for entering the Capitol. It is not mentioned in hearing or in media reporting that he is associated with Ali Alexander and went to DC with an STS group. Judge Rudolph Contreras says “Let’s chalk this up to a youthful indiscretion”</t>
    </r>
  </si>
  <si>
    <t xml:space="preserve">Atlanta Journal-Const.
Twitter thread</t>
  </si>
  <si>
    <t xml:space="preserve">https://www.ajc.com/news/dawsonville-man-avoids-jail-in-jan-6-charge/PQCKUBACT5B3ZAM6JY27ZH6AMY/
https://twitter.com/capitolhunters/status/1545056937577816064</t>
  </si>
  <si>
    <t xml:space="preserve">Walt Nauta texts another Mar-a-Lago employee: "Coming down to FL soon". (Trump will make a secret visit to Mar-a-Lago within days)</t>
  </si>
  <si>
    <t xml:space="preserve">https://abcnews.go.com/US/special-counsel-probed-trump-mar-lago-trip-aides/story?id=111334156</t>
  </si>
  <si>
    <t xml:space="preserve">Peter Thiel contributes another $1.5M to the PAC supporting Blake Masters' campaign, making his total $15M</t>
  </si>
  <si>
    <t xml:space="preserve">https://www.politico.com/news/2022/07/22/peter-thiel-arizona-senate-campaign-00047536</t>
  </si>
  <si>
    <t xml:space="preserve">Elon Musk says he is withdrawing his $44B offer to buy Twitter, cites too many bots. Legal fight ensues - a 'specific performance' clause can compel him to buy</t>
  </si>
  <si>
    <t xml:space="preserve">https://www.theguardian.com/technology/2022/jul/08/elon-musk-buy-twitter-withdraw</t>
  </si>
  <si>
    <t xml:space="preserve">July 10-12</t>
  </si>
  <si>
    <r>
      <rPr>
        <sz val="11"/>
        <color rgb="FFA64D79"/>
        <rFont val="Arial"/>
        <family val="0"/>
        <charset val="1"/>
      </rPr>
      <t xml:space="preserve">Trump takes a trip to Mar-a-Lago (</t>
    </r>
    <r>
      <rPr>
        <i val="true"/>
        <sz val="11"/>
        <color rgb="FFA64D79"/>
        <rFont val="Arial"/>
        <family val="0"/>
        <charset val="1"/>
      </rPr>
      <t xml:space="preserve">"checking on the boxes"</t>
    </r>
    <r>
      <rPr>
        <sz val="11"/>
        <color rgb="FFA64D79"/>
        <rFont val="Arial"/>
        <family val="0"/>
        <charset val="1"/>
      </rPr>
      <t xml:space="preserve">)</t>
    </r>
    <r>
      <rPr>
        <i val="true"/>
        <sz val="11"/>
        <color rgb="FFA64D79"/>
        <rFont val="Arial"/>
        <family val="0"/>
        <charset val="1"/>
      </rPr>
      <t xml:space="preserve">. </t>
    </r>
    <r>
      <rPr>
        <sz val="11"/>
        <color rgb="FFA64D79"/>
        <rFont val="Arial"/>
        <family val="0"/>
        <charset val="1"/>
      </rPr>
      <t xml:space="preserve">Walt Nauta sends texts asking that the visit be </t>
    </r>
    <r>
      <rPr>
        <i val="true"/>
        <sz val="11"/>
        <color rgb="FFA64D79"/>
        <rFont val="Arial"/>
        <family val="0"/>
        <charset val="1"/>
      </rPr>
      <t xml:space="preserve">"discreet"</t>
    </r>
    <r>
      <rPr>
        <sz val="11"/>
        <color rgb="FFA64D79"/>
        <rFont val="Arial"/>
        <family val="0"/>
        <charset val="1"/>
      </rPr>
      <t xml:space="preserve"> with </t>
    </r>
    <r>
      <rPr>
        <i val="true"/>
        <sz val="11"/>
        <color rgb="FFA64D79"/>
        <rFont val="Arial"/>
        <family val="0"/>
        <charset val="1"/>
      </rPr>
      <t xml:space="preserve">"minimal people around"</t>
    </r>
  </si>
  <si>
    <t xml:space="preserve">Andrew Weissmann writes an op-ed in the NYT criticizing AG Garland and the J6 investigation for a "myopic focus on the Jan 6 riot". NYT says the DOJ was "jolted" by Cassidy Hutchinson's testimony. This kicks off a week of intense criticism of Garland from multiple outlets and on social media.</t>
  </si>
  <si>
    <t xml:space="preserve">https://www.nytimes.com/2022/07/11/opinion/january-6-trump-merrick-garland.html?smid=nytcore-ios-share</t>
  </si>
  <si>
    <t xml:space="preserve">A judicial panel opens a new investigation of whether Judges Pryor and Maze erred in hiring Crystal Clanton, former TPUSA employee with racist texts, as a clerk</t>
  </si>
  <si>
    <t xml:space="preserve">https://www.reuters.com/legal/government/us-judicial-panel-orders-probe-into-hiring-clerk-accused-racism-2022-07-08/</t>
  </si>
  <si>
    <t xml:space="preserve">J6C hearing #7 covers some details of militia</t>
  </si>
  <si>
    <t xml:space="preserve">YouTube (NBC)</t>
  </si>
  <si>
    <t xml:space="preserve">https://www.youtube.com/watch?v=iK7__28iw20</t>
  </si>
  <si>
    <t xml:space="preserve">https://www.npr.org/2022/07/12/1111123258/jan-6-committee-hearing-transcript</t>
  </si>
  <si>
    <t xml:space="preserve">Andrew Weissmann gives an interview to Politico and criticizes AG Merrick Garland</t>
  </si>
  <si>
    <t xml:space="preserve">https://www.politico.com/news/magazine/2022/07/12/weissmann-garland-justice-trump-investigation-00045502</t>
  </si>
  <si>
    <t xml:space="preserve">J6C Committe member Adam Schiff goes on MSNBC and criticizes AG Merrick Garland</t>
  </si>
  <si>
    <t xml:space="preserve">Repost Twitter</t>
  </si>
  <si>
    <t xml:space="preserve">https://twitter.com/JasonOverstreet/status/1547351611328053254</t>
  </si>
  <si>
    <t xml:space="preserve">July 13</t>
  </si>
  <si>
    <r>
      <rPr>
        <sz val="11"/>
        <color rgb="FF1C4587"/>
        <rFont val="Arial"/>
        <family val="0"/>
        <charset val="1"/>
      </rPr>
      <t xml:space="preserve">Trump criticizes Elon Musk on Truth Social:</t>
    </r>
    <r>
      <rPr>
        <i val="true"/>
        <sz val="11"/>
        <color rgb="FF1C4587"/>
        <rFont val="Arial"/>
        <family val="0"/>
        <charset val="1"/>
      </rPr>
      <t xml:space="preserve"> "When Elon Musk came to the White House asking me for help with all his subsidized projects.."</t>
    </r>
  </si>
  <si>
    <t xml:space="preserve">Mashable</t>
  </si>
  <si>
    <t xml:space="preserve">https://mashable.com/article/donald-trump-elon-musk-feud-twitter</t>
  </si>
  <si>
    <t xml:space="preserve">DHS IG Joseph Cuffari sends letter to the House Committees on Homeland Security saying that Secret Service text messages on Jan 5-6 were wiped.</t>
  </si>
  <si>
    <t xml:space="preserve">Cuffari (via CNN)</t>
  </si>
  <si>
    <t xml:space="preserve">https://www.cnn.com/interactive/uploads/20220714-letter-to-house-select-committee.jpg</t>
  </si>
  <si>
    <t xml:space="preserve">The Intercept (Ken Klippenstein) breaks news of Ken Cuffari's letter about deleted texts. NPR, CNN, WaPo and others follow.</t>
  </si>
  <si>
    <t xml:space="preserve">https://theintercept.com/2022/07/14/jan-6-texts-deleted-secret-service/</t>
  </si>
  <si>
    <t xml:space="preserve">Ivana Trump is found dead from a fall on the stairs at her New York home</t>
  </si>
  <si>
    <t xml:space="preserve">https://abcnews.go.com/US/ivana-trump-wife-president-trump-dies-age/story?id=86834496</t>
  </si>
  <si>
    <r>
      <rPr>
        <i val="true"/>
        <sz val="11"/>
        <color rgb="FF5B0F00"/>
        <rFont val="Arial"/>
        <family val="0"/>
        <charset val="1"/>
      </rPr>
      <t xml:space="preserve">Depositions delayed: </t>
    </r>
    <r>
      <rPr>
        <sz val="11"/>
        <color rgb="FF5B0F00"/>
        <rFont val="Arial"/>
        <family val="0"/>
        <charset val="1"/>
      </rPr>
      <t xml:space="preserve">Trump family had been scheduled to give depositions in New York financial probe but delay them due to Ivana Trump's death</t>
    </r>
  </si>
  <si>
    <t xml:space="preserve">https://www.cnn.com/2022/07/15/politics/trump-depositions-delayed/index.html</t>
  </si>
  <si>
    <r>
      <rPr>
        <i val="true"/>
        <sz val="11"/>
        <color rgb="FFB45F06"/>
        <rFont val="Arial"/>
        <family val="0"/>
        <charset val="1"/>
      </rPr>
      <t xml:space="preserve">Subpoenaed:</t>
    </r>
    <r>
      <rPr>
        <sz val="11"/>
        <color rgb="FFB45F06"/>
        <rFont val="Arial"/>
        <family val="0"/>
        <charset val="1"/>
      </rPr>
      <t xml:space="preserve"> J6C issues subpoena to Secret Service demanding text messages from Jan 5 and 6</t>
    </r>
  </si>
  <si>
    <t xml:space="preserve">https://www.washingtonpost.com/politics/2022/07/15/secret-service-subpoena-erased-texts/</t>
  </si>
  <si>
    <t xml:space="preserve">Moms for Liberty's first annual summit wraps up in Tampa, FL. 500 attendees, but claim 100,000 members. Speakers: Ron DeSantis, Sen. Rick Scott, Betsy DeVos. 
The Leadership Institute runs training sessions on organizing, running for school boards</t>
  </si>
  <si>
    <t xml:space="preserve">https://www.salon.com/2022/07/19/moms-for-liberty-joyful-warriors-in-the-fight-to-demolish-public-school/</t>
  </si>
  <si>
    <t xml:space="preserve">Rachel Maddow sensationalizes a memo from Merrick Garland reminding the DOJ to be apolitical and saying that election-year investigations of politicians must be approved by the AG. This again drives a wave of people criticizing AG Garland.</t>
  </si>
  <si>
    <t xml:space="preserve">https://www.msnbc.com/transcripts/rachel-maddow-show/transcript-rachel-maddow-show-7-18-22-n1297590</t>
  </si>
  <si>
    <t xml:space="preserve">WaPo (Carol Leonnig) reports that Secret Service cannot recover wiped texts from Jan 6</t>
  </si>
  <si>
    <t xml:space="preserve">https://www.washingtonpost.com/nation/2022/07/19/secret-service-texts/</t>
  </si>
  <si>
    <t xml:space="preserve">DHS IG Joseph Cuffari tells the Secret Service that the investigation is now criminal. Shortly after, he seizes the phones of 24 Secret Service agents.</t>
  </si>
  <si>
    <t xml:space="preserve">https://www.nbcnews.com/politics/dhs-launched-criminal-probe-destruction-jan-6-secret-service-text-mess-rcna39392</t>
  </si>
  <si>
    <t xml:space="preserve">https://www.nbcnews.com/politics/national-security/secret-service-took-cellphones-24-agents-involved-agencys-jan-6-riot-r-rcna49476</t>
  </si>
  <si>
    <r>
      <rPr>
        <i val="true"/>
        <sz val="11"/>
        <color rgb="FFB45F06"/>
        <rFont val="Arial"/>
        <family val="0"/>
        <charset val="1"/>
      </rPr>
      <t xml:space="preserve">Deposed:</t>
    </r>
    <r>
      <rPr>
        <sz val="11"/>
        <color rgb="FFB45F06"/>
        <rFont val="Arial"/>
        <family val="0"/>
        <charset val="1"/>
      </rPr>
      <t xml:space="preserve"> Garrett Ziegler, who let Flynn's group into the WH on Dec 18. Afterwards has an unhinged livestream rant, calls the J6C "anti-white" "Bolsheviks"</t>
    </r>
  </si>
  <si>
    <t xml:space="preserve">https://www.cnn.com/2022/07/20/politics/garrett-ziegler-rant/index.html</t>
  </si>
  <si>
    <t xml:space="preserve">Ivana Trump's funeral service. She is then buried at Trump's Bedminster Golf Course.</t>
  </si>
  <si>
    <t xml:space="preserve">https://www.nytimes.com/2022/07/20/style/ivana-trump-funeral.html</t>
  </si>
  <si>
    <t xml:space="preserve">https://www.snopes.com/fact-check/ivana-trump-golf-club-burial/</t>
  </si>
  <si>
    <t xml:space="preserve">First mention of Katie Miller (Stephen Miller's wife, comms director for Pence on Jan 6) as a campaign advisor / spokesperson for Blake Masters</t>
  </si>
  <si>
    <t xml:space="preserve">https://www.washingtonpost.com/elections/2022/07/20/blake-masters-arizona-senate-trump/</t>
  </si>
  <si>
    <t xml:space="preserve">Bids close on Ron DeSantis' FL 'Relocation Program' for migrants. The well-connected Vertol Systems will be awarded the contract, at price of nearly $10,000/person.</t>
  </si>
  <si>
    <t xml:space="preserve">J6C hearing #8 covers Donald Trump's response on Jan 6. They show Acting SecDef Chris Miller stating that Trump did not call for the National Guard on Jan 6.</t>
  </si>
  <si>
    <t xml:space="preserve">YouTube (PBS)</t>
  </si>
  <si>
    <t xml:space="preserve">https://www.youtube.com/watch?v=48HH4LVn07g</t>
  </si>
  <si>
    <t xml:space="preserve">https://www.npr.org/2022/07/22/1112138665/jan-6-committee-hearing-transcript</t>
  </si>
  <si>
    <t xml:space="preserve">https://www.thedailybeast.com/trump-never-ordered-national-guard-troops-to-protect-capitol-on-jan-6-ex-defense-secretary-chris-miller-says</t>
  </si>
  <si>
    <t xml:space="preserve">OAN is dropped by Verizon, last cable operator to carry it</t>
  </si>
  <si>
    <t xml:space="preserve">https://web.archive.org/web/20220721202825/https://www.thedailybeast.com/far-right-channel-one-america-news-officially-dropped-by-verizon-fios</t>
  </si>
  <si>
    <t xml:space="preserve">Judge Emmett Sullivan, who was to preside over Tim "Baked Alaska" Gionet's plea deal the next day, is SWATted in apparent attempt to intimidate him &amp; cause delay</t>
  </si>
  <si>
    <t xml:space="preserve">https://www.bloomberg.com/news/articles/2022-10-01/jan-6-judge-targeted-in-swat-hoax-likely-won-t-be-the-last</t>
  </si>
  <si>
    <t xml:space="preserve">Andrew Weissmann gives an interview to NPR. NPR says "Merrick Garland is under pressure from the left to bring criminal charges against Trump"</t>
  </si>
  <si>
    <t xml:space="preserve">https://www.npr.org/2022/07/22/1113028724/the-january-6th-committee-rests-its-case-for-now-and-eyes-turn-to-merrick-garlan</t>
  </si>
  <si>
    <r>
      <rPr>
        <i val="true"/>
        <sz val="11"/>
        <color rgb="FF990000"/>
        <rFont val="Arial"/>
        <family val="0"/>
        <charset val="1"/>
      </rPr>
      <t xml:space="preserve">Convicted:</t>
    </r>
    <r>
      <rPr>
        <sz val="11"/>
        <color rgb="FF990000"/>
        <rFont val="Arial"/>
        <family val="0"/>
        <charset val="1"/>
      </rPr>
      <t xml:space="preserve"> Steve Bannon, of contempt of Congress for refusing to comply with a J6C subpoena</t>
    </r>
  </si>
  <si>
    <t xml:space="preserve">https://www.npr.org/2022/07/22/1112937587/steve-bannon-guilty-jan-6-committee-contempt-charges</t>
  </si>
  <si>
    <t xml:space="preserve">MLive reports that in the Congressional race in her home base, Betsy DeVos does not support 1776 Commission member and Thiel protege John Gibbs</t>
  </si>
  <si>
    <t xml:space="preserve">https://www.mlive.com/news/grand-rapids/2022/07/gibbs-banking-on-trump-support-grassroots-energy-in-race-against-devos-backed-meijer.html</t>
  </si>
  <si>
    <t xml:space="preserve">https://thedispatch.com/article/the-trump-loyalist-whos-challenging/</t>
  </si>
  <si>
    <t xml:space="preserve">https://archive.is/pZImj</t>
  </si>
  <si>
    <t xml:space="preserve">Victor Orban, authoritarian leader of Hungary, says in speech in Romania that Europeans should not be "peoples of a mixed race"</t>
  </si>
  <si>
    <t xml:space="preserve">https://www.washingtonpost.com/world/2022/07/27/viktor-orban-mixed-race-cpac/</t>
  </si>
  <si>
    <t xml:space="preserve">Michael Flynn applies to become a precinct committeman in his FL district, which would put him on the Sarasota GOP executive committee</t>
  </si>
  <si>
    <t xml:space="preserve">https://archive.ph/GixbK</t>
  </si>
  <si>
    <r>
      <rPr>
        <sz val="11"/>
        <color rgb="FF000000"/>
        <rFont val="Arial"/>
        <family val="0"/>
        <charset val="1"/>
      </rPr>
      <t xml:space="preserve">Charlie Kirk, Sarasota FL resident, publishes new book encouraging young people to drop out of college: "The College Scam: How America's Universities Are Bankrupting and Brainwashing Away the Future of America's Youth ". Claims "colleges do not educate anymore". </t>
    </r>
    <r>
      <rPr>
        <i val="true"/>
        <sz val="11"/>
        <color rgb="FF000000"/>
        <rFont val="Arial"/>
        <family val="0"/>
        <charset val="1"/>
      </rPr>
      <t xml:space="preserve">(Kirk dropped out of community college.)</t>
    </r>
  </si>
  <si>
    <t xml:space="preserve">https://www.amazon.com/College-Scam-Universities-Bankrupting-Brainwashing/dp/1735503738</t>
  </si>
  <si>
    <t xml:space="preserve">https://www.foxnews.com/politics/charlie-kirk-higher-education-scam-new-book-encourages-americans-anything-college</t>
  </si>
  <si>
    <t xml:space="preserve">Ron DeSantis' office has contacted Vertol Systems to arrange migrant-dumping stunt. On his show, Tucker Carlson suggests sending migrants to Martha's Vineyard</t>
  </si>
  <si>
    <t xml:space="preserve">https://www.americanoversight.org/american-oversight-obtains-desantis-migrant-flight-contract-records</t>
  </si>
  <si>
    <t xml:space="preserve">Matt Gertz</t>
  </si>
  <si>
    <t xml:space="preserve">https://twitter.com/MattGertz/status/1570386933615935490</t>
  </si>
  <si>
    <r>
      <rPr>
        <sz val="11"/>
        <color rgb="FF5B0F00"/>
        <rFont val="Arial"/>
        <family val="0"/>
        <charset val="1"/>
      </rPr>
      <t xml:space="preserve">Merrick Garland gives interview with Lester Holt on MSNBC, says that DOJ "will hold accountable anyone who was criminally responsible for attempting to interfere with the transfer of power".</t>
    </r>
    <r>
      <rPr>
        <sz val="11"/>
        <color rgb="FF000000"/>
        <rFont val="Arial"/>
        <family val="0"/>
        <charset val="1"/>
      </rPr>
      <t xml:space="preserve"> </t>
    </r>
    <r>
      <rPr>
        <sz val="11"/>
        <color rgb="FF274E13"/>
        <rFont val="Arial"/>
        <family val="0"/>
        <charset val="1"/>
      </rPr>
      <t xml:space="preserve">NBC's headline calls Capitol attackers "rioters". Schiff claims (wrongly) that Garland's message has changed.</t>
    </r>
  </si>
  <si>
    <t xml:space="preserve">https://www.nbcnews.com/politics/2020-election/merrick-garland-not-rule-prosecuting-trump-jan-6-rcna40092</t>
  </si>
  <si>
    <t xml:space="preserve">WaPo: DOJ is investigating Trump's actions, per 4 anonymous sources</t>
  </si>
  <si>
    <t xml:space="preserve">https://www.washingtonpost.com/national-security/2022/07/26/trump-justice-investigation-january-6/</t>
  </si>
  <si>
    <t xml:space="preserve">CNN: DOJ has called a grand jury, from anon. sources. Pence chief of staff Marc Short just testified; Pence aide Greg Jacob testified weeks ago</t>
  </si>
  <si>
    <t xml:space="preserve">https://www.cnn.com/2022/07/26/politics/justice-department-pence-short-jacob-trump-grand-jury/index.html</t>
  </si>
  <si>
    <t xml:space="preserve">WaPo (Carol Leonnig) reports that DHS also wiped Jan 6 texts, from Acting DHS Sec. Chad Wolf and Deputy Sec. Ken Cuccinelli</t>
  </si>
  <si>
    <t xml:space="preserve">https://www.washingtonpost.com/nation/2022/07/28/homeland-security-texts-jan6/</t>
  </si>
  <si>
    <r>
      <rPr>
        <sz val="11"/>
        <color rgb="FF000000"/>
        <rFont val="Arial"/>
        <family val="0"/>
        <charset val="1"/>
      </rPr>
      <t xml:space="preserve">Matt Taibbi posts a fawning interview with the director of the Alex Jones biopic 'Alex's War', who had also made a prior film about 'incels'. 
On the incel movie - director Alex Lee Moyer: </t>
    </r>
    <r>
      <rPr>
        <i val="true"/>
        <sz val="11"/>
        <color rgb="FF000000"/>
        <rFont val="Arial"/>
        <family val="0"/>
        <charset val="1"/>
      </rPr>
      <t xml:space="preserve">"it’s in a time where their fundamental identity as being men and predominantly white in this case, is looked down upon". </t>
    </r>
    <r>
      <rPr>
        <sz val="11"/>
        <color rgb="FF000000"/>
        <rFont val="Arial"/>
        <family val="0"/>
        <charset val="1"/>
      </rPr>
      <t xml:space="preserve">Taibbi </t>
    </r>
    <r>
      <rPr>
        <i val="true"/>
        <sz val="11"/>
        <color rgb="FF000000"/>
        <rFont val="Arial"/>
        <family val="0"/>
        <charset val="1"/>
      </rPr>
      <t xml:space="preserve">"these men were responding to an overwhelming flood of disapproval and dislike by popular media culture"</t>
    </r>
  </si>
  <si>
    <t xml:space="preserve">Taibbi Substack</t>
  </si>
  <si>
    <t xml:space="preserve">https://taibbi.substack.com/p/im-just-going-to-go-to-the-heart</t>
  </si>
  <si>
    <t xml:space="preserve">"Alex's War" movie premieres in Austin, TX.  (Director Alex Lee Moyer was at the Capitol on J6.) Amanda Milius is there and photographed with Alex Jones. (Cinematographer Stephen Joshua Martinez worked for Milius' movie The Plot Agaist the President as well, and was at the Capitol on Jan 6)</t>
  </si>
  <si>
    <r>
      <rPr>
        <i val="true"/>
        <sz val="10"/>
        <color rgb="FF990000"/>
        <rFont val="Arial"/>
        <family val="0"/>
        <charset val="1"/>
      </rPr>
      <t xml:space="preserve">Indicted:</t>
    </r>
    <r>
      <rPr>
        <sz val="10"/>
        <color rgb="FF990000"/>
        <rFont val="Arial"/>
        <family val="0"/>
        <charset val="1"/>
      </rPr>
      <t xml:space="preserve"> Russian Aleksandr Ionov, for running a years-long influence campaign. Includes the Black Hammer group taken up by Proud Boy founder Gavin McInnes, and the Yes California 'Calexit' effort run by Louis Marinelli (who moved to Russia at least part-time in 2006)</t>
    </r>
  </si>
  <si>
    <t xml:space="preserve">repost Twitter
Salon (Matt Sheffield)</t>
  </si>
  <si>
    <t xml:space="preserve">https://twitter.com/capitolhunters/status/1553069165308772352
https://www.salon.com/2016/12/29/russia-calexit-texit-dissent/</t>
  </si>
  <si>
    <t xml:space="preserve">Law and Crime</t>
  </si>
  <si>
    <t xml:space="preserve">https://lawandcrime.com/high-profile/russian-man-recruited-u-s-groups-from-florida-georgia-and-california-to-sow-discord-and-push-anti-u-s-agitprop-doj/</t>
  </si>
  <si>
    <t xml:space="preserve">Saudi-backed golf tournament begins at Trump Bedminster golf course (where Ivana Trump was recently buried)</t>
  </si>
  <si>
    <t xml:space="preserve">https://www.cnn.com/2022/07/28/politics/trump-liv-golf-tournament-saudi-arabia/index.html</t>
  </si>
  <si>
    <t xml:space="preserve">Criticism from Right: prosecuting Trump is political. Alex Jones loses big &amp; DOJ moves big.  Mar-a-Lago spin leads to attack on FBI</t>
  </si>
  <si>
    <r>
      <rPr>
        <sz val="11"/>
        <color rgb="FF1C4587"/>
        <rFont val="Arial"/>
        <family val="0"/>
        <charset val="1"/>
      </rPr>
      <t xml:space="preserve">Koch-Foundation-related @standtogether organization pays to promote Tweets of several pro-Russia op-eds. The first, from The Guardian in June, says Ukraine should concede the war. The second, from March, says no sanctions:</t>
    </r>
    <r>
      <rPr>
        <i val="true"/>
        <sz val="11"/>
        <color rgb="FF1C4587"/>
        <rFont val="Arial"/>
        <family val="0"/>
        <charset val="1"/>
      </rPr>
      <t xml:space="preserve"> "Putin deserves to be punished, but not at the cost of a much poorer future for everyone"</t>
    </r>
  </si>
  <si>
    <t xml:space="preserve">https://twitter.com/StandTogether/status/1554214551033417729
https://twitter.com/StandTogether/status/1554223120323694597</t>
  </si>
  <si>
    <t xml:space="preserve">Archived
Archived</t>
  </si>
  <si>
    <t xml:space="preserve">https://web.archive.org/web/20220806195541/https://twitter.com/StandTogether/status/1554214551033417729
https://web.archive.org/web/20220807072626/https://twitter.com/StandTogether/status/1554223120323694597</t>
  </si>
  <si>
    <t xml:space="preserve">Hungary PM Vikor Orban meets privately with Trump at Bedminster in NJ. (Orban is en route to the CPAC conference, with his political director Balazs Orban.)</t>
  </si>
  <si>
    <t xml:space="preserve">Atlatszo</t>
  </si>
  <si>
    <t xml:space="preserve">https://english.atlatszo.hu/2022/08/17/pm-viktor-orbans-meeting-with-donald-trump-cost-e141-thousand-for-the-hungarian-taxpayers/#</t>
  </si>
  <si>
    <t xml:space="preserve">American Oversight reports that DoD also wiped Jan 6 texts, from Acting SecDef Chris McCarthy, SecArmy Ryan McCarthy, Miller's Chief of Staff Kash Patel, DoD Counsel Paul Ney, Army Counsel James McPherson. Army says it is stil looking for communications from Piatt and McConville.</t>
  </si>
  <si>
    <t xml:space="preserve">https://www.americanoversight.org/defense-department-and-army-failed-to-preserve-jan-6-text-messages</t>
  </si>
  <si>
    <r>
      <rPr>
        <i val="true"/>
        <sz val="11"/>
        <color rgb="FF990000"/>
        <rFont val="Arial"/>
        <family val="0"/>
        <charset val="1"/>
      </rPr>
      <t xml:space="preserve">Subpoenaed:</t>
    </r>
    <r>
      <rPr>
        <sz val="11"/>
        <color rgb="FF990000"/>
        <rFont val="Arial"/>
        <family val="0"/>
        <charset val="1"/>
      </rPr>
      <t xml:space="preserve"> Former WH Counsel Pat Cipollone &amp; Deputy Counsel Pat Philbin have been subpoenaed by now by a DC grand jury</t>
    </r>
    <r>
      <rPr>
        <sz val="11"/>
        <color rgb="FF274E13"/>
        <rFont val="Arial"/>
        <family val="0"/>
        <charset val="1"/>
      </rPr>
      <t xml:space="preserve"> (corroborated by several outlets)</t>
    </r>
  </si>
  <si>
    <t xml:space="preserve">https://www.nytimes.com/2022/08/02/us/politics/pat-cipollone-subpoena.html</t>
  </si>
  <si>
    <t xml:space="preserve">https://www.cnn.com/2022/08/03/politics/philbin-subpoena/index.html</t>
  </si>
  <si>
    <t xml:space="preserve">https://abcnews.go.com/US/white-house-counsel-subpoenaed-federal-grand-jury-investigating/story?id=87845397</t>
  </si>
  <si>
    <t xml:space="preserve">Blake Masters, Peter Thiel protege, wins the GOP nomination for US Senate in AZ, beating Jim Lamon. By Aug. 26 scrubs election denial off his campaign website</t>
  </si>
  <si>
    <t xml:space="preserve">Times of Israel</t>
  </si>
  <si>
    <t xml:space="preserve">https://www.timesofisrael.com/blake-masters-republican-who-once-cited-a-nazi-official-wins-in-arizona-primaries/</t>
  </si>
  <si>
    <t xml:space="preserve">https://www.cnn.com/2022/08/29/politics/blake-masters-campaign-website-changes/index.html</t>
  </si>
  <si>
    <t xml:space="preserve">J6 SeditionVIP Mark Finchem wins the GOP nomination for AZ Secretary of State</t>
  </si>
  <si>
    <t xml:space="preserve">https://www.npr.org/sections/2022-live-primary-election-race-results/2022/08/03/1114845378/arizona-secretary-of-state-primary-election-results</t>
  </si>
  <si>
    <t xml:space="preserve">Truth Social's application to trademark the name is denied by the US Patent and Trademark Office</t>
  </si>
  <si>
    <t xml:space="preserve">USPTO</t>
  </si>
  <si>
    <t xml:space="preserve">https://tsdr.uspto.gov/documentviewer?caseId=sn97072472&amp;docId=OOA20220802140346#docIndex=0&amp;page=1</t>
  </si>
  <si>
    <t xml:space="preserve">https://www.axios.com/2022/08/25/trump-truth-social-trademark-denied</t>
  </si>
  <si>
    <t xml:space="preserve">US Senate approves treaty to add Sweden and Finland to NATO. MO Senator Josh Hawley is the only no vote.</t>
  </si>
  <si>
    <t xml:space="preserve">https://www.nytimes.com/2022/08/03/us/politics/sweden-finland-nato-senate-vote.html</t>
  </si>
  <si>
    <t xml:space="preserve">Another migrant-dumping scheme by Russia begins, with African immigrants flooding the Polish border with Belarus. All came to Russia first, then overland.</t>
  </si>
  <si>
    <t xml:space="preserve">https://apnews.com/article/russia-ukraine-nato-travel-poland-a9fe642a0a36169912a1b69e65a08542</t>
  </si>
  <si>
    <r>
      <rPr>
        <sz val="11"/>
        <color rgb="FF1C4587"/>
        <rFont val="Arial"/>
        <family val="0"/>
        <charset val="1"/>
      </rPr>
      <t xml:space="preserve">CPAC 2022 in Dallas; autocratic Hungary PM Viktor Orban delivers the keynote speech: </t>
    </r>
    <r>
      <rPr>
        <i val="true"/>
        <sz val="11"/>
        <color rgb="FF1C4587"/>
        <rFont val="Arial"/>
        <family val="0"/>
        <charset val="1"/>
      </rPr>
      <t xml:space="preserve">"we should unite our forces". </t>
    </r>
    <r>
      <rPr>
        <sz val="11"/>
        <color rgb="FF1C4587"/>
        <rFont val="Arial"/>
        <family val="0"/>
        <charset val="1"/>
      </rPr>
      <t xml:space="preserve">Also talks of cancel culture, CRT, George Soros.</t>
    </r>
  </si>
  <si>
    <t xml:space="preserve">https://www.politico.com/news/2022/08/04/viktor-orban-cpac-00049935</t>
  </si>
  <si>
    <r>
      <rPr>
        <i val="true"/>
        <sz val="11"/>
        <color rgb="FF990000"/>
        <rFont val="Arial"/>
        <family val="0"/>
        <charset val="1"/>
      </rPr>
      <t xml:space="preserve">Hearing: </t>
    </r>
    <r>
      <rPr>
        <sz val="11"/>
        <color rgb="FF990000"/>
        <rFont val="Arial"/>
        <family val="0"/>
        <charset val="1"/>
      </rPr>
      <t xml:space="preserve">Brandon Straka is reprimanded by Judge Dabney Friedrich for comments on social media showing he is NOT in fact sorry for his J6 actions</t>
    </r>
  </si>
  <si>
    <t xml:space="preserve">https://www.npr.org/2022/08/04/1115531903/a-judge-unleased-a-tirade-on-a-prominent-jan-6-defendant-for-his-post-plea-comme</t>
  </si>
  <si>
    <r>
      <rPr>
        <i val="true"/>
        <sz val="11"/>
        <color rgb="FF674EA7"/>
        <rFont val="Arial"/>
        <family val="0"/>
        <charset val="1"/>
      </rPr>
      <t xml:space="preserve">Lawsuit judgment: </t>
    </r>
    <r>
      <rPr>
        <sz val="11"/>
        <color rgb="FF674EA7"/>
        <rFont val="Arial"/>
        <family val="0"/>
        <charset val="1"/>
      </rPr>
      <t xml:space="preserve">Alex Jones must pay nearly $50M in TX lawsuit (subject to cap). His lawyer accidentally discloses material from CT lawyer Norm Pattis to plaintiffs' counsel, who says he will make it available to the J6 Committee &amp; law enforcement. Pattis also represents Owen Shroyer, Joe Biggs for Jan 6.</t>
    </r>
  </si>
  <si>
    <t xml:space="preserve">https://www.emptywheel.net/2022/08/04/its-a-tremendous-amount-of-information-the-details-about-alex-jones-phone/</t>
  </si>
  <si>
    <t xml:space="preserve">Former AG Eric Holder says in radio interview that Trump will probably be indicted.</t>
  </si>
  <si>
    <t xml:space="preserve">https://www.cnbc.com/2022/08/04/trump-and-white-house-officials-likely-to-be-criminally-charged-in-election-probe.html</t>
  </si>
  <si>
    <r>
      <rPr>
        <sz val="11"/>
        <color rgb="FF1C4587"/>
        <rFont val="Arial"/>
        <family val="0"/>
        <charset val="1"/>
      </rPr>
      <t xml:space="preserve">Laura Ingraham on Fox News says that Trump's prosecution is political: </t>
    </r>
    <r>
      <rPr>
        <i val="true"/>
        <sz val="11"/>
        <color rgb="FF1C4587"/>
        <rFont val="Arial"/>
        <family val="0"/>
        <charset val="1"/>
      </rPr>
      <t xml:space="preserve">"If you can't beat him, indict him"</t>
    </r>
  </si>
  <si>
    <t xml:space="preserve">https://www.foxnews.com/media/laura-ingraham-does-look-record-someone-waning-political-influence</t>
  </si>
  <si>
    <t xml:space="preserve">Robert Gabriel, Stephen Miller aide who helped with the Jan 6 speech, is revealed to have gotten over $100K from a Trump-associated PAC since Trump left office.</t>
  </si>
  <si>
    <t xml:space="preserve">NJ Spotlight News</t>
  </si>
  <si>
    <t xml:space="preserve">https://web.archive.org/web/20221227065400/https://www.njspotlightnews.org/2022/08/donald-trump-political-action-committees-pacs-payments-loyal-political-operatives-attorneys-reelection-robert-gabriel-jr-bill-stepien-alina-habba-the-apprentice-mary-trump/</t>
  </si>
  <si>
    <r>
      <rPr>
        <sz val="11"/>
        <color rgb="FF1C4587"/>
        <rFont val="Arial"/>
        <family val="0"/>
        <charset val="1"/>
      </rPr>
      <t xml:space="preserve">Rep Mike Johnson hosts Scott McKay on his podcast to talk about his book "The Revivalist Manifesto: How Patriots Can Win the Next American Era", which calls for a </t>
    </r>
    <r>
      <rPr>
        <i val="true"/>
        <sz val="11"/>
        <color rgb="FF1C4587"/>
        <rFont val="Arial"/>
        <family val="0"/>
        <charset val="1"/>
      </rPr>
      <t xml:space="preserve">"counter-revolutionary movement against the radical left", </t>
    </r>
    <r>
      <rPr>
        <sz val="11"/>
        <color rgb="FF1C4587"/>
        <rFont val="Arial"/>
        <family val="0"/>
        <charset val="1"/>
      </rPr>
      <t xml:space="preserve">revives the Pizzagate and Seth Rich conspiracies, and attacks gay officials. Johnson wrote its foreword.</t>
    </r>
  </si>
  <si>
    <t xml:space="preserve">Johnson podcasts
CNN</t>
  </si>
  <si>
    <t xml:space="preserve">https://sites.libsyn.com/404672/episode-19-an-american-revival-a-new-conservative-consensus-a-conversation-with-author-publisher-scott-mckay
https://www.cnn.com/2023/12/01/politics/kfile-mike-johnson-conspiracy-theories-homophobic-slurs?cid=ios_app</t>
  </si>
  <si>
    <r>
      <rPr>
        <i val="true"/>
        <sz val="11"/>
        <color rgb="FF990000"/>
        <rFont val="Arial"/>
        <family val="0"/>
        <charset val="1"/>
      </rPr>
      <t xml:space="preserve">Sentenced: </t>
    </r>
    <r>
      <rPr>
        <sz val="11"/>
        <color rgb="FF990000"/>
        <rFont val="Arial"/>
        <family val="0"/>
        <charset val="1"/>
      </rPr>
      <t xml:space="preserve">Matt Baggott (#BetaKappaMaga) gets 3 months in jail. It is not mentioned in sentencing hearing or in media reporting that he marched to the Capitol with Nick Fuentes' Groyper Army and wore an "AF" hat showing his affiiation with Fuentes' America First </t>
    </r>
  </si>
  <si>
    <t xml:space="preserve">Scott MacFarlane CBS</t>
  </si>
  <si>
    <t xml:space="preserve">https://twitter.com/MacFarlaneNews/status/1555613354260983808</t>
  </si>
  <si>
    <r>
      <rPr>
        <i val="true"/>
        <sz val="11"/>
        <color rgb="FF990000"/>
        <rFont val="Arial"/>
        <family val="0"/>
        <charset val="1"/>
      </rPr>
      <t xml:space="preserve">Sentenced:</t>
    </r>
    <r>
      <rPr>
        <sz val="11"/>
        <color rgb="FF990000"/>
        <rFont val="Arial"/>
        <family val="0"/>
        <charset val="1"/>
      </rPr>
      <t xml:space="preserve"> Ricky Willden, a known Proud Boy. Sentencing makes no mention of his affiliation, his wearing a VIP pass, his connections with other militias</t>
    </r>
  </si>
  <si>
    <r>
      <rPr>
        <i val="true"/>
        <sz val="11"/>
        <color rgb="FFA64D79"/>
        <rFont val="Arial"/>
        <family val="0"/>
        <charset val="1"/>
      </rPr>
      <t xml:space="preserve">Filed: </t>
    </r>
    <r>
      <rPr>
        <sz val="11"/>
        <color rgb="FFA64D79"/>
        <rFont val="Arial"/>
        <family val="0"/>
        <charset val="1"/>
      </rPr>
      <t xml:space="preserve">application for search warrant for Mar-a-Lago</t>
    </r>
  </si>
  <si>
    <t xml:space="preserve">https://storage.courtlistener.com/recap/gov.uscourts.flsd.617854/gov.uscourts.flsd.617854.57.0_1.pdf</t>
  </si>
  <si>
    <t xml:space="preserve">Rebel Media Productions LLC (Miami, FL) registeres as a foreign agent for Russia for its work with TV Novosti</t>
  </si>
  <si>
    <t xml:space="preserve">https://efile.fara.gov/docs/7151-Exhibit-AB-20220805-1.pdf</t>
  </si>
  <si>
    <t xml:space="preserve">At CPAC 2022 in Dalls, a panel "You're next: the rise of a Democratic Gulag" features Brandon Straka, Kash Patel, and AZ Congressman Andy Biggs (who Ali Alexander had said helped him plan Stop the Steal). Straka then does a performance-art piece where he sits in a cage in an orange jumpsuit, crying, to symbolize oppressed J6 prisoners. (Straka's plea deal means he did no jail time).  Marjorie Taylor Greene kneels at Straka's feet.</t>
  </si>
  <si>
    <t xml:space="preserve">https://www.emptywheel.net/2022/08/08/brandon-strakas-cell/</t>
  </si>
  <si>
    <t xml:space="preserve">At CPAC, Kash Patel (Chief of Staff to Acting SecDef Chris Miller on Jan 6, now involved with Mar-a-Lago docs) is fundraising for Jan 6 defendants</t>
  </si>
  <si>
    <t xml:space="preserve">https://twitter.com/stevanzetti/status/1555643907802890241</t>
  </si>
  <si>
    <r>
      <rPr>
        <sz val="11"/>
        <color rgb="FF1C4587"/>
        <rFont val="Arial"/>
        <family val="0"/>
        <charset val="1"/>
      </rPr>
      <t xml:space="preserve">Trump says at rally that his prosecution is political:  </t>
    </r>
    <r>
      <rPr>
        <i val="true"/>
        <sz val="11"/>
        <color rgb="FF1C4587"/>
        <rFont val="Arial"/>
        <family val="0"/>
        <charset val="1"/>
      </rPr>
      <t xml:space="preserve">"They send their law enforcement out to get them because they can't beat us at the polls"</t>
    </r>
  </si>
  <si>
    <t xml:space="preserve">https://twitter.com/Acyn/status/1555785945378656256</t>
  </si>
  <si>
    <t xml:space="preserve">Teri Kanefield:</t>
  </si>
  <si>
    <t xml:space="preserve">https://twitter.com/Teri_Kanefield/status/1555905502277537792</t>
  </si>
  <si>
    <r>
      <rPr>
        <sz val="11"/>
        <color rgb="FF1C4587"/>
        <rFont val="Arial"/>
        <family val="0"/>
        <charset val="1"/>
      </rPr>
      <t xml:space="preserve">CPAC stage has electronic chyron: </t>
    </r>
    <r>
      <rPr>
        <i val="true"/>
        <sz val="11"/>
        <color rgb="FF1C4587"/>
        <rFont val="Arial"/>
        <family val="0"/>
        <charset val="1"/>
      </rPr>
      <t xml:space="preserve">"We are all domestic terrorists"</t>
    </r>
  </si>
  <si>
    <t xml:space="preserve">https://twitter.com/Acyn/status/1556007614135148544</t>
  </si>
  <si>
    <t xml:space="preserve">Chris Miller's Boundary Channel Partners has changed its "personnel" page to remove all names except for Miller and Tata (since Nov 2, 2021)</t>
  </si>
  <si>
    <t xml:space="preserve">Archived 8/7</t>
  </si>
  <si>
    <t xml:space="preserve">https://web.archive.org/web/20220807121701/https://boundarychannel.com/personnel/</t>
  </si>
  <si>
    <t xml:space="preserve">Comp. 11/2/21</t>
  </si>
  <si>
    <t xml:space="preserve">https://web.archive.org/web/20211102044215/https://boundarychannel.com/personnel/</t>
  </si>
  <si>
    <t xml:space="preserve">New Yorker posts excerpt of a book about Army / DoD leadership and Trump by Susan Baker and Peter Glasser, drawn from interviews with those leaders. (8/15 official publication date). They quote a supposed resignation letter Milley drew up, and state as fact that on Jan 6 Chris Miller ordered the DC National Guard to the Capitol at 3:04 PM. There is no acknowledgment of MG Walker's memo, of campaign against him, or of discrepancies in timelines</t>
  </si>
  <si>
    <r>
      <rPr>
        <sz val="11"/>
        <color rgb="FF000000"/>
        <rFont val="Arial"/>
        <family val="0"/>
        <charset val="1"/>
      </rPr>
      <t xml:space="preserve">Alex Jones' text messages disclosed in </t>
    </r>
    <r>
      <rPr>
        <sz val="11"/>
        <color rgb="FF674EA7"/>
        <rFont val="Arial"/>
        <family val="0"/>
        <charset val="1"/>
      </rPr>
      <t xml:space="preserve">TX civil suit</t>
    </r>
    <r>
      <rPr>
        <sz val="11"/>
        <color rgb="FF000000"/>
        <rFont val="Arial"/>
        <family val="0"/>
        <charset val="1"/>
      </rPr>
      <t xml:space="preserve"> are turned over voluntarily to the </t>
    </r>
    <r>
      <rPr>
        <sz val="11"/>
        <color rgb="FFB45F06"/>
        <rFont val="Arial"/>
        <family val="0"/>
        <charset val="1"/>
      </rPr>
      <t xml:space="preserve">J6 Committee</t>
    </r>
    <r>
      <rPr>
        <sz val="11"/>
        <color rgb="FF000000"/>
        <rFont val="Arial"/>
        <family val="0"/>
        <charset val="1"/>
      </rPr>
      <t xml:space="preserve">. The phone scrape seems to date from mid-2020</t>
    </r>
  </si>
  <si>
    <t xml:space="preserve">https://www.cnn.com/2022/08/08/politics/alex-jones-january-6/index.html</t>
  </si>
  <si>
    <r>
      <rPr>
        <i val="true"/>
        <sz val="11"/>
        <color rgb="FFA64D79"/>
        <rFont val="Arial"/>
        <family val="0"/>
        <charset val="1"/>
      </rPr>
      <t xml:space="preserve">Searched:</t>
    </r>
    <r>
      <rPr>
        <sz val="11"/>
        <color rgb="FFA64D79"/>
        <rFont val="Arial"/>
        <family val="0"/>
        <charset val="1"/>
      </rPr>
      <t xml:space="preserve">  Mar-a-Lago, by FBI in plainclothes looking for govt. documents, stay 9 hours, take 33 items (mostly boxes) - with over 100 classified docs (11th Circuit, though other sources say 76). [Group C] Jay Bratt, FBI head of Counterintelligence &amp; Export Control, is again there</t>
    </r>
    <r>
      <rPr>
        <sz val="11"/>
        <color rgb="FF990000"/>
        <rFont val="Arial"/>
        <family val="0"/>
        <charset val="1"/>
      </rPr>
      <t xml:space="preserve">.</t>
    </r>
    <r>
      <rPr>
        <sz val="11"/>
        <color rgb="FF5B0F00"/>
        <rFont val="Arial"/>
        <family val="0"/>
        <charset val="1"/>
      </rPr>
      <t xml:space="preserve"> </t>
    </r>
    <r>
      <rPr>
        <sz val="11"/>
        <color rgb="FF274E13"/>
        <rFont val="Arial"/>
        <family val="0"/>
        <charset val="1"/>
      </rPr>
      <t xml:space="preserve">Reported 6:36 PM by Florida Politics from 2 anon. sources.</t>
    </r>
    <r>
      <rPr>
        <sz val="11"/>
        <color rgb="FF990000"/>
        <rFont val="Arial"/>
        <family val="0"/>
        <charset val="1"/>
      </rPr>
      <t xml:space="preserve"> </t>
    </r>
    <r>
      <rPr>
        <sz val="11"/>
        <color rgb="FFA64D79"/>
        <rFont val="Arial"/>
        <family val="0"/>
        <charset val="1"/>
      </rPr>
      <t xml:space="preserve">Photos show some redacted docs with dates visible, incl. Top Secret May 9 2018 and Secret ORCON-USGOV/NOFORN August 20 or 26, 2018.</t>
    </r>
  </si>
  <si>
    <t xml:space="preserve">Florida Politics
Search warrant
11th Circuit 9/21</t>
  </si>
  <si>
    <t xml:space="preserve">https://twitter.com/PeterSchorschFL/status/1556771253167558657
https://storage.courtlistener.com/recap/gov.uscourts.flsd.617854/gov.uscourts.flsd.617854.18.0_2.pdf
https://www.politico.com/f/?id=00000183-625b-da48-a3e3-e2ff83050000</t>
  </si>
  <si>
    <t xml:space="preserve">CNN
Twitter repost</t>
  </si>
  <si>
    <t xml:space="preserve">https://www.cnn.com/2022/08/08/politics/mar-a-lago-search-warrant-fbi-donald-trump/index.html
https://twitter.com/creek_twit/status/1565893305442893825</t>
  </si>
  <si>
    <t xml:space="preserve">Russian TV calls the FBI search "political persecution", predicts a civil war in the US, also praises Ron deSantis as potential nominee</t>
  </si>
  <si>
    <t xml:space="preserve">Julia Davis</t>
  </si>
  <si>
    <t xml:space="preserve">https://www.thedailybeast.com/russian-state-medias-response-to-the-mar-a-lago-raid-is-a-spectacle-you-dont-want-to-miss</t>
  </si>
  <si>
    <t xml:space="preserve">The Congressional Research Office posts a new info sheet about the Presidential Records Act with mention of the Mar-a-Lago search</t>
  </si>
  <si>
    <t xml:space="preserve">https://twitter.com/JasonLeopold/status/1558987985818767362</t>
  </si>
  <si>
    <r>
      <rPr>
        <i val="true"/>
        <sz val="11"/>
        <color rgb="FFB45F06"/>
        <rFont val="Arial"/>
        <family val="0"/>
        <charset val="1"/>
      </rPr>
      <t xml:space="preserve">Not deposed:</t>
    </r>
    <r>
      <rPr>
        <sz val="11"/>
        <color rgb="FFB45F06"/>
        <rFont val="Arial"/>
        <family val="0"/>
        <charset val="1"/>
      </rPr>
      <t xml:space="preserve">  PA Gubernatorial candidate Doug Mastriano calls in to the J6 Committee, but refuses to answer questions</t>
    </r>
  </si>
  <si>
    <t xml:space="preserve">Trump posts a video on Truth Social featuring a QAnon-themed song called "Wwg1wga". Video is then shared by OAN.</t>
  </si>
  <si>
    <t xml:space="preserve">https://www.mediamatters.org/qanon-conspiracy-theory/official-video-posted-trumps-social-media-account-appears-use-qanon-song</t>
  </si>
  <si>
    <t xml:space="preserve">FBI confiscates PA Rep. Scott Perry's cellphone. Perry had pushed for Jeff Clark, texted w/ Mark Meadows by Signal before 1/6. FBI also visits other PA lawmakers.</t>
  </si>
  <si>
    <t xml:space="preserve">https://twitter.com/RealKyleMorris/status/1557124532485427201</t>
  </si>
  <si>
    <t xml:space="preserve">https://twitter.com/capitolhunters/status/1557144974336073728</t>
  </si>
  <si>
    <t xml:space="preserve">https://www.pennlive.com/news/2022/08/fbi-delivers-subpoenas-to-several-pa-republican-lawmakers-sources-say.html</t>
  </si>
  <si>
    <r>
      <rPr>
        <i val="true"/>
        <sz val="11"/>
        <color rgb="FF674EA7"/>
        <rFont val="Arial"/>
        <family val="0"/>
        <charset val="1"/>
      </rPr>
      <t xml:space="preserve">Ruling: </t>
    </r>
    <r>
      <rPr>
        <sz val="11"/>
        <color rgb="FF674EA7"/>
        <rFont val="Arial"/>
        <family val="0"/>
        <charset val="1"/>
      </rPr>
      <t xml:space="preserve"> DC Court of Appeals rules that the House Ways and Means Committee can access Trump's tax returns - no separation of powers concerns</t>
    </r>
  </si>
  <si>
    <t xml:space="preserve">Court opinion</t>
  </si>
  <si>
    <t xml:space="preserve">https://www.cadc.uscourts.gov/internet/opinions.nsf/524B3B5CED10789D8525889900538BAB/$file/21-5289-1958452.pdf</t>
  </si>
  <si>
    <r>
      <rPr>
        <i val="true"/>
        <sz val="10"/>
        <color rgb="FF990000"/>
        <rFont val="Arial"/>
        <family val="0"/>
        <charset val="1"/>
      </rPr>
      <t xml:space="preserve">Not deposed:</t>
    </r>
    <r>
      <rPr>
        <sz val="10"/>
        <color rgb="FF990000"/>
        <rFont val="Arial"/>
        <family val="0"/>
        <charset val="1"/>
      </rPr>
      <t xml:space="preserve">  Trump reports to a deposition with the NY AG for their financial probe but does not answer questions: takes the 5th more than 400 times</t>
    </r>
  </si>
  <si>
    <t xml:space="preserve">Aug 10-12</t>
  </si>
  <si>
    <t xml:space="preserve">First annual TPUSA 'Pastors' Summit' in San Diego features Hillsdale College leader Larry Arnn, "over 500.. faith leaders", also Charlie Kirk &amp; TPUSA ambassador Lila Rose. Arnn talks of taking over public education, suggests turning church buildings into taxpayer-funded charter schools.</t>
  </si>
  <si>
    <t xml:space="preserve">Breitbart
Phil Williams (NC5)</t>
  </si>
  <si>
    <t xml:space="preserve">https://www.breitbart.com/politics/2022/08/17/over-500-pastors-faith-leaders-gather-san-diego-turning-point-usa-faith-summit-only-pulpits-have-power-change-america/
https://twitter.com/NC5PhilWilliams/status/1573707066316832769</t>
  </si>
  <si>
    <t xml:space="preserve">Federal Protective Services issues bulletin warning that post-Mar-a-Lago, "protests outside FBI offices are probable"  and "an attack on a federal facililty" is possible</t>
  </si>
  <si>
    <t xml:space="preserve">https://www.documentcloud.org/documents/22278384-leopold-fps-foia-fbi-threats-mar-a-lago</t>
  </si>
  <si>
    <t xml:space="preserve">Leopold Twitter</t>
  </si>
  <si>
    <t xml:space="preserve">https://twitter.com/JasonLeopold/status/1568340897632522240</t>
  </si>
  <si>
    <t xml:space="preserve">https://www.bloomberg.com/news/articles/2022-09-09/mar-a-lago-search-spurred-us-alert-on-risk-of-anti-fbi-violence</t>
  </si>
  <si>
    <t xml:space="preserve">Natl. Republican Senatorial Commitee cancels $2M of ad spending for Blake Masters, pulling all ads from Aug 10 onwards</t>
  </si>
  <si>
    <t xml:space="preserve">Ariz. Mirror</t>
  </si>
  <si>
    <t xml:space="preserve">https://www.azmirror.com/blog/nrsc-scraps-more-than-2-million-in-ads-backing-blake-masters/</t>
  </si>
  <si>
    <t xml:space="preserve">12:05 AM @gal_suburban breaks news of Kash Patel's June 22 interview announcing he's been made Trump's NARA representative</t>
  </si>
  <si>
    <t xml:space="preserve">https://mobile.twitter.com/gal_suburban/status/1557216511785418752</t>
  </si>
  <si>
    <r>
      <rPr>
        <sz val="11"/>
        <color rgb="FF274E13"/>
        <rFont val="Arial"/>
        <family val="0"/>
        <charset val="1"/>
      </rPr>
      <t xml:space="preserve">Newsweek (Wiliam Arkin) publishes article sourcing an anonymous "senior Justice Dept. official", saying (correctly) that FBI was tipped off by an informant, then (falsely) that 1. Garland didn't know about the search, FBI Director Wray approved it, and 2. the search is considered a "spectacular backfire". Article goes viral, directs anger at FBI. </t>
    </r>
    <r>
      <rPr>
        <sz val="11"/>
        <color rgb="FF000000"/>
        <rFont val="Arial"/>
        <family val="0"/>
        <charset val="1"/>
      </rPr>
      <t xml:space="preserve">Note: Newsweek is called a 'zombie magazine' that 'legitimiz[es] narratives straight out of the right-wing fever swamps"</t>
    </r>
  </si>
  <si>
    <t xml:space="preserve">Newsweek
Twitter summary</t>
  </si>
  <si>
    <t xml:space="preserve">https://www.newsweek.com/exclusive-informer-told-fbi-what-docs-trump-was-hiding-where-1732283
https://twitter.com/capitolhunters/status/1557493521778499584</t>
  </si>
  <si>
    <t xml:space="preserve">~10:09 PM John Solomon, one of Trump's NARA reps, breaks the story that FBI met with Trump Jun 3, emphasizing "voluntary cooperation" (says docs were "mistakenly boxed up"), then smears Judge Reinhart, implies search is political. Website updated 8/11 1:29 AM to include quotes from Jonathan Turley</t>
  </si>
  <si>
    <r>
      <rPr>
        <sz val="11"/>
        <color rgb="FF000000"/>
        <rFont val="Arial"/>
        <family val="0"/>
        <charset val="1"/>
      </rPr>
      <t xml:space="preserve">JustTheNews </t>
    </r>
    <r>
      <rPr>
        <sz val="9"/>
        <color rgb="FF000000"/>
        <rFont val="Arial"/>
        <family val="0"/>
        <charset val="1"/>
      </rPr>
      <t xml:space="preserve">10:09 P</t>
    </r>
    <r>
      <rPr>
        <sz val="11"/>
        <color rgb="FF000000"/>
        <rFont val="Arial"/>
        <family val="0"/>
        <charset val="1"/>
      </rPr>
      <t xml:space="preserve">M
8/11 1:29 AM</t>
    </r>
  </si>
  <si>
    <t xml:space="preserve">https://web.archive.org/web/20220811024734/https://justthenews.com/politics-policy/all-things-trump/trump-got-grand-jury-subpoena-spring-voluntarily-cooperated-home
https://web.archive.org/web/20220811072506/https://justthenews.com/politics-policy/all-things-trump/trump-got-grand-jury-subpoena-spring-voluntarily-cooperated-home</t>
  </si>
  <si>
    <t xml:space="preserve">https://web.archive.org/web/20220812005919/https://justthenews.com/politics-policy/all-things-trump/trump-got-grand-jury-subpoena-spring-voluntarily-cooperated-home</t>
  </si>
  <si>
    <t xml:space="preserve">In WaPo, George Will writes that "FBI's swarming" of Mar-a-Lago is a "gift that keeps on giving" for Trump, demands that Garland explain himself</t>
  </si>
  <si>
    <t xml:space="preserve">https://www.washingtonpost.com/opinions/2022/08/11/merrick-garland-explain-mar-a-lago-search/</t>
  </si>
  <si>
    <t xml:space="preserve">~9:15 AM Ricky Shiffer, ex-Navy extremist and J6er, attacks the FBI Cincinnati OH office, then flees; police chase. He seems motivated by the Mar-a-Lago search. </t>
  </si>
  <si>
    <t xml:space="preserve">https://www.cnn.com/2022/08/12/us/fbi-cincinnati-office-armed-suspect-what-we-know</t>
  </si>
  <si>
    <t xml:space="preserve">Twitter summ.</t>
  </si>
  <si>
    <t xml:space="preserve">https://twitter.com/capitolhunters/status/1557886667872403457</t>
  </si>
  <si>
    <t xml:space="preserve">https://www.theguardian.com/us-news/2022/aug/11/fbi-armed-man-gunfire-standoff-ohio?utm_term=Autofeed&amp;CMP=soc_568&amp;utm_medium=Social&amp;utm_source=Twitter#Echobox=1660260140</t>
  </si>
  <si>
    <t xml:space="preserve">~12:30? Trump's lawyer Evan Corcoran calls Jay Bratt, asks to pass a thinly veiled threat to Garland: the public is angry, "The heat is building up. The pressure is building up. Whatever I can do to take the heat down, to bring the pressure down, just let us know."</t>
  </si>
  <si>
    <t xml:space="preserve">NYT (dif. quote)</t>
  </si>
  <si>
    <t xml:space="preserve">https://www.nytimes.com/2022/08/13/us/politics/trump-classified-material-fbi.html</t>
  </si>
  <si>
    <t xml:space="preserve">~1:30 PM DOJ announces that Merrick Garland will give a press conference at 2:30 PM (Tweeted by The Guardian 1:39 PM)</t>
  </si>
  <si>
    <t xml:space="preserve">~2:46 PM DOJ files for permission to unseal the search warrant for Mar-a-Lago. (Trump must approve by 8/25).  Entry 17 is request to unseal warrant.</t>
  </si>
  <si>
    <t xml:space="preserve">DOJ warrant</t>
  </si>
  <si>
    <t xml:space="preserve">https://www.cnn.com/2022/08/08/politics/mar-a-lago-search-warrant-fbi-donald-trump/index.html</t>
  </si>
  <si>
    <t xml:space="preserve">K. Cheney 2:46</t>
  </si>
  <si>
    <t xml:space="preserve">https://twitter.com/kyledcheney/status/1557800711223742467</t>
  </si>
  <si>
    <t xml:space="preserve">more K. Cheney</t>
  </si>
  <si>
    <t xml:space="preserve">https://twitter.com/kyledcheney/status/1557814175887507457</t>
  </si>
  <si>
    <t xml:space="preserve">~3:05 PM Merrick Garland holds press conference to say he had personally approved the search of Mar-a-Lago &amp; had requested unsealing of warrant</t>
  </si>
  <si>
    <t xml:space="preserve">MT (starts 2:20 PM)</t>
  </si>
  <si>
    <t xml:space="preserve">https://www.youtube.com/watch?v=diI8Pg1I_wQ</t>
  </si>
  <si>
    <t xml:space="preserve">Garland is 45 minutes into this video</t>
  </si>
  <si>
    <t xml:space="preserve">https://www.nytimes.com/2022/08/11/us/politics/trump-fbi-subpoena.html</t>
  </si>
  <si>
    <t xml:space="preserve">~3:42 PM Ricky Shiffer is shot dead by Ohio Highway Patrol officers</t>
  </si>
  <si>
    <t xml:space="preserve">WCPO</t>
  </si>
  <si>
    <t xml:space="preserve">https://www.wcpo.com/news/local-news/warren-county/i-71-closed-in-warren-county-for-police-activity</t>
  </si>
  <si>
    <r>
      <rPr>
        <sz val="11"/>
        <color rgb="FF5B0F00"/>
        <rFont val="Arial"/>
        <family val="0"/>
        <charset val="1"/>
      </rPr>
      <t xml:space="preserve">House Oversight Comm. releases report </t>
    </r>
    <r>
      <rPr>
        <sz val="9"/>
        <color rgb="FF5B0F00"/>
        <rFont val="Arial"/>
        <family val="0"/>
        <charset val="1"/>
      </rPr>
      <t xml:space="preserve">" </t>
    </r>
    <r>
      <rPr>
        <i val="true"/>
        <sz val="9"/>
        <color rgb="FF5B0F00"/>
        <rFont val="Arial"/>
        <family val="0"/>
        <charset val="1"/>
      </rPr>
      <t xml:space="preserve">'Exhausting and Dangerous': the Dire Problem of Election Misinformation and Disinformation"</t>
    </r>
    <r>
      <rPr>
        <i val="true"/>
        <sz val="11"/>
        <color rgb="FF5B0F00"/>
        <rFont val="Arial"/>
        <family val="0"/>
        <charset val="1"/>
      </rPr>
      <t xml:space="preserve"> warning of danger to democracy</t>
    </r>
  </si>
  <si>
    <t xml:space="preserve">House Oversight Comm</t>
  </si>
  <si>
    <t xml:space="preserve">https://oversight.house.gov/sites/democrats.oversight.house.gov/files/2022-08-11%20Election%20Disinformation%20Report%20.pdf</t>
  </si>
  <si>
    <r>
      <rPr>
        <sz val="11"/>
        <color rgb="FF1C4587"/>
        <rFont val="Arial"/>
        <family val="0"/>
        <charset val="1"/>
      </rPr>
      <t xml:space="preserve">Kash Patel appears on John Solomon's podcast, says "you and I have been on a mission as the president's representative to the National Archives to try to get information out that the president did declassify it" [the Mar-a-Lago documents] </t>
    </r>
    <r>
      <rPr>
        <i val="true"/>
        <sz val="11"/>
        <color rgb="FF1C4587"/>
        <rFont val="Arial"/>
        <family val="0"/>
        <charset val="1"/>
      </rPr>
      <t xml:space="preserve"> Note - the DOJ charges do not depend on classification status</t>
    </r>
  </si>
  <si>
    <t xml:space="preserve">https://www.mediamatters.org/john-solomon/kash-patel-said-he-and-john-solomon-are-mission-show-mar-lago-documents-were</t>
  </si>
  <si>
    <t xml:space="preserve">Fox's Brian Kilmeade airs a doctored photo of Judge Reinhart who signed the Mar-a-Lago warrant; then backtracks next day, says he just "showed a meme in jest"</t>
  </si>
  <si>
    <t xml:space="preserve">https://twitter.com/kilmeade/status/1558177615663464448</t>
  </si>
  <si>
    <r>
      <rPr>
        <sz val="11"/>
        <color rgb="FF274E13"/>
        <rFont val="Arial"/>
        <family val="0"/>
        <charset val="1"/>
      </rPr>
      <t xml:space="preserve">Donald Trump gives Breitbart the Mar-a-Lago search warrant &amp; receipt for documents, not redacting the names of the FBI agents</t>
    </r>
    <r>
      <rPr>
        <sz val="11"/>
        <color rgb="FF000000"/>
        <rFont val="Arial"/>
        <family val="0"/>
        <charset val="1"/>
      </rPr>
      <t xml:space="preserve">. </t>
    </r>
    <r>
      <rPr>
        <sz val="11"/>
        <color rgb="FF5B0F00"/>
        <rFont val="Arial"/>
        <family val="0"/>
        <charset val="1"/>
      </rPr>
      <t xml:space="preserve"> Search warrant allows DOJ to take any other govt. docs they find nearby. Potential charges include violating the Espionage Act and obstruction of justice. None requires that the docs be classified. </t>
    </r>
  </si>
  <si>
    <t xml:space="preserve">Garrett Ziegler posts on Truth Social the names of the FBI agents who searched Mar-a-Lago. The agents and their families receive death threats.</t>
  </si>
  <si>
    <t xml:space="preserve">https://www.thedailybeast.com/ex-trump-aide-sics-maga-lackeys-on-alleged-fbi-agents-families?via=ios</t>
  </si>
  <si>
    <r>
      <rPr>
        <sz val="11"/>
        <color rgb="FFA64D79"/>
        <rFont val="Arial"/>
        <family val="0"/>
        <charset val="1"/>
      </rPr>
      <t xml:space="preserve">The unsealed Mar-a-Lago search warrants are publicly released. </t>
    </r>
    <r>
      <rPr>
        <sz val="11"/>
        <color rgb="FF000000"/>
        <rFont val="Arial"/>
        <family val="0"/>
        <charset val="1"/>
      </rPr>
      <t xml:space="preserve">Christina Bobb has signed off on the boxes removed</t>
    </r>
  </si>
  <si>
    <t xml:space="preserve">https://www.nytimes.com/interactive/2022/08/12/us/politics/trump-search-warrant-document.html</t>
  </si>
  <si>
    <t xml:space="preserve">Christina Pushaw, press secretary to FL Gov. Ron DeSantis, announces she is leaving the governor's office and moving to his re-election campaign</t>
  </si>
  <si>
    <t xml:space="preserve">https://www.tampabay.com/news/florida-politics/2022/08/12/desantis-press-secretary-christina-pushaw-moves-to-join-his-campaign-staff/</t>
  </si>
  <si>
    <t xml:space="preserve">Tulsi Gabbard subs for Tucker Carlson, hosts "Tucker Carlson Tonight" on Fox</t>
  </si>
  <si>
    <t xml:space="preserve">https://twitter.com/Acyn/status/1558242840181874688</t>
  </si>
  <si>
    <r>
      <rPr>
        <sz val="11"/>
        <color rgb="FF1C4587"/>
        <rFont val="Arial"/>
        <family val="0"/>
        <charset val="1"/>
      </rPr>
      <t xml:space="preserve">Daniel Bostic defends Trump</t>
    </r>
    <r>
      <rPr>
        <i val="true"/>
        <sz val="11"/>
        <color rgb="FF1C4587"/>
        <rFont val="Arial"/>
        <family val="0"/>
        <charset val="1"/>
      </rPr>
      <t xml:space="preserve"> </t>
    </r>
    <r>
      <rPr>
        <sz val="11"/>
        <color rgb="FF1C4587"/>
        <rFont val="Arial"/>
        <family val="0"/>
        <charset val="1"/>
      </rPr>
      <t xml:space="preserve">on Twitter:</t>
    </r>
    <r>
      <rPr>
        <i val="true"/>
        <sz val="11"/>
        <color rgb="FF1C4587"/>
        <rFont val="Arial"/>
        <family val="0"/>
        <charset val="1"/>
      </rPr>
      <t xml:space="preserve">  "While Trump was hijacking The Beast, strangling his secret service agent, plotting to overthrow the US government, and shattering plates at the White House, he was also secretly copying nuclear documents to store in a safe at his house in Florida. That’s their narrative."</t>
    </r>
  </si>
  <si>
    <t xml:space="preserve">https://twitter.com/debostic/status/1557922227378700288</t>
  </si>
  <si>
    <r>
      <rPr>
        <sz val="11"/>
        <color rgb="FF274E13"/>
        <rFont val="Arial"/>
        <family val="0"/>
        <charset val="1"/>
      </rPr>
      <t xml:space="preserve">John Solomon, who likely handled Mar-a-Lago docs, goes on Fox News to push the narrative, says Trump had a "standing order" that anything he took was "automatically declassified".  </t>
    </r>
    <r>
      <rPr>
        <i val="true"/>
        <sz val="11"/>
        <color rgb="FF000000"/>
        <rFont val="Arial"/>
        <family val="0"/>
        <charset val="1"/>
      </rPr>
      <t xml:space="preserve">(Note - Trump did know the process for declassification, and many nuclear-related docs cannot be declassified by the President alone.)</t>
    </r>
  </si>
  <si>
    <t xml:space="preserve">WaPo (Josh Dawsey, Devlin Barrett &amp; others) downplays Trump's taking classified information to Mar-a-Lago: it's a "records dispute" about "Trump's secrets"</t>
  </si>
  <si>
    <t xml:space="preserve">https://www.washingtonpost.com/national-security/2022/08/13/trump-mar-a-lago-search/</t>
  </si>
  <si>
    <t xml:space="preserve">Analysis</t>
  </si>
  <si>
    <t xml:space="preserve">https://twitter.com/capitolhunters/status/1558594372857372672</t>
  </si>
  <si>
    <t xml:space="preserve">Rep. Rand Paul (KY) calls for repeal of the Espionage Act (that Trump may be charged under), RT's 2019 article from "Future of Freedom Foundation"</t>
  </si>
  <si>
    <t xml:space="preserve">https://twitter.com/RandPaul/status/1558579480171614209?s=20&amp;t=aTyPOAnNhcqwk0ImjGnQRg</t>
  </si>
  <si>
    <t xml:space="preserve">FFF (June 2019)</t>
  </si>
  <si>
    <t xml:space="preserve">https://www.fff.org/2019/06/03/repeal-the-espionage-act/</t>
  </si>
  <si>
    <t xml:space="preserve">https://www.businessinsider.com/mar-a-lagoo-raid-rand-paul-repeal-espionage-act-trump-2022-8</t>
  </si>
  <si>
    <t xml:space="preserve">Armed men show up at the FBI office in Phoenix AZ, say they're there because of "the unlawful search with the FBI at his Mar-a-Lago home"</t>
  </si>
  <si>
    <t xml:space="preserve">https://twitter.com/FordFischer/status/1558590358245736448</t>
  </si>
  <si>
    <t xml:space="preserve">John Solomon, who likely handled Mar-a-Lago documents, writes article again pushing the narrative that docs were alright because declassifiied</t>
  </si>
  <si>
    <t xml:space="preserve">JustTheNews</t>
  </si>
  <si>
    <t xml:space="preserve">https://justthenews.com/politics-policy/all-things-trump/breaking-trump-describes-process-how-he-declassified-documents</t>
  </si>
  <si>
    <t xml:space="preserve">Trump has a meltdown on Truth Social, sharing messages from accounts like "We the Pepe" and "WWG1WGA" and w/ hashtag "fam88". (88 is code for "Heil Hitler")</t>
  </si>
  <si>
    <t xml:space="preserve">https://twitter.com/ZTPetrizzo/status/1558656526981758976</t>
  </si>
  <si>
    <t xml:space="preserve">The chairs of the House Oversight and Intel Committees request a national security damage assessment from the Director of National Intelligence</t>
  </si>
  <si>
    <t xml:space="preserve">Zachary Cohen</t>
  </si>
  <si>
    <t xml:space="preserve">https://twitter.com/ZcohenCNN/status/1558537268352229376</t>
  </si>
  <si>
    <t xml:space="preserve">TPUSA (Charlie Kirk) hosts a rally in Phoenix AZ for Kari Lake (running for Gov) and for the Peter Thiel-backed Blake Masters (running for Sen.)</t>
  </si>
  <si>
    <t xml:space="preserve">https://twitter.com/az_rww/status/1558961531932446720</t>
  </si>
  <si>
    <r>
      <rPr>
        <i val="true"/>
        <sz val="11"/>
        <color rgb="FF990000"/>
        <rFont val="Arial"/>
        <family val="0"/>
        <charset val="1"/>
      </rPr>
      <t xml:space="preserve">Subpoenaed:</t>
    </r>
    <r>
      <rPr>
        <sz val="11"/>
        <color rgb="FF990000"/>
        <rFont val="Arial"/>
        <family val="0"/>
        <charset val="1"/>
      </rPr>
      <t xml:space="preserve"> Former WH lawyer Eric Herschmann, by a DC grand jury. (WH lawyers Pat Cipollone and Pat Philbin were subpoenaed by early Aug.)</t>
    </r>
  </si>
  <si>
    <t xml:space="preserve">https://www.politico.com/news/2022/08/15/justice-department-subpoenas-trump-lawyer-eric-herschmann-00051899</t>
  </si>
  <si>
    <t xml:space="preserve">Cooperating: Mark Meadows abruptly turns over more text messages to NARA this week ("within a week of the August 8 search on Mar-a-Lago..", i.e. by the 15th)</t>
  </si>
  <si>
    <t xml:space="preserve">https://www.cnn.com/2022/09/02/politics/mark-meadows-texts-emails-national-archives/index.html</t>
  </si>
  <si>
    <r>
      <rPr>
        <i val="true"/>
        <sz val="11"/>
        <color rgb="FF990000"/>
        <rFont val="Arial"/>
        <family val="0"/>
        <charset val="1"/>
      </rPr>
      <t xml:space="preserve">Arrested:</t>
    </r>
    <r>
      <rPr>
        <sz val="11"/>
        <color rgb="FF990000"/>
        <rFont val="Arial"/>
        <family val="0"/>
        <charset val="1"/>
      </rPr>
      <t xml:space="preserve"> Antonio LaMotta of Vets for Trump.  Charges disorderly &amp; disruptive conduct, parading &amp; picketing - no assault or obstruction.</t>
    </r>
  </si>
  <si>
    <t xml:space="preserve">https://www.justice.gov/usao-dc/capitol-breach-cases?combine=lamotta</t>
  </si>
  <si>
    <t xml:space="preserve">https://www.courtlistener.com/docket/65380397/11/united-states-v-lamotta/</t>
  </si>
  <si>
    <t xml:space="preserve">NARA responds to chairs of the House Oversight and Intel Committees, says that DOJ is in charge of all investigations of classified material at Mar-a-Lago</t>
  </si>
  <si>
    <t xml:space="preserve">Repost (Jason Leopold)</t>
  </si>
  <si>
    <t xml:space="preserve">https://twitter.com/JasonLeopold/status/1562227621898756098</t>
  </si>
  <si>
    <t xml:space="preserve">Politico article (Lippman McGraw Lemire) downplays Trump's taking classified documents. Title is "final, frantic days of record-keeping that landed Trump in hot water". Implies that taking is because Trump wanted to retain keepsakes + his "bitter and exhausted" aides didn't follow proper procedure. </t>
  </si>
  <si>
    <t xml:space="preserve">https://www.politico.com/news/2022/08/16/records-trump-fbi-white-house-mar-a-lago-00052272</t>
  </si>
  <si>
    <t xml:space="preserve">Liz Cheney loses the WY Congressional primary to Harriet Hageman, supported by Peter Thiel. Elon Musk is in WY at a party sponsored by Kevin McCarthy. </t>
  </si>
  <si>
    <t xml:space="preserve">https://thehill.com/blogs/blog-briefing-room/news/3605110-elon-musk-featured-at-kevin-mccarthys-gop-retreat-in-wyoming/</t>
  </si>
  <si>
    <t xml:space="preserve">Tony Gonzalez</t>
  </si>
  <si>
    <t xml:space="preserve">https://twitter.com/TonyGonzales4TX/status/1559737882755051520</t>
  </si>
  <si>
    <t xml:space="preserve">https://archive.ph/EBdX1</t>
  </si>
  <si>
    <t xml:space="preserve">Morton Ortagus</t>
  </si>
  <si>
    <t xml:space="preserve">https://archive.ph/x0yvF</t>
  </si>
  <si>
    <t xml:space="preserve">Alex Jones announces on his show that he is switching allegiance from Trump to Ron DeSantis</t>
  </si>
  <si>
    <t xml:space="preserve">InfoWars (reposted)</t>
  </si>
  <si>
    <t xml:space="preserve">https://twitter.com/RonFilipkowski/status/1560062894984896513</t>
  </si>
  <si>
    <r>
      <rPr>
        <i val="true"/>
        <sz val="11"/>
        <color rgb="FFA64D79"/>
        <rFont val="Arial"/>
        <family val="0"/>
        <charset val="1"/>
      </rPr>
      <t xml:space="preserve">Subpoenaed: </t>
    </r>
    <r>
      <rPr>
        <sz val="11"/>
        <color rgb="FFA64D79"/>
        <rFont val="Arial"/>
        <family val="0"/>
        <charset val="1"/>
      </rPr>
      <t xml:space="preserve">DOJ issues a 2nd subpoena to the National Archives seeking more documents related to Jan 6 and Trump's role</t>
    </r>
  </si>
  <si>
    <t xml:space="preserve">https://edition.cnn.com/2022/08/22/politics/justice-department-subpoena-national-archives-january-6-documents/index.html</t>
  </si>
  <si>
    <t xml:space="preserve">NYT article (Haberman) downplays Trump's taking classified docs. Implies he is a "hoarder" and "pack rat" who liked "exciting documents", also had a "habit of ripping up paper" and "bristled against the guardrails" imposed on him. Quotes John Bolton " 'He may not even fully appreciate' precisely why he did certain things."</t>
  </si>
  <si>
    <t xml:space="preserve">https://www.nytimes.com/2022/08/18/us/politics/trump-fbi-classified-documents.html</t>
  </si>
  <si>
    <r>
      <rPr>
        <i val="true"/>
        <sz val="11"/>
        <color rgb="FFA64D79"/>
        <rFont val="Arial"/>
        <family val="0"/>
        <charset val="1"/>
      </rPr>
      <t xml:space="preserve">Unsealed</t>
    </r>
    <r>
      <rPr>
        <sz val="11"/>
        <color rgb="FFA64D79"/>
        <rFont val="Arial"/>
        <family val="0"/>
        <charset val="1"/>
      </rPr>
      <t xml:space="preserve">: cover sheet associated with Mar-a-Lago search warrant application. For 793 charge, says "willful retention of national defense information"</t>
    </r>
  </si>
  <si>
    <r>
      <rPr>
        <i val="true"/>
        <sz val="11"/>
        <color rgb="FF990000"/>
        <rFont val="Arial"/>
        <family val="0"/>
        <charset val="1"/>
      </rPr>
      <t xml:space="preserve">Sentencing memo</t>
    </r>
    <r>
      <rPr>
        <sz val="11"/>
        <color rgb="FF990000"/>
        <rFont val="Arial"/>
        <family val="0"/>
        <charset val="1"/>
      </rPr>
      <t xml:space="preserve">: 3Per Lucas Denney. DOJ sentencing memo reveals details of pre-Jan 6 coordination by TX Three Percenters</t>
    </r>
  </si>
  <si>
    <t xml:space="preserve">https://storage.courtlistener.com/recap/gov.uscourts.dcd.240991/gov.uscourts.dcd.240991.60.1.pdf</t>
  </si>
  <si>
    <r>
      <rPr>
        <i val="true"/>
        <sz val="11"/>
        <color rgb="FF990000"/>
        <rFont val="Arial"/>
        <family val="0"/>
        <charset val="1"/>
      </rPr>
      <t xml:space="preserve">Sentencing memo: </t>
    </r>
    <r>
      <rPr>
        <sz val="11"/>
        <color rgb="FF990000"/>
        <rFont val="Arial"/>
        <family val="0"/>
        <charset val="1"/>
      </rPr>
      <t xml:space="preserve">Proud Boy Josh Pruitt. DOJ sentencing memo reveals details of pre-Jan 6 coordination by MD/DC Proud Boys</t>
    </r>
  </si>
  <si>
    <t xml:space="preserve">https://storage.courtlistener.com/recap/gov.uscourts.dcd.226698/gov.uscourts.dcd.226698.66.0.pdf</t>
  </si>
  <si>
    <r>
      <rPr>
        <sz val="11"/>
        <color rgb="FF274E13"/>
        <rFont val="Arial"/>
        <family val="0"/>
        <charset val="1"/>
      </rPr>
      <t xml:space="preserve">Politico hosts roundtable with 5 academics:  </t>
    </r>
    <r>
      <rPr>
        <i val="true"/>
        <sz val="11"/>
        <color rgb="FF274E13"/>
        <rFont val="Arial"/>
        <family val="0"/>
        <charset val="1"/>
      </rPr>
      <t xml:space="preserve">"Ask the Coupologists: Just what was Jan 6 anyway?"</t>
    </r>
    <r>
      <rPr>
        <sz val="11"/>
        <color rgb="FF274E13"/>
        <rFont val="Arial"/>
        <family val="0"/>
        <charset val="1"/>
      </rPr>
      <t xml:space="preserve">  Proud Boys are mentioned once; 3Pers or hybrid warfare never.</t>
    </r>
  </si>
  <si>
    <t xml:space="preserve">https://www.politico.com/news/magazine/2022/08/19/jan-6-coup-authoritarianism-expert-roundtable-00052281</t>
  </si>
  <si>
    <t xml:space="preserve">Former DHS Sec Chad Wolf appears on Jim Acosta's CNN show, says he knows nothing about deleted texts &amp; was not warned of violence on Jan 6, pushes Big Lie</t>
  </si>
  <si>
    <t xml:space="preserve">Summary Allison Gill</t>
  </si>
  <si>
    <t xml:space="preserve">https://twitter.com/MuellerSheWrote/status/1561443799892520961</t>
  </si>
  <si>
    <t xml:space="preserve">https://www.youtube.com/watch?v=ViIFCWd7Ra0</t>
  </si>
  <si>
    <t xml:space="preserve">The NYT reports that Barre Seid has given $1.6 B to Leonard Leo in a dark-money transfer. Seid had previously donated to Hlllsdale College.</t>
  </si>
  <si>
    <t xml:space="preserve">https://archive.is/tEfEM</t>
  </si>
  <si>
    <t xml:space="preserve">The Lever</t>
  </si>
  <si>
    <t xml:space="preserve">https://www.levernews.com/how-a-secretive-billionaire-handed-his-fortune-to-the-architect-of-the-right-wing-takeover-of-the-courts/</t>
  </si>
  <si>
    <t xml:space="preserve">https://www.propublica.org/article/barre-seid-heartland-institute-hillsdale-college-gmu</t>
  </si>
  <si>
    <r>
      <rPr>
        <i val="true"/>
        <sz val="11"/>
        <color rgb="FFA64D79"/>
        <rFont val="Arial"/>
        <family val="0"/>
        <charset val="1"/>
      </rPr>
      <t xml:space="preserve">Filed:</t>
    </r>
    <r>
      <rPr>
        <sz val="11"/>
        <color rgb="FFA64D79"/>
        <rFont val="Arial"/>
        <family val="0"/>
        <charset val="1"/>
      </rPr>
      <t xml:space="preserve"> Trump files flawed motion seeking a Special Master to review the Mar-a-Lago docs, citing only executive privilege, not challenging the search itself</t>
    </r>
  </si>
  <si>
    <t xml:space="preserve">While most lawyers see Trump's motion as fatally inept (exec. privilege means NARA, not Trump, owns docs), Elie Honig of CNN says that Trump will likely prevail</t>
  </si>
  <si>
    <t xml:space="preserve">https://www.cnn.com/videos/tv/2022/08/23/tl-panel-jake-tapper-live.cnn</t>
  </si>
  <si>
    <t xml:space="preserve">John Solomon publishes a May 10 letter from NARA (Debra Wall) to Evan Corcoran detailing long negotiations in April/May about giving FBI access to January Mar-a-Lago boxes and the presence of over 100 classified docs (over 700 pages), some TS/SCI-SAP. Confirms DOJ was told of classified material.</t>
  </si>
  <si>
    <t xml:space="preserve">NARA letter to Corcoran</t>
  </si>
  <si>
    <t xml:space="preserve">National Archives posts the May 10 NARA letter to Evan Corcoran in their "FOIA" subdirectory</t>
  </si>
  <si>
    <t xml:space="preserve">Natl. Archives</t>
  </si>
  <si>
    <t xml:space="preserve">Rolling Stone reports that Corcoran and other Trump attorneys are preparing to file a Rule 41(g) motion demanding Mar-a-Lago docs be given back to Trump</t>
  </si>
  <si>
    <t xml:space="preserve">https://www.rollingstone.com/politics/politics-news/trump-tells-lawyers-get-my-top-secrets-documents-back-1234580501/</t>
  </si>
  <si>
    <t xml:space="preserve">Archived version</t>
  </si>
  <si>
    <t xml:space="preserve">https://archive.ph/4IbMd</t>
  </si>
  <si>
    <r>
      <rPr>
        <sz val="11"/>
        <color rgb="FFA64D79"/>
        <rFont val="Arial"/>
        <family val="0"/>
        <charset val="1"/>
      </rPr>
      <t xml:space="preserve">Judge Aileen Cannon issues order on Trump's motion demanding clarification.</t>
    </r>
    <r>
      <rPr>
        <i val="true"/>
        <sz val="11"/>
        <color rgb="FF5B0F00"/>
        <rFont val="Arial"/>
        <family val="0"/>
        <charset val="1"/>
      </rPr>
      <t xml:space="preserve"> </t>
    </r>
    <r>
      <rPr>
        <i val="true"/>
        <sz val="11"/>
        <color rgb="FF000000"/>
        <rFont val="Arial"/>
        <family val="0"/>
        <charset val="1"/>
      </rPr>
      <t xml:space="preserve">(Note: Trump had been judge-shopping by filing in her division, not Reinhart's)</t>
    </r>
  </si>
  <si>
    <t xml:space="preserve">https://www.politico.com/news/2022/08/23/judge-seeks-clarity-about-trumps-move-on-records-seized-from-mar-a-lago-00053378</t>
  </si>
  <si>
    <t xml:space="preserve">Daily Beast arch.</t>
  </si>
  <si>
    <t xml:space="preserve">https://web.archive.org/web/20220906135959/https://www.thedailybeast.com/donald-trump-went-judge-shopping-and-it-paid-off-in-mar-a-lago-case</t>
  </si>
  <si>
    <t xml:space="preserve">In Brazil, police search allies of President Jair Bolsanaro in probe of possible J6-like plan to retain power even if Bolsonaro loses his October election</t>
  </si>
  <si>
    <t xml:space="preserve">https://twitter.com/WSJ/status/1562205572732030976</t>
  </si>
  <si>
    <r>
      <rPr>
        <i val="true"/>
        <sz val="11"/>
        <color rgb="FF3D85C6"/>
        <rFont val="Arial"/>
        <family val="0"/>
        <charset val="1"/>
      </rPr>
      <t xml:space="preserve">US Congress primaries:</t>
    </r>
    <r>
      <rPr>
        <sz val="11"/>
        <color rgb="FF3D85C6"/>
        <rFont val="Arial"/>
        <family val="0"/>
        <charset val="1"/>
      </rPr>
      <t xml:space="preserve"> Laura Loomer loses FL-11 (by single digits) but refuses to concede. White supremacists Peter Brimelow and Nick Fuentes (a J6er) are at her election party.  The Roger Stone-endorsed Anthony Sabatini loses FL-7. Of those at the Capitol on J6: Darlene Swaffer loses FL-23, and Tina Forte wins NY-14</t>
    </r>
  </si>
  <si>
    <t xml:space="preserve">News6 (video)
Nick Martin</t>
  </si>
  <si>
    <t xml:space="preserve">https://twitter.com/DeForestNews6/status/1562242537334755328
https://twitter.com/nickmartin/status/1562265492898729984</t>
  </si>
  <si>
    <t xml:space="preserve">Alex Kaplan</t>
  </si>
  <si>
    <t xml:space="preserve">https://twitter.com/AlKapDC/status/1562267465752657920</t>
  </si>
  <si>
    <t xml:space="preserve">Thiel Capital announces funding of period-tracking "femtech" app, in venture by rw media entrepreneur Brittany Hugoboom who pushes 'natural family planning'</t>
  </si>
  <si>
    <t xml:space="preserve">https://techcrunch.com/2022/08/23/28-seed-thiel-capital/</t>
  </si>
  <si>
    <t xml:space="preserve">https://www.vice.com/en/article/4axnab/peter-thiels-investment-firm-is-backing-a-menstrual-cycle-focused-femtech-company</t>
  </si>
  <si>
    <t xml:space="preserve">CNN and WaPo are given Twitter whistleblower Peiter Zatko's July report, "exclusively" by a "Democratic aide". Zatko's lawyer denies he had contact with Elon Musk.</t>
  </si>
  <si>
    <t xml:space="preserve">https://www.cnn.com/2022/08/23/tech/twitter-whistleblower-peiter-zatko-security/index.html</t>
  </si>
  <si>
    <r>
      <rPr>
        <i val="true"/>
        <sz val="11"/>
        <color rgb="FF990000"/>
        <rFont val="Arial"/>
        <family val="0"/>
        <charset val="1"/>
      </rPr>
      <t xml:space="preserve">Arrested, indicted</t>
    </r>
    <r>
      <rPr>
        <sz val="11"/>
        <color rgb="FF990000"/>
        <rFont val="Arial"/>
        <family val="0"/>
        <charset val="1"/>
      </rPr>
      <t xml:space="preserve">: 5 members of the "B Squad" 3Per militia group associated with Jeremy Liggett - the second conspiracy indictment of 3Pers. 
</t>
    </r>
    <r>
      <rPr>
        <i val="true"/>
        <sz val="11"/>
        <color rgb="FF990000"/>
        <rFont val="Arial"/>
        <family val="0"/>
        <charset val="1"/>
      </rPr>
      <t xml:space="preserve">(Note: FBI agent Steve Friend, stationed in Daytona Beach FL, refuses to participate in an FBI raid this day and is later suspended)</t>
    </r>
  </si>
  <si>
    <t xml:space="preserve">DOJ
NY Post</t>
  </si>
  <si>
    <t xml:space="preserve">https://www.documentcloud.org/documents/22187418-2653f9df-378a-45da-8b46-e3e17c0cb4a6
https://nypost.com/2022/09/21/fbi-hero-paying-the-price-for-exposing-unjust-persecution-of-conservative-americans/</t>
  </si>
  <si>
    <r>
      <rPr>
        <i val="true"/>
        <sz val="11"/>
        <color rgb="FF990000"/>
        <rFont val="Arial"/>
        <family val="0"/>
        <charset val="1"/>
      </rPr>
      <t xml:space="preserve">Motion:</t>
    </r>
    <r>
      <rPr>
        <sz val="11"/>
        <color rgb="FF990000"/>
        <rFont val="Arial"/>
        <family val="0"/>
        <charset val="1"/>
      </rPr>
      <t xml:space="preserve"> in Enrique Tarrio's case, claiming there is exculpatory material ('Brady discovery') in comms between Tarrio and suspended DC officer Shane Lamond</t>
    </r>
  </si>
  <si>
    <r>
      <rPr>
        <i val="true"/>
        <sz val="11"/>
        <color rgb="FF674EA7"/>
        <rFont val="Arial"/>
        <family val="0"/>
        <charset val="1"/>
      </rPr>
      <t xml:space="preserve">Released:</t>
    </r>
    <r>
      <rPr>
        <sz val="11"/>
        <color rgb="FF674EA7"/>
        <rFont val="Arial"/>
        <family val="0"/>
        <charset val="1"/>
      </rPr>
      <t xml:space="preserve"> by DOJ, the FOIA'd 2019 Mueller Report memo (Steve Engel &amp; Edward O'Callaghan) that quashed obstruction charges against Trump; no attempt at delay</t>
    </r>
  </si>
  <si>
    <t xml:space="preserve">via Marcy Wheeler</t>
  </si>
  <si>
    <t xml:space="preserve">https://www.documentcloud.org/documents/22187589-190322-barr-memo</t>
  </si>
  <si>
    <t xml:space="preserve">Kenneth Chesebro files to quash a subpoena by the Fulton County, GA grand jury, claiming his communications with Trump are protected by attorney-client privilege</t>
  </si>
  <si>
    <t xml:space="preserve">https://www.politico.com/news/2022/08/25/trump-attorney-fake-electors-subpoena-00053765</t>
  </si>
  <si>
    <t xml:space="preserve">Trump melts down on Truth Social again, posting "I am as innocent as a person can be" and "PRESIDENTIAL RECORDS ACT!"</t>
  </si>
  <si>
    <t xml:space="preserve">Aaron Rupar repost</t>
  </si>
  <si>
    <t xml:space="preserve">https://twitter.com/atrupar/status/1562795522226008067</t>
  </si>
  <si>
    <r>
      <rPr>
        <i val="true"/>
        <sz val="11"/>
        <color rgb="FFA64D79"/>
        <rFont val="Arial"/>
        <family val="0"/>
        <charset val="1"/>
      </rPr>
      <t xml:space="preserve">Ordered unsealed: </t>
    </r>
    <r>
      <rPr>
        <sz val="11"/>
        <color rgb="FFA64D79"/>
        <rFont val="Arial"/>
        <family val="0"/>
        <charset val="1"/>
      </rPr>
      <t xml:space="preserve">Judge Reinhart orders redacted version of the Mar-a-Lago search warrant unsealed the next day</t>
    </r>
  </si>
  <si>
    <t xml:space="preserve">Court docs (via NYT)</t>
  </si>
  <si>
    <t xml:space="preserve">https://storage.courtlistener.com/recap/gov.uscourts.flsd.617854/gov.uscourts.flsd.617854.94.0_2.pdf</t>
  </si>
  <si>
    <r>
      <rPr>
        <sz val="11"/>
        <color rgb="FF274E13"/>
        <rFont val="Arial"/>
        <family val="0"/>
        <charset val="1"/>
      </rPr>
      <t xml:space="preserve">CNN (Gabby Orr, Kristen Holmes, Evan Perez, Jeremy Herb) publishes article blaming Tom Fitton for Trump's retaining documents:</t>
    </r>
    <r>
      <rPr>
        <i val="true"/>
        <sz val="11"/>
        <color rgb="FF274E13"/>
        <rFont val="Arial"/>
        <family val="0"/>
        <charset val="1"/>
      </rPr>
      <t xml:space="preserve"> ' "The moment Tom got in the boss' ear, it was downhill from there," said a person close to the former President</t>
    </r>
    <r>
      <rPr>
        <sz val="11"/>
        <color rgb="FF274E13"/>
        <rFont val="Arial"/>
        <family val="0"/>
        <charset val="1"/>
      </rPr>
      <t xml:space="preserve">'. Does not acknowledge possibility that docs were taken for gain or purpose</t>
    </r>
  </si>
  <si>
    <t xml:space="preserve">https://edition.cnn.com/2022/08/25/politics/trump-maralago-documents-private-concerns-legal-tom-fitton/index.html</t>
  </si>
  <si>
    <t xml:space="preserve">Axios reports on the denial of a trademark to Truth Social earlier this month</t>
  </si>
  <si>
    <r>
      <rPr>
        <i val="true"/>
        <sz val="11"/>
        <color rgb="FF990000"/>
        <rFont val="Arial"/>
        <family val="0"/>
        <charset val="1"/>
      </rPr>
      <t xml:space="preserve">Filed: </t>
    </r>
    <r>
      <rPr>
        <sz val="11"/>
        <color rgb="FF990000"/>
        <rFont val="Arial"/>
        <family val="0"/>
        <charset val="1"/>
      </rPr>
      <t xml:space="preserve">by Kenneth Chesebro, who says he represented the Trump campaign, a motion to quash a grand jury subpoena, claiming attorney-client privilege</t>
    </r>
  </si>
  <si>
    <t xml:space="preserve">Court filing (via Politico)</t>
  </si>
  <si>
    <t xml:space="preserve">https://www.politico.com/f/?id=00000182-d5b2-dc2e-a3a3-dfb650070000</t>
  </si>
  <si>
    <r>
      <rPr>
        <i val="true"/>
        <sz val="11"/>
        <color rgb="FF990000"/>
        <rFont val="Arial"/>
        <family val="0"/>
        <charset val="1"/>
      </rPr>
      <t xml:space="preserve">Maybe arrest</t>
    </r>
    <r>
      <rPr>
        <sz val="11"/>
        <color rgb="FF990000"/>
        <rFont val="Arial"/>
        <family val="0"/>
        <charset val="1"/>
      </rPr>
      <t xml:space="preserve">: Gavin McInnes appears to get a visit from law enforcement during his live show, leaves on air with camera running, but later seems to be a hoax.</t>
    </r>
  </si>
  <si>
    <t xml:space="preserve">Video (repost)</t>
  </si>
  <si>
    <t xml:space="preserve">https://twitter.com/capitolhunters/status/1562990331557445632</t>
  </si>
  <si>
    <r>
      <rPr>
        <i val="true"/>
        <sz val="11"/>
        <color rgb="FFA64D79"/>
        <rFont val="Arial"/>
        <family val="0"/>
        <charset val="1"/>
      </rPr>
      <t xml:space="preserve">Unsealed:  </t>
    </r>
    <r>
      <rPr>
        <sz val="11"/>
        <color rgb="FFA64D79"/>
        <rFont val="Arial"/>
        <family val="0"/>
        <charset val="1"/>
      </rPr>
      <t xml:space="preserve">by DOJ, a redacted version of the affidavit justifying the Mar-a-Lago search</t>
    </r>
  </si>
  <si>
    <t xml:space="preserve">https://storage.courtlistener.com/recap/gov.uscourts.flsd.617854/gov.uscourts.flsd.617854.98.0_1.pdf</t>
  </si>
  <si>
    <t xml:space="preserve">https://www.politico.com/news/2022/08/26/trump-mar-a-lago-affidavit-release-00053944</t>
  </si>
  <si>
    <t xml:space="preserve">Sen. Lindsey Graham on Fox News implicitly threatens violence, says "there will be rioting in the streets" if Trump is indicted. Trump then posts clip on Truth Social.</t>
  </si>
  <si>
    <t xml:space="preserve">https://twitter.com/Acyn/status/1564029020995469312</t>
  </si>
  <si>
    <t xml:space="preserve">Rep. Mike Turner (House Intel Committee) goes on Fox News, downplays Mar-a-Lago docs as "an issue with the Archivist" and a "bookkeeping issue"</t>
  </si>
  <si>
    <t xml:space="preserve">https://video.foxnews.com/v/6311511993112?playlist_id=938973798001#sp=show-clips</t>
  </si>
  <si>
    <t xml:space="preserve">Tony Ornato resigns 2 days before a scheduled interview with DHS (They cannot compel testimony from non-employees). He was in the Secret Service, then Trump's Deputy Chief of Staff for Operations, then SS again. On Jan 6 was in the car with Trump, also may have sought to move Pence from the Capitol.</t>
  </si>
  <si>
    <t xml:space="preserve">https://theintercept.com/2022/08/29/january-6-secret-service-anthony-ornato-retirement/</t>
  </si>
  <si>
    <t xml:space="preserve">Dinesh D'Souza's book "2000 Mules", which repeats election fraud claims by True the Vote, is abruptly recalled (legal concerns) tho copies were already at stores.</t>
  </si>
  <si>
    <t xml:space="preserve">https://www.thedailybeast.com/dinesh-dsouzas-election-denying-book-2000-mules-suddenly-delayed-over-significant-error</t>
  </si>
  <si>
    <t xml:space="preserve">NPR review</t>
  </si>
  <si>
    <t xml:space="preserve">https://www.npr.org/2022/09/08/1121648290/a-publisher-abruptly-recalled-the-2-000-mules-election-denial-book-npr-got-a-cop</t>
  </si>
  <si>
    <t xml:space="preserve">Trump has another meltdown on Truth Social, posting more than 70 times, including "why are people so mean?"</t>
  </si>
  <si>
    <r>
      <rPr>
        <i val="true"/>
        <sz val="11"/>
        <color rgb="FFA64D79"/>
        <rFont val="Arial"/>
        <family val="0"/>
        <charset val="1"/>
      </rPr>
      <t xml:space="preserve">Filed:</t>
    </r>
    <r>
      <rPr>
        <sz val="11"/>
        <color rgb="FFA64D79"/>
        <rFont val="Arial"/>
        <family val="0"/>
        <charset val="1"/>
      </rPr>
      <t xml:space="preserve"> by DOJ, at midnight, a 40-page response to Trump's Special Master motion. Attachments incl. photo of Top Secret docs clearly marked &amp; the May 11 subpoena</t>
    </r>
  </si>
  <si>
    <t xml:space="preserve">Attachments</t>
  </si>
  <si>
    <t xml:space="preserve">https://www.lawfareblog.com/justice-department-files-40-page-opposition-mar-lago-special-master-request</t>
  </si>
  <si>
    <t xml:space="preserve">The Guardian reports that Truth Social is near financial collapse</t>
  </si>
  <si>
    <t xml:space="preserve">https://www.theguardian.com/commentisfree/2022/aug/30/trump-plaything-truth-social-reportedly-about-to-collapse-why-am-i-not-surprised?CMP=share_btn_tw</t>
  </si>
  <si>
    <r>
      <rPr>
        <sz val="11"/>
        <color rgb="FF000000"/>
        <rFont val="Arial"/>
        <family val="0"/>
        <charset val="1"/>
      </rPr>
      <t xml:space="preserve">Truth Social offices appear to be empty - no staff, no sign, badge reader disabled </t>
    </r>
    <r>
      <rPr>
        <sz val="11"/>
        <color rgb="FF274E13"/>
        <rFont val="Arial"/>
        <family val="0"/>
        <charset val="1"/>
      </rPr>
      <t xml:space="preserve">(reported by Chris Anderson of the Sarasota Herald-Tribune)</t>
    </r>
  </si>
  <si>
    <t xml:space="preserve">https://twitter.com/ChrisA0213/status/1565024895083450373</t>
  </si>
  <si>
    <t xml:space="preserve">https://twitter.com/Ed_in_Raleigh/status/1565074317771247622</t>
  </si>
  <si>
    <r>
      <rPr>
        <i val="true"/>
        <sz val="11"/>
        <color rgb="FF674EA7"/>
        <rFont val="Arial"/>
        <family val="0"/>
        <charset val="1"/>
      </rPr>
      <t xml:space="preserve">Subpoenaed:  </t>
    </r>
    <r>
      <rPr>
        <sz val="11"/>
        <color rgb="FF674EA7"/>
        <rFont val="Arial"/>
        <family val="0"/>
        <charset val="1"/>
      </rPr>
      <t xml:space="preserve">Stanford Univ., by Elon Musk as part of his legal fight with Twitter over walking away from his $44 B offer, demanding all conversations with Twitter</t>
    </r>
  </si>
  <si>
    <t xml:space="preserve">Bloomberg (archived)</t>
  </si>
  <si>
    <t xml:space="preserve">https://archive.ph/BVnXM</t>
  </si>
  <si>
    <t xml:space="preserve">Stanf. Daily</t>
  </si>
  <si>
    <t xml:space="preserve">https://stanforddaily.com/2022/08/31/elon-musk-subpoenas-stanford-in-legal-battle-with-twitter/</t>
  </si>
  <si>
    <t xml:space="preserve">(note that also repeats the "dropped out after 2 days" story)</t>
  </si>
  <si>
    <t xml:space="preserve">Sept. 2022</t>
  </si>
  <si>
    <t xml:space="preserve">Pressure on Russia and Trumpworld. WaPo takes the bait and Judge Cannon rewrites law </t>
  </si>
  <si>
    <r>
      <rPr>
        <i val="true"/>
        <sz val="11"/>
        <color rgb="FF674EA7"/>
        <rFont val="Arial"/>
        <family val="0"/>
        <charset val="1"/>
      </rPr>
      <t xml:space="preserve">Agreed</t>
    </r>
    <r>
      <rPr>
        <sz val="11"/>
        <color rgb="FF674EA7"/>
        <rFont val="Arial"/>
        <family val="0"/>
        <charset val="1"/>
      </rPr>
      <t xml:space="preserve">: Trump &amp; his accounting firm (Mazars) will turn over his 2015-20 tax returns to the House Oversight Committee as part of investigation into his financial ties</t>
    </r>
  </si>
  <si>
    <t xml:space="preserve">https://www.cnbc.com/2022/09/01/trump-agrees-to-give-financial-records-to-house-oversight-committee.html</t>
  </si>
  <si>
    <r>
      <rPr>
        <i val="true"/>
        <sz val="11"/>
        <color rgb="FFB45F06"/>
        <rFont val="Arial"/>
        <family val="0"/>
        <charset val="1"/>
      </rPr>
      <t xml:space="preserve">Requested:</t>
    </r>
    <r>
      <rPr>
        <sz val="11"/>
        <color rgb="FFB45F06"/>
        <rFont val="Arial"/>
        <family val="0"/>
        <charset val="1"/>
      </rPr>
      <t xml:space="preserve"> by J6C, a voluntary interview by Newt Gingrich, about his advising Trump's team on post-election ads to "arouse public anger" and election doubts</t>
    </r>
  </si>
  <si>
    <t xml:space="preserve">https://january6th.house.gov/sites/democrats.january6th.house.gov/files/2022-9-1.BGT%20letter%20to%20Gingrich%20Final.pdf</t>
  </si>
  <si>
    <r>
      <rPr>
        <i val="true"/>
        <sz val="11"/>
        <color rgb="FFA64D79"/>
        <rFont val="Arial"/>
        <family val="0"/>
        <charset val="1"/>
      </rPr>
      <t xml:space="preserve">Hearing: </t>
    </r>
    <r>
      <rPr>
        <sz val="11"/>
        <color rgb="FFA64D79"/>
        <rFont val="Arial"/>
        <family val="0"/>
        <charset val="1"/>
      </rPr>
      <t xml:space="preserve">before Judge Aileen Cannon, on the motion for a Special Master. Jay Bratt says Trump's team got a verbal denial on day of search, waited 13 days to file</t>
    </r>
  </si>
  <si>
    <t xml:space="preserve">Court docs / DOJ</t>
  </si>
  <si>
    <t xml:space="preserve">https://www.documentcloud.org/documents/22274704-trumphearingtranscript</t>
  </si>
  <si>
    <t xml:space="preserve">https://twitter.com/emptywheel/status/1566084610693414917</t>
  </si>
  <si>
    <t xml:space="preserve">https://www.lawfareblog.com/mar-lago-showdown-federal-court</t>
  </si>
  <si>
    <r>
      <rPr>
        <i val="true"/>
        <sz val="11"/>
        <color rgb="FF990000"/>
        <rFont val="Arial"/>
        <family val="0"/>
        <charset val="1"/>
      </rPr>
      <t xml:space="preserve">Arrested:</t>
    </r>
    <r>
      <rPr>
        <sz val="11"/>
        <color rgb="FF990000"/>
        <rFont val="Arial"/>
        <family val="0"/>
        <charset val="1"/>
      </rPr>
      <t xml:space="preserve"> Kellye SoRelle, Oath Keeper lawyer and Lawyers for Trump member. Indicted separately from Rhodes tho she was with him all day Jan 6.</t>
    </r>
  </si>
  <si>
    <t xml:space="preserve">https://www.justice.gov/usao-dc/case-multi-defendant/file/1530526/download</t>
  </si>
  <si>
    <t xml:space="preserve">https://www.nytimes.com/2022/09/01/us/politics/oath-keepers-lawyer-arrested.html</t>
  </si>
  <si>
    <r>
      <rPr>
        <i val="true"/>
        <sz val="11"/>
        <color rgb="FF990000"/>
        <rFont val="Arial"/>
        <family val="0"/>
        <charset val="1"/>
      </rPr>
      <t xml:space="preserve">Withdrawn</t>
    </r>
    <r>
      <rPr>
        <sz val="11"/>
        <color rgb="FF990000"/>
        <rFont val="Arial"/>
        <family val="0"/>
        <charset val="1"/>
      </rPr>
      <t xml:space="preserve">: Enrique Tarrio's lawyer withdraws from his case, says Tarrio will go pro se from now on.</t>
    </r>
  </si>
  <si>
    <t xml:space="preserve">Adam Klasfeld</t>
  </si>
  <si>
    <t xml:space="preserve">https://twitter.com/KlasfeldReports/status/1565690840789516288</t>
  </si>
  <si>
    <t xml:space="preserve">Biden gives a speech calling out Trump and MAGA as enemies of democracy, saying "There is no place for political violence in America. Period. None. Ever."</t>
  </si>
  <si>
    <r>
      <rPr>
        <i val="true"/>
        <sz val="11"/>
        <color rgb="FFA64D79"/>
        <rFont val="Arial"/>
        <family val="0"/>
        <charset val="1"/>
      </rPr>
      <t xml:space="preserve">Released</t>
    </r>
    <r>
      <rPr>
        <sz val="11"/>
        <color rgb="FFA64D79"/>
        <rFont val="Arial"/>
        <family val="0"/>
        <charset val="1"/>
      </rPr>
      <t xml:space="preserve">: by order of Judge Aileen Cannon, the detailed inventory from the Aug 8 search of Mar-a-Lago. Includes many empty folders marked "classified"</t>
    </r>
  </si>
  <si>
    <t xml:space="preserve">https://storage.courtlistener.com/recap/gov.uscourts.flsd.618763/gov.uscourts.flsd.618763.39.1_1.pdf</t>
  </si>
  <si>
    <t xml:space="preserve">https://twitter.com/emptywheel/status/1565726754827796482</t>
  </si>
  <si>
    <r>
      <rPr>
        <i val="true"/>
        <sz val="11"/>
        <color rgb="FF990000"/>
        <rFont val="Arial"/>
        <family val="0"/>
        <charset val="1"/>
      </rPr>
      <t xml:space="preserve">Testified:</t>
    </r>
    <r>
      <rPr>
        <sz val="11"/>
        <color rgb="FF990000"/>
        <rFont val="Arial"/>
        <family val="0"/>
        <charset val="1"/>
      </rPr>
      <t xml:space="preserve"> Pat Cipollone, to a DC grand jury. (He was subpoena'd by early Aug.) He is represented by Mike Purpura, also one of Trump's NARA representatives.</t>
    </r>
  </si>
  <si>
    <t xml:space="preserve">Katherine Faulders</t>
  </si>
  <si>
    <t xml:space="preserve">https://twitter.com/KFaulders/status/1565696970139779078</t>
  </si>
  <si>
    <r>
      <rPr>
        <i val="true"/>
        <sz val="11"/>
        <color rgb="FF674EA7"/>
        <rFont val="Arial"/>
        <family val="0"/>
        <charset val="1"/>
      </rPr>
      <t xml:space="preserve">Lawsuit filed:</t>
    </r>
    <r>
      <rPr>
        <sz val="11"/>
        <color rgb="FF674EA7"/>
        <rFont val="Arial"/>
        <family val="0"/>
        <charset val="1"/>
      </rPr>
      <t xml:space="preserve"> Macomb County Republican Party, MI files a federal suit to overturn the entire MI 2020 presidential election</t>
    </r>
  </si>
  <si>
    <t xml:space="preserve">Democracy Docket</t>
  </si>
  <si>
    <t xml:space="preserve">https://www.democracydocket.com/alerts/michigan-republicans-sue-to-overturn-the-results-of-the-2020-presidential-election/</t>
  </si>
  <si>
    <t xml:space="preserve">Anti-government demonstrations break out in Prague, Czech Republic, the far left and far right together: energy prices are too high, Russian sanctions are bad. 
Some believe the uprising is the result of a Russian-led disinformation campaign</t>
  </si>
  <si>
    <t xml:space="preserve">AP
Alex Alvarova</t>
  </si>
  <si>
    <t xml:space="preserve">https://apnews.com/article/russia-ukraine-prague-european-union-d47093ce6a14354f22d68383722144a3
https://twitter.com/AlexAlvarova/status/1566387700717993984</t>
  </si>
  <si>
    <t xml:space="preserve">Hate-site KiwiFarms switches to Russian DDoS-Guard service after being removed from Cloudflare</t>
  </si>
  <si>
    <t xml:space="preserve">https://twitter.com/FrankFigliuzzi1/status/1566438538765279232</t>
  </si>
  <si>
    <t xml:space="preserve">KiwiFarms is abruptly dropped by DDoS-Guard as a customer. Jim Watkins then offers to support them with his DDoS service VanwaTech</t>
  </si>
  <si>
    <t xml:space="preserve">Twitter ss post</t>
  </si>
  <si>
    <t xml:space="preserve">https://twitter.com/GossiTheDog/status/1566728231893573634</t>
  </si>
  <si>
    <t xml:space="preserve">https://www.vice.com/en/article/ake7q5/kiwi-farms-jim-watkins-8kun</t>
  </si>
  <si>
    <r>
      <rPr>
        <i val="true"/>
        <sz val="11"/>
        <color rgb="FFA64D79"/>
        <rFont val="Arial"/>
        <family val="0"/>
        <charset val="1"/>
      </rPr>
      <t xml:space="preserve">Ordered</t>
    </r>
    <r>
      <rPr>
        <sz val="11"/>
        <color rgb="FFA64D79"/>
        <rFont val="Arial"/>
        <family val="0"/>
        <charset val="1"/>
      </rPr>
      <t xml:space="preserve">: Judge Cannon grants Trump a Special Master "to ensure at least the appearance of fairness..", temporarily halts the criminal investigation. DOJ can appeal.</t>
    </r>
  </si>
  <si>
    <t xml:space="preserve">https://storage.courtlistener.com/recap/gov.uscourts.flsd.618763/gov.uscourts.flsd.618763.64.0_2.pdf</t>
  </si>
  <si>
    <r>
      <rPr>
        <i val="true"/>
        <sz val="11"/>
        <color rgb="FF990000"/>
        <rFont val="Arial"/>
        <family val="0"/>
        <charset val="1"/>
      </rPr>
      <t xml:space="preserve">Fired: </t>
    </r>
    <r>
      <rPr>
        <sz val="11"/>
        <color rgb="FF990000"/>
        <rFont val="Arial"/>
        <family val="0"/>
        <charset val="1"/>
      </rPr>
      <t xml:space="preserve">Stewart Rhodest wants to fire his lawyers Philip Linder and James Bright (paid for by Sidney Powell), hire Ed Tarpley; requests a trial delay in rambling filing</t>
    </r>
  </si>
  <si>
    <t xml:space="preserve">https://s3.documentcloud.org/documents/22275604/9-6-22-rhodes-motion-to-substitute-attorney-continue-trial.pdf</t>
  </si>
  <si>
    <r>
      <rPr>
        <i val="true"/>
        <sz val="11"/>
        <color rgb="FF990000"/>
        <rFont val="Arial"/>
        <family val="0"/>
        <charset val="1"/>
      </rPr>
      <t xml:space="preserve">Removed from office</t>
    </r>
    <r>
      <rPr>
        <sz val="11"/>
        <color rgb="FF990000"/>
        <rFont val="Arial"/>
        <family val="0"/>
        <charset val="1"/>
      </rPr>
      <t xml:space="preserve">: Couy Griffin, NM County Commissioner convicted for J6 under US 1752, is removed from office by state court under the 14th Amendement, Sec. 3, for participating in an insurrection - the first such case since 1869. This ruling is first time that Jan 6 has formally been termed an "insurrection"</t>
    </r>
  </si>
  <si>
    <t xml:space="preserve">CREW
summary + links</t>
  </si>
  <si>
    <t xml:space="preserve">https://www.citizensforethics.org/news/press-releases/judge-removes-couy-griffin-from-office-for-engaging-in-the-january-6-insurrection/
https://twitter.com/capitolhunters/status/1567207167001870336</t>
  </si>
  <si>
    <r>
      <rPr>
        <sz val="11"/>
        <color rgb="FF1C4587"/>
        <rFont val="Arial"/>
        <family val="0"/>
        <charset val="1"/>
      </rPr>
      <t xml:space="preserve">Letter is published signed by 8 former SecDefs and 5 former Joint Chiefs chairmen emphasizing principles of civilian control of the military. It starts: </t>
    </r>
    <r>
      <rPr>
        <i val="true"/>
        <sz val="11"/>
        <color rgb="FF1C4587"/>
        <rFont val="Arial"/>
        <family val="0"/>
        <charset val="1"/>
      </rPr>
      <t xml:space="preserve">"We are in an exceptionally challenging civil-military environment".</t>
    </r>
    <r>
      <rPr>
        <sz val="11"/>
        <color rgb="FF1C4587"/>
        <rFont val="Arial"/>
        <family val="0"/>
        <charset val="1"/>
      </rPr>
      <t xml:space="preserve">.says we must be "</t>
    </r>
    <r>
      <rPr>
        <i val="true"/>
        <sz val="11"/>
        <color rgb="FF1C4587"/>
        <rFont val="Arial"/>
        <family val="0"/>
        <charset val="1"/>
      </rPr>
      <t xml:space="preserve">vigilant and mindful"</t>
    </r>
    <r>
      <rPr>
        <sz val="11"/>
        <color rgb="FF1C4587"/>
        <rFont val="Arial"/>
        <family val="0"/>
        <charset val="1"/>
      </rPr>
      <t xml:space="preserve"> to continue </t>
    </r>
    <r>
      <rPr>
        <i val="true"/>
        <sz val="11"/>
        <color rgb="FF1C4587"/>
        <rFont val="Arial"/>
        <family val="0"/>
        <charset val="1"/>
      </rPr>
      <t xml:space="preserve">"conduct[ing] healthy American civil-military relations".</t>
    </r>
  </si>
  <si>
    <t xml:space="preserve">War on the Rocks</t>
  </si>
  <si>
    <t xml:space="preserve">https://warontherocks.com/2022/09/to-support-and-defend-principles-of-civilian-control-and-best-practices-of-civil-military-relations/</t>
  </si>
  <si>
    <t xml:space="preserve">Ukrainian troops launches a major offensive in the Kharkiv region. Secondary is ongoing in Kherson. The Russian front in Kharkiv will collapse within days.</t>
  </si>
  <si>
    <t xml:space="preserve">RWA podcast</t>
  </si>
  <si>
    <t xml:space="preserve">https://twitter.com/RWApodcast/status/1567114124575793154</t>
  </si>
  <si>
    <t xml:space="preserve">Trump Media and Technology Group, which operates Truth Social, sees failure of a deal to go public (and get $1.3B in cash). Company appears near to collapse</t>
  </si>
  <si>
    <t xml:space="preserve">https://www.reuters.com/markets/deals/exclusive-deal-partner-trumps-truth-social-fails-get-backing-spac-extension-2022-09-06/</t>
  </si>
  <si>
    <t xml:space="preserve">https://www.washingtonpost.com/technology/2022/09/06/truth-social-trump-finances-spac/</t>
  </si>
  <si>
    <t xml:space="preserve">WaPo (Barrett Leonnig, w/ Dawsey) publishes story from sources "familiar with the Mar-a-Lago search": docs include one about a foreign nation's "military defenses, including its nuclear capabilities", also repeat ab. TS/SAP. 3 paras of Trump attorney Chris Kise decrying leaks. (Leak fears justified Judge Cannon's SM order).</t>
  </si>
  <si>
    <t xml:space="preserve">WaPo
Marcy Wheeler</t>
  </si>
  <si>
    <t xml:space="preserve">https://www.washingtonpost.com/national-security/2022/09/06/trump-nuclear-documents/
https://www.emptywheel.net/2022/09/07/team-trump-knows-details-of-the-investigation-that-jay-bratt-does-not/</t>
  </si>
  <si>
    <r>
      <rPr>
        <sz val="11"/>
        <color rgb="FF1C4587"/>
        <rFont val="Arial"/>
        <family val="0"/>
        <charset val="1"/>
      </rPr>
      <t xml:space="preserve">Mike Cernovich RTs the WaPo article w/ </t>
    </r>
    <r>
      <rPr>
        <i val="true"/>
        <sz val="9"/>
        <color rgb="FF1C4587"/>
        <rFont val="Arial"/>
        <family val="0"/>
        <charset val="1"/>
      </rPr>
      <t xml:space="preserve">"DOJ claims no special master is needed even as they leak unverifiable information to the Russiagate hoax outlets."</t>
    </r>
    <r>
      <rPr>
        <sz val="11"/>
        <color rgb="FF1C4587"/>
        <rFont val="Arial"/>
        <family val="0"/>
        <charset val="1"/>
      </rPr>
      <t xml:space="preserve">  </t>
    </r>
    <r>
      <rPr>
        <sz val="9"/>
        <color rgb="FF1C4587"/>
        <rFont val="Arial"/>
        <family val="0"/>
        <charset val="1"/>
      </rPr>
      <t xml:space="preserve">9:05 PM</t>
    </r>
  </si>
  <si>
    <t xml:space="preserve">https://twitter.com/Cernovich/status/1567318130141331460</t>
  </si>
  <si>
    <t xml:space="preserve">Trump claims on Truth Social that the FBI took his "confidential medical file" when they searched Mar-a-Lago. No corroboration.</t>
  </si>
  <si>
    <t xml:space="preserve">https://twitter.com/ZTPetrizzo/status/1567552139286700035</t>
  </si>
  <si>
    <t xml:space="preserve">https://www.businessinsider.com/trump-fbi-seizure-of-confidential-medical-file-mar-a-lago-2022-9?utmSource=twitter&amp;utmContent=referral&amp;utmTerm=topbar&amp;referrer=twitter</t>
  </si>
  <si>
    <t xml:space="preserve">Widely reported: Steve Bannon is expected to be indicted on Sep 8 on NY state charges for the Build the Wall fraud. (His pardon only covers federal charges).</t>
  </si>
  <si>
    <t xml:space="preserve">https://www.theguardian.com/us-news/2022/sep/07/steve-bannon-to-be-indicted-on-fresh-charges-over-border-wall-sources</t>
  </si>
  <si>
    <t xml:space="preserve">Tom Fitton (Judicial Watch, now also CNP president) posts "I stand with Steve Bannon!". Fitton had been blamed for the Mar-a-Lago docs (8/25 CNN article).</t>
  </si>
  <si>
    <t xml:space="preserve">https://twitter.com/TomFitton/status/1567492973176168449</t>
  </si>
  <si>
    <t xml:space="preserve">FL Dept. of Transportation asks to pre-pay Vertol Systems $615K for a forthcoming migrant-dumping operation. Its CEO James Montgomerie had texted with DeSantis' public safety czar Larry Keefe already in late August.  (Keefe had represented Veritol for years.)</t>
  </si>
  <si>
    <t xml:space="preserve">FOIA American Oversight
NBC Miami</t>
  </si>
  <si>
    <t xml:space="preserve">https://www.americanoversight.org/document/florida-department-of-transportation-migrant-flight-contract-records
https://www.nbcmiami.com/news/local/desantis-czar-used-alias-private-email-as-contractor-sought-migrant-flights-deal/2937675/</t>
  </si>
  <si>
    <t xml:space="preserve">Miami Herald
Miami Herald</t>
  </si>
  <si>
    <t xml:space="preserve">https://web.archive.org/web20221009220718/https://www.miamiherald.com/news/politics-government/state-politics/article266177831.html
https://amp.miamiherald.com/news/local/immigration/article270462907.html</t>
  </si>
  <si>
    <r>
      <rPr>
        <sz val="11"/>
        <color rgb="FF000000"/>
        <rFont val="Arial"/>
        <family val="0"/>
        <charset val="1"/>
      </rPr>
      <t xml:space="preserve">Michael Flynn appears to have hired Kristin Davis ("Manhattan Madam") as his PR rep by now. </t>
    </r>
    <r>
      <rPr>
        <i val="true"/>
        <sz val="11"/>
        <color rgb="FF000000"/>
        <rFont val="Arial"/>
        <family val="0"/>
        <charset val="1"/>
      </rPr>
      <t xml:space="preserve">Rudy Giuliani had hired her also this year; see June 3 entry.</t>
    </r>
  </si>
  <si>
    <t xml:space="preserve">AP interview (seen)</t>
  </si>
  <si>
    <t xml:space="preserve">https://www.pbs.org/wgbh/frontline/article/michael-flynn-government-insider-holy-warrior/?utm_campaign=frontline&amp;utm_content=1662564911&amp;utm_medium=social&amp;utm_source=twitter</t>
  </si>
  <si>
    <t xml:space="preserve">Michael Flynn and Proud Boy James Hoel (#SecretSquirrel) are elected to the Sarasota, FL GOP executive committee. Hoel helped flip the school board in Aug.</t>
  </si>
  <si>
    <t xml:space="preserve">https://www.thedailybeast.com/making-michael-flynn-a-sarasota-poll-watcher-is-lunacy</t>
  </si>
  <si>
    <t xml:space="preserve">Lawsuit dismissed: RICO suit filed by Trump vs. Hillary Clinton, 5 FBI agents etc. on Mar 24 alleging a "malicious conspiracy" to defame Trump. Ruling: "What the Amended Complaint lacks in substance and legal supoprt it seeks to substitute with length, hyperbole, and the settling of scores and grievances."</t>
  </si>
  <si>
    <t xml:space="preserve">https://storage.courtlistener.com/recap/gov.uscourts.flsd.610157/gov.uscourts.flsd.610157.267.0.pdf</t>
  </si>
  <si>
    <r>
      <rPr>
        <i val="true"/>
        <sz val="11"/>
        <color rgb="FF990000"/>
        <rFont val="Arial"/>
        <family val="0"/>
        <charset val="1"/>
      </rPr>
      <t xml:space="preserve">Indicted</t>
    </r>
    <r>
      <rPr>
        <sz val="11"/>
        <color rgb="FF990000"/>
        <rFont val="Arial"/>
        <family val="0"/>
        <charset val="1"/>
      </rPr>
      <t xml:space="preserve">: Steve Bannon, perp-walked in handcuffs after surrendering to NY authorities on charges of money laundering, conspiracy, &amp; fraud in We Build the Wall case</t>
    </r>
  </si>
  <si>
    <t xml:space="preserve">https://www.cnn.com/2022/09/08/politics/steve-bannon-not-guilty-plea-surrender-border-wall-charges/index.html</t>
  </si>
  <si>
    <t xml:space="preserve">Former KS Secretary of State Kris Kobach resigns from board of directors of the We Build the Wall foundation after Bannon's indictment</t>
  </si>
  <si>
    <t xml:space="preserve">https://www.kansascity.com/news/politics-government/article265553211.html</t>
  </si>
  <si>
    <t xml:space="preserve">FBI doubles the reward for Jonathan Pollock from Lakeland, FL, who has been on the lam for over a year, to $30,000</t>
  </si>
  <si>
    <t xml:space="preserve">https://www.wfla.com/news/polk-county/fbi-doubles-reward-for-info-on-lakeland-man-wanted-for-jan-6-riot/</t>
  </si>
  <si>
    <r>
      <rPr>
        <i val="true"/>
        <sz val="11"/>
        <color rgb="FF990000"/>
        <rFont val="Arial"/>
        <family val="0"/>
        <charset val="1"/>
      </rPr>
      <t xml:space="preserve">Subpoenaed:</t>
    </r>
    <r>
      <rPr>
        <sz val="11"/>
        <color rgb="FF990000"/>
        <rFont val="Arial"/>
        <family val="0"/>
        <charset val="1"/>
      </rPr>
      <t xml:space="preserve">(around this time): over 40 ppl for a federal grand jury, likely related to post-Jan 6 fundraising and/or the fake elector scheme. Incl. Stephen Miller and Brian Jack (Trump's political director), Dan Scavino and Bernard Kerik. Boris Epshteyn and Mike Roman (Trump Dir of Election Day Ops) have their phones seized. </t>
    </r>
  </si>
  <si>
    <t xml:space="preserve">NYT
NYT</t>
  </si>
  <si>
    <t xml:space="preserve">https://www.nytimes.com/2022/09/09/us/politics/jan-6-trump-political-aides-subpoena.html
https://www.nytimes.com/2022/09/12/us/politics/trump-aides-jan-6-doj.html</t>
  </si>
  <si>
    <r>
      <rPr>
        <sz val="11"/>
        <color rgb="FF1C4587"/>
        <rFont val="Arial"/>
        <family val="0"/>
        <charset val="1"/>
      </rPr>
      <t xml:space="preserve">Steve Bannon claims on the Charlie Kirk Show that FBI made 35 "raids" on Trump's inner circle.</t>
    </r>
    <r>
      <rPr>
        <i val="true"/>
        <sz val="11"/>
        <color rgb="FF1C4587"/>
        <rFont val="Arial"/>
        <family val="0"/>
        <charset val="1"/>
      </rPr>
      <t xml:space="preserve"> "There's so much going on on so many different levels" </t>
    </r>
  </si>
  <si>
    <t xml:space="preserve">Benny Johnson</t>
  </si>
  <si>
    <t xml:space="preserve">https://twitter.com/bennyjohnson/status/1568319829719027712</t>
  </si>
  <si>
    <r>
      <rPr>
        <sz val="11"/>
        <color rgb="FF000000"/>
        <rFont val="Arial"/>
        <family val="0"/>
        <charset val="1"/>
      </rPr>
      <t xml:space="preserve">A Ukrainian offensive sends Russians fleeing. </t>
    </r>
    <r>
      <rPr>
        <sz val="11"/>
        <color rgb="FF1C4587"/>
        <rFont val="Arial"/>
        <family val="0"/>
        <charset val="1"/>
      </rPr>
      <t xml:space="preserve">On his show, Tucker Carlson insists:</t>
    </r>
    <r>
      <rPr>
        <i val="true"/>
        <sz val="11"/>
        <color rgb="FF1C4587"/>
        <rFont val="Arial"/>
        <family val="0"/>
        <charset val="1"/>
      </rPr>
      <t xml:space="preserve"> "Vladimir Putin is not losing the war in Ukraine. He is winning the war in Ukraine"</t>
    </r>
  </si>
  <si>
    <t xml:space="preserve">https://twitter.com/Acyn/status/1564408136378843136</t>
  </si>
  <si>
    <t xml:space="preserve">KiwiFarms is intermittently available but Jim Watkins' own 8kun is now down, as is the neo-Nazi website The Daily Stormer, all of which use VanwaTech</t>
  </si>
  <si>
    <r>
      <rPr>
        <sz val="11"/>
        <color rgb="FF274E13"/>
        <rFont val="Arial"/>
        <family val="0"/>
        <charset val="1"/>
      </rPr>
      <t xml:space="preserve">AP </t>
    </r>
    <r>
      <rPr>
        <sz val="9"/>
        <color rgb="FF274E13"/>
        <rFont val="Arial"/>
        <family val="0"/>
        <charset val="1"/>
      </rPr>
      <t xml:space="preserve">(Mark Scolforo</t>
    </r>
    <r>
      <rPr>
        <sz val="11"/>
        <color rgb="FF274E13"/>
        <rFont val="Arial"/>
        <family val="0"/>
        <charset val="1"/>
      </rPr>
      <t xml:space="preserve">) reports on Doug Mastriano's 2013 PhD thesis, finally made public by the U. New Brunswick. A 6-page appendix from 2021 addresses errors.</t>
    </r>
  </si>
  <si>
    <t xml:space="preserve">https://apnews.com/article/entertainment-education-canada-kentucky-world-war-i-0a3f1a382ebb3816991f253bc12a5d1f</t>
  </si>
  <si>
    <t xml:space="preserve">Rep. Louie Gohmert (TX) presents Simone Gold, anti-vaxx rally speaker convicted for Jan 6, with a flag that had flown over the Capitol</t>
  </si>
  <si>
    <t xml:space="preserve">The Moscow Times Russian-language edition reports that Putin has canceled a meeting with his generals after the Russian defeat at Kharkiv</t>
  </si>
  <si>
    <t xml:space="preserve">https://www.moscowtimes.ru/2022/09/11/polnii-krah-putin-otmenil-soveschanie-s-generalami-posle-krupneishego-porazheniya-armii-s-nachala-voini-a24146</t>
  </si>
  <si>
    <t xml:space="preserve">Sep 11-13</t>
  </si>
  <si>
    <r>
      <rPr>
        <sz val="11"/>
        <color rgb="FF000000"/>
        <rFont val="Arial"/>
        <family val="0"/>
        <charset val="1"/>
      </rPr>
      <t xml:space="preserve">National Conservatism conf. in Miami, FL (NatCon III), theme "Defeating the Legacy Media's Regime Narrative Enforcement"  Peter Thiel leads off (title "The Tech Curse"; suggests alt-right</t>
    </r>
    <r>
      <rPr>
        <i val="true"/>
        <sz val="11"/>
        <color rgb="FF000000"/>
        <rFont val="Arial"/>
        <family val="0"/>
        <charset val="1"/>
      </rPr>
      <t xml:space="preserve"> "have more of a positive agenda…nihilistic negation is probably not enough." </t>
    </r>
    <r>
      <rPr>
        <sz val="11"/>
        <color rgb="FF000000"/>
        <rFont val="Arial"/>
        <family val="0"/>
        <charset val="1"/>
      </rPr>
      <t xml:space="preserve">Other keynotes are Ron DeSantis, Josh Hawley, Marco Rubio, Rick Scott, Albert Mohler (pres., Southern Baptist Theological Seminary). Christina Pushaw, Mark Meadows, Darren Beattie, &amp; Rick Santorum speak, as does Balazs Orban of Hungary (</t>
    </r>
    <r>
      <rPr>
        <i val="true"/>
        <sz val="11"/>
        <color rgb="FF000000"/>
        <rFont val="Arial"/>
        <family val="0"/>
        <charset val="1"/>
      </rPr>
      <t xml:space="preserve">"The EU is a Woke Leviathan"</t>
    </r>
    <r>
      <rPr>
        <sz val="11"/>
        <color rgb="FF000000"/>
        <rFont val="Arial"/>
        <family val="0"/>
        <charset val="1"/>
      </rPr>
      <t xml:space="preserve">). Kevin Lynn is on a panel, and Nate Hochman leads one. The president of the Heritage Foundation proclaims his support, suggesting that old and new movements are merging. Anti-immigrant talk is everywhere, often blatantly racist.</t>
    </r>
  </si>
  <si>
    <t xml:space="preserve">archived website
archived website
Salon
Religion Dispatches</t>
  </si>
  <si>
    <t xml:space="preserve">https://web.archive.org/web/20220917215645/https://nationalconservatism.org/natcon-3-2022/presenters/christina-pushaw/
https://web.archive.org/web/20220917220149/https://nationalconservatism.org/natcon-3-2022/speakers/
https://www.salon.com/2022/06/24/national-conservative-manifesto-a-plan-for-fascism--but-its-not-hypothetical/
https://religiondispatches.org/inside-natcon-the-elite-movement-laying-the-foundation-for-a-maga-that-will-outlast-trump-and-remake-america-part-i/</t>
  </si>
  <si>
    <t xml:space="preserve">Religion Dispatches
+ pers. comm. Ben Lorber</t>
  </si>
  <si>
    <t xml:space="preserve">https://religiondispatches.org/inside-natcon-the-elite-movement-laying-the-foundation-for-a-maga-that-will-outlast-trump-and-remake-america-part-i/
https://religiondispatches.org/white-nationalist-ideology-shines-through-at-elite-maga-conference-inside-natcon-part-ii/</t>
  </si>
  <si>
    <r>
      <rPr>
        <sz val="11"/>
        <color rgb="FF000000"/>
        <rFont val="Arial"/>
        <family val="0"/>
        <charset val="1"/>
      </rPr>
      <t xml:space="preserve">Christopher Kise, former DeSantis transition team / FL solicitor general, has agreed to work for Trump but demanded a $3M fee. </t>
    </r>
    <r>
      <rPr>
        <i val="true"/>
        <sz val="11"/>
        <color rgb="FF000000"/>
        <rFont val="Arial"/>
        <family val="0"/>
        <charset val="1"/>
      </rPr>
      <t xml:space="preserve">(His name is on 9/12 objection)</t>
    </r>
  </si>
  <si>
    <t xml:space="preserve">https://www.nytimes.com/2022/09/16/us/politics/trump-lawyers-herschmann.html</t>
  </si>
  <si>
    <r>
      <rPr>
        <i val="true"/>
        <sz val="11"/>
        <color rgb="FFA64D79"/>
        <rFont val="Arial"/>
        <family val="0"/>
        <charset val="1"/>
      </rPr>
      <t xml:space="preserve">Objection:</t>
    </r>
    <r>
      <rPr>
        <sz val="11"/>
        <color rgb="FFA64D79"/>
        <rFont val="Arial"/>
        <family val="0"/>
        <charset val="1"/>
      </rPr>
      <t xml:space="preserve"> by Trump's lawyers, to the stay request and to DOJs SM suggestions, without specifiying a reason. The stay objection cites the 9/6 WaPo </t>
    </r>
    <r>
      <rPr>
        <sz val="11"/>
        <color rgb="FF38761D"/>
        <rFont val="Arial"/>
        <family val="0"/>
        <charset val="1"/>
      </rPr>
      <t xml:space="preserve">(Barrett, Leonnig)</t>
    </r>
    <r>
      <rPr>
        <sz val="11"/>
        <color rgb="FF990000"/>
        <rFont val="Arial"/>
        <family val="0"/>
        <charset val="1"/>
      </rPr>
      <t xml:space="preserve"> </t>
    </r>
    <r>
      <rPr>
        <sz val="11"/>
        <color rgb="FFA64D79"/>
        <rFont val="Arial"/>
        <family val="0"/>
        <charset val="1"/>
      </rPr>
      <t xml:space="preserve">article and says </t>
    </r>
    <r>
      <rPr>
        <i val="true"/>
        <sz val="11"/>
        <color rgb="FFA64D79"/>
        <rFont val="Arial"/>
        <family val="0"/>
        <charset val="1"/>
      </rPr>
      <t xml:space="preserve">"The Government is apparently not concerned with unauthorized leaks..." </t>
    </r>
    <r>
      <rPr>
        <sz val="11"/>
        <color rgb="FFA64D79"/>
        <rFont val="Arial"/>
        <family val="0"/>
        <charset val="1"/>
      </rPr>
      <t xml:space="preserve">The SM objection calls the case a </t>
    </r>
    <r>
      <rPr>
        <i val="true"/>
        <sz val="11"/>
        <color rgb="FFA64D79"/>
        <rFont val="Arial"/>
        <family val="0"/>
        <charset val="1"/>
      </rPr>
      <t xml:space="preserve">"document storage dispute"</t>
    </r>
  </si>
  <si>
    <t xml:space="preserve">SM objection
Stay objection</t>
  </si>
  <si>
    <t xml:space="preserve">https://storage.courtlistener.com/recap/gov.uscourts.flsd.618763/gov.uscourts.flsd.618763.85.0_1.pdf
https://storage.courtlistener.com/recap/gov.uscourts.flsd.618763/gov.uscourts.flsd.618763.84.0.pdf</t>
  </si>
  <si>
    <t xml:space="preserve">Complete case docket</t>
  </si>
  <si>
    <t xml:space="preserve">https://www.courtlistener.com/docket/64911367/trump-v-united-states/</t>
  </si>
  <si>
    <t xml:space="preserve">Rep Carolyn Malone, House Oversight, sends a letter to Debra Wall at NARA requesting a 'personal certification' from Trump that all presidential records are returned.</t>
  </si>
  <si>
    <t xml:space="preserve">House Oversight Com.</t>
  </si>
  <si>
    <t xml:space="preserve">https://oversight.house.gov/sites/democrats.oversight.house.gov/files/2022-09-13.CBM%20to%20Steidel%20Wall-NARA%20re%20MAL%20Certification%20FINAL.pdf</t>
  </si>
  <si>
    <r>
      <rPr>
        <i val="true"/>
        <sz val="11"/>
        <color rgb="FFA64D79"/>
        <rFont val="Arial"/>
        <family val="0"/>
        <charset val="1"/>
      </rPr>
      <t xml:space="preserve">Released:</t>
    </r>
    <r>
      <rPr>
        <sz val="11"/>
        <color rgb="FFA64D79"/>
        <rFont val="Arial"/>
        <family val="0"/>
        <charset val="1"/>
      </rPr>
      <t xml:space="preserve"> a less-redacted version of the affidavit for the Mar-a-Lago search, which also contains information about the May 11 subpoena. (Docket entry 9/12)</t>
    </r>
  </si>
  <si>
    <t xml:space="preserve">Trump goes full QAnon: posts a picture of himself on Truth Social wearing a Q lapel pin with text "The Storm is Coming"</t>
  </si>
  <si>
    <t xml:space="preserve">https://twitter.com/EricColumbus/status/1569681073616945157</t>
  </si>
  <si>
    <r>
      <rPr>
        <i val="true"/>
        <sz val="11"/>
        <color rgb="FF990000"/>
        <rFont val="Arial"/>
        <family val="0"/>
        <charset val="1"/>
      </rPr>
      <t xml:space="preserve">Seized: </t>
    </r>
    <r>
      <rPr>
        <sz val="11"/>
        <color rgb="FF990000"/>
        <rFont val="Arial"/>
        <family val="0"/>
        <charset val="1"/>
      </rPr>
      <t xml:space="preserve">Mike Lindell's phone, by the FBI, reportedly at a Hardee's.  Lindell says his attorney told him to comply, also that he talked to the FBI voluntarily for 20 mins. </t>
    </r>
  </si>
  <si>
    <t xml:space="preserve">Jack Posobiec (11:24 PM) Tweets picture of Mike Lindell and "YOU ARE NOT TAKING HIM FROM US"</t>
  </si>
  <si>
    <t xml:space="preserve">Twitter (JackPosobiec)</t>
  </si>
  <si>
    <t xml:space="preserve">https://twitter.com/JackPosobiec/status/1569889747161546754</t>
  </si>
  <si>
    <r>
      <rPr>
        <sz val="11"/>
        <color rgb="FF1C4587"/>
        <rFont val="Arial"/>
        <family val="0"/>
        <charset val="1"/>
      </rPr>
      <t xml:space="preserve">Dinesh D'Souza (2:58 PM) and Rudy Giuliani (5:07 PM) Tweet Mike Lindell memes ("The FBI just seized Mike Lindell's phone!") with their promo codes (RUDY, DSOUZA). D'Souza: </t>
    </r>
    <r>
      <rPr>
        <i val="true"/>
        <sz val="11"/>
        <color rgb="FF1C4587"/>
        <rFont val="Arial"/>
        <family val="0"/>
        <charset val="1"/>
      </rPr>
      <t xml:space="preserve">"A good way to drive the Left nuts is simply to buy My Pillow products." </t>
    </r>
    <r>
      <rPr>
        <sz val="11"/>
        <color rgb="FF1C4587"/>
        <rFont val="Arial"/>
        <family val="0"/>
        <charset val="1"/>
      </rPr>
      <t xml:space="preserve">They and Jack Posobiec had been pushing MyPillow products lately.</t>
    </r>
  </si>
  <si>
    <t xml:space="preserve">Twitter (RudyGiuliani)
Twitter (DineshDSouza)</t>
  </si>
  <si>
    <t xml:space="preserve">https://twitter.com/RudyGiuliani/status/1570157243957493760
https://twitter.com/DineshDSouza/status/1570124782053781506</t>
  </si>
  <si>
    <r>
      <rPr>
        <sz val="11"/>
        <color rgb="FF1C4587"/>
        <rFont val="Arial"/>
        <family val="0"/>
        <charset val="1"/>
      </rPr>
      <t xml:space="preserve">Jack Posobiec is in Israel - between posting travel pics, he gives support for Elon Musk:</t>
    </r>
    <r>
      <rPr>
        <i val="true"/>
        <sz val="11"/>
        <color rgb="FF1C4587"/>
        <rFont val="Arial"/>
        <family val="0"/>
        <charset val="1"/>
      </rPr>
      <t xml:space="preserve"> "The whistleblower is telling us what’s really going on behind the scenes at Twitter. It’s worse than we ever could’ve imagined"</t>
    </r>
    <r>
      <rPr>
        <sz val="11"/>
        <color rgb="FF1C4587"/>
        <rFont val="Arial"/>
        <family val="0"/>
        <charset val="1"/>
      </rPr>
      <t xml:space="preserve"> Also "</t>
    </r>
    <r>
      <rPr>
        <i val="true"/>
        <sz val="11"/>
        <color rgb="FF1C4587"/>
        <rFont val="Arial"/>
        <family val="0"/>
        <charset val="1"/>
      </rPr>
      <t xml:space="preserve">PSYOPS EVERYWHERE STAY SALTY BOYS".</t>
    </r>
  </si>
  <si>
    <t xml:space="preserve">https://web.archive.org/web/20220914000822/https://twitter.com/JackPosobiec</t>
  </si>
  <si>
    <t xml:space="preserve">Al Mohler ignites controversy by suggesting that Christians who don't vote Republican are 'unfaithful', at a Family Research Council event in Atlanta, GA</t>
  </si>
  <si>
    <t xml:space="preserve">Roys Report</t>
  </si>
  <si>
    <t xml:space="preserve">https://julieroys.com/al-mohler-suggests-christians-dont-vote-republicans-unfaithful/</t>
  </si>
  <si>
    <t xml:space="preserve">FL Gov. Ron DeSantis arranges a stunt where Venezuelan asylum seekers from San Antonio TX are dropped off in Martha's Vineyard MA. Transport company Vertol Systems has ties to FL politicians and is an importer of Russian helicopters.</t>
  </si>
  <si>
    <r>
      <rPr>
        <i val="true"/>
        <sz val="11"/>
        <color rgb="FF990000"/>
        <rFont val="Arial"/>
        <family val="0"/>
        <charset val="1"/>
      </rPr>
      <t xml:space="preserve">Under investigation:</t>
    </r>
    <r>
      <rPr>
        <sz val="11"/>
        <color rgb="FF990000"/>
        <rFont val="Arial"/>
        <family val="0"/>
        <charset val="1"/>
      </rPr>
      <t xml:space="preserve"> Charles McGonigal, frmr head of FBI Counterintelligence, NY, for improper ties to Russian oligarch Oleg Deripaska (who he had investigated) </t>
    </r>
  </si>
  <si>
    <t xml:space="preserve">https://www.businessinsider.com/exclusive-fbi-charles-mcgonigal-trump-russia-grand-jury-oleg-deripaska-2022-9</t>
  </si>
  <si>
    <t xml:space="preserve">Registered: Proud Boy leader Jeremy Bertino appears to enter the court system with a case "USA v. Bertino" appearing on PACER</t>
  </si>
  <si>
    <t xml:space="preserve">Kyle Cheney (Politico)</t>
  </si>
  <si>
    <t xml:space="preserve">https://twitter.com/kyledcheney/status/1570498529994604544</t>
  </si>
  <si>
    <r>
      <rPr>
        <i val="true"/>
        <sz val="11"/>
        <color rgb="FFA64D79"/>
        <rFont val="Arial"/>
        <family val="0"/>
        <charset val="1"/>
      </rPr>
      <t xml:space="preserve">Denied: </t>
    </r>
    <r>
      <rPr>
        <sz val="11"/>
        <color rgb="FFA64D79"/>
        <rFont val="Arial"/>
        <family val="0"/>
        <charset val="1"/>
      </rPr>
      <t xml:space="preserve">Judge Cannon denies the DOJ's stay request, keeps FBI from using the Mar-a-Lago docs, citing "too many leaks", in language similar to 9/6 WaPo article.</t>
    </r>
  </si>
  <si>
    <t xml:space="preserve">https://storage.courtlistener.com/recap/gov.uscourts.flsd.618763/gov.uscourts.flsd.618763.89.0.pdf</t>
  </si>
  <si>
    <r>
      <rPr>
        <i val="true"/>
        <sz val="11"/>
        <color rgb="FFA64D79"/>
        <rFont val="Arial"/>
        <family val="0"/>
        <charset val="1"/>
      </rPr>
      <t xml:space="preserve">Appealed:</t>
    </r>
    <r>
      <rPr>
        <sz val="11"/>
        <color rgb="FFA64D79"/>
        <rFont val="Arial"/>
        <family val="0"/>
        <charset val="1"/>
      </rPr>
      <t xml:space="preserve"> DOJ appeals to the 11th Circuit for the stay that would let them continue using Mar-a-Lago docs in their criminal investigation</t>
    </r>
  </si>
  <si>
    <t xml:space="preserve">Motion</t>
  </si>
  <si>
    <t xml:space="preserve">https://fingfx.thomsonreuters.com/gfx/legaldocs/znvnewgebpl/DOJ-motion-stay-2022-09-16.pdf</t>
  </si>
  <si>
    <t xml:space="preserve">https://twitter.com/capitolhunters/status/1570949021619073024</t>
  </si>
  <si>
    <r>
      <rPr>
        <i val="true"/>
        <sz val="11"/>
        <color rgb="FFA64D79"/>
        <rFont val="Arial"/>
        <family val="0"/>
        <charset val="1"/>
      </rPr>
      <t xml:space="preserve">Amicus brief filed:</t>
    </r>
    <r>
      <rPr>
        <sz val="11"/>
        <color rgb="FFA64D79"/>
        <rFont val="Arial"/>
        <family val="0"/>
        <charset val="1"/>
      </rPr>
      <t xml:space="preserve"> in support of DOJ's appeal to the 11th circuit, by former GOP state and federal officials. </t>
    </r>
    <r>
      <rPr>
        <i val="true"/>
        <sz val="11"/>
        <color rgb="FFA64D79"/>
        <rFont val="Arial"/>
        <family val="0"/>
        <charset val="1"/>
      </rPr>
      <t xml:space="preserve">(Cannon had rejected an amicus brief from the same ppl)</t>
    </r>
    <r>
      <rPr>
        <sz val="11"/>
        <color rgb="FFA64D79"/>
        <rFont val="Arial"/>
        <family val="0"/>
        <charset val="1"/>
      </rPr>
      <t xml:space="preserve"> </t>
    </r>
  </si>
  <si>
    <t xml:space="preserve">Brief</t>
  </si>
  <si>
    <t xml:space="preserve">https://www.docdroid.net/xaR0rDa/proposed-amicus-brief-to-11th-circuit-appealing-judge-cannons-special-master-order-pdf</t>
  </si>
  <si>
    <t xml:space="preserve">Allison Gill</t>
  </si>
  <si>
    <t xml:space="preserve">https://twitter.com/MuellerSheWrote/status/1571897494153629697</t>
  </si>
  <si>
    <t xml:space="preserve">Judge Cannon's husband Josh Lorence has deleted his LinkedIn profile by this date (deleted betw. Sep 9-16)</t>
  </si>
  <si>
    <t xml:space="preserve">https://www.linkedin.com/in/josh-lorence-52480412</t>
  </si>
  <si>
    <t xml:space="preserve">ZoomInfo</t>
  </si>
  <si>
    <t xml:space="preserve">https://archive.ph/aD4Zs</t>
  </si>
  <si>
    <t xml:space="preserve">Vertol Systems employee Yuliia Hrynchenko (yuliiahryn), Ukrainian CS grad, deletes her LinkedIn profile this week, after migrant dumping operation hits the news</t>
  </si>
  <si>
    <t xml:space="preserve">Rocketrech listing</t>
  </si>
  <si>
    <t xml:space="preserve">https://rocketreach.co/vertol-systems-company-inc-profile_b47ed7a7fc5544e7</t>
  </si>
  <si>
    <t xml:space="preserve">Rocketreach</t>
  </si>
  <si>
    <t xml:space="preserve">https://archive.ph/P3POx</t>
  </si>
  <si>
    <t xml:space="preserve">https://web.archive.org/web/20220923144509/https://rocketreach.co/yuliia-hrynchenko-email_342382730</t>
  </si>
  <si>
    <t xml:space="preserve">Chief pilot Paul Pereira</t>
  </si>
  <si>
    <t xml:space="preserve">https://web.archive.org/web/20220923145121/https://rocketreach.co/paul-pereira-email_86054160</t>
  </si>
  <si>
    <t xml:space="preserve">Sep 16-17</t>
  </si>
  <si>
    <t xml:space="preserve">TPUSA hosts a "Defeating the Great Reset" conference, Charlie Kirk prominent. Closeout speakers: Steve Bannon on the 16th, Jack Posobiec on the 17th</t>
  </si>
  <si>
    <t xml:space="preserve">https://web.archive.org/save/https://www.tpusa.com/agenda</t>
  </si>
  <si>
    <t xml:space="preserve">Proud Boys 'West Fest" gathering in Las Vegas sees fighting between "Standard" breakaway group that wants to reject "National" leadership. Gavin McInnes attends.</t>
  </si>
  <si>
    <t xml:space="preserve">https://www.thedailybeast.com/gavin-mcinnes-attempts-to-quash-proud-boys-post-jan-6-civil-war?source=twitter&amp;via=desktop</t>
  </si>
  <si>
    <t xml:space="preserve">Parler announces merger with web hosting company that will get it back online. Rebekah Mercer again provides $. CEO is still George Farmer (ex-TPUSA UK)</t>
  </si>
  <si>
    <t xml:space="preserve">https://gizmodo.com/parler-social-media-alt-right-cancel-culture-cloud-1849544335</t>
  </si>
  <si>
    <t xml:space="preserve">Wendy Siegelman</t>
  </si>
  <si>
    <t xml:space="preserve">https://twitter.com/WendySiegelman/status/1571205250043842561</t>
  </si>
  <si>
    <t xml:space="preserve">https://www.prnewswire.com/news-releases/parler-completes-16m-series-b-acquires-private-cloud-infrastructure-company-to-become-key-infrastructure-player-with-major-us-footprint-301626087.html</t>
  </si>
  <si>
    <t xml:space="preserve">Trump appears with Thiel-backed OH Sen. candidate JD Vance at rally in Youngstown OH, heavy on Q and fascist imagery, but small arena is half-empty</t>
  </si>
  <si>
    <t xml:space="preserve">MSN</t>
  </si>
  <si>
    <t xml:space="preserve">https://www.msn.com/en-us/news/politics/trump-brags-about-sold-out-ohio-rally-but-arena-is-two-thirds-full-just-before-he-takes-stage/ar-AA11WHdV?li=BBnbfcL&amp;fullscreen=true&amp;cvid=48ec47fe59374cdebf1fc6f7f55c9d83#image=3</t>
  </si>
  <si>
    <t xml:space="preserve">Organized disinfo campaign widens around Ron DeSantis' migrant stunt. Christina Pushaw celebrates #MarthasVineyardRacists trending. Ted Cruz Tweets 35 times.</t>
  </si>
  <si>
    <t xml:space="preserve">Twitter thread w/ refs</t>
  </si>
  <si>
    <t xml:space="preserve">https://twitter.com/capitolhunters/status/1571570599818072066</t>
  </si>
  <si>
    <r>
      <rPr>
        <sz val="11"/>
        <color rgb="FF274E13"/>
        <rFont val="Arial"/>
        <family val="0"/>
        <charset val="1"/>
      </rPr>
      <t xml:space="preserve">WaPo </t>
    </r>
    <r>
      <rPr>
        <sz val="9"/>
        <color rgb="FF274E13"/>
        <rFont val="Arial"/>
        <family val="0"/>
        <charset val="1"/>
      </rPr>
      <t xml:space="preserve">(Jacqueline Alemany, Amy Gardner) </t>
    </r>
    <r>
      <rPr>
        <sz val="11"/>
        <color rgb="FF274E13"/>
        <rFont val="Arial"/>
        <family val="0"/>
        <charset val="1"/>
      </rPr>
      <t xml:space="preserve">reports that Matt Gaetz sought a pre-emptive pardon for his sex-trafficking probe </t>
    </r>
    <r>
      <rPr>
        <i val="true"/>
        <sz val="9"/>
        <color rgb="FF274E13"/>
        <rFont val="Arial"/>
        <family val="0"/>
        <charset val="1"/>
      </rPr>
      <t xml:space="preserve">(Gaetz told Johnny McEntee who told the J6C)</t>
    </r>
  </si>
  <si>
    <t xml:space="preserve">https://www.washingtonpost.com/politics/2022/09/17/matt-gaetz-pardon-sex-trafficking-probe/</t>
  </si>
  <si>
    <t xml:space="preserve">Rumble goes public, but still seems to be controlled by a small set of inside investors</t>
  </si>
  <si>
    <t xml:space="preserve">https://www.thewrap.com/rumble-video-platform-stock-public-company-first-day/</t>
  </si>
  <si>
    <t xml:space="preserve">Tim Gionet ("Baked Alaska") moves to house he purchased near Tampa Bay, FL. He had moved to a rented house in Clearwater, FL a year ago.</t>
  </si>
  <si>
    <r>
      <rPr>
        <sz val="11"/>
        <color rgb="FF5B0F00"/>
        <rFont val="Arial"/>
        <family val="0"/>
        <charset val="1"/>
      </rPr>
      <t xml:space="preserve">FBI agent Steve Friend, in Daytona Beach FL, loses his gun &amp; badge for refusing to arrest J6ers in Aug 24 raid, then files a complaint &amp; </t>
    </r>
    <r>
      <rPr>
        <sz val="11"/>
        <color rgb="FF274E13"/>
        <rFont val="Arial"/>
        <family val="0"/>
        <charset val="1"/>
      </rPr>
      <t xml:space="preserve">goes to the NY Post</t>
    </r>
  </si>
  <si>
    <t xml:space="preserve">NY Post</t>
  </si>
  <si>
    <t xml:space="preserve">https://nypost.com/2022/09/21/fbi-hero-paying-the-price-for-exposing-unjust-persecution-of-conservative-americans/</t>
  </si>
  <si>
    <t xml:space="preserve">Gavin McInnes tries to mend the Proud Boys schism on Telegram, suggesting the division is a 'fed op'</t>
  </si>
  <si>
    <t xml:space="preserve">A second migrant dumping operation that would have taken asylum seekers from TX to DE is aborted after observers notice the charter flight plan</t>
  </si>
  <si>
    <t xml:space="preserve">Miami Herald Tribume</t>
  </si>
  <si>
    <t xml:space="preserve">https://www.miamiherald.com/news/local/immigration/article266089771.html</t>
  </si>
  <si>
    <r>
      <rPr>
        <i val="true"/>
        <sz val="11"/>
        <color rgb="FF674EA7"/>
        <rFont val="Arial"/>
        <family val="0"/>
        <charset val="1"/>
      </rPr>
      <t xml:space="preserve">Lawsuit filed:</t>
    </r>
    <r>
      <rPr>
        <sz val="11"/>
        <color rgb="FF674EA7"/>
        <rFont val="Arial"/>
        <family val="0"/>
        <charset val="1"/>
      </rPr>
      <t xml:space="preserve"> class-action suit against FL Gov. Ron DeSantis by the migrants he dumped on Martha's Vineyard, in US District Court, state of MA</t>
    </r>
  </si>
  <si>
    <t xml:space="preserve">https://storage.courtlistener.com/recap/gov.uscourts.mad.248428/gov.uscourts.mad.248428.1.0.pdf</t>
  </si>
  <si>
    <t xml:space="preserve">The American Conservative editor Rod Dreher announces that he intends to leave the US and move to Victor Orban's Hungary. (He does move, by mid-October)</t>
  </si>
  <si>
    <t xml:space="preserve">Hungary Today</t>
  </si>
  <si>
    <t xml:space="preserve">https://hungarytoday.hu/american-author-rod-dreher-relocates-to-hungary/</t>
  </si>
  <si>
    <t xml:space="preserve">CNN reveals that John Gibb, candidate in MI-03 who took money from Thiel Capital, had said while at Stanford that women should not have been allowed to vote</t>
  </si>
  <si>
    <t xml:space="preserve">https://www.cnn.com/2022/09/21/politics/john-gibbs-womens-suffrage-19th-amendment-kfile/index.html</t>
  </si>
  <si>
    <t xml:space="preserve">archived posts</t>
  </si>
  <si>
    <t xml:space="preserve">https://wayback.archive-it.org/17234/20001110154459/http://www.stanford.edu/~john1/SCF.html</t>
  </si>
  <si>
    <r>
      <rPr>
        <sz val="11"/>
        <color rgb="FFA64D79"/>
        <rFont val="Arial"/>
        <family val="0"/>
        <charset val="1"/>
      </rPr>
      <t xml:space="preserve">11th Circuit grants the DOJ's requested stay, allowing them to retain the &gt;100 classified documents from Group C and use them in their investigation. "</t>
    </r>
    <r>
      <rPr>
        <i val="true"/>
        <sz val="11"/>
        <color rgb="FFA64D79"/>
        <rFont val="Arial"/>
        <family val="0"/>
        <charset val="1"/>
      </rPr>
      <t xml:space="preserve">The absence of this...factor..is reason enough to conclude that the district court abused its discretion...But for the sake of completeness, we consider the remaining factors."</t>
    </r>
  </si>
  <si>
    <t xml:space="preserve">Judge Cannon modifies her order to remove the &gt;100 classified documents relevant to the 11th Circuit decision. Also removes requirement for SM interim reports.</t>
  </si>
  <si>
    <r>
      <rPr>
        <sz val="11"/>
        <color rgb="FF3D85C6"/>
        <rFont val="Arial"/>
        <family val="0"/>
        <charset val="1"/>
      </rPr>
      <t xml:space="preserve">AP</t>
    </r>
    <r>
      <rPr>
        <sz val="9"/>
        <color rgb="FF3D85C6"/>
        <rFont val="Arial"/>
        <family val="0"/>
        <charset val="1"/>
      </rPr>
      <t xml:space="preserve"> (Brian Slodysko, James Laporta) </t>
    </r>
    <r>
      <rPr>
        <sz val="11"/>
        <color rgb="FF3D85C6"/>
        <rFont val="Arial"/>
        <family val="0"/>
        <charset val="1"/>
      </rPr>
      <t xml:space="preserve">reports that JR Majewski, running for Congress in OH, has lied &amp; is not a combat veteran. The RNC cancels an ad buy for him.</t>
    </r>
  </si>
  <si>
    <t xml:space="preserve">https://apnews.com/article/2022-midterm-elections-afghanistan-ohio-campaigns-e75d2566635f11f49332bd1c46711999</t>
  </si>
  <si>
    <t xml:space="preserve">https://www.politico.com/news/2022/09/22/house-gop-cuts-loose-candidate-who-misled-about-military-service-00058406</t>
  </si>
  <si>
    <t xml:space="preserve">Fugitive fraudster "Fat Leonard", who fled the US before his hearing for bribing Navy officials, is captured in Venezuela en route to Russia</t>
  </si>
  <si>
    <t xml:space="preserve">WaPo (Devlin Barrett) reports that "people" say "career prosecutors" "recommended" not charging Matt Gaetz in the sex-trafficking probe. Story is widely reposted.</t>
  </si>
  <si>
    <t xml:space="preserve">https://www.washingtonpost.com/national-security/2022/09/23/gaetz-no-charges-sex-trafficking/</t>
  </si>
  <si>
    <t xml:space="preserve">capitolhunters</t>
  </si>
  <si>
    <t xml:space="preserve">https://mobile.twitter.com/capitolhunters/status/1573368603596181505</t>
  </si>
  <si>
    <t xml:space="preserve">GOP rolls out a campaign ad that celebrates their "Commitment to America" but uses stock footage from Russia, Slovakia, and Ukraine</t>
  </si>
  <si>
    <t xml:space="preserve">https://www.huffpost.com/entry/house-republicans-commitment-to-america-stock-footage-russia-ukraine_n_632dc7afe4b0d12b5404bab1</t>
  </si>
  <si>
    <t xml:space="preserve">Doug Mastriano holds nearly empty campaign rally in Harrisburg, PA. Jeremy Oliver is with him, wearing a Project Veritas hat</t>
  </si>
  <si>
    <t xml:space="preserve">Chris Mathias (Huffpost)</t>
  </si>
  <si>
    <t xml:space="preserve">https://twitter.com/letsgomathias/status/1573728324018470914</t>
  </si>
  <si>
    <t xml:space="preserve">Roxbury News</t>
  </si>
  <si>
    <t xml:space="preserve">https://twitter.com/RoxburyNews/status/1573769959758495751</t>
  </si>
  <si>
    <t xml:space="preserve">Truth Rally' in DC in support of J6 prisoners is nearly empty, almost no attendance. Advertised speakers incl. Jim Hoft, Joe Oltmann, Cuoy Griffin, Dinesh D'Souza</t>
  </si>
  <si>
    <t xml:space="preserve">Ben Collins (NBC)</t>
  </si>
  <si>
    <t xml:space="preserve">https://twitter.com/oneunderscore__/status/1573731350741499904</t>
  </si>
  <si>
    <r>
      <rPr>
        <sz val="11"/>
        <color rgb="FF1C4587"/>
        <rFont val="Arial"/>
        <family val="0"/>
        <charset val="1"/>
      </rPr>
      <t xml:space="preserve">Mike Pompeo Tweets:</t>
    </r>
    <r>
      <rPr>
        <i val="true"/>
        <sz val="11"/>
        <color rgb="FF1C4587"/>
        <rFont val="Arial"/>
        <family val="0"/>
        <charset val="1"/>
      </rPr>
      <t xml:space="preserve"> </t>
    </r>
    <r>
      <rPr>
        <sz val="11"/>
        <color rgb="FF1C4587"/>
        <rFont val="Arial"/>
        <family val="0"/>
        <charset val="1"/>
      </rPr>
      <t xml:space="preserve">2:39 PM</t>
    </r>
    <r>
      <rPr>
        <i val="true"/>
        <sz val="11"/>
        <color rgb="FF1C4587"/>
        <rFont val="Arial"/>
        <family val="0"/>
        <charset val="1"/>
      </rPr>
      <t xml:space="preserve"> "More toxic wokeness at the Air Force Academy.."  </t>
    </r>
    <r>
      <rPr>
        <sz val="11"/>
        <color rgb="FF1C4587"/>
        <rFont val="Arial"/>
        <family val="0"/>
        <charset val="1"/>
      </rPr>
      <t xml:space="preserve"> His earlier woke military Tweets: Sep 22, 20, 16, 14, Aug 1, Jul 23, 6, Jun 3</t>
    </r>
  </si>
  <si>
    <t xml:space="preserve">Twitter (mikepompeo)</t>
  </si>
  <si>
    <t xml:space="preserve">https://twitter.com/mikepompeo/status/1573743956365541380</t>
  </si>
  <si>
    <t xml:space="preserve">Election in Italy: Giorgia Meloni will be the first fascist Prime Minister since WWII after her party, allied w/ Steve Bannon's "Movement", wins a plurality (26%)</t>
  </si>
  <si>
    <t xml:space="preserve">https://www.bbc.com/news/world-europe-63029909</t>
  </si>
  <si>
    <t xml:space="preserve">Edward Snowden, who gave NSA documents to the Washington Post and The Guardian in 2013, is granted Russian citizenship. He has lived in Russia for 9 years.</t>
  </si>
  <si>
    <t xml:space="preserve">https://www.nytimes.com/2022/09/26/world/europe/edward-snowden-russia-citizenship.html</t>
  </si>
  <si>
    <t xml:space="preserve">SM Judge Dearie files an interim report, recommends that Cannon re-authorize reports. Cannon then effectively removes Dearie's power, sets Dec. 12 deadline</t>
  </si>
  <si>
    <t xml:space="preserve">Marcy Wheeler (w/ links)</t>
  </si>
  <si>
    <t xml:space="preserve">https://www.emptywheel.net/2022/10/01/aileen-cannons-calvinball-special-master/</t>
  </si>
  <si>
    <r>
      <rPr>
        <i val="true"/>
        <sz val="11"/>
        <color rgb="FF990000"/>
        <rFont val="Arial"/>
        <family val="0"/>
        <charset val="1"/>
      </rPr>
      <t xml:space="preserve">Trial begins:</t>
    </r>
    <r>
      <rPr>
        <sz val="11"/>
        <color rgb="FF990000"/>
        <rFont val="Arial"/>
        <family val="0"/>
        <charset val="1"/>
      </rPr>
      <t xml:space="preserve"> for first group of Oath Keepers charged with seditious conspiracy, Stewart Rhodes + 4 others. Dolan and Wilson have already pled guilty.</t>
    </r>
  </si>
  <si>
    <r>
      <rPr>
        <sz val="11"/>
        <color rgb="FF1C4587"/>
        <rFont val="Arial"/>
        <family val="0"/>
        <charset val="1"/>
      </rPr>
      <t xml:space="preserve">Mike Pompeo begins heavily pushing the "woke military" theme. Tweets 10:15 AM </t>
    </r>
    <r>
      <rPr>
        <i val="true"/>
        <sz val="11"/>
        <color rgb="FF1C4587"/>
        <rFont val="Arial"/>
        <family val="0"/>
        <charset val="1"/>
      </rPr>
      <t xml:space="preserve">"A woke military is a weak military".</t>
    </r>
    <r>
      <rPr>
        <sz val="11"/>
        <color rgb="FF1C4587"/>
        <rFont val="Arial"/>
        <family val="0"/>
        <charset val="1"/>
      </rPr>
      <t xml:space="preserve"> 3:30 PM </t>
    </r>
    <r>
      <rPr>
        <i val="true"/>
        <sz val="11"/>
        <color rgb="FF1C4587"/>
        <rFont val="Arial"/>
        <family val="0"/>
        <charset val="1"/>
      </rPr>
      <t xml:space="preserve">"The Air Force Academy's toxic wokeness keeps getting worse. There's no place for this in our military."</t>
    </r>
    <r>
      <rPr>
        <sz val="11"/>
        <color rgb="FF1C4587"/>
        <rFont val="Arial"/>
        <family val="0"/>
        <charset val="1"/>
      </rPr>
      <t xml:space="preserve">  [with link to article].</t>
    </r>
  </si>
  <si>
    <t xml:space="preserve">https://twitter.com/mikepompeo/status/1574764757160181760
https://twitter.com/mikepompeo/status/1574843907623501825</t>
  </si>
  <si>
    <t xml:space="preserve">Texts betwen Elon Musk and Twitter executives are released as part of Twitter's lawsuit against Musk to force him to buy Twitter.</t>
  </si>
  <si>
    <t xml:space="preserve">DE court filing</t>
  </si>
  <si>
    <r>
      <rPr>
        <sz val="11"/>
        <color rgb="FF1C4587"/>
        <rFont val="Arial"/>
        <family val="0"/>
        <charset val="1"/>
      </rPr>
      <t xml:space="preserve">Mike Pompeo sends 'woke military' Tweets all day, 10 total: 9:37 AM </t>
    </r>
    <r>
      <rPr>
        <i val="true"/>
        <sz val="11"/>
        <color rgb="FF1C4587"/>
        <rFont val="Arial"/>
        <family val="0"/>
        <charset val="1"/>
      </rPr>
      <t xml:space="preserve">"A woke military is a weak military"</t>
    </r>
    <r>
      <rPr>
        <sz val="11"/>
        <color rgb="FF1C4587"/>
        <rFont val="Arial"/>
        <family val="0"/>
        <charset val="1"/>
      </rPr>
      <t xml:space="preserve"> 10:04 AM </t>
    </r>
    <r>
      <rPr>
        <i val="true"/>
        <sz val="11"/>
        <color rgb="FF1C4587"/>
        <rFont val="Arial"/>
        <family val="0"/>
        <charset val="1"/>
      </rPr>
      <t xml:space="preserve">"Most Americans have no idea how far toxic wokeness has spread throughout our military.."</t>
    </r>
    <r>
      <rPr>
        <sz val="11"/>
        <color rgb="FF1C4587"/>
        <rFont val="Arial"/>
        <family val="0"/>
        <charset val="1"/>
      </rPr>
      <t xml:space="preserve"> 10:51 AM </t>
    </r>
    <r>
      <rPr>
        <i val="true"/>
        <sz val="11"/>
        <color rgb="FF1C4587"/>
        <rFont val="Arial"/>
        <family val="0"/>
        <charset val="1"/>
      </rPr>
      <t xml:space="preserve">".@JasonChurchWI sacrificed .. hear.. why he's..protecting our military from dangerous woke policies"</t>
    </r>
    <r>
      <rPr>
        <sz val="11"/>
        <color rgb="FF1C4587"/>
        <rFont val="Arial"/>
        <family val="0"/>
        <charset val="1"/>
      </rPr>
      <t xml:space="preserve"> 12:34 PM </t>
    </r>
    <r>
      <rPr>
        <i val="true"/>
        <sz val="11"/>
        <color rgb="FF1C4587"/>
        <rFont val="Arial"/>
        <family val="0"/>
        <charset val="1"/>
      </rPr>
      <t xml:space="preserve">"We must do everything we can to stop the spread of wokeness throughout our armed forces."  </t>
    </r>
    <r>
      <rPr>
        <sz val="11"/>
        <color rgb="FF1C4587"/>
        <rFont val="Arial"/>
        <family val="0"/>
        <charset val="1"/>
      </rPr>
      <t xml:space="preserve">2:59 PM </t>
    </r>
    <r>
      <rPr>
        <i val="true"/>
        <sz val="11"/>
        <color rgb="FF1C4587"/>
        <rFont val="Arial"/>
        <family val="0"/>
        <charset val="1"/>
      </rPr>
      <t xml:space="preserve">"We've seen wokeism spread through many American institutions... We can't let that happen to our military"</t>
    </r>
    <r>
      <rPr>
        <sz val="11"/>
        <color rgb="FF1C4587"/>
        <rFont val="Arial"/>
        <family val="0"/>
        <charset val="1"/>
      </rPr>
      <t xml:space="preserve">  (5 Tweet thread). 3:12 PM </t>
    </r>
    <r>
      <rPr>
        <i val="true"/>
        <sz val="11"/>
        <color rgb="FF1C4587"/>
        <rFont val="Arial"/>
        <family val="0"/>
        <charset val="1"/>
      </rPr>
      <t xml:space="preserve">"We can't let wokeism take over our military. It's time to fight back."</t>
    </r>
  </si>
  <si>
    <t xml:space="preserve">https://twitter.com/mikepompeo/status/1575198635502948352</t>
  </si>
  <si>
    <r>
      <rPr>
        <sz val="11"/>
        <color rgb="FF1C4587"/>
        <rFont val="Arial"/>
        <family val="0"/>
        <charset val="1"/>
      </rPr>
      <t xml:space="preserve">Mike Pompeo: </t>
    </r>
    <r>
      <rPr>
        <i val="true"/>
        <sz val="11"/>
        <color rgb="FF1C4587"/>
        <rFont val="Arial"/>
        <family val="0"/>
        <charset val="1"/>
      </rPr>
      <t xml:space="preserve">"..no one in China's..Army...is...thinking about gender, woke ideology, or climate change. They're thinking about how to defeat us."</t>
    </r>
  </si>
  <si>
    <t xml:space="preserve">https://twitter.com/mikepompeo/status/1575489626407833601</t>
  </si>
  <si>
    <r>
      <rPr>
        <sz val="11"/>
        <color rgb="FF1C4587"/>
        <rFont val="Arial"/>
        <family val="0"/>
        <charset val="1"/>
      </rPr>
      <t xml:space="preserve">Mike Pompeo: </t>
    </r>
    <r>
      <rPr>
        <i val="true"/>
        <sz val="11"/>
        <color rgb="FF1C4587"/>
        <rFont val="Arial"/>
        <family val="0"/>
        <charset val="1"/>
      </rPr>
      <t xml:space="preserve">"It would be catastrophic if toxic wokeness overtakes our military"</t>
    </r>
    <r>
      <rPr>
        <sz val="11"/>
        <color rgb="FF1C4587"/>
        <rFont val="Arial"/>
        <family val="0"/>
        <charset val="1"/>
      </rPr>
      <t xml:space="preserve"> Links to "TroopsSpeakOut .com"</t>
    </r>
  </si>
  <si>
    <t xml:space="preserve">https://twitter.com/mikepompeo/status/1575549908131713045</t>
  </si>
  <si>
    <r>
      <rPr>
        <sz val="11"/>
        <color rgb="FF000000"/>
        <rFont val="Arial"/>
        <family val="0"/>
        <charset val="1"/>
      </rPr>
      <t xml:space="preserve">Putin announces the formal annexation of 4 Ukrainian provinces (incl. Donetsk and Luhansk) following sham referendum, talks of Russia's </t>
    </r>
    <r>
      <rPr>
        <i val="true"/>
        <sz val="11"/>
        <color rgb="FF000000"/>
        <rFont val="Arial"/>
        <family val="0"/>
        <charset val="1"/>
      </rPr>
      <t xml:space="preserve">"great liberation mission"</t>
    </r>
  </si>
  <si>
    <t xml:space="preserve">Konstantin Kisin trans.</t>
  </si>
  <si>
    <t xml:space="preserve">https://twitter.com/KonstantinKisin/status/1575853684852150272</t>
  </si>
  <si>
    <r>
      <rPr>
        <sz val="11"/>
        <color rgb="FF1C4587"/>
        <rFont val="Arial"/>
        <family val="0"/>
        <charset val="1"/>
      </rPr>
      <t xml:space="preserve">Ali Alexander on Telegram 6:31 AM: </t>
    </r>
    <r>
      <rPr>
        <i val="true"/>
        <sz val="11"/>
        <color rgb="FF1C4587"/>
        <rFont val="Arial"/>
        <family val="0"/>
        <charset val="1"/>
      </rPr>
      <t xml:space="preserve">"I'm calling on the US Oligarch Retard Class (Orcs) to stop their war with Russia. Do not invade. Do not use NATO for cover..." </t>
    </r>
    <r>
      <rPr>
        <sz val="11"/>
        <color rgb="FF1C4587"/>
        <rFont val="Arial"/>
        <family val="0"/>
        <charset val="1"/>
      </rPr>
      <t xml:space="preserve"> 
Also: </t>
    </r>
    <r>
      <rPr>
        <i val="true"/>
        <sz val="11"/>
        <color rgb="FF1C4587"/>
        <rFont val="Arial"/>
        <family val="0"/>
        <charset val="1"/>
      </rPr>
      <t xml:space="preserve">"Respect the elections of the provinces.."</t>
    </r>
    <r>
      <rPr>
        <sz val="11"/>
        <color rgb="FF1C4587"/>
        <rFont val="Arial"/>
        <family val="0"/>
        <charset val="1"/>
      </rPr>
      <t xml:space="preserve"> [the forced 'referendum' in Donetsk and Luhansk]. </t>
    </r>
    <r>
      <rPr>
        <i val="true"/>
        <sz val="11"/>
        <color rgb="FF1C4587"/>
        <rFont val="Arial"/>
        <family val="0"/>
        <charset val="1"/>
      </rPr>
      <t xml:space="preserve">"Don't be election deniers."      </t>
    </r>
    <r>
      <rPr>
        <sz val="11"/>
        <color rgb="FF1C4587"/>
        <rFont val="Arial"/>
        <family val="0"/>
        <charset val="1"/>
      </rPr>
      <t xml:space="preserve">[likely Central timezone]</t>
    </r>
  </si>
  <si>
    <t xml:space="preserve">Telegram repost</t>
  </si>
  <si>
    <t xml:space="preserve">https://twitter.com/sfoguj/status/1575863125747724290</t>
  </si>
  <si>
    <r>
      <rPr>
        <sz val="11"/>
        <color rgb="FF1C4587"/>
        <rFont val="Arial"/>
        <family val="0"/>
        <charset val="1"/>
      </rPr>
      <t xml:space="preserve">Jack Posobiec 8:54 AM: </t>
    </r>
    <r>
      <rPr>
        <i val="true"/>
        <sz val="11"/>
        <color rgb="FF1C4587"/>
        <rFont val="Arial"/>
        <family val="0"/>
        <charset val="1"/>
      </rPr>
      <t xml:space="preserve">"Putin just said the West is pushing gender change experimentation on children and doing the work of Satanism"</t>
    </r>
  </si>
  <si>
    <t xml:space="preserve">https://twitter.com/JackPosobiec/status/1575831403186753536</t>
  </si>
  <si>
    <r>
      <rPr>
        <sz val="11"/>
        <color rgb="FF1C4587"/>
        <rFont val="Arial"/>
        <family val="0"/>
        <charset val="1"/>
      </rPr>
      <t xml:space="preserve">Ali Alexander on Telegram 11:58 AM:</t>
    </r>
    <r>
      <rPr>
        <i val="true"/>
        <sz val="11"/>
        <color rgb="FF1C4587"/>
        <rFont val="Arial"/>
        <family val="0"/>
        <charset val="1"/>
      </rPr>
      <t xml:space="preserve"> "If Biden and Zelenskyy plunge us into a WORLD WAR, I will not allow my family or friends to serve...Even if NYC is bombed."</t>
    </r>
  </si>
  <si>
    <t xml:space="preserve">https://twitter.com/sfoguj/status/1575930130278514688</t>
  </si>
  <si>
    <r>
      <rPr>
        <sz val="11"/>
        <color rgb="FF1C4587"/>
        <rFont val="Arial"/>
        <family val="0"/>
        <charset val="1"/>
      </rPr>
      <t xml:space="preserve">CPAC Tweets ab. Putin's speech, illustrated with a Russian flag: </t>
    </r>
    <r>
      <rPr>
        <i val="true"/>
        <sz val="11"/>
        <color rgb="FF1C4587"/>
        <rFont val="Arial"/>
        <family val="0"/>
        <charset val="1"/>
      </rPr>
      <t xml:space="preserve">"Vladimir Putin announces the annexation of 4 Ukrainian-occupied territories"</t>
    </r>
    <r>
      <rPr>
        <sz val="11"/>
        <color rgb="FF1C4587"/>
        <rFont val="Arial"/>
        <family val="0"/>
        <charset val="1"/>
      </rPr>
      <t xml:space="preserve">. Also</t>
    </r>
    <r>
      <rPr>
        <i val="true"/>
        <sz val="11"/>
        <color rgb="FF1C4587"/>
        <rFont val="Arial"/>
        <family val="0"/>
        <charset val="1"/>
      </rPr>
      <t xml:space="preserve"> "When will Democrats put #AmericaFirst and end the gift-giving to Ukraine?"</t>
    </r>
    <r>
      <rPr>
        <sz val="11"/>
        <color rgb="FF1C4587"/>
        <rFont val="Arial"/>
        <family val="0"/>
        <charset val="1"/>
      </rPr>
      <t xml:space="preserve">  Tweet is deleted on October 1 mid-day.</t>
    </r>
  </si>
  <si>
    <t xml:space="preserve">Twitter (arch.) [2:03 PM but time zone unkn.]</t>
  </si>
  <si>
    <t xml:space="preserve">https://archive.ph/u58Cp</t>
  </si>
  <si>
    <t xml:space="preserve">NARA sends letter to Rep. Carolyn Maloney, House Oversight Committee chair, saying they believe there are still presidential documents missing</t>
  </si>
  <si>
    <t xml:space="preserve">via Axios</t>
  </si>
  <si>
    <t xml:space="preserve">https://www.documentcloud.org/documents/23116479-wall-response-to-09132022-maloney-letter_signed-1</t>
  </si>
  <si>
    <t xml:space="preserve">Oct. 2022</t>
  </si>
  <si>
    <t xml:space="preserve">A pool at Mar-a-Lago is drained into a server room, destroying security cam logs. The employee responsible had helped Walter Nauta load boxes in June.</t>
  </si>
  <si>
    <t xml:space="preserve">https://www.cnn.com/2023/06/05/politics/mar-a-lago-pool-flood-suspicions-prosecutors-trump-investigation-classified-documents/index.html</t>
  </si>
  <si>
    <r>
      <rPr>
        <sz val="11"/>
        <color rgb="FF1C4587"/>
        <rFont val="Arial"/>
        <family val="0"/>
        <charset val="1"/>
      </rPr>
      <t xml:space="preserve">Mike Pompeo resumes "woke military" Tweeting: </t>
    </r>
    <r>
      <rPr>
        <i val="true"/>
        <sz val="11"/>
        <color rgb="FF1C4587"/>
        <rFont val="Arial"/>
        <family val="0"/>
        <charset val="1"/>
      </rPr>
      <t xml:space="preserve">"Our Air Force cadets can't call terrorists what they are ...This is putting pronouns over potency". 
</t>
    </r>
    <r>
      <rPr>
        <sz val="11"/>
        <color rgb="FF1C4587"/>
        <rFont val="Arial"/>
        <family val="0"/>
        <charset val="1"/>
      </rPr>
      <t xml:space="preserve">6:22 PM </t>
    </r>
    <r>
      <rPr>
        <i val="true"/>
        <sz val="11"/>
        <color rgb="FF1C4587"/>
        <rFont val="Arial"/>
        <family val="0"/>
        <charset val="1"/>
      </rPr>
      <t xml:space="preserve">"We defeated Marxism's.. empty ideas.. but those same ideas are taking root in our military--especially in our academies"</t>
    </r>
  </si>
  <si>
    <t xml:space="preserve">https://twitter.com/mikepompeo/status/1576299661614145538
https://twitter.com/mikepompeo/status/1576336655681830913</t>
  </si>
  <si>
    <t xml:space="preserve">Trump holds a rally in a community college gymnasium in MI with a capacity of 3,500</t>
  </si>
  <si>
    <t xml:space="preserve">Election in Brazil, preliminary round. Lula and Bolsonaro are in a runoff. By Oct 3 Steve Bannon and Matthew Tyrmand say on War Room the election was stolen.</t>
  </si>
  <si>
    <t xml:space="preserve">Nacla .org</t>
  </si>
  <si>
    <t xml:space="preserve">https://nacla.org/trump-allies-campaign-online-bolsonaro-and-spread-lies-about-electoral-fraud</t>
  </si>
  <si>
    <r>
      <rPr>
        <sz val="11"/>
        <color rgb="FF000000"/>
        <rFont val="Arial"/>
        <family val="0"/>
        <charset val="1"/>
      </rPr>
      <t xml:space="preserve">Gavin McInnes appears to be back in control of the Proud Boys, expels Brien James &amp; Ryan Ramsey on his show. </t>
    </r>
    <r>
      <rPr>
        <i val="true"/>
        <sz val="11"/>
        <color rgb="FF000000"/>
        <rFont val="Arial"/>
        <family val="0"/>
        <charset val="1"/>
      </rPr>
      <t xml:space="preserve">[Note: date may be earlier, a 'few days' after 9/19]</t>
    </r>
  </si>
  <si>
    <t xml:space="preserve">Censored. TV (repost)</t>
  </si>
  <si>
    <t xml:space="preserve">https://twitter.com/sfoguj/status/1577003830763393025</t>
  </si>
  <si>
    <r>
      <rPr>
        <sz val="11"/>
        <color rgb="FF1C4587"/>
        <rFont val="Arial"/>
        <family val="0"/>
        <charset val="1"/>
      </rPr>
      <t xml:space="preserve">Elon Musk posts a series of anti-Ukraine Tweets, saying that Crimea has been part of Russia since 1783, </t>
    </r>
    <r>
      <rPr>
        <i val="true"/>
        <sz val="11"/>
        <color rgb="FF1C4587"/>
        <rFont val="Arial"/>
        <family val="0"/>
        <charset val="1"/>
      </rPr>
      <t xml:space="preserve">"Russia is doing partial mobilization"</t>
    </r>
    <r>
      <rPr>
        <sz val="11"/>
        <color rgb="FF1C4587"/>
        <rFont val="Arial"/>
        <family val="0"/>
        <charset val="1"/>
      </rPr>
      <t xml:space="preserve">, mentions Crimea's water supply problem. Pins a Tweet including </t>
    </r>
    <r>
      <rPr>
        <i val="true"/>
        <sz val="11"/>
        <color rgb="FF1C4587"/>
        <rFont val="Arial"/>
        <family val="0"/>
        <charset val="1"/>
      </rPr>
      <t xml:space="preserve">"so victory for Ukraine is unlikely."</t>
    </r>
    <r>
      <rPr>
        <sz val="11"/>
        <color rgb="FF1C4587"/>
        <rFont val="Arial"/>
        <family val="0"/>
        <charset val="1"/>
      </rPr>
      <t xml:space="preserve"> Language and themes are similar to recent Putin speeches. Widely mocked. 
</t>
    </r>
    <r>
      <rPr>
        <sz val="11"/>
        <color rgb="FF000000"/>
        <rFont val="Arial"/>
        <family val="0"/>
        <charset val="1"/>
      </rPr>
      <t xml:space="preserve">Ian Bremmer reports that Musk had talked to Vladimir Putin shortly beforehand, with Putin demanding to retain Crimea and the 4 provinces seized in 2022.</t>
    </r>
  </si>
  <si>
    <t xml:space="preserve">Twitter (elonmusk)
Vice</t>
  </si>
  <si>
    <t xml:space="preserve">https://twitter.com/elonmusk/status/1576998577758666752
https://twitter.com/elonmusk/status/1576969255031296000
https://www.vice.com/en/article/ake44z/elon-musk-vladimir-putin-ukraine</t>
  </si>
  <si>
    <t xml:space="preserve">Elon Musk says he has changed his mind, will purchase Twitter at full price of $41.4B (Prince Alwaleed al Saud is 2nd biggest investor.) RW accounts cheer the news.</t>
  </si>
  <si>
    <t xml:space="preserve">OPEC announces a production cut (2% of global production) seemingly intended to force up oil prices, benefiting Russia and impacting the US midterm elections</t>
  </si>
  <si>
    <t xml:space="preserve">https://www.nytimes.com/2022/10/05/business/opec-russia-oil-output.html</t>
  </si>
  <si>
    <r>
      <rPr>
        <sz val="11"/>
        <color rgb="FF274E13"/>
        <rFont val="Arial"/>
        <family val="0"/>
        <charset val="1"/>
      </rPr>
      <t xml:space="preserve">Bloomberg </t>
    </r>
    <r>
      <rPr>
        <sz val="9"/>
        <color rgb="FF274E13"/>
        <rFont val="Arial"/>
        <family val="0"/>
        <charset val="1"/>
      </rPr>
      <t xml:space="preserve">(Jason Leopold)</t>
    </r>
    <r>
      <rPr>
        <sz val="11"/>
        <color rgb="FF274E13"/>
        <rFont val="Arial"/>
        <family val="0"/>
        <charset val="1"/>
      </rPr>
      <t xml:space="preserve"> reports that Trump's team had packed all material sent to Mar-a-Lago themselves, dispelling lie that GSA had packed boxes</t>
    </r>
  </si>
  <si>
    <t xml:space="preserve">https://www.bloomberg.com/news/articles/2022-10-05/trump-says-feds-packed-top-secret-mar-a-lago-documents-foia-says-they-didn-t</t>
  </si>
  <si>
    <r>
      <rPr>
        <sz val="11"/>
        <color rgb="FF000000"/>
        <rFont val="Arial"/>
        <family val="0"/>
        <charset val="1"/>
      </rPr>
      <t xml:space="preserve">The House Judiciary GOP Tweets  "Kanye. Elon. Trump".  </t>
    </r>
    <r>
      <rPr>
        <i val="true"/>
        <sz val="11"/>
        <color rgb="FF000000"/>
        <rFont val="Arial"/>
        <family val="0"/>
        <charset val="1"/>
      </rPr>
      <t xml:space="preserve">(Tweet stays up til Dec. 2, after Kanye has publicly praised Hitler)</t>
    </r>
  </si>
  <si>
    <t xml:space="preserve">https://twitter.com/duty2warn/status/1598801752719073282</t>
  </si>
  <si>
    <r>
      <rPr>
        <i val="true"/>
        <sz val="11"/>
        <color rgb="FF990000"/>
        <rFont val="Arial"/>
        <family val="0"/>
        <charset val="1"/>
      </rPr>
      <t xml:space="preserve">Plea deal announced:</t>
    </r>
    <r>
      <rPr>
        <sz val="11"/>
        <color rgb="FF990000"/>
        <rFont val="Arial"/>
        <family val="0"/>
        <charset val="1"/>
      </rPr>
      <t xml:space="preserve"> for Jeremy Bertino, first Proud Boy to plead to seditious conspiracy. Arrested and pleads same day, seemingly after 3+ weeks of negotiations.</t>
    </r>
  </si>
  <si>
    <t xml:space="preserve">https://www.justice.gov/usao-dc/capitol-breach-cases?combine=Bertino</t>
  </si>
  <si>
    <r>
      <rPr>
        <sz val="11"/>
        <color rgb="FF274E13"/>
        <rFont val="Arial"/>
        <family val="0"/>
        <charset val="1"/>
      </rPr>
      <t xml:space="preserve">WaPo </t>
    </r>
    <r>
      <rPr>
        <sz val="9"/>
        <color rgb="FF274E13"/>
        <rFont val="Arial"/>
        <family val="0"/>
        <charset val="1"/>
      </rPr>
      <t xml:space="preserve">(Devlin Barrett and Perry Stein)</t>
    </r>
    <r>
      <rPr>
        <sz val="11"/>
        <color rgb="FF274E13"/>
        <rFont val="Arial"/>
        <family val="0"/>
        <charset val="1"/>
      </rPr>
      <t xml:space="preserve"> reports that anonymous sources claim that DOJ will prosecute Hunter Biden (for minor offenses). Seems a planted story.</t>
    </r>
  </si>
  <si>
    <t xml:space="preserve">https://www.washingtonpost.com/national-security/2022/10/06/hunter-biden-tax-gun-charges/</t>
  </si>
  <si>
    <r>
      <rPr>
        <sz val="11"/>
        <color rgb="FF5B0F00"/>
        <rFont val="Arial"/>
        <family val="0"/>
        <charset val="1"/>
      </rPr>
      <t xml:space="preserve">President Biden talks to reporters about Russia/Ukraine, says </t>
    </r>
    <r>
      <rPr>
        <i val="true"/>
        <sz val="11"/>
        <color rgb="FF5B0F00"/>
        <rFont val="Arial"/>
        <family val="0"/>
        <charset val="1"/>
      </rPr>
      <t xml:space="preserve">"I didn't realize how much serious damage the previous administration did to our foreign policy"</t>
    </r>
  </si>
  <si>
    <r>
      <rPr>
        <sz val="11"/>
        <color rgb="FF000000"/>
        <rFont val="Arial"/>
        <family val="0"/>
        <charset val="1"/>
      </rPr>
      <t xml:space="preserve">Margarita Simonyan (Russia news anchor, RT editor) Tweets to Elon Musk: </t>
    </r>
    <r>
      <rPr>
        <i val="true"/>
        <sz val="11"/>
        <color rgb="FF000000"/>
        <rFont val="Arial"/>
        <family val="0"/>
        <charset val="1"/>
      </rPr>
      <t xml:space="preserve">"why..do you keep providing Starlink assistance to those who kill people in Donbas?"</t>
    </r>
  </si>
  <si>
    <t xml:space="preserve">https://twitter.com/M_Simonyan/status/1577972233766670337</t>
  </si>
  <si>
    <r>
      <rPr>
        <sz val="11"/>
        <color rgb="FF000000"/>
        <rFont val="Arial"/>
        <family val="0"/>
        <charset val="1"/>
      </rPr>
      <t xml:space="preserve">Ukrainian soliders report that their Starlink communication devices, made by Elon Musk, are failing on the frontline, causing </t>
    </r>
    <r>
      <rPr>
        <i val="true"/>
        <sz val="11"/>
        <color rgb="FF000000"/>
        <rFont val="Arial"/>
        <family val="0"/>
        <charset val="1"/>
      </rPr>
      <t xml:space="preserve">' "catastrophic” loss of communication'</t>
    </r>
    <r>
      <rPr>
        <sz val="11"/>
        <color rgb="FF000000"/>
        <rFont val="Arial"/>
        <family val="0"/>
        <charset val="1"/>
      </rPr>
      <t xml:space="preserve"> </t>
    </r>
  </si>
  <si>
    <t xml:space="preserve">https://www.ft.com/content/9a7b922b-2435-4ac7-acdb-0ec9a6dc8397</t>
  </si>
  <si>
    <t xml:space="preserve">Michael Flynn's ReAwaken America tour is drawing audiences of only ~3000, but is "a petri dish for Christian nationalism" (AP). Roger Stone, Trump kids speak</t>
  </si>
  <si>
    <t xml:space="preserve">https://apnews.com/article/reawaken-america-tour-michael-flynn-910e83b515185751be82868b227ca22e</t>
  </si>
  <si>
    <r>
      <rPr>
        <sz val="11"/>
        <color rgb="FF1C4587"/>
        <rFont val="Arial"/>
        <family val="0"/>
        <charset val="1"/>
      </rPr>
      <t xml:space="preserve">MI Gov. candidate Tudor Dixon, sliding in the polls, Tweets a picture of </t>
    </r>
    <r>
      <rPr>
        <i val="true"/>
        <sz val="11"/>
        <color rgb="FF1C4587"/>
        <rFont val="Arial"/>
        <family val="0"/>
        <charset val="1"/>
      </rPr>
      <t xml:space="preserve">"property vandalized by the.. people of ANTIFA"</t>
    </r>
    <r>
      <rPr>
        <sz val="11"/>
        <color rgb="FF1C4587"/>
        <rFont val="Arial"/>
        <family val="0"/>
        <charset val="1"/>
      </rPr>
      <t xml:space="preserve">  [likely fake], blames the </t>
    </r>
    <r>
      <rPr>
        <i val="true"/>
        <sz val="11"/>
        <color rgb="FF1C4587"/>
        <rFont val="Arial"/>
        <family val="0"/>
        <charset val="1"/>
      </rPr>
      <t xml:space="preserve">"radical left"</t>
    </r>
  </si>
  <si>
    <t xml:space="preserve">Twitter (Tudor Dixon)</t>
  </si>
  <si>
    <t xml:space="preserve">https://twitter.com/TudorDixon/status/1578401712402059268</t>
  </si>
  <si>
    <r>
      <rPr>
        <sz val="11"/>
        <color rgb="FF274E13"/>
        <rFont val="Arial"/>
        <family val="0"/>
        <charset val="1"/>
      </rPr>
      <t xml:space="preserve">The Guardian </t>
    </r>
    <r>
      <rPr>
        <sz val="9"/>
        <color rgb="FF274E13"/>
        <rFont val="Arial"/>
        <family val="0"/>
        <charset val="1"/>
      </rPr>
      <t xml:space="preserve">(Hugo Lowell)</t>
    </r>
    <r>
      <rPr>
        <sz val="11"/>
        <color rgb="FF274E13"/>
        <rFont val="Arial"/>
        <family val="0"/>
        <charset val="1"/>
      </rPr>
      <t xml:space="preserve"> cross-indexes Mar-a-Lago docs, finds what Trump is trying to keep from DOJ:  White House call logs + 2 folders of NARA correspondence</t>
    </r>
  </si>
  <si>
    <t xml:space="preserve">https://www.theguardian.com/us-news/2022/oct/07/trump-exclude-documents-inquiry-mar-a-lago-fbi-special-master</t>
  </si>
  <si>
    <t xml:space="preserve">Teddy Daniels attends Sean Moon's Rod of Iron Freedom Fest (Oct 7-10), posts photo with Proud Boys on his Facebook, then later removes "Proud Boys" reference</t>
  </si>
  <si>
    <t xml:space="preserve">https://twitter.com/FullerRath/status/1578984408656543748</t>
  </si>
  <si>
    <r>
      <rPr>
        <sz val="11"/>
        <color rgb="FF1C4587"/>
        <rFont val="Arial"/>
        <family val="0"/>
        <charset val="1"/>
      </rPr>
      <t xml:space="preserve">Kanye West is welcomed back to Twitter by Elon Musk, then posts antisemitic rant</t>
    </r>
    <r>
      <rPr>
        <i val="true"/>
        <sz val="11"/>
        <color rgb="FF1C4587"/>
        <rFont val="Arial"/>
        <family val="0"/>
        <charset val="1"/>
      </rPr>
      <t xml:space="preserve"> "...I'm going death con 3 On JEWISH PEOPLE..."</t>
    </r>
    <r>
      <rPr>
        <sz val="11"/>
        <color rgb="FF1C4587"/>
        <rFont val="Arial"/>
        <family val="0"/>
        <charset val="1"/>
      </rPr>
      <t xml:space="preserve"> and is banned the next day</t>
    </r>
  </si>
  <si>
    <r>
      <rPr>
        <sz val="11"/>
        <color rgb="FF1C4587"/>
        <rFont val="Arial"/>
        <family val="0"/>
        <charset val="1"/>
      </rPr>
      <t xml:space="preserve">Matt Gaetz RTs an Elon Musk anti-Ukraine post (</t>
    </r>
    <r>
      <rPr>
        <i val="true"/>
        <sz val="11"/>
        <color rgb="FF1C4587"/>
        <rFont val="Arial"/>
        <family val="0"/>
        <charset val="1"/>
      </rPr>
      <t xml:space="preserve">"Nuclear war probability is rising rapidly"</t>
    </r>
    <r>
      <rPr>
        <sz val="11"/>
        <color rgb="FF1C4587"/>
        <rFont val="Arial"/>
        <family val="0"/>
        <charset val="1"/>
      </rPr>
      <t xml:space="preserve">), adds </t>
    </r>
    <r>
      <rPr>
        <i val="true"/>
        <sz val="11"/>
        <color rgb="FF1C4587"/>
        <rFont val="Arial"/>
        <family val="0"/>
        <charset val="1"/>
      </rPr>
      <t xml:space="preserve">"Maintaining Ukraine as a..money-laundering Mecca isn't worth this."</t>
    </r>
  </si>
  <si>
    <t xml:space="preserve">https://twitter.com/mattgaetz/status/1579153842779738112</t>
  </si>
  <si>
    <t xml:space="preserve">Stewart Rhodes goes on InfoWars in the middle of his trial for seditious conspiracy, compares himself to Nelson Mandela</t>
  </si>
  <si>
    <t xml:space="preserve">https://www.mediamatters.org/oath-keepers/infowars-stewart-rhodes-likens-oath-keepers-nelson-mandela-suggests-us-dictatorship</t>
  </si>
  <si>
    <t xml:space="preserve">MIchael Fanone releases a tape of his private meeting with Kevin McCarthy in June 2021</t>
  </si>
  <si>
    <t xml:space="preserve">https://www.youtube.com/watch?v=PyOEN6qqMTY</t>
  </si>
  <si>
    <r>
      <rPr>
        <sz val="10"/>
        <color rgb="FF1C4587"/>
        <rFont val="Arial"/>
        <family val="0"/>
        <charset val="1"/>
      </rPr>
      <t xml:space="preserve">On Newsmax, Doug Mastriano says that Trump can win in 2024 if he is elected PA Governor: </t>
    </r>
    <r>
      <rPr>
        <i val="true"/>
        <sz val="10"/>
        <color rgb="FF1C4587"/>
        <rFont val="Arial"/>
        <family val="0"/>
        <charset val="1"/>
      </rPr>
      <t xml:space="preserve">"I get to appoint the Secretary of State"</t>
    </r>
  </si>
  <si>
    <t xml:space="preserve">https://twitter.com/ehananoki/status/1579478436816777217</t>
  </si>
  <si>
    <r>
      <rPr>
        <sz val="10"/>
        <color rgb="FF1C4587"/>
        <rFont val="Arial"/>
        <family val="0"/>
        <charset val="1"/>
      </rPr>
      <t xml:space="preserve">On Bannon's War Room, Alex Jones says: liberals hate </t>
    </r>
    <r>
      <rPr>
        <i val="true"/>
        <sz val="10"/>
        <color rgb="FF1C4587"/>
        <rFont val="Arial"/>
        <family val="0"/>
        <charset val="1"/>
      </rPr>
      <t xml:space="preserve">"Russians &amp; Putin because they’ve become more christian ..The Left..has a fetish for destroying Russia.”</t>
    </r>
  </si>
  <si>
    <t xml:space="preserve">https://twitter.com/RonFilipkowski/status/1579590871976382465</t>
  </si>
  <si>
    <t xml:space="preserve">Russian news programs quote Mike Pompeo, Donald Trump, and Elon Musk's support of Russia</t>
  </si>
  <si>
    <t xml:space="preserve">https://twitter.com/JuliaDavisNews/status/1579524323953737728</t>
  </si>
  <si>
    <r>
      <rPr>
        <sz val="10"/>
        <color rgb="FF1C4587"/>
        <rFont val="Arial"/>
        <family val="0"/>
        <charset val="1"/>
      </rPr>
      <t xml:space="preserve">Former Rep. Tulsi Gabbard (HI), suspected Russian asset, says she is leaving the Democratic party, an </t>
    </r>
    <r>
      <rPr>
        <i val="true"/>
        <sz val="10"/>
        <color rgb="FF1C4587"/>
        <rFont val="Arial"/>
        <family val="0"/>
        <charset val="1"/>
      </rPr>
      <t xml:space="preserve">"elitist cabal of warmongers driven by cowardly wokeness"</t>
    </r>
  </si>
  <si>
    <t xml:space="preserve">Tulsi Gabbard Twitter</t>
  </si>
  <si>
    <t xml:space="preserve">https://twitter.com/TulsiGabbard/status/1579788950696185859</t>
  </si>
  <si>
    <r>
      <rPr>
        <sz val="10"/>
        <color rgb="FF1C4587"/>
        <rFont val="Arial"/>
        <family val="0"/>
        <charset val="1"/>
      </rPr>
      <t xml:space="preserve">Sen Dick Durbin (IL) says that Saudi Arabia is working with against us: </t>
    </r>
    <r>
      <rPr>
        <i val="true"/>
        <sz val="10"/>
        <color rgb="FF1C4587"/>
        <rFont val="Arial"/>
        <family val="0"/>
        <charset val="1"/>
      </rPr>
      <t xml:space="preserve">"let’s be very candid about this. It’s Putin and Saudi Arabia against the United States.."</t>
    </r>
  </si>
  <si>
    <t xml:space="preserve">Natasha Bertrand (CNN)</t>
  </si>
  <si>
    <t xml:space="preserve">https://twitter.com/NatashaBertrand/status/1579812058492973056</t>
  </si>
  <si>
    <r>
      <rPr>
        <sz val="11"/>
        <color rgb="FF000000"/>
        <rFont val="Arial"/>
        <family val="0"/>
        <charset val="1"/>
      </rPr>
      <t xml:space="preserve">Lawyers Defending American Democracy file a NY state ethics complaint against Kenneth Chesebro for his election-fraud efforts. At the time, Chesebro's LinkedIn listed him as living in NY. </t>
    </r>
    <r>
      <rPr>
        <i val="true"/>
        <sz val="11"/>
        <color rgb="FF000000"/>
        <rFont val="Arial"/>
        <family val="0"/>
        <charset val="1"/>
      </rPr>
      <t xml:space="preserve">(It was subsequently switched to Austin, TX and then in Aug 2023 finally to Puerto Rico, where he had moved at least by Sept. 2022)</t>
    </r>
  </si>
  <si>
    <t xml:space="preserve">LDAD</t>
  </si>
  <si>
    <t xml:space="preserve">https://ldad.org/wp-content/uploads/2022/10/Ethics-Complaint-against-Kenneth-Chesebro.pdf</t>
  </si>
  <si>
    <t xml:space="preserve">Sebastian Kurz (frmr Austrian chancellor, now Thiel employee) and Shalev Hulio (frmr CEO of Pegasus spyware company) raise $20M for a 'cybersecurity startup'</t>
  </si>
  <si>
    <t xml:space="preserve">https://www.timesofisrael.com/former-nso-ceo-ex-chancellor-of-austria-establish-new-cybersecurity-startup/</t>
  </si>
  <si>
    <t xml:space="preserve">Elon Musk's Space X says they can no longer pay for Starlink satellite services in Ukraine, and asks that the Pentagon pay for it.</t>
  </si>
  <si>
    <t xml:space="preserve">https://www.cnn.com/2022/10/13/politics/elon-musk-spacex-starlink-ukraine/index.html</t>
  </si>
  <si>
    <t xml:space="preserve">On Telegram, Roger Stone threatens to sue filmmaker Christoffer Guldbrandsen for defamation for giving his film to the J6 Committee</t>
  </si>
  <si>
    <t xml:space="preserve">Telegram (repost)</t>
  </si>
  <si>
    <t xml:space="preserve">J6C hearing #9 1 PM Eastern focuses on response to the attack, includes footage from Roger Stone film and A. Pelosi's footage of evacuated Congressional leaders</t>
  </si>
  <si>
    <t xml:space="preserve">https://www.youtube.com/watch?time_continue=1&amp;v=7mhhCNqsrcI&amp;feature=emb_logo</t>
  </si>
  <si>
    <t xml:space="preserve">NPR (transcript)</t>
  </si>
  <si>
    <t xml:space="preserve">Jason Leopold (Bloomberg) gets a FOIA dump of 900 pages of Secret Service communications showing that the SS repeatedly downplayed warnings about Jan 6</t>
  </si>
  <si>
    <t xml:space="preserve">FOIA part 1</t>
  </si>
  <si>
    <t xml:space="preserve">https://assets.bwbx.io/documents/users/iqjWHBFdfxIU/reaBGUtH_uzw/v0</t>
  </si>
  <si>
    <t xml:space="preserve">FOIA part 2</t>
  </si>
  <si>
    <t xml:space="preserve">FOIA part 3</t>
  </si>
  <si>
    <t xml:space="preserve">FBI Chief Chris Wray finally gets a detailed briefing on the Jan 6 investigation &gt;21 months post-attack. D'Antuono had run it alone. (He leaves the FBI ~1 month later)</t>
  </si>
  <si>
    <t xml:space="preserve">WaPo (Drew Harwell) reports on documents from a Truth Social VP (now cooperating with SEC) showing infighting, fraud, pressure to give shares to Melania</t>
  </si>
  <si>
    <t xml:space="preserve">Elon Musk responds to several conspiracy theorists / pro-Russian trolls online</t>
  </si>
  <si>
    <t xml:space="preserve">https://twitter.com/PiperK/status/1581488536326656004</t>
  </si>
  <si>
    <r>
      <rPr>
        <sz val="11"/>
        <color rgb="FF1C4587"/>
        <rFont val="Arial"/>
        <family val="0"/>
        <charset val="1"/>
      </rPr>
      <t xml:space="preserve">Curtis Yarvin (Mencius Moldbug), Silicon Valley neo-Nazi, debates in NYC: Shakespeare's plays must be written by an aristocrat (a </t>
    </r>
    <r>
      <rPr>
        <i val="true"/>
        <sz val="11"/>
        <color rgb="FF1C4587"/>
        <rFont val="Arial"/>
        <family val="0"/>
        <charset val="1"/>
      </rPr>
      <t xml:space="preserve">"fasicst dogwhistle"</t>
    </r>
    <r>
      <rPr>
        <sz val="11"/>
        <color rgb="FF1C4587"/>
        <rFont val="Arial"/>
        <family val="0"/>
        <charset val="1"/>
      </rPr>
      <t xml:space="preserve">)</t>
    </r>
  </si>
  <si>
    <t xml:space="preserve">https://archive.is/2txkS</t>
  </si>
  <si>
    <r>
      <rPr>
        <sz val="11"/>
        <color rgb="FF274E13"/>
        <rFont val="Arial"/>
        <family val="0"/>
        <charset val="1"/>
      </rPr>
      <t xml:space="preserve">Philadelphia Inquirer (Willam Bender) publishes story on errors in Doug Mastriano's PhD thesis, quotes a War College colleague: </t>
    </r>
    <r>
      <rPr>
        <i val="true"/>
        <sz val="11"/>
        <color rgb="FF274E13"/>
        <rFont val="Arial"/>
        <family val="0"/>
        <charset val="1"/>
      </rPr>
      <t xml:space="preserve">"The guy is not fit for office"</t>
    </r>
  </si>
  <si>
    <t xml:space="preserve">Philly Inquirer</t>
  </si>
  <si>
    <t xml:space="preserve">https://www.inquirer.com/news/doug-mastriano-war-college-biddle-coplen-alvin-york-20221016.html?utm_source=t.co&amp;utm_campaign=edit_social_share_twitter_traffic&amp;utm_medium=social&amp;utm_content=&amp;utm_term=&amp;int_promo=</t>
  </si>
  <si>
    <r>
      <rPr>
        <sz val="11"/>
        <color rgb="FF274E13"/>
        <rFont val="Arial"/>
        <family val="0"/>
        <charset val="1"/>
      </rPr>
      <t xml:space="preserve">Fiona Hill says in Politico interview: </t>
    </r>
    <r>
      <rPr>
        <i val="true"/>
        <sz val="11"/>
        <color rgb="FF274E13"/>
        <rFont val="Arial"/>
        <family val="0"/>
        <charset val="1"/>
      </rPr>
      <t xml:space="preserve">"Elon Musk is transmitting a message for Putin"</t>
    </r>
  </si>
  <si>
    <t xml:space="preserve">https://www.politico.com/news/magazine/2022/10/17/fiona-hill-putin-war-00061894</t>
  </si>
  <si>
    <r>
      <rPr>
        <sz val="11"/>
        <color rgb="FF1C4587"/>
        <rFont val="Arial"/>
        <family val="0"/>
        <charset val="1"/>
      </rPr>
      <t xml:space="preserve">FL Gov. Ron DeSantis scolds Ukraine for criticizing Elon Musk: </t>
    </r>
    <r>
      <rPr>
        <i val="true"/>
        <sz val="11"/>
        <color rgb="FF1C4587"/>
        <rFont val="Arial"/>
        <family val="0"/>
        <charset val="1"/>
      </rPr>
      <t xml:space="preserve">"Don't bite the hand that feeds you."</t>
    </r>
  </si>
  <si>
    <t xml:space="preserve">https://www.rawstory.com/ron-desantis-elon-musk/</t>
  </si>
  <si>
    <r>
      <rPr>
        <sz val="11"/>
        <color rgb="FF1C4587"/>
        <rFont val="Arial"/>
        <family val="0"/>
        <charset val="1"/>
      </rPr>
      <t xml:space="preserve">Tulsi Gabbard hosts Jeffrey Sachs on her podcast; he urges appeasement of Putin. Sachs: </t>
    </r>
    <r>
      <rPr>
        <i val="true"/>
        <sz val="11"/>
        <color rgb="FF1C4587"/>
        <rFont val="Arial"/>
        <family val="0"/>
        <charset val="1"/>
      </rPr>
      <t xml:space="preserve">"the mainstream media will not look at this story" "We are indeed on a path to nuclear war" "What's happening on Ukraine is core to Russia's national security"</t>
    </r>
  </si>
  <si>
    <t xml:space="preserve">https://www.youtube.com/watch?v=tryfeLEMxxw</t>
  </si>
  <si>
    <r>
      <rPr>
        <sz val="11"/>
        <color rgb="FF1C4587"/>
        <rFont val="Arial"/>
        <family val="0"/>
        <charset val="1"/>
      </rPr>
      <t xml:space="preserve">Elon Musk has a Twitter exchange with Russian government official Dmitry Medvedev, who says </t>
    </r>
    <r>
      <rPr>
        <i val="true"/>
        <sz val="11"/>
        <color rgb="FF1C4587"/>
        <rFont val="Arial"/>
        <family val="0"/>
        <charset val="1"/>
      </rPr>
      <t xml:space="preserve">"See you in Moscow on Victory Day!"</t>
    </r>
  </si>
  <si>
    <t xml:space="preserve">https://twitter.com/Stone_SkyNews/status/1583528866605576192</t>
  </si>
  <si>
    <t xml:space="preserve">also (repost)</t>
  </si>
  <si>
    <t xml:space="preserve">https://twitter.com/MenchOsint/status/1774168065439080585</t>
  </si>
  <si>
    <r>
      <rPr>
        <sz val="11"/>
        <color rgb="FF000000"/>
        <rFont val="Arial"/>
        <family val="0"/>
        <charset val="1"/>
      </rPr>
      <t xml:space="preserve">Estonia reports that Russia is </t>
    </r>
    <r>
      <rPr>
        <i val="true"/>
        <sz val="11"/>
        <color rgb="FF000000"/>
        <rFont val="Arial"/>
        <family val="0"/>
        <charset val="1"/>
      </rPr>
      <t xml:space="preserve">"headhunting useful idiots"</t>
    </r>
    <r>
      <rPr>
        <sz val="11"/>
        <color rgb="FF000000"/>
        <rFont val="Arial"/>
        <family val="0"/>
        <charset val="1"/>
      </rPr>
      <t xml:space="preserve"> and </t>
    </r>
    <r>
      <rPr>
        <i val="true"/>
        <sz val="11"/>
        <color rgb="FF000000"/>
        <rFont val="Arial"/>
        <family val="0"/>
        <charset val="1"/>
      </rPr>
      <t xml:space="preserve">"waging renewed influence operations in Europe" </t>
    </r>
    <r>
      <rPr>
        <sz val="11"/>
        <color rgb="FF000000"/>
        <rFont val="Arial"/>
        <family val="0"/>
        <charset val="1"/>
      </rPr>
      <t xml:space="preserve">to undermine European unity for Ukraine and opposition to Putin.</t>
    </r>
    <r>
      <rPr>
        <i val="true"/>
        <sz val="11"/>
        <color rgb="FF000000"/>
        <rFont val="Arial"/>
        <family val="0"/>
        <charset val="1"/>
      </rPr>
      <t xml:space="preserve"> "They will always try to have different people influencing policymakers, people from society, from the media, from parliament.”</t>
    </r>
  </si>
  <si>
    <t xml:space="preserve">FP
FP (archived version)</t>
  </si>
  <si>
    <t xml:space="preserve">https://foreignpolicy.com/2022/10/21/russia-winter-information-war/
https://archive.is/wn8DP</t>
  </si>
  <si>
    <t xml:space="preserve">Steve Bannon is sentenced to 4 months in prison for defying the J6C subpoena. His sentence is stayed while he appeals. (Judge Nichols)</t>
  </si>
  <si>
    <r>
      <rPr>
        <sz val="11"/>
        <color rgb="FFB45F06"/>
        <rFont val="Arial"/>
        <family val="0"/>
        <charset val="1"/>
      </rPr>
      <t xml:space="preserve">Subpoenae'd: J6C subpoenas Donald Trump, includes</t>
    </r>
    <r>
      <rPr>
        <i val="true"/>
        <sz val="11"/>
        <color rgb="FFB45F06"/>
        <rFont val="Arial"/>
        <family val="0"/>
        <charset val="1"/>
      </rPr>
      <t xml:space="preserve"> "disseminating false allegations of fraud",</t>
    </r>
    <r>
      <rPr>
        <sz val="11"/>
        <color rgb="FFB45F06"/>
        <rFont val="Arial"/>
        <family val="0"/>
        <charset val="1"/>
      </rPr>
      <t xml:space="preserve"> </t>
    </r>
    <r>
      <rPr>
        <i val="true"/>
        <sz val="11"/>
        <color rgb="FFB45F06"/>
        <rFont val="Arial"/>
        <family val="0"/>
        <charset val="1"/>
      </rPr>
      <t xml:space="preserve">"attempting to corrupt the Dept. of Justice"</t>
    </r>
    <r>
      <rPr>
        <sz val="11"/>
        <color rgb="FFB45F06"/>
        <rFont val="Arial"/>
        <family val="0"/>
        <charset val="1"/>
      </rPr>
      <t xml:space="preserve">, </t>
    </r>
    <r>
      <rPr>
        <i val="true"/>
        <sz val="11"/>
        <color rgb="FFB45F06"/>
        <rFont val="Arial"/>
        <family val="0"/>
        <charset val="1"/>
      </rPr>
      <t xml:space="preserve">"pressuring state officials"</t>
    </r>
    <r>
      <rPr>
        <sz val="11"/>
        <color rgb="FFB45F06"/>
        <rFont val="Arial"/>
        <family val="0"/>
        <charset val="1"/>
      </rPr>
      <t xml:space="preserve">, </t>
    </r>
    <r>
      <rPr>
        <i val="true"/>
        <sz val="11"/>
        <color rgb="FFB45F06"/>
        <rFont val="Arial"/>
        <family val="0"/>
        <charset val="1"/>
      </rPr>
      <t xml:space="preserve">"orchestrating.. an attempt to ..transmit false electoral certificates", "pressuring your own Vice President", </t>
    </r>
    <r>
      <rPr>
        <sz val="11"/>
        <color rgb="FFB45F06"/>
        <rFont val="Arial"/>
        <family val="0"/>
        <charset val="1"/>
      </rPr>
      <t xml:space="preserve">also summoning supporters to the Capitol, inciting them, and refusing to tell them to disband. No specific allegations of planning an attack but mandate is very broad. Trump does not comply.</t>
    </r>
  </si>
  <si>
    <t xml:space="preserve">J6C </t>
  </si>
  <si>
    <t xml:space="preserve">https://january6th.house.gov/sites/democrats.january6th.house.gov/files/20221021%20J6%20Cmte%20Subpeona%20to%20Donald%20Trump.pdf</t>
  </si>
  <si>
    <t xml:space="preserve">Jason Lee Van Dyke (ex-Proud Boys lawyer) attends a gathering of the Aryan Freedom Network in DeKalb, TX (near Dallas)</t>
  </si>
  <si>
    <t xml:space="preserve">Texas Observer</t>
  </si>
  <si>
    <t xml:space="preserve">https://www.texasobserver.org/patriot-front-jason-lee-van-dyke/</t>
  </si>
  <si>
    <t xml:space="preserve">RT's Director of Broadcasting Anton Krasovsky suggests on air that Russia should drown or burn Ukrainian children. The next day RT fires him.</t>
  </si>
  <si>
    <t xml:space="preserve">Julia Daivs </t>
  </si>
  <si>
    <t xml:space="preserve">https://twitter.com/JuliaDavisNews/status/1584054018145685504</t>
  </si>
  <si>
    <t xml:space="preserve">Doug Mastriano's new campaign ad is shown to have used footage from a Russian government video encouraging people to move to Russia</t>
  </si>
  <si>
    <t xml:space="preserve">https://twitter.com/SkyeJetFL/status/1584530207934816256</t>
  </si>
  <si>
    <t xml:space="preserve">Ted Cruz's book "Justice Corrupted" is published. Its cover art is the Russian statue "The Motherland Calls", in Volgograd</t>
  </si>
  <si>
    <t xml:space="preserve">https://www.amazon.com/Justice-Corrupted-Weaponized-Legal-System/dp/1684513618</t>
  </si>
  <si>
    <t xml:space="preserve">Elon Musk visits Twitter HQ and takes control. Fires CEO Parag Agarwal, CFO Ned Segal, policy chief Vijaya Gadde, &amp; others; calls it "for cause" to avoid penalties</t>
  </si>
  <si>
    <t xml:space="preserve">https://www.theverge.com/23026874/elon-musk-twitter-buyout-news-updates</t>
  </si>
  <si>
    <t xml:space="preserve">https://www.nytimes.com/2022/10/29/technology/twitter-layoffs-musk-jobs.html</t>
  </si>
  <si>
    <r>
      <rPr>
        <sz val="11"/>
        <color rgb="FF1C4587"/>
        <rFont val="Arial"/>
        <family val="0"/>
        <charset val="1"/>
      </rPr>
      <t xml:space="preserve">11:49 PM Elon Musk Tweets </t>
    </r>
    <r>
      <rPr>
        <i val="true"/>
        <sz val="11"/>
        <color rgb="FF1C4587"/>
        <rFont val="Arial"/>
        <family val="0"/>
        <charset val="1"/>
      </rPr>
      <t xml:space="preserve">"the bird is freed"</t>
    </r>
    <r>
      <rPr>
        <sz val="11"/>
        <color rgb="FF1C4587"/>
        <rFont val="Arial"/>
        <family val="0"/>
        <charset val="1"/>
      </rPr>
      <t xml:space="preserve">.</t>
    </r>
    <r>
      <rPr>
        <sz val="11"/>
        <color rgb="FF000000"/>
        <rFont val="Arial"/>
        <family val="0"/>
        <charset val="1"/>
      </rPr>
      <t xml:space="preserve"> The hold on the court case, i.e. deadline for completing the deal, was 5 PM Oct. 28</t>
    </r>
  </si>
  <si>
    <t xml:space="preserve">Twitter elonmusk</t>
  </si>
  <si>
    <t xml:space="preserve">https://twitter.com/elonmusk/status/1585841080431321088</t>
  </si>
  <si>
    <t xml:space="preserve">~2 AM David DePape breaks into Nancy Pelosi's house, says he wanted to "break her kneecaps"; assaults Nancy's husband Paul Pelosi. DePape's ex-girlfriend was Russian immigrant Gypsy Taub (Oxana Chornenky), whose porn website had an address in Moscow as of 2008; DePape was 'custodian of records'</t>
  </si>
  <si>
    <t xml:space="preserve">NPR
Jim Stewartson</t>
  </si>
  <si>
    <t xml:space="preserve">https://www.npr.org/2022/10/28/1132191901/nancy-pelosi-husband-paul-attack
https://jimstewartson.substack.com/p/david-depape-had-an-address-in-moscow</t>
  </si>
  <si>
    <t xml:space="preserve">Prince Alwaleed Bin Talal al Saud announces that he remains the 2nd largest investor in Twitter after Musk, at $1.89 B (4% of purchase price). Same as in May filing.</t>
  </si>
  <si>
    <t xml:space="preserve">Twitter alwaleed_talal</t>
  </si>
  <si>
    <t xml:space="preserve">https://twitter.com/Alwaleed_Talal/status/1585975226567110656</t>
  </si>
  <si>
    <r>
      <rPr>
        <i val="true"/>
        <sz val="11"/>
        <color rgb="FF990000"/>
        <rFont val="Arial"/>
        <family val="0"/>
        <charset val="1"/>
      </rPr>
      <t xml:space="preserve">Pled guilty to seditious conspiracy:</t>
    </r>
    <r>
      <rPr>
        <sz val="11"/>
        <color rgb="FF990000"/>
        <rFont val="Arial"/>
        <family val="0"/>
        <charset val="1"/>
      </rPr>
      <t xml:space="preserve"> Proud Boy John Charles "Blackbeard" Stewart (Carlisle, PA), one of the 3 MOSD "operations" team along with Zach Rehl.</t>
    </r>
  </si>
  <si>
    <t xml:space="preserve">https://www.washingtonpost.com/dc-md-va/2022/10/28/proud-boys-jan6-stewart-tarrio/</t>
  </si>
  <si>
    <r>
      <rPr>
        <sz val="11"/>
        <color rgb="FF1C4587"/>
        <rFont val="Arial"/>
        <family val="0"/>
        <charset val="1"/>
      </rPr>
      <t xml:space="preserve">Elon Musk replies on Twitter to the CanadaProud account (Jeff Ballingall's op), which asks</t>
    </r>
    <r>
      <rPr>
        <i val="true"/>
        <sz val="11"/>
        <color rgb="FF1C4587"/>
        <rFont val="Arial"/>
        <family val="0"/>
        <charset val="1"/>
      </rPr>
      <t xml:space="preserve"> "will you help fight against Trudeau's online censorship bill C-11?"</t>
    </r>
  </si>
  <si>
    <t xml:space="preserve">https://twitter.com/joshtpm/status/1586291079304847362</t>
  </si>
  <si>
    <r>
      <rPr>
        <b val="true"/>
        <sz val="11"/>
        <color rgb="FF3D85C6"/>
        <rFont val="Arial"/>
        <family val="0"/>
        <charset val="1"/>
      </rPr>
      <t xml:space="preserve">Election in Brazil</t>
    </r>
    <r>
      <rPr>
        <sz val="11"/>
        <color rgb="FF3D85C6"/>
        <rFont val="Arial"/>
        <family val="0"/>
        <charset val="1"/>
      </rPr>
      <t xml:space="preserve">. Bolsonaro narrowly loses to Lula, but Steve Bannon calls on him not to concede, posts that </t>
    </r>
    <r>
      <rPr>
        <i val="true"/>
        <sz val="11"/>
        <color rgb="FF3D85C6"/>
        <rFont val="Arial"/>
        <family val="0"/>
        <charset val="1"/>
      </rPr>
      <t xml:space="preserve">"This Election Was Stolen... Tyrmand's analysis shows exactly how they did it" </t>
    </r>
    <r>
      <rPr>
        <sz val="11"/>
        <color rgb="FF3D85C6"/>
        <rFont val="Arial"/>
        <family val="0"/>
        <charset val="1"/>
      </rPr>
      <t xml:space="preserve">Matthew Tyrmand was present at time of election-related riots in Brazil in  Sep 2021.  (Project Veritas, Breitbart)</t>
    </r>
  </si>
  <si>
    <t xml:space="preserve">Twitter reposts
Project Veritas Exposed</t>
  </si>
  <si>
    <t xml:space="preserve">https://twitter.com/Loveon999/status/1587085177062187009
https://www.projectveritas.exposed/matthew-tyrmand</t>
  </si>
  <si>
    <t xml:space="preserve">Newsweek
Twitter repost</t>
  </si>
  <si>
    <t xml:space="preserve">https://www.newsweek.com/steve-bannon-bolsonaro-brazil-election-lula-1755696
https://twitter.com/CuriousLilBird2/status/1587112165349154817</t>
  </si>
  <si>
    <r>
      <rPr>
        <sz val="11"/>
        <color rgb="FF1C4587"/>
        <rFont val="Arial"/>
        <family val="0"/>
        <charset val="1"/>
      </rPr>
      <t xml:space="preserve">Steve Bannon says on War Room that the Brazil election was stolen, calls Lula's voters </t>
    </r>
    <r>
      <rPr>
        <i val="true"/>
        <sz val="11"/>
        <color rgb="FF1C4587"/>
        <rFont val="Arial"/>
        <family val="0"/>
        <charset val="1"/>
      </rPr>
      <t xml:space="preserve">"violent criminals",</t>
    </r>
    <r>
      <rPr>
        <sz val="11"/>
        <color rgb="FF1C4587"/>
        <rFont val="Arial"/>
        <family val="0"/>
        <charset val="1"/>
      </rPr>
      <t xml:space="preserve"> interviews Matthew Tyrmand. Tyrmand posts it on his FB.</t>
    </r>
  </si>
  <si>
    <t xml:space="preserve">Facebook (Tyrmand)</t>
  </si>
  <si>
    <t xml:space="preserve">https://www.facebook.com/matthew.tyrmand/</t>
  </si>
  <si>
    <r>
      <rPr>
        <sz val="11"/>
        <color rgb="FF1C4587"/>
        <rFont val="Arial"/>
        <family val="0"/>
        <charset val="1"/>
      </rPr>
      <t xml:space="preserve">Charlie Kirk says on his show</t>
    </r>
    <r>
      <rPr>
        <i val="true"/>
        <sz val="11"/>
        <color rgb="FF1C4587"/>
        <rFont val="Arial"/>
        <family val="0"/>
        <charset val="1"/>
      </rPr>
      <t xml:space="preserve"> "Democracy is a bad idea", </t>
    </r>
    <r>
      <rPr>
        <sz val="11"/>
        <color rgb="FF1C4587"/>
        <rFont val="Arial"/>
        <family val="0"/>
        <charset val="1"/>
      </rPr>
      <t xml:space="preserve">pushes 'we're a republic, not a democracy', asks listeners to bail out the man who attacked Paul Pelosi.</t>
    </r>
  </si>
  <si>
    <t xml:space="preserve">repost Jason Campbell</t>
  </si>
  <si>
    <t xml:space="preserve">https://twitter.com/JasonSCampbell/status/1587147151301394433</t>
  </si>
  <si>
    <t xml:space="preserve">repost Campbell</t>
  </si>
  <si>
    <t xml:space="preserve">https://twitter.com/JasonSCampbell/status/1587127536122732544?ref_src=twsrc%5Etfw%7Ctwcamp%5Etweetembed%7Ctwterm%5E1587127536122732544%7Ctwgr%5E7d25fe4ec8d153a6aa19eaaab1983be46dcd63b5%7Ctwcon%5Es1_&amp;ref_url=https%3A%2F%2Fwww.alternet.org%2F2022%2F10%2Fcharlie-kirk-paul-pelosi%2F</t>
  </si>
  <si>
    <t xml:space="preserve">Elon Musk dissolves Twitter's board, leaving him as sole director and removing Parag Agarwal from the last role he had in the company</t>
  </si>
  <si>
    <t xml:space="preserve">The Independent (arch.)</t>
  </si>
  <si>
    <t xml:space="preserve">https://archive.ph/n0wMj</t>
  </si>
  <si>
    <t xml:space="preserve">Nov. 2022</t>
  </si>
  <si>
    <t xml:space="preserve">Biden's attorneys find several classified documents from the Obama-Biden administration in papers being packed at Biden's house. They notify NARA.</t>
  </si>
  <si>
    <t xml:space="preserve">https://www.axios.com/2023/01/12/biden-classified-documents-timeline</t>
  </si>
  <si>
    <r>
      <rPr>
        <sz val="11"/>
        <color rgb="FF1C4587"/>
        <rFont val="Arial"/>
        <family val="0"/>
        <charset val="1"/>
      </rPr>
      <t xml:space="preserve">Marjorie Taylor Greene says at rally in Sioux City, IA: </t>
    </r>
    <r>
      <rPr>
        <i val="true"/>
        <sz val="11"/>
        <color rgb="FF1C4587"/>
        <rFont val="Arial"/>
        <family val="0"/>
        <charset val="1"/>
      </rPr>
      <t xml:space="preserve">"Under Republicans, not another penny will go to Ukraine"</t>
    </r>
  </si>
  <si>
    <t xml:space="preserve">Aaron Rupar</t>
  </si>
  <si>
    <t xml:space="preserve">https://twitter.com/atrupar/status/1588287995047997440</t>
  </si>
  <si>
    <t xml:space="preserve">https://www.c-span.org/video/?c5039224/rep-marjorie-taylor-greene-money-ukraine</t>
  </si>
  <si>
    <t xml:space="preserve">WaPo reports that Elon's inner circle advising him on Twitter are Jason Calcanis, Jared Birchall, Alex Spiro, David Sacks, Sriram Krishnan</t>
  </si>
  <si>
    <t xml:space="preserve">https://www.washingtonpost.com/technology/2022/11/06/elon-musk-inner-circle/</t>
  </si>
  <si>
    <r>
      <rPr>
        <i val="true"/>
        <sz val="11"/>
        <color rgb="FF990000"/>
        <rFont val="Arial"/>
        <family val="0"/>
        <charset val="1"/>
      </rPr>
      <t xml:space="preserve">Acquitted:</t>
    </r>
    <r>
      <rPr>
        <sz val="11"/>
        <color rgb="FF990000"/>
        <rFont val="Arial"/>
        <family val="0"/>
        <charset val="1"/>
      </rPr>
      <t xml:space="preserve"> Tom Barrack is acquitted of acting as a foreign agent helping the UAE influence the US government</t>
    </r>
  </si>
  <si>
    <t xml:space="preserve">https://www.washingtonpost.com/national-security/2022/11/04/trump-ally-thomas-barrack-acquitted-violating-foreign-agents-law/</t>
  </si>
  <si>
    <t xml:space="preserve">The National Intelligence Council compiles a report on election interference by the UAE and briefs lawmakers. Report is classified but leaked to WaPo by 11/12</t>
  </si>
  <si>
    <t xml:space="preserve">https://www.washingtonpost.com/national-security/2022/11/12/uae-meddled-us-politics-intel-report/</t>
  </si>
  <si>
    <r>
      <rPr>
        <sz val="11"/>
        <color rgb="FF000000"/>
        <rFont val="Arial"/>
        <family val="0"/>
        <charset val="1"/>
      </rPr>
      <t xml:space="preserve">Yevgeny Prigozhin, founder of the Wagner Group and funder of Russian troll farm Internet Research Agency, issues a statement saying Russia meddles with US elections: </t>
    </r>
    <r>
      <rPr>
        <i val="true"/>
        <sz val="11"/>
        <color rgb="FF000000"/>
        <rFont val="Arial"/>
        <family val="0"/>
        <charset val="1"/>
      </rPr>
      <t xml:space="preserve">"We have interfered, are interfering and will continue to interfere. Carefully, precisely, surgically and in our own way."  </t>
    </r>
    <r>
      <rPr>
        <sz val="11"/>
        <color rgb="FF000000"/>
        <rFont val="Arial"/>
        <family val="0"/>
        <charset val="1"/>
      </rPr>
      <t xml:space="preserve">Gives interview to The Intercept</t>
    </r>
  </si>
  <si>
    <t xml:space="preserve">The Intercept
VK</t>
  </si>
  <si>
    <t xml:space="preserve">https://theintercept.com/2022/11/11/russia-yevgeny-prigozhin-interpol/
https://vk.com/concordgroup_official?w=wall-177427428_1404</t>
  </si>
  <si>
    <r>
      <rPr>
        <sz val="11"/>
        <color rgb="FF1C4587"/>
        <rFont val="Arial"/>
        <family val="0"/>
        <charset val="1"/>
      </rPr>
      <t xml:space="preserve">Elon Musk Tweets: </t>
    </r>
    <r>
      <rPr>
        <i val="true"/>
        <sz val="11"/>
        <color rgb="FF1C4587"/>
        <rFont val="Arial"/>
        <family val="0"/>
        <charset val="1"/>
      </rPr>
      <t xml:space="preserve">"I recommend voting for a Republican Congress"</t>
    </r>
  </si>
  <si>
    <t xml:space="preserve">https://twitter.com/elonmusk/status/1589639376186724354</t>
  </si>
  <si>
    <r>
      <rPr>
        <b val="true"/>
        <sz val="11"/>
        <color rgb="FF3D85C6"/>
        <rFont val="Arial"/>
        <family val="0"/>
        <charset val="1"/>
      </rPr>
      <t xml:space="preserve">Election in the US. </t>
    </r>
    <r>
      <rPr>
        <sz val="11"/>
        <color rgb="FF3D85C6"/>
        <rFont val="Arial"/>
        <family val="0"/>
        <charset val="1"/>
      </rPr>
      <t xml:space="preserve">The 'red wave' does not materialize, but the Republican party takes back the House. </t>
    </r>
    <r>
      <rPr>
        <sz val="11"/>
        <color rgb="FF1C4587"/>
        <rFont val="Arial"/>
        <family val="0"/>
        <charset val="1"/>
      </rPr>
      <t xml:space="preserve">House: Ana Paulina Luna, TPUSA ambassador, is elected in FL. Max Miller, the Trump aide who helped with Jan 6 rally arrangements, is elected in Ohio. Ron DeSantis is re-elected FL Gov, having received over $200M (donors incl. Ken Griffin, Richard Uihlein, the Club for Growth, Judicial Crisis Network, and a trust tied to ex-mobster John Rosatti). He will roll leftovers into a presidential bid.</t>
    </r>
  </si>
  <si>
    <t xml:space="preserve">Spectrum News 1
Mother Jones</t>
  </si>
  <si>
    <t xml:space="preserve">https://spectrumnews1.com/oh/columbus/news/2022/12/13/former-trump-aide-max-miller-prepares-congress
https://www.motherjones.com/politics/2023/11/who-owns-ron-desantis/</t>
  </si>
  <si>
    <r>
      <rPr>
        <sz val="11"/>
        <color rgb="FF000000"/>
        <rFont val="Arial"/>
        <family val="0"/>
        <charset val="1"/>
      </rPr>
      <t xml:space="preserve">In Ukraine, the Russians withdraw from Kherson. They had delayed the retreat til after the US election, to avoid giving Democrats a perceived 'win'. 
Russian influence operations had targeted groups in the U.S. more supportive of </t>
    </r>
    <r>
      <rPr>
        <i val="true"/>
        <sz val="11"/>
        <color rgb="FF000000"/>
        <rFont val="Arial"/>
        <family val="0"/>
        <charset val="1"/>
      </rPr>
      <t xml:space="preserve">"traditional family values"</t>
    </r>
  </si>
  <si>
    <t xml:space="preserve">ODNI report, p. 7, p. 12</t>
  </si>
  <si>
    <t xml:space="preserve">https://www.odni.gov/files/ODNI/documents/assessments/NIC-Declassified-ICA-Foreign-Threats-to-the-2022-US-Elections-Dec2023.pdf</t>
  </si>
  <si>
    <t xml:space="preserve">FBI launches an assessment of of whether classified documents at Biden's house have been mishandled.</t>
  </si>
  <si>
    <t xml:space="preserve">In AZ, Kari Lake is challenging her election loss, claiming fraud. Caroline Wren is named as "an attorney working for Lake"</t>
  </si>
  <si>
    <t xml:space="preserve">Arizona Capitol Times</t>
  </si>
  <si>
    <t xml:space="preserve">https://azcapitoltimes.com/news/issues/caroline-wren/</t>
  </si>
  <si>
    <t xml:space="preserve">Daily Kos reports that Caroline Wren is continuing to spread Kari Lake's election-fraud claims and is now billed as her "senior adviser"</t>
  </si>
  <si>
    <t xml:space="preserve">https://www.dailykos.com/stories/2022/11/18/2137188/-WHAT-COULD-GO-WRONG-Caroline-Wren-Raised-3M-For-Jan-6-Today-She-s-Sr-Advisor-For-Kari-Lake</t>
  </si>
  <si>
    <r>
      <rPr>
        <i val="true"/>
        <sz val="11"/>
        <color rgb="FF990000"/>
        <rFont val="Arial"/>
        <family val="0"/>
        <charset val="1"/>
      </rPr>
      <t xml:space="preserve">Appointed: </t>
    </r>
    <r>
      <rPr>
        <sz val="11"/>
        <color rgb="FF990000"/>
        <rFont val="Arial"/>
        <family val="0"/>
        <charset val="1"/>
      </rPr>
      <t xml:space="preserve">Merrick Garland appoints Jack Smith as special counsel to oversee 2 criminal investigations involving Trump, including Jan 6</t>
    </r>
  </si>
  <si>
    <t xml:space="preserve">https://www.justice.gov/opa/pr/appointment-special-counsel-0</t>
  </si>
  <si>
    <t xml:space="preserve">Twitter un-bans Savannah Hernandez ("Sav Says"), banned since Nov. 2020. She was on the front lines of the Jan 6 Capitol attack &amp; whispered to Ethan Nordean.</t>
  </si>
  <si>
    <t xml:space="preserve">https://twitter.com/sav_says_/status/1594797845840039936</t>
  </si>
  <si>
    <t xml:space="preserve">Trump has dinner at Mar-a-Lago with Kanye West and Nick Fuentes. Milo Yiannopoulos says he arranged it and may have attended.</t>
  </si>
  <si>
    <t xml:space="preserve">https://www.nytimes.com/2022/11/25/us/politics/trump-nick-fuentes-dinner.html</t>
  </si>
  <si>
    <t xml:space="preserve">https://www.nbcnews.com/politics/donald-trump/story-trumps-explosive-dinner-ye-nick-fuentes-rcna59010</t>
  </si>
  <si>
    <t xml:space="preserve">Milo Yiannopoulos, who is working for Marjorie Taylor Greene, uses Greene's campaign credit card to buy a web domain for Kanye West</t>
  </si>
  <si>
    <t xml:space="preserve">https://www.thedailybeast.com/milo-yiannopoulos-caught-in-marjorie-taylor-greene-kanye-west-campaign-cash-scandal</t>
  </si>
  <si>
    <t xml:space="preserve">Jason Lee Van Dyke (ex Proud Boys lawyer and briefly, their leader) hosts Thanksgiving dinner for the white supremacist Patriot Front</t>
  </si>
  <si>
    <t xml:space="preserve">Kanye West makes an account on Truth Social</t>
  </si>
  <si>
    <t xml:space="preserve">repost Ron Filipkowski</t>
  </si>
  <si>
    <t xml:space="preserve">https://twitter.com/RonFilipkowski/status/1598660888923459584</t>
  </si>
  <si>
    <r>
      <rPr>
        <sz val="11"/>
        <color rgb="FF1C4587"/>
        <rFont val="Arial"/>
        <family val="0"/>
        <charset val="1"/>
      </rPr>
      <t xml:space="preserve">Elon Musk posts </t>
    </r>
    <r>
      <rPr>
        <i val="true"/>
        <sz val="11"/>
        <color rgb="FF1C4587"/>
        <rFont val="Arial"/>
        <family val="0"/>
        <charset val="1"/>
      </rPr>
      <t xml:space="preserve">"The woke mind virus has thoroughly penetrated entertainment and is pushing civilization towards suicide. There needs to be a counter-narrative"</t>
    </r>
  </si>
  <si>
    <t xml:space="preserve">https://web.archive.org/web/20221125153407/https://twitter.com/elonmusk/status/1596083744728928257</t>
  </si>
  <si>
    <t xml:space="preserve">Elon Musk replies on Twitter, says he would support Ron DeSantis for president in 2024</t>
  </si>
  <si>
    <t xml:space="preserve">https://twitter.com/JuddLegum/status/1596586439965396993</t>
  </si>
  <si>
    <r>
      <rPr>
        <sz val="11"/>
        <color rgb="FF1C4587"/>
        <rFont val="Arial"/>
        <family val="0"/>
        <charset val="1"/>
      </rPr>
      <t xml:space="preserve">Elon Musk posts </t>
    </r>
    <r>
      <rPr>
        <i val="true"/>
        <sz val="11"/>
        <color rgb="FF1C4587"/>
        <rFont val="Arial"/>
        <family val="0"/>
        <charset val="1"/>
      </rPr>
      <t xml:space="preserve">"Apple has also threatened to withhold Twitter from its App Store, but won’t tell us why"</t>
    </r>
  </si>
  <si>
    <t xml:space="preserve">https://twitter.com/elonmusk/status/1597300125243944961</t>
  </si>
  <si>
    <r>
      <rPr>
        <sz val="11"/>
        <color rgb="FF1C4587"/>
        <rFont val="Arial"/>
        <family val="0"/>
        <charset val="1"/>
      </rPr>
      <t xml:space="preserve">Ron DeSantis defends Elon Musk, says that Apple removing Twitter from their Apple Store would </t>
    </r>
    <r>
      <rPr>
        <i val="true"/>
        <sz val="11"/>
        <color rgb="FF1C4587"/>
        <rFont val="Arial"/>
        <family val="0"/>
        <charset val="1"/>
      </rPr>
      <t xml:space="preserve">"merit a response from the United States Congress"</t>
    </r>
    <r>
      <rPr>
        <sz val="11"/>
        <color rgb="FF1C4587"/>
        <rFont val="Arial"/>
        <family val="0"/>
        <charset val="1"/>
      </rPr>
      <t xml:space="preserve"> </t>
    </r>
  </si>
  <si>
    <t xml:space="preserve">Florida's Voice News</t>
  </si>
  <si>
    <t xml:space="preserve">https://twitter.com/FLVoiceNews/status/1597619967062863874</t>
  </si>
  <si>
    <t xml:space="preserve">FL Voice News</t>
  </si>
  <si>
    <t xml:space="preserve">https://flvoicenews.com/desantis-if-apple-bans-twitter-congress-must-respond-to-raw-exercise-of-monopolistic-power/</t>
  </si>
  <si>
    <r>
      <rPr>
        <sz val="11"/>
        <color rgb="FF1C4587"/>
        <rFont val="Arial"/>
        <family val="0"/>
        <charset val="1"/>
      </rPr>
      <t xml:space="preserve">Kevin McCarthy says to Fox News:</t>
    </r>
    <r>
      <rPr>
        <i val="true"/>
        <sz val="11"/>
        <color rgb="FF1C4587"/>
        <rFont val="Arial"/>
        <family val="0"/>
        <charset val="1"/>
      </rPr>
      <t xml:space="preserve"> "I think they should stop picking on Elon Musk"</t>
    </r>
  </si>
  <si>
    <t xml:space="preserve">Fox News repost </t>
  </si>
  <si>
    <t xml:space="preserve">https://twitter.com/atrupar/status/1597637392780910592</t>
  </si>
  <si>
    <r>
      <rPr>
        <sz val="11"/>
        <color rgb="FF1C4587"/>
        <rFont val="Arial"/>
        <family val="0"/>
        <charset val="1"/>
      </rPr>
      <t xml:space="preserve">6:20 PM Josh Hawley posts letter attacking Apple for </t>
    </r>
    <r>
      <rPr>
        <i val="true"/>
        <sz val="11"/>
        <color rgb="FF1C4587"/>
        <rFont val="Arial"/>
        <family val="0"/>
        <charset val="1"/>
      </rPr>
      <t xml:space="preserve">"aid[ing] and abet[ting].. China while campaigning against free speech at home"</t>
    </r>
  </si>
  <si>
    <t xml:space="preserve">Twitter (HawleyMO)</t>
  </si>
  <si>
    <t xml:space="preserve">https://twitter.com/HawleyMO/status/1597732306562781184</t>
  </si>
  <si>
    <r>
      <rPr>
        <sz val="11"/>
        <color rgb="FF000000"/>
        <rFont val="Arial"/>
        <family val="0"/>
        <charset val="1"/>
      </rPr>
      <t xml:space="preserve">Twitter un-bans Patrick Casey (Identity Evropa).</t>
    </r>
    <r>
      <rPr>
        <sz val="11"/>
        <color rgb="FF1C4587"/>
        <rFont val="Arial"/>
        <family val="0"/>
        <charset val="1"/>
      </rPr>
      <t xml:space="preserve"> He says on his podcast </t>
    </r>
    <r>
      <rPr>
        <i val="true"/>
        <sz val="11"/>
        <color rgb="FF1C4587"/>
        <rFont val="Arial"/>
        <family val="0"/>
        <charset val="1"/>
      </rPr>
      <t xml:space="preserve">"Other than Trump, Elon Musk has done the most for us"</t>
    </r>
  </si>
  <si>
    <t xml:space="preserve">Repost (Amanda Moore)</t>
  </si>
  <si>
    <t xml:space="preserve">https://twitter.com/noturtlesoup17/status/1597785005182578689</t>
  </si>
  <si>
    <t xml:space="preserve">Ben Lorber</t>
  </si>
  <si>
    <t xml:space="preserve">https://twitter.com/BenLorber8/status/1597634159073464321</t>
  </si>
  <si>
    <t xml:space="preserve">Elon Musk answers the pro-Putin 'reporter' Michael Tracey on Twitter (who says that Twitter had less harassment in 2015). </t>
  </si>
  <si>
    <t xml:space="preserve">repost (Karen Piper)</t>
  </si>
  <si>
    <t xml:space="preserve">https://twitter.com/PiperK/status/1597695985056382978</t>
  </si>
  <si>
    <t xml:space="preserve">https://www.nbcnews.com/tech/internet/elon-musks-twitter-beginning-take-shape-rcna58940</t>
  </si>
  <si>
    <r>
      <rPr>
        <i val="true"/>
        <sz val="11"/>
        <color rgb="FF990000"/>
        <rFont val="Arial"/>
        <family val="0"/>
        <charset val="1"/>
      </rPr>
      <t xml:space="preserve">Testified</t>
    </r>
    <r>
      <rPr>
        <sz val="11"/>
        <color rgb="FF990000"/>
        <rFont val="Arial"/>
        <family val="0"/>
        <charset val="1"/>
      </rPr>
      <t xml:space="preserve">: Stephen Miller testifies before a federal grand jury in DC</t>
    </r>
  </si>
  <si>
    <t xml:space="preserve">https://www.cnn.com/2022/11/29/politics/stephen-miller-testifies-january-6-federal-grand-jury-trump/index.html</t>
  </si>
  <si>
    <r>
      <rPr>
        <i val="true"/>
        <sz val="11"/>
        <color rgb="FF990000"/>
        <rFont val="Arial"/>
        <family val="0"/>
        <charset val="1"/>
      </rPr>
      <t xml:space="preserve">Convicted: </t>
    </r>
    <r>
      <rPr>
        <sz val="11"/>
        <color rgb="FF990000"/>
        <rFont val="Arial"/>
        <family val="0"/>
        <charset val="1"/>
      </rPr>
      <t xml:space="preserve">Oath Keepers Stewart Rhodes and Kelly Meggs are convicted of seditious conspiracy. All 5 OKs on trial are convicted on at least 2 felony counts</t>
    </r>
  </si>
  <si>
    <t xml:space="preserve">Daniel Barnes (NBC)</t>
  </si>
  <si>
    <t xml:space="preserve">https://twitter.com/dnlbrns/status/1597715331061280768</t>
  </si>
  <si>
    <t xml:space="preserve">The Senate confirms Robert Storch as the new DoD IG; on Dec. 6 he will replace Acting IG Sean O'Donnell (also at EPA), who filled in after Trump's IG purge in 2020. Storch was nominated on 11/15/2021, but Josh Hawley is holding nominees for many DoD offices. 92-3 vote; no's are Hawley, Mike Braun (IN), and Tom Cotton (AR).</t>
  </si>
  <si>
    <t xml:space="preserve">Defense News
Congress.gov</t>
  </si>
  <si>
    <t xml:space="preserve">https://www.defensenews.com/congress/2022/12/01/senate-confirms-pentagon-watchdog-after-seven-year-vacancy/
https://www.congress.gov/nomination/117th-congress/1368</t>
  </si>
  <si>
    <t xml:space="preserve">Dec. 2022</t>
  </si>
  <si>
    <r>
      <rPr>
        <i val="true"/>
        <sz val="11"/>
        <color rgb="FFA64D79"/>
        <rFont val="Arial"/>
        <family val="0"/>
        <charset val="1"/>
      </rPr>
      <t xml:space="preserve">Overturned: </t>
    </r>
    <r>
      <rPr>
        <sz val="11"/>
        <color rgb="FFA64D79"/>
        <rFont val="Arial"/>
        <family val="0"/>
        <charset val="1"/>
      </rPr>
      <t xml:space="preserve">11th Circuit overturns Judge Aileen Cannon's ruling granting Trump a Special Master, vacates her order in scathing opinion</t>
    </r>
  </si>
  <si>
    <t xml:space="preserve">https://www.documentcloud.org/documents/23323310-221201-11th-c-vacate</t>
  </si>
  <si>
    <t xml:space="preserve">https://slate.com/news-and-politics/2022/12/trump-mar-a-lago-cannon-criminal-investigation.html</t>
  </si>
  <si>
    <r>
      <rPr>
        <sz val="11"/>
        <color rgb="FF1C4587"/>
        <rFont val="Arial"/>
        <family val="0"/>
        <charset val="1"/>
      </rPr>
      <t xml:space="preserve">Kanye West and Nick Fuentes appear on Alex Jones' show; Ali Alexander drives with them to the studio. Kanye:</t>
    </r>
    <r>
      <rPr>
        <i val="true"/>
        <sz val="11"/>
        <color rgb="FF1C4587"/>
        <rFont val="Arial"/>
        <family val="0"/>
        <charset val="1"/>
      </rPr>
      <t xml:space="preserve"> "I love Hitler". </t>
    </r>
    <r>
      <rPr>
        <sz val="11"/>
        <color rgb="FF1C4587"/>
        <rFont val="Arial"/>
        <family val="0"/>
        <charset val="1"/>
      </rPr>
      <t xml:space="preserve">Fuentes: </t>
    </r>
    <r>
      <rPr>
        <i val="true"/>
        <sz val="11"/>
        <color rgb="FF1C4587"/>
        <rFont val="Arial"/>
        <family val="0"/>
        <charset val="1"/>
      </rPr>
      <t xml:space="preserve">"I am very pro Putin. I am very pro-Russia" (</t>
    </r>
    <r>
      <rPr>
        <sz val="11"/>
        <color rgb="FF1C4587"/>
        <rFont val="Arial"/>
        <family val="0"/>
        <charset val="1"/>
      </rPr>
      <t xml:space="preserve">Kanye agrees).  Elon Musk "likes" a post of the video, but then bans Kanye after he posts a swastika on Twitter.</t>
    </r>
  </si>
  <si>
    <t xml:space="preserve">Right Wing Watch
kanyestreams1 (video)</t>
  </si>
  <si>
    <t xml:space="preserve">https://twitter.com/RightWingWatch/status/1598410740431470592
https://twitter.com/kanyestreams1/status/1599216058153345026</t>
  </si>
  <si>
    <t xml:space="preserve">Seth Cotlar
PatriotTakes</t>
  </si>
  <si>
    <t xml:space="preserve">https://twitter.com/SethCotlar/status/1598543778243035137
https://twitter.com/patriottakes/status/1598397548422914048</t>
  </si>
  <si>
    <t xml:space="preserve">Parler's parent company (Parlement Technologies) issues statement that deal for Kanye West to buy Parler has been terminated.  (Claim decision was mid-Nov.)</t>
  </si>
  <si>
    <t xml:space="preserve">https://www.thedailybeast.com/maga-hellhole-parler-says-kanye-is-no-longer-buying-it-after-antisemitic-alex-jones-interview</t>
  </si>
  <si>
    <r>
      <rPr>
        <sz val="11"/>
        <color rgb="FF5B0F00"/>
        <rFont val="Arial"/>
        <family val="0"/>
        <charset val="1"/>
      </rPr>
      <t xml:space="preserve">Assistant FBI Director Steven D'Antuono, who heads the Jan 6 investigation, abruptly announces his retirement in a LinkedIn post: </t>
    </r>
    <r>
      <rPr>
        <i val="true"/>
        <sz val="11"/>
        <color rgb="FF5B0F00"/>
        <rFont val="Arial"/>
        <family val="0"/>
        <charset val="1"/>
      </rPr>
      <t xml:space="preserve">"Yesterday was my last day"</t>
    </r>
  </si>
  <si>
    <t xml:space="preserve">FISM TV</t>
  </si>
  <si>
    <t xml:space="preserve">https://fism.tv/top-fbi-official-resigns-ahead-of-republican-led-bureau-investigation/</t>
  </si>
  <si>
    <t xml:space="preserve">Edward Snowden swears oath of allegiance to Russia and receives Russian passport</t>
  </si>
  <si>
    <t xml:space="preserve">https://www.washingtonpost.com/world/2022/12/02/edward-snowden-russian-citizenship/</t>
  </si>
  <si>
    <r>
      <rPr>
        <sz val="11"/>
        <color rgb="FF000000"/>
        <rFont val="Arial"/>
        <family val="0"/>
        <charset val="1"/>
      </rPr>
      <t xml:space="preserve">Twitter un-bans Andrew Anglin (@worldwarwang), who runs the "Daily Stormer (banned since 2013). </t>
    </r>
    <r>
      <rPr>
        <sz val="11"/>
        <color rgb="FF1C4587"/>
        <rFont val="Arial"/>
        <family val="0"/>
        <charset val="1"/>
      </rPr>
      <t xml:space="preserve">He Tweets </t>
    </r>
    <r>
      <rPr>
        <i val="true"/>
        <sz val="11"/>
        <color rgb="FF1C4587"/>
        <rFont val="Arial"/>
        <family val="0"/>
        <charset val="1"/>
      </rPr>
      <t xml:space="preserve">"Saying you love Hitler is not even that big a deal". </t>
    </r>
    <r>
      <rPr>
        <sz val="11"/>
        <color rgb="FF000000"/>
        <rFont val="Arial"/>
        <family val="0"/>
        <charset val="1"/>
      </rPr>
      <t xml:space="preserve">There is an outstanding warrant for Anglin's arrest, signed Nov. 9th, for non-payment of damages in a lawsuit for harassment.</t>
    </r>
  </si>
  <si>
    <t xml:space="preserve">Right Wing Watch
Daily Montanan</t>
  </si>
  <si>
    <t xml:space="preserve">https://twitter.com/RightWingWatch/status/1598719032764555264
https://dailymontanan.com/2022/11/09/missoula-judge-issues-warrant-for-arrest-of-neo-nazi-publisher-andrew-anglin/</t>
  </si>
  <si>
    <t xml:space="preserve">Joyce Karam
Raw Story</t>
  </si>
  <si>
    <t xml:space="preserve">https://twitter.com/Joyce_Karam/status/1598746216476860416
https://www.rawstory.com/andrew-anglin-2658824647/</t>
  </si>
  <si>
    <r>
      <rPr>
        <i val="true"/>
        <sz val="11"/>
        <color rgb="FF990000"/>
        <rFont val="Arial"/>
        <family val="0"/>
        <charset val="1"/>
      </rPr>
      <t xml:space="preserve">Testified: </t>
    </r>
    <r>
      <rPr>
        <sz val="11"/>
        <color rgb="FF990000"/>
        <rFont val="Arial"/>
        <family val="0"/>
        <charset val="1"/>
      </rPr>
      <t xml:space="preserve">Trump lawyer Pat Cipollone testifies before a grand jury in DC. Pat Philbin also seen at courthouse. (Both had just been ordered to testify.)</t>
    </r>
  </si>
  <si>
    <t xml:space="preserve">https://twitter.com/kyledcheney/status/1598758325780348929</t>
  </si>
  <si>
    <t xml:space="preserve">Rob Legare, CBS</t>
  </si>
  <si>
    <t xml:space="preserve">https://twitter.com/RobLegare/status/1598759070139285522</t>
  </si>
  <si>
    <t xml:space="preserve">Elon Musk partners with formerly Russia-based Matt Taibbi to release an 'expose' on Twitter's supposed suppression of Hunter Biden material, but the effort flops. Taibbi flags an Oct. 24, 2020 request to remove Tweets but they are largely naked photos of Hunter Biden, one posted by an ally of Steve Bannon / Guo Wengui</t>
  </si>
  <si>
    <t xml:space="preserve">Matt Taibbi Twitter
Mother Jones</t>
  </si>
  <si>
    <t xml:space="preserve">https://twitter.com/mtaibbi/status/1598822959866683394
https://www.motherjones.com/politics/2022/12/hunter-biden-laptop-bannon-guo-musk/</t>
  </si>
  <si>
    <t xml:space="preserve">https://www.thedailybeast.com/deeply-underwhelmed-right-wingers-on-musks-overhyped-twitter-files</t>
  </si>
  <si>
    <t xml:space="preserve">Marjorie Taylor Greene's resolution to audit the US spending on Ukraine's defense is defeated in a vote of the House Foreign Affairs Committee</t>
  </si>
  <si>
    <t xml:space="preserve">https://www.washingtonpost.com/national-security/2022/12/06/marjorie-taylor-greene-ukraine-audit/</t>
  </si>
  <si>
    <r>
      <rPr>
        <sz val="11"/>
        <color rgb="FF38761D"/>
        <rFont val="Arial"/>
        <family val="0"/>
        <charset val="1"/>
      </rPr>
      <t xml:space="preserve">WaPo</t>
    </r>
    <r>
      <rPr>
        <sz val="9"/>
        <color rgb="FF38761D"/>
        <rFont val="Arial"/>
        <family val="0"/>
        <charset val="1"/>
      </rPr>
      <t xml:space="preserve"> (Alemany, Dawsey, Hsu, Barrett, Helderman) </t>
    </r>
    <r>
      <rPr>
        <sz val="11"/>
        <color rgb="FF38761D"/>
        <rFont val="Arial"/>
        <family val="0"/>
        <charset val="1"/>
      </rPr>
      <t xml:space="preserve">reports that Trump's own people found more classified material in a storage unit. (Leaked from Trump team)</t>
    </r>
  </si>
  <si>
    <t xml:space="preserve">https://www.washingtonpost.com/nation/2022/12/07/trump-tower-bedminster-records-search/</t>
  </si>
  <si>
    <r>
      <rPr>
        <sz val="11"/>
        <color rgb="FF000000"/>
        <rFont val="Arial"/>
        <family val="0"/>
        <charset val="1"/>
      </rPr>
      <t xml:space="preserve">After Zelensky gets Time's "Person of the Year", </t>
    </r>
    <r>
      <rPr>
        <sz val="11"/>
        <color rgb="FF1C4587"/>
        <rFont val="Arial"/>
        <family val="0"/>
        <charset val="1"/>
      </rPr>
      <t xml:space="preserve">Tucker Carlson calls him </t>
    </r>
    <r>
      <rPr>
        <i val="true"/>
        <sz val="11"/>
        <color rgb="FF1C4587"/>
        <rFont val="Arial"/>
        <family val="0"/>
        <charset val="1"/>
      </rPr>
      <t xml:space="preserve">"far closer to Lenin than to George Washington.. a dictator.. A dangerous authoritarian"</t>
    </r>
  </si>
  <si>
    <t xml:space="preserve">Daily Caller</t>
  </si>
  <si>
    <t xml:space="preserve">https://twitter.com/DailyCaller/status/1600658643141419008</t>
  </si>
  <si>
    <t xml:space="preserve">Twitter un-bans Roger Stone (banned since Oct 2017 for abusing and harassing Don Lemon and other journalists)</t>
  </si>
  <si>
    <t xml:space="preserve">Twitter (RogerJStoneJr)</t>
  </si>
  <si>
    <t xml:space="preserve">https://twitter.com/RogerJStoneJr/status/1600601103502086158</t>
  </si>
  <si>
    <t xml:space="preserve">Twitter un-bans Project Veritas and Laura Loomer (banned since 2018, after which she chained herself to the doors of Twitter's offices)</t>
  </si>
  <si>
    <r>
      <rPr>
        <sz val="11"/>
        <color rgb="FF1C4587"/>
        <rFont val="Arial"/>
        <family val="0"/>
        <charset val="1"/>
      </rPr>
      <t xml:space="preserve">Elon Musk calls Twitter </t>
    </r>
    <r>
      <rPr>
        <i val="true"/>
        <sz val="11"/>
        <color rgb="FF1C4587"/>
        <rFont val="Arial"/>
        <family val="0"/>
        <charset val="1"/>
      </rPr>
      <t xml:space="preserve">"an incredibly powerful information weapon"</t>
    </r>
    <r>
      <rPr>
        <sz val="11"/>
        <color rgb="FF1C4587"/>
        <rFont val="Arial"/>
        <family val="0"/>
        <charset val="1"/>
      </rPr>
      <t xml:space="preserve"> that was owned by the </t>
    </r>
    <r>
      <rPr>
        <i val="true"/>
        <sz val="11"/>
        <color rgb="FF1C4587"/>
        <rFont val="Arial"/>
        <family val="0"/>
        <charset val="1"/>
      </rPr>
      <t xml:space="preserve">"far left"</t>
    </r>
    <r>
      <rPr>
        <sz val="11"/>
        <color rgb="FF1C4587"/>
        <rFont val="Arial"/>
        <family val="0"/>
        <charset val="1"/>
      </rPr>
      <t xml:space="preserve">. Amplifies attacks on former management. </t>
    </r>
  </si>
  <si>
    <t xml:space="preserve">via Leah McGrath</t>
  </si>
  <si>
    <t xml:space="preserve">https://twitter.com/leahmcelrath/status/1601055370163519489</t>
  </si>
  <si>
    <t xml:space="preserve">Michael Flynn and Boone Cutler publishes "The Citizen's Guide to Fifth Generation Warfare", claiming sinister psychological manipulation by the powerful "Uniparty"</t>
  </si>
  <si>
    <t xml:space="preserve">https://www.amazon.com/Citizens-Guide-Fifth-Generation-Warfare/dp/B0BN79NWZF</t>
  </si>
  <si>
    <t xml:space="preserve">Ron Paul suggests that Russia and China might create a gold-backed currency</t>
  </si>
  <si>
    <t xml:space="preserve">Ron Paul Twitter</t>
  </si>
  <si>
    <t xml:space="preserve">https://twitter.com/RonPaul/status/1601273736744894464</t>
  </si>
  <si>
    <t xml:space="preserve">Matt Schlapp (former WH poliical director, Am. Conservative Union chair) &amp; wife Mercedes throw a Christmas party. Guests include SC Justice Brett Kavanaugh, Rep. Matt Gaetz, Sean Spicer, Frmr Labor Sec. Alex Acosta, Sebastian Gorka, Stephen and Katie Miller, former DHS Sec. Chad Wolf, Erik Prince</t>
  </si>
  <si>
    <t xml:space="preserve">Politico (Playbook)
Archived</t>
  </si>
  <si>
    <t xml:space="preserve">https://www.politico.com/playbook
https://web.archive.org/web/20221211165646/https://www.politico.com/playbook</t>
  </si>
  <si>
    <r>
      <rPr>
        <sz val="11"/>
        <color rgb="FF000000"/>
        <rFont val="Arial"/>
        <family val="0"/>
        <charset val="1"/>
      </rPr>
      <t xml:space="preserve">NY Young Republicans' Club gala</t>
    </r>
    <r>
      <rPr>
        <sz val="11"/>
        <color rgb="FF1C4587"/>
        <rFont val="Arial"/>
        <family val="0"/>
        <charset val="1"/>
      </rPr>
      <t xml:space="preserve">. Marjorie Taylor Greene: </t>
    </r>
    <r>
      <rPr>
        <i val="true"/>
        <sz val="11"/>
        <color rgb="FF1C4587"/>
        <rFont val="Arial"/>
        <family val="0"/>
        <charset val="1"/>
      </rPr>
      <t xml:space="preserve">"..if Steve Bannon &amp; I had organized [Jan 6], we would have won...[&amp;] we would’ve been armed."</t>
    </r>
    <r>
      <rPr>
        <sz val="11"/>
        <color rgb="FF1C4587"/>
        <rFont val="Arial"/>
        <family val="0"/>
        <charset val="1"/>
      </rPr>
      <t xml:space="preserve"> </t>
    </r>
    <r>
      <rPr>
        <sz val="11"/>
        <color rgb="FF000000"/>
        <rFont val="Arial"/>
        <family val="0"/>
        <charset val="1"/>
      </rPr>
      <t xml:space="preserve">Present: Jack Posobiec, Matthew Tyrmand, Steve Bannon, Rudy Giuliani, Peter Brimelow, Raheem Kassan, Lucian Wintrich, George Santos, Erik Prince.</t>
    </r>
  </si>
  <si>
    <t xml:space="preserve">Twitter repost
SPLC</t>
  </si>
  <si>
    <t xml:space="preserve">https://twitter.com/SpiroAgnewGhost/status/1601994843164581888
https://www.splcenter.org/hatewatch/2022/12/11/white-nationalists-other-republicans-brace-total-war</t>
  </si>
  <si>
    <t xml:space="preserve">PatriotTakes
Sandi Bachom</t>
  </si>
  <si>
    <t xml:space="preserve">https://twitter.com/patriottakes/status/1602073713788215297
https://twitter.com/sandibachom/status/1617388296996327425</t>
  </si>
  <si>
    <r>
      <rPr>
        <sz val="11"/>
        <color rgb="FF1C4587"/>
        <rFont val="Arial"/>
        <family val="0"/>
        <charset val="1"/>
      </rPr>
      <t xml:space="preserve">Elon Musk Tweets: </t>
    </r>
    <r>
      <rPr>
        <i val="true"/>
        <sz val="11"/>
        <color rgb="FF1C4587"/>
        <rFont val="Arial"/>
        <family val="0"/>
        <charset val="1"/>
      </rPr>
      <t xml:space="preserve">"My pronouns are Prosecute/Fauci".</t>
    </r>
    <r>
      <rPr>
        <sz val="11"/>
        <color rgb="FF1C4587"/>
        <rFont val="Arial"/>
        <family val="0"/>
        <charset val="1"/>
      </rPr>
      <t xml:space="preserve"> Marjorie Taylor Greene replies from her official account:</t>
    </r>
    <r>
      <rPr>
        <i val="true"/>
        <sz val="11"/>
        <color rgb="FF1C4587"/>
        <rFont val="Arial"/>
        <family val="0"/>
        <charset val="1"/>
      </rPr>
      <t xml:space="preserve"> "I affirm your pronouns Elon"</t>
    </r>
  </si>
  <si>
    <t xml:space="preserve">https://twitter.com/RepMTG/status/1601899639032225792?ref_src=twsrc%5Etfw%7Ctwcamp%5Etweetembed%7Ctwterm%5E1601899639032225792%7Ctwgr%5E0767fefa68d4cb9a0db04e762eeeb253baa7b6cc%7Ctwcon%5Es1_&amp;ref_url=https%3A%2F%2Fwww.theatlantic.com%2Ftechnology%2Farchive%2F2022%2F12%2Felon-musk-twitter-far-right-activist%2F672436%2F</t>
  </si>
  <si>
    <t xml:space="preserve">https://www.theatlantic.com/technology/archive/2022/12/elon-musk-twitter-far-right-activist/672436/</t>
  </si>
  <si>
    <r>
      <rPr>
        <sz val="11"/>
        <color rgb="FF000000"/>
        <rFont val="Arial"/>
        <family val="0"/>
        <charset val="1"/>
      </rPr>
      <t xml:space="preserve">Twitter un-bans Tim "Baked Alaska" Gionet (banned since 2017). </t>
    </r>
    <r>
      <rPr>
        <sz val="11"/>
        <color rgb="FF1C4587"/>
        <rFont val="Arial"/>
        <family val="0"/>
        <charset val="1"/>
      </rPr>
      <t xml:space="preserve">He posts </t>
    </r>
    <r>
      <rPr>
        <i val="true"/>
        <sz val="11"/>
        <color rgb="FF1C4587"/>
        <rFont val="Arial"/>
        <family val="0"/>
        <charset val="1"/>
      </rPr>
      <t xml:space="preserve">"Today I am back. All Glory to God. Thank you Elon Musk.."</t>
    </r>
  </si>
  <si>
    <t xml:space="preserve">https://twitter.com/the_silentkoala/status/1602074673260421126</t>
  </si>
  <si>
    <t xml:space="preserve">Comedian Dave Chapelle brings Elon Musk onto the stage at his SF show, along with anti-ADOS figure Talib Kweli Greene who had opened for him. Chapelle asks Musk to un-ban Kweli. (Kweli was banned for harassment in July 2020; his assistant MaryN had over 50 suspended accounts). The audience boos Elon.</t>
  </si>
  <si>
    <t xml:space="preserve">SF Gate</t>
  </si>
  <si>
    <r>
      <rPr>
        <sz val="11"/>
        <color rgb="FF1C4587"/>
        <rFont val="Arial"/>
        <family val="0"/>
        <charset val="1"/>
      </rPr>
      <t xml:space="preserve">Elon Musk Tweets "Follow the [white rabbit emoji]", a QAnon slogan. </t>
    </r>
    <r>
      <rPr>
        <sz val="11"/>
        <color rgb="FF000000"/>
        <rFont val="Arial"/>
        <family val="0"/>
        <charset val="1"/>
      </rPr>
      <t xml:space="preserve">This same day Twitter disbands its Trust and Safety Council</t>
    </r>
  </si>
  <si>
    <t xml:space="preserve">https://twitter.com/elonmusk/status/1602472202619654144</t>
  </si>
  <si>
    <r>
      <rPr>
        <sz val="11"/>
        <color rgb="FF274E13"/>
        <rFont val="Arial"/>
        <family val="0"/>
        <charset val="1"/>
      </rPr>
      <t xml:space="preserve">TPM</t>
    </r>
    <r>
      <rPr>
        <sz val="9"/>
        <color rgb="FF274E13"/>
        <rFont val="Arial"/>
        <family val="0"/>
        <charset val="1"/>
      </rPr>
      <t xml:space="preserve"> (Hunter Walker, Josh Kovensky, Emine Yucel)</t>
    </r>
    <r>
      <rPr>
        <sz val="11"/>
        <color rgb="FF274E13"/>
        <rFont val="Arial"/>
        <family val="0"/>
        <charset val="1"/>
      </rPr>
      <t xml:space="preserve"> begins a series about the Mark Meadows texts given to the J6C (received via ex-J6C adviser Denver Riggleman).</t>
    </r>
  </si>
  <si>
    <t xml:space="preserve">Talking Points Memo (TPM)</t>
  </si>
  <si>
    <t xml:space="preserve">https://talkingpointsmemo.com/meadows-texts</t>
  </si>
  <si>
    <t xml:space="preserve">'Journalist' Matt Taibbi goes on Ben Shapiro's show, talks about how conservatism is appealing to young people because the left is humorless</t>
  </si>
  <si>
    <t xml:space="preserve">https://twitter.com/theserfstv/status/1602594691761180673</t>
  </si>
  <si>
    <t xml:space="preserve">Jeff Sachs goes live on Russian TV (Solovyov Live) saying that there should be a negotiated end to the war in Ukraine (i.e. Ukraine should surrender)</t>
  </si>
  <si>
    <t xml:space="preserve">Twitter (Francis Scarr)</t>
  </si>
  <si>
    <t xml:space="preserve">https://twitter.com/francis_scarr/status/1602686613976481792</t>
  </si>
  <si>
    <r>
      <rPr>
        <sz val="11"/>
        <color rgb="FF1C4587"/>
        <rFont val="Arial"/>
        <family val="0"/>
        <charset val="1"/>
      </rPr>
      <t xml:space="preserve">Elon Musk posts </t>
    </r>
    <r>
      <rPr>
        <i val="true"/>
        <sz val="11"/>
        <color rgb="FF1C4587"/>
        <rFont val="Arial"/>
        <family val="0"/>
        <charset val="1"/>
      </rPr>
      <t xml:space="preserve">"Social media...,especially Twitter, were eroding civilization. If civilization collapses before Mars becomes self-sustainng, then nothihg else matters."</t>
    </r>
  </si>
  <si>
    <r>
      <rPr>
        <sz val="11"/>
        <color rgb="FF000000"/>
        <rFont val="Arial"/>
        <family val="0"/>
        <charset val="1"/>
      </rPr>
      <t xml:space="preserve">Indonesian billionaire KoGuan Leo, Tesla's 3rd largest shareholder, complains that </t>
    </r>
    <r>
      <rPr>
        <i val="true"/>
        <sz val="11"/>
        <color rgb="FF000000"/>
        <rFont val="Arial"/>
        <family val="0"/>
        <charset val="1"/>
      </rPr>
      <t xml:space="preserve">"Elon has abandoned Tesla and Tesla has no working CEO"</t>
    </r>
  </si>
  <si>
    <t xml:space="preserve">Matthew Sheffield</t>
  </si>
  <si>
    <t xml:space="preserve">https://twitter.com/mattsheffield/status/1604219574794059776</t>
  </si>
  <si>
    <t xml:space="preserve">American Oversight releases offical calendars for then-Acting AG Jeff Rosen during Nov-Dec 2020, obtained by FOIA</t>
  </si>
  <si>
    <t xml:space="preserve">https://www.americanoversight.org/document/doj-records-from-final-weeks-of-trump-administration</t>
  </si>
  <si>
    <t xml:space="preserve">Twitter suspends the account @ElonJet (Jack Sweeney) that had tracked the movements of his private jet, claiming that his family was stalked and blaming Sweeney</t>
  </si>
  <si>
    <t xml:space="preserve">Levi Fishman</t>
  </si>
  <si>
    <t xml:space="preserve">https://twitter.com/levifishman/status/1603041749408124930</t>
  </si>
  <si>
    <t xml:space="preserve">Twitter suspends journalists including Aaron Rupar, Drew Harwell (WaPo), Matt Binder, Ryan Mac (NYT), and Donie O'Sullivan (CNN), who had all posted about the ElonJet suspension and Musk's rationale for the ban. They are reinstated 2 days later, but independent anti-fascist researchers remain banned.</t>
  </si>
  <si>
    <r>
      <rPr>
        <sz val="11"/>
        <color rgb="FF1C4587"/>
        <rFont val="Arial"/>
        <family val="0"/>
        <charset val="1"/>
      </rPr>
      <t xml:space="preserve">Rod Dreher (The American Conservative) has lunch at the Vatican with a pedophile:</t>
    </r>
    <r>
      <rPr>
        <i val="true"/>
        <sz val="11"/>
        <color rgb="FF1C4587"/>
        <rFont val="Arial"/>
        <family val="0"/>
        <charset val="1"/>
      </rPr>
      <t xml:space="preserve"> "A lovely lunch now with Cardinal Pell, one of the spiritual heroes of our time"; </t>
    </r>
    <r>
      <rPr>
        <sz val="11"/>
        <color rgb="FF1C4587"/>
        <rFont val="Arial"/>
        <family val="0"/>
        <charset val="1"/>
      </rPr>
      <t xml:space="preserve">tags Ross Douthat of the NYT (</t>
    </r>
    <r>
      <rPr>
        <i val="true"/>
        <sz val="11"/>
        <color rgb="FF1C4587"/>
        <rFont val="Arial"/>
        <family val="0"/>
        <charset val="1"/>
      </rPr>
      <t xml:space="preserve">"His Eminence said that Ross Douthat is one of the...most astute analysts of Vatican politics"</t>
    </r>
    <r>
      <rPr>
        <sz val="11"/>
        <color rgb="FF1C4587"/>
        <rFont val="Arial"/>
        <family val="0"/>
        <charset val="1"/>
      </rPr>
      <t xml:space="preserve">). By Dec. 17 he is back in Budapest.</t>
    </r>
  </si>
  <si>
    <t xml:space="preserve">Archived
Twitter (Rod Dreher)</t>
  </si>
  <si>
    <t xml:space="preserve">https://webcache.googleusercontent.com/search?q=cache:Odzi9vBwmsgJ:https://twitter.com/roddreher&amp;cd=4&amp;hl=en&amp;ct=clnk&amp;gl=us
https://twitter.com/roddreher/status/1604071863118069762</t>
  </si>
  <si>
    <t xml:space="preserve">Archived
Thread</t>
  </si>
  <si>
    <t xml:space="preserve">https://web.archive.org/web/20221218002625/https://webcache.googleusercontent.com/search?q=cache:Odzi9vBwmsgJ:https://twitter.com/roddreher&amp;cd=4&amp;hl=en&amp;ct=clnk&amp;gl=us
https://twitter.com/capitolhunters/status/1604237934508621824</t>
  </si>
  <si>
    <t xml:space="preserve">https://archive.vn/vr8mo
https://archive.vn/m7SUp</t>
  </si>
  <si>
    <r>
      <rPr>
        <i val="true"/>
        <sz val="11"/>
        <color rgb="FF990000"/>
        <rFont val="Arial"/>
        <family val="0"/>
        <charset val="1"/>
      </rPr>
      <t xml:space="preserve">Unsealed: </t>
    </r>
    <r>
      <rPr>
        <sz val="11"/>
        <color rgb="FF990000"/>
        <rFont val="Arial"/>
        <family val="0"/>
        <charset val="1"/>
      </rPr>
      <t xml:space="preserve">reports of a May 2022 search of email between Jeffrey Clark, Ken Klukowski, John Eastman, &amp; 1 redacted name, with Rep. Scott Perry (PA)</t>
    </r>
  </si>
  <si>
    <t xml:space="preserve">~Dec. 15</t>
  </si>
  <si>
    <t xml:space="preserve">Trump's counsel tells DOJ he found a box in Mar-a-Lago with 4 more classified documents (Group D). Chamberlain Harris scanned these onto her laptop in 2021</t>
  </si>
  <si>
    <t xml:space="preserve">Court docs p. 36</t>
  </si>
  <si>
    <t xml:space="preserve">https://storage.courtlistener.com/recap/gov.uscourts.flsd.648653/gov.uscourts.flsd.648653.561.4.pdf</t>
  </si>
  <si>
    <t xml:space="preserve">Twitter suspends Linette Lopez (Business Insider) from Twitter. She had covered Tesla and Elon Musk for years. (She is later reinstated.)</t>
  </si>
  <si>
    <t xml:space="preserve">Twitter un-bans Pastor Greg Locke, Mike Lindell, QAnon promoter Tracy Beanz (reinstated for the 2nd time), and others</t>
  </si>
  <si>
    <r>
      <rPr>
        <sz val="11"/>
        <color rgb="FF1C4587"/>
        <rFont val="Arial"/>
        <family val="0"/>
        <charset val="1"/>
      </rPr>
      <t xml:space="preserve">Elon Musk Tweets </t>
    </r>
    <r>
      <rPr>
        <i val="true"/>
        <sz val="11"/>
        <color rgb="FF1C4587"/>
        <rFont val="Arial"/>
        <family val="0"/>
        <charset val="1"/>
      </rPr>
      <t xml:space="preserve">"You know, in some parts of the world, journalists get murdered for crossing the wrong people"</t>
    </r>
  </si>
  <si>
    <t xml:space="preserve">Twitter (elonmusk)</t>
  </si>
  <si>
    <t xml:space="preserve">Twitter un-bans Rogan O'Handley. (He had been banned since early 2021 for election misinformation.)</t>
  </si>
  <si>
    <t xml:space="preserve">Twitter (DC_Draino)</t>
  </si>
  <si>
    <t xml:space="preserve">https://twitter.com/DC_Draino/status/1603821014730801161</t>
  </si>
  <si>
    <t xml:space="preserve">NYT (Luke Broadwater) reports that the J6C plans to make criminal referrals to DOJ for Trump and at least 2 other individuals</t>
  </si>
  <si>
    <t xml:space="preserve">https://www.nytimes.com/2022/12/16/us/politics/jan-6-vote-trump-criminal-referral.html</t>
  </si>
  <si>
    <r>
      <rPr>
        <i val="true"/>
        <sz val="11"/>
        <color rgb="FF990000"/>
        <rFont val="Arial"/>
        <family val="0"/>
        <charset val="1"/>
      </rPr>
      <t xml:space="preserve">Arrested:</t>
    </r>
    <r>
      <rPr>
        <sz val="11"/>
        <color rgb="FF990000"/>
        <rFont val="Arial"/>
        <family val="0"/>
        <charset val="1"/>
      </rPr>
      <t xml:space="preserve"> Edward Kelley (#ParaSnooper), with making a "kill list" of FBI agents working on J6. Pastor Ken Peters of TCAPP arranged Kelley's J6 trip to the Capitol.</t>
    </r>
  </si>
  <si>
    <t xml:space="preserve">https://www.justice.gov/opa/pr/two-tennessee-men-arrested-planning-attacks-law-enforcement-personnel-and-fbi-s-knoxville</t>
  </si>
  <si>
    <t xml:space="preserve">Indonesian billionaire &amp; major Tesla shareholder KoGuan Leo calls for the ouster of Elon Musk as CEO. (At $3.4B his stake is exceeded only by Musk &amp; Larry Ellison)</t>
  </si>
  <si>
    <t xml:space="preserve">Observer</t>
  </si>
  <si>
    <t xml:space="preserve">https://observer.com/2022/12/koguan-leo-tesla-shareholder-oust-elon-musk/</t>
  </si>
  <si>
    <t xml:space="preserve">Jared Kushner and Elon Musk are at the World Cup in Qatar. Kushner came with Sebastian Kurz. Elon chats with sanctioned Russian journalist Nailya Asker-Zade</t>
  </si>
  <si>
    <t xml:space="preserve">https://www.washingtonpost.com/investigations/2022/12/20/elon-musk-spotted-world-cup-final/</t>
  </si>
  <si>
    <r>
      <rPr>
        <sz val="11"/>
        <color rgb="FF274E13"/>
        <rFont val="Arial"/>
        <family val="0"/>
        <charset val="1"/>
      </rPr>
      <t xml:space="preserve">The NYT </t>
    </r>
    <r>
      <rPr>
        <sz val="9"/>
        <color rgb="FF274E13"/>
        <rFont val="Arial"/>
        <family val="0"/>
        <charset val="1"/>
      </rPr>
      <t xml:space="preserve">(Grace Ashford, Michael Gold)</t>
    </r>
    <r>
      <rPr>
        <sz val="11"/>
        <color rgb="FF274E13"/>
        <rFont val="Arial"/>
        <family val="0"/>
        <charset val="1"/>
      </rPr>
      <t xml:space="preserve"> reveals that new Rep. George Santos (NY-3), who had just been at the NYYRC, has faked his resume &amp; has hidden $ sources</t>
    </r>
  </si>
  <si>
    <t xml:space="preserve">https://www.nytimes.com/2022/12/19/nyregion/george-santos-ny-republicans.html</t>
  </si>
  <si>
    <r>
      <rPr>
        <i val="true"/>
        <sz val="11"/>
        <color rgb="FFB45F06"/>
        <rFont val="Arial"/>
        <family val="0"/>
        <charset val="1"/>
      </rPr>
      <t xml:space="preserve">Final hearing</t>
    </r>
    <r>
      <rPr>
        <sz val="11"/>
        <color rgb="FFB45F06"/>
        <rFont val="Arial"/>
        <family val="0"/>
        <charset val="1"/>
      </rPr>
      <t xml:space="preserve"> of the J6C. Criminal referral for Trump, and ethics investigation recommended for Reps. McCarthy, Jordan, Perry, and Biggs. J6C report intro is released.</t>
    </r>
  </si>
  <si>
    <t xml:space="preserve">J6C Intro</t>
  </si>
  <si>
    <t xml:space="preserve">https://www.emptywheel.net/2022/12/20/the-thinness-of-the-january-6-committees-obstruction-referral/</t>
  </si>
  <si>
    <t xml:space="preserve">J6C intro</t>
  </si>
  <si>
    <t xml:space="preserve">https://january6th.house.gov/report-executive-summary</t>
  </si>
  <si>
    <r>
      <rPr>
        <i val="true"/>
        <sz val="11"/>
        <color rgb="FF990000"/>
        <rFont val="Arial"/>
        <family val="0"/>
        <charset val="1"/>
      </rPr>
      <t xml:space="preserve">Sentenced: </t>
    </r>
    <r>
      <rPr>
        <sz val="11"/>
        <color rgb="FF990000"/>
        <rFont val="Arial"/>
        <family val="0"/>
        <charset val="1"/>
      </rPr>
      <t xml:space="preserve">Antionne Brodnax, "Bugzie the Don", to 5 months in prison for 4 misdemeanors. First conviction of a MAGA entertainer at the Capitol</t>
    </r>
  </si>
  <si>
    <t xml:space="preserve">https://www.wusa9.com/article/news/national/capitol-riots/rapper-who-used-capitol-riot-as-album-cover-sentenced-to-five-months-antionne-brodnax-bugzie-the-don/65-917c48c0-0807-4ff0-aded-1a9eb0abbe0c</t>
  </si>
  <si>
    <r>
      <rPr>
        <sz val="11"/>
        <color rgb="FF000000"/>
        <rFont val="Arial"/>
        <family val="0"/>
        <charset val="1"/>
      </rPr>
      <t xml:space="preserve">Twitter un-bans Michael Coudrey, who Tweets:</t>
    </r>
    <r>
      <rPr>
        <i val="true"/>
        <sz val="11"/>
        <color rgb="FF000000"/>
        <rFont val="Arial"/>
        <family val="0"/>
        <charset val="1"/>
      </rPr>
      <t xml:space="preserve"> </t>
    </r>
    <r>
      <rPr>
        <i val="true"/>
        <sz val="11"/>
        <color rgb="FF1C4587"/>
        <rFont val="Arial"/>
        <family val="0"/>
        <charset val="1"/>
      </rPr>
      <t xml:space="preserve">"Twitter targeted and censored me after I fought for election integrity.."</t>
    </r>
  </si>
  <si>
    <t xml:space="preserve">https://twitter.com/MichaelCoudrey/status/1604979487128834049</t>
  </si>
  <si>
    <r>
      <rPr>
        <sz val="11"/>
        <color rgb="FF1C4587"/>
        <rFont val="Arial"/>
        <family val="0"/>
        <charset val="1"/>
      </rPr>
      <t xml:space="preserve">Ron Paul Tweets out </t>
    </r>
    <r>
      <rPr>
        <i val="true"/>
        <sz val="11"/>
        <color rgb="FF1C4587"/>
        <rFont val="Arial"/>
        <family val="0"/>
        <charset val="1"/>
      </rPr>
      <t xml:space="preserve">"Get rid of the FBI"</t>
    </r>
    <r>
      <rPr>
        <sz val="11"/>
        <color rgb="FF1C4587"/>
        <rFont val="Arial"/>
        <family val="0"/>
        <charset val="1"/>
      </rPr>
      <t xml:space="preserve"> with a video from his "Liberty Report"</t>
    </r>
  </si>
  <si>
    <t xml:space="preserve">https://twitter.com/RonPaul/status/1604926039104299009</t>
  </si>
  <si>
    <t xml:space="preserve">The J6C releases transcripts from 34 interviews, including Enrique Tarrio, John Eastman, Michael Flynn, Alex Jones, Bianca Gracia, Roger Stone, John Matze</t>
  </si>
  <si>
    <t xml:space="preserve">https://www.govinfo.gov/collection/january-6th-committee-final-report</t>
  </si>
  <si>
    <t xml:space="preserve">In Germany, BND (intelligence) officer Carsten Linke, in charge of foreign communications, is arrested and charged with being a double agent for Russia</t>
  </si>
  <si>
    <t xml:space="preserve">The Telegraph (archived)</t>
  </si>
  <si>
    <t xml:space="preserve">https://archive.is/MCfrF</t>
  </si>
  <si>
    <t xml:space="preserve">https://www.reuters.com/world/europe/germany-arrests-foreign-intelligence-employee-suspected-spying-russia-2022-12-22/</t>
  </si>
  <si>
    <r>
      <rPr>
        <sz val="11"/>
        <color rgb="FF1C4587"/>
        <rFont val="Arial"/>
        <family val="0"/>
        <charset val="1"/>
      </rPr>
      <t xml:space="preserve">Laura Loomer, replying to Ukraine UN Rep. Sergiy Kyslytsya, posts </t>
    </r>
    <r>
      <rPr>
        <i val="true"/>
        <sz val="11"/>
        <color rgb="FF1C4587"/>
        <rFont val="Arial"/>
        <family val="0"/>
        <charset val="1"/>
      </rPr>
      <t xml:space="preserve">"ENOUGH. Surrender to Russia".   </t>
    </r>
    <r>
      <rPr>
        <sz val="11"/>
        <color rgb="FF1C4587"/>
        <rFont val="Arial"/>
        <family val="0"/>
        <charset val="1"/>
      </rPr>
      <t xml:space="preserve">(Kyslytsya's Tweet is now deleted)</t>
    </r>
  </si>
  <si>
    <t xml:space="preserve">Twitter LauraLoomer</t>
  </si>
  <si>
    <t xml:space="preserve">https://x.com/LauraLoomer/status/1606109683395223552</t>
  </si>
  <si>
    <t xml:space="preserve">https://archive.is/tRx1C</t>
  </si>
  <si>
    <t xml:space="preserve">NBC Miami reports that Ron DeSantis' public safety czar Larry Keefe helped arrange the migrant-dumping flights with Vertol using the alias 'Clarice Starling'.</t>
  </si>
  <si>
    <t xml:space="preserve">NBC Miami</t>
  </si>
  <si>
    <t xml:space="preserve">https://www.nbcmiami.com/news/local/desantis-czar-used-alias-private-email-as-contractor-sought-migrant-flights-deal/2937675/</t>
  </si>
  <si>
    <t xml:space="preserve">https://amp.miamiherald.com/news/local/immigration/article270462907.html</t>
  </si>
  <si>
    <t xml:space="preserve">The J6C releases their final report. It is apparently compiled in some haste, with typos on the cover and title page ("December 00" and "December X". Committee aide Thomas Jocelyn contributed heavily to the writing. Chapter 8 describes correctly the Proud Boys initiation of the attack but omits any subsequent coordination</t>
  </si>
  <si>
    <t xml:space="preserve">J6C
NYT</t>
  </si>
  <si>
    <t xml:space="preserve">https://www.govinfo.gov/collection/january-6th-committee-final-report
https://www.nytimes.com/2022/12/23/magazine/jan-6-committee.html</t>
  </si>
  <si>
    <t xml:space="preserve">The J6C releases transcripts from 46 more interviews, including Pat Cipollone, Kayleigh McEnany, Keith Kellogg, Proud Boy Jeremy Bertino, &amp; J6er George Tenney</t>
  </si>
  <si>
    <r>
      <rPr>
        <sz val="11"/>
        <color rgb="FF274E13"/>
        <rFont val="Arial"/>
        <family val="0"/>
        <charset val="1"/>
      </rPr>
      <t xml:space="preserve">New Yorker </t>
    </r>
    <r>
      <rPr>
        <sz val="9"/>
        <color rgb="FF274E13"/>
        <rFont val="Arial"/>
        <family val="0"/>
        <charset val="1"/>
      </rPr>
      <t xml:space="preserve">(David Remnick)</t>
    </r>
    <r>
      <rPr>
        <sz val="11"/>
        <color rgb="FF274E13"/>
        <rFont val="Arial"/>
        <family val="0"/>
        <charset val="1"/>
      </rPr>
      <t xml:space="preserve"> does a recap of the J6C report saying falsely the attack began only after Trump urged a march on the Capitol. He omits the Proud Boys</t>
    </r>
  </si>
  <si>
    <t xml:space="preserve">https://www.newyorker.com/contributors/david-remnick</t>
  </si>
  <si>
    <r>
      <rPr>
        <sz val="11"/>
        <color rgb="FF1C4587"/>
        <rFont val="Arial"/>
        <family val="0"/>
        <charset val="1"/>
      </rPr>
      <t xml:space="preserve">Russian politician Dmitry Medvedev posts predictions about 2023, including a US civil war &amp; Elon Musk winning a presidential election. Elon replies </t>
    </r>
    <r>
      <rPr>
        <i val="true"/>
        <sz val="11"/>
        <color rgb="FF1C4587"/>
        <rFont val="Arial"/>
        <family val="0"/>
        <charset val="1"/>
      </rPr>
      <t xml:space="preserve">"Epic thread".</t>
    </r>
  </si>
  <si>
    <t xml:space="preserve">https://twitter.com/lib_crusher/status/1607497359205826575</t>
  </si>
  <si>
    <t xml:space="preserve">The J6C releases transcripts from 16 more interviews, including Ali Alexander, Cassidy Hutchinson, Bernard Kerik, Amy and Kylie Jean Kremer, Caroline Wren</t>
  </si>
  <si>
    <t xml:space="preserve">Just Security</t>
  </si>
  <si>
    <t xml:space="preserve">https://www.justsecurity.org/77022/january-6-clearinghouse/</t>
  </si>
  <si>
    <t xml:space="preserve">The Family Research Council announces that outgoing GA Rep. Jody Hice will join FRC as a senior advisor to Tony Perkins. (He is listed as Senior Vice President)</t>
  </si>
  <si>
    <t xml:space="preserve">https://www.washingtontimes.com/news/2022/dec/27/outgoing-georgia-rep-jody-hice-join-family-researc/</t>
  </si>
  <si>
    <t xml:space="preserve">FRC </t>
  </si>
  <si>
    <t xml:space="preserve">https://www.frcaction.org/about</t>
  </si>
  <si>
    <t xml:space="preserve">Ukrainian police shut down a bot farm that had run more than 1.5 M accounts pushing pro-Russia, anti-Ukraine propaganda.</t>
  </si>
  <si>
    <t xml:space="preserve">Intermarium 24</t>
  </si>
  <si>
    <t xml:space="preserve">https://twitter.com/intermarium24/status/1608133663123820545</t>
  </si>
  <si>
    <t xml:space="preserve">"Dec"</t>
  </si>
  <si>
    <t xml:space="preserve">Josh Hawley agrees to release his remaining holds on nominations for Pentagon officials; he had held them up for over a year.</t>
  </si>
  <si>
    <t xml:space="preserve">https://www.defensenews.com/congress/2023/01/05/senate-makes-headway-on-pentagon-nominees-after-hawleys-tiktok-deal/</t>
  </si>
  <si>
    <t xml:space="preserve">FBI Director Chris Wray names David Sundberg as the next head of FBI WFO, replacing D'Antuono. Sundberg's background is counterterrorism and the HRT</t>
  </si>
  <si>
    <t xml:space="preserve">Homeland Security News</t>
  </si>
  <si>
    <t xml:space="preserve">https://www.hstoday.us/subject-matter-areas/law-enforcement-and-public-safety/david-sundberg-named-assistant-director-in-charge-of-fbis-washington-field-office/</t>
  </si>
  <si>
    <t xml:space="preserve">The J6C releases 19 transcripts, including Donald Trump Jr, Kimberley Guilfoyle, MPD Chief Contee, Mayor Bowser, Christina Bobb, Chief Sund, SecArmy McCarthy</t>
  </si>
  <si>
    <t xml:space="preserve">The J6C releases 22 transcripts, including Patrick Byrne, Eric Herschmann, Jared Kushner, Tony Ornato, Kellye SoRelle, Ginni Thomas, &amp; more Cassidy Hutchinson</t>
  </si>
  <si>
    <t xml:space="preserve">The J6C releases a graphical timeline of the Capitol attack that is very sparse, omits major breaches and does not address coordination</t>
  </si>
  <si>
    <r>
      <rPr>
        <i val="true"/>
        <sz val="11"/>
        <color rgb="FF990000"/>
        <rFont val="Arial"/>
        <family val="0"/>
        <charset val="1"/>
      </rPr>
      <t xml:space="preserve">Arrrested: </t>
    </r>
    <r>
      <rPr>
        <sz val="11"/>
        <color rgb="FF990000"/>
        <rFont val="Arial"/>
        <family val="0"/>
        <charset val="1"/>
      </rPr>
      <t xml:space="preserve">Two WA men for attacking electrical substations in the Seattle area the week before, on Christmas Day.</t>
    </r>
  </si>
  <si>
    <t xml:space="preserve">https://www.justice.gov/usao-wdwa/pr/two-charged-attacks-four-pierce-county-power-substations</t>
  </si>
  <si>
    <t xml:space="preserve">2023 -----------------------------------------2023 -----------------------------------------2023 ----------------------------------------- 2023 ----------------------------------------- 2023 ----------------------------------------- 2023 ----------------------------------------- 2023 ----------------------------------------- 2023 ----------------------------------------- 2023 ----------------------------------------- 2023 ----------------------------------------- 2023 ----------------------------------------- 2023 ----------------------------------------- 2023 ----------------------------------------- 2023 ----------------------------------------- 2023 ----------------------------------------- 2023 ----------------------------------------- 2023 ----------------------------------------- 2023 ----------------------------------------- 2023 ----------------------------------------- 2023 ----------------------------------------- 2023 ----------------------------------------- 2023 ----------------------------------------- 2023 ----------------------------------------- 2023 ----------------------------------------- 2023 ----------------------------------------- 2023 -----------------------------------------2023 ----------------------------------------- 2023 ----------------------------------------- 2023 ----------------------------------------  2023 ----------------------------------------- 2023 ------------------------------------------2023 ----------------------------------------  2023 ----------------------------------------- 2023 ------------------------------------------ 2023 ----------------------------------------- 2023 ------------------------------------------ 2023 ----------------------------------------- 2023 ------------------------------------------ 2023 ------------------------------------------ 2023 ----------------------------------------- 2023 ------------------------------------------ 2023 ------------------------------------------ 2023 ----------------------------------------- 2023 ------------------------------------------  2023 ------------------------------------------ 2023 ----------------------------------------- 2023 ------------------------------------------ 2023 ------------------------------------------ 2023 ----------------------------------------- 2023 ------------------------------------------ 2023 ----------------------------------------- 2023 ------------------------------------------ 2023 ------------------------------------------ 2023 ----------------------------------------- 2023 ------------------------------------------ 2023 ------------------------------------------ 2023 ----------------------------------------- 2023 ------------------------------------------ 2023 ----------------------------------------- 2023 ------------------------------------------ 2023 ------------------------------------------ 2023 ----------------------------------------- 2023 ------------------------------------------ 2023 ------------------------------------------ 2023 ------------------------------------------ 2023 ----------------------------------------- 2023 ------------------------------------------ 2023 ------------------------------------------ 2023 ----------------------------------------- 2023 ------------------------------------------ 2023 ------------------------------------------</t>
  </si>
  <si>
    <t xml:space="preserve">Jan. 2023</t>
  </si>
  <si>
    <t xml:space="preserve">David Sundberg starts as Assistant FBI Director in charge of the WFO office, taking over the Jan 6 investigation</t>
  </si>
  <si>
    <t xml:space="preserve">Sundberg LinkedIn</t>
  </si>
  <si>
    <t xml:space="preserve">The J6C releases raw supporting material for the report (texts, phone logs, etc.)</t>
  </si>
  <si>
    <t xml:space="preserve">https://www.govinfo.gov/collection/january-6th-committee-final-report?path=/gpo/January%206th%20Committee%20Final%20Report%20and%20Supporting%20Materials%20Collection/Supporting%20Materials%20-%20Documents%20on%20File%20with%20the%20Select%20Committee</t>
  </si>
  <si>
    <t xml:space="preserve">Michael Flynn pushes anti-Ukraine propaganda on Steve Bannon's show, spreads bio-labs conspiracy, says Zelensky should have been thrown out of Congress</t>
  </si>
  <si>
    <t xml:space="preserve">via Twitter (Ron Filipkowski)</t>
  </si>
  <si>
    <t xml:space="preserve">https://twitter.com/RonFilipkowski/status/1609953715573903360</t>
  </si>
  <si>
    <t xml:space="preserve">Axios reports that Donald Trump Jr. has signed a 7-figure podcast deal with Rumble (a 2x week show)</t>
  </si>
  <si>
    <t xml:space="preserve">https://www.axios.com/2023/01/03/donald-trump-jr-signs-7-figure-rumble-podcast-deal</t>
  </si>
  <si>
    <t xml:space="preserve">The new House leadership deletes the J6C page and all its materials. (Copies remain at govinfo &amp; with Bennie Thompson; news orgs post J6C transcripts). </t>
  </si>
  <si>
    <t xml:space="preserve">Govinfo</t>
  </si>
  <si>
    <t xml:space="preserve">https://m.dailykos.com/stories/2022/12/28/2144162/-READ-All-of-the-available-Jan-6-committee-transcripts-so-far?_=2023-01-03T08:52:04.000-08:00</t>
  </si>
  <si>
    <t xml:space="preserve">The Daily Beast reports that CPAC head Matt Schlapp is accused of groping a male staffer. Within weeks the staffer files a sexual abuse lawsuit.</t>
  </si>
  <si>
    <t xml:space="preserve">https://web.archive.org/web/20240114164809/https://www.thedailybeast.com/herschel-walker-staffer-matt-schlapp-groped-my-crotch</t>
  </si>
  <si>
    <t xml:space="preserve">https://www.politico.com/news/2023/01/17/matt-schlapp-sued-sexual-assault-allegations-00078163</t>
  </si>
  <si>
    <t xml:space="preserve">Trump's counsel finally gives the DOJ the box found in Trump's Mar-a-Lago office in Dec. 2022 (Group D), after a subpoena, plus 2 more documents found since</t>
  </si>
  <si>
    <t xml:space="preserve">Court docs. p. 35-36</t>
  </si>
  <si>
    <t xml:space="preserve">Twitter un-bans Michael Flynn, on the anniversary of the Capitol attack</t>
  </si>
  <si>
    <t xml:space="preserve">via Ron Filipkowski</t>
  </si>
  <si>
    <t xml:space="preserve">https://twitter.com/RonFilipkowski/status/1611439992651538432</t>
  </si>
  <si>
    <r>
      <rPr>
        <sz val="11"/>
        <color rgb="FF000000"/>
        <rFont val="Arial"/>
        <family val="0"/>
        <charset val="1"/>
      </rPr>
      <t xml:space="preserve">FL Gov. Ron DeSantis moves to transform Sarasota's New College into </t>
    </r>
    <r>
      <rPr>
        <i val="true"/>
        <sz val="11"/>
        <color rgb="FF000000"/>
        <rFont val="Arial"/>
        <family val="0"/>
        <charset val="1"/>
      </rPr>
      <t xml:space="preserve">"a Hillsdale of the South" </t>
    </r>
    <r>
      <rPr>
        <sz val="11"/>
        <color rgb="FF000000"/>
        <rFont val="Arial"/>
        <family val="0"/>
        <charset val="1"/>
      </rPr>
      <t xml:space="preserve">(per FL Ed. Commissioner Manny Diaz), appointing 6 new board members - including anti-CRT activist Christopher Rufo, Hillsdale College professor Matthew Spalding (also Heritage Foundation), and Claremont Institute Senior Fellow Charles Kesler.  </t>
    </r>
    <r>
      <rPr>
        <sz val="11"/>
        <color rgb="FF1C4587"/>
        <rFont val="Arial"/>
        <family val="0"/>
        <charset val="1"/>
      </rPr>
      <t xml:space="preserve">Rufo posts that public universities are </t>
    </r>
    <r>
      <rPr>
        <i val="true"/>
        <sz val="11"/>
        <color rgb="FF1C4587"/>
        <rFont val="Arial"/>
        <family val="0"/>
        <charset val="1"/>
      </rPr>
      <t xml:space="preserve">"corrupted by a woke nihilism"</t>
    </r>
    <r>
      <rPr>
        <sz val="11"/>
        <color rgb="FF1C4587"/>
        <rFont val="Arial"/>
        <family val="0"/>
        <charset val="1"/>
      </rPr>
      <t xml:space="preserve">.</t>
    </r>
  </si>
  <si>
    <t xml:space="preserve">Sarasota Herald-Tribune
Axios</t>
  </si>
  <si>
    <t xml:space="preserve">https://www.heraldtribune.com/story/news/politics/2023/01/06/gov-ron-desantis-wants-conservative-overhaul-at-new-college-of-florida/69784941007/
https://www.axios.com/local/tampa-bay/2023/01/09/new-college-of-florida-ron-desantis-appointees</t>
  </si>
  <si>
    <t xml:space="preserve">House elects Kevin McCarthy as Speaker after 15 rounds of voting and major concessions to radical members including Lauren Boebert and Matt Gaetz</t>
  </si>
  <si>
    <r>
      <rPr>
        <sz val="11"/>
        <color rgb="FFCC0000"/>
        <rFont val="Arial"/>
        <family val="0"/>
        <charset val="1"/>
      </rPr>
      <t xml:space="preserve">Attempted coup in Brazil: a mob invades and trashes government buildings in Brasilia, a week after new President Lula's inauguration. Steve Bannon, Matthew Tyrmand, and Jason Miller had helped spread election-fraud claims. Planning was open on social media and local military units appear to be complicit. Ex-president Bolsonaro and Federal District security chief Anderson Torres were in Florida.</t>
    </r>
    <r>
      <rPr>
        <sz val="11"/>
        <color rgb="FF990000"/>
        <rFont val="Arial"/>
        <family val="0"/>
        <charset val="1"/>
      </rPr>
      <t xml:space="preserve"> Supreme Court justice Alexandre de Moraes suspends Gov. Ibaneis Rocha. </t>
    </r>
  </si>
  <si>
    <t xml:space="preserve">https://www.nytimes.com/2023/01/11/world/americas/brazil-riots-congress-security.html</t>
  </si>
  <si>
    <t xml:space="preserve">Twitter un-bans Ali Alexander, who immediately comments on the attack in Brazil</t>
  </si>
  <si>
    <r>
      <rPr>
        <sz val="11"/>
        <color rgb="FF274E13"/>
        <rFont val="Arial"/>
        <family val="0"/>
        <charset val="1"/>
      </rPr>
      <t xml:space="preserve">CBS </t>
    </r>
    <r>
      <rPr>
        <sz val="9"/>
        <color rgb="FF274E13"/>
        <rFont val="Arial"/>
        <family val="0"/>
        <charset val="1"/>
      </rPr>
      <t xml:space="preserve">(Adriana Diaz, Andres Triay, Arden Farhi) </t>
    </r>
    <r>
      <rPr>
        <sz val="11"/>
        <color rgb="FF274E13"/>
        <rFont val="Arial"/>
        <family val="0"/>
        <charset val="1"/>
      </rPr>
      <t xml:space="preserve">reports on the discovery of classified documents at Biden's home in November 2022, setting off a media frenzy</t>
    </r>
  </si>
  <si>
    <t xml:space="preserve">https://www.cbsnews.com/news/biden-center-classified-documents/</t>
  </si>
  <si>
    <t xml:space="preserve">Brazilian police find a coup plan in the house of Anderson Torres, former Justice Minister for Bolsonaro, now Federal District Security Chief</t>
  </si>
  <si>
    <t xml:space="preserve">https://www.reuters.com/world/americas/brazil-police-find-draft-decree-ex-ministers-house-revert-election-source-2023-01-12/</t>
  </si>
  <si>
    <t xml:space="preserve">Folha de Sao Paulo</t>
  </si>
  <si>
    <t xml:space="preserve">https://www1.folha.uol.com.br/poder/2023/01/pf-encontra-na-casa-de-ex-ministro-minuta-para-bolsonaro-mudar-resultado-da-eleicao.shtml</t>
  </si>
  <si>
    <t xml:space="preserve">An arrest warrant is issued for Brazil Federal District security chief Anderson Torres</t>
  </si>
  <si>
    <t xml:space="preserve">https://www.reuters.com/world/americas/first-fall-after-brasilia-riots-bolsonarista-running-capital-security-2023-01-11/</t>
  </si>
  <si>
    <t xml:space="preserve">Twitter un-bans Ron Watkins of QAnon, and also QAnon researcher Jim Stewartson (who thinks Michael Flynn directed Q)</t>
  </si>
  <si>
    <t xml:space="preserve">https://www.rollingstone.com/politics/politics-news/ron-watkins-qanon-kingpin-reinstated-twitter-1234658363/</t>
  </si>
  <si>
    <t xml:space="preserve">Zelenskyy revokes Ukrainian citizenship for Viktor Medvedchuk, Andriy Derkach, Taras Kozak, and Renat Kuzmin, all suspected of links to Russia, some to FSB</t>
  </si>
  <si>
    <t xml:space="preserve">Kyiv Post</t>
  </si>
  <si>
    <t xml:space="preserve">https://www.kyivpost.com/post/11004?utm_source=Kyiv+Post%27s+Ukraine+Digest&amp;utm_campaign=cae1121bff-EMAIL_CAMPAIGN_2023_01_11_12_40&amp;utm_medium=email&amp;utm_term=0_-cae1121bff-%5BLIST_EMAIL_ID%5D</t>
  </si>
  <si>
    <t xml:space="preserve">The NYT releases Rep. George Santos' resume that he gave to the Nassau County Republican Committee in January 2020</t>
  </si>
  <si>
    <t xml:space="preserve">https://www.nytimes.com/2023/01/11/nyregion/george-santos-resume.html</t>
  </si>
  <si>
    <t xml:space="preserve">Rep. Matt Gaetz hosts Steve Bannon's War Room show while Bannon is in court, and has George Santos on as a guest</t>
  </si>
  <si>
    <t xml:space="preserve">Twitter repost PatriotTakes</t>
  </si>
  <si>
    <t xml:space="preserve">https://twitter.com/patriottakes/status/1613588567430955008</t>
  </si>
  <si>
    <t xml:space="preserve">Merrick Garland appoints a Special Counsel (Robert Hur) on classified documents at Biden's house (preventing the House from starting its own investigation.)</t>
  </si>
  <si>
    <r>
      <rPr>
        <i val="true"/>
        <sz val="11"/>
        <color rgb="FF990000"/>
        <rFont val="Arial"/>
        <family val="0"/>
        <charset val="1"/>
      </rPr>
      <t xml:space="preserve">Trial begins:</t>
    </r>
    <r>
      <rPr>
        <sz val="11"/>
        <color rgb="FF990000"/>
        <rFont val="Arial"/>
        <family val="0"/>
        <charset val="1"/>
      </rPr>
      <t xml:space="preserve"> for Proud Boys leaders accused of seditious conspiracy. Opening arguments start.</t>
    </r>
  </si>
  <si>
    <t xml:space="preserve">https://www.nytimes.com/2023/01/12/us/politics/proud-boys-trial-opening.html</t>
  </si>
  <si>
    <r>
      <rPr>
        <i val="true"/>
        <sz val="11"/>
        <color rgb="FF990000"/>
        <rFont val="Arial"/>
        <family val="0"/>
        <charset val="1"/>
      </rPr>
      <t xml:space="preserve">Arrested:</t>
    </r>
    <r>
      <rPr>
        <sz val="11"/>
        <color rgb="FF990000"/>
        <rFont val="Arial"/>
        <family val="0"/>
        <charset val="1"/>
      </rPr>
      <t xml:space="preserve"> Anderson Torres, who flew back to Brazil from Florida and was arrested in the airport when on landing. Bolsonaro remains in Florida.</t>
    </r>
  </si>
  <si>
    <t xml:space="preserve">https://www.theguardian.com/world/2023/jan/14/key-bolsonaro-ally-arrested-on-return-to-brazil-over-alleged-coup-attempt-anderson-torres</t>
  </si>
  <si>
    <r>
      <rPr>
        <sz val="11"/>
        <color rgb="FF1C4587"/>
        <rFont val="Arial"/>
        <family val="0"/>
        <charset val="1"/>
      </rPr>
      <t xml:space="preserve">The Socialist Unity Party and other "antiwar" faux-left groups march through NYC with signs "No to Nato / Yes to Peace". They call Ukraine a </t>
    </r>
    <r>
      <rPr>
        <i val="true"/>
        <sz val="11"/>
        <color rgb="FF1C4587"/>
        <rFont val="Arial"/>
        <family val="0"/>
        <charset val="1"/>
      </rPr>
      <t xml:space="preserve">"neo-Nazi terror state"</t>
    </r>
  </si>
  <si>
    <t xml:space="preserve">Ford Fischer / News2Share</t>
  </si>
  <si>
    <t xml:space="preserve">https://twitter.com/FordFischer/status/1614464576325816320</t>
  </si>
  <si>
    <t xml:space="preserve">https://www.youtube.com/watch?v=eQlrNPa7oiU</t>
  </si>
  <si>
    <t xml:space="preserve">Jack Smith gets a search warrant on Twitter for Donald Trump's account information. Twitter does not comply until Feb. 9 and is fined $350,000.</t>
  </si>
  <si>
    <t xml:space="preserve">https://www.politico.com/news/2023/08/09/special-counsel-obtained-search-warrant-for-donald-trumps-twitter-account-00110484</t>
  </si>
  <si>
    <t xml:space="preserve">Court docs A</t>
  </si>
  <si>
    <t xml:space="preserve">https://www.dcd.uscourts.gov/sites/dcd/files/23sc31%20Attachment%20A%20-%20Documents%20unsealed%20with%20redactions.pdf</t>
  </si>
  <si>
    <t xml:space="preserve">Court docs B</t>
  </si>
  <si>
    <t xml:space="preserve">https://www.dcd.uscourts.gov/sites/dcd/files/23sc31%20Attachment%20B-%20Documents%20unsealed%20without%20redactions.pdf</t>
  </si>
  <si>
    <r>
      <rPr>
        <i val="true"/>
        <sz val="11"/>
        <color rgb="FF674EA7"/>
        <rFont val="Arial"/>
        <family val="0"/>
        <charset val="1"/>
      </rPr>
      <t xml:space="preserve">Sued: </t>
    </r>
    <r>
      <rPr>
        <sz val="11"/>
        <color rgb="FF674EA7"/>
        <rFont val="Arial"/>
        <family val="0"/>
        <charset val="1"/>
      </rPr>
      <t xml:space="preserve">GOP operative Matt Schlapp, by a male staffer who says Schlapp groped him in 2022. Schlapp is soon hit with addtional claims of sexual abuse of young men.</t>
    </r>
  </si>
  <si>
    <t xml:space="preserve">https://www.politico.com/news/2023/01/31/matt-schlapp-lawsuit-defamation-00080433</t>
  </si>
  <si>
    <t xml:space="preserve">WaPo (Dec. 2023)</t>
  </si>
  <si>
    <t xml:space="preserve">https://www.washingtonpost.com/nation/2023/12/16/cpac-matt-schlapp-lawsuit-sexual-misconduct/#</t>
  </si>
  <si>
    <t xml:space="preserve">WaPo (Aug 2023)</t>
  </si>
  <si>
    <t xml:space="preserve">https://www.washingtonpost.com/nation/2023/08/26/matt-schlapp-cpac-sexual-misconduct-allegations/?itid=lk_inline_manual_18</t>
  </si>
  <si>
    <r>
      <rPr>
        <sz val="11"/>
        <color rgb="FF1C4587"/>
        <rFont val="Arial"/>
        <family val="0"/>
        <charset val="1"/>
      </rPr>
      <t xml:space="preserve">David Sacks Tweets </t>
    </r>
    <r>
      <rPr>
        <i val="true"/>
        <sz val="11"/>
        <color rgb="FF1C4587"/>
        <rFont val="Arial"/>
        <family val="0"/>
        <charset val="1"/>
      </rPr>
      <t xml:space="preserve">"This seems insanely risky"</t>
    </r>
    <r>
      <rPr>
        <sz val="11"/>
        <color rgb="FF1C4587"/>
        <rFont val="Arial"/>
        <family val="0"/>
        <charset val="1"/>
      </rPr>
      <t xml:space="preserve">, about a NYT article on arming Ukraine to let them retake Crimea. Jan 20 Elon Musk replies: </t>
    </r>
    <r>
      <rPr>
        <i val="true"/>
        <sz val="11"/>
        <color rgb="FF1C4587"/>
        <rFont val="Arial"/>
        <family val="0"/>
        <charset val="1"/>
      </rPr>
      <t xml:space="preserve">"I am super pro Ukraine but relentless escalation is very risky for Ukraine and the world" . </t>
    </r>
    <r>
      <rPr>
        <sz val="11"/>
        <color rgb="FF1C4587"/>
        <rFont val="Arial"/>
        <family val="0"/>
        <charset val="1"/>
      </rPr>
      <t xml:space="preserve">Troll Ian Miles Cheong replies </t>
    </r>
    <r>
      <rPr>
        <i val="true"/>
        <sz val="11"/>
        <color rgb="FF1C4587"/>
        <rFont val="Arial"/>
        <family val="0"/>
        <charset val="1"/>
      </rPr>
      <t xml:space="preserve">"It's also not in the interest of the average Ukrainian"</t>
    </r>
  </si>
  <si>
    <t xml:space="preserve">Twitter (@elonmusk)</t>
  </si>
  <si>
    <t xml:space="preserve">https://mobile.twitter.com/elonmusk/status/1616571469357776896</t>
  </si>
  <si>
    <r>
      <rPr>
        <sz val="11"/>
        <color rgb="FF5B0F00"/>
        <rFont val="Arial"/>
        <family val="0"/>
        <charset val="1"/>
      </rPr>
      <t xml:space="preserve">42 members of Congress write to DirecTV (part of AT&amp;T) to express outrage over plan to drop Newsmax (a plot to </t>
    </r>
    <r>
      <rPr>
        <i val="true"/>
        <sz val="11"/>
        <color rgb="FF5B0F00"/>
        <rFont val="Arial"/>
        <family val="0"/>
        <charset val="1"/>
      </rPr>
      <t xml:space="preserve">"limit conservative viewpoints"</t>
    </r>
    <r>
      <rPr>
        <sz val="11"/>
        <color rgb="FF5B0F00"/>
        <rFont val="Arial"/>
        <family val="0"/>
        <charset val="1"/>
      </rPr>
      <t xml:space="preserve">) &amp; threaten investigation. Signers include Elise Stefanik, Lauren Boebert, Matt Gaetz, Paul Gosar, Andy Biggs, Byron Donalds, Ana Paulina Luna (tied to TPUSA)</t>
    </r>
  </si>
  <si>
    <t xml:space="preserve">Letter via Washington Times</t>
  </si>
  <si>
    <t xml:space="preserve">https://www.scribd.com/document/621432425/2023-1-20-DIRECTV-Letter-Re-Newsmax#fullscreen&amp;from_embed</t>
  </si>
  <si>
    <t xml:space="preserve">Fired FBI agent Steve Friend, who didn't want to arrest one of the 3 Percent "B Squad", tells his story to Russia's Sputnik News (which calls him a whistleblower)</t>
  </si>
  <si>
    <t xml:space="preserve">Sputnik News</t>
  </si>
  <si>
    <t xml:space="preserve">https://sputnikglobe.com/20230120/under-biden-federal-agencies-turned-into-instrument-of-intimidation-fbi-whistleblower-says-1106516720.html</t>
  </si>
  <si>
    <r>
      <rPr>
        <i val="true"/>
        <sz val="11"/>
        <color rgb="FF990000"/>
        <rFont val="Arial"/>
        <family val="0"/>
        <charset val="1"/>
      </rPr>
      <t xml:space="preserve">Fired:</t>
    </r>
    <r>
      <rPr>
        <sz val="11"/>
        <color rgb="FF990000"/>
        <rFont val="Arial"/>
        <family val="0"/>
        <charset val="1"/>
      </rPr>
      <t xml:space="preserve"> Brazil president Lula fires the head of the Army, Gen. Julio Cesar de Arruda, after the Jan 8 coup attempt</t>
    </r>
  </si>
  <si>
    <t xml:space="preserve">https://www.latimes.com/world-nation/story/2023-01-21/brazils-army-chief-fired-in-aftermath-of-capital-uprising</t>
  </si>
  <si>
    <r>
      <rPr>
        <i val="true"/>
        <sz val="11"/>
        <color rgb="FF990000"/>
        <rFont val="Arial"/>
        <family val="0"/>
        <charset val="1"/>
      </rPr>
      <t xml:space="preserve">Arrested:</t>
    </r>
    <r>
      <rPr>
        <sz val="11"/>
        <color rgb="FF990000"/>
        <rFont val="Arial"/>
        <family val="0"/>
        <charset val="1"/>
      </rPr>
      <t xml:space="preserve"> former FBI counter-terrorism official Charles McGonigal, for taking payments from sanctioned Russian oligarch Oleg Deripaska (after the FBI) &amp; a former Albanian intelligence employee (while at the FBI). The relationship with Deripaska was brokered by former diplomat Sergey Shestakov.</t>
    </r>
  </si>
  <si>
    <t xml:space="preserve">Time
Forensic News</t>
  </si>
  <si>
    <t xml:space="preserve">https://time.com/6249349/fbi-charles-mcgonigal-money-laundering-russia-arrest/
https://forensicnews.net/retired-top-fbi-counterintelligence-official-worked-with-ex-russian-intelligence-officer-close-to-deripaska-foreign-agent-paperwork-reveals/</t>
  </si>
  <si>
    <t xml:space="preserve">Insider
DOJ</t>
  </si>
  <si>
    <t xml:space="preserve">https://www.businessinsider.com/charles-mcgonigal-fbi-indictment-allison-guerriero-russia-deripaska-spies-nypd-giuliani-2023-1?utmSource=twitter&amp;utmContent=referral&amp;utmTerm=topbar&amp;referrer=twitter
https://www.justice.gov/usao-sdny/press-release/file/1563476/download</t>
  </si>
  <si>
    <t xml:space="preserve">Russia-affiliated libertarian 'journalist' Chang Frick (RT, Ruptly) pays for a Danish extremist to travel to Sweden and burn a Quran, jeopardizing Sweden's NATO bid</t>
  </si>
  <si>
    <t xml:space="preserve">i24 News</t>
  </si>
  <si>
    <t xml:space="preserve">https://www.i24news.tv/en/news/international/europe/1674639619-russia-affiliated-journalist-paid-for-quran-burning-in-sweden</t>
  </si>
  <si>
    <t xml:space="preserve">On Russian TV, Margarita Simonyan and Vladimir Solovyov discuss killing all Americans except for Tucker Carlson</t>
  </si>
  <si>
    <t xml:space="preserve">https://mobile.twitter.com/JuliaDavisNews/status/1617176507440599042</t>
  </si>
  <si>
    <t xml:space="preserve">FL: Judd Legum writes that teachers in Manatee County schools are forced to empty library shelves to comply with DeSantis' new law, or risk felony prosecution</t>
  </si>
  <si>
    <t xml:space="preserve">Pop. Information (Judd Legum)</t>
  </si>
  <si>
    <t xml:space="preserve">https://popular.info/p/florida-teachers-told-to-remove-books</t>
  </si>
  <si>
    <t xml:space="preserve">Twitter un-bans Nick Fuentes and gives him a blue check</t>
  </si>
  <si>
    <r>
      <rPr>
        <i val="true"/>
        <sz val="11"/>
        <color rgb="FF990000"/>
        <rFont val="Arial"/>
        <family val="0"/>
        <charset val="1"/>
      </rPr>
      <t xml:space="preserve">Upheld</t>
    </r>
    <r>
      <rPr>
        <sz val="11"/>
        <color rgb="FF990000"/>
        <rFont val="Arial"/>
        <family val="0"/>
        <charset val="1"/>
      </rPr>
      <t xml:space="preserve">: Judge Contreras upholds the government's use of Google geofence data for identifying J6 suspects, in US vs. Rhine</t>
    </r>
  </si>
  <si>
    <t xml:space="preserve">court docs, US vs. Rhine</t>
  </si>
  <si>
    <t xml:space="preserve">https://ecf.dcd.uscourts.gov/cgi-bin/show_public_doc?2021cr0687-79</t>
  </si>
  <si>
    <t xml:space="preserve">House Speaker Kevin McCarthy kicks Adam Schiff and Eric Swalwell off the House Inteliigence Committee. Schiff is an expert on Russian interference.</t>
  </si>
  <si>
    <t xml:space="preserve">https://www.nytimes.com/2023/01/24/us/politics/mccarthy-schiff-swalwell-committee.html</t>
  </si>
  <si>
    <t xml:space="preserve">FL: Salon and CNN both write about Ron DeSantis' book bans in Florida schools</t>
  </si>
  <si>
    <t xml:space="preserve">Salon (Amanda Marcotte)</t>
  </si>
  <si>
    <t xml:space="preserve">https://www.salon.com/2023/01/25/sorry-twitter-but-floridas-on-books-is-no-joke--ron-desantis-wants-to-keep-kids-from-reading/</t>
  </si>
  <si>
    <t xml:space="preserve">https://www.cnn.com/2023/01/25/politics/florida-school-library-books-law-desantis/index.html</t>
  </si>
  <si>
    <t xml:space="preserve">FL: Social media fills with talk of empty school library shelves, stripped of books out of fear of violating Ron DeSantis' book ban. A Jan 27 video gets 13M views.</t>
  </si>
  <si>
    <t xml:space="preserve">Twitter (JagsFanBrian)</t>
  </si>
  <si>
    <t xml:space="preserve">https://twitter.com/JagsFanBrian/status/1618977880696041474</t>
  </si>
  <si>
    <t xml:space="preserve">After the US and Germany both agree to send tanks to Ukraine, new Sen. JD Vance (backed by Peter Thiel) goes on Fox to argue against military aid for Ukraine</t>
  </si>
  <si>
    <t xml:space="preserve">Fox news (Twitter repost)</t>
  </si>
  <si>
    <t xml:space="preserve">https://twitter.com/therecount/status/1618636928131256320</t>
  </si>
  <si>
    <r>
      <rPr>
        <sz val="11"/>
        <color rgb="FF1C4587"/>
        <rFont val="Arial"/>
        <family val="0"/>
        <charset val="1"/>
      </rPr>
      <t xml:space="preserve">Rod Dreher, now living in Budapest, attends a private event at Viktor Orban's apartment, then gossips in his </t>
    </r>
    <r>
      <rPr>
        <i val="true"/>
        <sz val="11"/>
        <color rgb="FF1C4587"/>
        <rFont val="Arial"/>
        <family val="0"/>
        <charset val="1"/>
      </rPr>
      <t xml:space="preserve">The American Conservative </t>
    </r>
    <r>
      <rPr>
        <sz val="11"/>
        <color rgb="FF1C4587"/>
        <rFont val="Arial"/>
        <family val="0"/>
        <charset val="1"/>
      </rPr>
      <t xml:space="preserve">blog, causing a scandal: Orban expressed sympathy for Putin (though "we are in a war with Russia"), disparaged Ukraine, and hinted about leaving the EU. Under pressure, he rewrites it.</t>
    </r>
  </si>
  <si>
    <t xml:space="preserve">The American Coservative
The Bulwark</t>
  </si>
  <si>
    <t xml:space="preserve">https://web.archive.org/web/20230126211121/https:/www.theamericanconservative.com/viktor-orban-we-are-in-a-war-with-russia/
https://www.thebulwark.com/how-rod-dreher-caused-an-international-scandal-in-eastern-europe/</t>
  </si>
  <si>
    <r>
      <rPr>
        <sz val="11"/>
        <color rgb="FF5B0F00"/>
        <rFont val="Arial"/>
        <family val="0"/>
        <charset val="1"/>
      </rPr>
      <t xml:space="preserve">Elon Musk meets with Rep. Jim Jordan and then with House Speaker Kevin McCarthy. He says the Twitter Files goal is </t>
    </r>
    <r>
      <rPr>
        <i val="true"/>
        <sz val="11"/>
        <color rgb="FF5B0F00"/>
        <rFont val="Arial"/>
        <family val="0"/>
        <charset val="1"/>
      </rPr>
      <t xml:space="preserve">"ensuring that [Twitter] is fair to both parties"</t>
    </r>
  </si>
  <si>
    <t xml:space="preserve">Nathaniel Reed</t>
  </si>
  <si>
    <t xml:space="preserve">https://twitter.com/ReedReports/status/1618734718517923840</t>
  </si>
  <si>
    <t xml:space="preserve">https://twitter.com/elonmusk/status/1618747157963735040</t>
  </si>
  <si>
    <t xml:space="preserve">https://www.emptywheel.net/2023/08/17/as-xitters-lawyer-stalled-doj-elon-musk-met-with-jim-jordan-twice-and-kevin-mccarthy/</t>
  </si>
  <si>
    <r>
      <rPr>
        <sz val="10"/>
        <color rgb="FF1C4587"/>
        <rFont val="Arial"/>
        <family val="0"/>
        <charset val="1"/>
      </rPr>
      <t xml:space="preserve">Marjorie Taylor Green posts a 12-Tweet foreign policy thread: </t>
    </r>
    <r>
      <rPr>
        <i val="true"/>
        <sz val="10"/>
        <color rgb="FF1C4587"/>
        <rFont val="Arial"/>
        <family val="0"/>
        <charset val="1"/>
      </rPr>
      <t xml:space="preserve">"The US proxy war with Russia, in Ukraine.., benefits China the most.. Americans don't support it"</t>
    </r>
  </si>
  <si>
    <t xml:space="preserve">Twitter (RepMTG)</t>
  </si>
  <si>
    <t xml:space="preserve">https://twitter.com/RepMTG/status/1619754163398901760</t>
  </si>
  <si>
    <t xml:space="preserve">Jair Bolsonaro applies for a 6-month tourist visa to stay in the US. He is still in Florida.</t>
  </si>
  <si>
    <t xml:space="preserve">https://www.theguardian.com/world/2023/jan/30/jair-bolsonaro-us-visa-brazil</t>
  </si>
  <si>
    <r>
      <rPr>
        <i val="true"/>
        <sz val="10"/>
        <color rgb="FF674EA7"/>
        <rFont val="Arial"/>
        <family val="0"/>
        <charset val="1"/>
      </rPr>
      <t xml:space="preserve">Sued:</t>
    </r>
    <r>
      <rPr>
        <sz val="10"/>
        <color rgb="FF674EA7"/>
        <rFont val="Arial"/>
        <family val="0"/>
        <charset val="1"/>
      </rPr>
      <t xml:space="preserve"> The male staffer who sued Matt Schlapp for sexual assault now sues J6 rally organizer Caroline Wren for defamation</t>
    </r>
  </si>
  <si>
    <t xml:space="preserve">https://storage.courtlistener.com/recap/gov.uscourts.dcd.251579/gov.uscourts.dcd.251579.1.0.pdf</t>
  </si>
  <si>
    <t xml:space="preserve">Leadership Institute has a new page on training by now that features Jim Jordan, Rand Paul, and Fox News host Kat Timpf</t>
  </si>
  <si>
    <t xml:space="preserve">LI (archived)</t>
  </si>
  <si>
    <t xml:space="preserve">https://web.archive.org/web/20220131080804/https://www.leadershipinstitute.training/</t>
  </si>
  <si>
    <t xml:space="preserve">LI (Dec. 2022)</t>
  </si>
  <si>
    <t xml:space="preserve">https://web.archive.org/web/20221204013056/https://www.leadershipinstitute.training/</t>
  </si>
  <si>
    <t xml:space="preserve">George Santos announces he is recusing himself from committees, and his treasurer Nancy Marks abruptly resigns, the day his campaign finance report is due.</t>
  </si>
  <si>
    <t xml:space="preserve">FEC</t>
  </si>
  <si>
    <t xml:space="preserve">https://docquery.fec.gov/pdf/882/202301319575449882/202301319575449882.pdf</t>
  </si>
  <si>
    <t xml:space="preserve">At a UN meeting in Geneva on space secrurity, the head of the Russian delegation complains for 20 minutes about Western support of Ukraine with satellite products. Within a week, Elon Musk's SpaceX announces it is cutting off Ukraine's ability to control drones with Starlink.</t>
  </si>
  <si>
    <t xml:space="preserve">Breaking Defense
WaPo</t>
  </si>
  <si>
    <t xml:space="preserve">https://breakingdefense.com/2023/02/at-un-meeting-space-cooperation-picks-up-momentum-but-moscow-and-beijing-play-spoilers/
https://www.washingtonpost.com/world/2023/02/09/starlink-restricts-internet-drones-ukraine/</t>
  </si>
  <si>
    <t xml:space="preserve">FL: Manatee County School Board member Col. Richard Tatem, endorsed by DeSantis, reiterates that library shelves must be empty / covered til books are approved</t>
  </si>
  <si>
    <t xml:space="preserve">Judd Legum (Pop. Information)</t>
  </si>
  <si>
    <t xml:space="preserve">https://twitter.com/JuddLegum/status/1622286578738421763</t>
  </si>
  <si>
    <t xml:space="preserve">Feb. 2023</t>
  </si>
  <si>
    <t xml:space="preserve">FL: DeSantis' new New College board (incl. Christopher Rufo) vote to fire president Patricia Okker and install Richard Corcoran, whose wife runs charter schools</t>
  </si>
  <si>
    <t xml:space="preserve">https://www.heraldtribune.com/story/news/local/sarasota/2023/01/31/richard-corcoran-becomes-interim-president-of-sarasotas-new-college/69858928007/</t>
  </si>
  <si>
    <r>
      <rPr>
        <sz val="10"/>
        <color rgb="FF274E13"/>
        <rFont val="Arial"/>
        <family val="0"/>
        <charset val="1"/>
      </rPr>
      <t xml:space="preserve">FL: after Ron DeSantis' moves to fire professors and ban diversity programs, NYT writes: </t>
    </r>
    <r>
      <rPr>
        <i val="true"/>
        <sz val="10"/>
        <color rgb="FF274E13"/>
        <rFont val="Arial"/>
        <family val="0"/>
        <charset val="1"/>
      </rPr>
      <t xml:space="preserve">"DeSantis Takes On the Education Establishment, and Builds His Brand"</t>
    </r>
  </si>
  <si>
    <t xml:space="preserve">https://archive.is/R5gUd</t>
  </si>
  <si>
    <r>
      <rPr>
        <sz val="10"/>
        <color rgb="FF000000"/>
        <rFont val="Arial"/>
        <family val="0"/>
        <charset val="1"/>
      </rPr>
      <t xml:space="preserve">Twitter un-bans Sidney Powell. </t>
    </r>
    <r>
      <rPr>
        <sz val="10"/>
        <color rgb="FF1C4587"/>
        <rFont val="Arial"/>
        <family val="0"/>
        <charset val="1"/>
      </rPr>
      <t xml:space="preserve">She Tweets: "Thank you @elonmusk"</t>
    </r>
  </si>
  <si>
    <t xml:space="preserve">https://twitter.com/SidneyPowell1/status/1620793339850412032</t>
  </si>
  <si>
    <t xml:space="preserve">New Reps. George Santos and Ana Paulina Luna (TPUSA ambassador) wear assault rifle lapel pins to Congress. Pins are provided by GA Rep. Andy Clyde</t>
  </si>
  <si>
    <t xml:space="preserve">Rep. Jimmy Gomez</t>
  </si>
  <si>
    <t xml:space="preserve">https://twitter.com/RepJimmyGomez/status/1620857104788783104</t>
  </si>
  <si>
    <t xml:space="preserve">https://www.thedailybeast.com/andrew-clyde-reveals-himself-as-source-of-ar-15-assault-rifle-pins</t>
  </si>
  <si>
    <r>
      <rPr>
        <sz val="10"/>
        <color rgb="FF1C4587"/>
        <rFont val="Arial"/>
        <family val="0"/>
        <charset val="1"/>
      </rPr>
      <t xml:space="preserve">FL: Anti-CRT activist Christopher Rufo, now a trustee of New College, begins attacking Florida State, accusing it of having a </t>
    </r>
    <r>
      <rPr>
        <i val="true"/>
        <sz val="10"/>
        <color rgb="FF1C4587"/>
        <rFont val="Arial"/>
        <family val="0"/>
        <charset val="1"/>
      </rPr>
      <t xml:space="preserve">"radical DEI program"</t>
    </r>
  </si>
  <si>
    <t xml:space="preserve">Twitter (realchrisrufo)</t>
  </si>
  <si>
    <t xml:space="preserve">https://twitter.com/realchrisrufo/status/1621263614849204226</t>
  </si>
  <si>
    <t xml:space="preserve">Kari Lake is considering running for Senate in Arizona, with Caroline Wren as her senior adviser</t>
  </si>
  <si>
    <t xml:space="preserve">https://www.politico.com/news/2023/02/02/kari-lake-nrsc-officials-00081000</t>
  </si>
  <si>
    <r>
      <rPr>
        <i val="true"/>
        <sz val="10"/>
        <color rgb="FF990000"/>
        <rFont val="Arial"/>
        <family val="0"/>
        <charset val="1"/>
      </rPr>
      <t xml:space="preserve">Testified:</t>
    </r>
    <r>
      <rPr>
        <sz val="10"/>
        <color rgb="FF990000"/>
        <rFont val="Arial"/>
        <family val="0"/>
        <charset val="1"/>
      </rPr>
      <t xml:space="preserve"> Tom Fitton, president of both Judicial Watch and CNP, appears before a federal grand jury in DC</t>
    </r>
  </si>
  <si>
    <t xml:space="preserve">https://twitter.com/dnlbrns/status/1621183652938878976</t>
  </si>
  <si>
    <r>
      <rPr>
        <sz val="11"/>
        <color rgb="FF1C4587"/>
        <rFont val="Arial"/>
        <family val="0"/>
        <charset val="1"/>
      </rPr>
      <t xml:space="preserve">Influencer Jackson Hinkle Tweets:</t>
    </r>
    <r>
      <rPr>
        <i val="true"/>
        <sz val="11"/>
        <color rgb="FF1C4587"/>
        <rFont val="Arial"/>
        <family val="0"/>
        <charset val="1"/>
      </rPr>
      <t xml:space="preserve"> "Russia is fighting to save humanity". </t>
    </r>
    <r>
      <rPr>
        <sz val="11"/>
        <color rgb="FF1C4587"/>
        <rFont val="Arial"/>
        <family val="0"/>
        <charset val="1"/>
      </rPr>
      <t xml:space="preserve">Hinkle is currently dating Miss Russa 2022, Anna Linnikova.</t>
    </r>
  </si>
  <si>
    <t xml:space="preserve">Twitter (jacksonhinkle)</t>
  </si>
  <si>
    <t xml:space="preserve">https://twitter.com/jacksonhinklle/status/1622344167992049666</t>
  </si>
  <si>
    <r>
      <rPr>
        <sz val="11"/>
        <color rgb="FF1C4587"/>
        <rFont val="Arial"/>
        <family val="0"/>
        <charset val="1"/>
      </rPr>
      <t xml:space="preserve">12:04 AM (EST) Elon Musk replies to a Russian account  (runews) reposting claims by a Hezbollah-associated Turkish news org. that NATO troops have died in Ukraine: </t>
    </r>
    <r>
      <rPr>
        <i val="true"/>
        <sz val="11"/>
        <color rgb="FF1C4587"/>
        <rFont val="Arial"/>
        <family val="0"/>
        <charset val="1"/>
      </rPr>
      <t xml:space="preserve">"A tragic loss of life". </t>
    </r>
    <r>
      <rPr>
        <sz val="11"/>
        <color rgb="FF1C4587"/>
        <rFont val="Arial"/>
        <family val="0"/>
        <charset val="1"/>
      </rPr>
      <t xml:space="preserve">The runews account then asks him</t>
    </r>
    <r>
      <rPr>
        <i val="true"/>
        <sz val="11"/>
        <color rgb="FF1C4587"/>
        <rFont val="Arial"/>
        <family val="0"/>
        <charset val="1"/>
      </rPr>
      <t xml:space="preserve"> "Would you mediate between Russia and Ukraine to stop these tragic losses of life?</t>
    </r>
  </si>
  <si>
    <t xml:space="preserve">https://twitter.com/elonmusk/status/1622461270573125632</t>
  </si>
  <si>
    <t xml:space="preserve">Feb 6 ?</t>
  </si>
  <si>
    <r>
      <rPr>
        <i val="true"/>
        <sz val="11"/>
        <color rgb="FF990000"/>
        <rFont val="Arial"/>
        <family val="0"/>
        <charset val="1"/>
      </rPr>
      <t xml:space="preserve">Arrested:</t>
    </r>
    <r>
      <rPr>
        <sz val="11"/>
        <color rgb="FF990000"/>
        <rFont val="Arial"/>
        <family val="0"/>
        <charset val="1"/>
      </rPr>
      <t xml:space="preserve"> Atomwaffen founder Brandon Russell, for plotting to attack the Maryland power grid, along with his neo-Nazi girlfriend.</t>
    </r>
  </si>
  <si>
    <t xml:space="preserve">https://www.washingtonpost.com/dc-md-va/2023/02/06/maryland-power-grid-neonazi-brandon-russell/</t>
  </si>
  <si>
    <r>
      <rPr>
        <sz val="10"/>
        <color rgb="FF5B0F00"/>
        <rFont val="Arial"/>
        <family val="0"/>
        <charset val="1"/>
      </rPr>
      <t xml:space="preserve">At State of the Union address, Marjorie Taylor Greene shouts "Liar" at Biden (ab. claim that Rs want to cut Social Security). </t>
    </r>
    <r>
      <rPr>
        <sz val="10"/>
        <color rgb="FF1C4587"/>
        <rFont val="Arial"/>
        <family val="0"/>
        <charset val="1"/>
      </rPr>
      <t xml:space="preserve">Russian TV then highlights the clip</t>
    </r>
  </si>
  <si>
    <t xml:space="preserve">Russian Media Monitor</t>
  </si>
  <si>
    <t xml:space="preserve">https://www.youtube.com/watch?v=789YDPbZZJ4</t>
  </si>
  <si>
    <r>
      <rPr>
        <i val="true"/>
        <sz val="10"/>
        <color rgb="FF5B0F00"/>
        <rFont val="Arial"/>
        <family val="0"/>
        <charset val="1"/>
      </rPr>
      <t xml:space="preserve">Testified</t>
    </r>
    <r>
      <rPr>
        <sz val="10"/>
        <color rgb="FF5B0F00"/>
        <rFont val="Arial"/>
        <family val="0"/>
        <charset val="1"/>
      </rPr>
      <t xml:space="preserve">: fired Twitter execs, at Rep. hearing on content moderation (which backfires). Anika Navaroli: Twitter stoked the flames of Jan 6 &amp; </t>
    </r>
    <r>
      <rPr>
        <i val="true"/>
        <sz val="10"/>
        <color rgb="FF5B0F00"/>
        <rFont val="Arial"/>
        <family val="0"/>
        <charset val="1"/>
      </rPr>
      <t xml:space="preserve">"If we continue to do nothing, violence is going to happen again"</t>
    </r>
    <r>
      <rPr>
        <sz val="10"/>
        <color rgb="FF5B0F00"/>
        <rFont val="Arial"/>
        <family val="0"/>
        <charset val="1"/>
      </rPr>
      <t xml:space="preserve">. Yoel Roth: there are still "hundreds of thousands" of Russian disinfo accounts on Twitter.</t>
    </r>
  </si>
  <si>
    <r>
      <rPr>
        <sz val="10"/>
        <color rgb="FF1C4587"/>
        <rFont val="Arial"/>
        <family val="0"/>
        <charset val="1"/>
      </rPr>
      <t xml:space="preserve">James O'Keefe is on paid leave from Project Veritas after erratic behavior, per  </t>
    </r>
    <r>
      <rPr>
        <sz val="10"/>
        <color rgb="FF274E13"/>
        <rFont val="Arial"/>
        <family val="0"/>
        <charset val="1"/>
      </rPr>
      <t xml:space="preserve">New York mag (which also calls Matthew Tyrmand a 'conservative journalist')</t>
    </r>
  </si>
  <si>
    <t xml:space="preserve">New York</t>
  </si>
  <si>
    <t xml:space="preserve">https://nymag.com/intelligencer/2023/02/james-okeefe-project-veritas-paid-leave.html</t>
  </si>
  <si>
    <t xml:space="preserve">Chaya Raichik of Libs for TikTok speaks at a NY event along with David Zere from Real America's Voice (run by Dave Lipsky)</t>
  </si>
  <si>
    <t xml:space="preserve">Flier (repost mrspanstreppon)</t>
  </si>
  <si>
    <t xml:space="preserve">https://twitter.com/mrspanstreppon/status/1627316058464964608</t>
  </si>
  <si>
    <t xml:space="preserve">Real America's Voice</t>
  </si>
  <si>
    <t xml:space="preserve">https://americasvoice.news/video/Bdff2zXYlztjZ0o/</t>
  </si>
  <si>
    <t xml:space="preserve">Seymour Hersh accuses the US military of bombing the Nordstream 1 pipeline in Sept. 2022, based on a single source. It is immediately discredited.</t>
  </si>
  <si>
    <t xml:space="preserve">Hersh Substack</t>
  </si>
  <si>
    <t xml:space="preserve">https://seymourhersh.substack.com/p/how-america-took-out-the-nord-stream</t>
  </si>
  <si>
    <t xml:space="preserve">Feb 8-9</t>
  </si>
  <si>
    <t xml:space="preserve">House Republicans ask the USCP for access to the Jan 6 security camera footage (later given to Tucker Carlson)</t>
  </si>
  <si>
    <t xml:space="preserve">https://www.politico.com/news/2023/03/17/house-gop-capitol-police-jan-6-video-00087636</t>
  </si>
  <si>
    <t xml:space="preserve">USCP filing</t>
  </si>
  <si>
    <t xml:space="preserve">https://www.documentcloud.org/documents/23712850-dibiase</t>
  </si>
  <si>
    <r>
      <rPr>
        <i val="true"/>
        <sz val="10"/>
        <color rgb="FF990000"/>
        <rFont val="Arial"/>
        <family val="0"/>
        <charset val="1"/>
      </rPr>
      <t xml:space="preserve">Complied:</t>
    </r>
    <r>
      <rPr>
        <sz val="10"/>
        <color rgb="FF990000"/>
        <rFont val="Arial"/>
        <family val="0"/>
        <charset val="1"/>
      </rPr>
      <t xml:space="preserve"> Twitter finally produces the information on Donald Trump's account required by DOJ search warrant</t>
    </r>
  </si>
  <si>
    <t xml:space="preserve">Marjorie Taylor Greene disrupts a meeting where military officials briefed Congress on the Chinese spy balloon, screaming and swearing</t>
  </si>
  <si>
    <t xml:space="preserve">https://www.rawstory.com/marjorie-taylor-balloon/</t>
  </si>
  <si>
    <t xml:space="preserve">The same day it is reported that Elon Musk has blocked Ukraine from using Starlink to control drones, Russia begins a major assault on the Donbas</t>
  </si>
  <si>
    <t xml:space="preserve">https://www.theguardian.com/world/2023/feb/09/russia-begins-major-offensive-in-eastern-ukraine-luhansk-governor-claims</t>
  </si>
  <si>
    <t xml:space="preserve">https://www.washingtonpost.com/world/2023/02/09/starlink-restricts-internet-drones-ukraine/</t>
  </si>
  <si>
    <t xml:space="preserve">The president of Kosovo says Russia may be plotting an attack on Kosovo: Wagner Group mercenaries are smuggling in arms and unmarked military uniforms</t>
  </si>
  <si>
    <t xml:space="preserve">The Telegraph</t>
  </si>
  <si>
    <t xml:space="preserve">https://www.telegraph.co.uk/world-news/2023/02/11/wagner-mercenaries-helping-serbia-prepare-potential-attack-nation/</t>
  </si>
  <si>
    <t xml:space="preserve">The president of Moldova releases info on a plan by Russia to take over her government using external saboteurs. She names in particular Moldovan oligarch Vladimir Plahotniuc, who former US DNI Ric Grenell had worked for in 2016.</t>
  </si>
  <si>
    <t xml:space="preserve">https://www.latimes.com/world-nation/story/2023-02-13/moldova-president-russian-plot-topple-government-ukraine-war</t>
  </si>
  <si>
    <t xml:space="preserve">Christopher Rufo and Chaiya Raichik co-sign a letter supporting an Idaho bill to let state funds pay for private school. Their affilitations are listed as: Manhattan Institute, Libs for Tiktok. Other signers are from the Heritage Foundation, "Parents Defending Education", and "American Federation for Children"</t>
  </si>
  <si>
    <t xml:space="preserve">https://twitter.com/nicholsforidaho/status/1627024229614092289</t>
  </si>
  <si>
    <r>
      <rPr>
        <sz val="10"/>
        <color rgb="FF1C4587"/>
        <rFont val="Arial"/>
        <family val="0"/>
        <charset val="1"/>
      </rPr>
      <t xml:space="preserve">Charlie Kirk Tweets pro-Putin talking points: </t>
    </r>
    <r>
      <rPr>
        <i val="true"/>
        <sz val="10"/>
        <color rgb="FF1C4587"/>
        <rFont val="Arial"/>
        <family val="0"/>
        <charset val="1"/>
      </rPr>
      <t xml:space="preserve">"To everyone demanding that Ukrainian soldiers and civilians die for "as long as it takes to stop Putin” do you realize Russia is mobilizing 300-500k troops as we speak? Are you really prepared for the loss of life? Are you still not interested in peace?"</t>
    </r>
  </si>
  <si>
    <t xml:space="preserve">https://twitter.com/charliekirk11/status/1625683559745986562</t>
  </si>
  <si>
    <r>
      <rPr>
        <sz val="10"/>
        <color rgb="FF274E13"/>
        <rFont val="Arial"/>
        <family val="0"/>
        <charset val="1"/>
      </rPr>
      <t xml:space="preserve">Vanity Fair reports that Peter Thiel is bankrolling "the next wave of far-right politicians" and will work to unseat all 10 Senators who voted to impeach Trump for Jan 6. Steve Bannon is quoted: </t>
    </r>
    <r>
      <rPr>
        <i val="true"/>
        <sz val="10"/>
        <color rgb="FF274E13"/>
        <rFont val="Arial"/>
        <family val="0"/>
        <charset val="1"/>
      </rPr>
      <t xml:space="preserve">"I think Peter wants to change the direction of the country."</t>
    </r>
  </si>
  <si>
    <t xml:space="preserve">https://web.archive.org/web/20220215051254/https://www.vanityfair.com/news/2022/02/peter-thiel-maga-money</t>
  </si>
  <si>
    <t xml:space="preserve">Scandal in Russia as state TV host Vladimir Solovyov's draft-age son is shown to be working as a model in London</t>
  </si>
  <si>
    <t xml:space="preserve">Dominion files a 192-pg request for summary judgment in its defamation suit against Fox with texts showing hosts knew the election was not stolen, lied for ratings</t>
  </si>
  <si>
    <t xml:space="preserve">Court filing (via NYT)</t>
  </si>
  <si>
    <t xml:space="preserve">NewsChannel5 (Phil Williams) reports that Rep. Andy Ogles has falsely claimed to be both an economist and a police officer but was trained in neither</t>
  </si>
  <si>
    <t xml:space="preserve">NewsChannel5</t>
  </si>
  <si>
    <t xml:space="preserve">https://www.newschannel5.com/news/newschannel-5-investigates/businessman-economist-cop-international-sex-crimes-expert-the-stories-of-congressman-andy-ogles</t>
  </si>
  <si>
    <t xml:space="preserve">TNR (Daniel Strauss) reports that Christopher Rufo has falsely claimed a graduate degree from Harvard when in fact he only took some Extension School courses</t>
  </si>
  <si>
    <t xml:space="preserve">https://newrepublic.com/article/170647/christopher-rufo-harvard-degree-misleading?utm_medium=social&amp;utm_campaign=EB_TNR&amp;utm_source=Twitter#Echobox=1676656025-1</t>
  </si>
  <si>
    <r>
      <rPr>
        <i val="true"/>
        <sz val="10"/>
        <color rgb="FF990000"/>
        <rFont val="Arial"/>
        <family val="0"/>
        <charset val="1"/>
      </rPr>
      <t xml:space="preserve">Sentenced:</t>
    </r>
    <r>
      <rPr>
        <sz val="10"/>
        <color rgb="FF990000"/>
        <rFont val="Arial"/>
        <family val="0"/>
        <charset val="1"/>
      </rPr>
      <t xml:space="preserve"> Jesse Benton, to 18 months in prison for laundering a Russian donation to Donald Trump's 2016 presidential campaign. Benton is a longtime aide to Ron and Rand Paul, pardoned by Trump for a separate campaign offense (bribing lawmakers to support Ron Paul in 2012)</t>
    </r>
  </si>
  <si>
    <t xml:space="preserve">"Rage Against the War Machine" rally in DC to demand an end to aid for Ukraine. Only a few 100 attend, some with Russian flags. Speakers include Ron Paul, Tulsi Gabbard, Dennis Kucinich, Max Blumenthal (The Grayzone), Jill Stein (Green Party), Dan Cohen (ex-RT), Tara Reade (Biden accuser), Jackson Hinkle. White nationalist Matthew Heimbach (Unite the Right co-organizer) attends with Shandon Simpson of Atomwaffen &amp; carries a Soviet flag. Proud Boy Randy Ireland films. The event was co-organized by the chair of the now pro-Putin U.S. Libertarian Party, Angela McArdle.</t>
  </si>
  <si>
    <t xml:space="preserve">YouTube
Molly Conger (Twitter)
Ford Fischer (Twitter)
Pekka Kallioniemi</t>
  </si>
  <si>
    <t xml:space="preserve">https://www.youtube.com/watch?v=duKeWROIp_Y
https://twitter.com/socialistdogmom/status/1627369481071742979
https://twitter.com/FordFischer/status/1627513558970818560
https://x.com/P_Kallioniemi/status/1793260594444824816</t>
  </si>
  <si>
    <t xml:space="preserve">Flier (repost)
Amanda Moore</t>
  </si>
  <si>
    <t xml:space="preserve">https://twitter.com/KareemRifai/status/1627342488460488704
https://noturtlesoup17.substack.com/p/rage-against-the-rage-against-the</t>
  </si>
  <si>
    <r>
      <rPr>
        <sz val="10"/>
        <color rgb="FF274E13"/>
        <rFont val="Arial"/>
        <family val="0"/>
        <charset val="1"/>
      </rPr>
      <t xml:space="preserve">Axios reports that Kevin McCarthy has given Tucker Carlson all the Jan 6 security cam. </t>
    </r>
    <r>
      <rPr>
        <i val="true"/>
        <sz val="10"/>
        <color rgb="FF274E13"/>
        <rFont val="Arial"/>
        <family val="0"/>
        <charset val="1"/>
      </rPr>
      <t xml:space="preserve">(Actually his producers have been viewing footage but do not have the files).</t>
    </r>
  </si>
  <si>
    <t xml:space="preserve">https://www.politico.com/minutes/congress/02-21-2023/tucker-carlson-jan6-deal/</t>
  </si>
  <si>
    <t xml:space="preserve">President Biden travels to Kyiv for an appearance in support of Zelensky, to widespread admiration.</t>
  </si>
  <si>
    <t xml:space="preserve">https://www.nytimes.com/2023/02/20/us/politics/biden-kyiv-ukraine.html</t>
  </si>
  <si>
    <r>
      <rPr>
        <sz val="10"/>
        <color rgb="FF1C4587"/>
        <rFont val="Arial"/>
        <family val="0"/>
        <charset val="1"/>
      </rPr>
      <t xml:space="preserve">Marjorie Taylor Greene calls for a </t>
    </r>
    <r>
      <rPr>
        <i val="true"/>
        <sz val="10"/>
        <color rgb="FF1C4587"/>
        <rFont val="Arial"/>
        <family val="0"/>
        <charset val="1"/>
      </rPr>
      <t xml:space="preserve">"national divorce" </t>
    </r>
    <r>
      <rPr>
        <sz val="10"/>
        <color rgb="FF1C4587"/>
        <rFont val="Arial"/>
        <family val="0"/>
        <charset val="1"/>
      </rPr>
      <t xml:space="preserve">to </t>
    </r>
    <r>
      <rPr>
        <i val="true"/>
        <sz val="10"/>
        <color rgb="FF1C4587"/>
        <rFont val="Arial"/>
        <family val="0"/>
        <charset val="1"/>
      </rPr>
      <t xml:space="preserve">"separate by red states and blue states"</t>
    </r>
    <r>
      <rPr>
        <sz val="10"/>
        <color rgb="FF1C4587"/>
        <rFont val="Arial"/>
        <family val="0"/>
        <charset val="1"/>
      </rPr>
      <t xml:space="preserve"> becuase of </t>
    </r>
    <r>
      <rPr>
        <i val="true"/>
        <sz val="10"/>
        <color rgb="FF1C4587"/>
        <rFont val="Arial"/>
        <family val="0"/>
        <charset val="1"/>
      </rPr>
      <t xml:space="preserve">"woke culture issues shoved down our throats"</t>
    </r>
  </si>
  <si>
    <t xml:space="preserve">James O'Keefe, founder of Project Veritas, is fired for financial malfeasance. Audits uncover vast spending on items like helicopter rides, luxury hotels, etc.</t>
  </si>
  <si>
    <t xml:space="preserve">https://www.npr.org/2023/02/21/1158505780/project-veritas-james-okeefe-forced-out-financial-malfeasance</t>
  </si>
  <si>
    <t xml:space="preserve">https://nymag.com/intelligencer/2023/09/project-veritas-has-james-okeefes-receipts-on-bad-spending.html</t>
  </si>
  <si>
    <r>
      <rPr>
        <sz val="11"/>
        <color rgb="FF000000"/>
        <rFont val="Arial"/>
        <family val="0"/>
        <charset val="1"/>
      </rPr>
      <t xml:space="preserve">Vladimir Putin address Russia in a 2-hour speech, denounces </t>
    </r>
    <r>
      <rPr>
        <i val="true"/>
        <sz val="11"/>
        <color rgb="FF000000"/>
        <rFont val="Arial"/>
        <family val="0"/>
        <charset val="1"/>
      </rPr>
      <t xml:space="preserve">"The neo-Nazi regime that set up in Ukraine after 2014", say</t>
    </r>
    <r>
      <rPr>
        <sz val="11"/>
        <color rgb="FF000000"/>
        <rFont val="Arial"/>
        <family val="0"/>
        <charset val="1"/>
      </rPr>
      <t xml:space="preserve">s Russia is pulling out of the New Start nuclear treaty, claims</t>
    </r>
    <r>
      <rPr>
        <i val="true"/>
        <sz val="11"/>
        <color rgb="FF000000"/>
        <rFont val="Arial"/>
        <family val="0"/>
        <charset val="1"/>
      </rPr>
      <t xml:space="preserve"> "They [the West] started the war" "The Western elites do not conceal their goals..to end us". </t>
    </r>
    <r>
      <rPr>
        <sz val="11"/>
        <color rgb="FF000000"/>
        <rFont val="Arial"/>
        <family val="0"/>
        <charset val="1"/>
      </rPr>
      <t xml:space="preserve">Response is tepid &amp; many in his audience nod off.</t>
    </r>
  </si>
  <si>
    <t xml:space="preserve">https://www.bbc.com/news/world-europe-64720695</t>
  </si>
  <si>
    <r>
      <rPr>
        <sz val="11"/>
        <color rgb="FF1C4587"/>
        <rFont val="Arial"/>
        <family val="0"/>
        <charset val="1"/>
      </rPr>
      <t xml:space="preserve">Marjorie Taylor Greene goes on Fox News (Hannity) and claims that divisions in the US are so great that a civil war is coming. </t>
    </r>
    <r>
      <rPr>
        <i val="true"/>
        <sz val="11"/>
        <color rgb="FF1C4587"/>
        <rFont val="Arial"/>
        <family val="0"/>
        <charset val="1"/>
      </rPr>
      <t xml:space="preserve">"It's going in that direction"</t>
    </r>
  </si>
  <si>
    <t xml:space="preserve">Fox News via Aaron Rupar</t>
  </si>
  <si>
    <t xml:space="preserve">https://twitter.com/atrupar/status/1628225236486193153</t>
  </si>
  <si>
    <t xml:space="preserve">Jackson Hinkle, who just spoke at the pro-Russia DC rally, appears on Russian state TV and is interviewed by host Vladimir Solovyov</t>
  </si>
  <si>
    <t xml:space="preserve">Francis Scarr (via Twitter)</t>
  </si>
  <si>
    <t xml:space="preserve">https://twitter.com/francis_scarr/status/1628340780749258752</t>
  </si>
  <si>
    <t xml:space="preserve">Margarita Simonyan Tweets that Seymour Hersh has given an interview on Russian state TV, pushing his claim that the US, not Russia, sabotaged Nordstream 1</t>
  </si>
  <si>
    <t xml:space="preserve">Twitter via Julia Davis</t>
  </si>
  <si>
    <t xml:space="preserve">https://twitter.com/JuliaDavisNews/status/1628509173838127107</t>
  </si>
  <si>
    <r>
      <rPr>
        <sz val="10"/>
        <color rgb="FF000000"/>
        <rFont val="Arial"/>
        <family val="0"/>
        <charset val="1"/>
      </rPr>
      <t xml:space="preserve">Russia calls a UN Security Council meeting about the Nordstream 1 bombing accusation but has no evidence. </t>
    </r>
    <r>
      <rPr>
        <sz val="10"/>
        <color rgb="FF1C4587"/>
        <rFont val="Arial"/>
        <family val="0"/>
        <charset val="1"/>
      </rPr>
      <t xml:space="preserve">Jeff Sachs complains</t>
    </r>
    <r>
      <rPr>
        <i val="true"/>
        <sz val="10"/>
        <color rgb="FF1C4587"/>
        <rFont val="Arial"/>
        <family val="0"/>
        <charset val="1"/>
      </rPr>
      <t xml:space="preserve"> "Sweden has kept results of its investigation secret."</t>
    </r>
    <r>
      <rPr>
        <sz val="10"/>
        <color rgb="FF000000"/>
        <rFont val="Arial"/>
        <family val="0"/>
        <charset val="1"/>
      </rPr>
      <t xml:space="preserve"> State Dept. spokesman Price: </t>
    </r>
    <r>
      <rPr>
        <i val="true"/>
        <sz val="10"/>
        <color rgb="FF000000"/>
        <rFont val="Arial"/>
        <family val="0"/>
        <charset val="1"/>
      </rPr>
      <t xml:space="preserve">"..if only people weren't so gullible.. it is sad that Russia is finding those willing to parrot its propaganda"</t>
    </r>
  </si>
  <si>
    <r>
      <rPr>
        <sz val="10"/>
        <color rgb="FF1C4587"/>
        <rFont val="Arial"/>
        <family val="0"/>
        <charset val="1"/>
      </rPr>
      <t xml:space="preserve">Marjorie Taylor Greene goes on Fox News (Tucker Carlson) and calls the war </t>
    </r>
    <r>
      <rPr>
        <i val="true"/>
        <sz val="10"/>
        <color rgb="FF1C4587"/>
        <rFont val="Arial"/>
        <family val="0"/>
        <charset val="1"/>
      </rPr>
      <t xml:space="preserve">"this war against Russia in Ukraine"</t>
    </r>
  </si>
  <si>
    <t xml:space="preserve">via Aaron Rupar</t>
  </si>
  <si>
    <t xml:space="preserve">https://twitter.com/atrupar/status/1628927330830675969</t>
  </si>
  <si>
    <r>
      <rPr>
        <sz val="10"/>
        <color rgb="FF1C4587"/>
        <rFont val="Arial"/>
        <family val="0"/>
        <charset val="1"/>
      </rPr>
      <t xml:space="preserve">Josh Hawley Tweets a Fox News interview clip with: </t>
    </r>
    <r>
      <rPr>
        <i val="true"/>
        <sz val="10"/>
        <color rgb="FF1C4587"/>
        <rFont val="Arial"/>
        <family val="0"/>
        <charset val="1"/>
      </rPr>
      <t xml:space="preserve">"My message to congressional Republicans: you can either be the party of Ukraine &amp; the globalists or you can be the party of East Palestine &amp; the working people of America".   </t>
    </r>
    <r>
      <rPr>
        <sz val="10"/>
        <color rgb="FF1C4587"/>
        <rFont val="Arial"/>
        <family val="0"/>
        <charset val="1"/>
      </rPr>
      <t xml:space="preserve">(A train carrying hazardous chemicals had derailed in E Palestine, OH.)</t>
    </r>
  </si>
  <si>
    <t xml:space="preserve">Twitter (Josh Hawley)</t>
  </si>
  <si>
    <t xml:space="preserve">https://twitter.com/HawleyMO/status/1629298532602527751</t>
  </si>
  <si>
    <r>
      <rPr>
        <sz val="10"/>
        <color rgb="FF1C4587"/>
        <rFont val="Arial"/>
        <family val="0"/>
        <charset val="1"/>
      </rPr>
      <t xml:space="preserve">"Ukraine is fake" propaganda spreads, asking if the war in Ukraine even exists. On Truth Social, Michael Flynn reposts a troll:</t>
    </r>
    <r>
      <rPr>
        <i val="true"/>
        <sz val="10"/>
        <color rgb="FF1C4587"/>
        <rFont val="Arial"/>
        <family val="0"/>
        <charset val="1"/>
      </rPr>
      <t xml:space="preserve"> "what @catturd2 said.."</t>
    </r>
  </si>
  <si>
    <t xml:space="preserve">Repost PokerPolitics</t>
  </si>
  <si>
    <t xml:space="preserve">https://twitter.com/PokerPolitics/status/1629258666699259905</t>
  </si>
  <si>
    <r>
      <rPr>
        <sz val="10"/>
        <color rgb="FF1C4587"/>
        <rFont val="Arial"/>
        <family val="0"/>
        <charset val="1"/>
      </rPr>
      <t xml:space="preserve">Tulsi Gabbard goes on Fox News and compares Biden to Hitler: efforts to promote diversity </t>
    </r>
    <r>
      <rPr>
        <i val="true"/>
        <sz val="10"/>
        <color rgb="FF1C4587"/>
        <rFont val="Arial"/>
        <family val="0"/>
        <charset val="1"/>
      </rPr>
      <t xml:space="preserve">"are the very same core principles embodied by Nazism and Hitler."</t>
    </r>
  </si>
  <si>
    <t xml:space="preserve">Repost Acyn</t>
  </si>
  <si>
    <t xml:space="preserve">https://twitter.com/Acyn/status/1629274712672030722</t>
  </si>
  <si>
    <r>
      <rPr>
        <sz val="10"/>
        <color rgb="FF1C4587"/>
        <rFont val="Arial"/>
        <family val="0"/>
        <charset val="1"/>
      </rPr>
      <t xml:space="preserve">Prof. John Mearsheimer of  U. Chicago goes on Chinese TV, says there is </t>
    </r>
    <r>
      <rPr>
        <i val="true"/>
        <sz val="10"/>
        <color rgb="FF1C4587"/>
        <rFont val="Arial"/>
        <family val="0"/>
        <charset val="1"/>
      </rPr>
      <t xml:space="preserve">"no evidence to support"</t>
    </r>
    <r>
      <rPr>
        <sz val="10"/>
        <color rgb="FF1C4587"/>
        <rFont val="Arial"/>
        <family val="0"/>
        <charset val="1"/>
      </rPr>
      <t xml:space="preserve"> that Putin is imperialist - he was just "fearful" of NATO expansion</t>
    </r>
  </si>
  <si>
    <t xml:space="preserve">Repost Michael Sobolik</t>
  </si>
  <si>
    <t xml:space="preserve">https://twitter.com/michaelsobolik/status/1629496913853652993</t>
  </si>
  <si>
    <t xml:space="preserve">In SC, gay Proud Boy James Bessenger defaces a Ukrainian flag signed by war veterans. Bessenger had founded the SC Secessionist Party in 2015.</t>
  </si>
  <si>
    <t xml:space="preserve">https://web.archive.org/web/20230314103108/https://www.postandcourier.com/news/ukrainian-flag-defaced-days-after-charleston-welcomed-wounded-soldiers-per-police/article_b4fc4c14-c1b5-11ed-a7d8-b385e38aafe9.html</t>
  </si>
  <si>
    <t xml:space="preserve">March 2023</t>
  </si>
  <si>
    <t xml:space="preserve">CPAC 2023 begins in DC. Guo Wengui and his New Federal State of China (NFSC) are sponsors. Conference halls are largely empty. Speakers will include: Donald Trump Jr, Marjorie Taylor Greene, Charlie Kirk, Matt Gaetz, James O'Keefe (just fired), Donald Trump. Nick Fuentes is performatively kicked out on the first day.</t>
  </si>
  <si>
    <t xml:space="preserve">WaPo reports on clashes between FBI and DOJ about the Mar-a-Lago documents, with FBI (likely D'Antuono) wanting to slow-walk the investigation</t>
  </si>
  <si>
    <r>
      <rPr>
        <i val="true"/>
        <sz val="10"/>
        <color rgb="FF990000"/>
        <rFont val="Arial"/>
        <family val="0"/>
        <charset val="1"/>
      </rPr>
      <t xml:space="preserve">Convicted: </t>
    </r>
    <r>
      <rPr>
        <sz val="10"/>
        <color rgb="FF990000"/>
        <rFont val="Arial"/>
        <family val="0"/>
        <charset val="1"/>
      </rPr>
      <t xml:space="preserve">Proud Boy Tiny Toese, for a 2021 assault in Portland. Convicted on 10 of 11 counts.</t>
    </r>
  </si>
  <si>
    <t xml:space="preserve">https://www.oregonlive.com/crime/2023/03/proud-boy-tusitala-tiny-toese-guilty-on-10-counts-in-portland-street-clash.html</t>
  </si>
  <si>
    <r>
      <rPr>
        <sz val="10"/>
        <color rgb="FF1C4587"/>
        <rFont val="Arial"/>
        <family val="0"/>
        <charset val="1"/>
      </rPr>
      <t xml:space="preserve">At CPAC, Marjorie Taylor Greene says </t>
    </r>
    <r>
      <rPr>
        <i val="true"/>
        <sz val="10"/>
        <color rgb="FF1C4587"/>
        <rFont val="Arial"/>
        <family val="0"/>
        <charset val="1"/>
      </rPr>
      <t xml:space="preserve">"No money to Ukraine, and.. tell Zelenskyy you better leave your hands off our sons and daughters"</t>
    </r>
  </si>
  <si>
    <t xml:space="preserve">C-SPAN via Aaron Rupar</t>
  </si>
  <si>
    <t xml:space="preserve">https://twitter.com/atrupar/status/1631674934857482242</t>
  </si>
  <si>
    <r>
      <rPr>
        <i val="true"/>
        <sz val="10"/>
        <color rgb="FF990000"/>
        <rFont val="Arial"/>
        <family val="0"/>
        <charset val="1"/>
      </rPr>
      <t xml:space="preserve">On the lam: </t>
    </r>
    <r>
      <rPr>
        <sz val="10"/>
        <color rgb="FF990000"/>
        <rFont val="Arial"/>
        <family val="0"/>
        <charset val="1"/>
      </rPr>
      <t xml:space="preserve">Olivia Pollock and Joseph Hutchinson, who disabled their ankle monitors the week before trial. (They will join Jonathan Pollock, fugitive since 2021.)</t>
    </r>
  </si>
  <si>
    <t xml:space="preserve">https://www.msn.com/en-us/news/crime/fbi-searching-for-lakelands-olivia-pollock-days-before-scheduled-trial-on-jan-6-charges/ar-AA18c3SW</t>
  </si>
  <si>
    <r>
      <rPr>
        <i val="true"/>
        <sz val="10"/>
        <color rgb="FF990000"/>
        <rFont val="Arial"/>
        <family val="0"/>
        <charset val="1"/>
      </rPr>
      <t xml:space="preserve">Arrested: </t>
    </r>
    <r>
      <rPr>
        <sz val="10"/>
        <color rgb="FF990000"/>
        <rFont val="Arial"/>
        <family val="0"/>
        <charset val="1"/>
      </rPr>
      <t xml:space="preserve">Peter Karasev, for bombing electrical substations in San Jose, CA on Dec. 8 and Jan 5. Karasev is a PhD software engineer from Moscow, Russia</t>
    </r>
  </si>
  <si>
    <t xml:space="preserve">San Jose Mercury News</t>
  </si>
  <si>
    <t xml:space="preserve">https://www.mercurynews.com/2023/03/03/authorities-man-bombed-pge-transformers-in-south-san-jose/</t>
  </si>
  <si>
    <t xml:space="preserve">Caroline Orr Bueno</t>
  </si>
  <si>
    <t xml:space="preserve">https://twitter.com/RVAwonk/status/1632433904735903744</t>
  </si>
  <si>
    <t xml:space="preserve">https://abcnews.go.com/US/california-man-arrested-transformer-bombings-explosive-materials-home/story?id=97630304</t>
  </si>
  <si>
    <r>
      <rPr>
        <sz val="10"/>
        <color rgb="FF1C4587"/>
        <rFont val="Arial"/>
        <family val="0"/>
        <charset val="1"/>
      </rPr>
      <t xml:space="preserve">At CPAC, Trump gives an unhinged speech to a room that is not full. Other speakers: Jair Bolsonaro, Mike Lindell, Kari Lake, James O'Keefe. Michael Knowles of the Daily Wire says </t>
    </r>
    <r>
      <rPr>
        <i val="true"/>
        <sz val="10"/>
        <color rgb="FF1C4587"/>
        <rFont val="Arial"/>
        <family val="0"/>
        <charset val="1"/>
      </rPr>
      <t xml:space="preserve">"Transgenderism must be eradicated from public life entirely." </t>
    </r>
    <r>
      <rPr>
        <sz val="10"/>
        <color rgb="FF1C4587"/>
        <rFont val="Arial"/>
        <family val="0"/>
        <charset val="1"/>
      </rPr>
      <t xml:space="preserve">Blake Marnell is there. Nick Fuentes holds a counter-event at the Marriott nearby</t>
    </r>
  </si>
  <si>
    <t xml:space="preserve">Video from SVdate (Huffpost)
Right Wing Watch</t>
  </si>
  <si>
    <t xml:space="preserve">https://twitter.com/svdate/status/1632147830113443845
https://twitter.com/RightWingWatch/status/1632057198577606657</t>
  </si>
  <si>
    <t xml:space="preserve">Donald Trump tells Sean Hannity on Fox that he would have prevented war in Ukraine by letting Russia "take over" parts of the country</t>
  </si>
  <si>
    <t xml:space="preserve">https://www.thedailybeast.com/fox-news-edits-out-donald-trump-saying-he-mightve-let-russia-take-over-parts-of-ukraine?utm_campaign=owned_social&amp;via=twitter_page&amp;utm_source=twitter_owned_tdb&amp;utm_medium=socialflow</t>
  </si>
  <si>
    <r>
      <rPr>
        <sz val="10"/>
        <color rgb="FF1C4587"/>
        <rFont val="Arial"/>
        <family val="0"/>
        <charset val="1"/>
      </rPr>
      <t xml:space="preserve">Tucker Carlson airs a January 6 "expose" on Fox using security cam footage to argue there was no violence on Jan 6, USCP officers were complicit, and invaders were "</t>
    </r>
    <r>
      <rPr>
        <i val="true"/>
        <sz val="10"/>
        <color rgb="FF1C4587"/>
        <rFont val="Arial"/>
        <family val="0"/>
        <charset val="1"/>
      </rPr>
      <t xml:space="preserve">peaceful, orderly and meek…sightseers”. </t>
    </r>
    <r>
      <rPr>
        <sz val="10"/>
        <color rgb="FF1C4587"/>
        <rFont val="Arial"/>
        <family val="0"/>
        <charset val="1"/>
      </rPr>
      <t xml:space="preserve">The action is widely panned. Two Fox News reporters quit and another, Bret Baier, expresses concern on air. </t>
    </r>
  </si>
  <si>
    <t xml:space="preserve">https://www.nbcnews.com/politics/justice-department/tucker-carlson-new-video-provided-speaker-mccarthy-falsely-depicts-jan-rcna73673</t>
  </si>
  <si>
    <t xml:space="preserve">USCP Chief Tom Manger blasts Tucker Carlson for "offensive" and "misleading" insinuations. Mitch McConnell says he "wants to align himself" with Manger's letter</t>
  </si>
  <si>
    <t xml:space="preserve">https://www.nbcnews.com/politics/congress/capitol-police-chief-tears-tucker-carlson-claims-officer-brian-sicknic-rcna73813</t>
  </si>
  <si>
    <r>
      <rPr>
        <i val="true"/>
        <sz val="10"/>
        <color rgb="FF674EA7"/>
        <rFont val="Arial"/>
        <family val="0"/>
        <charset val="1"/>
      </rPr>
      <t xml:space="preserve">Released:</t>
    </r>
    <r>
      <rPr>
        <sz val="10"/>
        <color rgb="FF674EA7"/>
        <rFont val="Arial"/>
        <family val="0"/>
        <charset val="1"/>
      </rPr>
      <t xml:space="preserve"> Dominion releases a massive trove of correspondence that shows Fox staff did not believe the election fraud claims they pushed on viewers</t>
    </r>
  </si>
  <si>
    <t xml:space="preserve">https://www.nytimes.com/2023/03/07/business/media/fox-dominion-2020-election.html</t>
  </si>
  <si>
    <t xml:space="preserve">Dominion (docs)</t>
  </si>
  <si>
    <t xml:space="preserve">https://www.dominionvoting.com/legal-updates-learn-how-we-are-defending-dominion/</t>
  </si>
  <si>
    <t xml:space="preserve">https://www.cnn.com/2023/03/07/media/fox-news-dominion-lawsuit/index.html</t>
  </si>
  <si>
    <r>
      <rPr>
        <i val="true"/>
        <sz val="10"/>
        <color rgb="FF674EA7"/>
        <rFont val="Arial"/>
        <family val="0"/>
        <charset val="1"/>
      </rPr>
      <t xml:space="preserve">Ruled against:</t>
    </r>
    <r>
      <rPr>
        <sz val="10"/>
        <color rgb="FF674EA7"/>
        <rFont val="Arial"/>
        <family val="0"/>
        <charset val="1"/>
      </rPr>
      <t xml:space="preserve"> Jacob Wohl and Jack Burkman, in the suit by civil rights group NCBCP over their robocalls to suppress the Black vote in the 2020 election. </t>
    </r>
  </si>
  <si>
    <t xml:space="preserve">https://lawandcrime.com/2020-election/right-wing-hoaxers-robocalls-targeting-black-voters-violated-voting-rights-act-and-kkk-act-federal-judge-rules/</t>
  </si>
  <si>
    <t xml:space="preserve">https://thehill.com/regulation/court-battles/3891869-judge-says-jacob-wohl-jack-burkman-violated-voting-rights-act-kkk-act-with-2020-voter-suppression/</t>
  </si>
  <si>
    <t xml:space="preserve">Peter Thiel's romantic partner Jeff Thomas dies, apparently by suicide. Thiel had installed Thomas in a mansion in Los Angeles in 2020, but Thomas had recently shown up at a party at Thiel's home, causing a scene with Thiel's husband. </t>
  </si>
  <si>
    <t xml:space="preserve">https://theintercept.com/2023/03/23/peter-thiel-jeff-thomas/</t>
  </si>
  <si>
    <t xml:space="preserve">https://www.dailymail.co.uk/news/article-11926699/Peter-Thiels-model-boyfriend-died-WEEKS-NYE-showdown-billionaire-husband.html</t>
  </si>
  <si>
    <t xml:space="preserve">A run begins on the Silicon Valley Bank after rumors spread. Peter Thiel pulls out his assets and advises his Founders Fund portfolio companies to do the same</t>
  </si>
  <si>
    <t xml:space="preserve">Fast Company</t>
  </si>
  <si>
    <t xml:space="preserve">https://www.fastcompany.com/90864395/silicon-valley-bank-an-its-a-wonderful-life-bank-run-for-the-digital-age</t>
  </si>
  <si>
    <t xml:space="preserve">The New York Young Republicans Club (NYYRC) hosts a panel titled "Children Under Threat: Drag Queen Story Hour.” </t>
  </si>
  <si>
    <t xml:space="preserve">https://archive.is/AROIw#selection-1549.114-1549.128</t>
  </si>
  <si>
    <t xml:space="preserve">The NYYRC hosts a "horseshoe party" organized by Lucian Wintrich where rightwing members mingle with 'radical left' arts figures, many funded by Peter Thiel. Featured guests are Roger Stone, who serves drinks, and "Red Scare" podcasters Dasha Nekrasova (Belarusian) and Anna Khachiyan (Russian). Burlesque dancers portray Russia and Ukraine; host Salome calls herself a drag queen.  NYYRC officials Gavin Wax and Vish Burra (now working for George Santos) attend.  </t>
  </si>
  <si>
    <t xml:space="preserve">Issue One releaeses an investigation on the finances of Michael Flynn's America Project based on a tax return. It seems largely a grift, paying out huge salaries.</t>
  </si>
  <si>
    <t xml:space="preserve">Issue One</t>
  </si>
  <si>
    <t xml:space="preserve">https://issueone.org/articles/document-reveals-new-financial-information-about-nonprofit-peddling-election-conspiracies/</t>
  </si>
  <si>
    <t xml:space="preserve">Regulator seize the Silicon Valley Bank (SVB, $209 B in assets, including those of many VC-funded startups), after the run (led by Thiel?) depletes its liquidity.</t>
  </si>
  <si>
    <t xml:space="preserve">https://apnews.com/article/svb-fed-bonds-rates-banks-inflation-a24b28b3caeede91c76cd120aa9b7966</t>
  </si>
  <si>
    <t xml:space="preserve">ProfessorStam</t>
  </si>
  <si>
    <t xml:space="preserve">https://twitter.com/ProfessorStam/status/1634722138627121153</t>
  </si>
  <si>
    <t xml:space="preserve">Silicon Valley Bank CEO Greg Becker is removed as a director of the Federal Reserve Bank of San Francisco. (CEO since 2011, employed from at least 1990s)</t>
  </si>
  <si>
    <t xml:space="preserve">https://www.reuters.com/markets/us/ceo-failed-silicon-valley-bank-no-longer-director-sf-fed-2023-03-10/</t>
  </si>
  <si>
    <r>
      <rPr>
        <sz val="10"/>
        <color rgb="FF1C4587"/>
        <rFont val="Arial"/>
        <family val="0"/>
        <charset val="1"/>
      </rPr>
      <t xml:space="preserve">Steve Bannon and Elon Musk begin feuding. Bannon goes on Tim Pool's show with Matt Gaetz and says </t>
    </r>
    <r>
      <rPr>
        <i val="true"/>
        <sz val="10"/>
        <color rgb="FF1C4587"/>
        <rFont val="Arial"/>
        <family val="0"/>
        <charset val="1"/>
      </rPr>
      <t xml:space="preserve">"ElonMusk is a total and complete phony. He is owned – lock, stock, and barrel – by the Chinese Communist Party.." </t>
    </r>
    <r>
      <rPr>
        <sz val="10"/>
        <color rgb="FF1C4587"/>
        <rFont val="Arial"/>
        <family val="0"/>
        <charset val="1"/>
      </rPr>
      <t xml:space="preserve">Musk retorts on Twitter.</t>
    </r>
  </si>
  <si>
    <t xml:space="preserve">Twitter (RepMattGaetz)</t>
  </si>
  <si>
    <t xml:space="preserve">https://twitter.com/RepMattGaetz/status/1634385378932142080</t>
  </si>
  <si>
    <r>
      <rPr>
        <sz val="10"/>
        <color rgb="FF1C4587"/>
        <rFont val="Arial"/>
        <family val="0"/>
        <charset val="1"/>
      </rPr>
      <t xml:space="preserve">Ron DeSantis issues a statement that providing aid to Ukraine is not a priority: </t>
    </r>
    <r>
      <rPr>
        <i val="true"/>
        <sz val="10"/>
        <color rgb="FF1C4587"/>
        <rFont val="Arial"/>
        <family val="0"/>
        <charset val="1"/>
      </rPr>
      <t xml:space="preserve">"We cannot prioritize intervention in an escalating foreign war over the defense of our own homeland.” </t>
    </r>
    <r>
      <rPr>
        <sz val="10"/>
        <color rgb="FF1C4587"/>
        <rFont val="Arial"/>
        <family val="0"/>
        <charset val="1"/>
      </rPr>
      <t xml:space="preserve"> He then goes on Tucker Carlson's show to repeat the no-aid-to-Ukraine message.</t>
    </r>
  </si>
  <si>
    <t xml:space="preserve">https://twitter.com/DeSantisWarRoom/status/1635441338534461441</t>
  </si>
  <si>
    <r>
      <rPr>
        <sz val="10"/>
        <color rgb="FF1C4587"/>
        <rFont val="Arial"/>
        <family val="0"/>
        <charset val="1"/>
      </rPr>
      <t xml:space="preserve">As CA Congressman Ro Khanna is criticized for a planned fundraiser at David Sacks' house, Sacks posts: </t>
    </r>
    <r>
      <rPr>
        <i val="true"/>
        <sz val="10"/>
        <color rgb="FF1C4587"/>
        <rFont val="Arial"/>
        <family val="0"/>
        <charset val="1"/>
      </rPr>
      <t xml:space="preserve">"I came to respect @RoKhanna when he supported free speech in the Twitter Files and endorsed a diplomatic track on Ukraine.."  </t>
    </r>
    <r>
      <rPr>
        <sz val="10"/>
        <color rgb="FF4285F4"/>
        <rFont val="Arial"/>
        <family val="0"/>
        <charset val="1"/>
      </rPr>
      <t xml:space="preserve">(Khanna was originally elected as part of Cenk Uygur's Justice Democrats)</t>
    </r>
  </si>
  <si>
    <t xml:space="preserve">Market Watch</t>
  </si>
  <si>
    <t xml:space="preserve">https://www.marketwatch.com/story/rep-ro-khanna-defends-fundraiser-at-david-sacks-home-after-supporting-silicon-valley-bank-bailout-f6b0f0dc</t>
  </si>
  <si>
    <t xml:space="preserve">The Guardian (Hugo Lowell) reports that the merger of Trump Media (which owns Truth Social) is being held up over $8M in suspicious payments linked to Russia</t>
  </si>
  <si>
    <t xml:space="preserve">https://www.theguardian.com/us-news/2023/mar/15/trump-media-investigated-possible-money-laundering?CMP=share_btn_tw</t>
  </si>
  <si>
    <t xml:space="preserve">US Capitol Police General Counsel Thomas DiBiase files an affidavit describing how Tucker Carlson got Jan 6 footage, as part of a Jan 6 criminal case</t>
  </si>
  <si>
    <r>
      <rPr>
        <i val="true"/>
        <sz val="10"/>
        <color rgb="FF990000"/>
        <rFont val="Arial"/>
        <family val="0"/>
        <charset val="1"/>
      </rPr>
      <t xml:space="preserve">Arrested:</t>
    </r>
    <r>
      <rPr>
        <sz val="10"/>
        <color rgb="FF990000"/>
        <rFont val="Arial"/>
        <family val="0"/>
        <charset val="1"/>
      </rPr>
      <t xml:space="preserve"> Guo Wengui, long tied to Steve Bannon, for a $1B fraud. As FBI is searching the New York apartment, a fire breaks out and guts it.</t>
    </r>
  </si>
  <si>
    <t xml:space="preserve">NBC New York</t>
  </si>
  <si>
    <t xml:space="preserve">https://www.nbcnewyork.com/news/local/crime-and-courts/fire-breaks-out-at-nyc-penthouse-hours-after-billionaire-chinese-businessman-arrested/4156802/?_osource=db_npd_nbc_wnbc_twt_shr</t>
  </si>
  <si>
    <t xml:space="preserve">23 conservative leaders sign a letter supporting Sen. Tommy Tuberville's hold on military promotions, including Tony Perkins, Kevin Roberts, Ben Carson, Brent Bozell, Morton Blackwell, Kenneth J. Blackwell, Kelly Shackelford, Tom Fitton, Bob McEwen. Tuberville issues a press release about it.</t>
  </si>
  <si>
    <t xml:space="preserve">1819 News
Tommy Tuberville</t>
  </si>
  <si>
    <t xml:space="preserve">https://1819news.com/news/item/ben-carson-among-23-conservative-leaders-backing-tuberville-opposition-to-dod-taxpayer-funded-travel-leave-for-abortion-seeking-u.s.-military-personnel
https://www.tuberville.senate.gov/newsroom/press-releases/icymi-grassroots-army-supports-tubervilles-efforts-to-overturn-new-dod-abortion-policy/</t>
  </si>
  <si>
    <t xml:space="preserve">7:30 AM Trump announces on Truth Social that he will be arrested on Tuesday (it is Saturday) &amp; calls for violence. Elise Stefanik then decries 'illegal leaks'</t>
  </si>
  <si>
    <t xml:space="preserve">via Michael Steele</t>
  </si>
  <si>
    <t xml:space="preserve">https://twitter.com/MichaelSteele/status/1637291175185973248</t>
  </si>
  <si>
    <r>
      <rPr>
        <i val="true"/>
        <sz val="10"/>
        <color rgb="FF674EA7"/>
        <rFont val="Arial"/>
        <family val="0"/>
        <charset val="1"/>
      </rPr>
      <t xml:space="preserve">Filed:</t>
    </r>
    <r>
      <rPr>
        <sz val="10"/>
        <color rgb="FF674EA7"/>
        <rFont val="Arial"/>
        <family val="0"/>
        <charset val="1"/>
      </rPr>
      <t xml:space="preserve"> John Solomon files suit against Merrick Garland, claims Trump declassified "Crossfire Hurricane" documents on Jan 19, 2021  before leaving office.</t>
    </r>
  </si>
  <si>
    <t xml:space="preserve">Just the News</t>
  </si>
  <si>
    <r>
      <rPr>
        <i val="true"/>
        <sz val="10"/>
        <color rgb="FF990000"/>
        <rFont val="Arial"/>
        <family val="0"/>
        <charset val="1"/>
      </rPr>
      <t xml:space="preserve">Testified:</t>
    </r>
    <r>
      <rPr>
        <sz val="10"/>
        <color rgb="FF990000"/>
        <rFont val="Arial"/>
        <family val="0"/>
        <charset val="1"/>
      </rPr>
      <t xml:space="preserve"> Mark Meadows testifies before a federal grand jury in DC. (This cooperation is revealed only later). Reportedly he contradicts his own statements in his book.</t>
    </r>
  </si>
  <si>
    <t xml:space="preserve">Trump holds a campaign rally in Waco, TX on the 30th anniversary of the Ruby Ridge standoff, and rails about his impending indictment to a few 1000 people.</t>
  </si>
  <si>
    <t xml:space="preserve">https://www.reuters.com/world/us/trump-holds-first-election-rally-waco-overshadowed-by-legal-threats-2023-03-25/</t>
  </si>
  <si>
    <r>
      <rPr>
        <sz val="10"/>
        <color rgb="FF274E13"/>
        <rFont val="Arial"/>
        <family val="0"/>
        <charset val="1"/>
      </rPr>
      <t xml:space="preserve">The Nation (James Bamford) publishes an article about Israeli attempts to help Trump in 2016: </t>
    </r>
    <r>
      <rPr>
        <i val="true"/>
        <sz val="10"/>
        <color rgb="FF274E13"/>
        <rFont val="Arial"/>
        <family val="0"/>
        <charset val="1"/>
      </rPr>
      <t xml:space="preserve">"While US media fixated on Russian interference in the 2016 election, an Israeli secret agent’s campaign to influence the outcome went unreported." </t>
    </r>
    <r>
      <rPr>
        <sz val="10"/>
        <color rgb="FF274E13"/>
        <rFont val="Arial"/>
        <family val="0"/>
        <charset val="1"/>
      </rPr>
      <t xml:space="preserve">Note: The Nation's publisher Katrina vanden Heuvel is pro-Russia.</t>
    </r>
  </si>
  <si>
    <t xml:space="preserve">Twitter quietly begins recommending state-affiliated media from Russia, China, and Iran to its users</t>
  </si>
  <si>
    <t xml:space="preserve">DFR Lab</t>
  </si>
  <si>
    <t xml:space="preserve">https://dfrlab.org/2023/04/21/state-controlled-media-experience-sudden-twitter-gains-after-unannounced-platform-policy-change/</t>
  </si>
  <si>
    <r>
      <rPr>
        <i val="true"/>
        <sz val="10"/>
        <color rgb="FF990000"/>
        <rFont val="Arial"/>
        <family val="0"/>
        <charset val="1"/>
      </rPr>
      <t xml:space="preserve">Indicted:</t>
    </r>
    <r>
      <rPr>
        <sz val="10"/>
        <color rgb="FF990000"/>
        <rFont val="Arial"/>
        <family val="0"/>
        <charset val="1"/>
      </rPr>
      <t xml:space="preserve"> Donald Trump, in NY, for his hush-money payment to Stormy Daniels in Oct. 2016 plus multiple other offenses. (Indictment is sealed but has 34 counts.)</t>
    </r>
  </si>
  <si>
    <t xml:space="preserve">https://www.cnn.com/2023/03/30/politics/donald-trump-indictment/index.html</t>
  </si>
  <si>
    <r>
      <rPr>
        <i val="true"/>
        <sz val="10"/>
        <color rgb="FF990000"/>
        <rFont val="Arial"/>
        <family val="0"/>
        <charset val="1"/>
      </rPr>
      <t xml:space="preserve">Convicted:</t>
    </r>
    <r>
      <rPr>
        <sz val="10"/>
        <color rgb="FF990000"/>
        <rFont val="Arial"/>
        <family val="0"/>
        <charset val="1"/>
      </rPr>
      <t xml:space="preserve"> Douglass Mackey (Ricky Vaughn) for attempting to suppress the Black vote in the 2016 election through a social media disinformation campaign. Donald Trump Jr. then goes on Tim Pool's show and praises Vaughn, says he deserves a pardon, calls him an</t>
    </r>
    <r>
      <rPr>
        <i val="true"/>
        <sz val="10"/>
        <color rgb="FF990000"/>
        <rFont val="Arial"/>
        <family val="0"/>
        <charset val="1"/>
      </rPr>
      <t xml:space="preserve"> "one of the great..original..OG.. MAGA accounts"</t>
    </r>
  </si>
  <si>
    <t xml:space="preserve">DOJ
Luke O'Brien (via Twitter)</t>
  </si>
  <si>
    <t xml:space="preserve">https://www.justice.gov/usao-edny/pr/social-media-influencer-douglass-mackey-convicted-election-interference-2016
https://twitter.com/lukeobrien/status/1642178960837541889</t>
  </si>
  <si>
    <t xml:space="preserve">April 2023</t>
  </si>
  <si>
    <r>
      <rPr>
        <sz val="11"/>
        <color rgb="FF1C4587"/>
        <rFont val="Arial"/>
        <family val="0"/>
        <charset val="1"/>
      </rPr>
      <t xml:space="preserve">Justice Sam Alito grants an interview to David Rivkin, whose case is before the Supreme Court. In July he will get a fawning profile in the WSJ </t>
    </r>
    <r>
      <rPr>
        <i val="true"/>
        <sz val="11"/>
        <color rgb="FF1C4587"/>
        <rFont val="Arial"/>
        <family val="0"/>
        <charset val="1"/>
      </rPr>
      <t xml:space="preserve">("an important justice")</t>
    </r>
  </si>
  <si>
    <t xml:space="preserve">https://archive.is/CMv5N</t>
  </si>
  <si>
    <t xml:space="preserve">Dion Cini is at a protest with 100s outside of Trump Tower NY. Supposedly he promoted it with fliers 2 days previously. Gays for Trump members are also there.</t>
  </si>
  <si>
    <t xml:space="preserve">Twitter (Oliya Scootercaster)</t>
  </si>
  <si>
    <t xml:space="preserve">https://twitter.com/ScooterCasterNY/status/1642958771550056448</t>
  </si>
  <si>
    <t xml:space="preserve">Twitter (Talia Jane)</t>
  </si>
  <si>
    <t xml:space="preserve">https://twitter.com/taliaotg/status/1642959549119209492</t>
  </si>
  <si>
    <t xml:space="preserve">Twitter (Scootercaster)</t>
  </si>
  <si>
    <t xml:space="preserve">https://twitter.com/ScooterCasterNY/status/1642960601180966913</t>
  </si>
  <si>
    <t xml:space="preserve">Anti-vaxxer Robert Kennedy Jr files paperwork for a presidential run challenging Biden. Dennis Kucinich, who was just at the pro-Russia "anti-war" rally in DC (along with Jackson Hinkle), is advising him. Reportedly Steve Bannon persuaded him to run.</t>
  </si>
  <si>
    <t xml:space="preserve">https://archive.is/q2yr2</t>
  </si>
  <si>
    <t xml:space="preserve">Matt Taibbi and Elon Musk have a falling-out. Taibbi becomes upset that Twitter no longer shows Substack links. Musk unfollows Taibbi and prevents search for Taibbi's "Twitter files" threads.  Taibbi says he will upload their content to Truth Social instead. (He has had an account since 2022. Mark Ames is there too.)</t>
  </si>
  <si>
    <t xml:space="preserve">Twitter repost
Mediaite</t>
  </si>
  <si>
    <t xml:space="preserve">https://twitter.com/capitolhunters/status/1644447012463742983
https://www.mediaite.com/online/matt-taibbi-taking-twitter-files-to-trumps-truth-social-after-musks-censorship-makes-him-nervous/</t>
  </si>
  <si>
    <r>
      <rPr>
        <sz val="11"/>
        <color rgb="FF1C4587"/>
        <rFont val="Arial"/>
        <family val="0"/>
        <charset val="1"/>
      </rPr>
      <t xml:space="preserve">On Easter Sunday, Trump sends a Tweet saying only </t>
    </r>
    <r>
      <rPr>
        <i val="true"/>
        <sz val="11"/>
        <color rgb="FF1C4587"/>
        <rFont val="Arial"/>
        <family val="0"/>
        <charset val="1"/>
      </rPr>
      <t xml:space="preserve">"World War III"</t>
    </r>
  </si>
  <si>
    <r>
      <rPr>
        <sz val="11"/>
        <color rgb="FF1C4587"/>
        <rFont val="Arial"/>
        <family val="0"/>
        <charset val="1"/>
      </rPr>
      <t xml:space="preserve">Trump goes on Tucker Carlson and defends Putin, says Putin </t>
    </r>
    <r>
      <rPr>
        <i val="true"/>
        <sz val="11"/>
        <color rgb="FF1C4587"/>
        <rFont val="Arial"/>
        <family val="0"/>
        <charset val="1"/>
      </rPr>
      <t xml:space="preserve">"loves Ukraine"</t>
    </r>
    <r>
      <rPr>
        <sz val="11"/>
        <color rgb="FF1C4587"/>
        <rFont val="Arial"/>
        <family val="0"/>
        <charset val="1"/>
      </rPr>
      <t xml:space="preserve">, also </t>
    </r>
    <r>
      <rPr>
        <i val="true"/>
        <sz val="11"/>
        <color rgb="FF1C4587"/>
        <rFont val="Arial"/>
        <family val="0"/>
        <charset val="1"/>
      </rPr>
      <t xml:space="preserve">"Putin -- very smart. Now, he's had probably a bad year. Don't forget, that whole this is not ... if he took over all of Ukraine."</t>
    </r>
    <r>
      <rPr>
        <sz val="11"/>
        <color rgb="FF1C4587"/>
        <rFont val="Arial"/>
        <family val="0"/>
        <charset val="1"/>
      </rPr>
      <t xml:space="preserve"> Also the WW III talking point: </t>
    </r>
    <r>
      <rPr>
        <i val="true"/>
        <sz val="11"/>
        <color rgb="FF1C4587"/>
        <rFont val="Arial"/>
        <family val="0"/>
        <charset val="1"/>
      </rPr>
      <t xml:space="preserve">"The world is exploding around us. You could end up in a third world war."</t>
    </r>
  </si>
  <si>
    <t xml:space="preserve">Twitter repost Aaron Rupar</t>
  </si>
  <si>
    <t xml:space="preserve">https://twitter.com/atrupar/status/1645954118551322626</t>
  </si>
  <si>
    <r>
      <rPr>
        <sz val="11"/>
        <color rgb="FF1C4587"/>
        <rFont val="Arial"/>
        <family val="0"/>
        <charset val="1"/>
      </rPr>
      <t xml:space="preserve">David Sacks interviews the pro-Russia Jackson Hinkle. Twitter troll KanekoaTheGreat posts a link and </t>
    </r>
    <r>
      <rPr>
        <i val="true"/>
        <sz val="11"/>
        <color rgb="FF1C4587"/>
        <rFont val="Arial"/>
        <family val="0"/>
        <charset val="1"/>
      </rPr>
      <t xml:space="preserve">"the establishment uses hate speech..to maks their true intention of exerting political censorship and controlling the narrative."</t>
    </r>
    <r>
      <rPr>
        <sz val="11"/>
        <color rgb="FF1C4587"/>
        <rFont val="Arial"/>
        <family val="0"/>
        <charset val="1"/>
      </rPr>
      <t xml:space="preserve"> Elon Musk replies, </t>
    </r>
    <r>
      <rPr>
        <i val="true"/>
        <sz val="11"/>
        <color rgb="FF1C4587"/>
        <rFont val="Arial"/>
        <family val="0"/>
        <charset val="1"/>
      </rPr>
      <t xml:space="preserve">"Absolutely."</t>
    </r>
  </si>
  <si>
    <t xml:space="preserve">Twitter report PostLeftWatch</t>
  </si>
  <si>
    <t xml:space="preserve">https://twitter.com/PostLeftWatch/status/1646350422175801344</t>
  </si>
  <si>
    <t xml:space="preserve">Ali Alexander issues a statement apologizing for inappropriate messages to underage males, but also claims to be the target of false accusations. Aidan Duncan had aired accusations in March on Richard Spencer's podcast, of a relationship starting 2017 when he was 15 years old: career advancement for sexual favors.</t>
  </si>
  <si>
    <t xml:space="preserve">https://www.thedailybeast.com/stop-the-steal-organizer-ali-alexander-apologizes-after-being-accused-of-asking-teen-boys-for-sexual-pics</t>
  </si>
  <si>
    <r>
      <rPr>
        <i val="true"/>
        <sz val="11"/>
        <color rgb="FF990000"/>
        <rFont val="Arial"/>
        <family val="0"/>
        <charset val="1"/>
      </rPr>
      <t xml:space="preserve">Arrested:</t>
    </r>
    <r>
      <rPr>
        <sz val="11"/>
        <color rgb="FF990000"/>
        <rFont val="Arial"/>
        <family val="0"/>
        <charset val="1"/>
      </rPr>
      <t xml:space="preserve"> Air National Guardsman Jack Teixera, who had shared highly classified information about Russia and Ukraine, in part to impress teens on a Discord server </t>
    </r>
  </si>
  <si>
    <t xml:space="preserve">https://www.nytimes.com/live/2023/04/13/us/documents-leak-pentagon</t>
  </si>
  <si>
    <t xml:space="preserve">The supposedly Russian "Donbass Devuchka", who had reposted some of Teixera's docs to Telegram, is revealed to be an American, a former Navy NCO born in New Jersey. She had been posting pro-Russian propaganda for over a year, including while active duty.  She says the account is run by 15 people "all over the world."</t>
  </si>
  <si>
    <t xml:space="preserve">WSJ
Twitter thread jabuttee</t>
  </si>
  <si>
    <t xml:space="preserve">https://archive.is/HN97M
https://twitter.com/jabuttee/status/1646616948904525824</t>
  </si>
  <si>
    <t xml:space="preserve">Parler is acquired by Ryan Coyne's Starboard (formerly Olympic Media) and the app is shut down. Olympic is linked to Candace Owens and TPUSA</t>
  </si>
  <si>
    <t xml:space="preserve">Twitter (Wendy Siegelman)</t>
  </si>
  <si>
    <t xml:space="preserve">https://twitter.com/WendySiegelman/status/1647268205948284929</t>
  </si>
  <si>
    <t xml:space="preserve">Puck publishes an expose of Benny Johnson's Arsenal Media, whose clients include Madison Cawthorne, Lauren Boebert, Kim Klackick, and JR Majewski. Johnson then removes his name from Arsenal's website and denies affiliation. Arsenal had partnered with Olympic Media in promoting Klackick in summer 2020.</t>
  </si>
  <si>
    <t xml:space="preserve">Puck
The Verge</t>
  </si>
  <si>
    <t xml:space="preserve">https://archive.is/O93Tb#selection-717.0-717.33
https://www.theverge.com/2022/4/20/23033650/arsenal-media-group-campaign-marketing-firm-madison-cawthorn-kari-lake-benny-johnson</t>
  </si>
  <si>
    <t xml:space="preserve">https://www.washingtonpost.com/local/md-politics/klacik-gop-campaign-donations/2021/03/02/76300fde-7077-11eb-85fa-e0ccb3660358_story.html</t>
  </si>
  <si>
    <t xml:space="preserve">Russian state TV shows a special on Elon Musk narrated by Maria Butina</t>
  </si>
  <si>
    <t xml:space="preserve">YouTube (trans. by Julia Davis)</t>
  </si>
  <si>
    <t xml:space="preserve">https://www.youtube.com/watch?v=u-yPKn6sX0s</t>
  </si>
  <si>
    <r>
      <rPr>
        <sz val="11"/>
        <color rgb="FF000000"/>
        <rFont val="Arial"/>
        <family val="0"/>
        <charset val="1"/>
      </rPr>
      <t xml:space="preserve">In a person-on-the-street interview on Russian TV, a young man says that Trump </t>
    </r>
    <r>
      <rPr>
        <i val="true"/>
        <sz val="11"/>
        <color rgb="FF000000"/>
        <rFont val="Arial"/>
        <family val="0"/>
        <charset val="1"/>
      </rPr>
      <t xml:space="preserve">"promised that if he were now the president of the United States he would not support the war with Ukraine with weapons"</t>
    </r>
    <r>
      <rPr>
        <sz val="11"/>
        <color rgb="FF000000"/>
        <rFont val="Arial"/>
        <family val="0"/>
        <charset val="1"/>
      </rPr>
      <t xml:space="preserve"> [translated], showing how widespread the association of Trump with Russian interests is</t>
    </r>
  </si>
  <si>
    <t xml:space="preserve">Maksym Borodyn (Twitter)</t>
  </si>
  <si>
    <t xml:space="preserve">https://twitter.com/adnashmyash/status/1648071620697759745</t>
  </si>
  <si>
    <r>
      <rPr>
        <sz val="11"/>
        <color rgb="FF1C4587"/>
        <rFont val="Arial"/>
        <family val="0"/>
        <charset val="1"/>
      </rPr>
      <t xml:space="preserve">Robert Kennedy Jr has a rally; Dennis Kucinich introduces him. Kennedy is coy about his anti-vaxx stance, demands a </t>
    </r>
    <r>
      <rPr>
        <i val="true"/>
        <sz val="11"/>
        <color rgb="FF1C4587"/>
        <rFont val="Arial"/>
        <family val="0"/>
        <charset val="1"/>
      </rPr>
      <t xml:space="preserve">"measured stance"</t>
    </r>
    <r>
      <rPr>
        <sz val="11"/>
        <color rgb="FF1C4587"/>
        <rFont val="Arial"/>
        <family val="0"/>
        <charset val="1"/>
      </rPr>
      <t xml:space="preserve"> on Ukraine: </t>
    </r>
    <r>
      <rPr>
        <i val="true"/>
        <sz val="11"/>
        <color rgb="FF1C4587"/>
        <rFont val="Arial"/>
        <family val="0"/>
        <charset val="1"/>
      </rPr>
      <t xml:space="preserve">"It is not in America's national interest to push Russia closer to China... it's not in America's national interest to involve us in something that could lead to a nuclear exchange."</t>
    </r>
  </si>
  <si>
    <t xml:space="preserve">David Weigel of Semafor (via Twitter)</t>
  </si>
  <si>
    <t xml:space="preserve">https://twitter.com/daveweigel/status/1648737310039474191</t>
  </si>
  <si>
    <r>
      <rPr>
        <i val="true"/>
        <sz val="11"/>
        <color rgb="FF990000"/>
        <rFont val="Arial"/>
        <family val="0"/>
        <charset val="1"/>
      </rPr>
      <t xml:space="preserve">Indicted:</t>
    </r>
    <r>
      <rPr>
        <sz val="11"/>
        <color rgb="FF990000"/>
        <rFont val="Arial"/>
        <family val="0"/>
        <charset val="1"/>
      </rPr>
      <t xml:space="preserve"> Erik Prince and 4 others, for illegally trafficking arms to Libya, in Austria. He is charged under the War Material Act, for using Austrian company Airborne Technologies to convert crop dusters to military aircraft and supplying at least one to a Libyan warlord through his Frontier Services Group company.</t>
    </r>
  </si>
  <si>
    <t xml:space="preserve">Kurier</t>
  </si>
  <si>
    <t xml:space="preserve">https://archive.is/ZnvFt</t>
  </si>
  <si>
    <r>
      <rPr>
        <sz val="11"/>
        <color rgb="FF1C4587"/>
        <rFont val="Arial"/>
        <family val="0"/>
        <charset val="1"/>
      </rPr>
      <t xml:space="preserve">FBI "whistleblower" Johnathan Buma gives a statement (for Jim Jordan's Weaponization of Government Cmte) alleging </t>
    </r>
    <r>
      <rPr>
        <i val="true"/>
        <sz val="11"/>
        <color rgb="FF1C4587"/>
        <rFont val="Arial"/>
        <family val="0"/>
        <charset val="1"/>
      </rPr>
      <t xml:space="preserve">"political bias": "the FBI is in dire need of reform". </t>
    </r>
    <r>
      <rPr>
        <sz val="11"/>
        <color rgb="FF1C4587"/>
        <rFont val="Arial"/>
        <family val="0"/>
        <charset val="1"/>
      </rPr>
      <t xml:space="preserve">He claims to be "one of the top agents working Russia / Ukraine matters", that FBI ordered him to close down his informants in 2022, &amp; that he was retaliated against.</t>
    </r>
  </si>
  <si>
    <t xml:space="preserve">Document (from Dan Friedman)</t>
  </si>
  <si>
    <t xml:space="preserve">https://www.documentcloud.org/documents/23997405-johnathan-buma-42023-statement-to-judiciary</t>
  </si>
  <si>
    <t xml:space="preserve">Margarita Simonyan of Russia's RT thanks Elon Musk for removing the "state funded media" label from RT's Tweets and making her appear in searches. Musk has also removed "state-affiliated" tags from Chinese state media. (Note: China still bans its own citizens from using Twitter; only offiicials and state media can Tweet.)</t>
  </si>
  <si>
    <t xml:space="preserve">Nicholas Grossman (Twitter)
Han Yang (Twitter)</t>
  </si>
  <si>
    <t xml:space="preserve">https://twitter.com/NGrossman81/status/1649386400096165890
https://twitter.com/polijunkie_aus/status/1649280527193767936</t>
  </si>
  <si>
    <t xml:space="preserve">ca April 24</t>
  </si>
  <si>
    <t xml:space="preserve">Russian Foreign Minister Sergey Lavrov has a back-channel meeting with US think-tankers, including Thomas Graham, when he is visiting the UN in NY</t>
  </si>
  <si>
    <t xml:space="preserve">https://www.nbcnews.com/news/world/former-us-officials-secret-ukraine-talks-russians-war-ukraine-rcna92610</t>
  </si>
  <si>
    <r>
      <rPr>
        <i val="true"/>
        <sz val="11"/>
        <color rgb="FF1C4587"/>
        <rFont val="Arial"/>
        <family val="0"/>
        <charset val="1"/>
      </rPr>
      <t xml:space="preserve">Fired:</t>
    </r>
    <r>
      <rPr>
        <sz val="11"/>
        <color rgb="FF1C4587"/>
        <rFont val="Arial"/>
        <family val="0"/>
        <charset val="1"/>
      </rPr>
      <t xml:space="preserve"> Tucker Carlson is abruptly fired by Fox News, supposedly over his Jan 7 musings about loving violence. (Seems to refer to the Proud Boys on Dec. 12)</t>
    </r>
  </si>
  <si>
    <t xml:space="preserve">https://www.vanityfair.com/news/2023/05/tucker-carlson-white-men-text-message</t>
  </si>
  <si>
    <r>
      <rPr>
        <b val="true"/>
        <sz val="11"/>
        <color rgb="FF274E13"/>
        <rFont val="Arial"/>
        <family val="0"/>
        <charset val="1"/>
      </rPr>
      <t xml:space="preserve">Peter Thiel begins a PR campaign: </t>
    </r>
    <r>
      <rPr>
        <sz val="11"/>
        <color rgb="FF274E13"/>
        <rFont val="Arial"/>
        <family val="0"/>
        <charset val="1"/>
      </rPr>
      <t xml:space="preserve">Reuters has an article</t>
    </r>
    <r>
      <rPr>
        <i val="true"/>
        <sz val="11"/>
        <color rgb="FF274E13"/>
        <rFont val="Arial"/>
        <family val="0"/>
        <charset val="1"/>
      </rPr>
      <t xml:space="preserve"> "Exclusive: Peter Thiel, Republican megadonor, won't fund candidates in 2024.."</t>
    </r>
    <r>
      <rPr>
        <sz val="11"/>
        <color rgb="FF274E13"/>
        <rFont val="Arial"/>
        <family val="0"/>
        <charset val="1"/>
      </rPr>
      <t xml:space="preserve"> Based on 4 anon sources. One claims the reason is </t>
    </r>
    <r>
      <rPr>
        <i val="true"/>
        <sz val="11"/>
        <color rgb="FF274E13"/>
        <rFont val="Arial"/>
        <family val="0"/>
        <charset val="1"/>
      </rPr>
      <t xml:space="preserve">"the GOP's positions on abortion and restrictions on which bathrooms transgender students can use in schools"</t>
    </r>
    <r>
      <rPr>
        <sz val="11"/>
        <color rgb="FF274E13"/>
        <rFont val="Arial"/>
        <family val="0"/>
        <charset val="1"/>
      </rPr>
      <t xml:space="preserve"> The story is picked up by Fox News, Forbes, and Businesses Insider, but no article notes that Peter himself raised trans bathroom use in his 2016 RNC speech endorsing Trump.</t>
    </r>
  </si>
  <si>
    <t xml:space="preserve">Reuters
Forbes
Business Insider</t>
  </si>
  <si>
    <t xml:space="preserve">https://web.archive.org/web/20230830234834/https://www.reuters.com/world/us/peter-thiel-republican-megadonor-wont-fund-candidates-2024-sources-2023-04-26/
https://www.forbes.com/sites/mollybohannon/2023/04/26/gop-donor-peter-thiel-reportedly-sitting-out-2024-race-despite-donating-35-million-last-year/?sh=21706ec319e8
https://www.businessinsider.com/peter-thiel-wont-fund-gop-candidates-2024-unhappy-abortion-trans-2023-4</t>
  </si>
  <si>
    <t xml:space="preserve">Paul Erickson releases a 2021 interview (the first of 3) in which he defends ex-girlfriend Maria Butina, claiming she was never a Russian spy.</t>
  </si>
  <si>
    <t xml:space="preserve">https://www.thedailybeast.com/paul-erickson-dishes-about-maria-butina-his-ex-girlfriend-russian-spy</t>
  </si>
  <si>
    <t xml:space="preserve">Jack Burkman and Jacob Wohl register a new company to use AI in lobbying. Wohl as CEO calls himself "Jay Klein"; Burkman calls himself "Bill Sanders"</t>
  </si>
  <si>
    <t xml:space="preserve">https://opencorporates.com/companies/us_de/7429897</t>
  </si>
  <si>
    <t xml:space="preserve">https://www.politico.com/news/2024/09/02/jacob-wohl-jack-burkman-ai-lobbying-pseudonyms-00176917</t>
  </si>
  <si>
    <t xml:space="preserve">May. 2023</t>
  </si>
  <si>
    <r>
      <rPr>
        <i val="true"/>
        <sz val="11"/>
        <color rgb="FF990000"/>
        <rFont val="Arial"/>
        <family val="0"/>
        <charset val="1"/>
      </rPr>
      <t xml:space="preserve">Arrested:</t>
    </r>
    <r>
      <rPr>
        <sz val="11"/>
        <color rgb="FF990000"/>
        <rFont val="Arial"/>
        <family val="0"/>
        <charset val="1"/>
      </rPr>
      <t xml:space="preserve"> former FBI counterterrorism agent Jared Wise who entered the Capitol J6. Wise left the FBI 2017, worked for Project Veritas in 2018 with Richard Seddon</t>
    </r>
  </si>
  <si>
    <t xml:space="preserve">https://www.nytimes.com/2023/05/03/us/politics/jan-6-former-fbi-agent.html</t>
  </si>
  <si>
    <t xml:space="preserve">https://storage.courtlistener.com/recap/gov.uscourts.ord.173019/gov.uscourts.ord.173019.1.1.pdf</t>
  </si>
  <si>
    <t xml:space="preserve">May 2</t>
  </si>
  <si>
    <t xml:space="preserve">The Trump campaign announces "Agenda47" for higher ed, including seizing university endowments, firing accreditors, firing DEI employees. MTG amplifies.</t>
  </si>
  <si>
    <t xml:space="preserve">TrumpsWarRoom</t>
  </si>
  <si>
    <t xml:space="preserve">https://twitter.com/TrumpWarRoom/status/1653491448535306245</t>
  </si>
  <si>
    <t xml:space="preserve">MTG</t>
  </si>
  <si>
    <t xml:space="preserve">https://twitter.com/mtgreenee/status/1653516134165905415</t>
  </si>
  <si>
    <r>
      <rPr>
        <sz val="11"/>
        <color rgb="FF1C4587"/>
        <rFont val="Arial"/>
        <family val="0"/>
        <charset val="1"/>
      </rPr>
      <t xml:space="preserve">Bridget Ziegler, co-founder of Moms for Liberty, is now listed on the Leadership Institute page as "Vice President of School Board Leadership Programs" </t>
    </r>
    <r>
      <rPr>
        <sz val="9"/>
        <color rgb="FF1C4587"/>
        <rFont val="Arial"/>
        <family val="0"/>
        <charset val="1"/>
      </rPr>
      <t xml:space="preserve"> (since 3/30)</t>
    </r>
  </si>
  <si>
    <t xml:space="preserve">https://web.archive.org/web/20230502124718/https://www.leadershipinstitute.org/contactUS/staff/</t>
  </si>
  <si>
    <t xml:space="preserve">Jan 6 defendants Brandon Straka of WalkAway and Simone Gold and John Straka of America's Frontline Doctors attend a Broadway show together.</t>
  </si>
  <si>
    <t xml:space="preserve">https://www.motherjones.com/politics/2023/06/john-strand-international-underwear-model-and-insurrectionist-sentenced-to-32-months-in-prison/</t>
  </si>
  <si>
    <t xml:space="preserve">Twitter (Straka)</t>
  </si>
  <si>
    <t xml:space="preserve">https://twitter.com/BrandonStraka/status/1653933960571809799</t>
  </si>
  <si>
    <r>
      <rPr>
        <i val="true"/>
        <sz val="11"/>
        <color rgb="FF990000"/>
        <rFont val="Arial"/>
        <family val="0"/>
        <charset val="1"/>
      </rPr>
      <t xml:space="preserve">Charged: </t>
    </r>
    <r>
      <rPr>
        <sz val="11"/>
        <color rgb="FF990000"/>
        <rFont val="Arial"/>
        <family val="0"/>
        <charset val="1"/>
      </rPr>
      <t xml:space="preserve">Randi Nord, writer for Russia-linked Mint Press News, for spray-painting a swastika and AZOV on a synagogue (to suggest Ukrainian anti-semitism)</t>
    </r>
  </si>
  <si>
    <t xml:space="preserve">https://www.detroitnews.com/story/news/local/oakland-county/2023/05/03/woman-charged-in-royal-oak-swastika-graffiti/70181046007/</t>
  </si>
  <si>
    <t xml:space="preserve">Jewish Worker</t>
  </si>
  <si>
    <t xml:space="preserve">https://twitter.com/JewishWorker/status/1659404999846232066</t>
  </si>
  <si>
    <r>
      <rPr>
        <sz val="11"/>
        <color rgb="FF4285F4"/>
        <rFont val="Arial"/>
        <family val="0"/>
        <charset val="1"/>
      </rPr>
      <t xml:space="preserve">Peter Thiel says that Ron DeSantis</t>
    </r>
    <r>
      <rPr>
        <i val="true"/>
        <sz val="11"/>
        <color rgb="FF4285F4"/>
        <rFont val="Arial"/>
        <family val="0"/>
        <charset val="1"/>
      </rPr>
      <t xml:space="preserve"> "would make a terrific president.. I will strongly support him in 2024" </t>
    </r>
    <r>
      <rPr>
        <sz val="11"/>
        <color rgb="FF4285F4"/>
        <rFont val="Arial"/>
        <family val="0"/>
        <charset val="1"/>
      </rPr>
      <t xml:space="preserve">(though he has just said he would stay out of the 2024 race)</t>
    </r>
  </si>
  <si>
    <t xml:space="preserve">https://thehill.com/homenews/campaign/3986761-thiel-says-desantis-would-make-a-terrific-president/</t>
  </si>
  <si>
    <t xml:space="preserve">Rolling Stone reports that Tucker Carlson dictated political actions to Speaker Kevin McCarthy and TX Gov. Greg Abbott, threatening them with negative coverage</t>
  </si>
  <si>
    <t xml:space="preserve">https://archive.is/63Hxn</t>
  </si>
  <si>
    <t xml:space="preserve">CPAC meeting in Hungary. PM Viktor Orban endorses Trump: "Come back, Mr. President". The entrance has a sign "Woke Free Zone". Anti-gay and pro-Putin language is common. Attendees include Jack Posobiec, Kari Lake, Bob McEwen, Michael Anton, Matt Schlapp, Gavin Wax, Reps. Paul Gosar and Barry Moore.</t>
  </si>
  <si>
    <t xml:space="preserve">Politico
Balazs Orban Twitter</t>
  </si>
  <si>
    <t xml:space="preserve">https://www.politico.com/news/magazine/2023/05/06/cpac-hungary-woke-free-zone-00095576
https://twitter.com/BalazsOrban_HU/status/1654191198750363650</t>
  </si>
  <si>
    <r>
      <rPr>
        <sz val="11"/>
        <color rgb="FF1C4587"/>
        <rFont val="Arial"/>
        <family val="0"/>
        <charset val="1"/>
      </rPr>
      <t xml:space="preserve">Christopher Rufo spends a month in Hungary on a fellowship, studying "state-driven cultural policy"  </t>
    </r>
    <r>
      <rPr>
        <i val="true"/>
        <sz val="11"/>
        <color rgb="FF1C4587"/>
        <rFont val="Arial"/>
        <family val="0"/>
        <charset val="1"/>
      </rPr>
      <t xml:space="preserve">[time unclear but likely May]</t>
    </r>
  </si>
  <si>
    <r>
      <rPr>
        <i val="true"/>
        <sz val="11"/>
        <color rgb="FF990000"/>
        <rFont val="Arial"/>
        <family val="0"/>
        <charset val="1"/>
      </rPr>
      <t xml:space="preserve">Convicted:</t>
    </r>
    <r>
      <rPr>
        <sz val="11"/>
        <color rgb="FF990000"/>
        <rFont val="Arial"/>
        <family val="0"/>
        <charset val="1"/>
      </rPr>
      <t xml:space="preserve"> Proud Boys leaders, after a 4-month trial: Tarrio, Biggs, Nordean and Rehl guilty of  seditious conspiracy, Pezzola of obstruction (and other charges)</t>
    </r>
  </si>
  <si>
    <t xml:space="preserve">https://www.nytimes.com/2023/05/04/us/politics/jan-6-proud-boys-sedition.html</t>
  </si>
  <si>
    <t xml:space="preserve">WaPo archived</t>
  </si>
  <si>
    <t xml:space="preserve">https://archive.is/ITurl</t>
  </si>
  <si>
    <t xml:space="preserve">3rd-party candidate Robert Kennedy Jr does a podcast on Ukraine with Col Douglas Macgregor (advisor to Acting SecDef Miller on Jan 6)</t>
  </si>
  <si>
    <t xml:space="preserve">Spotify</t>
  </si>
  <si>
    <t xml:space="preserve">https://podcasters.spotify.com/pod/show/rfkjr/episodes/Col-Douglas-Macgregor-On-Ukraine-e23iuva</t>
  </si>
  <si>
    <t xml:space="preserve">Scott Ritter is in Russia, does a book signing, says that US has a "disease" of "Russophobia", says he has been encouraging people to find the truth about Russia</t>
  </si>
  <si>
    <t xml:space="preserve">Russian Media Monitor (Julia Davis)</t>
  </si>
  <si>
    <t xml:space="preserve">https://www.youtube.com/watch?v=7YUCGZloQTE</t>
  </si>
  <si>
    <t xml:space="preserve">Belarus President Lukashenko is in Moscow for Victory Day, along with other Russia-aligned leaders, but falls ill, skips the speech and returns to Minsk</t>
  </si>
  <si>
    <r>
      <rPr>
        <i val="true"/>
        <sz val="11"/>
        <color rgb="FF990000"/>
        <rFont val="Arial"/>
        <family val="0"/>
        <charset val="1"/>
      </rPr>
      <t xml:space="preserve">Charged</t>
    </r>
    <r>
      <rPr>
        <sz val="11"/>
        <color rgb="FF990000"/>
        <rFont val="Arial"/>
        <family val="0"/>
        <charset val="1"/>
      </rPr>
      <t xml:space="preserve">: Rep. George Santos, on federal fraud, theft, and money laundering charges related to campaign finance violations. </t>
    </r>
  </si>
  <si>
    <t xml:space="preserve">https://www.cnn.com/2023/05/09/politics/george-santos-charged-justice-department</t>
  </si>
  <si>
    <t xml:space="preserve">https://www.justice.gov/usao-edny/pr/congressman-george-santos-charged-fraud-money-laundering-theft-public-funds-and-false</t>
  </si>
  <si>
    <t xml:space="preserve">Tucker Carlson announces that Elon Musk has agreed to host his show on Twitter</t>
  </si>
  <si>
    <t xml:space="preserve">Twitter (Carlson)</t>
  </si>
  <si>
    <t xml:space="preserve">https://twitter.com/TuckerCarlson/status/1656037032538390530</t>
  </si>
  <si>
    <t xml:space="preserve">Twitter restores the QAnon account EyesOnQ, suspended since Fall 2020</t>
  </si>
  <si>
    <t xml:space="preserve">Travis Brown</t>
  </si>
  <si>
    <t xml:space="preserve">https://twitter.com/travisbrown/status/1656176397612724224</t>
  </si>
  <si>
    <t xml:space="preserve">After Bellingcat reports that the social media of the Allen TX mass shooter is full of Nazi imagery, Elon Musk calls Bellingcat a "psyop" and limits their Tweets' reach</t>
  </si>
  <si>
    <t xml:space="preserve">https://twitter.com/elonmusk/status/1655977617583898637</t>
  </si>
  <si>
    <t xml:space="preserve">https://archive.is/lHymK</t>
  </si>
  <si>
    <t xml:space="preserve">https://www.businessinsider.com/twitter-appears-limit-bellingcat-after-elon-musk-called-it-psyop-2023-5</t>
  </si>
  <si>
    <r>
      <rPr>
        <sz val="11"/>
        <color rgb="FF1C4587"/>
        <rFont val="Arial"/>
        <family val="0"/>
        <charset val="1"/>
      </rPr>
      <t xml:space="preserve">Rep. Paul Gosar Tweets</t>
    </r>
    <r>
      <rPr>
        <i val="true"/>
        <sz val="11"/>
        <color rgb="FF1C4587"/>
        <rFont val="Arial"/>
        <family val="0"/>
        <charset val="1"/>
      </rPr>
      <t xml:space="preserve"> "Ukraine is not our friend"</t>
    </r>
  </si>
  <si>
    <t xml:space="preserve">https://twitter.com/AmoneyResists/status/1656083431111917568</t>
  </si>
  <si>
    <t xml:space="preserve">CNN gives Trump a primetime "town hall" with Kaitlan Collins (formerly the Daily Caller) and a handpicked audience of Republicans, who are instructed to not boo. </t>
  </si>
  <si>
    <t xml:space="preserve">Elon Musk names Linda Yaccarino of NBC as Twitter's new CEO, but is criticized by his followers for her links to the World Economic Forum.</t>
  </si>
  <si>
    <t xml:space="preserve">Twitter agrees to censor Tweets from the Turkish opposition party, the day before the presidential election in Turkey.</t>
  </si>
  <si>
    <t xml:space="preserve">https://twitter.com/GlobalAffairs/status/1657219168863756288</t>
  </si>
  <si>
    <t xml:space="preserve">Former Harvard Prof. Cornel West and John Tate praise Ron DeSantis' education policy and his "defense of the classics". West is on the board of Tate's 'classical education" company, along with Christopher Rufo and Kevin Roberts, the president of the Heritage Foundation.</t>
  </si>
  <si>
    <t xml:space="preserve">https://archive.is/UhpsG</t>
  </si>
  <si>
    <t xml:space="preserve">https://twitter.com/alwaystheself/status/1665807177880092673</t>
  </si>
  <si>
    <t xml:space="preserve">FBI raids a condo in Trump Tower III in Sunny Isles, FL owned by two Russian businessmen, Oleg Sergeyevich Patsulya and Agunda Konstantinovna Makeeva</t>
  </si>
  <si>
    <r>
      <rPr>
        <sz val="11"/>
        <color rgb="FF274E13"/>
        <rFont val="Arial"/>
        <family val="0"/>
        <charset val="1"/>
      </rPr>
      <t xml:space="preserve">Talking Points Memo </t>
    </r>
    <r>
      <rPr>
        <sz val="9"/>
        <color rgb="FF274E13"/>
        <rFont val="Arial"/>
        <family val="0"/>
        <charset val="1"/>
      </rPr>
      <t xml:space="preserve">(Hunter Walker)</t>
    </r>
    <r>
      <rPr>
        <sz val="11"/>
        <color rgb="FF274E13"/>
        <rFont val="Arial"/>
        <family val="0"/>
        <charset val="1"/>
      </rPr>
      <t xml:space="preserve"> writes that Paul Gosar's digital director Wade Searle is Nick Fuentes' Groyper henchman "ChikkenRight"</t>
    </r>
  </si>
  <si>
    <t xml:space="preserve">https://talkingpointsmemo.com/muckraker/paul-gosar-nick-fuentes-staffer-wade-searle</t>
  </si>
  <si>
    <t xml:space="preserve">Rumble (controlled by allies of Peter Thiel) announces that it has acquired David Sacks' Callin podcast. Sacks will join Rumble's board of directors.</t>
  </si>
  <si>
    <t xml:space="preserve">https://finance.yahoo.com/news/correction-rumble-acquires-podcasting-live-234000128.html</t>
  </si>
  <si>
    <r>
      <rPr>
        <i val="true"/>
        <sz val="11"/>
        <color rgb="FF990000"/>
        <rFont val="Arial"/>
        <family val="0"/>
        <charset val="1"/>
      </rPr>
      <t xml:space="preserve">Released:</t>
    </r>
    <r>
      <rPr>
        <sz val="11"/>
        <color rgb="FF990000"/>
        <rFont val="Arial"/>
        <family val="0"/>
        <charset val="1"/>
      </rPr>
      <t xml:space="preserve"> Special Counsel John Durham's 300+ page report on his Trump-Russia investigation, which resulted in no convictions.</t>
    </r>
  </si>
  <si>
    <t xml:space="preserve">https://www.justice.gov/storage/durhamreport.pdf</t>
  </si>
  <si>
    <t xml:space="preserve">Lauren Boebert files for divorce from Jason Boebert. Married at 16, she is now a 36-year-old grandmother.</t>
  </si>
  <si>
    <t xml:space="preserve">Colorado Sun</t>
  </si>
  <si>
    <t xml:space="preserve">https://coloradosun.com/2023/05/16/lauren-boebert-divorce-filing/</t>
  </si>
  <si>
    <t xml:space="preserve">A coaltion of Florida parents, authors, and Penguin Random House sue Ron DeSantis' administration over school library book bans</t>
  </si>
  <si>
    <t xml:space="preserve">https://abcnews.go.com/US/wireStory/penguin-random-house-sues-florida-school-district-book-99390937</t>
  </si>
  <si>
    <t xml:space="preserve">Hearings before the 5th Circuit on the safety of mifepristone. The anti-abortion plaintiffs are represented by Erin Hawley, Josh Hawley's wife.</t>
  </si>
  <si>
    <t xml:space="preserve">ReWire (Garnet Henderson)</t>
  </si>
  <si>
    <t xml:space="preserve">https://twitter.com/garnethenderson/status/1658896068715728896</t>
  </si>
  <si>
    <t xml:space="preserve">Kurier (Austrian newspaper) reports that Erik Prince has been indicted in April for weapons trafficking</t>
  </si>
  <si>
    <t xml:space="preserve">NYT (Alan Feuer) reports that FBI suspended 3 agents for partipication in / sympathy with Jan. 6 and revoked their clearances (They are to testify the next day.)</t>
  </si>
  <si>
    <t xml:space="preserve">https://archive.is/M2zne</t>
  </si>
  <si>
    <t xml:space="preserve">The House "weaponization" committee meets, with the three suspended or fired FBI agents as star witnesses: Steve Friend who refused to arrest B Squad member Tyler Bensch, Garret O'Boyle later revealed to have leaked to Project Veritas, and Marcus Allen. Dan Goldman elicits that two are being paid by Kash Patel.</t>
  </si>
  <si>
    <t xml:space="preserve">Twitter (Dan Goldman)
NBC</t>
  </si>
  <si>
    <t xml:space="preserve">https://twitter.com/RepDanGoldman/status/1659246258098143240
https://www.nbcnews.com/politics/congress/gop-witnesses-undermined-jan-6-cases-conspiracy-theories-fbi-says-rcna85095</t>
  </si>
  <si>
    <t xml:space="preserve">Marjorie Taylor Greene introduces articles of impeachment against Pres. Biden, US Att. Matthew Graves, Merrick Garland, Chris Wray, and DHS Sec. Mayorkas.</t>
  </si>
  <si>
    <t xml:space="preserve">CSPAN (via YouTube)</t>
  </si>
  <si>
    <t xml:space="preserve">https://www.youtube.com/watch?v=vB1QE81_ddA</t>
  </si>
  <si>
    <r>
      <rPr>
        <i val="true"/>
        <sz val="11"/>
        <color rgb="FF990000"/>
        <rFont val="Arial"/>
        <family val="0"/>
        <charset val="1"/>
      </rPr>
      <t xml:space="preserve">Arrested:</t>
    </r>
    <r>
      <rPr>
        <sz val="11"/>
        <color rgb="FF990000"/>
        <rFont val="Arial"/>
        <family val="0"/>
        <charset val="1"/>
      </rPr>
      <t xml:space="preserve"> MPD Officer Shane Lamond, for improperly passing information to Enrique Tarrio and concealing evidence (including via self-destructing Telegram texts)</t>
    </r>
  </si>
  <si>
    <t xml:space="preserve">https://storage.courtlistener.com/recap/gov.uscourts.dcd.255554/gov.uscourts.dcd.255554.1.0_1.pdf</t>
  </si>
  <si>
    <r>
      <rPr>
        <sz val="11"/>
        <color rgb="FF1C4587"/>
        <rFont val="Arial"/>
        <family val="0"/>
        <charset val="1"/>
      </rPr>
      <t xml:space="preserve">Jeff Sachs writes an article </t>
    </r>
    <r>
      <rPr>
        <i val="true"/>
        <sz val="11"/>
        <color rgb="FF1C4587"/>
        <rFont val="Arial"/>
        <family val="0"/>
        <charset val="1"/>
      </rPr>
      <t xml:space="preserve">"The War in Ukraine was Provoked..."</t>
    </r>
    <r>
      <rPr>
        <sz val="11"/>
        <color rgb="FF1C4587"/>
        <rFont val="Arial"/>
        <family val="0"/>
        <charset val="1"/>
      </rPr>
      <t xml:space="preserve"> in the Jordan Times. </t>
    </r>
    <r>
      <rPr>
        <i val="true"/>
        <sz val="11"/>
        <color rgb="FF1C4587"/>
        <rFont val="Arial"/>
        <family val="0"/>
        <charset val="1"/>
      </rPr>
      <t xml:space="preserve">"the Biden administration has repeatedly and falsely claimed that the Ukraine War started with an unprovoked attack by Russia on Ukraine..." </t>
    </r>
    <r>
      <rPr>
        <sz val="11"/>
        <color rgb="FF1C4587"/>
        <rFont val="Arial"/>
        <family val="0"/>
        <charset val="1"/>
      </rPr>
      <t xml:space="preserve">As he has done before, Sachs blames the US for overthrowing Yanukovych in 2014.</t>
    </r>
  </si>
  <si>
    <t xml:space="preserve">Jeff Sachs .org</t>
  </si>
  <si>
    <t xml:space="preserve">https://www.jeffsachs.org/newspaper-articles/wgtgma5kj69pbpndjr4wf6aayhrszm</t>
  </si>
  <si>
    <t xml:space="preserve">A group of economics professors write an open letter to Jeff Sachs saying they are appalled by his Ukraine stance. </t>
  </si>
  <si>
    <t xml:space="preserve">Berkeley blogs</t>
  </si>
  <si>
    <t xml:space="preserve">https://blogs.berkeley.edu/2023/03/20/open-letter-to-jeffrey-sachs-on-the-russia-ukraine-war/</t>
  </si>
  <si>
    <t xml:space="preserve">Insider reports that the Proud Boys are planning widespread anti-LGBTQ disruptions during Pride Month, calling it their "Proud Month"</t>
  </si>
  <si>
    <t xml:space="preserve">https://www.businessinsider.com/unbowed-proud-boys-plan-biggest-pride-month-disruptions-ever-adl-2023-5</t>
  </si>
  <si>
    <t xml:space="preserve">Them</t>
  </si>
  <si>
    <t xml:space="preserve">https://www.them.us/story/the-proud-boys-pride-month-violence</t>
  </si>
  <si>
    <t xml:space="preserve">The Miami Herald reports on Daily Salinas, who got Biden's inaugural poem banned from an elementary school. Miami Against Fash then reveals that Salinas is tied to the Proud Boys and Moms for Liberty, and has posted Nazi imagery and selections from the Protocols of the Elders of Zion. The story is picked up nationwide.</t>
  </si>
  <si>
    <t xml:space="preserve">Miami Herald
Twitter (MIAagainstFash)</t>
  </si>
  <si>
    <t xml:space="preserve">https://www.miamiherald.com/news/local/education/article275671496.html#
https://twitter.com/MIAagainstFash/status/1661396677738000384</t>
  </si>
  <si>
    <t xml:space="preserve">JTA
Daily Beast</t>
  </si>
  <si>
    <t xml:space="preserve">https://www.jta.org/2023/05/24/united-states/the-florida-mom-who-got-amanda-gormans-poem-restricted-says-shes-sorry-for-promoting-the-protocols-of-the-elders-of-zion
https://www.thedailybeast.com/florida-mom-behind-amanda-gorman-book-ban-has-proud-boy-links</t>
  </si>
  <si>
    <t xml:space="preserve">Daily Beast (arch.)</t>
  </si>
  <si>
    <t xml:space="preserve">https://archive.is/57IIA</t>
  </si>
  <si>
    <r>
      <rPr>
        <sz val="11"/>
        <color rgb="FF274E13"/>
        <rFont val="Arial"/>
        <family val="0"/>
        <charset val="1"/>
      </rPr>
      <t xml:space="preserve">Rolling Stone reports that Charlie Kirk's TPUSA is embracing Christian Nationalism. </t>
    </r>
    <r>
      <rPr>
        <sz val="11"/>
        <color rgb="FF1C4587"/>
        <rFont val="Arial"/>
        <family val="0"/>
        <charset val="1"/>
      </rPr>
      <t xml:space="preserve">(On May 24 TPUSA will host its 2nd annual  "pastor's summit")</t>
    </r>
  </si>
  <si>
    <r>
      <rPr>
        <sz val="11"/>
        <color rgb="FF1C4587"/>
        <rFont val="Arial"/>
        <family val="0"/>
        <charset val="1"/>
      </rPr>
      <t xml:space="preserve">Jack Dorsey Tweets an anti-law enforcement message: </t>
    </r>
    <r>
      <rPr>
        <i val="true"/>
        <sz val="11"/>
        <color rgb="FF1C4587"/>
        <rFont val="Arial"/>
        <family val="0"/>
        <charset val="1"/>
      </rPr>
      <t xml:space="preserve">"Splinter the CIA, NSA, and FBI into a thousand pieces and scatter them into the winds."</t>
    </r>
  </si>
  <si>
    <t xml:space="preserve">Twitter (jack)</t>
  </si>
  <si>
    <t xml:space="preserve">https://twitter.com/jack/status/1661201155127492609</t>
  </si>
  <si>
    <t xml:space="preserve">Ron DeSantis says that he will announce his presidential run on Twitter the next day in a conversation with Elon Musk</t>
  </si>
  <si>
    <t xml:space="preserve">https://www.nbcnews.com/politics/2024-election/ron-desantis-presidential-bid-campaign-elon-musk-rcna85288</t>
  </si>
  <si>
    <r>
      <rPr>
        <sz val="11"/>
        <color rgb="FF1C4587"/>
        <rFont val="Arial"/>
        <family val="0"/>
        <charset val="1"/>
      </rPr>
      <t xml:space="preserve">Target begins removing some Pride Month products in response to harassment, saying </t>
    </r>
    <r>
      <rPr>
        <i val="true"/>
        <sz val="11"/>
        <color rgb="FF1C4587"/>
        <rFont val="Arial"/>
        <family val="0"/>
        <charset val="1"/>
      </rPr>
      <t xml:space="preserve">"we’ve experienced threats impacting our team members’ sense of safety.."</t>
    </r>
    <r>
      <rPr>
        <sz val="11"/>
        <color rgb="FF1C4587"/>
        <rFont val="Arial"/>
        <family val="0"/>
        <charset val="1"/>
      </rPr>
      <t xml:space="preserve"> </t>
    </r>
  </si>
  <si>
    <t xml:space="preserve">https://archive.is/pg1sD</t>
  </si>
  <si>
    <r>
      <rPr>
        <sz val="11"/>
        <color rgb="FF1C4587"/>
        <rFont val="Arial"/>
        <family val="0"/>
        <charset val="1"/>
      </rPr>
      <t xml:space="preserve">7:27 AM Matt Walsh Tweets about Target's response to harassment over their Pride Month displays: </t>
    </r>
    <r>
      <rPr>
        <i val="true"/>
        <sz val="11"/>
        <color rgb="FF1C4587"/>
        <rFont val="Arial"/>
        <family val="0"/>
        <charset val="1"/>
      </rPr>
      <t xml:space="preserve">"The goal is to make “pride” toxic for brands. If they decide to shove this garbage in our face, they should know that they’ll pay a price.... First Bud Light and now Target. Our campaign is making progress. Let’s keep it going."</t>
    </r>
  </si>
  <si>
    <t xml:space="preserve">https://twitter.com/MattWalshBlog/status/1661333191951613952</t>
  </si>
  <si>
    <t xml:space="preserve">Candace Owens rants on her show about Target and calls for a boycott over Target's selling trans-positive items during Pride Month</t>
  </si>
  <si>
    <t xml:space="preserve">AlterNet</t>
  </si>
  <si>
    <t xml:space="preserve">https://www.alternet.org/gay-pervert-candace-owens-trans/</t>
  </si>
  <si>
    <t xml:space="preserve">Elon Musk and David Sacks host a Twitter space for Ron DeSantis' presidential announcement but it is widely panned as a disaster</t>
  </si>
  <si>
    <r>
      <rPr>
        <sz val="11"/>
        <color rgb="FF1C4587"/>
        <rFont val="Arial"/>
        <family val="0"/>
        <charset val="1"/>
      </rPr>
      <t xml:space="preserve">Jason Sullivan Tweets that he has been served with 2 subpoenas, interviewed by the FBI, and testified before a grand jury over the </t>
    </r>
    <r>
      <rPr>
        <i val="true"/>
        <sz val="11"/>
        <color rgb="FF1C4587"/>
        <rFont val="Arial"/>
        <family val="0"/>
        <charset val="1"/>
      </rPr>
      <t xml:space="preserve">"Russian Collusion Hoax"</t>
    </r>
  </si>
  <si>
    <t xml:space="preserve">Twitter (JasonIsAboard)</t>
  </si>
  <si>
    <t xml:space="preserve">https://twitter.com/JasonIsAboard/status/1661754644073431041?s=20</t>
  </si>
  <si>
    <r>
      <rPr>
        <sz val="11"/>
        <color rgb="FF1C4587"/>
        <rFont val="Arial"/>
        <family val="0"/>
        <charset val="1"/>
      </rPr>
      <t xml:space="preserve">Lauren Boebert Tweets in response to a Biden declaration that federal agencies will fight antisemitism with </t>
    </r>
    <r>
      <rPr>
        <i val="true"/>
        <sz val="11"/>
        <color rgb="FF1C4587"/>
        <rFont val="Arial"/>
        <family val="0"/>
        <charset val="1"/>
      </rPr>
      <t xml:space="preserve">"..their tactics are straight out of the USSR's playbook"</t>
    </r>
  </si>
  <si>
    <t xml:space="preserve">https://twitter.com/egavactip/status/1661879404736180224</t>
  </si>
  <si>
    <t xml:space="preserve">NYT (Alan Feuer) reports that Trump's valet moved boxes at Mar-a-Lago just before his lawyer Evan Corcoran searched for documents to give to DOJ in June 2022</t>
  </si>
  <si>
    <t xml:space="preserve">WaPo (Devlin Barrett et al) also reports on Trump's valet moving boxes on June 2. Story released by the lawyer of an employee who helped, likely unwittingly.</t>
  </si>
  <si>
    <r>
      <rPr>
        <i val="true"/>
        <sz val="11"/>
        <color rgb="FF990000"/>
        <rFont val="Arial"/>
        <family val="0"/>
        <charset val="1"/>
      </rPr>
      <t xml:space="preserve">Articles of impeachment</t>
    </r>
    <r>
      <rPr>
        <sz val="11"/>
        <color rgb="FF990000"/>
        <rFont val="Arial"/>
        <family val="0"/>
        <charset val="1"/>
      </rPr>
      <t xml:space="preserve"> introduced against</t>
    </r>
    <r>
      <rPr>
        <i val="true"/>
        <sz val="11"/>
        <color rgb="FF990000"/>
        <rFont val="Arial"/>
        <family val="0"/>
        <charset val="1"/>
      </rPr>
      <t xml:space="preserve"> </t>
    </r>
    <r>
      <rPr>
        <sz val="11"/>
        <color rgb="FF990000"/>
        <rFont val="Arial"/>
        <family val="0"/>
        <charset val="1"/>
      </rPr>
      <t xml:space="preserve">TX Atty. General Ken Paxton, for 20 counts including fraud and bribery, mostly to help developer Nate Paul.  </t>
    </r>
    <r>
      <rPr>
        <sz val="11"/>
        <color rgb="FF000000"/>
        <rFont val="Arial"/>
        <family val="0"/>
        <charset val="1"/>
      </rPr>
      <t xml:space="preserve">Paxton had filed the election-fraud suit dismissed by the Supreme Court on Dec. 11, 2020. Paxton will then threaten TX reps; Trump and Marjorie Taylore Greene defend him.</t>
    </r>
  </si>
  <si>
    <t xml:space="preserve">Texas govt.
Texas Tribune</t>
  </si>
  <si>
    <t xml:space="preserve">https://capitol.texas.gov/tlodocs/88R/billtext/html/HR02377I.htm
https://www.texastribune.org/2023/05/27/ken-paxton-impeached-texas-attorney-general/</t>
  </si>
  <si>
    <r>
      <rPr>
        <i val="true"/>
        <sz val="11"/>
        <color rgb="FF990000"/>
        <rFont val="Arial"/>
        <family val="0"/>
        <charset val="1"/>
      </rPr>
      <t xml:space="preserve">Sentenced:</t>
    </r>
    <r>
      <rPr>
        <sz val="11"/>
        <color rgb="FF990000"/>
        <rFont val="Arial"/>
        <family val="0"/>
        <charset val="1"/>
      </rPr>
      <t xml:space="preserve"> Oath Keepers Stewart Rhodes, to 18 years in prison, and Kelly Meggs, to 12 years. (1 PM)</t>
    </r>
  </si>
  <si>
    <t xml:space="preserve">Twitter (Brandi_Buuchman)</t>
  </si>
  <si>
    <t xml:space="preserve">https://twitter.com/Brandi_Buchman/status/1661779077076754432</t>
  </si>
  <si>
    <r>
      <rPr>
        <sz val="11"/>
        <color rgb="FF1C4587"/>
        <rFont val="Arial"/>
        <family val="0"/>
        <charset val="1"/>
      </rPr>
      <t xml:space="preserve">Ron DeSantis, on the "Clay Travis and Buck Sexton Show", says he would pardon Jan 6ers </t>
    </r>
    <r>
      <rPr>
        <i val="true"/>
        <sz val="11"/>
        <color rgb="FF1C4587"/>
        <rFont val="Arial"/>
        <family val="0"/>
        <charset val="1"/>
      </rPr>
      <t xml:space="preserve">"on day one"</t>
    </r>
    <r>
      <rPr>
        <sz val="11"/>
        <color rgb="FF1C4587"/>
        <rFont val="Arial"/>
        <family val="0"/>
        <charset val="1"/>
      </rPr>
      <t xml:space="preserve">. </t>
    </r>
    <r>
      <rPr>
        <i val="true"/>
        <sz val="11"/>
        <color rgb="FF1C4587"/>
        <rFont val="Arial"/>
        <family val="0"/>
        <charset val="1"/>
      </rPr>
      <t xml:space="preserve">"We will be aggressive at issuing pardons" </t>
    </r>
    <r>
      <rPr>
        <sz val="11"/>
        <color rgb="FF1C4587"/>
        <rFont val="Arial"/>
        <family val="0"/>
        <charset val="1"/>
      </rPr>
      <t xml:space="preserve">(by 1:30 PM)</t>
    </r>
  </si>
  <si>
    <t xml:space="preserve">Twitter (1:32 PM)</t>
  </si>
  <si>
    <t xml:space="preserve">https://twitter.com/AccountableGOP/status/1661787259018833920</t>
  </si>
  <si>
    <t xml:space="preserve">https://www.washingtonpost.com/politics/2023/05/25/desantis-jan-6-attack-trump/</t>
  </si>
  <si>
    <t xml:space="preserve">Stewart Rhodes calls in to a Twitter Space from jail and says he expects to be pardoned</t>
  </si>
  <si>
    <t xml:space="preserve">Russia and Belarus sign an agreement that nuclear weapons will be deployed in Belarus. Lukashenko says the process of moving them has begun.</t>
  </si>
  <si>
    <t xml:space="preserve">https://www.theguardian.com/world/2023/may/25/wagner-group-boss-forces-leaving-bakhmut-yevgeny-prigozhin</t>
  </si>
  <si>
    <r>
      <rPr>
        <sz val="11"/>
        <color rgb="FF1C4587"/>
        <rFont val="Arial"/>
        <family val="0"/>
        <charset val="1"/>
      </rPr>
      <t xml:space="preserve">Jack Posobiec Tweets a short video of a subway with </t>
    </r>
    <r>
      <rPr>
        <i val="true"/>
        <sz val="11"/>
        <color rgb="FF1C4587"/>
        <rFont val="Arial"/>
        <family val="0"/>
        <charset val="1"/>
      </rPr>
      <t xml:space="preserve">"Subway in Belarus". </t>
    </r>
    <r>
      <rPr>
        <sz val="11"/>
        <color rgb="FF1C4587"/>
        <rFont val="Arial"/>
        <family val="0"/>
        <charset val="1"/>
      </rPr>
      <t xml:space="preserve">It gets almost 20K likes</t>
    </r>
  </si>
  <si>
    <t xml:space="preserve">https://twitter.com/JackPosobiec/status/1662088528891719684</t>
  </si>
  <si>
    <t xml:space="preserve">The Daily Mail reports that Russian agent Anna Chapman was seen with Mila Antonova, who was Bill Gates' mistress and connected with Jeffrey Epstein</t>
  </si>
  <si>
    <t xml:space="preserve">Charlie Kirk posts a video complaining that the DHS has listed Turning Point USA along with Proud Boys and 3 Percenters on their 'pyramid to radicalization'</t>
  </si>
  <si>
    <t xml:space="preserve">Twitter (repost PatriotTakes)</t>
  </si>
  <si>
    <t xml:space="preserve">https://twitter.com/patriottakes/status/1662111360669433857</t>
  </si>
  <si>
    <t xml:space="preserve">Someone calls in bomb threats to four Target stores in Utah over their Pride Month displays; at least one store is evacuated</t>
  </si>
  <si>
    <t xml:space="preserve">KUTV</t>
  </si>
  <si>
    <t xml:space="preserve">https://kutv.com/news/local/layton-target-evacuated-after-bomb-threats-reported-at-multiple-utah-stores-pride-merchandise-salt-lake-taylorsville-provo-lgbtq</t>
  </si>
  <si>
    <t xml:space="preserve">Seth Dillon of the Babylon Bee fires Gavin Wax, over Twitter, seemingly for feuding with Ron DeSantis' strategist Christina Pushaw. (The Bee is now pro-DeSantis)</t>
  </si>
  <si>
    <t xml:space="preserve">Twitter (Jenna Ellis)</t>
  </si>
  <si>
    <t xml:space="preserve">https://twitter.com/JennaEllisEsq/status/1662221122367262721</t>
  </si>
  <si>
    <t xml:space="preserve">Leak of internal Tesla emails reveals huge numbers of complaints over safety problems, especially with braking and driver assistance.</t>
  </si>
  <si>
    <t xml:space="preserve">https://arstechnica.com/cars/2023/05/massive-trove-of-tesla-files-contains-thousands-of-safety-complaints/</t>
  </si>
  <si>
    <t xml:space="preserve">AP reports that under Elon Musk, Twitter has dropped out of a voluntary EU effort to combat disinformation.</t>
  </si>
  <si>
    <t xml:space="preserve">https://apnews.com/article/twitter-musk-disinformation-social-media-eu-34072bfe3c348aed86c390fdc97d4667?utm_campaign=TrueAnthem&amp;utm_medium=AP&amp;utm_source=Twitter</t>
  </si>
  <si>
    <r>
      <rPr>
        <sz val="11"/>
        <color rgb="FF1C4587"/>
        <rFont val="Arial"/>
        <family val="0"/>
        <charset val="1"/>
      </rPr>
      <t xml:space="preserve">Jack Dorsey Tweets </t>
    </r>
    <r>
      <rPr>
        <i val="true"/>
        <sz val="11"/>
        <color rgb="FF1C4587"/>
        <rFont val="Arial"/>
        <family val="0"/>
        <charset val="1"/>
      </rPr>
      <t xml:space="preserve">"Whoever controls the media controls the mind" </t>
    </r>
    <r>
      <rPr>
        <sz val="11"/>
        <color rgb="FF1C4587"/>
        <rFont val="Arial"/>
        <family val="0"/>
        <charset val="1"/>
      </rPr>
      <t xml:space="preserve">(5:59 AM). Elon Musk replies with emojis</t>
    </r>
  </si>
  <si>
    <t xml:space="preserve">https://twitter.com/jack/status/1662398207672942593</t>
  </si>
  <si>
    <t xml:space="preserve">Belarus opposition leader Valery Tsepkalo Tweets that Lukashenko became ill after a meeting with Putin and is now in a hospital in Moscow. (5:56 AM)</t>
  </si>
  <si>
    <t xml:space="preserve">New Voice of Ukraine</t>
  </si>
  <si>
    <t xml:space="preserve">https://english.nv.ua/nation/putin-poisoning-belarus-dictator-luakashenko-in-critical-condition-in-moscow-hospital-50327778.html</t>
  </si>
  <si>
    <t xml:space="preserve">Twitter (Tsepkalo)</t>
  </si>
  <si>
    <t xml:space="preserve">https://twitter.com/ValeryTsepkalo/status/1662397252411830272</t>
  </si>
  <si>
    <r>
      <rPr>
        <i val="true"/>
        <sz val="11"/>
        <color rgb="FF990000"/>
        <rFont val="Arial"/>
        <family val="0"/>
        <charset val="1"/>
      </rPr>
      <t xml:space="preserve">Impeached:</t>
    </r>
    <r>
      <rPr>
        <sz val="11"/>
        <color rgb="FF990000"/>
        <rFont val="Arial"/>
        <family val="0"/>
        <charset val="1"/>
      </rPr>
      <t xml:space="preserve"> Ken Paxton, by the TX House, 121-23. He is suspended from his duties as TX AG and will face a trial in the Senate (where his wife is a Senator)</t>
    </r>
  </si>
  <si>
    <t xml:space="preserve">https://www.texastribune.org/2023/05/27/ken-paxton-impeached-texas-attorney-general/</t>
  </si>
  <si>
    <t xml:space="preserve">Laura Loomer (now working for Trump) accuses Ron DeSantis' wife Casey of faking a diagnosis of breast cancer in Oct. 2021</t>
  </si>
  <si>
    <t xml:space="preserve">Deadstate</t>
  </si>
  <si>
    <t xml:space="preserve">https://deadstate.org/pro-trump-activist-accuses-casey-desantis-of-faking-her-cancer-ive-never-seen-the-medical-records/</t>
  </si>
  <si>
    <r>
      <rPr>
        <sz val="11"/>
        <color rgb="FF1C4587"/>
        <rFont val="Arial"/>
        <family val="0"/>
        <charset val="1"/>
      </rPr>
      <t xml:space="preserve">The president of the Heritage Foundation says on Fox: "</t>
    </r>
    <r>
      <rPr>
        <i val="true"/>
        <sz val="11"/>
        <color rgb="FF1C4587"/>
        <rFont val="Arial"/>
        <family val="0"/>
        <charset val="1"/>
      </rPr>
      <t xml:space="preserve">The FBI is no longer a law enforcement agency, it has become a political weapon for the Left..".</t>
    </r>
  </si>
  <si>
    <t xml:space="preserve">Twitter (Heritage)</t>
  </si>
  <si>
    <t xml:space="preserve">https://twitter.com/Heritage/status/1663266471777058817</t>
  </si>
  <si>
    <t xml:space="preserve">Tara Reade, who had falsely accused Biden of sexual assault, announces she has defected to Russia, on Russian state TV. The Twitter broadcast has &lt; 200 viewers</t>
  </si>
  <si>
    <t xml:space="preserve">Tara Reade broadcast Twitter</t>
  </si>
  <si>
    <t xml:space="preserve">https://twitter.com/i/broadcasts/1nAJErZakvoxL</t>
  </si>
  <si>
    <t xml:space="preserve">https://twitter.com/OzKaterji/status/1663617353102372864</t>
  </si>
  <si>
    <t xml:space="preserve">Marjorie Taylor Greene announces on Twitter that Speaker Kevin McCarthy will give Jan 6 security cam footage to rw 'journaists" Julie Kelly (American Greatness) &amp; John Solomon (Just the News) and a "third outlet" (believed to be the Epoch Times).  Greene had called repeatedly for the footage to be released to the public.</t>
  </si>
  <si>
    <t xml:space="preserve">https://www.mediamatters.org/julie-kelly/speaker-kevin-mccarthy-reportedly-giving-january-6-security-footage-conspiracy-theorist</t>
  </si>
  <si>
    <t xml:space="preserve">Utah Congressman Chris Stewart, who had asked for a pardon after Jan 6, announces he is retiring, citing his wife's health</t>
  </si>
  <si>
    <t xml:space="preserve">https://twitter.com/RepChrisStewart/status/1663939566208679938</t>
  </si>
  <si>
    <t xml:space="preserve">June 2023</t>
  </si>
  <si>
    <t xml:space="preserve">The Daily Wire complains that Twitter is not promoting Matt Walsh's anti-trans flim "What is a Woman". Elon then makes a series of concessions, pleasing no one, and by Friday multiple high-level Twitter executives and engineers have left</t>
  </si>
  <si>
    <t xml:space="preserve">https://www.nbcnews.com/tech/social-media/musk-elon-twitter-ella-irwin-trans-video-what-is-a-woman-stream-rcna87429</t>
  </si>
  <si>
    <t xml:space="preserve">Twitter's lawyers filing in the Trump vs. Twitter suit argues that Twitter follows its own content moderation policies, contradicting the entire "Twitter files" expose</t>
  </si>
  <si>
    <t xml:space="preserve">https://storage.courtlistener.com/recap/gov.uscourts.cand.387133/gov.uscourts.cand.387133.195.0.pdf</t>
  </si>
  <si>
    <r>
      <rPr>
        <sz val="11"/>
        <color rgb="FFA64D79"/>
        <rFont val="Arial"/>
        <family val="0"/>
        <charset val="1"/>
      </rPr>
      <t xml:space="preserve">Trump is told that he is the target of an investigation and likely to be indicted for Mar-a-Lago docs </t>
    </r>
    <r>
      <rPr>
        <i val="true"/>
        <sz val="11"/>
        <color rgb="FFA64D79"/>
        <rFont val="Arial"/>
        <family val="0"/>
        <charset val="1"/>
      </rPr>
      <t xml:space="preserve">(sometime around June 1 but date not exact)</t>
    </r>
  </si>
  <si>
    <t xml:space="preserve">https://www.theguardian.com/us-news/2023/jun/07/trump-mar-a-lago-classified-documents-investigation</t>
  </si>
  <si>
    <t xml:space="preserve">The Riverfront Times of MO reports that Lucas Rohlfing, one of the 8 Proud Boys 'Elders', has been charged with rape and attempted sodomy</t>
  </si>
  <si>
    <t xml:space="preserve">https://www.riverfronttimes.com/news/st-louis-man-connected-to-proud-boys-facing-rape-charges-40176118</t>
  </si>
  <si>
    <r>
      <rPr>
        <i val="true"/>
        <sz val="11"/>
        <color rgb="FF990000"/>
        <rFont val="Arial"/>
        <family val="0"/>
        <charset val="1"/>
      </rPr>
      <t xml:space="preserve">Sentenced:</t>
    </r>
    <r>
      <rPr>
        <sz val="11"/>
        <color rgb="FF990000"/>
        <rFont val="Arial"/>
        <family val="0"/>
        <charset val="1"/>
      </rPr>
      <t xml:space="preserve"> John Strand of America's Frontline Doctors (tied to Hillsdale College), to 32 mos. Strand's girlfriend Simone Gold attends with Bob McEwen of the CNP.</t>
    </r>
  </si>
  <si>
    <r>
      <rPr>
        <sz val="11"/>
        <color rgb="FF1C4587"/>
        <rFont val="Arial"/>
        <family val="0"/>
        <charset val="1"/>
      </rPr>
      <t xml:space="preserve">Marjorie Taylor Greene backpedals on releasing J6 video to the public, claiming that it might let DOJ  </t>
    </r>
    <r>
      <rPr>
        <i val="true"/>
        <sz val="11"/>
        <color rgb="FF1C4587"/>
        <rFont val="Arial"/>
        <family val="0"/>
        <charset val="1"/>
      </rPr>
      <t xml:space="preserve">"who we don't control" </t>
    </r>
    <r>
      <rPr>
        <sz val="11"/>
        <color rgb="FF1C4587"/>
        <rFont val="Arial"/>
        <family val="0"/>
        <charset val="1"/>
      </rPr>
      <t xml:space="preserve">arrest more people</t>
    </r>
  </si>
  <si>
    <t xml:space="preserve">https://www.msn.com/en-us/news/politics/marjorie-taylor-greene-now-says-releasing-jan-6-tapes-to-public-would-put-the-security-of-the-capitol-at-risk/ar-AA1c3dvR</t>
  </si>
  <si>
    <t xml:space="preserve">https://thehill.com/homenews/house/4032484-greene-flips-on-public-release-of-jan-6-tapes-claims-it-could-put-the-security-of-the-capitol-at-risk/</t>
  </si>
  <si>
    <t xml:space="preserve">In France, a leaked parliamentary committee report has found that Marine Le Pen's far-right party served as a “communication channel” for Russian power</t>
  </si>
  <si>
    <t xml:space="preserve">https://www.france24.com/en/france/20230603-le-pen-s-far-right-served-as-mouthpiece-for-the-kremlin-says-french-parliamentary-report</t>
  </si>
  <si>
    <t xml:space="preserve">The FL government sends new group of migrants from TX by private plane to a blue state, dumping a planeload in Sacramento, CA</t>
  </si>
  <si>
    <t xml:space="preserve">https://www.cnn.com/2023/06/04/us/california-migrants-private-plane/index.html</t>
  </si>
  <si>
    <r>
      <rPr>
        <sz val="11"/>
        <color rgb="FF4285F4"/>
        <rFont val="Arial"/>
        <family val="0"/>
        <charset val="1"/>
      </rPr>
      <t xml:space="preserve"> Elon Musk and David Sacks host a Twitter Space with Dem Spoiler candidate Robert Kennedy Jr; all repeat pro-Putin talking points:</t>
    </r>
    <r>
      <rPr>
        <i val="true"/>
        <sz val="11"/>
        <color rgb="FF4285F4"/>
        <rFont val="Arial"/>
        <family val="0"/>
        <charset val="1"/>
      </rPr>
      <t xml:space="preserve"> "Ukraine can't win this war"</t>
    </r>
  </si>
  <si>
    <t xml:space="preserve">Twitter (RobertKennedyJr)</t>
  </si>
  <si>
    <t xml:space="preserve">https://twitter.com/RobertKennedyJr/status/1665364675087704071</t>
  </si>
  <si>
    <t xml:space="preserve">Jack Dorsey endorses Robert Kennedy Jr. for president</t>
  </si>
  <si>
    <t xml:space="preserve">https://twitter.com/OAlexanderDK/status/1665471470200315908</t>
  </si>
  <si>
    <r>
      <rPr>
        <sz val="11"/>
        <color rgb="FF4285F4"/>
        <rFont val="Arial"/>
        <family val="0"/>
        <charset val="1"/>
      </rPr>
      <t xml:space="preserve">Jack Dorsey Tweets </t>
    </r>
    <r>
      <rPr>
        <i val="true"/>
        <sz val="11"/>
        <color rgb="FF4285F4"/>
        <rFont val="Arial"/>
        <family val="0"/>
        <charset val="1"/>
      </rPr>
      <t xml:space="preserve">"end of an empire"</t>
    </r>
    <r>
      <rPr>
        <sz val="11"/>
        <color rgb="FF4285F4"/>
        <rFont val="Arial"/>
        <family val="0"/>
        <charset val="1"/>
      </rPr>
      <t xml:space="preserve">; Elon Musk replies with flame emojis. Dorsey then Tweets a video of Robert Kennedy Jr. and </t>
    </r>
    <r>
      <rPr>
        <i val="true"/>
        <sz val="11"/>
        <color rgb="FF4285F4"/>
        <rFont val="Arial"/>
        <family val="0"/>
        <charset val="1"/>
      </rPr>
      <t xml:space="preserve">"he can and he will"</t>
    </r>
  </si>
  <si>
    <t xml:space="preserve">Twitter (@jack)</t>
  </si>
  <si>
    <t xml:space="preserve">https://twitter.com/jack/status/1665428401732108290</t>
  </si>
  <si>
    <r>
      <rPr>
        <sz val="11"/>
        <color rgb="FF4285F4"/>
        <rFont val="Arial"/>
        <family val="0"/>
        <charset val="1"/>
      </rPr>
      <t xml:space="preserve">Rep. candidate Vivek Ramaswamy tells ABC News that aiding Ukraine is</t>
    </r>
    <r>
      <rPr>
        <i val="true"/>
        <sz val="11"/>
        <color rgb="FF4285F4"/>
        <rFont val="Arial"/>
        <family val="0"/>
        <charset val="1"/>
      </rPr>
      <t xml:space="preserve"> "not a top policy priority"</t>
    </r>
    <r>
      <rPr>
        <sz val="11"/>
        <color rgb="FF4285F4"/>
        <rFont val="Arial"/>
        <family val="0"/>
        <charset val="1"/>
      </rPr>
      <t xml:space="preserve"> and concessions should be made to Russia</t>
    </r>
  </si>
  <si>
    <t xml:space="preserve">https://www.thedailybeast.com/vivek-ramaswamy-takes-putins-side-in-heated-exchange-on-abc-news?via=ios</t>
  </si>
  <si>
    <t xml:space="preserve">The Daily Beast (Zach Petrizzo) reports that Marjorie Taylor Greene is increasingly feuding with the far right, including about not releasing January 6 video</t>
  </si>
  <si>
    <t xml:space="preserve">https://www.thedailybeast.com/far-right-turns-on-marjorie-taylor-greeneand-mtg-hits-back-in-text-to-matt-gaetz?ref=home?ref=home</t>
  </si>
  <si>
    <t xml:space="preserve">CNN reports that the Mar-a-Lago worker who helped moved boxes the day before the FBI visit in June also helped destroy servers with security cam logs</t>
  </si>
  <si>
    <t xml:space="preserve">Three of Trump's lawyers visit the Justice Department for a 2-hour meeting about the Mar-a-Lago docs case. Special Counsel Jack Smith attends personally</t>
  </si>
  <si>
    <t xml:space="preserve">The Sheriff's department of El Paso, TX recommends bringing criminal charges against 2 DeSantis officials connected to the Martha's Vineyard migrant-dumping</t>
  </si>
  <si>
    <t xml:space="preserve">https://www.miamiherald.com/news/local/immigration/article276114271.html</t>
  </si>
  <si>
    <t xml:space="preserve">Cornel West announces he is running for President on Russell Brand's show. Via the People's Party, started by an ex-Sanders staffer in 2017 &amp; tied to Jimmy Dore</t>
  </si>
  <si>
    <t xml:space="preserve">https://www.politico.com/news/2023/06/05/cornel-west-president-00100206</t>
  </si>
  <si>
    <t xml:space="preserve">https://newrepublic.com/post/173244/cornel-west-announces-presidential-bid-peoples-party-candidate</t>
  </si>
  <si>
    <t xml:space="preserve">Twitter (Brand)</t>
  </si>
  <si>
    <t xml:space="preserve">https://twitter.com/rustyrockets/status/1665823564149190662</t>
  </si>
  <si>
    <t xml:space="preserve">NYT (Swan, Schmidt, Haberman) reports that Mark Meadows has testified before a federal grand jury in Special Counsel Jack Smith's investigations</t>
  </si>
  <si>
    <t xml:space="preserve">https://archive.is/jWRWP</t>
  </si>
  <si>
    <r>
      <rPr>
        <sz val="11"/>
        <color rgb="FF1C4587"/>
        <rFont val="Arial"/>
        <family val="0"/>
        <charset val="1"/>
      </rPr>
      <t xml:space="preserve">On Tucker Carlson's new Twitter show, he blame Ukraine for destorying its own dam; also says</t>
    </r>
    <r>
      <rPr>
        <i val="true"/>
        <sz val="11"/>
        <color rgb="FF1C4587"/>
        <rFont val="Arial"/>
        <family val="0"/>
        <charset val="1"/>
      </rPr>
      <t xml:space="preserve"> "we should be asking more questions about what happened on 9/11" </t>
    </r>
  </si>
  <si>
    <t xml:space="preserve">The SPLC designates Moms for Liberty as a hate group</t>
  </si>
  <si>
    <t xml:space="preserve">https://www.splcenter.org/fighting-hate/extremist-files/group/moms-liberty</t>
  </si>
  <si>
    <t xml:space="preserve">Elon Musk replies to an explicity antisemitic Tweet and "likes" a Tweet with Nazi flags, equating the gay pride flag with Nazism</t>
  </si>
  <si>
    <t xml:space="preserve">Twitter (Elad Nehorai)</t>
  </si>
  <si>
    <t xml:space="preserve">https://twitter.com/EladNehorai/status/1666547595173593090</t>
  </si>
  <si>
    <r>
      <rPr>
        <i val="true"/>
        <sz val="11"/>
        <color rgb="FF990000"/>
        <rFont val="Arial"/>
        <family val="0"/>
        <charset val="1"/>
      </rPr>
      <t xml:space="preserve">Subpoenaed:</t>
    </r>
    <r>
      <rPr>
        <sz val="11"/>
        <color rgb="FF990000"/>
        <rFont val="Arial"/>
        <family val="0"/>
        <charset val="1"/>
      </rPr>
      <t xml:space="preserve"> Steve Bannon, to appear before a grand jury as part of Jack Smith's investigation</t>
    </r>
  </si>
  <si>
    <r>
      <rPr>
        <i val="true"/>
        <sz val="11"/>
        <color rgb="FFA64D79"/>
        <rFont val="Arial"/>
        <family val="0"/>
        <charset val="1"/>
      </rPr>
      <t xml:space="preserve">Cooperating: </t>
    </r>
    <r>
      <rPr>
        <sz val="11"/>
        <color rgb="FFA64D79"/>
        <rFont val="Arial"/>
        <family val="0"/>
        <charset val="1"/>
      </rPr>
      <t xml:space="preserve">Mark Meadows is rumored to be cooperating with DOJ in the documents inquiry.</t>
    </r>
    <r>
      <rPr>
        <sz val="11"/>
        <color rgb="FF274E13"/>
        <rFont val="Arial"/>
        <family val="0"/>
        <charset val="1"/>
      </rPr>
      <t xml:space="preserve"> </t>
    </r>
    <r>
      <rPr>
        <sz val="11"/>
        <color rgb="FF1C4587"/>
        <rFont val="Arial"/>
        <family val="0"/>
        <charset val="1"/>
      </rPr>
      <t xml:space="preserve">Trump posts a deranged rant about Meadows on Truth Social</t>
    </r>
  </si>
  <si>
    <t xml:space="preserve">https://twitter.com/daviddunn177/status/1666581589726318593</t>
  </si>
  <si>
    <r>
      <rPr>
        <sz val="11"/>
        <color rgb="FF5B0F00"/>
        <rFont val="Arial"/>
        <family val="0"/>
        <charset val="1"/>
      </rPr>
      <t xml:space="preserve">The House Judiciary Committee interviews former FBI WFO head Steven D'Antuono about his </t>
    </r>
    <r>
      <rPr>
        <i val="true"/>
        <sz val="11"/>
        <color rgb="FF5B0F00"/>
        <rFont val="Arial"/>
        <family val="0"/>
        <charset val="1"/>
      </rPr>
      <t xml:space="preserve">"strong concerns" </t>
    </r>
    <r>
      <rPr>
        <sz val="11"/>
        <color rgb="FF5B0F00"/>
        <rFont val="Arial"/>
        <family val="0"/>
        <charset val="1"/>
      </rPr>
      <t xml:space="preserve">over the Mar-a-Lago search.</t>
    </r>
    <r>
      <rPr>
        <i val="true"/>
        <sz val="11"/>
        <color rgb="FF5B0F00"/>
        <rFont val="Arial"/>
        <family val="0"/>
        <charset val="1"/>
      </rPr>
      <t xml:space="preserve"> </t>
    </r>
    <r>
      <rPr>
        <sz val="11"/>
        <color rgb="FF5B0F00"/>
        <rFont val="Arial"/>
        <family val="0"/>
        <charset val="1"/>
      </rPr>
      <t xml:space="preserve">He wanted the Miaimi office, not WFO, to be in charge; to obtain consent; &amp; to let Trump have a lawyer present. says </t>
    </r>
    <r>
      <rPr>
        <i val="true"/>
        <sz val="11"/>
        <color rgb="FF5B0F00"/>
        <rFont val="Arial"/>
        <family val="0"/>
        <charset val="1"/>
      </rPr>
      <t xml:space="preserve">"we learned a lot from [the] Crossfire Hurricane" </t>
    </r>
    <r>
      <rPr>
        <sz val="11"/>
        <color rgb="FF5B0F00"/>
        <rFont val="Arial"/>
        <family val="0"/>
        <charset val="1"/>
      </rPr>
      <t xml:space="preserve">investigation.</t>
    </r>
  </si>
  <si>
    <t xml:space="preserve">Judiciary Committee</t>
  </si>
  <si>
    <t xml:space="preserve">https://judiciary.house.gov/sites/evo-subsites/republicans-judiciary.house.gov/files/evo-media-document/2023-06-09-jdj-to-garland-re-mal.pdf</t>
  </si>
  <si>
    <t xml:space="preserve">After the Air Force Tweets a Pride Month graphic with a soldier in front of a rainbow flag, rw propagandists pile on, claiming he is saluting the LGBTQ flag itself</t>
  </si>
  <si>
    <t xml:space="preserve">The Post Millennial</t>
  </si>
  <si>
    <t xml:space="preserve">https://thepostmillennial.com/breaking-us-air-force-tweets-image-of-soldier-saluting-the-lgbtqi-pride-flag?utm_campaign=64501</t>
  </si>
  <si>
    <r>
      <rPr>
        <sz val="11"/>
        <color rgb="FF4285F4"/>
        <rFont val="Arial"/>
        <family val="0"/>
        <charset val="1"/>
      </rPr>
      <t xml:space="preserve">Robert F Kennedy Jr. goes on Fox, says </t>
    </r>
    <r>
      <rPr>
        <i val="true"/>
        <sz val="11"/>
        <color rgb="FF4285F4"/>
        <rFont val="Arial"/>
        <family val="0"/>
        <charset val="1"/>
      </rPr>
      <t xml:space="preserve">"We killed 350,000 Ukrainian kids for a sham"</t>
    </r>
    <r>
      <rPr>
        <sz val="11"/>
        <color rgb="FF4285F4"/>
        <rFont val="Arial"/>
        <family val="0"/>
        <charset val="1"/>
      </rPr>
      <t xml:space="preserve"> Fox host pushes back </t>
    </r>
    <r>
      <rPr>
        <i val="true"/>
        <sz val="11"/>
        <color rgb="FF4285F4"/>
        <rFont val="Arial"/>
        <family val="0"/>
        <charset val="1"/>
      </rPr>
      <t xml:space="preserve">"We are not doing that, that is the Russians."</t>
    </r>
  </si>
  <si>
    <t xml:space="preserve">Fox (reposted Twitter)</t>
  </si>
  <si>
    <t xml:space="preserve">https://twitter.com/Acyn/status/1666909682194161664</t>
  </si>
  <si>
    <t xml:space="preserve">Mother Jones (J Sweet, D Corn) reports that George Santos' lawyer was at the Capitol on Jan 6</t>
  </si>
  <si>
    <t xml:space="preserve">https://www.motherjones.com/politics/2023/06/george-santos-lawyer-joseph-murray-january-6-capitol-insurrection/</t>
  </si>
  <si>
    <r>
      <rPr>
        <sz val="11"/>
        <color rgb="FF274E13"/>
        <rFont val="Arial"/>
        <family val="0"/>
        <charset val="1"/>
      </rPr>
      <t xml:space="preserve">NBC reports that FBI agent Garret O'Boyle who testified to the House 'weaponization committee' on May 18 as a "whistleblower" had been suspended for leaking information on investigations to Project Veritas. </t>
    </r>
    <r>
      <rPr>
        <sz val="11"/>
        <color rgb="FF990000"/>
        <rFont val="Arial"/>
        <family val="0"/>
        <charset val="1"/>
      </rPr>
      <t xml:space="preserve">House Dems refer him to DOJ for prosecution for lying to Congress</t>
    </r>
  </si>
  <si>
    <t xml:space="preserve">https://www.nbcwashington.com/news/national-international/fbi-agent-who-testified-for-republicans-was-suspended-over-leaked-classified-information/3363686/</t>
  </si>
  <si>
    <r>
      <rPr>
        <i val="true"/>
        <sz val="11"/>
        <color rgb="FF990000"/>
        <rFont val="Arial"/>
        <family val="0"/>
        <charset val="1"/>
      </rPr>
      <t xml:space="preserve">Arrested:</t>
    </r>
    <r>
      <rPr>
        <sz val="11"/>
        <color rgb="FF990000"/>
        <rFont val="Arial"/>
        <family val="0"/>
        <charset val="1"/>
      </rPr>
      <t xml:space="preserve"> Nate Paul, the real estate investor whose dealings led to TX AG Ken Paxton's impeachment. Arrested by the FBI, not by TX police.</t>
    </r>
  </si>
  <si>
    <t xml:space="preserve">https://twitter.com/lmcgaughy/status/1666957567447166976</t>
  </si>
  <si>
    <r>
      <rPr>
        <i val="true"/>
        <sz val="11"/>
        <color rgb="FF990000"/>
        <rFont val="Arial"/>
        <family val="0"/>
        <charset val="1"/>
      </rPr>
      <t xml:space="preserve">Indicted:</t>
    </r>
    <r>
      <rPr>
        <sz val="11"/>
        <color rgb="FF990000"/>
        <rFont val="Arial"/>
        <family val="0"/>
        <charset val="1"/>
      </rPr>
      <t xml:space="preserve"> Trump is indicted in the Mar-a-Lago docs case: 37 counts, including willful retention of national security material (Espionage Act), obstruction and conspiracy.</t>
    </r>
  </si>
  <si>
    <t xml:space="preserve">DOJ indictment (49 p.)</t>
  </si>
  <si>
    <t xml:space="preserve">https://www.justice.gov/storage/US_v_Trump-Nauta_23-80101.pdf</t>
  </si>
  <si>
    <t xml:space="preserve">https://www.nytimes.com/live/2023/06/08/us/trump-indictment-documents#justice-department-charges-trump-in-documents-case</t>
  </si>
  <si>
    <t xml:space="preserve">https://twitter.com/CNNPolitics/status/1666954754755379200</t>
  </si>
  <si>
    <r>
      <rPr>
        <sz val="11"/>
        <color rgb="FF1C4587"/>
        <rFont val="Arial"/>
        <family val="0"/>
        <charset val="1"/>
      </rPr>
      <t xml:space="preserve">Rep Andy Biggs (AZ) Tweets</t>
    </r>
    <r>
      <rPr>
        <i val="true"/>
        <sz val="11"/>
        <color rgb="FF1C4587"/>
        <rFont val="Arial"/>
        <family val="0"/>
        <charset val="1"/>
      </rPr>
      <t xml:space="preserve"> "We have now reached a war phase. Eye for an eye"</t>
    </r>
  </si>
  <si>
    <t xml:space="preserve">Trump's case is assigned to Judge Aileen Cannon, who had seemed to try to help him in earlier stages. FL court officials swear the decision was random.</t>
  </si>
  <si>
    <t xml:space="preserve">https://archive.is/usvQx</t>
  </si>
  <si>
    <r>
      <rPr>
        <i val="true"/>
        <sz val="11"/>
        <color rgb="FF990000"/>
        <rFont val="Arial"/>
        <family val="0"/>
        <charset val="1"/>
      </rPr>
      <t xml:space="preserve">Subpoenaed: f</t>
    </r>
    <r>
      <rPr>
        <sz val="11"/>
        <color rgb="FF990000"/>
        <rFont val="Arial"/>
        <family val="0"/>
        <charset val="1"/>
      </rPr>
      <t xml:space="preserve">ormer UK spy turned Project Veritas operative Richard Seddon and donor Susan Gore, for attempts to infiltrate the DNC ahead of the 2020 election. Subpoenas also seek communications since 2018 with James O'Keefe and Erik Prince.</t>
    </r>
    <r>
      <rPr>
        <sz val="11"/>
        <color rgb="FF274E13"/>
        <rFont val="Arial"/>
        <family val="0"/>
        <charset val="1"/>
      </rPr>
      <t xml:space="preserve"> The case arose in response to a June 2021 NYT investigation</t>
    </r>
  </si>
  <si>
    <t xml:space="preserve">CNN
NYT</t>
  </si>
  <si>
    <t xml:space="preserve">https://www.cnn.com/2023/06/08/politics/prosecutors-investigate-efforts-infiltrate-dnc
https://www.nytimes.com/2021/06/25/us/politics/spies-conservatives-left-political-enemies.html</t>
  </si>
  <si>
    <t xml:space="preserve">Turning Point USA announces that Chaiya Raichik, "Libs of TikTok", will be a "TPUSA contributor"</t>
  </si>
  <si>
    <t xml:space="preserve">Twitter repost (AZ right wing watch)</t>
  </si>
  <si>
    <t xml:space="preserve">https://twitter.com/az_rww/status/1668014283429675012</t>
  </si>
  <si>
    <r>
      <rPr>
        <sz val="11"/>
        <color rgb="FF1C4587"/>
        <rFont val="Arial"/>
        <family val="0"/>
        <charset val="1"/>
      </rPr>
      <t xml:space="preserve">Stephen Miller rails against immigrants in the military: </t>
    </r>
    <r>
      <rPr>
        <i val="true"/>
        <sz val="11"/>
        <color rgb="FF1C4587"/>
        <rFont val="Arial"/>
        <family val="0"/>
        <charset val="1"/>
      </rPr>
      <t xml:space="preserve">"As the military continues to push a woke agenda that alienates its traditional American recruiting base"</t>
    </r>
  </si>
  <si>
    <t xml:space="preserve">Twitter (Stephen Miller)</t>
  </si>
  <si>
    <t xml:space="preserve">https://twitter.com/StephenM/status/1668251819993178116</t>
  </si>
  <si>
    <r>
      <rPr>
        <sz val="11"/>
        <color rgb="FF1C4587"/>
        <rFont val="Arial"/>
        <family val="0"/>
        <charset val="1"/>
      </rPr>
      <t xml:space="preserve">Jack Dorsey gives an interview explaining why he is endorsing Robert Kennedy Jr, using a Putin talking point: he is </t>
    </r>
    <r>
      <rPr>
        <i val="true"/>
        <sz val="11"/>
        <color rgb="FF1C4587"/>
        <rFont val="Arial"/>
        <family val="0"/>
        <charset val="1"/>
      </rPr>
      <t xml:space="preserve">"focused on peace and ending all these wars.."</t>
    </r>
  </si>
  <si>
    <t xml:space="preserve">Twitter (video)</t>
  </si>
  <si>
    <t xml:space="preserve">https://twitter.com/TheChiefNerd/status/1668306958225485857</t>
  </si>
  <si>
    <t xml:space="preserve">Radio New Zealand places a reporter on leave after discovering they had been inserting pro-Russia propaganda points into Reuters stories for likely 5+ years.</t>
  </si>
  <si>
    <t xml:space="preserve">https://www.thedailybeast.com/radio-new-zealand-editor-busted-adding-secret-putin-propaganda</t>
  </si>
  <si>
    <r>
      <rPr>
        <i val="true"/>
        <sz val="11"/>
        <color rgb="FF990000"/>
        <rFont val="Arial"/>
        <family val="0"/>
        <charset val="1"/>
      </rPr>
      <t xml:space="preserve">Filed to sever: </t>
    </r>
    <r>
      <rPr>
        <sz val="11"/>
        <color rgb="FF990000"/>
        <rFont val="Arial"/>
        <family val="0"/>
        <charset val="1"/>
      </rPr>
      <t xml:space="preserve">J6 defendant Michael Pope wants a speedy trial &amp; to sever his case from that of his brother Will, who is going pro se and claiming "fedsurrection".</t>
    </r>
  </si>
  <si>
    <t xml:space="preserve">https://americangulag.org/wp-content/uploads/2021/08/dcd-1_2021-cr-00128-228003-00122.pdf</t>
  </si>
  <si>
    <r>
      <rPr>
        <sz val="11"/>
        <color rgb="FF1C4587"/>
        <rFont val="Arial"/>
        <family val="0"/>
        <charset val="1"/>
      </rPr>
      <t xml:space="preserve">Ali Alexander posts on Telegram ahead of Trump's arraignment: </t>
    </r>
    <r>
      <rPr>
        <i val="true"/>
        <sz val="11"/>
        <color rgb="FF1C4587"/>
        <rFont val="Arial"/>
        <family val="0"/>
        <charset val="1"/>
      </rPr>
      <t xml:space="preserve">"If we don't have law, we shouldn't give them order. Wanna play?"</t>
    </r>
  </si>
  <si>
    <t xml:space="preserve">Twitter (Zachary Petrizzo)</t>
  </si>
  <si>
    <t xml:space="preserve">https://twitter.com/ZTPetrizzo/status/1668608128068329472</t>
  </si>
  <si>
    <r>
      <rPr>
        <i val="true"/>
        <sz val="11"/>
        <color rgb="FF990000"/>
        <rFont val="Arial"/>
        <family val="0"/>
        <charset val="1"/>
      </rPr>
      <t xml:space="preserve">Arraigned:</t>
    </r>
    <r>
      <rPr>
        <sz val="11"/>
        <color rgb="FF990000"/>
        <rFont val="Arial"/>
        <family val="0"/>
        <charset val="1"/>
      </rPr>
      <t xml:space="preserve"> Donald Trump, in Miami. His co-defendant Walt Nauta is not, having failed to get a FL attorney. Trump is repped by Chris Kise and Todd Blanche. The crowd outside is thin but includes Baked Alaska, Laura Loomer, &amp; Blacks for Trump. The Proud Boys do not show, though they'd announced an event for 10 AM.</t>
    </r>
  </si>
  <si>
    <t xml:space="preserve">LawFare
WaPo</t>
  </si>
  <si>
    <t xml:space="preserve">https://www.lawfareblog.com/what-actually-happened-trumps-arraignment
https://www.washingtonpost.com/national-security/2023/06/14/trump-indictment-classified-documents-settlement/</t>
  </si>
  <si>
    <t xml:space="preserve">Court docs via Lawfare</t>
  </si>
  <si>
    <t xml:space="preserve">https://s3.documentcloud.org/documents/23847967/usa-v-trump-and-nauta-transcript.pdf</t>
  </si>
  <si>
    <t xml:space="preserve">As Trump is arraigned, Matt Gaetz holds a "field hearing" on January 6 with John Strand and Brandon Straka, though Strand's pre-trial release bars him from DC</t>
  </si>
  <si>
    <t xml:space="preserve">https://www.motherjones.com/politics/2023/06/convicted-january-6-rioters-returned-to-the-scene-of-the-crime-this-week/</t>
  </si>
  <si>
    <t xml:space="preserve">https://archive.is/8jWyk</t>
  </si>
  <si>
    <t xml:space="preserve">Trump flies to NJ and gives a speech at Bedminster. Tommy Tuberville is there, missing an important vote in the Senate. Trump dines with Tom Fitton.</t>
  </si>
  <si>
    <t xml:space="preserve">Twitter (Maggie Haberman)</t>
  </si>
  <si>
    <t xml:space="preserve">https://twitter.com/maggieNYT/status/1668760323481010176</t>
  </si>
  <si>
    <t xml:space="preserve">https://www.washingtonpost.com/national-security/2023/06/14/trump-indictment-classified-documents-settlement/</t>
  </si>
  <si>
    <r>
      <rPr>
        <sz val="11"/>
        <color rgb="FF1C4587"/>
        <rFont val="Arial"/>
        <family val="0"/>
        <charset val="1"/>
      </rPr>
      <t xml:space="preserve">Elon Musk Tweets a reply to David Sacks: </t>
    </r>
    <r>
      <rPr>
        <i val="true"/>
        <sz val="11"/>
        <color rgb="FF1C4587"/>
        <rFont val="Arial"/>
        <family val="0"/>
        <charset val="1"/>
      </rPr>
      <t xml:space="preserve">"Perhaps we just need a modern Sulla"</t>
    </r>
    <r>
      <rPr>
        <sz val="11"/>
        <color rgb="FF1C4587"/>
        <rFont val="Arial"/>
        <family val="0"/>
        <charset val="1"/>
      </rPr>
      <t xml:space="preserve"> (a violent Roman dictator who seized power by force)</t>
    </r>
  </si>
  <si>
    <t xml:space="preserve">Twitter (Elon Musk)</t>
  </si>
  <si>
    <t xml:space="preserve">https://twitter.com/elonmusk/status/1668673066115711011</t>
  </si>
  <si>
    <t xml:space="preserve">The House rejects a motion by Anna Paulina Luna (ex-TPUSA) to censure Rep. Adam Schiff, a member of the J6C, for his role investigating Trump's Russia ties</t>
  </si>
  <si>
    <t xml:space="preserve">https://www.nbcnews.com/politics/congress/house-blocks-republican-effort-censure-rep-adam-schiff-rcna89363#</t>
  </si>
  <si>
    <t xml:space="preserve">Open Secrets reports that heiress Julie Fancelli gave $1.3M to Moms for America in 2020, on top of the &gt;$3M she was known to have given to J6-related groups</t>
  </si>
  <si>
    <t xml:space="preserve">James O'Keefe attends a Bergen County NJ school board meeting and promotes his new company and "The New Jersey Project", offering parents cameras</t>
  </si>
  <si>
    <t xml:space="preserve">https://twitter.com/natedog155/status/1669759416491540487</t>
  </si>
  <si>
    <t xml:space="preserve">The Phil. Inquirer reports on 2020 emails between Doug Mastriano and the Trump White House, released in a suit by PA Rep. Dan Laughlin against the Erie Reader</t>
  </si>
  <si>
    <t xml:space="preserve">WaPo (Leonnig, Davis) reports that on the early stages of the Jan 6 investigation, in a story that seems sourced from departed FBI WFO head D'Antuono, who had resisted searching Mar-a-Lago. Blames many (FBI Director Wray, Acting AG Jeff Rosen, FBI's Paul Abbate) for quashing investigation of Trump. Mentions Oath Keepers exhaustively but Proud Boys only once. Implies that DOJ began investigating the 'fake electors' theme only after pressure from the J6C.</t>
  </si>
  <si>
    <r>
      <rPr>
        <sz val="11"/>
        <color rgb="FF1C4587"/>
        <rFont val="Arial"/>
        <family val="0"/>
        <charset val="1"/>
      </rPr>
      <t xml:space="preserve">David Sacks posts a mini-essay on Twitter claiming Russia is winning:  </t>
    </r>
    <r>
      <rPr>
        <i val="true"/>
        <sz val="11"/>
        <color rgb="FF1C4587"/>
        <rFont val="Arial"/>
        <family val="0"/>
        <charset val="1"/>
      </rPr>
      <t xml:space="preserve">"THE FAILING COUNTEROFFENSIVE AND THE PEACE THAT COULD HAVE BEEN" </t>
    </r>
  </si>
  <si>
    <t xml:space="preserve">https://twitter.com/DavidSacks/status/1670923154443882496</t>
  </si>
  <si>
    <r>
      <rPr>
        <sz val="11"/>
        <color rgb="FF1C4587"/>
        <rFont val="Arial"/>
        <family val="0"/>
        <charset val="1"/>
      </rPr>
      <t xml:space="preserve">A Moms for Liberty chapter in IN puts a Hitler quote on the front page of their newsletter: </t>
    </r>
    <r>
      <rPr>
        <i val="true"/>
        <sz val="11"/>
        <color rgb="FF1C4587"/>
        <rFont val="Arial"/>
        <family val="0"/>
        <charset val="1"/>
      </rPr>
      <t xml:space="preserve">"He alone, who OWNS the youth, GAINS the future -- Adolf Hitler"</t>
    </r>
  </si>
  <si>
    <t xml:space="preserve">Indy Star</t>
  </si>
  <si>
    <t xml:space="preserve">https://www.indystar.com/story/news/2023/06/21/moms-for-liberty-hamilton-county-indiana-quotes-hitler-in-newsletter/70344659007/</t>
  </si>
  <si>
    <t xml:space="preserve">Robert F Kennedy Jr., who had been listed as a speaker for the upcoming Moms for Liberty conference, disappears from their fliers -  apparently he pulled out.</t>
  </si>
  <si>
    <t xml:space="preserve">Twitter (David Gilbert, VICE News)</t>
  </si>
  <si>
    <t xml:space="preserve">https://twitter.com/daithaigilbert/status/1673422606035468288</t>
  </si>
  <si>
    <r>
      <rPr>
        <i val="true"/>
        <sz val="11"/>
        <color rgb="FF990000"/>
        <rFont val="Arial"/>
        <family val="0"/>
        <charset val="1"/>
      </rPr>
      <t xml:space="preserve">Revealed:</t>
    </r>
    <r>
      <rPr>
        <sz val="11"/>
        <color rgb="FF990000"/>
        <rFont val="Arial"/>
        <family val="0"/>
        <charset val="1"/>
      </rPr>
      <t xml:space="preserve"> the guarantors of George Santos' $500K bond, as his father Geracino dos Santos Jr. (a retired house painter) and aunt Elma Preven (a postal worker)</t>
    </r>
  </si>
  <si>
    <t xml:space="preserve">https://storage.courtlistener.com/recap/gov.uscourts.nyed.497086/gov.uscourts.nyed.497086.28.0_1.pdf</t>
  </si>
  <si>
    <t xml:space="preserve">https://www.thedailybeast.com/gercino-dos-santos-jr-and-elma-santos-preven-bailed-george-santos-out-of-jail-report</t>
  </si>
  <si>
    <t xml:space="preserve">Senate Homeland Security &amp; Govt. Affairs Cmte releases report detailing failures by DHS and FBI before Jan 6: intelligence was disregarded. Calls for internal review.</t>
  </si>
  <si>
    <t xml:space="preserve">Senate report (via WaPo)</t>
  </si>
  <si>
    <r>
      <rPr>
        <i val="true"/>
        <sz val="11"/>
        <color rgb="FF990000"/>
        <rFont val="Arial"/>
        <family val="0"/>
        <charset val="1"/>
      </rPr>
      <t xml:space="preserve">Arrested:</t>
    </r>
    <r>
      <rPr>
        <sz val="11"/>
        <color rgb="FF990000"/>
        <rFont val="Arial"/>
        <family val="0"/>
        <charset val="1"/>
      </rPr>
      <t xml:space="preserve"> Jeremy Rodgers (#FreshmanFlagger), marking a week of important arrests: Jeff Reed #FirstFamilyPB (June 29), Michael Asbury (#SweatyTanCoat) (June 28), Nathan Baer #HitlerStalinMaoTshirt (June 26). Baer and Rodgers signaled; Reed called from the Speaker's Lobby; Asbury gave Vitali GossJankowski a taser. </t>
    </r>
  </si>
  <si>
    <r>
      <rPr>
        <sz val="11"/>
        <color rgb="FF1C4587"/>
        <rFont val="Arial"/>
        <family val="0"/>
        <charset val="1"/>
      </rPr>
      <t xml:space="preserve">Moms for Liberty conference in Philadelphia starts. Trumps speaks Fri. 30th: he will </t>
    </r>
    <r>
      <rPr>
        <i val="true"/>
        <sz val="11"/>
        <color rgb="FF1C4587"/>
        <rFont val="Arial"/>
        <family val="0"/>
        <charset val="1"/>
      </rPr>
      <t xml:space="preserve">“liberate our children from the Marxist lunatics and perverts who have infested our educational system.” </t>
    </r>
    <r>
      <rPr>
        <sz val="11"/>
        <color rgb="FF1C4587"/>
        <rFont val="Arial"/>
        <family val="0"/>
        <charset val="1"/>
      </rPr>
      <t xml:space="preserve"> Also: Ron DeSantis, Nikki Hale, Vivek Ramaswamy (who calls M4L</t>
    </r>
    <r>
      <rPr>
        <i val="true"/>
        <sz val="11"/>
        <color rgb="FF1C4587"/>
        <rFont val="Arial"/>
        <family val="0"/>
        <charset val="1"/>
      </rPr>
      <t xml:space="preserve"> "my favorite hate group"</t>
    </r>
    <r>
      <rPr>
        <sz val="11"/>
        <color rgb="FF1C4587"/>
        <rFont val="Arial"/>
        <family val="0"/>
        <charset val="1"/>
      </rPr>
      <t xml:space="preserve">). Co-founder Tiffany Justice defends the IN chapter that had used a Hitler quote in their newsletter: </t>
    </r>
    <r>
      <rPr>
        <i val="true"/>
        <sz val="11"/>
        <color rgb="FF1C4587"/>
        <rFont val="Arial"/>
        <family val="0"/>
        <charset val="1"/>
      </rPr>
      <t xml:space="preserve">"One of our moms quoted Hitler... I stand with that mom!"</t>
    </r>
    <r>
      <rPr>
        <sz val="11"/>
        <color rgb="FF1C4587"/>
        <rFont val="Arial"/>
        <family val="0"/>
        <charset val="1"/>
      </rPr>
      <t xml:space="preserve"> Morton Blackwell's Leadership Institute is a co-sponsor. Erika Donalds, who runs Hillsdale-associated charter schools, is a Moms for Liberty board member by now.</t>
    </r>
  </si>
  <si>
    <t xml:space="preserve">Daily Beast (archived)
Politico
Twitter (Andrew Wortman)
Mother Jones</t>
  </si>
  <si>
    <t xml:space="preserve">https://archive.is/5i3Nu
https://www.politico.com/news/2023/06/30/trump-desantis-white-house-hopefuls-court-maga-moms-at-moms-for-liberty-bash-00104474
https://twitter.com/AmoneyResists/status/1677705838092247041
https://www.motherjones.com/politics/2023/08/erika-donalds-byron-charter-hillsdale-optimaed-betsy-devos-education-secretary-trump/</t>
  </si>
  <si>
    <t xml:space="preserve">Twitter (Vivek Ramaswamy)
Education Week</t>
  </si>
  <si>
    <t xml:space="preserve">https://twitter.com/VivekGRamaswamy/status/1675222948318158849
https://www.edweek.org/policy-politics/moms-for-libertys-national-summit-5-takeaways-for-educators/2023/06</t>
  </si>
  <si>
    <r>
      <rPr>
        <sz val="11"/>
        <color rgb="FF5B0F00"/>
        <rFont val="Arial"/>
        <family val="0"/>
        <charset val="1"/>
      </rPr>
      <t xml:space="preserve">The House censures Adam Schiff on another motion by Anna Paulina Luna (this one without a provision to fine him). The resolution claims Schiff </t>
    </r>
    <r>
      <rPr>
        <i val="true"/>
        <sz val="11"/>
        <color rgb="FF5B0F00"/>
        <rFont val="Arial"/>
        <family val="0"/>
        <charset val="1"/>
      </rPr>
      <t xml:space="preserve">"abused this trust by saying there was evidence of collusion between Trump’s campaign and Russia.” (213-209 vote, party lines with some voting "present")</t>
    </r>
  </si>
  <si>
    <t xml:space="preserve">https://apnews.com/article/schiff-censure-house-republicans-russia-trump-318300df0f7b4f51c5b0ba5dd91edd23</t>
  </si>
  <si>
    <r>
      <rPr>
        <sz val="11"/>
        <color rgb="FF1C4587"/>
        <rFont val="Arial"/>
        <family val="0"/>
        <charset val="1"/>
      </rPr>
      <t xml:space="preserve">Marjorie Taylor Greene, on Fox, says </t>
    </r>
    <r>
      <rPr>
        <i val="true"/>
        <sz val="11"/>
        <color rgb="FF1C4587"/>
        <rFont val="Arial"/>
        <family val="0"/>
        <charset val="1"/>
      </rPr>
      <t xml:space="preserve">"We censured Adam Schiff because.. he lied to the American people. It tainted and tarnished President Trump's reputation."</t>
    </r>
  </si>
  <si>
    <t xml:space="preserve">https://twitter.com/timelesspat/status/1674648261565763584</t>
  </si>
  <si>
    <t xml:space="preserve">July 2023</t>
  </si>
  <si>
    <t xml:space="preserve">Slate reports that Jill Stein (Green Party spoiler candidate, 2016) is the campaign manager for Cornel West, who is seeking the Green Party's nomination for 2024</t>
  </si>
  <si>
    <t xml:space="preserve">https://slate.com/news-and-politics/2023/07/jill-stein-cornel-west-green-party-this-time.html</t>
  </si>
  <si>
    <t xml:space="preserve">Mike Johnson calls in to give the keynote for the first World Freedom Instiute event in Paris, organized to bring together US and European right-wingers</t>
  </si>
  <si>
    <t xml:space="preserve">Republicans Overseas</t>
  </si>
  <si>
    <t xml:space="preserve">https://republicansoverseas.com/congressman-mike-johnson-speech-at-wfi-july-4-2023/?feed_id=97&amp;_unique_id=653c4c2d0697f</t>
  </si>
  <si>
    <t xml:space="preserve">https://www.youtube.com/watch?v=avqqNp0zOYo</t>
  </si>
  <si>
    <r>
      <rPr>
        <sz val="11"/>
        <color rgb="FF1C4587"/>
        <rFont val="Arial"/>
        <family val="0"/>
        <charset val="1"/>
      </rPr>
      <t xml:space="preserve">Patrick Byrne posts </t>
    </r>
    <r>
      <rPr>
        <i val="true"/>
        <sz val="11"/>
        <color rgb="FF1C4587"/>
        <rFont val="Arial"/>
        <family val="0"/>
        <charset val="1"/>
      </rPr>
      <t xml:space="preserve">"Does anyone know how to get a hold of Garrett Zieglar?</t>
    </r>
    <r>
      <rPr>
        <sz val="11"/>
        <color rgb="FF1C4587"/>
        <rFont val="Arial"/>
        <family val="0"/>
        <charset val="1"/>
      </rPr>
      <t xml:space="preserve"> [sic]". (Ziegler had let Byrne, Michael Flynn, and Sidney Powell into the WH on Dec. 18)</t>
    </r>
  </si>
  <si>
    <t xml:space="preserve">Tiwtter (Patrick Byrne)</t>
  </si>
  <si>
    <t xml:space="preserve">https://twitter.com/PatrickByrne/status/1676971968615284738</t>
  </si>
  <si>
    <r>
      <rPr>
        <sz val="11"/>
        <color rgb="FF1C4587"/>
        <rFont val="Arial"/>
        <family val="0"/>
        <charset val="1"/>
      </rPr>
      <t xml:space="preserve">Jackson Hinkle, "left-wing" Russia supporter, posts </t>
    </r>
    <r>
      <rPr>
        <i val="true"/>
        <sz val="11"/>
        <color rgb="FF1C4587"/>
        <rFont val="Arial"/>
        <family val="0"/>
        <charset val="1"/>
      </rPr>
      <t xml:space="preserve">"The world needs Stalin right now"</t>
    </r>
  </si>
  <si>
    <t xml:space="preserve">Twitter (JacksonHinkle)</t>
  </si>
  <si>
    <t xml:space="preserve">https://twitter.com/jacksonhinklle/status/1677808078161313792</t>
  </si>
  <si>
    <t xml:space="preserve">Multiple Russian embassies in Africa quote Robert F Kennedy Jr. saying Russia is unfairly treated by the US. (SA first, then July 13 Kenya, picked up by Nairobi News)</t>
  </si>
  <si>
    <t xml:space="preserve">Twitter (EmbassyofRussia)</t>
  </si>
  <si>
    <t xml:space="preserve">https://twitter.com/EmbassyofRussia/status/1678786417315520512</t>
  </si>
  <si>
    <t xml:space="preserve">Marjorie Tayor Greene introduces an amendment withdrawing the US from NATO and blocking the provision of F-16's to Ukraine</t>
  </si>
  <si>
    <t xml:space="preserve">CSPAN (via Twitter / Acyn)</t>
  </si>
  <si>
    <t xml:space="preserve">https://twitter.com/Acyn/status/1678850513507602432</t>
  </si>
  <si>
    <r>
      <rPr>
        <sz val="11"/>
        <color rgb="FF1C4587"/>
        <rFont val="Arial"/>
        <family val="0"/>
        <charset val="1"/>
      </rPr>
      <t xml:space="preserve">Marjorie Taylor Greene Tweets "</t>
    </r>
    <r>
      <rPr>
        <i val="true"/>
        <sz val="11"/>
        <color rgb="FF1C4587"/>
        <rFont val="Arial"/>
        <family val="0"/>
        <charset val="1"/>
      </rPr>
      <t xml:space="preserve">We are not just escalating a proxy war with nuclear armed Russia and putting the US on the brink of WWIII by sending planes, missiles, and other equipment to Ukraine, we are actively depleting our military resources leaving the United States venerable</t>
    </r>
    <r>
      <rPr>
        <sz val="11"/>
        <color rgb="FF1C4587"/>
        <rFont val="Arial"/>
        <family val="0"/>
        <charset val="1"/>
      </rPr>
      <t xml:space="preserve"> [sic]</t>
    </r>
    <r>
      <rPr>
        <i val="true"/>
        <sz val="11"/>
        <color rgb="FF1C4587"/>
        <rFont val="Arial"/>
        <family val="0"/>
        <charset val="1"/>
      </rPr>
      <t xml:space="preserve"> to our adversaries."</t>
    </r>
  </si>
  <si>
    <t xml:space="preserve">https://twitter.com/RepMTG/status/1679163751793147915</t>
  </si>
  <si>
    <r>
      <rPr>
        <i val="true"/>
        <sz val="11"/>
        <color rgb="FF990000"/>
        <rFont val="Arial"/>
        <family val="0"/>
        <charset val="1"/>
      </rPr>
      <t xml:space="preserve">Convicted:</t>
    </r>
    <r>
      <rPr>
        <sz val="11"/>
        <color rgb="FF990000"/>
        <rFont val="Arial"/>
        <family val="0"/>
        <charset val="1"/>
      </rPr>
      <t xml:space="preserve"> SoCal rally organizer Alan Hostetter, on all 4 counts, in a bench trial. His partner Russell Taylor testified for the prosecution.</t>
    </r>
  </si>
  <si>
    <t xml:space="preserve">https://www.justice.gov/usao-dc/pr/california-man-found-guilty-conspiracy-and-other-charges-related-jan-6-capitol-breach</t>
  </si>
  <si>
    <r>
      <rPr>
        <sz val="11"/>
        <color rgb="FF1C4587"/>
        <rFont val="Arial"/>
        <family val="0"/>
        <charset val="1"/>
      </rPr>
      <t xml:space="preserve">Glenn Greenwald Tweets that he supports Robert F Kennedy Jr because he is </t>
    </r>
    <r>
      <rPr>
        <i val="true"/>
        <sz val="11"/>
        <color rgb="FF1C4587"/>
        <rFont val="Arial"/>
        <family val="0"/>
        <charset val="1"/>
      </rPr>
      <t xml:space="preserve">"the only Dem candidate denouncing..Biden's aggression towards..Russia and China"</t>
    </r>
  </si>
  <si>
    <t xml:space="preserve">Twitter (repost Marcy Wheeler)</t>
  </si>
  <si>
    <t xml:space="preserve">https://twitter.com/emptywheel/status/1679570133977649152</t>
  </si>
  <si>
    <t xml:space="preserve">Euromaidan Press reports that 'eyewitnesses' to a claimed Donbas genocide in a 2014 video were actually Russian actors paid by Prigozhin's media companies</t>
  </si>
  <si>
    <t xml:space="preserve">https://euromaidanpress.com/2023/07/14/victims-of-donbas-genocide-were-paid-actors-prigozhins-fired-trolls-reveal/</t>
  </si>
  <si>
    <r>
      <rPr>
        <sz val="11"/>
        <color rgb="FF1C4587"/>
        <rFont val="Arial"/>
        <family val="0"/>
        <charset val="1"/>
      </rPr>
      <t xml:space="preserve">Vivek Ramaswamy says that he would give all of Ukraine's seized land to Russia and forbid NATO from ever admitting Ukraine, also that censorship caused the Capitol attack: </t>
    </r>
    <r>
      <rPr>
        <i val="true"/>
        <sz val="11"/>
        <color rgb="FF1C4587"/>
        <rFont val="Arial"/>
        <family val="0"/>
        <charset val="1"/>
      </rPr>
      <t xml:space="preserve">"You want to know what caused January 6th? Pervasive censorship in this country in the lead up to January 6th"</t>
    </r>
  </si>
  <si>
    <t xml:space="preserve">Twitter video repost
Twitter video repost</t>
  </si>
  <si>
    <t xml:space="preserve">https://twitter.com/AccountableGOP/status/1679959123746512897
https://twitter.com/CollinRugg/status/1679961881979813888</t>
  </si>
  <si>
    <r>
      <rPr>
        <sz val="11"/>
        <color rgb="FF1C4587"/>
        <rFont val="Arial"/>
        <family val="0"/>
        <charset val="1"/>
      </rPr>
      <t xml:space="preserve">David Sacks says on his "Call-In" show: </t>
    </r>
    <r>
      <rPr>
        <i val="true"/>
        <sz val="11"/>
        <color rgb="FF1C4587"/>
        <rFont val="Arial"/>
        <family val="0"/>
        <charset val="1"/>
      </rPr>
      <t xml:space="preserve">"...NATO is a business, and the more countries that join NATO, the more money our defense contractors make.” </t>
    </r>
    <r>
      <rPr>
        <sz val="11"/>
        <color rgb="FF1C4587"/>
        <rFont val="Arial"/>
        <family val="0"/>
        <charset val="1"/>
      </rPr>
      <t xml:space="preserve">(E137)</t>
    </r>
  </si>
  <si>
    <t xml:space="preserve">Twitter repost (All_in_Tok)</t>
  </si>
  <si>
    <t xml:space="preserve">https://twitter.com/all_in_tok/status/1688572432960118784</t>
  </si>
  <si>
    <t xml:space="preserve">YouTube / Call-In </t>
  </si>
  <si>
    <t xml:space="preserve">https://www.youtube.com/watch?v=3TV3dNJGqGI</t>
  </si>
  <si>
    <r>
      <rPr>
        <sz val="11"/>
        <color rgb="FF1C4587"/>
        <rFont val="Arial"/>
        <family val="0"/>
        <charset val="1"/>
      </rPr>
      <t xml:space="preserve">Robert F Kennedy Jr. Tweets that 100's of 1000's of </t>
    </r>
    <r>
      <rPr>
        <i val="true"/>
        <sz val="11"/>
        <color rgb="FF1C4587"/>
        <rFont val="Arial"/>
        <family val="0"/>
        <charset val="1"/>
      </rPr>
      <t xml:space="preserve">"Ukrainian youth have..died because America's foreign policy establishment manipulated their country into war.."</t>
    </r>
  </si>
  <si>
    <t xml:space="preserve">Twitter (RFK Jr.)</t>
  </si>
  <si>
    <t xml:space="preserve">https://twitter.com/RobertKennedyJr/status/1679920422572130325</t>
  </si>
  <si>
    <t xml:space="preserve">Majorie Taylor Greene says: "I cannot comprehend why our funding bill for the Department of Defense for the United States of America has money funding a war in Ukraine, a country that most people can't find on a map."</t>
  </si>
  <si>
    <t xml:space="preserve">Twitter video (AccountableGOP)</t>
  </si>
  <si>
    <t xml:space="preserve">https://twitter.com/AccountableGOP/status/1680290866932375555</t>
  </si>
  <si>
    <r>
      <rPr>
        <sz val="11"/>
        <color rgb="FF1C4587"/>
        <rFont val="Arial"/>
        <family val="0"/>
        <charset val="1"/>
      </rPr>
      <t xml:space="preserve">The Libertarian Party of Nevada Tweets a meme </t>
    </r>
    <r>
      <rPr>
        <i val="true"/>
        <sz val="11"/>
        <color rgb="FF1C4587"/>
        <rFont val="Arial"/>
        <family val="0"/>
        <charset val="1"/>
      </rPr>
      <t xml:space="preserve">"Let Ukraine burn"</t>
    </r>
  </si>
  <si>
    <t xml:space="preserve">https://twitter.com/juliavkril/status/1680360385273122816</t>
  </si>
  <si>
    <r>
      <rPr>
        <sz val="11"/>
        <color rgb="FF1C4587"/>
        <rFont val="Arial"/>
        <family val="0"/>
        <charset val="1"/>
      </rPr>
      <t xml:space="preserve">Elon Musk Tweets that Ukraine will lose (in reply to Noah Smith): </t>
    </r>
    <r>
      <rPr>
        <i val="true"/>
        <sz val="11"/>
        <color rgb="FF1C4587"/>
        <rFont val="Arial"/>
        <family val="0"/>
        <charset val="1"/>
      </rPr>
      <t xml:space="preserve">"Sending more weapons will change the body count, not the outcome"</t>
    </r>
  </si>
  <si>
    <t xml:space="preserve">Twitter (ElonMusk)</t>
  </si>
  <si>
    <t xml:space="preserve">https://twitter.com/elonmusk/status/1680279052526186496</t>
  </si>
  <si>
    <r>
      <rPr>
        <sz val="11"/>
        <color rgb="FF1C4587"/>
        <rFont val="Arial"/>
        <family val="0"/>
        <charset val="1"/>
      </rPr>
      <t xml:space="preserve">Robert F Kennedy Jr. says at a NY press event that covid was genetically engineered to spare</t>
    </r>
    <r>
      <rPr>
        <i val="true"/>
        <sz val="11"/>
        <color rgb="FF1C4587"/>
        <rFont val="Arial"/>
        <family val="0"/>
        <charset val="1"/>
      </rPr>
      <t xml:space="preserve"> "Jews and Chinese people"</t>
    </r>
  </si>
  <si>
    <t xml:space="preserve">NY Post (video)</t>
  </si>
  <si>
    <t xml:space="preserve">https://twitter.com/oliver_drk/status/1680201059455713282</t>
  </si>
  <si>
    <t xml:space="preserve">https://nypost.com/2023/07/15/rfk-jr-says-covid-was-ethnically-targeted-to-spare-jews/?utm_campaign=nypost&amp;utm_medium=social&amp;utm_source=twitter</t>
  </si>
  <si>
    <t xml:space="preserve">Turning Point Action conference (#ACTCON2023) starts in W. Palm Beach. Nick Fuentes' Groypers plan a side-event the next day, Sun July 16.</t>
  </si>
  <si>
    <r>
      <rPr>
        <i val="true"/>
        <sz val="11"/>
        <color rgb="FF990000"/>
        <rFont val="Arial"/>
        <family val="0"/>
        <charset val="1"/>
      </rPr>
      <t xml:space="preserve">Arrested:</t>
    </r>
    <r>
      <rPr>
        <sz val="11"/>
        <color rgb="FF990000"/>
        <rFont val="Arial"/>
        <family val="0"/>
        <charset val="1"/>
      </rPr>
      <t xml:space="preserve"> Tyler Dykes (GooseInGrey), on release from jail where he was serving time for his actions at the 2017 Charlottesville Unite the Right march</t>
    </r>
  </si>
  <si>
    <r>
      <rPr>
        <i val="true"/>
        <sz val="11"/>
        <color rgb="FF990000"/>
        <rFont val="Arial"/>
        <family val="0"/>
        <charset val="1"/>
      </rPr>
      <t xml:space="preserve">Warned:</t>
    </r>
    <r>
      <rPr>
        <sz val="11"/>
        <color rgb="FF990000"/>
        <rFont val="Arial"/>
        <family val="0"/>
        <charset val="1"/>
      </rPr>
      <t xml:space="preserve"> Trump receives a 'target letter' stating that he may be the target of a Jan 6 investigaiton</t>
    </r>
  </si>
  <si>
    <r>
      <rPr>
        <i val="true"/>
        <sz val="11"/>
        <color rgb="FF990000"/>
        <rFont val="Arial"/>
        <family val="0"/>
        <charset val="1"/>
      </rPr>
      <t xml:space="preserve">Indicted:</t>
    </r>
    <r>
      <rPr>
        <sz val="11"/>
        <color rgb="FF990000"/>
        <rFont val="Arial"/>
        <family val="0"/>
        <charset val="1"/>
      </rPr>
      <t xml:space="preserve"> all 16 Michigan fake electors, on state felony charges including forgery and conspiracy</t>
    </r>
  </si>
  <si>
    <t xml:space="preserve">https://www.detroitnews.com/story/news/politics/michigan/2023/07/18/michigan-donald-trump-fake-electors-charged-felonies-attorney-general-dana-nessel/70427042007/</t>
  </si>
  <si>
    <r>
      <rPr>
        <sz val="11"/>
        <color rgb="FF1C4587"/>
        <rFont val="Arial"/>
        <family val="0"/>
        <charset val="1"/>
      </rPr>
      <t xml:space="preserve">Marjorie Taylor Greene Tweets out a declassified FBI report (June 30, 2020) that purports to show a $5M bribe of Joe Biden; it is later proven to be a lie produced by Russian intelligence. MTG: </t>
    </r>
    <r>
      <rPr>
        <i val="true"/>
        <sz val="11"/>
        <color rgb="FF1C4587"/>
        <rFont val="Arial"/>
        <family val="0"/>
        <charset val="1"/>
      </rPr>
      <t xml:space="preserve">"Is this why Biden has America involved in the war in Ukraine??? ... IMPEACH BIDEN!!!"</t>
    </r>
  </si>
  <si>
    <t xml:space="preserve">https://twitter.com/RepMTG/status/1682101763674087425</t>
  </si>
  <si>
    <r>
      <rPr>
        <i val="true"/>
        <sz val="11"/>
        <color rgb="FFA64D79"/>
        <rFont val="Arial"/>
        <family val="0"/>
        <charset val="1"/>
      </rPr>
      <t xml:space="preserve">Trial date set: </t>
    </r>
    <r>
      <rPr>
        <sz val="11"/>
        <color rgb="FFA64D79"/>
        <rFont val="Arial"/>
        <family val="0"/>
        <charset val="1"/>
      </rPr>
      <t xml:space="preserve">Judge Cannon schedules Trump's trial on Mar-a-Lago docs charges for May 20, 2024. (This date will not be held to.)</t>
    </r>
  </si>
  <si>
    <t xml:space="preserve">Russia attacks grain-handling facilities in Ukraine and announces plans to attack grain ships, ensuring starvation in the Middle East and Africa</t>
  </si>
  <si>
    <r>
      <rPr>
        <i val="true"/>
        <sz val="11"/>
        <color rgb="FF990000"/>
        <rFont val="Arial"/>
        <family val="0"/>
        <charset val="1"/>
      </rPr>
      <t xml:space="preserve">Pled guilty: </t>
    </r>
    <r>
      <rPr>
        <sz val="11"/>
        <color rgb="FF990000"/>
        <rFont val="Arial"/>
        <family val="0"/>
        <charset val="1"/>
      </rPr>
      <t xml:space="preserve">journalist James Gordon Meek, who had partied with Cassandra Fairbanks, to charges of possessing and transporting child pornography</t>
    </r>
  </si>
  <si>
    <t xml:space="preserve">https://www.justice.gov/opa/pr/former-journalist-pleads-guilty-transportation-and-possession-child-sexual-abuse-material</t>
  </si>
  <si>
    <r>
      <rPr>
        <i val="true"/>
        <sz val="11"/>
        <color rgb="FF990000"/>
        <rFont val="Arial"/>
        <family val="0"/>
        <charset val="1"/>
      </rPr>
      <t xml:space="preserve">Sentenced:</t>
    </r>
    <r>
      <rPr>
        <sz val="11"/>
        <color rgb="FF990000"/>
        <rFont val="Arial"/>
        <family val="0"/>
        <charset val="1"/>
      </rPr>
      <t xml:space="preserve"> Proud Boy Tiny Toese, for an assault in Portland. The judge finds that his acts were for a "criminal organization" and that he was paid to travel to protests</t>
    </r>
  </si>
  <si>
    <t xml:space="preserve">https://www.opb.org/article/2023/07/21/proud-boy-tusitala-tiny-toese-sentenced-8-years-prison-violence-portland-rallies/</t>
  </si>
  <si>
    <r>
      <rPr>
        <sz val="11"/>
        <color rgb="FF1C4587"/>
        <rFont val="Arial"/>
        <family val="0"/>
        <charset val="1"/>
      </rPr>
      <t xml:space="preserve">Ron DeSantis appears on Russell Brand's show and says January 6 was </t>
    </r>
    <r>
      <rPr>
        <i val="true"/>
        <sz val="11"/>
        <color rgb="FF1C4587"/>
        <rFont val="Arial"/>
        <family val="0"/>
        <charset val="1"/>
      </rPr>
      <t xml:space="preserve">"not an insurrection", </t>
    </r>
    <r>
      <rPr>
        <sz val="11"/>
        <color rgb="FF1C4587"/>
        <rFont val="Arial"/>
        <family val="0"/>
        <charset val="1"/>
      </rPr>
      <t xml:space="preserve">accuses media of playing it for </t>
    </r>
    <r>
      <rPr>
        <i val="true"/>
        <sz val="11"/>
        <color rgb="FF1C4587"/>
        <rFont val="Arial"/>
        <family val="0"/>
        <charset val="1"/>
      </rPr>
      <t xml:space="preserve">"political gains". "These are people that were there to attend a rally...it devolved into a riot. But the idea that this was a plan to somehow overthrow the government of the United States is not true"</t>
    </r>
  </si>
  <si>
    <t xml:space="preserve">https://www.nytimes.com/2023/07/21/us/politics/desantis-russell-brand-jan-6-insurrection.html</t>
  </si>
  <si>
    <t xml:space="preserve">The @desantiscams account posts a bizarre pro-DeSantis video with Nazi symbols and virulently homophobic statements (but homoerotic imagery)</t>
  </si>
  <si>
    <t xml:space="preserve">The NYT reports that the Nazi-themed homophobic video was actually produced by DeSantis staffer Nate Hochmann, then given to an outside group to post</t>
  </si>
  <si>
    <t xml:space="preserve">https://web.archive.org/web/20230724003236/https://www.nytimes.com/2023/07/23/us/politics/desantis-campaign-reboot.html</t>
  </si>
  <si>
    <t xml:space="preserve">Julie Kelly, who got access to Jan 6 footage from Kevin Kevin McCarthy, launches a new defamatory attack on USCP Officer Gonell, accusing him of faking injuries</t>
  </si>
  <si>
    <r>
      <rPr>
        <sz val="11"/>
        <color rgb="FF000000"/>
        <rFont val="Arial"/>
        <family val="0"/>
        <charset val="1"/>
      </rPr>
      <t xml:space="preserve">Elon Musk abruptly changes the name of Twitter to "X" and replaces its logo. Fortune estimates the</t>
    </r>
    <r>
      <rPr>
        <i val="true"/>
        <sz val="11"/>
        <color rgb="FF000000"/>
        <rFont val="Arial"/>
        <family val="0"/>
        <charset val="1"/>
      </rPr>
      <t xml:space="preserve"> "completely irrational" </t>
    </r>
    <r>
      <rPr>
        <sz val="11"/>
        <color rgb="FF000000"/>
        <rFont val="Arial"/>
        <family val="0"/>
        <charset val="1"/>
      </rPr>
      <t xml:space="preserve">move loses $4-20 billion in brand value</t>
    </r>
  </si>
  <si>
    <t xml:space="preserve">https://fortune.com/2023/07/24/elon-musk-twitter-x-brand-value/</t>
  </si>
  <si>
    <t xml:space="preserve">Elon Musk seizes the username of Twitter user "@x", who had had it for 16 years. He is not offered compensation.</t>
  </si>
  <si>
    <t xml:space="preserve">https://mashable.com/article/elon-musk-twitter-take-x-handle-from-original-user</t>
  </si>
  <si>
    <t xml:space="preserve">After Elon Musk posts anti-vaxx misinformation about Bronny James' cardiac arrest, Twitter (now X) removes the community fact-check that called out his error</t>
  </si>
  <si>
    <t xml:space="preserve">https://www.forbes.com/sites/antoniopequenoiv/2023/07/25/twitter-deletes-fact-check-of-musk-connecting-bronny-james-cardiac-arrest-to-covid-vaccine/?sh=5d6253833aa8</t>
  </si>
  <si>
    <t xml:space="preserve">Nate Hochman, the DeSantis speechwriter who created the homoerotic campaign video with a sonnenrad symbol, is fired</t>
  </si>
  <si>
    <t xml:space="preserve">https://www.axios.com/2023/07/25/desantis-campaign-video-nazi-symbol-sonnenrad</t>
  </si>
  <si>
    <r>
      <rPr>
        <sz val="11"/>
        <color rgb="FF1C4587"/>
        <rFont val="Arial"/>
        <family val="0"/>
        <charset val="1"/>
      </rPr>
      <t xml:space="preserve">Robert Kennedy Jr. appears on Fox, says </t>
    </r>
    <r>
      <rPr>
        <i val="true"/>
        <sz val="11"/>
        <color rgb="FF1C4587"/>
        <rFont val="Arial"/>
        <family val="0"/>
        <charset val="1"/>
      </rPr>
      <t xml:space="preserve">"Because of our pushing the Ukraine into the war.."</t>
    </r>
  </si>
  <si>
    <t xml:space="preserve">Twitter repost (Acyn)</t>
  </si>
  <si>
    <t xml:space="preserve">https://twitter.com/Acyn/status/1684015527637688321</t>
  </si>
  <si>
    <t xml:space="preserve">Ammon Bundy loses a defamation lawsuit and is hit with a $56M judgment (against St. Luke's Regional Health; Bundy had smeared them over his grandson's care)</t>
  </si>
  <si>
    <t xml:space="preserve">Oregon Public Broadcasting</t>
  </si>
  <si>
    <t xml:space="preserve">https://www.opb.org/article/2023/07/25/ammon-bundy-defamation-case-far-right-leader/</t>
  </si>
  <si>
    <t xml:space="preserve">https://www.esquire.com/news-politics/politics/a44665369/ammon-bundy-defamation-case/?utm_source=flipboard&amp;utm_content=esquire%2Fmagazine%2FNEWS+%26+POLITICS</t>
  </si>
  <si>
    <t xml:space="preserve">Daily Dot publishes leaked archives of a chat group of writers for Gavin Wax's "Liberty Conservative" blog, which includes Nazi references and antisemitic jokes</t>
  </si>
  <si>
    <t xml:space="preserve">https://www.dailydot.com/debug/liberty-conservative-leaked-chats-gavin-was/</t>
  </si>
  <si>
    <r>
      <rPr>
        <sz val="11"/>
        <color rgb="FF1C4587"/>
        <rFont val="Arial"/>
        <family val="0"/>
        <charset val="1"/>
      </rPr>
      <t xml:space="preserve">Seymour Hersh posts a story on Substack - "Opera Buffa in Ukraine" -that cites a supposed "US official" as saying </t>
    </r>
    <r>
      <rPr>
        <i val="true"/>
        <sz val="11"/>
        <color rgb="FF1C4587"/>
        <rFont val="Arial"/>
        <family val="0"/>
        <charset val="1"/>
      </rPr>
      <t xml:space="preserve">"Ukraine is the most corrupt and dumbest government in the world"</t>
    </r>
    <r>
      <rPr>
        <sz val="11"/>
        <color rgb="FF1C4587"/>
        <rFont val="Arial"/>
        <family val="0"/>
        <charset val="1"/>
      </rPr>
      <t xml:space="preserve"> and denigrating Zelensky as a</t>
    </r>
    <r>
      <rPr>
        <i val="true"/>
        <sz val="11"/>
        <color rgb="FF1C4587"/>
        <rFont val="Arial"/>
        <family val="0"/>
        <charset val="1"/>
      </rPr>
      <t xml:space="preserve"> "waif in his underwear", </t>
    </r>
    <r>
      <rPr>
        <sz val="11"/>
        <color rgb="FF1C4587"/>
        <rFont val="Arial"/>
        <family val="0"/>
        <charset val="1"/>
      </rPr>
      <t xml:space="preserve">a common idiom in Russian. His source is assumed to be Russian.</t>
    </r>
  </si>
  <si>
    <t xml:space="preserve">https://seymourhersh.substack.com/p/opera-buffa-in-ukraine</t>
  </si>
  <si>
    <r>
      <rPr>
        <i val="true"/>
        <sz val="11"/>
        <color rgb="FFA64D79"/>
        <rFont val="Arial"/>
        <family val="0"/>
        <charset val="1"/>
      </rPr>
      <t xml:space="preserve">Superceding indictment:</t>
    </r>
    <r>
      <rPr>
        <sz val="11"/>
        <color rgb="FFA64D79"/>
        <rFont val="Arial"/>
        <family val="0"/>
        <charset val="1"/>
      </rPr>
      <t xml:space="preserve"> for Trump in the Mar-a-Lago docs case, 60 pages. Adds Carlos de Oliveira, who helped move documents (then later emptied Mar-a-Lago's pool into the server room). Adds that Trump instructed de Oliveira to delete security camera footage after it was subpoenaed, then offered him a lawyer. </t>
    </r>
  </si>
  <si>
    <t xml:space="preserve">DOJ
DOJ</t>
  </si>
  <si>
    <t xml:space="preserve">https://storage.courtlistener.com/recap/gov.uscourts.flsd.648652/gov.uscourts.flsd.648652.85.0_2.pdf
https://storage.courtlistener.com/recap/gov.uscourts.flsd.648653/gov.uscourts.flsd.648653.86.0.pdf</t>
  </si>
  <si>
    <t xml:space="preserve">Christopher Rufo gets an op-ed in the NYT to complain about diversity, equity, and inclusion programs at Florida universities</t>
  </si>
  <si>
    <t xml:space="preserve">https://www.nytimes.com/2023/07/27/opinion/christopher-rufo-diversity-desantis-florida-university.html</t>
  </si>
  <si>
    <t xml:space="preserve">Candace Owens interviews Andrew Tate for the Daily Wire. He is a friend of her husband George Farmer; she flew to Romania. Tate is out on bail for human trafficking.</t>
  </si>
  <si>
    <t xml:space="preserve">https://www.mediamatters.org/candace-owens/candace-owens-i-think-virtually-every-societal-ill-we-are-facing-today-because-women</t>
  </si>
  <si>
    <t xml:space="preserve">Robert Kennedy Jr. posts a Tweet with nonsensical text and coded Nazi numerology: "14" and "88". </t>
  </si>
  <si>
    <t xml:space="preserve">Right Wing Cope repost</t>
  </si>
  <si>
    <t xml:space="preserve">https://twitter.com/RightWingCope/status/1685013482775654401</t>
  </si>
  <si>
    <t xml:space="preserve">The Daily Dot reports that Christina Pushaw is Tweeting an average of 80 times a day since May 2021</t>
  </si>
  <si>
    <t xml:space="preserve">https://www.dailydot.com/debug/christina-pushaw-dirty-delete/</t>
  </si>
  <si>
    <t xml:space="preserve">Semafor reports that Nate Hochman's Nazi-themed video for Ron DeSantis was created in a 'war room' overseen by Christina Pushaw</t>
  </si>
  <si>
    <t xml:space="preserve">Semafor</t>
  </si>
  <si>
    <t xml:space="preserve">https://www.semafor.com/article/07/31/2023/desantis-meme-factory</t>
  </si>
  <si>
    <t xml:space="preserve">Aug 2023</t>
  </si>
  <si>
    <r>
      <rPr>
        <i val="true"/>
        <sz val="11"/>
        <color rgb="FF990000"/>
        <rFont val="Arial"/>
        <family val="0"/>
        <charset val="1"/>
      </rPr>
      <t xml:space="preserve">Indicted:</t>
    </r>
    <r>
      <rPr>
        <sz val="11"/>
        <color rgb="FF990000"/>
        <rFont val="Arial"/>
        <family val="0"/>
        <charset val="1"/>
      </rPr>
      <t xml:space="preserve"> Trump, for attempting to overthrow the election. His unnamed 6 co-conspirators (5 lawyers and a "political consultant") appear to be 1. Rudy Giuliani 2. John Eastman 3. Sidney Powell 4. Jeffrey Clark 5. Kenneth Cheseboro  6. Mike Roman.</t>
    </r>
  </si>
  <si>
    <r>
      <rPr>
        <sz val="11"/>
        <color rgb="FF1C4587"/>
        <rFont val="Arial"/>
        <family val="0"/>
        <charset val="1"/>
      </rPr>
      <t xml:space="preserve">John Eastman, unindicted co-conspirator 2 in Trump's indictment, gives an interview in which he admits his goal was to overthrow the government: he says 2020 was a time when </t>
    </r>
    <r>
      <rPr>
        <i val="true"/>
        <sz val="11"/>
        <color rgb="FF1C4587"/>
        <rFont val="Arial"/>
        <family val="0"/>
        <charset val="1"/>
      </rPr>
      <t xml:space="preserve">"abuses become so intolerable that it becomes not only their right but their duty to alter or abolish the existing government"</t>
    </r>
  </si>
  <si>
    <t xml:space="preserve">YouTube
Talking Points Memo</t>
  </si>
  <si>
    <t xml:space="preserve">https://www.youtube.com/watch?v=hK8il7p_BoI
https://talkingpointsmemo.com/edblog/john-eastman-comes-clean-hell-yes-we-were-trying-to-overthrow-the-government</t>
  </si>
  <si>
    <t xml:space="preserve">Donald Trump appears to transfer ownership of Mar-a-Lago to a company controlled by his son Donald Jr.</t>
  </si>
  <si>
    <t xml:space="preserve">Daily Express</t>
  </si>
  <si>
    <t xml:space="preserve">https://www.msn.com/en-us/news/politics/donald-trump-transferred-ownership-of-mar-a-lago-estate-to-his-son-days-before-arrest/ar-AA1fK8rO</t>
  </si>
  <si>
    <r>
      <rPr>
        <sz val="11"/>
        <color rgb="FF1C4587"/>
        <rFont val="Arial"/>
        <family val="0"/>
        <charset val="1"/>
      </rPr>
      <t xml:space="preserve">Donald Trump posts on Truth Social</t>
    </r>
    <r>
      <rPr>
        <i val="true"/>
        <sz val="11"/>
        <color rgb="FF1C4587"/>
        <rFont val="Arial"/>
        <family val="0"/>
        <charset val="1"/>
      </rPr>
      <t xml:space="preserve"> "IF YOU GO AFTER ME, I'M COMING AFTER YOU!"</t>
    </r>
    <r>
      <rPr>
        <sz val="11"/>
        <color rgb="FF1C4587"/>
        <rFont val="Arial"/>
        <family val="0"/>
        <charset val="1"/>
      </rPr>
      <t xml:space="preserve">. Then deletes it at 1 AM after DOJ seeks a protective order</t>
    </r>
  </si>
  <si>
    <t xml:space="preserve">https://apnews.com/article/trump-election-capitol-riot-indictment-protective-order-71cd642e876c47fff4e1283c15f8ca01</t>
  </si>
  <si>
    <t xml:space="preserve">Reuters reports that Judge Aileen Cannon made major procedural errors in a recent case, including not swearing in jurors and violating the defendant's rights</t>
  </si>
  <si>
    <t xml:space="preserve">https://www.reuters.com/legal/trump-documents-case-judge-made-multiple-errors-earlier-trial-2023-08-04/</t>
  </si>
  <si>
    <t xml:space="preserve">HuffPost (Christopher Mathias) reveals that conservative intellectual Richard Hanania, promoted by Peter Thiel, wrote as the white nationalist "Richard Hoste"</t>
  </si>
  <si>
    <t xml:space="preserve">https://www.huffpost.com/entry/richard-hanania-white-supremacist-pseudonym-richard-hoste_n_64c93928e4b021e2f295e817</t>
  </si>
  <si>
    <t xml:space="preserve">The NYT reports that Code Pink and other "left-wing" groups are funded by Chinese government interests, via a US tech mogul, to repeat Chinese talking points</t>
  </si>
  <si>
    <t xml:space="preserve">https://web.archive.org/web/20230807025031/https://www.nytimes.com/2023/08/05/world/europe/neville-roy-singham-china-propaganda.html</t>
  </si>
  <si>
    <r>
      <rPr>
        <i val="true"/>
        <sz val="11"/>
        <color rgb="FF990000"/>
        <rFont val="Arial"/>
        <family val="0"/>
        <charset val="1"/>
      </rPr>
      <t xml:space="preserve">Denied:</t>
    </r>
    <r>
      <rPr>
        <sz val="11"/>
        <color rgb="FF990000"/>
        <rFont val="Arial"/>
        <family val="0"/>
        <charset val="1"/>
      </rPr>
      <t xml:space="preserve"> Judge Tanya Chutkan denies Trump's request for an extension to consider the proposed protective order (to ensure no intimidation of witnesses)</t>
    </r>
  </si>
  <si>
    <r>
      <rPr>
        <sz val="11"/>
        <color rgb="FF1C4587"/>
        <rFont val="Arial"/>
        <family val="0"/>
        <charset val="1"/>
      </rPr>
      <t xml:space="preserve">Trump posts an intimidating message on Truth Social about Mike Pence: </t>
    </r>
    <r>
      <rPr>
        <i val="true"/>
        <sz val="11"/>
        <color rgb="FF1C4587"/>
        <rFont val="Arial"/>
        <family val="0"/>
        <charset val="1"/>
      </rPr>
      <t xml:space="preserve">"He's delusional, and now he wants to show he's a tough guy"</t>
    </r>
  </si>
  <si>
    <r>
      <rPr>
        <sz val="11"/>
        <color rgb="FFA64D79"/>
        <rFont val="Arial"/>
        <family val="0"/>
        <charset val="1"/>
      </rPr>
      <t xml:space="preserve">Judge Aileen Cannon denies 2 of the Special Counsel's sealed filngs in the Mar-a-Lago docs case and appears to pave the way for Trump to argue for a change of venue of the J6 case to FL, questioning </t>
    </r>
    <r>
      <rPr>
        <i val="true"/>
        <sz val="11"/>
        <color rgb="FFA64D79"/>
        <rFont val="Arial"/>
        <family val="0"/>
        <charset val="1"/>
      </rPr>
      <t xml:space="preserve">"the legal propriety of using an out-of-district grand jury proceeding to continue to investigate"</t>
    </r>
    <r>
      <rPr>
        <sz val="11"/>
        <color rgb="FFA64D79"/>
        <rFont val="Arial"/>
        <family val="0"/>
        <charset val="1"/>
      </rPr>
      <t xml:space="preserve"> the docs case.</t>
    </r>
  </si>
  <si>
    <t xml:space="preserve">https://storage.courtlistener.com/recap/gov.uscourts.flsd.648652/gov.uscourts.flsd.648652.100.0_1.pdf</t>
  </si>
  <si>
    <r>
      <rPr>
        <sz val="11"/>
        <color rgb="FF1C4587"/>
        <rFont val="Arial"/>
        <family val="0"/>
        <charset val="1"/>
      </rPr>
      <t xml:space="preserve">Tommy Tuberville, on Fox News, tells Laura Ingraham that Ukraine will lose the war to Russia: </t>
    </r>
    <r>
      <rPr>
        <i val="true"/>
        <sz val="11"/>
        <color rgb="FF1C4587"/>
        <rFont val="Arial"/>
        <family val="0"/>
        <charset val="1"/>
      </rPr>
      <t xml:space="preserve">"it's a junior high team playing a college team. They can't win."</t>
    </r>
  </si>
  <si>
    <t xml:space="preserve">Twitter repost (Aaron Rupar)</t>
  </si>
  <si>
    <t xml:space="preserve">https://twitter.com/atrupar/status/1688700658084380672</t>
  </si>
  <si>
    <t xml:space="preserve">Ron DeSantis replaces his campaign manager Generra Peck with Chief of Staff James Uthmeier who had helped plan the migrant dumping flights.</t>
  </si>
  <si>
    <t xml:space="preserve">https://www.miamiherald.com/news/politics-government/article278056662.html</t>
  </si>
  <si>
    <t xml:space="preserve">OH votes on an initiative to make it harder to amend the state constitution (anticipating a pro-choice amendment), funded by billionaire Richard Uihlein, who also funded Jenny Beth Martin's Tea Party Patriots and Doug Mastriano.</t>
  </si>
  <si>
    <t xml:space="preserve">Ohio Capital Journal
Chicago Tribune</t>
  </si>
  <si>
    <t xml:space="preserve">https://ohiocapitaljournal.com/2023/05/02/billionaire-backing-effort-to-raise-ohio-amendment-threshold-funded-election-deniers-jan-6-rally/
https://www.chicagotribune.com/politics/ct-darren-bailey-trump-kinzinger-20220727-7x2bjkt6xzeanjmu2amuiwfrp4-story.html</t>
  </si>
  <si>
    <t xml:space="preserve">Elon Musk begins following Richard Hanania on Twitter</t>
  </si>
  <si>
    <t xml:space="preserve">Twitter (letsgomathias)</t>
  </si>
  <si>
    <t xml:space="preserve">https://twitter.com/letsgomathias/status/1689248816833191938</t>
  </si>
  <si>
    <t xml:space="preserve">Ex-USCP Chief Sund goes on Tucker Carlson, implies DoD is complicit, blames Irving &amp; Stenger, and declines to defend the USCP officer who shot Ashli Babbit</t>
  </si>
  <si>
    <t xml:space="preserve">Twitter (Tucker Carlson)</t>
  </si>
  <si>
    <t xml:space="preserve">https://twitter.com/TuckerCarlson/status/1689783814594174976</t>
  </si>
  <si>
    <t xml:space="preserve">WaPo reports that AL Sen. Tommy Tuberville has actually lived in Santa Rosa Beach, FL for decades. He sold his last AL property in June 2023.</t>
  </si>
  <si>
    <t xml:space="preserve">https://www.washingtonpost.com/politics/2023/08/10/tommy-tuberville-floridas-third-senator/?utm_campaign=wp_main&amp;utm_medium=social&amp;utm_source=twitter</t>
  </si>
  <si>
    <t xml:space="preserve">In Sarasota FL, Moms for Liberty founder Bridget Ziegler opens a new "training center" where Morton Blackwell's Leadership Institute (LI) will teach people to run for school boards. Ziegler is now a VP at the LI. Speaker Chris Elson says he is working with LI, Moms for Liberty, and the Heritage Foundation. Erika Donalds attends.</t>
  </si>
  <si>
    <t xml:space="preserve">WSLR
WaPo</t>
  </si>
  <si>
    <t xml:space="preserve">https://wslr.org/new-leadership-institute-office-opens-downtown-with-ties-to-bridget-ziegler/
https://www.washingtonpost.com/style/power/interactive/2023/sarasota-maga-dream/</t>
  </si>
  <si>
    <t xml:space="preserve">After devastating wildfires in Maui, disinfo campaigns begin. Kari Lake blames US aid to Ukraine. The theme will be pushed for weeks, incl. by Chinese state media</t>
  </si>
  <si>
    <t xml:space="preserve">https://twitter.com/HawaiiDelilah/status/1689849808063021056</t>
  </si>
  <si>
    <r>
      <rPr>
        <sz val="11"/>
        <color rgb="FF1C4587"/>
        <rFont val="Arial"/>
        <family val="0"/>
        <charset val="1"/>
      </rPr>
      <t xml:space="preserve">At the IA State Fair, Matt Gaetz &amp; Anna Paulina Luna introduce Trump. Gaetz: </t>
    </r>
    <r>
      <rPr>
        <i val="true"/>
        <sz val="11"/>
        <color rgb="FF1C4587"/>
        <rFont val="Arial"/>
        <family val="0"/>
        <charset val="1"/>
      </rPr>
      <t xml:space="preserve">"..only through force can we make any change in a corrupt town like Washington DC". </t>
    </r>
  </si>
  <si>
    <t xml:space="preserve">RSBN via Aaron Rupar</t>
  </si>
  <si>
    <t xml:space="preserve">https://twitter.com/atrupar/status/1690431142069968897</t>
  </si>
  <si>
    <r>
      <rPr>
        <i val="true"/>
        <sz val="11"/>
        <color rgb="FF990000"/>
        <rFont val="Arial"/>
        <family val="0"/>
        <charset val="1"/>
      </rPr>
      <t xml:space="preserve">Indicted:</t>
    </r>
    <r>
      <rPr>
        <sz val="11"/>
        <color rgb="FF990000"/>
        <rFont val="Arial"/>
        <family val="0"/>
        <charset val="1"/>
      </rPr>
      <t xml:space="preserve"> Trump, in Georgia, along with 18 others, including Rudy Giuliani, John Eastman, Kenneth Chesebro, and Jeffrey Clark.</t>
    </r>
  </si>
  <si>
    <r>
      <rPr>
        <i val="true"/>
        <sz val="11"/>
        <color rgb="FF990000"/>
        <rFont val="Arial"/>
        <family val="0"/>
        <charset val="1"/>
      </rPr>
      <t xml:space="preserve">Charged</t>
    </r>
    <r>
      <rPr>
        <sz val="11"/>
        <color rgb="FF990000"/>
        <rFont val="Arial"/>
        <family val="0"/>
        <charset val="1"/>
      </rPr>
      <t xml:space="preserve">: Sam Miele, fundraiser for George Santos, for wire fraud and identiy theft, for claiming he was calling as an aide for Kevin McCarthy.</t>
    </r>
  </si>
  <si>
    <t xml:space="preserve">https://storage.courtlistener.com/recap/gov.uscourts.nyed.501778/gov.uscourts.nyed.501778.1.0_3.pdf</t>
  </si>
  <si>
    <t xml:space="preserve">https://apnews.com/article/george-santos-fundraiser-indicted-congress-new-york-565b0a82e6ca2ceb6c69d1978254ac5b</t>
  </si>
  <si>
    <r>
      <rPr>
        <i val="true"/>
        <sz val="11"/>
        <color rgb="FF990000"/>
        <rFont val="Arial"/>
        <family val="0"/>
        <charset val="1"/>
      </rPr>
      <t xml:space="preserve">Warrant issued: </t>
    </r>
    <r>
      <rPr>
        <sz val="11"/>
        <color rgb="FF990000"/>
        <rFont val="Arial"/>
        <family val="0"/>
        <charset val="1"/>
      </rPr>
      <t xml:space="preserve">convicted Proud Boy Christopher Worrell disappears before sentencing; FBI issues a BOLO for him. He had been under house arrest.</t>
    </r>
  </si>
  <si>
    <t xml:space="preserve">WINK News</t>
  </si>
  <si>
    <t xml:space="preserve">https://winknews.com/2023/08/17/fbi-search-christopher-worrell-capital-insurrection/</t>
  </si>
  <si>
    <r>
      <rPr>
        <i val="true"/>
        <sz val="11"/>
        <color rgb="FF000000"/>
        <rFont val="Arial"/>
        <family val="0"/>
        <charset val="1"/>
      </rPr>
      <t xml:space="preserve">Ruling: </t>
    </r>
    <r>
      <rPr>
        <sz val="11"/>
        <color rgb="FF000000"/>
        <rFont val="Arial"/>
        <family val="0"/>
        <charset val="1"/>
      </rPr>
      <t xml:space="preserve"> in a suit brought by ADF (with Erin Hawley as senior counsel) the 5th circuit court limits the use of mifepristone, further restricting abortion access.</t>
    </r>
  </si>
  <si>
    <t xml:space="preserve">https://www.npr.org/sections/health-shots/2023/08/16/1194280392/ruling-deals-blow-to-access-to-abortion-pill-mifepristone-but-nothing-changes-ye</t>
  </si>
  <si>
    <r>
      <rPr>
        <sz val="11"/>
        <color rgb="FF1C4587"/>
        <rFont val="Arial"/>
        <family val="0"/>
        <charset val="1"/>
      </rPr>
      <t xml:space="preserve">Michael Shellenberger posts: </t>
    </r>
    <r>
      <rPr>
        <i val="true"/>
        <sz val="11"/>
        <color rgb="FF1C4587"/>
        <rFont val="Arial"/>
        <family val="0"/>
        <charset val="1"/>
      </rPr>
      <t xml:space="preserve">"The real threat to democracy is the Democrats' effort to criminalize their opponents...driven by their fear &amp; loathing of the masses."</t>
    </r>
  </si>
  <si>
    <t xml:space="preserve">https://twitter.com/shellenberger/status/1691834305755124031</t>
  </si>
  <si>
    <t xml:space="preserve">Antihate .ca reports that the now-indicted Mike Roman is an aide to former Canada PM Stephen Harper and was seen in Ottawa at the trucker's protest</t>
  </si>
  <si>
    <t xml:space="preserve">Antihate .ca</t>
  </si>
  <si>
    <t xml:space="preserve">https://www.antihate.ca/gop_operative_working_stephen_harper_trump_indictment_mike_roman</t>
  </si>
  <si>
    <t xml:space="preserve">CNN publishes sigihtings of Kenneth Chesebro on Jan 6 walking around the Capitol with Alex Jones (but leaves out his hat lifts and InfoWars' rented rooftop)</t>
  </si>
  <si>
    <t xml:space="preserve">Vivek Ramaswamy amplifes the disinfo campaign about the Maui wildfires</t>
  </si>
  <si>
    <t xml:space="preserve">https://twitter.com/VivekGRamaswamy/status/1692984367457456477</t>
  </si>
  <si>
    <r>
      <rPr>
        <sz val="11"/>
        <color rgb="FF1C4587"/>
        <rFont val="Arial"/>
        <family val="0"/>
        <charset val="1"/>
      </rPr>
      <t xml:space="preserve">Trump posts on Truth Social that he might be a flight risk</t>
    </r>
    <r>
      <rPr>
        <i val="true"/>
        <sz val="11"/>
        <color rgb="FF1C4587"/>
        <rFont val="Arial"/>
        <family val="0"/>
        <charset val="1"/>
      </rPr>
      <t xml:space="preserve"> "I'd fly far away, maybe to Russia, Russia, Russia, share a gold domed suite with Vladimir.."</t>
    </r>
  </si>
  <si>
    <t xml:space="preserve">https://twitter.com/oneunderscore__/status/1693809658341777668</t>
  </si>
  <si>
    <r>
      <rPr>
        <i val="true"/>
        <sz val="11"/>
        <color rgb="FF990000"/>
        <rFont val="Arial"/>
        <family val="0"/>
        <charset val="1"/>
      </rPr>
      <t xml:space="preserve">Filed:</t>
    </r>
    <r>
      <rPr>
        <sz val="11"/>
        <color rgb="FF990000"/>
        <rFont val="Arial"/>
        <family val="0"/>
        <charset val="1"/>
      </rPr>
      <t xml:space="preserve"> One of the indicted fake electors in GA files the full transcript of their Dec. 14 meeting with Trump lawyer Ray Smith as a court exhibit</t>
    </r>
  </si>
  <si>
    <t xml:space="preserve">https://storage.courtlistener.com/recap/gov.uscourts.gand.310324/gov.uscourts.gand.310324.2669.3.pdf</t>
  </si>
  <si>
    <r>
      <rPr>
        <sz val="11"/>
        <color rgb="FF1C4587"/>
        <rFont val="Arial"/>
        <family val="0"/>
        <charset val="1"/>
      </rPr>
      <t xml:space="preserve">The Heritage Foundation posts the pro-Russia Maui conspiracy on Twitter: </t>
    </r>
    <r>
      <rPr>
        <i val="true"/>
        <sz val="11"/>
        <color rgb="FF1C4587"/>
        <rFont val="Arial"/>
        <family val="0"/>
        <charset val="1"/>
      </rPr>
      <t xml:space="preserve">"Biden gave $700 to Hawaii victims, but he took $900 from them and sent it to Ukraine."</t>
    </r>
  </si>
  <si>
    <t xml:space="preserve">https://twitter.com/Heritage/status/1694012835842375809</t>
  </si>
  <si>
    <r>
      <rPr>
        <sz val="11"/>
        <color rgb="FF274E13"/>
        <rFont val="Arial"/>
        <family val="0"/>
        <charset val="1"/>
      </rPr>
      <t xml:space="preserve">Politico </t>
    </r>
    <r>
      <rPr>
        <sz val="9"/>
        <color rgb="FF274E13"/>
        <rFont val="Arial"/>
        <family val="0"/>
        <charset val="1"/>
      </rPr>
      <t xml:space="preserve">(Heidi Przybyla) </t>
    </r>
    <r>
      <rPr>
        <sz val="11"/>
        <color rgb="FF274E13"/>
        <rFont val="Arial"/>
        <family val="0"/>
        <charset val="1"/>
      </rPr>
      <t xml:space="preserve">reports that DC AG Brian Schwalb has opened an investigation of Leonard Leo and his network, possibly for using nonprofits for personal gain</t>
    </r>
  </si>
  <si>
    <t xml:space="preserve">https://www.politico.com/news/2023/08/22/d-c-attorney-general-is-probing-leonard-leos-network-00112331</t>
  </si>
  <si>
    <t xml:space="preserve">The Guardian reports that Vivek Ramaswamy has known Peter Thiel since Yale (where he and JD Vance were friends), and that Thiel has backed his businesses.</t>
  </si>
  <si>
    <t xml:space="preserve">https://www.theguardian.com/us-news/2023/aug/25/vivek-ramaswamy-rightwing-elite-close-ties-leonard-leo-peter-thiel</t>
  </si>
  <si>
    <t xml:space="preserve">WaPo reports two more sexual abuse claims against CPAC chair Matt Schlapp, by young men. The acts were in 2017 and 2022. Three board members from CPAC's parent organization (American Conservative Union) have stepped down, but board member Morton Blackwell declines to condemn Schlapp.</t>
  </si>
  <si>
    <t xml:space="preserve">https://archive.is/e6eEh</t>
  </si>
  <si>
    <t xml:space="preserve">Aug. 28</t>
  </si>
  <si>
    <r>
      <rPr>
        <b val="true"/>
        <sz val="11"/>
        <color rgb="FF274E13"/>
        <rFont val="Arial"/>
        <family val="0"/>
        <charset val="1"/>
      </rPr>
      <t xml:space="preserve">Peter Thiel restarts his PR campaign</t>
    </r>
    <r>
      <rPr>
        <sz val="11"/>
        <color rgb="FF274E13"/>
        <rFont val="Arial"/>
        <family val="0"/>
        <charset val="1"/>
      </rPr>
      <t xml:space="preserve">: he has given an interview to Jessica Mathews of Fortune claiming he is done with politics. Her Aug 28 article: </t>
    </r>
    <r>
      <rPr>
        <i val="true"/>
        <sz val="11"/>
        <color rgb="FF274E13"/>
        <rFont val="Arial"/>
        <family val="0"/>
        <charset val="1"/>
      </rPr>
      <t xml:space="preserve">"Exclusive: Peter Thiel explains his decision not to fund any presidential candidates in 2024"</t>
    </r>
    <r>
      <rPr>
        <sz val="11"/>
        <color rgb="FF274E13"/>
        <rFont val="Arial"/>
        <family val="0"/>
        <charset val="1"/>
      </rPr>
      <t xml:space="preserve"> It does not mention his tie to Vivek Ramaswamy. She follows up Aug 30.</t>
    </r>
    <r>
      <rPr>
        <sz val="11"/>
        <color rgb="FF1C4587"/>
        <rFont val="Arial"/>
        <family val="0"/>
        <charset val="1"/>
      </rPr>
      <t xml:space="preserve">  </t>
    </r>
  </si>
  <si>
    <t xml:space="preserve">Fortune (Aug. 28)
Fortune (Aug. 30)</t>
  </si>
  <si>
    <t xml:space="preserve">https://web.archive.org/web/20230830122550/https://fortune.com/2023/08/28/peter-thiel-donor-election-2024/
https://web.archive.org/web/20230830122307/https://fortune.com/2023/08/30/peter-thiel-2024-election-funding/</t>
  </si>
  <si>
    <r>
      <rPr>
        <sz val="11"/>
        <color rgb="FF990000"/>
        <rFont val="Arial"/>
        <family val="0"/>
        <charset val="1"/>
      </rPr>
      <t xml:space="preserve">Mark Meadows testifies in GA at a hearing to remove his case to federal court. He admits he was working for the Trump campaign when he contacted GA officials (not doing official duties as Chief of Staff) and explains he was trying to please Trump: </t>
    </r>
    <r>
      <rPr>
        <i val="true"/>
        <sz val="11"/>
        <color rgb="FF990000"/>
        <rFont val="Arial"/>
        <family val="0"/>
        <charset val="1"/>
      </rPr>
      <t xml:space="preserve">"I know I would get yelled at had we not.."</t>
    </r>
  </si>
  <si>
    <t xml:space="preserve">Lawfare </t>
  </si>
  <si>
    <t xml:space="preserve">https://www.lawfaremedia.org/article/mark-meadows-takes-the-stand</t>
  </si>
  <si>
    <r>
      <rPr>
        <i val="true"/>
        <sz val="11"/>
        <color rgb="FF990000"/>
        <rFont val="Arial"/>
        <family val="0"/>
        <charset val="1"/>
      </rPr>
      <t xml:space="preserve">Sentencing delayed:</t>
    </r>
    <r>
      <rPr>
        <sz val="11"/>
        <color rgb="FF990000"/>
        <rFont val="Arial"/>
        <family val="0"/>
        <charset val="1"/>
      </rPr>
      <t xml:space="preserve"> Judge Kelly is sick and Enrique Tarrio's sentencing is put off til Tuesday after Labor Day</t>
    </r>
  </si>
  <si>
    <r>
      <rPr>
        <i val="true"/>
        <sz val="11"/>
        <color rgb="FF990000"/>
        <rFont val="Arial"/>
        <family val="0"/>
        <charset val="1"/>
      </rPr>
      <t xml:space="preserve">Sentenced: </t>
    </r>
    <r>
      <rPr>
        <sz val="11"/>
        <color rgb="FF990000"/>
        <rFont val="Arial"/>
        <family val="0"/>
        <charset val="1"/>
      </rPr>
      <t xml:space="preserve">Proud Boys Joe Biggs and Zach Rehl, to 17 and 15 years. Their actions are given a terrorism enhancement. Rehl's perjury about spraying is noted.</t>
    </r>
  </si>
  <si>
    <t xml:space="preserve">Sep 2023</t>
  </si>
  <si>
    <r>
      <rPr>
        <i val="true"/>
        <sz val="11"/>
        <color rgb="FF990000"/>
        <rFont val="Arial"/>
        <family val="0"/>
        <charset val="1"/>
      </rPr>
      <t xml:space="preserve">Sentenced:</t>
    </r>
    <r>
      <rPr>
        <sz val="11"/>
        <color rgb="FF990000"/>
        <rFont val="Arial"/>
        <family val="0"/>
        <charset val="1"/>
      </rPr>
      <t xml:space="preserve"> Proud Boys Dominic Pezzola and Ethan Nordean, to 10 and 18 years. Nordean's matches the longest sentence yet given to a J6 defendant.</t>
    </r>
  </si>
  <si>
    <r>
      <rPr>
        <sz val="11"/>
        <color rgb="FF1C4587"/>
        <rFont val="Arial"/>
        <family val="0"/>
        <charset val="1"/>
      </rPr>
      <t xml:space="preserve">Charlie Kirk amplifies the anti-semitic #BantheADL hashtag trending on Twitter, posting </t>
    </r>
    <r>
      <rPr>
        <i val="true"/>
        <sz val="11"/>
        <color rgb="FF1C4587"/>
        <rFont val="Arial"/>
        <family val="0"/>
        <charset val="1"/>
      </rPr>
      <t xml:space="preserve">"The ADL is a mass purveyor of anti-white hate". </t>
    </r>
    <r>
      <rPr>
        <sz val="11"/>
        <color rgb="FF1C4587"/>
        <rFont val="Arial"/>
        <family val="0"/>
        <charset val="1"/>
      </rPr>
      <t xml:space="preserve">He then deletes it.</t>
    </r>
  </si>
  <si>
    <t xml:space="preserve">Twitter repost (PatriotTakes)</t>
  </si>
  <si>
    <t xml:space="preserve">https://twitter.com/patriottakes/status/1697988857747120544</t>
  </si>
  <si>
    <t xml:space="preserve">"Journalist" Jackson Hinkle, supposedly left-wing, says he had dinner with Nick Fuentes and that they agree on Russia. Then makes anti-semitic remarks.</t>
  </si>
  <si>
    <t xml:space="preserve">https://twitter.com/themattdimitri/status/1698478889280962914</t>
  </si>
  <si>
    <t xml:space="preserve">The Leadership Institute is offering firearms training in a "Marksmanship and Advocacy Workshop", to be held in October.</t>
  </si>
  <si>
    <t xml:space="preserve">Website (archived)</t>
  </si>
  <si>
    <t xml:space="preserve">https://web.archive.org/web/20230904050808/https://www.leadershipinstitute.org/training/school.cfm?schoolID=65123</t>
  </si>
  <si>
    <t xml:space="preserve">Laura Loomer pushes a new conspiracy theory, that Ukraine is behind Jan 6. Sarah McAbee (wife of ThreePercentSheriff) says she heard it on Sputnik a year ago.</t>
  </si>
  <si>
    <t xml:space="preserve">https://twitter.com/TheRealJ6Sarah/status/1698816672088420553</t>
  </si>
  <si>
    <r>
      <rPr>
        <i val="true"/>
        <sz val="11"/>
        <color rgb="FF990000"/>
        <rFont val="Arial"/>
        <family val="0"/>
        <charset val="1"/>
      </rPr>
      <t xml:space="preserve">Sentenced:</t>
    </r>
    <r>
      <rPr>
        <sz val="11"/>
        <color rgb="FF990000"/>
        <rFont val="Arial"/>
        <family val="0"/>
        <charset val="1"/>
      </rPr>
      <t xml:space="preserve"> Enrique Tarrio, to 22 years, a new J6 record. AG Garland: </t>
    </r>
    <r>
      <rPr>
        <i val="true"/>
        <sz val="11"/>
        <color rgb="FF990000"/>
        <rFont val="Arial"/>
        <family val="0"/>
        <charset val="1"/>
      </rPr>
      <t xml:space="preserve">"..the Proud Boys played a central role in setting the January 6th attack on our Capitol into motion."  </t>
    </r>
    <r>
      <rPr>
        <sz val="11"/>
        <color rgb="FF990000"/>
        <rFont val="Arial"/>
        <family val="0"/>
        <charset val="1"/>
      </rPr>
      <t xml:space="preserve">DOJ: </t>
    </r>
    <r>
      <rPr>
        <i val="true"/>
        <sz val="11"/>
        <color rgb="FF990000"/>
        <rFont val="Arial"/>
        <family val="0"/>
        <charset val="1"/>
      </rPr>
      <t xml:space="preserve">“a naturally charismatic leader”,</t>
    </r>
    <r>
      <rPr>
        <sz val="11"/>
        <color rgb="FF990000"/>
        <rFont val="Arial"/>
        <family val="0"/>
        <charset val="1"/>
      </rPr>
      <t xml:space="preserve"> </t>
    </r>
    <r>
      <rPr>
        <i val="true"/>
        <sz val="11"/>
        <color rgb="FF990000"/>
        <rFont val="Arial"/>
        <family val="0"/>
        <charset val="1"/>
      </rPr>
      <t xml:space="preserve">“a savvy propagandist.”</t>
    </r>
    <r>
      <rPr>
        <sz val="11"/>
        <color rgb="FF990000"/>
        <rFont val="Arial"/>
        <family val="0"/>
        <charset val="1"/>
      </rPr>
      <t xml:space="preserve"> Prosectors: </t>
    </r>
    <r>
      <rPr>
        <i val="true"/>
        <sz val="11"/>
        <color rgb="FF990000"/>
        <rFont val="Arial"/>
        <family val="0"/>
        <charset val="1"/>
      </rPr>
      <t xml:space="preserve">"His leadership over the Proud Boys was about violence and manipulation"</t>
    </r>
  </si>
  <si>
    <t xml:space="preserve">DOJ
NYT</t>
  </si>
  <si>
    <t xml:space="preserve">https://www.justice.gov/usao-dc/pr/proud-boys-leader-sentenced-22-years-prison-seditious-conspiracy-and-other-charges
https://www.nytimes.com/2023/09/05/us/politics/enrique-tarrio-proud-boys-sentenced.html</t>
  </si>
  <si>
    <t xml:space="preserve">Fulton County DA Fani Willis files a motion asking to bar photographing jurors after she and members of her family are doxed on a Russian website</t>
  </si>
  <si>
    <t xml:space="preserve">In his disbarment hearing, John Eastman invokes attorney-client privilege (for Trump) when asked about discussion of having Grassley, not Pence, preside on Jan 6</t>
  </si>
  <si>
    <r>
      <rPr>
        <i val="true"/>
        <sz val="11"/>
        <color rgb="FF990000"/>
        <rFont val="Arial"/>
        <family val="0"/>
        <charset val="1"/>
      </rPr>
      <t xml:space="preserve">Convicted: </t>
    </r>
    <r>
      <rPr>
        <sz val="11"/>
        <color rgb="FF990000"/>
        <rFont val="Arial"/>
        <family val="0"/>
        <charset val="1"/>
      </rPr>
      <t xml:space="preserve">Leo Brent Bozell IV, on all 10 counts charged for his Jan 6 actions, including felony assault.</t>
    </r>
  </si>
  <si>
    <t xml:space="preserve">https://www.theguardian.com/us-news/2023/sep/09/january-6-capitol-attack-son-conservative-activist-convicted</t>
  </si>
  <si>
    <t xml:space="preserve">Lauren Boebert is removed from a theater performance for disruption including vaping and fondling her date Quinn Gallagher</t>
  </si>
  <si>
    <t xml:space="preserve">https://www.denverpost.com/2023/09/13/lauren-boebert-beetlejuice-musical-denver-opinion/</t>
  </si>
  <si>
    <t xml:space="preserve">Meidas Touch</t>
  </si>
  <si>
    <t xml:space="preserve">https://www.meidastouch.com/news/lauren-boeberts-theater-date-hosted-a-drag-show-at-his-bar</t>
  </si>
  <si>
    <r>
      <rPr>
        <sz val="11"/>
        <color rgb="FF38761D"/>
        <rFont val="Arial"/>
        <family val="0"/>
        <charset val="1"/>
      </rPr>
      <t xml:space="preserve">Twitter account J6TrueTimeline created, Tweets that Jan 6 was an attack (on protestors), promises movie on Oct. 3. (</t>
    </r>
    <r>
      <rPr>
        <sz val="9"/>
        <color rgb="FF38761D"/>
        <rFont val="Arial"/>
        <family val="0"/>
        <charset val="1"/>
      </rPr>
      <t xml:space="preserve">Movie will be created by J6 Proud Boy AJ Fischer.)</t>
    </r>
  </si>
  <si>
    <t xml:space="preserve">Sep 13</t>
  </si>
  <si>
    <t xml:space="preserve">"Left-wing" pro-Russia journalist Jimmy Dore is revealed to have gotten $5K per month from billionaire Peter Allard to push anti-vaxx views during covid</t>
  </si>
  <si>
    <t xml:space="preserve">Graham Elwood (via the Vanguard)</t>
  </si>
  <si>
    <t xml:space="preserve">https://twitter.com/vanguard_pod/status/1702094824654942528</t>
  </si>
  <si>
    <t xml:space="preserve">Leo Brent Bozell III releases a video praising Mark Levin's new book "The Democrat Party Hates America". Levin's wife Julie Strauss was on the 1776 Commission.</t>
  </si>
  <si>
    <t xml:space="preserve">Media Research Center (Twitter)</t>
  </si>
  <si>
    <t xml:space="preserve">https://twitter.com/theMRC/status/1702395064423436750</t>
  </si>
  <si>
    <r>
      <rPr>
        <sz val="11"/>
        <color rgb="FF274E13"/>
        <rFont val="Arial"/>
        <family val="0"/>
        <charset val="1"/>
      </rPr>
      <t xml:space="preserve">The Atlantic publishes an article about Mitt Romney; he says he warned Mitch McConnell on Dec. 2 about violent threats to the Capitol. Also </t>
    </r>
    <r>
      <rPr>
        <i val="true"/>
        <sz val="11"/>
        <color rgb="FF274E13"/>
        <rFont val="Arial"/>
        <family val="0"/>
        <charset val="1"/>
      </rPr>
      <t xml:space="preserve">"I don't know that I can disrespect someone more than J.D. Vance". </t>
    </r>
    <r>
      <rPr>
        <sz val="11"/>
        <color rgb="FF274E13"/>
        <rFont val="Arial"/>
        <family val="0"/>
        <charset val="1"/>
      </rPr>
      <t xml:space="preserve">The article calls out Josh Hawley, Ted Cruz, and JD Vance but does not note they are all funded by Peter Thiel.</t>
    </r>
  </si>
  <si>
    <t xml:space="preserve">https://web.archive.org/web/20230914054507/https://www.theatlantic.com/magazine/archive/2023/11/mitt-romney-retiring-senate-trump-mcconnell/675306/</t>
  </si>
  <si>
    <r>
      <rPr>
        <sz val="11"/>
        <color rgb="FF1C4587"/>
        <rFont val="Arial"/>
        <family val="0"/>
        <charset val="1"/>
      </rPr>
      <t xml:space="preserve">Former GA Rep Jody Hice, appointed president of FRC Action this week, hosts a gathering before the Family Research Council's "Pray Vote Stand" meeting. Former Rep. Michele Bachman, FRC board chair, says the 2024 elections are the "</t>
    </r>
    <r>
      <rPr>
        <i val="true"/>
        <sz val="11"/>
        <color rgb="FF1C4587"/>
        <rFont val="Arial"/>
        <family val="0"/>
        <charset val="1"/>
      </rPr>
      <t xml:space="preserve">last chance"</t>
    </r>
    <r>
      <rPr>
        <sz val="11"/>
        <color rgb="FF1C4587"/>
        <rFont val="Arial"/>
        <family val="0"/>
        <charset val="1"/>
      </rPr>
      <t xml:space="preserve"> to save America. Hice has long ties to Michael Farris' ADF.</t>
    </r>
  </si>
  <si>
    <t xml:space="preserve">https://www.rightwingwatch.org/post/new-frc-action-president-jody-hice-wants-4-million-for-2024-super-pac/</t>
  </si>
  <si>
    <r>
      <rPr>
        <sz val="11"/>
        <color rgb="FF1C4587"/>
        <rFont val="Arial"/>
        <family val="0"/>
        <charset val="1"/>
      </rPr>
      <t xml:space="preserve">Trump speaks at FRC Action, thanking Tony Perkins, </t>
    </r>
    <r>
      <rPr>
        <i val="true"/>
        <sz val="11"/>
        <color rgb="FF1C4587"/>
        <rFont val="Arial"/>
        <family val="0"/>
        <charset val="1"/>
      </rPr>
      <t xml:space="preserve">"a very good friend and one of the conservative movement's finest leaders". </t>
    </r>
    <r>
      <rPr>
        <sz val="11"/>
        <color rgb="FF1C4587"/>
        <rFont val="Arial"/>
        <family val="0"/>
        <charset val="1"/>
      </rPr>
      <t xml:space="preserve">His theme music is tied to QAnon. 
Ron DeSantis also speaks; the event is seen as a contest for the Evangelical vote. Tony Perkins has not yet endorsed a candidate.</t>
    </r>
  </si>
  <si>
    <t xml:space="preserve">CNN
Reuters</t>
  </si>
  <si>
    <t xml:space="preserve">https://www.youtube.com/watch?v=uIegWNSJ4IU
https://www.reuters.com/world/us/donald-trump-ron-desantis-converge-us-capital-court-evangelical-vote-2023-09-15/</t>
  </si>
  <si>
    <r>
      <rPr>
        <sz val="11"/>
        <color rgb="FF1C4587"/>
        <rFont val="Arial"/>
        <family val="0"/>
        <charset val="1"/>
      </rPr>
      <t xml:space="preserve">Vivek Ramaswamy says that if elected president, he would</t>
    </r>
    <r>
      <rPr>
        <i val="true"/>
        <sz val="11"/>
        <color rgb="FF1C4587"/>
        <rFont val="Arial"/>
        <family val="0"/>
        <charset val="1"/>
      </rPr>
      <t xml:space="preserve"> "make a deal" </t>
    </r>
    <r>
      <rPr>
        <sz val="11"/>
        <color rgb="FF1C4587"/>
        <rFont val="Arial"/>
        <family val="0"/>
        <charset val="1"/>
      </rPr>
      <t xml:space="preserve">to end the war in Ukraine by giving Russia all the territory it had occupied.</t>
    </r>
  </si>
  <si>
    <t xml:space="preserve">https://twitter.com/yasminalombaert/status/1703783410022384109</t>
  </si>
  <si>
    <t xml:space="preserve">Sep 19</t>
  </si>
  <si>
    <r>
      <rPr>
        <sz val="11"/>
        <color rgb="FF1C4587"/>
        <rFont val="Arial"/>
        <family val="0"/>
        <charset val="1"/>
      </rPr>
      <t xml:space="preserve">Ahead of Zelensky's visit to the US, Rep. Byron Donalds says </t>
    </r>
    <r>
      <rPr>
        <i val="true"/>
        <sz val="11"/>
        <color rgb="FF1C4587"/>
        <rFont val="Arial"/>
        <family val="0"/>
        <charset val="1"/>
      </rPr>
      <t xml:space="preserve">"There’s no money in the House right now for Ukraine"</t>
    </r>
  </si>
  <si>
    <t xml:space="preserve">The Recount (Twitter)</t>
  </si>
  <si>
    <t xml:space="preserve">https://twitter.com/therecount/status/1704190802761601319</t>
  </si>
  <si>
    <t xml:space="preserve">Sept. 20</t>
  </si>
  <si>
    <t xml:space="preserve">Louisiana AG Jeff Landry, running for governor, hires former Trump campaign manager Corey Lewandowski (now accused of sexual misconduct)</t>
  </si>
  <si>
    <t xml:space="preserve">LA Illuminator</t>
  </si>
  <si>
    <t xml:space="preserve">https://lailluminator.com/2023/09/20/jeff-landry-campaign-hires-ex-trump-adviser-accused-of-sexual-misconduct/</t>
  </si>
  <si>
    <t xml:space="preserve">Sep 20</t>
  </si>
  <si>
    <t xml:space="preserve">The transcript of former FBI WFO ADIC Steve D'Antuono's testimony before the House Judiciary Committee is made public</t>
  </si>
  <si>
    <t xml:space="preserve">Public Now</t>
  </si>
  <si>
    <t xml:space="preserve">https://www.publicnow.com/view/BD7463C4C24C290F1569B83D2CEF8E6E4E7EBCF4?1695217711</t>
  </si>
  <si>
    <r>
      <rPr>
        <sz val="11"/>
        <color rgb="FF5B0F00"/>
        <rFont val="Arial"/>
        <family val="0"/>
        <charset val="1"/>
      </rPr>
      <t xml:space="preserve">Senate leader Schumer overrides Tuberville's hold to confirm a new Chairman of the Joint Chiefs of Staff for when Mark Milley retires. 11 Senators vote "no", 9 with timeline entry: </t>
    </r>
    <r>
      <rPr>
        <sz val="9"/>
        <color rgb="FF5B0F00"/>
        <rFont val="Arial"/>
        <family val="0"/>
        <charset val="1"/>
      </rPr>
      <t xml:space="preserve">Mike Braun, Ted Cruz, Josh Hawley, Mike Lee, Cynthia Lummis, Roger Marshall, Marco Rubio,</t>
    </r>
    <r>
      <rPr>
        <i val="true"/>
        <sz val="9"/>
        <color rgb="FF5B0F00"/>
        <rFont val="Arial"/>
        <family val="0"/>
        <charset val="1"/>
      </rPr>
      <t xml:space="preserve"> Eric Schmitt</t>
    </r>
    <r>
      <rPr>
        <sz val="9"/>
        <color rgb="FF5B0F00"/>
        <rFont val="Arial"/>
        <family val="0"/>
        <charset val="1"/>
      </rPr>
      <t xml:space="preserve">, JD Vance, Tommy Tuberville, </t>
    </r>
    <r>
      <rPr>
        <i val="true"/>
        <sz val="9"/>
        <color rgb="FF5B0F00"/>
        <rFont val="Arial"/>
        <family val="0"/>
        <charset val="1"/>
      </rPr>
      <t xml:space="preserve">Ron Johnson</t>
    </r>
  </si>
  <si>
    <t xml:space="preserve">Sep 21</t>
  </si>
  <si>
    <r>
      <rPr>
        <sz val="11"/>
        <color rgb="FF000000"/>
        <rFont val="Arial"/>
        <family val="0"/>
        <charset val="1"/>
      </rPr>
      <t xml:space="preserve">As Zelensky visits the US, </t>
    </r>
    <r>
      <rPr>
        <sz val="11"/>
        <color rgb="FF1C4587"/>
        <rFont val="Arial"/>
        <family val="0"/>
        <charset val="1"/>
      </rPr>
      <t xml:space="preserve">28 lawmakers sign a letter demanding no more funding to Ukraine (</t>
    </r>
    <r>
      <rPr>
        <sz val="9"/>
        <color rgb="FF1C4587"/>
        <rFont val="Arial"/>
        <family val="0"/>
        <charset val="1"/>
      </rPr>
      <t xml:space="preserve">15 with prior timeline entry)</t>
    </r>
    <r>
      <rPr>
        <sz val="11"/>
        <color rgb="FF1C4587"/>
        <rFont val="Arial"/>
        <family val="0"/>
        <charset val="1"/>
      </rPr>
      <t xml:space="preserve">. </t>
    </r>
    <r>
      <rPr>
        <sz val="9"/>
        <color rgb="FF1C4587"/>
        <rFont val="Arial"/>
        <family val="0"/>
        <charset val="1"/>
      </rPr>
      <t xml:space="preserve">JD Vance, Chip Roy, Rand Paul, Mike Lee, Mike Braun, Roger Marshall, Tommy Tuberville, </t>
    </r>
    <r>
      <rPr>
        <i val="true"/>
        <sz val="9"/>
        <color rgb="FF1C4587"/>
        <rFont val="Arial"/>
        <family val="0"/>
        <charset val="1"/>
      </rPr>
      <t xml:space="preserve">Roger Williams</t>
    </r>
    <r>
      <rPr>
        <sz val="9"/>
        <color rgb="FF1C4587"/>
        <rFont val="Arial"/>
        <family val="0"/>
        <charset val="1"/>
      </rPr>
      <t xml:space="preserve">, Paul Gosar, </t>
    </r>
    <r>
      <rPr>
        <i val="true"/>
        <sz val="9"/>
        <color rgb="FF1C4587"/>
        <rFont val="Arial"/>
        <family val="0"/>
        <charset val="1"/>
      </rPr>
      <t xml:space="preserve">Clay Higgins, Dan Bishop</t>
    </r>
    <r>
      <rPr>
        <sz val="9"/>
        <color rgb="FF1C4587"/>
        <rFont val="Arial"/>
        <family val="0"/>
        <charset val="1"/>
      </rPr>
      <t xml:space="preserve">, Harriet Hageman, </t>
    </r>
    <r>
      <rPr>
        <i val="true"/>
        <sz val="9"/>
        <color rgb="FF1C4587"/>
        <rFont val="Arial"/>
        <family val="0"/>
        <charset val="1"/>
      </rPr>
      <t xml:space="preserve">Bill Posey, Bob Good, Warren Davidson, Eli Crane</t>
    </r>
    <r>
      <rPr>
        <sz val="9"/>
        <color rgb="FF1C4587"/>
        <rFont val="Arial"/>
        <family val="0"/>
        <charset val="1"/>
      </rPr>
      <t xml:space="preserve">, Anna Paulina Luna, </t>
    </r>
    <r>
      <rPr>
        <i val="true"/>
        <sz val="9"/>
        <color rgb="FF1C4587"/>
        <rFont val="Arial"/>
        <family val="0"/>
        <charset val="1"/>
      </rPr>
      <t xml:space="preserve">Jeff Duncan, W. Gregory Steube, Beth van Duyne, Josh Breeheen</t>
    </r>
    <r>
      <rPr>
        <sz val="9"/>
        <color rgb="FF1C4587"/>
        <rFont val="Arial"/>
        <family val="0"/>
        <charset val="1"/>
      </rPr>
      <t xml:space="preserve">, Lance Gooden,</t>
    </r>
    <r>
      <rPr>
        <i val="true"/>
        <sz val="9"/>
        <color rgb="FF1C4587"/>
        <rFont val="Arial"/>
        <family val="0"/>
        <charset val="1"/>
      </rPr>
      <t xml:space="preserve"> </t>
    </r>
    <r>
      <rPr>
        <sz val="9"/>
        <color rgb="FF1C4587"/>
        <rFont val="Arial"/>
        <family val="0"/>
        <charset val="1"/>
      </rPr>
      <t xml:space="preserve">Andy Ogles, Mary Miller, Andy Biggs, Byron Donalds, </t>
    </r>
    <r>
      <rPr>
        <i val="true"/>
        <sz val="9"/>
        <color rgb="FF1C4587"/>
        <rFont val="Arial"/>
        <family val="0"/>
        <charset val="1"/>
      </rPr>
      <t xml:space="preserve">Russel Fry, Michael Cloud</t>
    </r>
    <r>
      <rPr>
        <sz val="9"/>
        <color rgb="FF1C4587"/>
        <rFont val="Arial"/>
        <family val="0"/>
        <charset val="1"/>
      </rPr>
      <t xml:space="preserve"> </t>
    </r>
  </si>
  <si>
    <t xml:space="preserve">Twitter (JDVance1)</t>
  </si>
  <si>
    <r>
      <rPr>
        <sz val="11"/>
        <color rgb="FF1C4587"/>
        <rFont val="Arial"/>
        <family val="0"/>
        <charset val="1"/>
      </rPr>
      <t xml:space="preserve">Sen. Mike Lee posts a Tweet with pictures of US and Ukrainian flags and words </t>
    </r>
    <r>
      <rPr>
        <i val="true"/>
        <sz val="11"/>
        <color rgb="FF1C4587"/>
        <rFont val="Arial"/>
        <family val="0"/>
        <charset val="1"/>
      </rPr>
      <t xml:space="preserve">"This one's our flag. This one isn't"</t>
    </r>
  </si>
  <si>
    <t xml:space="preserve">https://twitter.com/BasedMikeLee/status/1704712381891285393</t>
  </si>
  <si>
    <t xml:space="preserve">The Counter Extremism Project finds white supremacists are building a shadow militia under the guise of fitness clubs: over 100 'Active Clubs' created since 2020</t>
  </si>
  <si>
    <t xml:space="preserve">VOA News</t>
  </si>
  <si>
    <t xml:space="preserve">https://www.voanews.com/a/research-warns-white-supremacists-are-building-a-shadow-militia-/7280445.html</t>
  </si>
  <si>
    <r>
      <rPr>
        <i val="true"/>
        <sz val="11"/>
        <color rgb="FF990000"/>
        <rFont val="Arial"/>
        <family val="0"/>
        <charset val="1"/>
      </rPr>
      <t xml:space="preserve">Indicted:</t>
    </r>
    <r>
      <rPr>
        <sz val="11"/>
        <color rgb="FF990000"/>
        <rFont val="Arial"/>
        <family val="0"/>
        <charset val="1"/>
      </rPr>
      <t xml:space="preserve"> NJ Sen. Bob Menendez, for bribes including gold bars and envelopes of cash, and passing US secrets to Egypt. His new wife Nadine Arslanian brokered it.</t>
    </r>
  </si>
  <si>
    <t xml:space="preserve">https://www.documentcloud.org/documents/23989458-united-states-of-america-v-robert-menendez-nadine-menendez-wael-hana-jose-uribe-and-fred-daibes</t>
  </si>
  <si>
    <t xml:space="preserve">https://www.cnn.com/2023/09/22/politics/bob-menendez-charges</t>
  </si>
  <si>
    <r>
      <rPr>
        <sz val="11"/>
        <color rgb="FF1C4587"/>
        <rFont val="Arial"/>
        <family val="0"/>
        <charset val="1"/>
      </rPr>
      <t xml:space="preserve">Donald Trump posts on Truth Social: </t>
    </r>
    <r>
      <rPr>
        <i val="true"/>
        <sz val="11"/>
        <color rgb="FF1C4587"/>
        <rFont val="Arial"/>
        <family val="0"/>
        <charset val="1"/>
      </rPr>
      <t xml:space="preserve">"...I had nothing to do with Russia helping me to get elected."</t>
    </r>
  </si>
  <si>
    <t xml:space="preserve">https://twitter.com/Kaylan_TX/status/1706130476514050165</t>
  </si>
  <si>
    <r>
      <rPr>
        <sz val="11"/>
        <color rgb="FF1C4587"/>
        <rFont val="Arial"/>
        <family val="0"/>
        <charset val="1"/>
      </rPr>
      <t xml:space="preserve">Donald Trump baselessly accuses Gen. Mark Milley of treason and calls for his execution: </t>
    </r>
    <r>
      <rPr>
        <i val="true"/>
        <sz val="11"/>
        <color rgb="FF1C4587"/>
        <rFont val="Arial"/>
        <family val="0"/>
        <charset val="1"/>
      </rPr>
      <t xml:space="preserve">"in times gone by, the punishment would have been DEATH"</t>
    </r>
  </si>
  <si>
    <t xml:space="preserve">https://www.theatlantic.com/ideas/archive/2023/09/trump-milley-execution-incitement-violence/675435/?utm=</t>
  </si>
  <si>
    <t xml:space="preserve">AZ Rep. Paul Gosar joins Trump in calling for the execution of Gen. Mark Milley</t>
  </si>
  <si>
    <t xml:space="preserve">https://twitter.com/RpsAgainstTrump/status/1706005662189207637</t>
  </si>
  <si>
    <t xml:space="preserve">Sep 26</t>
  </si>
  <si>
    <r>
      <rPr>
        <sz val="11"/>
        <color rgb="FF1C4587"/>
        <rFont val="Arial"/>
        <family val="0"/>
        <charset val="1"/>
      </rPr>
      <t xml:space="preserve">Sen. Tommy Tuberville, in explaining his vote against confirming the next US Chairman of the Joint Chiefs, says </t>
    </r>
    <r>
      <rPr>
        <i val="true"/>
        <sz val="11"/>
        <color rgb="FF1C4587"/>
        <rFont val="Arial"/>
        <family val="0"/>
        <charset val="1"/>
      </rPr>
      <t xml:space="preserve">"the military is not an equal-opportunity employer"</t>
    </r>
  </si>
  <si>
    <t xml:space="preserve">https://twitter.com/davidgura/status/1706838403092717617</t>
  </si>
  <si>
    <t xml:space="preserve">Steve Bannon hosts a fundraiser for Matt Gaetz and Matt Rosendale; Caroline Wren organized it. Wren talks about donors pressuring Reps for a shutdown.</t>
  </si>
  <si>
    <t xml:space="preserve">https://web.archive.org/web/20231005111921/https://www.thedailybeast.com/matt-gaetz-says-hes-fueled-by-small-dollars-a-leaked-video-shows-him-courting-gop-megadonors</t>
  </si>
  <si>
    <r>
      <rPr>
        <i val="true"/>
        <sz val="11"/>
        <color rgb="FF990000"/>
        <rFont val="Arial"/>
        <family val="0"/>
        <charset val="1"/>
      </rPr>
      <t xml:space="preserve">Ruling:</t>
    </r>
    <r>
      <rPr>
        <sz val="11"/>
        <color rgb="FF990000"/>
        <rFont val="Arial"/>
        <family val="0"/>
        <charset val="1"/>
      </rPr>
      <t xml:space="preserve"> Judge Engoron rules that Trump violated NY State Executive law 63(12) and cancels the business licenses for part of the Trump Organization. Trump had explained inflated values on his properties by saying he coud find a "</t>
    </r>
    <r>
      <rPr>
        <i val="true"/>
        <sz val="11"/>
        <color rgb="FF990000"/>
        <rFont val="Arial"/>
        <family val="0"/>
        <charset val="1"/>
      </rPr>
      <t xml:space="preserve">buyer from Saudi Arabia</t>
    </r>
    <r>
      <rPr>
        <sz val="11"/>
        <color rgb="FF990000"/>
        <rFont val="Arial"/>
        <family val="0"/>
        <charset val="1"/>
      </rPr>
      <t xml:space="preserve">" to pay any price</t>
    </r>
  </si>
  <si>
    <t xml:space="preserve">court docs (via Roger Parloff)</t>
  </si>
  <si>
    <t xml:space="preserve">https://www.documentcloud.org/documents/23991948-trump-ny-civil-fraud-ruling</t>
  </si>
  <si>
    <t xml:space="preserve">https://www.nytimes.com/2023/09/27/nyregion/trump-fraud-trial-ny-ruling.html</t>
  </si>
  <si>
    <r>
      <rPr>
        <i val="true"/>
        <sz val="11"/>
        <color rgb="FF990000"/>
        <rFont val="Arial"/>
        <family val="0"/>
        <charset val="1"/>
      </rPr>
      <t xml:space="preserve">Indicted:</t>
    </r>
    <r>
      <rPr>
        <sz val="11"/>
        <color rgb="FF990000"/>
        <rFont val="Arial"/>
        <family val="0"/>
        <charset val="1"/>
      </rPr>
      <t xml:space="preserve"> Omar Navarro, for stealing campaign funds and using them for personal expenses. Navarro was tied to Roger Stone, Michael Coudrey, and Joe Biggs.</t>
    </r>
  </si>
  <si>
    <t xml:space="preserve">https://www.justice.gov/usao-cdca/pr/four-time-congressional-candidate-charged-long-running-misuse-campaign-funds</t>
  </si>
  <si>
    <t xml:space="preserve">https://www.opensecrets.org/news/2023/10/maxine-waters-former-gop-challenger-charged-with-misusing-campaign-funds?utm_source=twitter&amp;utm_medium=social&amp;utm_campaign=twit/maxine-waters-former-gop-challenger-charged-with-misusing-campaign-funds/10/5/23</t>
  </si>
  <si>
    <t xml:space="preserve">Rep. Matt Gaetz proposes an amendment to the emergency DoD appropriations bill that would ban all funding for Ukraine</t>
  </si>
  <si>
    <t xml:space="preserve">Twitter (Gaetz)</t>
  </si>
  <si>
    <t xml:space="preserve">https://twitter.com/RepMattGaetz/status/1707076694723506644</t>
  </si>
  <si>
    <t xml:space="preserve">Rep. Marjorie Taylor Greene introduces an amendment to reduce Sec. of Defense Lloyd Austin's salary to $1 or less. It passes the House.</t>
  </si>
  <si>
    <r>
      <rPr>
        <sz val="11"/>
        <color rgb="FF1C4587"/>
        <rFont val="Arial"/>
        <family val="0"/>
        <charset val="1"/>
      </rPr>
      <t xml:space="preserve">Former Gen. Barry McCaffrey, commenting on anti-military actions by MAGA in the House, says </t>
    </r>
    <r>
      <rPr>
        <i val="true"/>
        <sz val="11"/>
        <color rgb="FF1C4587"/>
        <rFont val="Arial"/>
        <family val="0"/>
        <charset val="1"/>
      </rPr>
      <t xml:space="preserve">"What we are seeing is a parallel to the 1930s in Nazi Germany"</t>
    </r>
  </si>
  <si>
    <t xml:space="preserve">Chris Hayes</t>
  </si>
  <si>
    <t xml:space="preserve">https://twitter.com/allinwithchris/status/1707189900129538178</t>
  </si>
  <si>
    <t xml:space="preserve">Elon Musk reportedly fires much of the Election Integrity team at Twitter (X), including manager Aaron Rodericks who had been in a legal fight with Elon over disciplinary action for liking a Tweet calling Elon a dips--t. (Mike Benz had orchestrated a harassment campaign againt Rodericks online since August.) </t>
  </si>
  <si>
    <t xml:space="preserve">Rolling Stone
RTE</t>
  </si>
  <si>
    <t xml:space="preserve">https://www.rollingstone.com/culture/culture-news/twitter-elon-musk-fires-safety-team-2024-elections-1234832199/
https://www.rte.ie/news/ireland/2023/0922/1406830-ireland-based-x-worker-gets-disciplinary-action-halted/</t>
  </si>
  <si>
    <t xml:space="preserve">TechDirt</t>
  </si>
  <si>
    <t xml:space="preserve">https://www.techdirt.com/2023/09/28/elon-fires-half-of-extwitters-election-integrity-team-because-a-manager-liked-a-tweet-calling-him-a-fucking-dipshit/</t>
  </si>
  <si>
    <t xml:space="preserve">David Reaboi, VP at the Claremont Institute, files an updated FARA registration for acting as an agent of Viktor Orban's Hungary in 2020.</t>
  </si>
  <si>
    <t xml:space="preserve">VSquare</t>
  </si>
  <si>
    <t xml:space="preserve">https://vsquare.org/hungary-lobbying-washington-us-viktor-orban-david-reaboi/</t>
  </si>
  <si>
    <t xml:space="preserve">FARA filing</t>
  </si>
  <si>
    <t xml:space="preserve">https://efile.fara.gov/docs/6880-Informational-Materials-20230927-10.pdf</t>
  </si>
  <si>
    <t xml:space="preserve">https://newrepublic.com/article/179776/heritage-foundation-viktor-orban-trump</t>
  </si>
  <si>
    <t xml:space="preserve">NBC reports that Sen. Bob Menendez, indicted for taking bribes from the Egyptian govt., had single-handedly killed a bill aimed a curbing foreign influence in DC</t>
  </si>
  <si>
    <t xml:space="preserve">https://www.nbcnews.com/news/us-news/menendez-singlehandedly-blocked-bipartisan-effort-strengthen-law-regul-rcna117624</t>
  </si>
  <si>
    <r>
      <rPr>
        <sz val="11"/>
        <color rgb="FF5B0F00"/>
        <rFont val="Arial"/>
        <family val="0"/>
        <charset val="1"/>
      </rPr>
      <t xml:space="preserve">The House begins hearing on impeaching Joe Biden. Even Jonathan Turley says </t>
    </r>
    <r>
      <rPr>
        <i val="true"/>
        <sz val="11"/>
        <color rgb="FF5B0F00"/>
        <rFont val="Arial"/>
        <family val="0"/>
        <charset val="1"/>
      </rPr>
      <t xml:space="preserve">"I do not believe that the current evidence would support articles of impeachment"</t>
    </r>
  </si>
  <si>
    <t xml:space="preserve">As the House lurches towards shutdown, Kevin McCarthy tries again to remove all aid to Ukraine from the DoD appropriations bill, but fails</t>
  </si>
  <si>
    <t xml:space="preserve">https://www.politico.com/news/2023/09/28/kevin-mccarthy-ukraine-aid-pentagon-bill-00118723</t>
  </si>
  <si>
    <t xml:space="preserve">WaPo reports that 60% of book-banning requests in the US come from just 11 individuals</t>
  </si>
  <si>
    <t xml:space="preserve">https://www.washingtonpost.com/education/2023/09/28/virginia-frequent-school-book-challenger-spotsylvania/</t>
  </si>
  <si>
    <t xml:space="preserve">Sep 29</t>
  </si>
  <si>
    <t xml:space="preserve">Elon Musk goes to Eagle Pass, TX and speechifies about the border and immigration. He wears his cowboy hat backwards but no one corrects him.</t>
  </si>
  <si>
    <t xml:space="preserve">KENS 5</t>
  </si>
  <si>
    <t xml:space="preserve">https://www.youtube.com/watch?v=mZjEdtrUWIQ</t>
  </si>
  <si>
    <r>
      <rPr>
        <sz val="11"/>
        <color rgb="FF5B0F00"/>
        <rFont val="Arial"/>
        <family val="0"/>
        <charset val="1"/>
      </rPr>
      <t xml:space="preserve">House fails to pass a continuing resolution to avoid a shutdown. 21 </t>
    </r>
    <r>
      <rPr>
        <sz val="9"/>
        <color rgb="FF5B0F00"/>
        <rFont val="Arial"/>
        <family val="0"/>
        <charset val="1"/>
      </rPr>
      <t xml:space="preserve">Rs voted against, 7 with prior timeline entry: Andy Biggs (AZ), </t>
    </r>
    <r>
      <rPr>
        <i val="true"/>
        <sz val="9"/>
        <color rgb="FF5B0F00"/>
        <rFont val="Arial"/>
        <family val="0"/>
        <charset val="1"/>
      </rPr>
      <t xml:space="preserve">Dan Bishop (NC)</t>
    </r>
    <r>
      <rPr>
        <sz val="9"/>
        <color rgb="FF5B0F00"/>
        <rFont val="Arial"/>
        <family val="0"/>
        <charset val="1"/>
      </rPr>
      <t xml:space="preserve">, Lauren Boebert (CO), </t>
    </r>
    <r>
      <rPr>
        <i val="true"/>
        <sz val="9"/>
        <color rgb="FF5B0F00"/>
        <rFont val="Arial"/>
        <family val="0"/>
        <charset val="1"/>
      </rPr>
      <t xml:space="preserve">Ken Buck (CO), Tim Burchett (TN), Eric Burlison (MO), Michael Cloud (TX), Eli Crane (AZ)</t>
    </r>
    <r>
      <rPr>
        <sz val="9"/>
        <color rgb="FF5B0F00"/>
        <rFont val="Arial"/>
        <family val="0"/>
        <charset val="1"/>
      </rPr>
      <t xml:space="preserve">, Matt Gaetz (FL), Paul Gosar (AZ), Marjorie Taylor Greene (GA), </t>
    </r>
    <r>
      <rPr>
        <i val="true"/>
        <sz val="9"/>
        <color rgb="FF5B0F00"/>
        <rFont val="Arial"/>
        <family val="0"/>
        <charset val="1"/>
      </rPr>
      <t xml:space="preserve">Wesley Hunt (TX), Nancy Mace (SC),</t>
    </r>
    <r>
      <rPr>
        <sz val="9"/>
        <color rgb="FF5B0F00"/>
        <rFont val="Arial"/>
        <family val="0"/>
        <charset val="1"/>
      </rPr>
      <t xml:space="preserve"> Mary Miller (IL), </t>
    </r>
    <r>
      <rPr>
        <i val="true"/>
        <sz val="9"/>
        <color rgb="FF5B0F00"/>
        <rFont val="Arial"/>
        <family val="0"/>
        <charset val="1"/>
      </rPr>
      <t xml:space="preserve">Cory Mills (FL), Alex Mooney (WV), Barry Moore (AL), Troy Nehls (TX)</t>
    </r>
    <r>
      <rPr>
        <sz val="9"/>
        <color rgb="FF5B0F00"/>
        <rFont val="Arial"/>
        <family val="0"/>
        <charset val="1"/>
      </rPr>
      <t xml:space="preserve">, Andy Ogles (TN), </t>
    </r>
    <r>
      <rPr>
        <i val="true"/>
        <sz val="9"/>
        <color rgb="FF5B0F00"/>
        <rFont val="Arial"/>
        <family val="0"/>
        <charset val="1"/>
      </rPr>
      <t xml:space="preserve">Matt Rosendale (MT), Keith Self (TX)</t>
    </r>
    <r>
      <rPr>
        <sz val="9"/>
        <color rgb="FF5B0F00"/>
        <rFont val="Arial"/>
        <family val="0"/>
        <charset val="1"/>
      </rPr>
      <t xml:space="preserve">.</t>
    </r>
  </si>
  <si>
    <t xml:space="preserve">https://www.foxnews.com/politics/here-are-house-republicans-voted-no-mccarthys-stopgap-funding-bill-avert-government-shutdown]</t>
  </si>
  <si>
    <t xml:space="preserve">Mother Jones publishes claims by FBI "whistleblower" Johnathan Buma that Jim Jordan's staff had declined his info about Rudy Giuliani's connections to Russia.</t>
  </si>
  <si>
    <t xml:space="preserve">https://www.motherjones.com/politics/2023/09/whistleblower-johnathan-buma-impeachment-biden-giuliani-jim-jordan/</t>
  </si>
  <si>
    <t xml:space="preserve">Sep 30</t>
  </si>
  <si>
    <r>
      <rPr>
        <sz val="11"/>
        <color rgb="FF1C4587"/>
        <rFont val="Arial"/>
        <family val="0"/>
        <charset val="1"/>
      </rPr>
      <t xml:space="preserve">JD Vance posts "</t>
    </r>
    <r>
      <rPr>
        <i val="true"/>
        <sz val="11"/>
        <color rgb="FF1C4587"/>
        <rFont val="Arial"/>
        <family val="0"/>
        <charset val="1"/>
      </rPr>
      <t xml:space="preserve">A lot of the anti-Russia obsession on the left has nothing to do with Ukraine. It's a revenge fantasy over 2016."</t>
    </r>
    <r>
      <rPr>
        <sz val="11"/>
        <color rgb="FF1C4587"/>
        <rFont val="Arial"/>
        <family val="0"/>
        <charset val="1"/>
      </rPr>
      <t xml:space="preserve"> (Then implies that aid harms UK.)</t>
    </r>
  </si>
  <si>
    <t xml:space="preserve">https://twitter.com/JDVance1/status/1708266869952537024</t>
  </si>
  <si>
    <t xml:space="preserve">The House averts a shutdown by passing a continuing resolution with help from 200 Democrats, that omits aid to Ukraine. (McCarthy may have cut a side deal.)</t>
  </si>
  <si>
    <t xml:space="preserve">late Sept. </t>
  </si>
  <si>
    <t xml:space="preserve">Jeffrey Sachs appears on Vladimir Solovyev's show on Russian TV to talk about the war in Ukraine; he criticizes the US for not acceding to Putin's demands</t>
  </si>
  <si>
    <t xml:space="preserve">repost Tymofiy Mylovanov</t>
  </si>
  <si>
    <t xml:space="preserve">https://twitter.com/Mylovanov/status/1709122027913695353</t>
  </si>
  <si>
    <t xml:space="preserve">Oct. 2023</t>
  </si>
  <si>
    <r>
      <rPr>
        <sz val="11"/>
        <color rgb="FF1C4587"/>
        <rFont val="Arial"/>
        <family val="0"/>
        <charset val="1"/>
      </rPr>
      <t xml:space="preserve">Russian TV anchors exult over the omitted Ukraine funding, also praise Elon Musk who had mocked Zelensky requesting aid: Musk </t>
    </r>
    <r>
      <rPr>
        <i val="true"/>
        <sz val="11"/>
        <color rgb="FF1C4587"/>
        <rFont val="Arial"/>
        <family val="0"/>
        <charset val="1"/>
      </rPr>
      <t xml:space="preserve"> "really is our agent!"</t>
    </r>
  </si>
  <si>
    <t xml:space="preserve">Twitter repost (Julia Davis) </t>
  </si>
  <si>
    <t xml:space="preserve">https://twitter.com/JuliaDavisNews/status/1709016127764893917</t>
  </si>
  <si>
    <t xml:space="preserve">https://web.archive.org/web/20231003014441/https://www.thedailybeast.com/russian-state-tv-brags-elon-musk-really-is-our-agent</t>
  </si>
  <si>
    <t xml:space="preserve">Tennessee Active Club members, neo-Nazis, show up at a debate for TN mayoral candidate Gabrielle Hanson. They seem to be taking over the role of Proud Boys</t>
  </si>
  <si>
    <t xml:space="preserve">https://www.newschannel5.com/news/newschannel-5-investigates/white-supremacist-group-delivers-show-of-force-for-franklin-mayoral-candidate-gabrielle-hanson</t>
  </si>
  <si>
    <t xml:space="preserve">https://www.rightwingwatch.org/post/white-supremacist-active-club-provides-security-for-moms-for-liberty-allied-mayoral-candidate/</t>
  </si>
  <si>
    <t xml:space="preserve">The New Yorker writes about ADF, mentions their turning to more goals, with a budget of over $100M/ year and 70+ lawyers. Michael Farris is not mentioned.</t>
  </si>
  <si>
    <t xml:space="preserve">https://www.newyorker.com/magazine/2023/10/09/alliance-defending-freedoms-legal-crusade?utm_social-type=owned&amp;utm_brand=tny&amp;mbid=social_twitter&amp;utm_source=twitter&amp;utm_medium=social</t>
  </si>
  <si>
    <t xml:space="preserve">Rep. Matt Gaetz files a motion to vacate the chair, i.e. to oust House Speaker Kevin McCarthy. McCarthy can only lose 4 votes to keep his seat.</t>
  </si>
  <si>
    <t xml:space="preserve">https://twitter.com/therecount/status/1709196445788541010</t>
  </si>
  <si>
    <r>
      <rPr>
        <b val="true"/>
        <sz val="10"/>
        <color rgb="FF5B0F00"/>
        <rFont val="Arial"/>
        <family val="0"/>
        <charset val="1"/>
      </rPr>
      <t xml:space="preserve">Kevin McCarthy is ousted</t>
    </r>
    <r>
      <rPr>
        <sz val="9"/>
        <color rgb="FF5B0F00"/>
        <rFont val="Arial"/>
        <family val="0"/>
        <charset val="1"/>
      </rPr>
      <t xml:space="preserve">, 8 R "nos": Gaetz and Andy Biggs (AZ), </t>
    </r>
    <r>
      <rPr>
        <i val="true"/>
        <sz val="9"/>
        <color rgb="FF5B0F00"/>
        <rFont val="Arial"/>
        <family val="0"/>
        <charset val="1"/>
      </rPr>
      <t xml:space="preserve">Ken Buck (CO), Tim Burchett (TN), Eli Crane (AZ), Bob Good (VA), Nancy Mace (SC), Matt Rosendale (MT)</t>
    </r>
  </si>
  <si>
    <t xml:space="preserve">https://www.nytimes.com/live/2023/10/03/us/mccarthy-gaetz-speaker-news</t>
  </si>
  <si>
    <r>
      <rPr>
        <sz val="11"/>
        <color rgb="FF1C4587"/>
        <rFont val="Arial"/>
        <family val="0"/>
        <charset val="1"/>
      </rPr>
      <t xml:space="preserve">Rep. Anna Paulina Luna (ex-TPUSA ambassador) Tweets a demand for </t>
    </r>
    <r>
      <rPr>
        <i val="true"/>
        <sz val="11"/>
        <color rgb="FF1C4587"/>
        <rFont val="Arial"/>
        <family val="0"/>
        <charset val="1"/>
      </rPr>
      <t xml:space="preserve">"defunding Jack Smith's ... witch hunts"</t>
    </r>
    <r>
      <rPr>
        <sz val="11"/>
        <color rgb="FF1C4587"/>
        <rFont val="Arial"/>
        <family val="0"/>
        <charset val="1"/>
      </rPr>
      <t xml:space="preserve"> &amp; impeaching President Biden: </t>
    </r>
    <r>
      <rPr>
        <i val="true"/>
        <sz val="11"/>
        <color rgb="FF1C4587"/>
        <rFont val="Arial"/>
        <family val="0"/>
        <charset val="1"/>
      </rPr>
      <t xml:space="preserve">"These are my terms"</t>
    </r>
  </si>
  <si>
    <t xml:space="preserve">Twitter (RepLuna)</t>
  </si>
  <si>
    <t xml:space="preserve">https://twitter.com/RepLuna/status/1709310697060855907</t>
  </si>
  <si>
    <r>
      <rPr>
        <sz val="11"/>
        <color rgb="FF1C4587"/>
        <rFont val="Arial"/>
        <family val="0"/>
        <charset val="1"/>
      </rPr>
      <t xml:space="preserve">AJ Fischer's 1000daysofterror .com posts a 5-min anti-FBI film: </t>
    </r>
    <r>
      <rPr>
        <i val="true"/>
        <sz val="11"/>
        <color rgb="FF1C4587"/>
        <rFont val="Arial"/>
        <family val="0"/>
        <charset val="1"/>
      </rPr>
      <t xml:space="preserve">"innocent peaceful J6 protesters have lived through 1000 days of terror"</t>
    </r>
    <r>
      <rPr>
        <sz val="11"/>
        <color rgb="FF1C4587"/>
        <rFont val="Arial"/>
        <family val="0"/>
        <charset val="1"/>
      </rPr>
      <t xml:space="preserve">. </t>
    </r>
    <r>
      <rPr>
        <sz val="9"/>
        <color rgb="FF1C4587"/>
        <rFont val="Arial"/>
        <family val="0"/>
        <charset val="1"/>
      </rPr>
      <t xml:space="preserve">(Domain created in Aug.)</t>
    </r>
  </si>
  <si>
    <t xml:space="preserve">archived site</t>
  </si>
  <si>
    <t xml:space="preserve">https://web.archive.org/web/20231003181402/https://www.1000daysofterror.com/</t>
  </si>
  <si>
    <t xml:space="preserve">https://www.1000daysofterror.com/</t>
  </si>
  <si>
    <r>
      <rPr>
        <i val="true"/>
        <sz val="11"/>
        <color rgb="FF990000"/>
        <rFont val="Arial"/>
        <family val="0"/>
        <charset val="1"/>
      </rPr>
      <t xml:space="preserve">Accused: </t>
    </r>
    <r>
      <rPr>
        <sz val="11"/>
        <color rgb="FF990000"/>
        <rFont val="Arial"/>
        <family val="0"/>
        <charset val="1"/>
      </rPr>
      <t xml:space="preserve">A 911 call triggers a police investigation into rape by FL GOP chair Christian Ziegler, whose wife Bridget co-founded Moms for Liberty</t>
    </r>
  </si>
  <si>
    <t xml:space="preserve">Florida Center for Gov. Account.</t>
  </si>
  <si>
    <t xml:space="preserve">https://flcga.org/listen-911-tape-released-in-criminal-investigation-of-florida-gop-chairman-christian-ziegler-she-told-me-she-was-raped-yesterday-and-shes-scared-to-leave-her-house/</t>
  </si>
  <si>
    <t xml:space="preserve">The NYT reports that Steve Bannon had been plotting Kevin McCarthy's ouster and advising Matt Gaetz</t>
  </si>
  <si>
    <t xml:space="preserve">https://web.archive.org/web/20231004221618/https://www.nytimes.com/2023/10/04/us/politics/bannon-republicans-gaetz-mace.html</t>
  </si>
  <si>
    <r>
      <rPr>
        <sz val="11"/>
        <color rgb="FF1C4587"/>
        <rFont val="Arial"/>
        <family val="0"/>
        <charset val="1"/>
      </rPr>
      <t xml:space="preserve">Elon Musk re-Tweets the trailer for Dinesh D'Souza's new anti-FBI movie "The Police State" with </t>
    </r>
    <r>
      <rPr>
        <i val="true"/>
        <sz val="11"/>
        <color rgb="FF1C4587"/>
        <rFont val="Arial"/>
        <family val="0"/>
        <charset val="1"/>
      </rPr>
      <t xml:space="preserve">"The FBI needs a thorough reform"</t>
    </r>
  </si>
  <si>
    <t xml:space="preserve">https://twitter.com/elonmusk/status/1709716880259252289</t>
  </si>
  <si>
    <r>
      <rPr>
        <sz val="11"/>
        <color rgb="FF274E13"/>
        <rFont val="Arial"/>
        <family val="0"/>
        <charset val="1"/>
      </rPr>
      <t xml:space="preserve">Bill Arkin writes an anti-FBI article in Newsweek: </t>
    </r>
    <r>
      <rPr>
        <i val="true"/>
        <sz val="11"/>
        <color rgb="FF274E13"/>
        <rFont val="Arial"/>
        <family val="0"/>
        <charset val="1"/>
      </rPr>
      <t xml:space="preserve">"Donald Trump Followers Targeted by FBI as 2024 Election Nears"</t>
    </r>
    <r>
      <rPr>
        <sz val="11"/>
        <color rgb="FF274E13"/>
        <rFont val="Arial"/>
        <family val="0"/>
        <charset val="1"/>
      </rPr>
      <t xml:space="preserve">, claiming </t>
    </r>
    <r>
      <rPr>
        <i val="true"/>
        <sz val="11"/>
        <color rgb="FF274E13"/>
        <rFont val="Arial"/>
        <family val="0"/>
        <charset val="1"/>
      </rPr>
      <t xml:space="preserve">"some Trump supporters are being specifically targeted by the FBI."</t>
    </r>
    <r>
      <rPr>
        <sz val="11"/>
        <color rgb="FF274E13"/>
        <rFont val="Arial"/>
        <family val="0"/>
        <charset val="1"/>
      </rPr>
      <t xml:space="preserve"> Arkin had previously written an anti-FBI article citing an anon source calling the search of Mar-a-Lago a</t>
    </r>
    <r>
      <rPr>
        <i val="true"/>
        <sz val="11"/>
        <color rgb="FF274E13"/>
        <rFont val="Arial"/>
        <family val="0"/>
        <charset val="1"/>
      </rPr>
      <t xml:space="preserve"> "spectacular backfire".</t>
    </r>
  </si>
  <si>
    <t xml:space="preserve">https://www.newsweek.com/2023/10/13/exclusive-fbi-targets-trump-followers-2024-election-nears-1831836.html</t>
  </si>
  <si>
    <t xml:space="preserve">Oct. 5</t>
  </si>
  <si>
    <r>
      <rPr>
        <sz val="11"/>
        <color rgb="FF1C4587"/>
        <rFont val="Arial"/>
        <family val="0"/>
        <charset val="1"/>
      </rPr>
      <t xml:space="preserve">On Fox News, host Greg Gutfeld says that </t>
    </r>
    <r>
      <rPr>
        <i val="true"/>
        <sz val="11"/>
        <color rgb="FF1C4587"/>
        <rFont val="Arial"/>
        <family val="0"/>
        <charset val="1"/>
      </rPr>
      <t xml:space="preserve">"elections don't work"</t>
    </r>
    <r>
      <rPr>
        <sz val="11"/>
        <color rgb="FF1C4587"/>
        <rFont val="Arial"/>
        <family val="0"/>
        <charset val="1"/>
      </rPr>
      <t xml:space="preserve">, the only solution is a civil war: </t>
    </r>
    <r>
      <rPr>
        <i val="true"/>
        <sz val="11"/>
        <color rgb="FF1C4587"/>
        <rFont val="Arial"/>
        <family val="0"/>
        <charset val="1"/>
      </rPr>
      <t xml:space="preserve">"You have to force them to surrender".</t>
    </r>
    <r>
      <rPr>
        <sz val="11"/>
        <color rgb="FF1C4587"/>
        <rFont val="Arial"/>
        <family val="0"/>
        <charset val="1"/>
      </rPr>
      <t xml:space="preserve"> (Gutfeld's wife is Russian.)</t>
    </r>
  </si>
  <si>
    <t xml:space="preserve">https://twitter.com/justinbaragona/status/1710051631818056179</t>
  </si>
  <si>
    <r>
      <rPr>
        <sz val="11"/>
        <color rgb="FF1C4587"/>
        <rFont val="Arial"/>
        <family val="0"/>
        <charset val="1"/>
      </rPr>
      <t xml:space="preserve">Marjorie Taylor Greene meets with the supposedly left-wing codepink, gives pro-Russia message: </t>
    </r>
    <r>
      <rPr>
        <i val="true"/>
        <sz val="11"/>
        <color rgb="FF1C4587"/>
        <rFont val="Arial"/>
        <family val="0"/>
        <charset val="1"/>
      </rPr>
      <t xml:space="preserve">"we do agree Congress should STOP fueling the war in Ukraine!"</t>
    </r>
  </si>
  <si>
    <t xml:space="preserve">https://twitter.com/alexanderkhara/status/1709815678033637691</t>
  </si>
  <si>
    <r>
      <rPr>
        <sz val="11"/>
        <color rgb="FF1C4587"/>
        <rFont val="Arial"/>
        <family val="0"/>
        <charset val="1"/>
      </rPr>
      <t xml:space="preserve">Liz Cheney, speaking at the Univ. of MN, warns against electing Jim Jordan as speaker: </t>
    </r>
    <r>
      <rPr>
        <i val="true"/>
        <sz val="11"/>
        <color rgb="FF1C4587"/>
        <rFont val="Arial"/>
        <family val="0"/>
        <charset val="1"/>
      </rPr>
      <t xml:space="preserve">"..Republicans could [not] be counted on to defend the Constitution."</t>
    </r>
  </si>
  <si>
    <t xml:space="preserve">Twitter (RpsAgainstTrump)</t>
  </si>
  <si>
    <t xml:space="preserve">https://twitter.com/RpsAgainstTrump/status/1709975564629451232</t>
  </si>
  <si>
    <t xml:space="preserve">After two students bump into a parked car in an Iowa parking lot, Vivek Ramaswamy claims he was attacked by protestors. AP amplifes the false story worldwide.</t>
  </si>
  <si>
    <t xml:space="preserve">Grinnell S&amp;B</t>
  </si>
  <si>
    <t xml:space="preserve">https://thesandb.com/44011/news/it-was-truly-just-an-accident-students-who-hit-ramaswamys-car-speak-out-after-media-frenzy/</t>
  </si>
  <si>
    <t xml:space="preserve">Donald Trump abruptly drops his lawsuit against Michael Cohen, likely to avoid the deposition he was scheduled to give in four days (on Monday)</t>
  </si>
  <si>
    <t xml:space="preserve">https://storage.courtlistener.com/recap/gov.uscourts.flsd.645291/gov.uscourts.flsd.645291.77.0.pdf</t>
  </si>
  <si>
    <r>
      <rPr>
        <i val="true"/>
        <sz val="11"/>
        <color rgb="FF990000"/>
        <rFont val="Arial"/>
        <family val="0"/>
        <charset val="1"/>
      </rPr>
      <t xml:space="preserve">Pled guilty:</t>
    </r>
    <r>
      <rPr>
        <sz val="11"/>
        <color rgb="FF990000"/>
        <rFont val="Arial"/>
        <family val="0"/>
        <charset val="1"/>
      </rPr>
      <t xml:space="preserve"> George Santos' former campaign treasurer Nancy Marks, to 1 count of defrauding the United States</t>
    </r>
  </si>
  <si>
    <t xml:space="preserve">https://www.businessinsider.com/george-santos-false-campaign-reports-prosecutors-2023-10</t>
  </si>
  <si>
    <t xml:space="preserve">Oct. 6</t>
  </si>
  <si>
    <t xml:space="preserve">NBC reveals that Michael Benz, former Trump official and Twitter Files promoter, is the white nationalist ali-rright figure "Frame Game", who posted from 2017-2018.</t>
  </si>
  <si>
    <t xml:space="preserve">https://www.nbcnews.com/tech/internet/michael-benz-rising-voice-conservative-criticism-online-censorship-rcna119213</t>
  </si>
  <si>
    <r>
      <rPr>
        <sz val="11"/>
        <color rgb="FF1C4587"/>
        <rFont val="Arial"/>
        <family val="0"/>
        <charset val="1"/>
      </rPr>
      <t xml:space="preserve">Elon Musk posts </t>
    </r>
    <r>
      <rPr>
        <i val="true"/>
        <sz val="11"/>
        <color rgb="FF1C4587"/>
        <rFont val="Arial"/>
        <family val="0"/>
        <charset val="1"/>
      </rPr>
      <t xml:space="preserve">"The real fight is not between right and left but between humanists and extinctionists"</t>
    </r>
  </si>
  <si>
    <t xml:space="preserve">Josh Hawley announces that he is going to block all Army civilian nominations. The pretext is an Army housing issue. Tuberville is still blocking military promotions.</t>
  </si>
  <si>
    <t xml:space="preserve">American Legion</t>
  </si>
  <si>
    <t xml:space="preserve">https://www.legion.org/news/260262/sen-hawley-says-he-will-block-army-civilian-promotions-over-fort-leonard-wood-housing</t>
  </si>
  <si>
    <t xml:space="preserve">Oct. 7</t>
  </si>
  <si>
    <r>
      <rPr>
        <b val="true"/>
        <sz val="11"/>
        <color rgb="FF000000"/>
        <rFont val="Arial"/>
        <family val="0"/>
        <charset val="1"/>
      </rPr>
      <t xml:space="preserve">Hamas attacks Israel</t>
    </r>
    <r>
      <rPr>
        <sz val="11"/>
        <color rgb="FF000000"/>
        <rFont val="Arial"/>
        <family val="0"/>
        <charset val="1"/>
      </rPr>
      <t xml:space="preserve"> </t>
    </r>
    <r>
      <rPr>
        <sz val="11"/>
        <color rgb="FF1C4587"/>
        <rFont val="Arial"/>
        <family val="0"/>
        <charset val="1"/>
      </rPr>
      <t xml:space="preserve"> JD Vance immediately blames US money released to Iran  </t>
    </r>
    <r>
      <rPr>
        <i val="true"/>
        <sz val="11"/>
        <color rgb="FF1C4587"/>
        <rFont val="Arial"/>
        <family val="0"/>
        <charset val="1"/>
      </rPr>
      <t xml:space="preserve">"As we watch this horrible situation in Israel unfold.. our tax dollars funded this."</t>
    </r>
  </si>
  <si>
    <t xml:space="preserve">Oct. 9</t>
  </si>
  <si>
    <r>
      <rPr>
        <sz val="11"/>
        <color rgb="FF1C4587"/>
        <rFont val="Arial"/>
        <family val="0"/>
        <charset val="1"/>
      </rPr>
      <t xml:space="preserve">Josh Hawley posts: </t>
    </r>
    <r>
      <rPr>
        <i val="true"/>
        <sz val="11"/>
        <color rgb="FF1C4587"/>
        <rFont val="Arial"/>
        <family val="0"/>
        <charset val="1"/>
      </rPr>
      <t xml:space="preserve">"Israel is facing an existential threat. Any funding for Ukraine should be redirected to Israel immediately"</t>
    </r>
  </si>
  <si>
    <t xml:space="preserve">https://twitter.com/HawleyMO/status/1711465551485108615</t>
  </si>
  <si>
    <t xml:space="preserve">Oct. 10</t>
  </si>
  <si>
    <r>
      <rPr>
        <sz val="11"/>
        <color rgb="FF1C4587"/>
        <rFont val="Arial"/>
        <family val="0"/>
        <charset val="1"/>
      </rPr>
      <t xml:space="preserve">The Heritage Foundation posts</t>
    </r>
    <r>
      <rPr>
        <i val="true"/>
        <sz val="11"/>
        <color rgb="FF1C4587"/>
        <rFont val="Arial"/>
        <family val="0"/>
        <charset val="1"/>
      </rPr>
      <t xml:space="preserve"> "We cannot hold Israel hostage to more funding for Ukraine. Here's why."</t>
    </r>
  </si>
  <si>
    <t xml:space="preserve">https://twitter.com/Heritage/status/1711890445209407504</t>
  </si>
  <si>
    <r>
      <rPr>
        <i val="true"/>
        <sz val="11"/>
        <color rgb="FF990000"/>
        <rFont val="Arial"/>
        <family val="0"/>
        <charset val="1"/>
      </rPr>
      <t xml:space="preserve">Subpoenaed: </t>
    </r>
    <r>
      <rPr>
        <sz val="11"/>
        <color rgb="FF990000"/>
        <rFont val="Arial"/>
        <family val="0"/>
        <charset val="1"/>
      </rPr>
      <t xml:space="preserve">Fulton County DA Fani Willis subpoenas Alex Jones to testify in Kenneth Chesebro's trial. (Chesebro followed Alex around the Capitol.)</t>
    </r>
  </si>
  <si>
    <t xml:space="preserve">https://www.documentcloud.org/documents/24024813-alex-jones-23sc188947-petition-1</t>
  </si>
  <si>
    <t xml:space="preserve">https://www.politico.com/news/2023/10/10/alex-jones-trump-georgia-testimony-00120807?cid=apn</t>
  </si>
  <si>
    <t xml:space="preserve">Forbes reveals that Charles Koch donated more than $4.3 billion in 2022 to a new 501(c)4 organization, Believe the People, the largest such donation ever.</t>
  </si>
  <si>
    <t xml:space="preserve">https://www.forbes.com/sites/mattdurot/2023/10/10/exclusive-charles-koch-koch-industries-has-given-more-than-5-billion-of-his-koch-industries-stock-to-two-nonprofits/?sh=7b34ca507bd1&amp;utm_source=TWITTER&amp;utm_medium=social&amp;utm_content=11528807058&amp;utm_campaign=sprinklrForbesMainTwitter</t>
  </si>
  <si>
    <t xml:space="preserve">Salon reports on how Moms for Liberty took over a school board in a Bucks County, PA district and gave a curriculum contract to Jordan Adams of Hillsdale</t>
  </si>
  <si>
    <t xml:space="preserve">https://www.salon.com/2023/10/10/moms-for-liberty-meets-its-match-parents-in-this-swing-suburban-district-are-fighting-back/</t>
  </si>
  <si>
    <t xml:space="preserve">Two employees of Turning Point USA (a 'reporter' and cameraman) attack a professor at ASU. ASU's president calls them 'cowards'. (They will be arrested in Nov.)</t>
  </si>
  <si>
    <t xml:space="preserve">Fox</t>
  </si>
  <si>
    <t xml:space="preserve">https://www.fox10phoenix.com/news/turning-point-usa-crew-accused-of-bloodying-asu-professors-face-university-president-says-in-statement</t>
  </si>
  <si>
    <t xml:space="preserve">Oct. 12</t>
  </si>
  <si>
    <t xml:space="preserve">Trump accuses Biden of leaking something that helped the Hamas attack, possibly suggesting (as projection) that he himself leaked something.</t>
  </si>
  <si>
    <t xml:space="preserve">https://twitter.com/jacobkornbluh/status/1712326274838831187</t>
  </si>
  <si>
    <t xml:space="preserve">Oct. 13</t>
  </si>
  <si>
    <r>
      <rPr>
        <i val="true"/>
        <sz val="11"/>
        <color rgb="FF990000"/>
        <rFont val="Arial"/>
        <family val="0"/>
        <charset val="1"/>
      </rPr>
      <t xml:space="preserve">Superceding indictment:</t>
    </r>
    <r>
      <rPr>
        <sz val="11"/>
        <color rgb="FF990000"/>
        <rFont val="Arial"/>
        <family val="0"/>
        <charset val="1"/>
      </rPr>
      <t xml:space="preserve"> for Sen. Bob Menedez, for being an agent of a foreign country (Egypt) (while serving as chair of the Senate Foreign Relations Committee)</t>
    </r>
  </si>
  <si>
    <t xml:space="preserve">https://storage.courtlistener.com/recap/gov.uscourts.nysd.606898/gov.uscourts.nysd.606898.65.0_1.pdf</t>
  </si>
  <si>
    <r>
      <rPr>
        <sz val="11"/>
        <color rgb="FF000000"/>
        <rFont val="Arial"/>
        <family val="0"/>
        <charset val="1"/>
      </rPr>
      <t xml:space="preserve">A senior Hamas official says that Russia is happy about their attack:</t>
    </r>
    <r>
      <rPr>
        <i val="true"/>
        <sz val="11"/>
        <color rgb="FF000000"/>
        <rFont val="Arial"/>
        <family val="0"/>
        <charset val="1"/>
      </rPr>
      <t xml:space="preserve"> "It eases the pressure on the Russians in Ukraine...So we're not alone on the battlefield" </t>
    </r>
    <r>
      <rPr>
        <sz val="9"/>
        <color rgb="FF000000"/>
        <rFont val="Arial"/>
        <family val="0"/>
        <charset val="1"/>
      </rPr>
      <t xml:space="preserve">(trans.)</t>
    </r>
  </si>
  <si>
    <t xml:space="preserve">Twitter repost (A. Gerashchenko)</t>
  </si>
  <si>
    <t xml:space="preserve">https://twitter.com/Gerashchenko_en/status/1712852562632671307</t>
  </si>
  <si>
    <r>
      <rPr>
        <sz val="11"/>
        <color rgb="FF1C4587"/>
        <rFont val="Arial"/>
        <family val="0"/>
        <charset val="1"/>
      </rPr>
      <t xml:space="preserve">Christopher Rufo gives a playbook for using the Hamas attack as propaganda: </t>
    </r>
    <r>
      <rPr>
        <i val="true"/>
        <sz val="11"/>
        <color rgb="FF1C4587"/>
        <rFont val="Arial"/>
        <family val="0"/>
        <charset val="1"/>
      </rPr>
      <t xml:space="preserve">"Conservatives need to create a strong association between Hamas, BLM, DSA, and academic "decolonization" in the public mind.  Connect the dots, then attack and discredt. Make the center-left disavow them. Make them political untouchables."</t>
    </r>
  </si>
  <si>
    <r>
      <rPr>
        <sz val="11"/>
        <color rgb="FF5B0F00"/>
        <rFont val="Arial"/>
        <family val="0"/>
        <charset val="1"/>
      </rPr>
      <t xml:space="preserve">In the House, after Steve Scalise fails to get enough votes, Jim Jordan becomes the nominee for Speaker. Mike Johnson says he is next if Jordan fails. </t>
    </r>
    <r>
      <rPr>
        <sz val="11"/>
        <color rgb="FF674EA7"/>
        <rFont val="Arial"/>
        <family val="0"/>
        <charset val="1"/>
      </rPr>
      <t xml:space="preserve">McCarthy, Scalise, Jordan, and Johnson are 4 of the first 5 signers on the amicus brief for the state vs. states lawsuit in Dec. 2020. Johnson (a former ADF litigator) wrote it.</t>
    </r>
  </si>
  <si>
    <t xml:space="preserve">Nola .com</t>
  </si>
  <si>
    <t xml:space="preserve">https://www.nola.com/news/politics/mike-johnson-will-run-for-speaker-if-jordan-stumbles/article_d35b0070-6c6d-11ee-88d1-976dd0476b92.html</t>
  </si>
  <si>
    <t xml:space="preserve">Oct. 16</t>
  </si>
  <si>
    <r>
      <rPr>
        <sz val="11"/>
        <color rgb="FF1C4587"/>
        <rFont val="Arial"/>
        <family val="0"/>
        <charset val="1"/>
      </rPr>
      <t xml:space="preserve">Marc Andreesen publishes a "techno-optimist manifesto" praising the </t>
    </r>
    <r>
      <rPr>
        <i val="true"/>
        <sz val="11"/>
        <color rgb="FF1C4587"/>
        <rFont val="Arial"/>
        <family val="0"/>
        <charset val="1"/>
      </rPr>
      <t xml:space="preserve">"techno-capital machine",</t>
    </r>
    <r>
      <rPr>
        <sz val="11"/>
        <color rgb="FF1C4587"/>
        <rFont val="Arial"/>
        <family val="0"/>
        <charset val="1"/>
      </rPr>
      <t xml:space="preserve"> an </t>
    </r>
    <r>
      <rPr>
        <i val="true"/>
        <sz val="11"/>
        <color rgb="FF1C4587"/>
        <rFont val="Arial"/>
        <family val="0"/>
        <charset val="1"/>
      </rPr>
      <t xml:space="preserve">"engine of perpetual material creation, growth, and abundance."</t>
    </r>
  </si>
  <si>
    <t xml:space="preserve">A16Z</t>
  </si>
  <si>
    <t xml:space="preserve">https://a16z.com/the-techno-optimist-manifesto/</t>
  </si>
  <si>
    <t xml:space="preserve">Dave Karpf</t>
  </si>
  <si>
    <t xml:space="preserve">https://davekarpf.substack.com/p/why-cant-our-tech-billionaires-learn</t>
  </si>
  <si>
    <t xml:space="preserve">Oct 18</t>
  </si>
  <si>
    <t xml:space="preserve">Jim Jordan fails to be voted Speaker for a 2nd time, losing additional votes despite (or because of) harassment and death threats to holdout lawmakers.</t>
  </si>
  <si>
    <t xml:space="preserve">Oct. 19</t>
  </si>
  <si>
    <r>
      <rPr>
        <i val="true"/>
        <sz val="11"/>
        <color rgb="FF990000"/>
        <rFont val="Arial"/>
        <family val="0"/>
        <charset val="1"/>
      </rPr>
      <t xml:space="preserve">Filed:</t>
    </r>
    <r>
      <rPr>
        <sz val="11"/>
        <color rgb="FF990000"/>
        <rFont val="Arial"/>
        <family val="0"/>
        <charset val="1"/>
      </rPr>
      <t xml:space="preserve"> the govt. files its arguments that Trump does not have immunity for acts committed while president. They specifically note that selling a pardon is illegal.</t>
    </r>
  </si>
  <si>
    <t xml:space="preserve">https://s3.documentcloud.org/documents/24058763/immunity.pdf</t>
  </si>
  <si>
    <r>
      <rPr>
        <i val="true"/>
        <sz val="11"/>
        <color rgb="FF990000"/>
        <rFont val="Arial"/>
        <family val="0"/>
        <charset val="1"/>
      </rPr>
      <t xml:space="preserve">Pled guilty:</t>
    </r>
    <r>
      <rPr>
        <sz val="11"/>
        <color rgb="FF990000"/>
        <rFont val="Arial"/>
        <family val="0"/>
        <charset val="1"/>
      </rPr>
      <t xml:space="preserve"> Sidney Powell, in the GA election case, promising cooperation in return for no jail time</t>
    </r>
  </si>
  <si>
    <t xml:space="preserve">The CPI gives Sen. Tommy Tuberville a "Courage Under Fire" award specifically for blocking military promotions. Mark Meadows presents it personally.</t>
  </si>
  <si>
    <t xml:space="preserve">https://www.meidastouch.com/news/right-wing-group-gives-tommy-tuberville-courage-award-for-blocking-military-promotions</t>
  </si>
  <si>
    <r>
      <rPr>
        <b val="true"/>
        <sz val="11"/>
        <color rgb="FF274E13"/>
        <rFont val="Arial"/>
        <family val="0"/>
        <charset val="1"/>
      </rPr>
      <t xml:space="preserve">Peter Thiel PR campaign </t>
    </r>
    <r>
      <rPr>
        <sz val="11"/>
        <color rgb="FF274E13"/>
        <rFont val="Arial"/>
        <family val="0"/>
        <charset val="1"/>
      </rPr>
      <t xml:space="preserve">part 2</t>
    </r>
    <r>
      <rPr>
        <b val="true"/>
        <sz val="11"/>
        <color rgb="FF274E13"/>
        <rFont val="Arial"/>
        <family val="0"/>
        <charset val="1"/>
      </rPr>
      <t xml:space="preserve">:</t>
    </r>
    <r>
      <rPr>
        <sz val="11"/>
        <color rgb="FF274E13"/>
        <rFont val="Arial"/>
        <family val="0"/>
        <charset val="1"/>
      </rPr>
      <t xml:space="preserve"> he gets a credulous profile in Insider (Mattathias Schwartz) sourced from Chuck Johnson, who claims Peter is an FBI informant and that he introduced him to FBI agent Johnathan Buma. Chuck claims his own code hame is "Genius", and that he is outing Peter as retribution and to support Buma.</t>
    </r>
  </si>
  <si>
    <t xml:space="preserve">https://www.businessinsider.com/peter-thiel-fbi-informant-charles-johnson-johnathan-buma-chs-genius-2023-10</t>
  </si>
  <si>
    <t xml:space="preserve">A newly declassified State Dept. cable describes increased efforts by Russia around the world to undermine perceptions of election integrity</t>
  </si>
  <si>
    <t xml:space="preserve">https://www.reuters.com/world/us/us-intelligence-report-alleging-russia-election-interference-shared-with-100-2023-10-20/</t>
  </si>
  <si>
    <t xml:space="preserve">LTC Earl Matthews (staff judge advocate for Natl. Guard Col. Walker) files a whistleblower complaint alleging the DoD retaliated against him for his memo contradicting Charles Flynn and Walter Piatt (who wrote the Army memo). Piatt was denied a promotion; Matthews says he was then also denied one and slandered.</t>
  </si>
  <si>
    <t xml:space="preserve">https://whistlebloweraid.org/wp-content/uploads/2024/01/2023_1020_Matthews-WB-Complaint.pdf</t>
  </si>
  <si>
    <t xml:space="preserve">https://web.archive.org/web/20240103213245/https://www.nytimes.com/2024/01/03/us/politics/jan-6-national-guard-whistleblower-complaint.html/</t>
  </si>
  <si>
    <t xml:space="preserve">Jim Jordan fails in his 3rd vote for Speaker, and the House votes secretly to remove him as the nominee and start over.</t>
  </si>
  <si>
    <t xml:space="preserve">Oct. 21</t>
  </si>
  <si>
    <t xml:space="preserve">WaPo publishes a 12,000 word (79 page) largely positive profile of Jim Jordan that focuses on his wrestling days and relegates Jan 6 to a few paragraphs at the end</t>
  </si>
  <si>
    <t xml:space="preserve">https://www.washingtonpost.com/politics/interactive/2023/jim-jordan/</t>
  </si>
  <si>
    <t xml:space="preserve">The New Yorker publishes a scathing profile of Jim Jordan that details his 2022 harassment of UW professor Kate Starbird and his promotion of conspiracy theories</t>
  </si>
  <si>
    <t xml:space="preserve">Elon Musk, David Sacks, and Vivek Ramaswamy do a Twitter Space together on Israel-Hamas and Russia-Ukraine, claim that Ukraine must be defunded.</t>
  </si>
  <si>
    <t xml:space="preserve">Repost Diya TV</t>
  </si>
  <si>
    <t xml:space="preserve">https://www.youtube.com/watch?v=m2JR2vBYZHc</t>
  </si>
  <si>
    <r>
      <rPr>
        <sz val="11"/>
        <color rgb="FF990000"/>
        <rFont val="Arial"/>
        <family val="0"/>
        <charset val="1"/>
      </rPr>
      <t xml:space="preserve">Trump lawyer John Lauro makes 55 discovery requests, including </t>
    </r>
    <r>
      <rPr>
        <i val="true"/>
        <sz val="11"/>
        <color rgb="FF990000"/>
        <rFont val="Arial"/>
        <family val="0"/>
        <charset val="1"/>
      </rPr>
      <t xml:space="preserve">"...all documents relating to the March 2021 “60 Minutes” interview of Michael Sherwin, including all documents relating to investigations of potential violations of applicable rules, policies, or procedures resulting from Mr. Sherwin’s participation.."</t>
    </r>
  </si>
  <si>
    <t xml:space="preserve">Court Docs (via Marcy Wheeler)
from Trump filing on Nov. 22</t>
  </si>
  <si>
    <t xml:space="preserve">https://s3.documentcloud.org/documents/24175290/231023-discovery-requet.pdf
https://www.courtlistener.com/docket/67656604/united-states-v-trump/?page=2</t>
  </si>
  <si>
    <t xml:space="preserve">Oct. 24</t>
  </si>
  <si>
    <r>
      <rPr>
        <sz val="11"/>
        <color rgb="FF274E13"/>
        <rFont val="Arial"/>
        <family val="0"/>
        <charset val="1"/>
      </rPr>
      <t xml:space="preserve">ABC reports that Mark Meadows is cooperating. </t>
    </r>
    <r>
      <rPr>
        <sz val="11"/>
        <color rgb="FF000000"/>
        <rFont val="Arial"/>
        <family val="0"/>
        <charset val="1"/>
      </rPr>
      <t xml:space="preserve">Meadows calls Jim Jordan to deny it. </t>
    </r>
    <r>
      <rPr>
        <sz val="11"/>
        <color rgb="FF1C4587"/>
        <rFont val="Arial"/>
        <family val="0"/>
        <charset val="1"/>
      </rPr>
      <t xml:space="preserve">Trump posts </t>
    </r>
    <r>
      <rPr>
        <i val="true"/>
        <sz val="11"/>
        <color rgb="FF1C4587"/>
        <rFont val="Arial"/>
        <family val="0"/>
        <charset val="1"/>
      </rPr>
      <t xml:space="preserve">"I don't think that Mark Meadows [talked]..but who knows?"</t>
    </r>
  </si>
  <si>
    <t xml:space="preserve">https://abcnews.go.com/US/chief-staff-mark-meadows-granted-immunity-tells-special/story?id=104231281</t>
  </si>
  <si>
    <t xml:space="preserve">In Florida, two members of Moms for Liberty report local librarians to the police, claiming they are giving children pornography</t>
  </si>
  <si>
    <t xml:space="preserve">Popular Information</t>
  </si>
  <si>
    <t xml:space="preserve">https://popular.info/p/moms-for-liberty-members-call-the</t>
  </si>
  <si>
    <r>
      <rPr>
        <sz val="11"/>
        <color rgb="FF5B0F00"/>
        <rFont val="Arial"/>
        <family val="0"/>
        <charset val="1"/>
      </rPr>
      <t xml:space="preserve">Mike Johnson is elected speaker by unaninmous GOP vote.</t>
    </r>
    <r>
      <rPr>
        <sz val="11"/>
        <color rgb="FF1C4587"/>
        <rFont val="Arial"/>
        <family val="0"/>
        <charset val="1"/>
      </rPr>
      <t xml:space="preserve"> Matt Gaetz congratulates him. Steve Bannon says:</t>
    </r>
    <r>
      <rPr>
        <i val="true"/>
        <sz val="11"/>
        <color rgb="FF1C4587"/>
        <rFont val="Arial"/>
        <family val="0"/>
        <charset val="1"/>
      </rPr>
      <t xml:space="preserve"> "he was one of the intellectual architects of pushing back on the stolen election". </t>
    </r>
    <r>
      <rPr>
        <sz val="11"/>
        <color rgb="FF274E13"/>
        <rFont val="Arial"/>
        <family val="0"/>
        <charset val="1"/>
      </rPr>
      <t xml:space="preserve">Media call him an unknown, a "backbencher" despite his leadership role, and do not mention his leadership in the religious right.</t>
    </r>
  </si>
  <si>
    <t xml:space="preserve">https://www.mediamatters.org/steve-bannon/steve-bannon-rep-mike-johnson-was-one-intellectual-architects-pushing-back-stolen</t>
  </si>
  <si>
    <r>
      <rPr>
        <sz val="11"/>
        <color rgb="FF1C4587"/>
        <rFont val="Arial"/>
        <family val="0"/>
        <charset val="1"/>
      </rPr>
      <t xml:space="preserve">Tony Perkins of the Family Research Council issues a statement that Johnson's election to Speaker is “</t>
    </r>
    <r>
      <rPr>
        <i val="true"/>
        <sz val="11"/>
        <color rgb="FF1C4587"/>
        <rFont val="Arial"/>
        <family val="0"/>
        <charset val="1"/>
      </rPr>
      <t xml:space="preserve">a remarkable display of God’s grace and power."</t>
    </r>
  </si>
  <si>
    <t xml:space="preserve">https://www.motherjones.com/politics/2023/10/speaker-mike-johnson-lgbtq-christian-alliance-defending-freedom/</t>
  </si>
  <si>
    <t xml:space="preserve">Raw Story reports that Speaker Mike Johnson lists no assets on his financial disclosure forms, not even a bank account. The Daily Beast follows up on Nov. 1</t>
  </si>
  <si>
    <t xml:space="preserve">https://www.rawstory.com/raw-investigates/mike-johnson-assets-debt-stock/</t>
  </si>
  <si>
    <t xml:space="preserve">https://web.archive.org/web/20231101152718/https://www.thedailybeast.com/does-new-speaker-of-the-house-mike-johnson-have-a-bank-account</t>
  </si>
  <si>
    <t xml:space="preserve">Oct. 26</t>
  </si>
  <si>
    <t xml:space="preserve">Online sources point out that a 2016 video of Mike Johnson, shot by a fellow Shreveport LA resident, uses TX billionaire Harlan Crow's library as a backdrop</t>
  </si>
  <si>
    <t xml:space="preserve">Twitter (Booklockdown)</t>
  </si>
  <si>
    <t xml:space="preserve">https://twitter.com/BookLockdown/status/1717501798792012278</t>
  </si>
  <si>
    <r>
      <rPr>
        <sz val="11"/>
        <color rgb="FF1C4587"/>
        <rFont val="Arial"/>
        <family val="0"/>
        <charset val="1"/>
      </rPr>
      <t xml:space="preserve">Rep. Matt Gaetz attempts to out a fellow Congressman who had criticized him earlier that day, saying he</t>
    </r>
    <r>
      <rPr>
        <i val="true"/>
        <sz val="11"/>
        <color rgb="FF1C4587"/>
        <rFont val="Arial"/>
        <family val="0"/>
        <charset val="1"/>
      </rPr>
      <t xml:space="preserve"> "lives a lie every day"</t>
    </r>
  </si>
  <si>
    <t xml:space="preserve">https://www.newsweek.com/matt-gaetz-jason-smith-sexuality-speculation-1838701</t>
  </si>
  <si>
    <t xml:space="preserve">Representatives of Hamas are visiting Moscow, seemingly as guests of the Russian Foreign Ministry</t>
  </si>
  <si>
    <t xml:space="preserve">RIA Novosti via Julia Davis</t>
  </si>
  <si>
    <t xml:space="preserve">https://twitter.com/JuliaDavisNews/status/1717542934365540377</t>
  </si>
  <si>
    <t xml:space="preserve">Oct. 27</t>
  </si>
  <si>
    <t xml:space="preserve">As Dem Rep. Dean Phillips files in NH to run against Joe Biden, the Daily Beast reveals he got a donation from TX billionaire Harlan Crow, Clarence Thomas' patron</t>
  </si>
  <si>
    <t xml:space="preserve">https://www.thedailybeast.com/bidens-new-challenger-dean-phillips-doesnt-remember-gop-megadonor-cash</t>
  </si>
  <si>
    <t xml:space="preserve">Mike Johnson and his wife begin deleting their social media and podcast webpage, seeking to scrub their internet presence.</t>
  </si>
  <si>
    <r>
      <rPr>
        <sz val="11"/>
        <color rgb="FF1C4587"/>
        <rFont val="Arial"/>
        <family val="0"/>
        <charset val="1"/>
      </rPr>
      <t xml:space="preserve">Trump re-posts on Truth Social and American Spectator article: </t>
    </r>
    <r>
      <rPr>
        <i val="true"/>
        <sz val="11"/>
        <color rgb="FF1C4587"/>
        <rFont val="Arial"/>
        <family val="0"/>
        <charset val="1"/>
      </rPr>
      <t xml:space="preserve">"Hezbollah Is Smart - And So Is Trump". </t>
    </r>
    <r>
      <rPr>
        <sz val="11"/>
        <color rgb="FF1C4587"/>
        <rFont val="Arial"/>
        <family val="0"/>
        <charset val="1"/>
      </rPr>
      <t xml:space="preserve">The article praises attacking Israel as "smart"</t>
    </r>
  </si>
  <si>
    <t xml:space="preserve">https://twitter.com/BidenHQ/status/1717952193725153738</t>
  </si>
  <si>
    <r>
      <rPr>
        <sz val="11"/>
        <color rgb="FF1C4587"/>
        <rFont val="Arial"/>
        <family val="0"/>
        <charset val="1"/>
      </rPr>
      <t xml:space="preserve">After the Charlottesville statue of Robert E Lee is melted down, Elon Musk posts on Twitter </t>
    </r>
    <r>
      <rPr>
        <i val="true"/>
        <sz val="11"/>
        <color rgb="FF1C4587"/>
        <rFont val="Arial"/>
        <family val="0"/>
        <charset val="1"/>
      </rPr>
      <t xml:space="preserve">"They absolutely want your extinction"</t>
    </r>
  </si>
  <si>
    <t xml:space="preserve">A couple from Moldova are arrested for painting Jewish stars on walls in Paris. Later it is reported that they were guided by someone in Russia, to foment division.</t>
  </si>
  <si>
    <t xml:space="preserve">Europe .1 .fr</t>
  </si>
  <si>
    <t xml:space="preserve">https://www.europe1.fr/societe/info-europe-1-etoiles-de-david-taguees-le-couple-de-moldaves-interpelle-commandite-par-un-individu-en-russie-4212332.amp</t>
  </si>
  <si>
    <t xml:space="preserve">Speaker Mike Johnson says on Fox News that he is going to separate Israel and Ukraine aid bills and that Ukraine is not an "urgent need"</t>
  </si>
  <si>
    <t xml:space="preserve">https://twitter.com/atrupar/status/1718630670409347291</t>
  </si>
  <si>
    <t xml:space="preserve">Trump says that he told NATO allies that he would not protect them if Russia attacked them.</t>
  </si>
  <si>
    <t xml:space="preserve">RSBN (Twitter repost)</t>
  </si>
  <si>
    <t xml:space="preserve">https://twitter.com/BidenHQ/status/1718734283815211350</t>
  </si>
  <si>
    <t xml:space="preserve">Oct. 30</t>
  </si>
  <si>
    <r>
      <rPr>
        <i val="true"/>
        <sz val="11"/>
        <color rgb="FF990000"/>
        <rFont val="Arial"/>
        <family val="0"/>
        <charset val="1"/>
      </rPr>
      <t xml:space="preserve">Arrested</t>
    </r>
    <r>
      <rPr>
        <sz val="11"/>
        <color rgb="FF990000"/>
        <rFont val="Arial"/>
        <family val="0"/>
        <charset val="1"/>
      </rPr>
      <t xml:space="preserve">: Dominic Jakubowski and Edward Amyot of MI. Jakubowski had worked for MI State Rep Matt Maddock, husband of MI fake elector Meshawn Maddock.</t>
    </r>
  </si>
  <si>
    <t xml:space="preserve">Detroit News (archived)</t>
  </si>
  <si>
    <t xml:space="preserve">https://archive.is/QJSMl</t>
  </si>
  <si>
    <t xml:space="preserve">https://www.detroitnews.com/story/news/local/michigan/2023/11/02/feds-charge-legislative-staffer-macomb-man-for-roles-in-capitol-riot/71423616007/</t>
  </si>
  <si>
    <t xml:space="preserve">Newsweek reports that Mike Johnson got improper campaign donations from the TX-based, Russian-owned company American Ethane, fined in 2022 for funnelling money to LA Republicans (both Senators + Reps. Johnson, Scalise, &amp; Graves, and AG Jeff Landry). Co-owner Konstantin Nikolaev is linked to Maria Butina.</t>
  </si>
  <si>
    <t xml:space="preserve">Newsweek
The Advocate</t>
  </si>
  <si>
    <t xml:space="preserve">https://www.newsweek.com/house-speaker-mike-johnson-donations-russia-butina-1838501
https://www.theadvocate.com/baton_rouge/news/politics/elections/election-watchdog-split-on-charges-for-russian-backed-gas-firm-that-gave-to-la-republicans/article_f629f8ce-5961-11ed-b8c1-a31dc022a964.html</t>
  </si>
  <si>
    <t xml:space="preserve">NYT (2018)</t>
  </si>
  <si>
    <t xml:space="preserve">https://www.nytimes.com/2018/09/21/us/politics/maria-butina-russian-oligarch.html?unlocked_article_code=1.EU0.99LS.GbMZIohpCrk0&amp;smid=url-share</t>
  </si>
  <si>
    <t xml:space="preserve">Time publishes a negative story about Ukraine's resistance, "The lonely fight of Volodymyr Zelensky", written by Simon Shuster, who immigrated from Russia in 1989, then lived in Moscow from 2006 to Feb. 2020. He pushed pro-Putin stories after the 2014 invasion of Crimea. Sy Hersh had pushed similar stories in Sept.</t>
  </si>
  <si>
    <t xml:space="preserve">Time
Modern Diplomacy</t>
  </si>
  <si>
    <t xml:space="preserve">https://time.com/6329188/ukraine-volodymyr-zelensky-interview/
https://moderndiplomacy.eu/2023/09/23/seymour-hersh-zelenskys-army-no-longer-has-any-chance-of-a-victory/</t>
  </si>
  <si>
    <t xml:space="preserve">Vivek Ramaswamy goes on the Alex Jones show and says Russia should be allowed to keep all occupied Ukrainian territory</t>
  </si>
  <si>
    <t xml:space="preserve">https://twitter.com/RonFilipkowski/status/1718946332897947919</t>
  </si>
  <si>
    <t xml:space="preserve">Oct. 31</t>
  </si>
  <si>
    <r>
      <rPr>
        <sz val="11"/>
        <color rgb="FF1C4587"/>
        <rFont val="Arial"/>
        <family val="0"/>
        <charset val="1"/>
      </rPr>
      <t xml:space="preserve">Turning Point USA posts </t>
    </r>
    <r>
      <rPr>
        <i val="true"/>
        <sz val="11"/>
        <color rgb="FF1C4587"/>
        <rFont val="Arial"/>
        <family val="0"/>
        <charset val="1"/>
      </rPr>
      <t xml:space="preserve">"Defund Ukraine"</t>
    </r>
  </si>
  <si>
    <t xml:space="preserve">https://twitter.com/TPUSA/status/1719483888698110062</t>
  </si>
  <si>
    <t xml:space="preserve">Mike Johnson hires former Trump comms guy and "egregious liar" Raj Shah. Shah was fired from Fox News, in part for lies about Dominion voting machines.</t>
  </si>
  <si>
    <t xml:space="preserve">https://www.rawstory.com/johnson-hires-shah/</t>
  </si>
  <si>
    <t xml:space="preserve">https://www.cnn.com/2023/06/09/media/fox-raj-shah-leaves-hnk-intl/index.html</t>
  </si>
  <si>
    <t xml:space="preserve">Nov 2023</t>
  </si>
  <si>
    <t xml:space="preserve">Nov. 2</t>
  </si>
  <si>
    <t xml:space="preserve">Mike Johnson refuses to meet with a delegation of Ukrainian clergy concerned about the threat Russia poses to religious freedom in their country</t>
  </si>
  <si>
    <t xml:space="preserve">Current</t>
  </si>
  <si>
    <t xml:space="preserve">https://currentpub.com/2023/11/02/does-speaker-of-the-house-mike-johnson-really-believe-in-religious-freedom/</t>
  </si>
  <si>
    <t xml:space="preserve">https://www.washingtonpost.com/opinions/2023/11/02/ukrainian-religious-leaders-russian-threat/</t>
  </si>
  <si>
    <r>
      <rPr>
        <sz val="11"/>
        <color rgb="FF1C4587"/>
        <rFont val="Arial"/>
        <family val="0"/>
        <charset val="1"/>
      </rPr>
      <t xml:space="preserve">Mike Johnson says that Marjorie Taylor Greene and Thomas Massie are </t>
    </r>
    <r>
      <rPr>
        <i val="true"/>
        <sz val="11"/>
        <color rgb="FF1C4587"/>
        <rFont val="Arial"/>
        <family val="0"/>
        <charset val="1"/>
      </rPr>
      <t xml:space="preserve">"..close friends, and I don't disagree with them on many issues and principles."</t>
    </r>
  </si>
  <si>
    <t xml:space="preserve">https://twitter.com/atrupar/status/1720085524042686582</t>
  </si>
  <si>
    <t xml:space="preserve">Republicans Overseas post that Mike Johnson, Nigel Farage and Marine Le Pen will all attend their first Worldwide Freedom Initiative meeting in Paris on Nov 10-11</t>
  </si>
  <si>
    <t xml:space="preserve">Press release, repost</t>
  </si>
  <si>
    <t xml:space="preserve">https://bsky.app/profile/sethcotlar.bsky.social/post/3kdkkr5gvqe2u</t>
  </si>
  <si>
    <t xml:space="preserve">Speaker list</t>
  </si>
  <si>
    <t xml:space="preserve">https://wfi2023.org/en/speakers/</t>
  </si>
  <si>
    <r>
      <rPr>
        <sz val="11"/>
        <color rgb="FF5B0F00"/>
        <rFont val="Arial"/>
        <family val="0"/>
        <charset val="1"/>
      </rPr>
      <t xml:space="preserve">President Biden muses in an interview: </t>
    </r>
    <r>
      <rPr>
        <i val="true"/>
        <sz val="11"/>
        <color rgb="FF5B0F00"/>
        <rFont val="Arial"/>
        <family val="0"/>
        <charset val="1"/>
      </rPr>
      <t xml:space="preserve">"There comes a time maybe every 6, 8 generations where the world changes in a very short time. We are at that time now, and I think what happens in the next 2-3 years is going to determine what the world looks like for the next 5 or 6 decades"</t>
    </r>
  </si>
  <si>
    <t xml:space="preserve">White House (via YouTube)</t>
  </si>
  <si>
    <t xml:space="preserve">https://www.youtube.com/watch?v=4ycccNPQw7I&amp;t=198s</t>
  </si>
  <si>
    <t xml:space="preserve">Nov. 3</t>
  </si>
  <si>
    <t xml:space="preserve">Moldova says that Russia spent $55M to destabilize their country, influencing elections and encouraging a criminal group to overthrow the democratic government</t>
  </si>
  <si>
    <t xml:space="preserve">European Pravda</t>
  </si>
  <si>
    <t xml:space="preserve">https://www.pravda.com.ua/eng/news/2023/11/3/7427084/</t>
  </si>
  <si>
    <t xml:space="preserve">Euro Pravda</t>
  </si>
  <si>
    <t xml:space="preserve">https://www.pravda.com.ua/eng/news/2023/10/6/7423007/</t>
  </si>
  <si>
    <r>
      <rPr>
        <sz val="11"/>
        <color rgb="FF1C4587"/>
        <rFont val="Arial"/>
        <family val="0"/>
        <charset val="1"/>
      </rPr>
      <t xml:space="preserve">At the Network State Conference, techbro Garry Tan crows about creating a new "political machine: </t>
    </r>
    <r>
      <rPr>
        <i val="true"/>
        <sz val="11"/>
        <color rgb="FF1C4587"/>
        <rFont val="Arial"/>
        <family val="0"/>
        <charset val="1"/>
      </rPr>
      <t xml:space="preserve">"..We have parallel media now with Elon’s Twitter, or X.. Getting a parallel media was a key piece, and it wasn’t through voting.." </t>
    </r>
    <r>
      <rPr>
        <sz val="11"/>
        <color rgb="FF1C4587"/>
        <rFont val="Arial"/>
        <family val="0"/>
        <charset val="1"/>
      </rPr>
      <t xml:space="preserve">Tan was an early employee of Peter Thiel's Palantir and president of Y Combinator since Jan 2023</t>
    </r>
  </si>
  <si>
    <t xml:space="preserve">TNR
YouTube</t>
  </si>
  <si>
    <t xml:space="preserve">https://newrepublic.com/article/178675/garry-tan-tech-san-francisco
https://www.youtube.com/watch?v=24YF7LlE8ds</t>
  </si>
  <si>
    <r>
      <rPr>
        <i val="true"/>
        <sz val="11"/>
        <color rgb="FF674EA7"/>
        <rFont val="Arial"/>
        <family val="0"/>
        <charset val="1"/>
      </rPr>
      <t xml:space="preserve">Lawsuit filed</t>
    </r>
    <r>
      <rPr>
        <sz val="11"/>
        <color rgb="FF674EA7"/>
        <rFont val="Arial"/>
        <family val="0"/>
        <charset val="1"/>
      </rPr>
      <t xml:space="preserve">: Mark Meadows' publisher sues him for lying in his book, after ABC's Oct. 24 story that he testified before a federal grand jury and contradicted the book.</t>
    </r>
  </si>
  <si>
    <t xml:space="preserve">https://www.scribd.com/document/682052355/ALL-SEASONS-PRESS-LLC-V-MARK-MEADOWS#fullscreen&amp;from_embed</t>
  </si>
  <si>
    <t xml:space="preserve">Nov. 4</t>
  </si>
  <si>
    <r>
      <rPr>
        <sz val="11"/>
        <color rgb="FF1C4587"/>
        <rFont val="Arial"/>
        <family val="0"/>
        <charset val="1"/>
      </rPr>
      <t xml:space="preserve">Trump says in speech: </t>
    </r>
    <r>
      <rPr>
        <i val="true"/>
        <sz val="11"/>
        <color rgb="FF1C4587"/>
        <rFont val="Arial"/>
        <family val="0"/>
        <charset val="1"/>
      </rPr>
      <t xml:space="preserve">"I got rid of Comey, I got rid of the FBI top guys, I got rid of them all...If I didn't I probably wouldn't be standing here talking to you because that was a bad thing. they were planning." "There were bad things planned, and we learned all about them.."</t>
    </r>
  </si>
  <si>
    <t xml:space="preserve">https://twitter.com/Acyn/status/1720939635956695340</t>
  </si>
  <si>
    <t xml:space="preserve">WY Rep. Harriet Hageman, who defeated Liz Cheney, says on Newsmax that George Soros is behind the pro-Palestinian protests.</t>
  </si>
  <si>
    <t xml:space="preserve">https://twitter.com/highbrow_nobrow/status/1720991876151382299</t>
  </si>
  <si>
    <t xml:space="preserve">Nov. 6</t>
  </si>
  <si>
    <r>
      <rPr>
        <sz val="11"/>
        <color rgb="FF274E13"/>
        <rFont val="Arial"/>
        <family val="0"/>
        <charset val="1"/>
      </rPr>
      <t xml:space="preserve">USA Today's front page article is </t>
    </r>
    <r>
      <rPr>
        <i val="true"/>
        <sz val="11"/>
        <color rgb="FF274E13"/>
        <rFont val="Arial"/>
        <family val="0"/>
        <charset val="1"/>
      </rPr>
      <t xml:space="preserve">"When Libs of TikTok posts, threats increasingly follow"</t>
    </r>
    <r>
      <rPr>
        <sz val="11"/>
        <color rgb="FF274E13"/>
        <rFont val="Arial"/>
        <family val="0"/>
        <charset val="1"/>
      </rPr>
      <t xml:space="preserve">.</t>
    </r>
    <r>
      <rPr>
        <sz val="11"/>
        <color rgb="FF1C4587"/>
        <rFont val="Arial"/>
        <family val="0"/>
        <charset val="1"/>
      </rPr>
      <t xml:space="preserve"> Chaya Raichik posts a picture of herself smiling and holding up the paper.</t>
    </r>
  </si>
  <si>
    <r>
      <rPr>
        <b val="true"/>
        <sz val="11"/>
        <color rgb="FF000000"/>
        <rFont val="Arial"/>
        <family val="0"/>
        <charset val="1"/>
      </rPr>
      <t xml:space="preserve">Election</t>
    </r>
    <r>
      <rPr>
        <sz val="11"/>
        <color rgb="FF000000"/>
        <rFont val="Arial"/>
        <family val="0"/>
        <charset val="1"/>
      </rPr>
      <t xml:space="preserve">. MAGA measures and candidates fail nationwide. In VA, Ds take the House and Senate, limiting Gov. Youngkin's power. In PA, the Pennridge school board flips: the 5 winners ran on canceling Jordan Adams' Vermilion Education contract. Nationwide, Moms for Liberty / 1776 Project candidates lost 70% of elections.</t>
    </r>
  </si>
  <si>
    <t xml:space="preserve">Popular Information
Salon</t>
  </si>
  <si>
    <t xml:space="preserve">https://popular.info/p/update-school-board-voters-fight
https://www.salon.com/2023/11/09/im-so-tired-of-these-psychos-moms-for-liberty-is-now-a-brand/</t>
  </si>
  <si>
    <t xml:space="preserve">Mike Johnson's office tells Politico that he does have a checking account but it is non-interest-earning and does not have to be disclosed.</t>
  </si>
  <si>
    <t xml:space="preserve">https://www.politico.com/newsletters/playbook/2023/11/07/four-big-election-day-questions-00125728?nname=playbook&amp;nid=0000014f-1646-d88f-a1cf-5f46b7bd0000&amp;nrid=17e2c130-be2d-4250-b376-c63343d97f41&amp;nlid=630318</t>
  </si>
  <si>
    <r>
      <rPr>
        <sz val="11"/>
        <color rgb="FF1C4587"/>
        <rFont val="Arial"/>
        <family val="0"/>
        <charset val="1"/>
      </rPr>
      <t xml:space="preserve">The Heritage Foundation posts a glossy anti-Ukraine video and </t>
    </r>
    <r>
      <rPr>
        <i val="true"/>
        <sz val="11"/>
        <color rgb="FF1C4587"/>
        <rFont val="Arial"/>
        <family val="0"/>
        <charset val="1"/>
      </rPr>
      <t xml:space="preserve">"Until there is real accountability for Ukraine aid, Congress shouldn't spend another cent"</t>
    </r>
  </si>
  <si>
    <t xml:space="preserve">https://twitter.com/Heritage/status/1722427851947794496</t>
  </si>
  <si>
    <r>
      <rPr>
        <sz val="11"/>
        <color rgb="FF000000"/>
        <rFont val="Arial"/>
        <family val="0"/>
        <charset val="1"/>
      </rPr>
      <t xml:space="preserve">Richard Corcoran, New College president, asks for an extra $400M from FL, though its dropout rate has doubled. New slogan: </t>
    </r>
    <r>
      <rPr>
        <i val="true"/>
        <sz val="11"/>
        <color rgb="FF000000"/>
        <rFont val="Arial"/>
        <family val="0"/>
        <charset val="1"/>
      </rPr>
      <t xml:space="preserve">"Classical wisdom, modern skills"</t>
    </r>
  </si>
  <si>
    <t xml:space="preserve">Sarasota Herald Tribune</t>
  </si>
  <si>
    <t xml:space="preserve">https://www.heraldtribune.com/story/news/education/2023/11/09/new-college-needs-nearly-half-billion-dollars-over-five-years-for-plan/71502239007/</t>
  </si>
  <si>
    <t xml:space="preserve">https://www.axios.com/local/tampa-bay/2023/11/15/new-college-florida-desantis-transformation</t>
  </si>
  <si>
    <t xml:space="preserve">In Russia, Nikolai Patrushuev, Secretary of the Security Council, gives a speech about Putin in the past tense. He is dressed entirely in black. It seems like an obituary. Some in Russia claim that Putin actually died on Oct. 26 and that Patrushuev is running the country.</t>
  </si>
  <si>
    <t xml:space="preserve">dialog .ua</t>
  </si>
  <si>
    <t xml:space="preserve">https://www.dialog.ua/russia/284515_1699598661</t>
  </si>
  <si>
    <t xml:space="preserve">With 8 days to go before a shutdown, Mike Johnson sends Congress home early, on Thursday. He is listed as a speaker at a far-right event in Paris the next day.</t>
  </si>
  <si>
    <r>
      <rPr>
        <b val="true"/>
        <sz val="11"/>
        <color rgb="FF274E13"/>
        <rFont val="Arial"/>
        <family val="0"/>
        <charset val="1"/>
      </rPr>
      <t xml:space="preserve">Peter Thiel ramps up a PR campaign</t>
    </r>
    <r>
      <rPr>
        <sz val="11"/>
        <color rgb="FF274E13"/>
        <rFont val="Arial"/>
        <family val="0"/>
        <charset val="1"/>
      </rPr>
      <t xml:space="preserve">: he gets a credulous profile in The Atlantic - he agreed to interviews. Seems a reputation-laundering effort. He claims he will not interfere in the 2024 election. Chuck Johnson is again a source and again claims Peter is an FBI informant, also again claims he and Peter no longer speak. Peter announces he was asked to meet with Putin in 2018 but declined. Claims Jeff Epstein was an Israeli operative. The author does not mention National Conservatism.</t>
    </r>
  </si>
  <si>
    <t xml:space="preserve">The Atlantic
The Atlantic (archived)</t>
  </si>
  <si>
    <t xml:space="preserve">https://www.theatlantic.com/politics/archive/2023/11/peter-thiel-2024-election-politics-investing-life-views/675946/
https://web.archive.org/web/20231109172556/https://www.theatlantic.com/politics/archive/2023/11/peter-thiel-2024-election-politics-investing-life-views/675946/</t>
  </si>
  <si>
    <r>
      <rPr>
        <sz val="11"/>
        <color rgb="FF274E13"/>
        <rFont val="Arial"/>
        <family val="0"/>
        <charset val="1"/>
      </rPr>
      <t xml:space="preserve">The Guardian publishes an article based on Peter Thiel's Atlantic interview: </t>
    </r>
    <r>
      <rPr>
        <i val="true"/>
        <sz val="11"/>
        <color rgb="FF274E13"/>
        <rFont val="Arial"/>
        <family val="0"/>
        <charset val="1"/>
      </rPr>
      <t xml:space="preserve">"Peter Thiel won't fund any 2024 races..."</t>
    </r>
  </si>
  <si>
    <t xml:space="preserve">https://www.theguardian.com/technology/2023/nov/10/peter-thiel-2024-election-trump-fund</t>
  </si>
  <si>
    <t xml:space="preserve">The World Freedom Initiative meeting in Paris; it looks low-budget. Kristi Noem and Corey Lewandowski are there, also Eric Zemmour and Balazs Orban. Devin Nunes speaks by Zoom. Trump calls in unannounced. Amid media outcry, Mike Johnson does not speak. His comms staff deny he is in Paris but do not explain where he is.</t>
  </si>
  <si>
    <r>
      <rPr>
        <sz val="11"/>
        <color rgb="FF1C4587"/>
        <rFont val="Arial"/>
        <family val="0"/>
        <charset val="1"/>
      </rPr>
      <t xml:space="preserve">Trump posts on Truth Social an image of the Capitol on fire with </t>
    </r>
    <r>
      <rPr>
        <i val="true"/>
        <sz val="11"/>
        <color rgb="FF1C4587"/>
        <rFont val="Arial"/>
        <family val="0"/>
        <charset val="1"/>
      </rPr>
      <t xml:space="preserve">"I'm coming back to clean up this mess"</t>
    </r>
  </si>
  <si>
    <t xml:space="preserve">https://twitter.com/MikeSington/status/1722773244909170787</t>
  </si>
  <si>
    <r>
      <rPr>
        <sz val="11"/>
        <color rgb="FF1C4587"/>
        <rFont val="Arial"/>
        <family val="0"/>
        <charset val="1"/>
      </rPr>
      <t xml:space="preserve">Trump says in a speech that he will </t>
    </r>
    <r>
      <rPr>
        <i val="true"/>
        <sz val="11"/>
        <color rgb="FF1C4587"/>
        <rFont val="Arial"/>
        <family val="0"/>
        <charset val="1"/>
      </rPr>
      <t xml:space="preserve">"root out" "the radical left thugs that live like vermin within the confines of our country"</t>
    </r>
    <r>
      <rPr>
        <sz val="11"/>
        <color rgb="FF1C4587"/>
        <rFont val="Arial"/>
        <family val="0"/>
        <charset val="1"/>
      </rPr>
      <t xml:space="preserve">.  </t>
    </r>
    <r>
      <rPr>
        <sz val="11"/>
        <color rgb="FF274E13"/>
        <rFont val="Arial"/>
        <family val="0"/>
        <charset val="1"/>
      </rPr>
      <t xml:space="preserve">NYT downplays it with: "Trump Takes Veterans' Day Speech in a Very Different Direction" By contrast, Forbes: "Trump compares political foes to 'vermin' on Veterans' Day - echoing Nazi propaganda."</t>
    </r>
  </si>
  <si>
    <r>
      <rPr>
        <sz val="11"/>
        <color rgb="FF000000"/>
        <rFont val="Arial"/>
        <family val="0"/>
        <charset val="1"/>
      </rPr>
      <t xml:space="preserve">Kyle Biedermann, who was at the Capitol Jan 6, speaks at a pro-Texas-secession conference: </t>
    </r>
    <r>
      <rPr>
        <i val="true"/>
        <sz val="11"/>
        <color rgb="FF000000"/>
        <rFont val="Arial"/>
        <family val="0"/>
        <charset val="1"/>
      </rPr>
      <t xml:space="preserve">"We're going out there in the name of God". </t>
    </r>
    <r>
      <rPr>
        <sz val="11"/>
        <color rgb="FF000000"/>
        <rFont val="Arial"/>
        <family val="0"/>
        <charset val="1"/>
      </rPr>
      <t xml:space="preserve">He is running for office again.</t>
    </r>
  </si>
  <si>
    <t xml:space="preserve">Maggie Haberman of the NYT says that Trump feels "pretty confident" about the Mar-a-Lago docs case because Judge Aileen Cannon does things to "benefit" him</t>
  </si>
  <si>
    <t xml:space="preserve">CNN video</t>
  </si>
  <si>
    <t xml:space="preserve">https://twitter.com/RpsAgainstTrump/status/1723771642541756927</t>
  </si>
  <si>
    <r>
      <rPr>
        <b val="true"/>
        <sz val="11"/>
        <color rgb="FF274E13"/>
        <rFont val="Arial"/>
        <family val="0"/>
        <charset val="1"/>
      </rPr>
      <t xml:space="preserve">Peter Thiel's PR campaign continues:</t>
    </r>
    <r>
      <rPr>
        <sz val="11"/>
        <color rgb="FF274E13"/>
        <rFont val="Arial"/>
        <family val="0"/>
        <charset val="1"/>
      </rPr>
      <t xml:space="preserve"> WaPo publishes an article on Peter Thiel claiming he is "sitting out" the 2024 election. Sourced to "three people familiar with his thinking". Quotes an unnamed "adviser": Silicon Valley moguls "don't care about [transgender] kids going to bathrooms" (though that is the topic Peter Thiel hit on in his 2016 RNC speech). Quotes Thiel acolytes Keith Rabois and Jeff Giesea. Claims without proof that Silcon Valley leaders don't want divisive fights.</t>
    </r>
  </si>
  <si>
    <t xml:space="preserve">https://web.archive.org/web/20231113000520/https://www.washingtonpost.com/technology/2023/11/12/silicon-valley-billionaire-donors-presidential-candidates/</t>
  </si>
  <si>
    <r>
      <rPr>
        <sz val="11"/>
        <color rgb="FF1C4587"/>
        <rFont val="Arial"/>
        <family val="0"/>
        <charset val="1"/>
      </rPr>
      <t xml:space="preserve">Steve Bannon discusses Mike Davis, a probable AG under Trump, who says his agenda would be to immediately fire large fractions of federal employees, deport 10 M people, indict the Bidens, detain Americans at Gitmo, and pardon all J6ers. Bannon says </t>
    </r>
    <r>
      <rPr>
        <i val="true"/>
        <sz val="11"/>
        <color rgb="FF1C4587"/>
        <rFont val="Arial"/>
        <family val="0"/>
        <charset val="1"/>
      </rPr>
      <t xml:space="preserve">"I think it's fantastic"</t>
    </r>
    <r>
      <rPr>
        <sz val="11"/>
        <color rgb="FF1C4587"/>
        <rFont val="Arial"/>
        <family val="0"/>
        <charset val="1"/>
      </rPr>
      <t xml:space="preserve">.</t>
    </r>
  </si>
  <si>
    <t xml:space="preserve">https://twitter.com/gc22gc/status/1723875092772368700</t>
  </si>
  <si>
    <t xml:space="preserve">Axios reports on the Heritage Foundation's "Project 2025" to fire thousands of federal employees and replace them with ideological loyalists if Trump is elected. Stephen Miller is a driving force and Johnny McEntee is involved. (Miller's America First Legal and Peter Thiel's Teneo are both "advisory board" organizations.)</t>
  </si>
  <si>
    <t xml:space="preserve">https://www.axios.com/2023/11/13/trump-loyalists-2024-presidential-election</t>
  </si>
  <si>
    <t xml:space="preserve">Public Notice reports on the success of Stephen Miller's America First Legal lawsuits to block DEI initiatives. They often file in Judge Matthew Kacsmaryk's division.</t>
  </si>
  <si>
    <t xml:space="preserve">Public Notice</t>
  </si>
  <si>
    <t xml:space="preserve">https://www.publicnotice.co/p/stephen-miller-america-first-legal-explained</t>
  </si>
  <si>
    <r>
      <rPr>
        <sz val="11"/>
        <color rgb="FF274E13"/>
        <rFont val="Arial"/>
        <family val="0"/>
        <charset val="1"/>
      </rPr>
      <t xml:space="preserve">ABC reports on leaked video from Jenna Ellis and Sidney Powell's proffer interviews. Ellis says Dan Scavino told her on Dec. 19: </t>
    </r>
    <r>
      <rPr>
        <i val="true"/>
        <sz val="11"/>
        <color rgb="FF274E13"/>
        <rFont val="Arial"/>
        <family val="0"/>
        <charset val="1"/>
      </rPr>
      <t xml:space="preserve">"we are just going to stay in power"</t>
    </r>
  </si>
  <si>
    <r>
      <rPr>
        <sz val="11"/>
        <color rgb="FF274E13"/>
        <rFont val="Arial"/>
        <family val="0"/>
        <charset val="1"/>
      </rPr>
      <t xml:space="preserve">WaPo reports on leaked video from proffer interviews including Ken Chesebro, who claims to have </t>
    </r>
    <r>
      <rPr>
        <i val="true"/>
        <sz val="11"/>
        <color rgb="FF274E13"/>
        <rFont val="Arial"/>
        <family val="0"/>
        <charset val="1"/>
      </rPr>
      <t xml:space="preserve">"randomly arrived at the same time"</t>
    </r>
    <r>
      <rPr>
        <sz val="11"/>
        <color rgb="FF274E13"/>
        <rFont val="Arial"/>
        <family val="0"/>
        <charset val="1"/>
      </rPr>
      <t xml:space="preserve"> as Alex Jones at the Capitol. Chesebro also says he saw no violence anywhere at the Capitol.</t>
    </r>
  </si>
  <si>
    <t xml:space="preserve">WaPo
WaPo (archived)</t>
  </si>
  <si>
    <t xml:space="preserve">https://www.washingtonpost.com/national-security/2023/11/13/trump-georgia-case-videos-overturn-2020-election/
https://web.archive.org/web/20231122002329/https://www.washingtonpost.com/politics/2023/11/15/trump-georgia-election-indictment-videos/78438b9e-8400-11ee-924c-6e6807155e36_story.html</t>
  </si>
  <si>
    <r>
      <rPr>
        <i val="true"/>
        <sz val="11"/>
        <color rgb="FF990000"/>
        <rFont val="Arial"/>
        <family val="0"/>
        <charset val="1"/>
      </rPr>
      <t xml:space="preserve">Charged: </t>
    </r>
    <r>
      <rPr>
        <sz val="11"/>
        <color rgb="FF990000"/>
        <rFont val="Arial"/>
        <family val="0"/>
        <charset val="1"/>
      </rPr>
      <t xml:space="preserve">Ukraine charges three of Rudy Giuliani's contacts there with treason, for being agents of Russia's intelligence agency GRU</t>
    </r>
  </si>
  <si>
    <t xml:space="preserve">emptywheel</t>
  </si>
  <si>
    <t xml:space="preserve">https://www.emptywheel.net/2023/11/14/the-two-impeachment-treason-trip-ukraine-charges-rudy-giulianis-sources/</t>
  </si>
  <si>
    <t xml:space="preserve">The Daily Beast reports that Speaker Mike Johnson's financial disclosures are even more opaque and contradictory than had been known.</t>
  </si>
  <si>
    <t xml:space="preserve">https://web.archive.org/web/20231113234231/https://www.thedailybeast.com/mike-johnsons-shady-finances-are-already-coming-back-to-bite-him</t>
  </si>
  <si>
    <t xml:space="preserve">The Guardian reports that German author Hubert Seipel received $600K in undisclosed payments from a Russian oligarch, likely for two books sympathetic to Putin</t>
  </si>
  <si>
    <t xml:space="preserve">https://www.theguardian.com/world/2023/nov/14/german-journalist-putin-hubert-seipel</t>
  </si>
  <si>
    <r>
      <rPr>
        <sz val="11"/>
        <color rgb="FF1C4587"/>
        <rFont val="Arial"/>
        <family val="0"/>
        <charset val="1"/>
      </rPr>
      <t xml:space="preserve">Elon Musk responds to an antisemitic post claiming that </t>
    </r>
    <r>
      <rPr>
        <i val="true"/>
        <sz val="11"/>
        <color rgb="FF1C4587"/>
        <rFont val="Arial"/>
        <family val="0"/>
        <charset val="1"/>
      </rPr>
      <t xml:space="preserve">"Jewish communities have been pushing..hatred against whites</t>
    </r>
    <r>
      <rPr>
        <sz val="11"/>
        <color rgb="FF1C4587"/>
        <rFont val="Arial"/>
        <family val="0"/>
        <charset val="1"/>
      </rPr>
      <t xml:space="preserve">" with </t>
    </r>
    <r>
      <rPr>
        <i val="true"/>
        <sz val="11"/>
        <color rgb="FF1C4587"/>
        <rFont val="Arial"/>
        <family val="0"/>
        <charset val="1"/>
      </rPr>
      <t xml:space="preserve">"You have said the actual truth"</t>
    </r>
  </si>
  <si>
    <t xml:space="preserve">https://www.cbsnews.com/news/elon-musk-antisemitic-comments-x-post-actual-truth/?ftag=CNM-00-10aab7e&amp;linkId=248753014</t>
  </si>
  <si>
    <t xml:space="preserve">The House Ethics Committee releases a scathing report on George Santos, showing criminal financial actions with many $100K of pass-through donations from Miami milionaire Alex Ruiz (wealthy from his dad's MSP Recovery, which extracts Medicare payments for clients). Santos won't resign, but says he won't run again.</t>
  </si>
  <si>
    <t xml:space="preserve">House Ethics Committee
Daily Beast</t>
  </si>
  <si>
    <t xml:space="preserve">https://ethics.house.gov/press-releases/statement-chairman-and-ranking-member-committee-ethics-regarding-representative-76
https://web.archive.org/web/20231117163745/https://www.thedailybeast.com/damning-ethics-report-solves-the-big-george-santos-question-where-the-money-came-from</t>
  </si>
  <si>
    <r>
      <rPr>
        <sz val="11"/>
        <color rgb="FF000000"/>
        <rFont val="Arial"/>
        <family val="0"/>
        <charset val="1"/>
      </rPr>
      <t xml:space="preserve">As major advertisers pull out of Twitter over Elon's antisemitic post, </t>
    </r>
    <r>
      <rPr>
        <sz val="11"/>
        <color rgb="FF1C4587"/>
        <rFont val="Arial"/>
        <family val="0"/>
        <charset val="1"/>
      </rPr>
      <t xml:space="preserve">Musk rails: </t>
    </r>
    <r>
      <rPr>
        <i val="true"/>
        <sz val="11"/>
        <color rgb="FF1C4587"/>
        <rFont val="Arial"/>
        <family val="0"/>
        <charset val="1"/>
      </rPr>
      <t xml:space="preserve">"Many of the largest advertisers are the greatest oppressors of .. free speech"</t>
    </r>
  </si>
  <si>
    <t xml:space="preserve">Deadline</t>
  </si>
  <si>
    <t xml:space="preserve">https://deadline.com/2023/11/elon-musk-x-twitter-ibm-1235615481/</t>
  </si>
  <si>
    <r>
      <rPr>
        <i val="true"/>
        <sz val="11"/>
        <color rgb="FF674EA7"/>
        <rFont val="Arial"/>
        <family val="0"/>
        <charset val="1"/>
      </rPr>
      <t xml:space="preserve">Ruling</t>
    </r>
    <r>
      <rPr>
        <sz val="11"/>
        <color rgb="FF674EA7"/>
        <rFont val="Arial"/>
        <family val="0"/>
        <charset val="1"/>
      </rPr>
      <t xml:space="preserve">: in a CO case on whether Trump is ineligible for office: yes he committed insurrection, but waffles on whether the 14th Amendment applies to the president.</t>
    </r>
  </si>
  <si>
    <t xml:space="preserve">https://www.courts.state.co.us/userfiles/file/Court_Probation/02nd_Judicial_District/Denver_District_Court/11_17_2023%20Final%20Order.pdf</t>
  </si>
  <si>
    <t xml:space="preserve">Speaker Mike Johnson releases a small tranche of Jan 6 security cam video, a few interior cameras showing minimal violence.</t>
  </si>
  <si>
    <r>
      <rPr>
        <sz val="11"/>
        <color rgb="FF1C4587"/>
        <rFont val="Arial"/>
        <family val="0"/>
        <charset val="1"/>
      </rPr>
      <t xml:space="preserve">Sen. Mike Lee (UT) posts conspiracy theories about the new J6 video, attacks Liz Cheney, &amp; posts </t>
    </r>
    <r>
      <rPr>
        <i val="true"/>
        <sz val="11"/>
        <color rgb="FF1C4587"/>
        <rFont val="Arial"/>
        <family val="0"/>
        <charset val="1"/>
      </rPr>
      <t xml:space="preserve">"We need to investigate the J6 committee."</t>
    </r>
    <r>
      <rPr>
        <sz val="11"/>
        <color rgb="FF1C4587"/>
        <rFont val="Arial"/>
        <family val="0"/>
        <charset val="1"/>
      </rPr>
      <t xml:space="preserve"> He seems nervous.</t>
    </r>
  </si>
  <si>
    <t xml:space="preserve">Twitter (Mike Lee)</t>
  </si>
  <si>
    <t xml:space="preserve">https://twitter.com/BasedMikeLee/status/1725757848037339347</t>
  </si>
  <si>
    <t xml:space="preserve">https://twitter.com/BasedMikeLee/status/1725767839272120420</t>
  </si>
  <si>
    <t xml:space="preserve">The preacher at Speaker Mike Johnson's church brings him on stage at Sunday worship and says that God appointed Johnson as Speaker.</t>
  </si>
  <si>
    <t xml:space="preserve">Brian Kaylor (WordandWay)</t>
  </si>
  <si>
    <t xml:space="preserve">https://twitter.com/BrianKaylor/status/1726429801752195322</t>
  </si>
  <si>
    <t xml:space="preserve">https://twitter.com/KiraResistance/status/1726561088614105515</t>
  </si>
  <si>
    <r>
      <rPr>
        <sz val="11"/>
        <color rgb="FF1C4587"/>
        <rFont val="Arial"/>
        <family val="0"/>
        <charset val="1"/>
      </rPr>
      <t xml:space="preserve">Donald Trump on Truth Social: </t>
    </r>
    <r>
      <rPr>
        <i val="true"/>
        <sz val="11"/>
        <color rgb="FF1C4587"/>
        <rFont val="Arial"/>
        <family val="0"/>
        <charset val="1"/>
      </rPr>
      <t xml:space="preserve">"2023 is our final battle...With you at my side, we will demolish the Deep State.. we will FINISH THE JOB FOR ONCE AND ALL"</t>
    </r>
  </si>
  <si>
    <t xml:space="preserve">https://twitter.com/FPWellman/status/1726226391870378093</t>
  </si>
  <si>
    <t xml:space="preserve">Semafor reports that Linda Yaccarino has hired her son (Matt Madrazo) to pitch Twitter to Republican political advertisers, hoping for $100M ad revenue</t>
  </si>
  <si>
    <t xml:space="preserve">https://www.semafor.com/article/11/19/2023/twitter-bets-big-on-ceos-son</t>
  </si>
  <si>
    <r>
      <rPr>
        <sz val="11"/>
        <color rgb="FF1C4587"/>
        <rFont val="Arial"/>
        <family val="0"/>
        <charset val="1"/>
      </rPr>
      <t xml:space="preserve">Stephen Miller Tweets "</t>
    </r>
    <r>
      <rPr>
        <i val="true"/>
        <sz val="11"/>
        <color rgb="FF1C4587"/>
        <rFont val="Arial"/>
        <family val="0"/>
        <charset val="1"/>
      </rPr>
      <t xml:space="preserve">Fraud is both a civil and criminal violation.."</t>
    </r>
    <r>
      <rPr>
        <sz val="11"/>
        <color rgb="FF1C4587"/>
        <rFont val="Arial"/>
        <family val="0"/>
        <charset val="1"/>
      </rPr>
      <t xml:space="preserve"> Elon Musk: </t>
    </r>
    <r>
      <rPr>
        <i val="true"/>
        <sz val="11"/>
        <color rgb="FF1C4587"/>
        <rFont val="Arial"/>
        <family val="0"/>
        <charset val="1"/>
      </rPr>
      <t xml:space="preserve">"Interesting.."</t>
    </r>
    <r>
      <rPr>
        <sz val="11"/>
        <color rgb="FF1C4587"/>
        <rFont val="Arial"/>
        <family val="0"/>
        <charset val="1"/>
      </rPr>
      <t xml:space="preserve"> MO AG Andrew Bailey: </t>
    </r>
    <r>
      <rPr>
        <i val="true"/>
        <sz val="11"/>
        <color rgb="FF1C4587"/>
        <rFont val="Arial"/>
        <family val="0"/>
        <charset val="1"/>
      </rPr>
      <t xml:space="preserve">"My team is looking into this matter"</t>
    </r>
  </si>
  <si>
    <r>
      <rPr>
        <i val="true"/>
        <sz val="11"/>
        <color rgb="FF674EA7"/>
        <rFont val="Arial"/>
        <family val="0"/>
        <charset val="1"/>
      </rPr>
      <t xml:space="preserve">Lawsuit: </t>
    </r>
    <r>
      <rPr>
        <sz val="11"/>
        <color rgb="FF674EA7"/>
        <rFont val="Arial"/>
        <family val="0"/>
        <charset val="1"/>
      </rPr>
      <t xml:space="preserve">Elon Musk's Twitter (X) sues Media Matters in federal court over their reports of ads placed next to pro-Nazi content, which led to an exodus of advertisers</t>
    </r>
  </si>
  <si>
    <t xml:space="preserve">https://storage.courtlistener.com/recap/gov.uscourts.txnd.383454/gov.uscourts.txnd.383454.1.0_1.pdf</t>
  </si>
  <si>
    <r>
      <rPr>
        <sz val="11"/>
        <color rgb="FF990000"/>
        <rFont val="Arial"/>
        <family val="0"/>
        <charset val="1"/>
      </rPr>
      <t xml:space="preserve">TX AG Ken Paxton opens an investigation into Media Matters (a </t>
    </r>
    <r>
      <rPr>
        <i val="true"/>
        <sz val="11"/>
        <color rgb="FF990000"/>
        <rFont val="Arial"/>
        <family val="0"/>
        <charset val="1"/>
      </rPr>
      <t xml:space="preserve">"radical anti-free speech organization"</t>
    </r>
    <r>
      <rPr>
        <sz val="11"/>
        <color rgb="FF990000"/>
        <rFont val="Arial"/>
        <family val="0"/>
        <charset val="1"/>
      </rPr>
      <t xml:space="preserve">) for </t>
    </r>
    <r>
      <rPr>
        <i val="true"/>
        <sz val="11"/>
        <color rgb="FF990000"/>
        <rFont val="Arial"/>
        <family val="0"/>
        <charset val="1"/>
      </rPr>
      <t xml:space="preserve">"potentially fraudulent activity"</t>
    </r>
  </si>
  <si>
    <r>
      <rPr>
        <i val="true"/>
        <sz val="11"/>
        <color rgb="FF674EA7"/>
        <rFont val="Arial"/>
        <family val="0"/>
        <charset val="1"/>
      </rPr>
      <t xml:space="preserve">Lawsuit: </t>
    </r>
    <r>
      <rPr>
        <sz val="11"/>
        <color rgb="FF674EA7"/>
        <rFont val="Arial"/>
        <family val="0"/>
        <charset val="1"/>
      </rPr>
      <t xml:space="preserve">The Trump Media and Technology Group (Truth Social) sues 21 media outlets in federal court for </t>
    </r>
    <r>
      <rPr>
        <i val="true"/>
        <sz val="11"/>
        <color rgb="FF674EA7"/>
        <rFont val="Arial"/>
        <family val="0"/>
        <charset val="1"/>
      </rPr>
      <t xml:space="preserve">"falsely reporting that TMTG had lost $73 million"</t>
    </r>
  </si>
  <si>
    <t xml:space="preserve">NewsCenter5 (Phil Williams) reports that a set of astroturfed groups worked together to elect a TN state legislator amenable to giving public funds for private schools</t>
  </si>
  <si>
    <t xml:space="preserve">NewsChannel 5</t>
  </si>
  <si>
    <t xml:space="preserve">https://www.newschannel5.com/news/newschannel-5-investigates/revealed/revealed-confidential-documents-describe-secret-effort-to-elect-lawmakers-for-school-privatization</t>
  </si>
  <si>
    <t xml:space="preserve">Speaker Mike Johnson meets with Donald Trump at Mar-a-Lago</t>
  </si>
  <si>
    <t xml:space="preserve">Jake Sherman</t>
  </si>
  <si>
    <t xml:space="preserve">https://twitter.com/JakeSherman/status/1726775942335365354</t>
  </si>
  <si>
    <r>
      <rPr>
        <sz val="11"/>
        <color rgb="FF1C4587"/>
        <rFont val="Arial"/>
        <family val="0"/>
        <charset val="1"/>
      </rPr>
      <t xml:space="preserve">The David Horowitz Freedom Center, who had helped launch Candace Owens, disavows her -- </t>
    </r>
    <r>
      <rPr>
        <i val="true"/>
        <sz val="11"/>
        <color rgb="FF1C4587"/>
        <rFont val="Arial"/>
        <family val="0"/>
        <charset val="1"/>
      </rPr>
      <t xml:space="preserve">"Goodbye Candace" </t>
    </r>
    <r>
      <rPr>
        <sz val="11"/>
        <color rgb="FF1C4587"/>
        <rFont val="Arial"/>
        <family val="0"/>
        <charset val="1"/>
      </rPr>
      <t xml:space="preserve">-- because of her anti-Israel statements.</t>
    </r>
  </si>
  <si>
    <t xml:space="preserve">Front Page Magazine</t>
  </si>
  <si>
    <t xml:space="preserve">https://www.frontpagemag.com/goodbye-candace/</t>
  </si>
  <si>
    <t xml:space="preserve">https://nypost.com/2023/11/20/media/david-horowitz-group-cuts-ties-with-candace-owens-over-israel/</t>
  </si>
  <si>
    <r>
      <rPr>
        <sz val="11"/>
        <color rgb="FF1C4587"/>
        <rFont val="Arial"/>
        <family val="0"/>
        <charset val="1"/>
      </rPr>
      <t xml:space="preserve">"Left-wing" Jackson Hinkle talks with right-wing journalist Elijah Schaffer on Proud Boy founder Gavin McInnes' show, then says </t>
    </r>
    <r>
      <rPr>
        <i val="true"/>
        <sz val="11"/>
        <color rgb="FF1C4587"/>
        <rFont val="Arial"/>
        <family val="0"/>
        <charset val="1"/>
      </rPr>
      <t xml:space="preserve">"MAGA is a guiding light in this country"</t>
    </r>
  </si>
  <si>
    <t xml:space="preserve">Post Left Watch</t>
  </si>
  <si>
    <t xml:space="preserve">https://twitter.com/PostLeftWatch/status/1727120315124519072</t>
  </si>
  <si>
    <t xml:space="preserve">https://twitter.com/PostLeftWatch/status/1727138320755646772</t>
  </si>
  <si>
    <t xml:space="preserve">ADF, acting for the Idaho government, files for a stay before the Supreme Court to allow the state to prosecute ER doctors who perform abortions. Erin Hawley is listed.</t>
  </si>
  <si>
    <t xml:space="preserve">Idaho Statesman</t>
  </si>
  <si>
    <t xml:space="preserve">https://idahocapitalsun.com/2023/11/21/alliance-defending-freedom-asks-u-s-supreme-court-to-intervene-in-idaho-abortion-case/</t>
  </si>
  <si>
    <r>
      <rPr>
        <i val="true"/>
        <sz val="11"/>
        <color rgb="FF990000"/>
        <rFont val="Arial"/>
        <family val="0"/>
        <charset val="1"/>
      </rPr>
      <t xml:space="preserve">Arrested: </t>
    </r>
    <r>
      <rPr>
        <sz val="11"/>
        <color rgb="FF990000"/>
        <rFont val="Arial"/>
        <family val="0"/>
        <charset val="1"/>
      </rPr>
      <t xml:space="preserve">Ryan Fournier, founder of Students for Trump, for assaulting his girlfriend with a handgun. </t>
    </r>
    <r>
      <rPr>
        <sz val="11"/>
        <color rgb="FF1C4587"/>
        <rFont val="Arial"/>
        <family val="0"/>
        <charset val="1"/>
      </rPr>
      <t xml:space="preserve">The NYYRC then removes his name from their website.</t>
    </r>
  </si>
  <si>
    <t xml:space="preserve">https://thehill.com/regulation/court-battles/4331618-students-for-trump-arrest-assault/</t>
  </si>
  <si>
    <t xml:space="preserve">https://www.axios.com/2023/11/28/students-for-trump-ryan-fournier-arrested-assault</t>
  </si>
  <si>
    <r>
      <rPr>
        <i val="true"/>
        <sz val="11"/>
        <color rgb="FF3D85C6"/>
        <rFont val="Arial"/>
        <family val="0"/>
        <charset val="1"/>
      </rPr>
      <t xml:space="preserve">Election:</t>
    </r>
    <r>
      <rPr>
        <sz val="11"/>
        <color rgb="FF3D85C6"/>
        <rFont val="Arial"/>
        <family val="0"/>
        <charset val="1"/>
      </rPr>
      <t xml:space="preserve"> In the Netherlands, far-right anti-Islam politician Geert Wilders' party unexpectedly wins the most seats. Wilders had been supported by David Horowitz.</t>
    </r>
  </si>
  <si>
    <t xml:space="preserve">https://www.theguardian.com/commentisfree/2023/nov/23/netherlands-far-right-geert-wilders-victory-mark-rutte</t>
  </si>
  <si>
    <r>
      <rPr>
        <sz val="11"/>
        <color rgb="FF1C4587"/>
        <rFont val="Arial"/>
        <family val="0"/>
        <charset val="1"/>
      </rPr>
      <t xml:space="preserve">Sen. Tommy Tuberville, on Fox, says</t>
    </r>
    <r>
      <rPr>
        <i val="true"/>
        <sz val="11"/>
        <color rgb="FF1C4587"/>
        <rFont val="Arial"/>
        <family val="0"/>
        <charset val="1"/>
      </rPr>
      <t xml:space="preserve"> "we've got the weakest military that we've had in probably your and my lifetime."</t>
    </r>
  </si>
  <si>
    <t xml:space="preserve">Fox clip (Acyn)</t>
  </si>
  <si>
    <t xml:space="preserve">https://twitter.com/Acyn/status/1729320541314551881</t>
  </si>
  <si>
    <r>
      <rPr>
        <sz val="11"/>
        <color rgb="FF1C4587"/>
        <rFont val="Arial"/>
        <family val="0"/>
        <charset val="1"/>
      </rPr>
      <t xml:space="preserve">After Julie Kelly posts a claim that rioters were lured into the tunnel on Jan 6, several right-wing accounts actually correct her:</t>
    </r>
    <r>
      <rPr>
        <i val="true"/>
        <sz val="11"/>
        <color rgb="FF1C4587"/>
        <rFont val="Arial"/>
        <family val="0"/>
        <charset val="1"/>
      </rPr>
      <t xml:space="preserve"> "this is an incorrect narrative"</t>
    </r>
  </si>
  <si>
    <t xml:space="preserve">Twitter (Shipwreckedcrew)</t>
  </si>
  <si>
    <t xml:space="preserve">https://twitter.com/shipwreckedcrew/status/1729310575153541402</t>
  </si>
  <si>
    <r>
      <rPr>
        <sz val="11"/>
        <color rgb="FF1C4587"/>
        <rFont val="Arial"/>
        <family val="0"/>
        <charset val="1"/>
      </rPr>
      <t xml:space="preserve">Ted Cruz goes on Fox and says </t>
    </r>
    <r>
      <rPr>
        <i val="true"/>
        <sz val="11"/>
        <color rgb="FF1C4587"/>
        <rFont val="Arial"/>
        <family val="0"/>
        <charset val="1"/>
      </rPr>
      <t xml:space="preserve">"Joe Biden has been the most anti-Israel president the United States has ever had… He's surrounded by radical anti-Israel activists"</t>
    </r>
  </si>
  <si>
    <t xml:space="preserve">https://twitter.com/Acyn/status/1729323514514047026</t>
  </si>
  <si>
    <r>
      <rPr>
        <sz val="11"/>
        <color rgb="FF1C4587"/>
        <rFont val="Arial"/>
        <family val="0"/>
        <charset val="1"/>
      </rPr>
      <t xml:space="preserve">Mike Johnson says the GOP can't attract educated voters because </t>
    </r>
    <r>
      <rPr>
        <i val="true"/>
        <sz val="11"/>
        <color rgb="FF1C4587"/>
        <rFont val="Arial"/>
        <family val="0"/>
        <charset val="1"/>
      </rPr>
      <t xml:space="preserve">"universities are run..by liberals...sometimes by radical liberals..these students are being indoctrinated instead of educated". </t>
    </r>
    <r>
      <rPr>
        <sz val="11"/>
        <color rgb="FF1C4587"/>
        <rFont val="Arial"/>
        <family val="0"/>
        <charset val="1"/>
      </rPr>
      <t xml:space="preserve">Suggests the GOPs problem is just that they can't get their voices heard in the</t>
    </r>
    <r>
      <rPr>
        <i val="true"/>
        <sz val="11"/>
        <color rgb="FF1C4587"/>
        <rFont val="Arial"/>
        <family val="0"/>
        <charset val="1"/>
      </rPr>
      <t xml:space="preserve"> "marketplace of ideas".</t>
    </r>
  </si>
  <si>
    <t xml:space="preserve">Twtter repost</t>
  </si>
  <si>
    <t xml:space="preserve">https://twitter.com/patriottakes/status/1729274507666325802</t>
  </si>
  <si>
    <r>
      <rPr>
        <i val="true"/>
        <sz val="11"/>
        <color rgb="FF990000"/>
        <rFont val="Arial"/>
        <family val="0"/>
        <charset val="1"/>
      </rPr>
      <t xml:space="preserve">Filed:</t>
    </r>
    <r>
      <rPr>
        <sz val="11"/>
        <color rgb="FF990000"/>
        <rFont val="Arial"/>
        <family val="0"/>
        <charset val="1"/>
      </rPr>
      <t xml:space="preserve"> Trump's lawyers in his Jan 6 case request evidence from DOJ about foreign election interference, arguing that </t>
    </r>
    <r>
      <rPr>
        <i val="true"/>
        <sz val="11"/>
        <color rgb="FF990000"/>
        <rFont val="Arial"/>
        <family val="0"/>
        <charset val="1"/>
      </rPr>
      <t xml:space="preserve">"The Office cannot blame President Trump for public discord and distrust of the 2020 election results while refusing to turn over evidence that foreign actors stoked the very same flames.."</t>
    </r>
  </si>
  <si>
    <t xml:space="preserve">Court docs
AP</t>
  </si>
  <si>
    <t xml:space="preserve"> 
https://apnews.com/article/trump-jan-6-special-counsel-justice-department-b08e140f308c445ba735d20d4a3c24b7</t>
  </si>
  <si>
    <r>
      <rPr>
        <sz val="11"/>
        <color rgb="FF1C4587"/>
        <rFont val="Arial"/>
        <family val="0"/>
        <charset val="1"/>
      </rPr>
      <t xml:space="preserve">Elon Musk, on stage at the NYT DealBook summit, tells Disney and other advertisers who have left Twitter to "</t>
    </r>
    <r>
      <rPr>
        <i val="true"/>
        <sz val="11"/>
        <color rgb="FF1C4587"/>
        <rFont val="Arial"/>
        <family val="0"/>
        <charset val="1"/>
      </rPr>
      <t xml:space="preserve">go fuck yourself."</t>
    </r>
    <r>
      <rPr>
        <sz val="11"/>
        <color rgb="FF1C4587"/>
        <rFont val="Arial"/>
        <family val="0"/>
        <charset val="1"/>
      </rPr>
      <t xml:space="preserve"> He then repeats it, loudly.</t>
    </r>
  </si>
  <si>
    <t xml:space="preserve">https://www.youtube.com/watch?v=2BfMuHDfGJI</t>
  </si>
  <si>
    <t xml:space="preserve">After Trump threatens Comcast over MSNBC's coverage of him, using authoritarian language, hosts begin openly discussing Trump's threats to the press</t>
  </si>
  <si>
    <t xml:space="preserve">https://www.mediamatters.org/msnbc/trump-threatening-use-government-come-down-hard-free-press-believe-him</t>
  </si>
  <si>
    <r>
      <rPr>
        <sz val="11"/>
        <color rgb="FF274E13"/>
        <rFont val="Arial"/>
        <family val="0"/>
        <charset val="1"/>
      </rPr>
      <t xml:space="preserve">WaPo publishes an op-ed by Robert Kagan: "The Trump Dictatorship". </t>
    </r>
    <r>
      <rPr>
        <i val="true"/>
        <sz val="11"/>
        <color rgb="FF274E13"/>
        <rFont val="Arial"/>
        <family val="0"/>
        <charset val="1"/>
      </rPr>
      <t xml:space="preserve">"There is a clear path to dictatorship in the United States, and it is getting shorter every day"</t>
    </r>
  </si>
  <si>
    <t xml:space="preserve">https://web.archive.org/web/20231130144524/https://www.washingtonpost.com/opinions/2023/11/30/trump-dictator-2024-election-robert-kagan/</t>
  </si>
  <si>
    <t xml:space="preserve">NYT reports that the Israeli government saw a planning document for the Hamas attack more than a year in advance, then a report of a training exercise in July 2023.</t>
  </si>
  <si>
    <t xml:space="preserve">https://www.nytimes.com/2023/11/30/world/middleeast/israel-hamas-attack-intelligence.html?unlocked_article_code=1.Ck0.-WRz.DMvELLRu1YR4&amp;smid=nytcore-ios-share&amp;referringSource=articleShare</t>
  </si>
  <si>
    <r>
      <rPr>
        <sz val="11"/>
        <color rgb="FF1C4587"/>
        <rFont val="Arial"/>
        <family val="0"/>
        <charset val="1"/>
      </rPr>
      <t xml:space="preserve">Comedian Dave Chapelle visits the Capitol and takes photos with Reps. Byron Donalds (FL), Lauren Boebert (CO), and Anna Paulina Luna (FL). 
Boebert posts:</t>
    </r>
    <r>
      <rPr>
        <i val="true"/>
        <sz val="11"/>
        <color rgb="FF1C4587"/>
        <rFont val="Arial"/>
        <family val="0"/>
        <charset val="1"/>
      </rPr>
      <t xml:space="preserve"> "Just three people who understand there's only two genders." </t>
    </r>
    <r>
      <rPr>
        <sz val="11"/>
        <color rgb="FF1C4587"/>
        <rFont val="Arial"/>
        <family val="0"/>
        <charset val="1"/>
      </rPr>
      <t xml:space="preserve"> Byron Donalds' wife Erika is on the Moms 4 Liberty board.</t>
    </r>
  </si>
  <si>
    <t xml:space="preserve">"JustaLazyGamer" YouTube</t>
  </si>
  <si>
    <t xml:space="preserve">https://www.youtube.com/watch?v=UlE6uuiiKJM&amp;t=32s</t>
  </si>
  <si>
    <r>
      <rPr>
        <i val="true"/>
        <sz val="11"/>
        <color rgb="FF274E13"/>
        <rFont val="Arial"/>
        <family val="0"/>
        <charset val="1"/>
      </rPr>
      <t xml:space="preserve">Revealed:</t>
    </r>
    <r>
      <rPr>
        <sz val="11"/>
        <color rgb="FF274E13"/>
        <rFont val="Arial"/>
        <family val="0"/>
        <charset val="1"/>
      </rPr>
      <t xml:space="preserve"> the Miami Herald-Trib publishes accusations of rape by Christian Ziegler, FL GOP Chair, by a woman who had been in a long-term 3-way sexual relationship with him and wife Bridget, co-founder of Moms for Liberty.</t>
    </r>
    <r>
      <rPr>
        <sz val="11"/>
        <color rgb="FF990000"/>
        <rFont val="Arial"/>
        <family val="0"/>
        <charset val="1"/>
      </rPr>
      <t xml:space="preserve"> </t>
    </r>
    <r>
      <rPr>
        <sz val="11"/>
        <color rgb="FF1C4587"/>
        <rFont val="Arial"/>
        <family val="0"/>
        <charset val="1"/>
      </rPr>
      <t xml:space="preserve">Moms for Liberty posts, then swiftly deletes, a defense of Bridget Ziegler.</t>
    </r>
  </si>
  <si>
    <t xml:space="preserve">Miami Herald-Tribune
JoeMyGod</t>
  </si>
  <si>
    <t xml:space="preserve">https://www.heraldtribune.com/story/news/politics/2023/11/30/florida-republican-chair-christian-ziegler-accused-of-sexual-battery/71754031007/
https://www.joemygod.com/2023/11/moms-for-liberty-deletes-tweet-supporting-founder/</t>
  </si>
  <si>
    <r>
      <rPr>
        <sz val="11"/>
        <color rgb="FF1C4587"/>
        <rFont val="Arial"/>
        <family val="0"/>
        <charset val="1"/>
      </rPr>
      <t xml:space="preserve">Eulalia Jimenez, chair of the Miami-Dade branch of Moms for Liberty, abruptly resigns: </t>
    </r>
    <r>
      <rPr>
        <i val="true"/>
        <sz val="11"/>
        <color rgb="FF1C4587"/>
        <rFont val="Arial"/>
        <family val="0"/>
        <charset val="1"/>
      </rPr>
      <t xml:space="preserve">"Wishing Moms for Liberty the best in its future endeavors."</t>
    </r>
  </si>
  <si>
    <t xml:space="preserve">MiaAgainstFash</t>
  </si>
  <si>
    <t xml:space="preserve">https://twitter.com/MIAagainstFash/status/1730309869398372826</t>
  </si>
  <si>
    <r>
      <rPr>
        <i val="true"/>
        <sz val="11"/>
        <color rgb="FF674EA7"/>
        <rFont val="Arial"/>
        <family val="0"/>
        <charset val="1"/>
      </rPr>
      <t xml:space="preserve">Sued:</t>
    </r>
    <r>
      <rPr>
        <sz val="11"/>
        <color rgb="FF674EA7"/>
        <rFont val="Arial"/>
        <family val="0"/>
        <charset val="1"/>
      </rPr>
      <t xml:space="preserve"> Trump lawyer Alina Habba is sued for fraud by a former Trump employee who was sexually harassed; Habba deceived her into an NDA and dropping the claim</t>
    </r>
  </si>
  <si>
    <t xml:space="preserve">https://s3.documentcloud.org/documents/24179145/bianco-v-lamington-farm-club.pdf</t>
  </si>
  <si>
    <r>
      <rPr>
        <i val="true"/>
        <sz val="11"/>
        <color rgb="FF674EA7"/>
        <rFont val="Arial"/>
        <family val="0"/>
        <charset val="1"/>
      </rPr>
      <t xml:space="preserve">Ruled:</t>
    </r>
    <r>
      <rPr>
        <sz val="11"/>
        <color rgb="FF674EA7"/>
        <rFont val="Arial"/>
        <family val="0"/>
        <charset val="1"/>
      </rPr>
      <t xml:space="preserve"> A federal judge in TX denies TX AG Ken Paxton's request to stop the Border Patrol from cutting razor wire installed by Gov. Greg Abbott. Paxton appeals.</t>
    </r>
  </si>
  <si>
    <t xml:space="preserve">https://www.texastribune.org/2023/11/30/texas-border-concertina-wire-judge-ruling/</t>
  </si>
  <si>
    <t xml:space="preserve">Dec 2023</t>
  </si>
  <si>
    <r>
      <rPr>
        <sz val="11"/>
        <color rgb="FF1C4587"/>
        <rFont val="Arial"/>
        <family val="0"/>
        <charset val="1"/>
      </rPr>
      <t xml:space="preserve">Stephen Miller Tweets defending Elon Musk: </t>
    </r>
    <r>
      <rPr>
        <i val="true"/>
        <sz val="11"/>
        <color rgb="FF1C4587"/>
        <rFont val="Arial"/>
        <family val="0"/>
        <charset val="1"/>
      </rPr>
      <t xml:space="preserve">"..radical pro-censorship CEOs are trying to bankrupt X and silence you again"</t>
    </r>
  </si>
  <si>
    <t xml:space="preserve">Forbes reports that Cornel West, now running for president as a 3rd-party "spoiler" candidate, is significantly in debt and lives paycheck to paycheck</t>
  </si>
  <si>
    <t xml:space="preserve">https://web.archive.org/web/20231201223452/https://www.forbes.com/sites/jemimadenham/2023/12/01/why-cornel-west-is-broke/?sh=2fc547c455aa</t>
  </si>
  <si>
    <r>
      <rPr>
        <i val="true"/>
        <sz val="11"/>
        <color rgb="FF990000"/>
        <rFont val="Arial"/>
        <family val="0"/>
        <charset val="1"/>
      </rPr>
      <t xml:space="preserve">Ruled:</t>
    </r>
    <r>
      <rPr>
        <sz val="11"/>
        <color rgb="FF990000"/>
        <rFont val="Arial"/>
        <family val="0"/>
        <charset val="1"/>
      </rPr>
      <t xml:space="preserve"> Judge Tanya Chutkan rules that Trump is not immune to prosecution for Jan 6, quoting George Washington's warning that without the president being accountable </t>
    </r>
    <r>
      <rPr>
        <i val="true"/>
        <sz val="11"/>
        <color rgb="FF990000"/>
        <rFont val="Arial"/>
        <family val="0"/>
        <charset val="1"/>
      </rPr>
      <t xml:space="preserve">"cunning, ambitious, and unprincipled men will be enabled to subvert the power of the people and to usurp for themselves the reins of government.."</t>
    </r>
  </si>
  <si>
    <t xml:space="preserve">Court docs (via Roger Parloff)</t>
  </si>
  <si>
    <t xml:space="preserve">https://www.documentcloud.org/documents/24180395-171-memo-opinion-denying-mtd-immunity</t>
  </si>
  <si>
    <t xml:space="preserve">Expelled: Rep. George Santos is expelled by vote of the House. Congressional maintenance workers immediately change the locks on his office.</t>
  </si>
  <si>
    <t xml:space="preserve">https://apnews.com/article/george-santos-expulsion-vote-ethics-investigation-fd0f1524065883c6b2fe3e6f9afd84db</t>
  </si>
  <si>
    <t xml:space="preserve">Speaker Mike Johnson announces that there will be no Ukraine aid unless Republican demands are met. House negotations break down</t>
  </si>
  <si>
    <t xml:space="preserve">Punchbowl News</t>
  </si>
  <si>
    <t xml:space="preserve">https://punchbowl.news/archive/12423-punchbowl-news-am-2/</t>
  </si>
  <si>
    <t xml:space="preserve">Speaker Mike Johnson, who had previously said there was insuffiicient evidence of wrongdoing by Biden, now posts claiming Biden should be impeached.</t>
  </si>
  <si>
    <t xml:space="preserve">Twitter SpeakerJohnson</t>
  </si>
  <si>
    <t xml:space="preserve">https://twitter.com/SpeakerJohnson/status/1730966444685361280</t>
  </si>
  <si>
    <t xml:space="preserve">Former Ukrainian president Petro Poroshenko says he had planned to travel this week to meet with Viktor Orban, the Polish Parliament, and US Speaker Mike Johnson.</t>
  </si>
  <si>
    <t xml:space="preserve">https://apnews.com/article/russia-ukraine-war-poroshenko-orban-meeting-zaporizhzhia-a1c84944dcd18b01ad445da32294e95f</t>
  </si>
  <si>
    <r>
      <rPr>
        <sz val="11"/>
        <color rgb="FF1C4587"/>
        <rFont val="Arial"/>
        <family val="0"/>
        <charset val="1"/>
      </rPr>
      <t xml:space="preserve">Sen. Lindsey Graham says on Fox that he supports Johnson's position: "</t>
    </r>
    <r>
      <rPr>
        <i val="true"/>
        <sz val="11"/>
        <color rgb="FF1C4587"/>
        <rFont val="Arial"/>
        <family val="0"/>
        <charset val="1"/>
      </rPr>
      <t xml:space="preserve">I'm not helping Ukraine til we help ourselves"</t>
    </r>
  </si>
  <si>
    <t xml:space="preserve">via Julia Davis News</t>
  </si>
  <si>
    <t xml:space="preserve">https://twitter.com/JuliaDavisNews/status/1731486535210439115</t>
  </si>
  <si>
    <r>
      <rPr>
        <sz val="11"/>
        <color rgb="FF274E13"/>
        <rFont val="Arial"/>
        <family val="0"/>
        <charset val="1"/>
      </rPr>
      <t xml:space="preserve">The Atlantic publises an article: "A Warning" about the danger of Trump's authoritarianism. "</t>
    </r>
    <r>
      <rPr>
        <i val="true"/>
        <sz val="11"/>
        <color rgb="FF274E13"/>
        <rFont val="Arial"/>
        <family val="0"/>
        <charset val="1"/>
      </rPr>
      <t xml:space="preserve">America survived the first Trump term.. a second term will be much worse"</t>
    </r>
  </si>
  <si>
    <t xml:space="preserve">https://www.theatlantic.com/magazine/archive/2024/01/warning-second-trump-term/676117/</t>
  </si>
  <si>
    <t xml:space="preserve">https://web.archive.org/web/20231204152533/https://www.theatlantic.com/magazine/archive/2024/01/warning-second-trump-term/676117/</t>
  </si>
  <si>
    <t xml:space="preserve">Three university presidents, all female, are grilled by the House Committee on Education about their response to pro-Palestinian protests. Rep. Elise Stefanik (Harvard 2006, removed from the Harvard advisory board in Jan 2021 for election denial) tells Harvard president Claudine Gay that her answers are "unacceptable" </t>
  </si>
  <si>
    <t xml:space="preserve">The Crimson
Politico</t>
  </si>
  <si>
    <t xml:space="preserve">https://www.thecrimson.com/article/2023/12/8/gay-apology-congressional-remarks/
https://www.politico.com/news/2021/01/12/harvard-removes-elise-stefanik-advisory-commitee-458141</t>
  </si>
  <si>
    <t xml:space="preserve">Speaker Mike Johnson admits that he is blurring the faces on released security cam video from Jan 6 to prevent rioters from being prosecuted</t>
  </si>
  <si>
    <t xml:space="preserve">CSPAN video (repost)</t>
  </si>
  <si>
    <t xml:space="preserve">https://twitter.com/Acyn/status/1732069208404730041?ref_src=twsrc%5Etfw%7Ctwcamp%5Etweetembed%7Ctwterm%5E1732069208404730041%7Ctwgr%5Ebef71ff9d10b104289bdb63de1c49971656a10b1%7Ctwcon%5Es1_&amp;ref_url=https%3A%2F%2Fnewrepublic.com%2Fpost%2F177328%2Frepublican-edits-january-6-tapes-mike-johnson</t>
  </si>
  <si>
    <t xml:space="preserve">https://newrepublic.com/post/177328/republican-edits-january-6-tapes-mike-johnson</t>
  </si>
  <si>
    <r>
      <rPr>
        <sz val="11"/>
        <color rgb="FF1C4587"/>
        <rFont val="Arial"/>
        <family val="0"/>
        <charset val="1"/>
      </rPr>
      <t xml:space="preserve">Mike Johnson, speaking at the National Association of Christian Lawmakers, says God called him to be Speaker after Kevin McCarthy was ousted: </t>
    </r>
    <r>
      <rPr>
        <i val="true"/>
        <sz val="11"/>
        <color rgb="FF1C4587"/>
        <rFont val="Arial"/>
        <family val="0"/>
        <charset val="1"/>
      </rPr>
      <t xml:space="preserve">"The Lord said now, step forward"</t>
    </r>
    <r>
      <rPr>
        <sz val="11"/>
        <color rgb="FF1C4587"/>
        <rFont val="Arial"/>
        <family val="0"/>
        <charset val="1"/>
      </rPr>
      <t xml:space="preserve">. Johnson believes he is talking privately (</t>
    </r>
    <r>
      <rPr>
        <i val="true"/>
        <sz val="11"/>
        <color rgb="FF1C4587"/>
        <rFont val="Arial"/>
        <family val="0"/>
        <charset val="1"/>
      </rPr>
      <t xml:space="preserve">"I'll tell you a secret, since media is not here") </t>
    </r>
    <r>
      <rPr>
        <sz val="11"/>
        <color rgb="FF1C4587"/>
        <rFont val="Arial"/>
        <family val="0"/>
        <charset val="1"/>
      </rPr>
      <t xml:space="preserve">but the event is being livestreamed on Facebook.</t>
    </r>
  </si>
  <si>
    <t xml:space="preserve">Rolling Stone
CSPAN</t>
  </si>
  <si>
    <t xml:space="preserve">https://web.archive.org/web/20231206204133/https://www.rollingstone.com/politics/politics-news/mike-johnson-moses-christian-nationalist-gala-1234918565/
https://www.c-span.org/video/?532227-1/speaker-johnson-keynote-address-national-association-christian-lawmakers-gala</t>
  </si>
  <si>
    <t xml:space="preserve">https://www.rawstory.com/mike-johnson-2666465677/</t>
  </si>
  <si>
    <r>
      <rPr>
        <sz val="11"/>
        <color rgb="FF1C4587"/>
        <rFont val="Arial"/>
        <family val="0"/>
        <charset val="1"/>
      </rPr>
      <t xml:space="preserve">Kash Patel, on Steve Bannon's show, says that as CIA director under Trump </t>
    </r>
    <r>
      <rPr>
        <i val="true"/>
        <sz val="11"/>
        <color rgb="FF1C4587"/>
        <rFont val="Arial"/>
        <family val="0"/>
        <charset val="1"/>
      </rPr>
      <t xml:space="preserve">"we will find the conspirators in government and the media"</t>
    </r>
    <r>
      <rPr>
        <sz val="11"/>
        <color rgb="FF1C4587"/>
        <rFont val="Arial"/>
        <family val="0"/>
        <charset val="1"/>
      </rPr>
      <t xml:space="preserve"> and jail them</t>
    </r>
  </si>
  <si>
    <t xml:space="preserve">Reposted video</t>
  </si>
  <si>
    <t xml:space="preserve">https://twitter.com/RonFilipkowski/status/1732130346010063053</t>
  </si>
  <si>
    <t xml:space="preserve">Domain name abandonBiden24 .com is registered. Within weeks it is posting a press release organizing US Muslims to vote against Biden.</t>
  </si>
  <si>
    <r>
      <rPr>
        <sz val="11"/>
        <color rgb="FF5B0F00"/>
        <rFont val="Arial"/>
        <family val="0"/>
        <charset val="1"/>
      </rPr>
      <t xml:space="preserve">Kevin McCarthy, who posted in May </t>
    </r>
    <r>
      <rPr>
        <i val="true"/>
        <sz val="11"/>
        <color rgb="FF5B0F00"/>
        <rFont val="Arial"/>
        <family val="0"/>
        <charset val="1"/>
      </rPr>
      <t xml:space="preserve">"I never give up. And I will never give up fighting for you, the American people"</t>
    </r>
    <r>
      <rPr>
        <sz val="11"/>
        <color rgb="FF5B0F00"/>
        <rFont val="Arial"/>
        <family val="0"/>
        <charset val="1"/>
      </rPr>
      <t xml:space="preserve">, says he is leaving Congress at the end of the month</t>
    </r>
  </si>
  <si>
    <t xml:space="preserve">https://www.nbcnews.com/politics/congress/rep-kevin-mccarthy-ousted-speaker-announces-s-leaving-congress-rcna128139</t>
  </si>
  <si>
    <r>
      <rPr>
        <sz val="11"/>
        <color rgb="FF1C4587"/>
        <rFont val="Arial"/>
        <family val="0"/>
        <charset val="1"/>
      </rPr>
      <t xml:space="preserve">Liz Cheney says of Kevin McCarthy: </t>
    </r>
    <r>
      <rPr>
        <i val="true"/>
        <sz val="11"/>
        <color rgb="FF1C4587"/>
        <rFont val="Arial"/>
        <family val="0"/>
        <charset val="1"/>
      </rPr>
      <t xml:space="preserve">"He’s a pathetic figure in many ways in our history, but I also think it's important not to minimize the damage that he did.”</t>
    </r>
  </si>
  <si>
    <t xml:space="preserve">The Bulwark podcast</t>
  </si>
  <si>
    <t xml:space="preserve">https://twitter.com/RpsAgainstTrump/status/1732520141454184471</t>
  </si>
  <si>
    <r>
      <rPr>
        <sz val="11"/>
        <color rgb="FF1C4587"/>
        <rFont val="Arial"/>
        <family val="0"/>
        <charset val="1"/>
      </rPr>
      <t xml:space="preserve">Rep. Jamie Raskin says of Kevin McCarthy: </t>
    </r>
    <r>
      <rPr>
        <i val="true"/>
        <sz val="11"/>
        <color rgb="FF1C4587"/>
        <rFont val="Arial"/>
        <family val="0"/>
        <charset val="1"/>
      </rPr>
      <t xml:space="preserve">"Good riddance to him. He did nothing for his country or his Constitution at its moment of crisis"</t>
    </r>
  </si>
  <si>
    <t xml:space="preserve">MSNBC repost</t>
  </si>
  <si>
    <t xml:space="preserve">https://twitter.com/Acyn/status/1732595713559728426</t>
  </si>
  <si>
    <r>
      <rPr>
        <i val="true"/>
        <sz val="11"/>
        <color rgb="FF990000"/>
        <rFont val="Arial"/>
        <family val="0"/>
        <charset val="1"/>
      </rPr>
      <t xml:space="preserve">Indicted:</t>
    </r>
    <r>
      <rPr>
        <sz val="11"/>
        <color rgb="FF990000"/>
        <rFont val="Arial"/>
        <family val="0"/>
        <charset val="1"/>
      </rPr>
      <t xml:space="preserve"> Nevada charges the 6 NV 'fake electors' with two felonies each. Ken Chesebro is listed as a witness.</t>
    </r>
  </si>
  <si>
    <t xml:space="preserve">https://www.politico.com/news/2023/12/06/nevada-criminal-charges-trump-false-electors-2020-00130457</t>
  </si>
  <si>
    <t xml:space="preserve">Sen. JD Vance calls for DOJ to open an investigation into WaPo columnist Robert Kagan for his op-ed about Trump, saying Kagan is inciting rebellion</t>
  </si>
  <si>
    <t xml:space="preserve">https://www.foxnews.com/politics/sen-vance-letter-biden-admin-accuses-wapo-writer-encouraging-open-rebellion-against-us</t>
  </si>
  <si>
    <r>
      <rPr>
        <sz val="11"/>
        <color rgb="FF1C4587"/>
        <rFont val="Arial"/>
        <family val="0"/>
        <charset val="1"/>
      </rPr>
      <t xml:space="preserve">The last GOP debate, with 4 candidates left (Christie, Haley, DeSantis, and Ramaswamy) is a sad affair of yelling, insults, and a </t>
    </r>
    <r>
      <rPr>
        <i val="true"/>
        <sz val="11"/>
        <color rgb="FF1C4587"/>
        <rFont val="Arial"/>
        <family val="0"/>
        <charset val="1"/>
      </rPr>
      <t xml:space="preserve">"miasma of fear and paranoia". </t>
    </r>
    <r>
      <rPr>
        <sz val="11"/>
        <color rgb="FF1C4587"/>
        <rFont val="Arial"/>
        <family val="0"/>
        <charset val="1"/>
      </rPr>
      <t xml:space="preserve">Vivek Ramaswamy says that January 6 was an inside job, also promotes the Great Replacement theory.</t>
    </r>
  </si>
  <si>
    <t xml:space="preserve">https://www.publicnotice.co/p/fourth-gop-debate-2024-ramaswamy-haley-christie</t>
  </si>
  <si>
    <r>
      <rPr>
        <sz val="11"/>
        <color rgb="FF1C4587"/>
        <rFont val="Arial"/>
        <family val="0"/>
        <charset val="1"/>
      </rPr>
      <t xml:space="preserve">Elon Musk reposts Tucker Carlson saying </t>
    </r>
    <r>
      <rPr>
        <i val="true"/>
        <sz val="11"/>
        <color rgb="FF1C4587"/>
        <rFont val="Arial"/>
        <family val="0"/>
        <charset val="1"/>
      </rPr>
      <t xml:space="preserve">"How could Washington possibly send tens of billions more to sleazy oligarchs in Ukraine.."</t>
    </r>
  </si>
  <si>
    <t xml:space="preserve">Twitter, Carlson Ep. 45</t>
  </si>
  <si>
    <t xml:space="preserve">https://twitter.com/elonmusk/status/1732307094341067263</t>
  </si>
  <si>
    <t xml:space="preserve">Russian TV hosts openly celebrate the Congressional stalemate on aid to Ukraine, saying that House Republicans have won them the war.</t>
  </si>
  <si>
    <t xml:space="preserve">https://www.youtube.com/watch?v=KUMbC2gmyUA&amp;t=11s</t>
  </si>
  <si>
    <t xml:space="preserve">https://web.archive.org/web/20231207163054/https://www.thedailybeast.com/putins-pals-think-the-gop-just-won-them-the-war-in-ukraine</t>
  </si>
  <si>
    <t xml:space="preserve">Axios reports that Melania Trump is urging that Trump choose Tucker Carlson as his VP</t>
  </si>
  <si>
    <t xml:space="preserve">https://www.axios.com/2023/12/07/trump-loyalty-cabinet-2025-carlson-miller-bannon</t>
  </si>
  <si>
    <t xml:space="preserve">After a court allows a TX woman to have an abortion for an unviable fetus, AG Ken Paxton says he will ignore the court and prosecute the abortion provider anyway.</t>
  </si>
  <si>
    <t xml:space="preserve">https://twitter.com/TXAG/status/1732849898532266420</t>
  </si>
  <si>
    <r>
      <rPr>
        <sz val="10"/>
        <color rgb="FF274E13"/>
        <rFont val="Arial"/>
        <family val="0"/>
        <charset val="1"/>
      </rPr>
      <t xml:space="preserve">The Telegraph publishes a grim article about Ukraine: </t>
    </r>
    <r>
      <rPr>
        <i val="true"/>
        <sz val="10"/>
        <color rgb="FF274E13"/>
        <rFont val="Arial"/>
        <family val="0"/>
        <charset val="1"/>
      </rPr>
      <t xml:space="preserve">"Putin’s Russia is closing in on a devastating victory. Europe’s foundations are trembling." </t>
    </r>
    <r>
      <rPr>
        <sz val="10"/>
        <color rgb="FF274E13"/>
        <rFont val="Arial"/>
        <family val="0"/>
        <charset val="1"/>
      </rPr>
      <t xml:space="preserve">claiming that Putin's plan is to hang on til US lawmakers can be persuaded to shut off aid to Ukraine</t>
    </r>
  </si>
  <si>
    <t xml:space="preserve">https://www.telegraph.co.uk/news/2023/12/09/putins-russia-is-closing-in-on-devastating-victory/</t>
  </si>
  <si>
    <t xml:space="preserve">The annual gala of the New York Young Republicans Club, led by Gavin Wax. Keynote speakers are Donald Trump and Reps. Matt Gaetz and Roger Marshall. 
Trump's lawyer Alina Habba attends; Melania Trump does not. Lauren Boebert gets drunk and waiters tell her she is "overserved"</t>
  </si>
  <si>
    <t xml:space="preserve">Twitter Gavin Wax
NYYRC</t>
  </si>
  <si>
    <t xml:space="preserve">https://twitter.com/GavinWax/status/1733929294995333550
https://nyyrc.com/events/nyyrc-111th-annual-gala/</t>
  </si>
  <si>
    <t xml:space="preserve">https://www.cnn.com/2024/04/05/politics/lauren-boebert-congress-reelection/index.html</t>
  </si>
  <si>
    <r>
      <rPr>
        <sz val="11"/>
        <color rgb="FF1C4587"/>
        <rFont val="Arial"/>
        <family val="0"/>
        <charset val="1"/>
      </rPr>
      <t xml:space="preserve">Elon Musk muses about unbanning Alex Jones from Twitter, runs a poll, and piously asks</t>
    </r>
    <r>
      <rPr>
        <i val="true"/>
        <sz val="11"/>
        <color rgb="FF1C4587"/>
        <rFont val="Arial"/>
        <family val="0"/>
        <charset val="1"/>
      </rPr>
      <t xml:space="preserve"> "are we a platform that believes in freedom of speech or are we not?"</t>
    </r>
  </si>
  <si>
    <r>
      <rPr>
        <sz val="11"/>
        <color rgb="FF1C4587"/>
        <rFont val="Arial"/>
        <family val="0"/>
        <charset val="1"/>
      </rPr>
      <t xml:space="preserve">Alex Jones is unbanned from Twitter. His first act is to re-Tweet a congratulations from Andrew Tate: </t>
    </r>
    <r>
      <rPr>
        <i val="true"/>
        <sz val="11"/>
        <color rgb="FF1C4587"/>
        <rFont val="Arial"/>
        <family val="0"/>
        <charset val="1"/>
      </rPr>
      <t xml:space="preserve">"..tell a globalist to get fucked today.. We're so back"</t>
    </r>
  </si>
  <si>
    <t xml:space="preserve">Twitter cobratate</t>
  </si>
  <si>
    <t xml:space="preserve">https://twitter.com/Cobratate/status/1733797837576491172</t>
  </si>
  <si>
    <t xml:space="preserve">Alex Jones and Elon Musk speak on a Twitter Space with Vivek Ramaswamy (presidential candidate), Andrew Tate (indicted for human trafficking), Jack Posobiec (right-wing pro-Putin propagandist), Jackson Hinkle (left-wing pro-Putin propagandist), CJ Pearson (Stop the Stealer), Laura Loomer (now Trump campaign)</t>
  </si>
  <si>
    <r>
      <rPr>
        <sz val="11"/>
        <color rgb="FF1C4587"/>
        <rFont val="Arial"/>
        <family val="0"/>
        <charset val="1"/>
      </rPr>
      <t xml:space="preserve">Sen. JD Vance, on CNN, says that "</t>
    </r>
    <r>
      <rPr>
        <i val="true"/>
        <sz val="11"/>
        <color rgb="FF1C4587"/>
        <rFont val="Arial"/>
        <family val="0"/>
        <charset val="1"/>
      </rPr>
      <t xml:space="preserve">Ukraine will need to cede some territory"</t>
    </r>
    <r>
      <rPr>
        <sz val="11"/>
        <color rgb="FF1C4587"/>
        <rFont val="Arial"/>
        <family val="0"/>
        <charset val="1"/>
      </rPr>
      <t xml:space="preserve"> to Russia</t>
    </r>
  </si>
  <si>
    <t xml:space="preserve">https://thehill.com/homenews/senate/4352409-senate-republican-says-us-needs-to-accept-that-ukraine-will-cede-some-territory-to-russia/</t>
  </si>
  <si>
    <r>
      <rPr>
        <sz val="11"/>
        <color rgb="FF1C4587"/>
        <rFont val="Arial"/>
        <family val="0"/>
        <charset val="1"/>
      </rPr>
      <t xml:space="preserve">Trump posts a veiled threat to Sens. Ted Cruz and Josh Hawley on Truth Social, saying Democrats were investing in their races: </t>
    </r>
    <r>
      <rPr>
        <i val="true"/>
        <sz val="11"/>
        <color rgb="FF1C4587"/>
        <rFont val="Arial"/>
        <family val="0"/>
        <charset val="1"/>
      </rPr>
      <t xml:space="preserve">"Josh and Ted must be very careful, stranger things have happened!”</t>
    </r>
    <r>
      <rPr>
        <sz val="11"/>
        <color rgb="FF1C4587"/>
        <rFont val="Arial"/>
        <family val="0"/>
        <charset val="1"/>
      </rPr>
      <t xml:space="preserve"> Two days later Hawley endorses Trump: </t>
    </r>
    <r>
      <rPr>
        <i val="true"/>
        <sz val="11"/>
        <color rgb="FF1C4587"/>
        <rFont val="Arial"/>
        <family val="0"/>
        <charset val="1"/>
      </rPr>
      <t xml:space="preserve">"President Trump doesn’t need to worry. I’m with him.”</t>
    </r>
    <r>
      <rPr>
        <sz val="11"/>
        <color rgb="FF1C4587"/>
        <rFont val="Arial"/>
        <family val="0"/>
        <charset val="1"/>
      </rPr>
      <t xml:space="preserve"> Cruz is still holding out.</t>
    </r>
  </si>
  <si>
    <t xml:space="preserve">Twitter repost
Spectrum News NY 1</t>
  </si>
  <si>
    <t xml:space="preserve">https://twitter.com/TheCalvinCooli1/status/1734011030865313953?s=20
https://ny1.com/nyc/all-boroughs/news/2023/12/13/trump-earns-missouri-sen--josh-hawley-s-endorsement-after-warning--be-very-careful-</t>
  </si>
  <si>
    <t xml:space="preserve">https://www.politico.com/live-updates/2023/12/12/congress/hawley-endorses-trump-00131430</t>
  </si>
  <si>
    <r>
      <rPr>
        <sz val="11"/>
        <color rgb="FF000000"/>
        <rFont val="Arial"/>
        <family val="0"/>
        <charset val="1"/>
      </rPr>
      <t xml:space="preserve">Start of 2 days of Heritage-Foundation-sponsored closed-door meetings between US lawmakers and Viktor Orban's team to strategize ending aid to Ukraine.</t>
    </r>
    <r>
      <rPr>
        <sz val="11"/>
        <color rgb="FF5B0F00"/>
        <rFont val="Arial"/>
        <family val="0"/>
        <charset val="1"/>
      </rPr>
      <t xml:space="preserve"> Likely in response, the Biden administration has invited President Zelensky to DC, and Schumer and McConnell have asked him to address the entire Senate on Dec. 12</t>
    </r>
  </si>
  <si>
    <t xml:space="preserve">The Guardian
White House announcement</t>
  </si>
  <si>
    <r>
      <rPr>
        <sz val="11"/>
        <color rgb="FF1C4587"/>
        <rFont val="Arial"/>
        <family val="0"/>
        <charset val="1"/>
      </rPr>
      <t xml:space="preserve">The CEO of Project Veritas resigns: Hannah Giles, who replaced James O'Keefe, says there is evidence of criminal financial irregularities - </t>
    </r>
    <r>
      <rPr>
        <i val="true"/>
        <sz val="11"/>
        <color rgb="FF1C4587"/>
        <rFont val="Arial"/>
        <family val="0"/>
        <charset val="1"/>
      </rPr>
      <t xml:space="preserve">"an unsalvageable mess"</t>
    </r>
  </si>
  <si>
    <t xml:space="preserve">Twitter HannahMGiles</t>
  </si>
  <si>
    <t xml:space="preserve">https://twitter.com/HannahMGiles/status/1734251796896379388</t>
  </si>
  <si>
    <r>
      <rPr>
        <sz val="11"/>
        <color rgb="FF5B0F00"/>
        <rFont val="Arial"/>
        <family val="0"/>
        <charset val="1"/>
      </rPr>
      <t xml:space="preserve">ODNI declassifies a (redacted) 2022 report on foreign election interference. It highlights Russia's effort to </t>
    </r>
    <r>
      <rPr>
        <i val="true"/>
        <sz val="11"/>
        <color rgb="FF5B0F00"/>
        <rFont val="Arial"/>
        <family val="0"/>
        <charset val="1"/>
      </rPr>
      <t xml:space="preserve">"undermine US support for Ukraine". </t>
    </r>
    <r>
      <rPr>
        <sz val="11"/>
        <color rgb="FF5B0F00"/>
        <rFont val="Arial"/>
        <family val="0"/>
        <charset val="1"/>
      </rPr>
      <t xml:space="preserve">Made public on 12/19.</t>
    </r>
  </si>
  <si>
    <r>
      <rPr>
        <i val="true"/>
        <sz val="11"/>
        <color rgb="FF990000"/>
        <rFont val="Arial"/>
        <family val="0"/>
        <charset val="1"/>
      </rPr>
      <t xml:space="preserve">Acquitted: </t>
    </r>
    <r>
      <rPr>
        <sz val="11"/>
        <color rgb="FF990000"/>
        <rFont val="Arial"/>
        <family val="0"/>
        <charset val="1"/>
      </rPr>
      <t xml:space="preserve">Erik Prince, of illegal arms sales, in Austria. The court determined the crop-dusters he was selling were not "war material"</t>
    </r>
  </si>
  <si>
    <t xml:space="preserve">KSTP</t>
  </si>
  <si>
    <t xml:space="preserve">https://kstp.com/kstp-news/business-news/austrian-court-acquits-blackwater-founder-and-4-others-over-export-of-modified-crop-spraying-planes/?utm_campaign=snd-autopilot&amp;utm_medium=social&amp;utm_source=twitter_KSTP</t>
  </si>
  <si>
    <t xml:space="preserve">The Atlanta Journal-Constitution reports on the confession letters from Ken Chesebro, Jenna Ellis, and Sidney Powell.</t>
  </si>
  <si>
    <t xml:space="preserve">AJC</t>
  </si>
  <si>
    <t xml:space="preserve">https://www.ajc.com/politics/exclusive-apology-letters-surface-in-fulton-trump-case/O6YKFRXE6JAS7FX724K36FGZQE/</t>
  </si>
  <si>
    <r>
      <rPr>
        <i val="true"/>
        <sz val="11"/>
        <color rgb="FF990000"/>
        <rFont val="Arial"/>
        <family val="0"/>
        <charset val="1"/>
      </rPr>
      <t xml:space="preserve">Testified:</t>
    </r>
    <r>
      <rPr>
        <sz val="11"/>
        <color rgb="FF990000"/>
        <rFont val="Arial"/>
        <family val="0"/>
        <charset val="1"/>
      </rPr>
      <t xml:space="preserve"> former MI GOP chair Laura Cox, in a MI court hearing about attempts to get the MI fake electors into the statehouse to cast their fake votes</t>
    </r>
  </si>
  <si>
    <t xml:space="preserve">https://www.bridgemi.com/michigan-government/inside-michigan-fake-electors-meeting-trump-attorney-dueling-documents-phone</t>
  </si>
  <si>
    <r>
      <rPr>
        <i val="true"/>
        <sz val="11"/>
        <color rgb="FF990000"/>
        <rFont val="Arial"/>
        <family val="0"/>
        <charset val="1"/>
      </rPr>
      <t xml:space="preserve">Arrested:</t>
    </r>
    <r>
      <rPr>
        <sz val="11"/>
        <color rgb="FF990000"/>
        <rFont val="Arial"/>
        <family val="0"/>
        <charset val="1"/>
      </rPr>
      <t xml:space="preserve"> Michael Tomasi, for threatening FBI agents, lawmakers, &amp; others on social media, starting May 2021. He has 5000 rounds of ammo at his house.</t>
    </r>
  </si>
  <si>
    <r>
      <rPr>
        <sz val="11"/>
        <color rgb="FF1C4587"/>
        <rFont val="Arial"/>
        <family val="0"/>
        <charset val="1"/>
      </rPr>
      <t xml:space="preserve">Former Miss Russia Anna Linnikova breaks up with left-wing propagandist Jackson Hinkle, posts "</t>
    </r>
    <r>
      <rPr>
        <i val="true"/>
        <sz val="11"/>
        <color rgb="FF1C4587"/>
        <rFont val="Arial"/>
        <family val="0"/>
        <charset val="1"/>
      </rPr>
      <t xml:space="preserve">We broke up and I'm happy. Going back to Russia"</t>
    </r>
  </si>
  <si>
    <r>
      <rPr>
        <sz val="11"/>
        <color rgb="FF1C4587"/>
        <rFont val="Arial"/>
        <family val="0"/>
        <charset val="1"/>
      </rPr>
      <t xml:space="preserve">Trump echoes Hitler at a NH rally, saying that immigrants are </t>
    </r>
    <r>
      <rPr>
        <i val="true"/>
        <sz val="11"/>
        <color rgb="FF1C4587"/>
        <rFont val="Arial"/>
        <family val="0"/>
        <charset val="1"/>
      </rPr>
      <t xml:space="preserve">"poisoning the blood of our country", </t>
    </r>
    <r>
      <rPr>
        <sz val="11"/>
        <color rgb="FF1C4587"/>
        <rFont val="Arial"/>
        <family val="0"/>
        <charset val="1"/>
      </rPr>
      <t xml:space="preserve">then repeats it on Truth Social. He has previously used the phrase in an interview. JD Vance defends Trump to reporters, saying the phrase is </t>
    </r>
    <r>
      <rPr>
        <i val="true"/>
        <sz val="11"/>
        <color rgb="FF1C4587"/>
        <rFont val="Arial"/>
        <family val="0"/>
        <charset val="1"/>
      </rPr>
      <t xml:space="preserve">"objectively and obviously true" </t>
    </r>
    <r>
      <rPr>
        <sz val="11"/>
        <color rgb="FF1C4587"/>
        <rFont val="Arial"/>
        <family val="0"/>
        <charset val="1"/>
      </rPr>
      <t xml:space="preserve">and claiming it was about fentanyl.</t>
    </r>
  </si>
  <si>
    <t xml:space="preserve">NYT / Seattle Times</t>
  </si>
  <si>
    <t xml:space="preserve">https://web.archive.org/web/20231220171553/https://www.seattletimes.com/nation-world/trump-attacked-for-echoing-hitler-says-he-never-read-mein-kampf/</t>
  </si>
  <si>
    <r>
      <rPr>
        <sz val="11"/>
        <color rgb="FF5B0F00"/>
        <rFont val="Arial"/>
        <family val="0"/>
        <charset val="1"/>
      </rPr>
      <t xml:space="preserve">National Park Service posts their review of NPS actions on Jan 6. Includes new information that WFAF had applied for a Capitol lot permit, then canceled the request.
</t>
    </r>
    <r>
      <rPr>
        <sz val="11"/>
        <color rgb="FF274E13"/>
        <rFont val="Arial"/>
        <family val="0"/>
        <charset val="1"/>
      </rPr>
      <t xml:space="preserve">The review contains a redacted version of Kylie Kremer's email to Mike Lindell "we are having a second stage...". Multiple news outlets report as though this were new.</t>
    </r>
  </si>
  <si>
    <t xml:space="preserve">NPS
HuffPost</t>
  </si>
  <si>
    <t xml:space="preserve">https://www.doioig.gov/sites/default/files/2021-migration/SpecialReview_Review%20of%20the%20U.S.%20Department%20of%20the%20Interior’s%20Actions%20Related%20to%20January%206%2C%202021.pdf
https://www.huffpost.com/entry/interior-watchdog-january-6-report_n_658081d0e4b036ecab461422</t>
  </si>
  <si>
    <r>
      <rPr>
        <i val="true"/>
        <sz val="11"/>
        <color rgb="FF990000"/>
        <rFont val="Arial"/>
        <family val="0"/>
        <charset val="1"/>
      </rPr>
      <t xml:space="preserve">Denied:</t>
    </r>
    <r>
      <rPr>
        <sz val="11"/>
        <color rgb="FF990000"/>
        <rFont val="Arial"/>
        <family val="0"/>
        <charset val="1"/>
      </rPr>
      <t xml:space="preserve"> The 11th Circuit rejects Mark Meadows' attempt to remove his GA case to federal court, saying his actions in GA were not official duties.</t>
    </r>
  </si>
  <si>
    <t xml:space="preserve">https://www.documentcloud.org/documents/24229166-circuit</t>
  </si>
  <si>
    <r>
      <rPr>
        <i val="true"/>
        <sz val="11"/>
        <color rgb="FF990000"/>
        <rFont val="Arial"/>
        <family val="0"/>
        <charset val="1"/>
      </rPr>
      <t xml:space="preserve">Arrested:</t>
    </r>
    <r>
      <rPr>
        <sz val="11"/>
        <color rgb="FF990000"/>
        <rFont val="Arial"/>
        <family val="0"/>
        <charset val="1"/>
      </rPr>
      <t xml:space="preserve"> Barby Balmaseda, who was with Proud Boy Gabe Garcia all day on Jan 6. She retains lawyer Nayib Hassan, who also reps Enrique Tarrio</t>
    </r>
  </si>
  <si>
    <t xml:space="preserve">https://www.politico.com/news/2023/12/18/miami-republican-jan-6-00132320</t>
  </si>
  <si>
    <t xml:space="preserve">Philadelphia billionaire Jeff Yass gives TX Gov. Greg Abbott $6M. Yass' primary focus is school vouchers. In 2020 he funded Madison Cawthorne and Lauren Boebert.</t>
  </si>
  <si>
    <t xml:space="preserve">Patrick Svitek (Texas Tribune)</t>
  </si>
  <si>
    <t xml:space="preserve">https://twitter.com/PatrickSvitek/status/1747339299593617563</t>
  </si>
  <si>
    <r>
      <rPr>
        <sz val="11"/>
        <color rgb="FF1C4587"/>
        <rFont val="Arial"/>
        <family val="0"/>
        <charset val="1"/>
      </rPr>
      <t xml:space="preserve">Trump repeats his Hitler-esque phrase at an IA rally, saying immigrants are </t>
    </r>
    <r>
      <rPr>
        <i val="true"/>
        <sz val="11"/>
        <color rgb="FF1C4587"/>
        <rFont val="Arial"/>
        <family val="0"/>
        <charset val="1"/>
      </rPr>
      <t xml:space="preserve">"destroying the blood of our country"</t>
    </r>
    <r>
      <rPr>
        <sz val="11"/>
        <color rgb="FF1C4587"/>
        <rFont val="Arial"/>
        <family val="0"/>
        <charset val="1"/>
      </rPr>
      <t xml:space="preserve">. Unprompted, he denies having read "Mein Kampf"</t>
    </r>
  </si>
  <si>
    <r>
      <rPr>
        <sz val="11"/>
        <color rgb="FF1C4587"/>
        <rFont val="Arial"/>
        <family val="0"/>
        <charset val="1"/>
      </rPr>
      <t xml:space="preserve">Christopher Rufo announces his plan to oust Harvard president Claudine Gay for her Dec. 5 testimony: </t>
    </r>
    <r>
      <rPr>
        <i val="true"/>
        <sz val="11"/>
        <color rgb="FF1C4587"/>
        <rFont val="Arial"/>
        <family val="0"/>
        <charset val="1"/>
      </rPr>
      <t xml:space="preserve">"We launched the Claudine Gay plagiarism story from the Right. The next step is to smuggle it into the media apparatus of the Left, legitimizing the narrative to center-left actors who have the power to topple her. Then squeeze."</t>
    </r>
  </si>
  <si>
    <t xml:space="preserve">Twitter Christopher Rufo
Jamison Foser (commentary)</t>
  </si>
  <si>
    <t xml:space="preserve">https://twitter.com/realchrisrufo/status/1737209215738069232
https://findinggravity.substack.com/p/christopher-rufo-and-elise-stefanik</t>
  </si>
  <si>
    <t xml:space="preserve">Don Moynihan</t>
  </si>
  <si>
    <t xml:space="preserve">https://substack.com/home/post/p-140006202?selection=22d56076-9303-46ca-bf6f-dd776e16870e#:~:text=There%20is%20a%20difference%20between%20covering%20and%20participating%20in%20a%20culture%20war%20story</t>
  </si>
  <si>
    <t xml:space="preserve">Sen. Tommy Tuberville finally drops his last holds on military promotions (11 promotions to 4-star general that blocked major commands like the Pacific Fleet)</t>
  </si>
  <si>
    <t xml:space="preserve">https://www.npr.org/2023/12/19/1220492250/tuberville-drops-blockade-military-promotions</t>
  </si>
  <si>
    <r>
      <rPr>
        <i val="true"/>
        <sz val="11"/>
        <color rgb="FF990000"/>
        <rFont val="Arial"/>
        <family val="0"/>
        <charset val="1"/>
      </rPr>
      <t xml:space="preserve">Sentenced:</t>
    </r>
    <r>
      <rPr>
        <sz val="11"/>
        <color rgb="FF990000"/>
        <rFont val="Arial"/>
        <family val="0"/>
        <charset val="1"/>
      </rPr>
      <t xml:space="preserve"> Proud Boy leader Charles Donohoe, to 3 years 4 months, after his extensive cooperation. Much of his time is already served.</t>
    </r>
  </si>
  <si>
    <t xml:space="preserve">CBS Austin</t>
  </si>
  <si>
    <t xml:space="preserve">https://cbsaustin.com/news/nation-world/former-proud-boys-leader-sentenced-to-more-than-3-years-in-jan-6-riot-plot-prison-crimes-capitol-riot-attack-insurrection-extremist-group-joe-biden-donald-trump-2020-presidential-election-enrique-tarrio-convicted-conspiracy-assault-resisting-police</t>
  </si>
  <si>
    <t xml:space="preserve">Sentencing memo</t>
  </si>
  <si>
    <t xml:space="preserve">https://www.documentcloud.org/documents/24223462-933-usa-sentencing-memo-for-donohoe</t>
  </si>
  <si>
    <r>
      <rPr>
        <i val="true"/>
        <sz val="11"/>
        <color rgb="FF990000"/>
        <rFont val="Arial"/>
        <family val="0"/>
        <charset val="1"/>
      </rPr>
      <t xml:space="preserve">Ruled:</t>
    </r>
    <r>
      <rPr>
        <sz val="11"/>
        <color rgb="FF990000"/>
        <rFont val="Arial"/>
        <family val="0"/>
        <charset val="1"/>
      </rPr>
      <t xml:space="preserve"> a federal judge gives DOJ access to 90% of the texts and emails found on Rep. Scott Perry's phone, seized in Aug. 2022</t>
    </r>
  </si>
  <si>
    <t xml:space="preserve">https://www.washingtonpost.com/national-security/2023/12/19/rep-perry-records-jan6/</t>
  </si>
  <si>
    <t xml:space="preserve">https://web.archive.org/web/20231130012210/https://www.washingtonpost.com/dc-md-va/2023/11/29/scott-perry-phone-records-unsealed/</t>
  </si>
  <si>
    <r>
      <rPr>
        <i val="true"/>
        <sz val="11"/>
        <color rgb="FF674EA7"/>
        <rFont val="Arial"/>
        <family val="0"/>
        <charset val="1"/>
      </rPr>
      <t xml:space="preserve">Ruled: </t>
    </r>
    <r>
      <rPr>
        <sz val="11"/>
        <color rgb="FF674EA7"/>
        <rFont val="Arial"/>
        <family val="0"/>
        <charset val="1"/>
      </rPr>
      <t xml:space="preserve">The CO Supreme Court rules Trump ineligible for the CO ballot under Section 3 of the 14th Amendment, for having participated in an insurrection.</t>
    </r>
  </si>
  <si>
    <t xml:space="preserve">https://www.courts.state.co.us/userfiles/file/Court_Probation/Supreme_Court/Opinions/2023/23SA300.pdf</t>
  </si>
  <si>
    <t xml:space="preserve">Trump laywer Jesse Binnal threatens the CO Supreme Court justices after their ruling, saying a "real DOJ" would prosecute them.</t>
  </si>
  <si>
    <t xml:space="preserve">https://www.rawstory.com/trump-prosecute-colorado-judges/</t>
  </si>
  <si>
    <t xml:space="preserve">Trump adviser Stephen Miller says on Fox that he is getting a pilot's license so that he can personally deport immigrants</t>
  </si>
  <si>
    <t xml:space="preserve">Fox (repost)</t>
  </si>
  <si>
    <t xml:space="preserve">https://twitter.com/BidenHQ/status/1737495632175092099</t>
  </si>
  <si>
    <t xml:space="preserve">BBC reports that false rumors that the Zelenskys had purchased luxuries with US funds were spread by a former US Marine who has lived in Russia since 2016</t>
  </si>
  <si>
    <t xml:space="preserve">https://www.bbc.com/news/world-us-canada-67766964</t>
  </si>
  <si>
    <r>
      <rPr>
        <sz val="11"/>
        <color rgb="FF1C4587"/>
        <rFont val="Arial"/>
        <family val="0"/>
        <charset val="1"/>
      </rPr>
      <t xml:space="preserve">Michele Bachman, FRC chair, says on the Charlie Kirk show that Gaza must be cleared of Palestinians: "</t>
    </r>
    <r>
      <rPr>
        <i val="true"/>
        <sz val="11"/>
        <color rgb="FF1C4587"/>
        <rFont val="Arial"/>
        <family val="0"/>
        <charset val="1"/>
      </rPr>
      <t xml:space="preserve">They need to be removed from that land"</t>
    </r>
  </si>
  <si>
    <t xml:space="preserve">Video repost</t>
  </si>
  <si>
    <t xml:space="preserve">https://twitter.com/_ZachFoster/status/1737596433249783815</t>
  </si>
  <si>
    <t xml:space="preserve">The chief strategist for No Labels admits that one of their goals is to force a coalition government or "contingent election" by denying candidates 270 electoral votes</t>
  </si>
  <si>
    <t xml:space="preserve">https://www.nbcnews.com/politics/2024-election/no-labels-coalition-government-electoral-college-rcna130709?cid=sm_npd_nn_tw_ma&amp;taid=658487b38493ae000154e50c&amp;utm_campaign=trueanthem&amp;utm_medium=social&amp;utm_source=twitter</t>
  </si>
  <si>
    <t xml:space="preserve">Rudy Giuliani declares bankruptcy, after being ordered to pay Ruby Freeman and Shaye Moss $148 million for defaming them.</t>
  </si>
  <si>
    <t xml:space="preserve">DC docket, reposted</t>
  </si>
  <si>
    <t xml:space="preserve">https://twitter.com/jruss_jruss/status/1737888900486488150</t>
  </si>
  <si>
    <t xml:space="preserve">John Gibbs' Social Media Manager for his 2020 race, Christian Balanda, is publicly identified as Groyper "MichiganZoomer" who was at the Capitol on Jan 6</t>
  </si>
  <si>
    <t xml:space="preserve">Twitter Late Night Anti-Fascists</t>
  </si>
  <si>
    <t xml:space="preserve">https://twitter.com/LateNightAFA/status/1738134768955351044</t>
  </si>
  <si>
    <r>
      <rPr>
        <i val="true"/>
        <sz val="11"/>
        <color rgb="FFCC0000"/>
        <rFont val="Arial"/>
        <family val="0"/>
        <charset val="1"/>
      </rPr>
      <t xml:space="preserve">Swatted</t>
    </r>
    <r>
      <rPr>
        <sz val="11"/>
        <color rgb="FFCC0000"/>
        <rFont val="Arial"/>
        <family val="0"/>
        <charset val="1"/>
      </rPr>
      <t xml:space="preserve">: Special Counsel Jack Smith's home,  on Christmas Day - a caller falsely tells 911 that he has shot his wife.</t>
    </r>
  </si>
  <si>
    <t xml:space="preserve">https://www.nbcnews.com/politics/politics-news/special-counsel-jack-smith-was-targeted-attempted-swatting-christmas-d-rcna132964</t>
  </si>
  <si>
    <r>
      <rPr>
        <i val="true"/>
        <sz val="11"/>
        <color rgb="FFCC0000"/>
        <rFont val="Arial"/>
        <family val="0"/>
        <charset val="1"/>
      </rPr>
      <t xml:space="preserve">Swatted:</t>
    </r>
    <r>
      <rPr>
        <sz val="11"/>
        <color rgb="FFCC0000"/>
        <rFont val="Arial"/>
        <family val="0"/>
        <charset val="1"/>
      </rPr>
      <t xml:space="preserve"> Fulton County DA Fanni Willis, on Christmas Day - a caller falsely says a woman was shot in her house</t>
    </r>
  </si>
  <si>
    <t xml:space="preserve">Anna Bower (video repost)</t>
  </si>
  <si>
    <t xml:space="preserve">https://twitter.com/AnnaBower/status/1746603949996544432</t>
  </si>
  <si>
    <r>
      <rPr>
        <sz val="11"/>
        <color rgb="FF1C4587"/>
        <rFont val="Arial"/>
        <family val="0"/>
        <charset val="1"/>
      </rPr>
      <t xml:space="preserve">Left-wing activist Bree Newsome starts a series of inflammatory Tweets saying Biden is a </t>
    </r>
    <r>
      <rPr>
        <i val="true"/>
        <sz val="11"/>
        <color rgb="FF1C4587"/>
        <rFont val="Arial"/>
        <family val="0"/>
        <charset val="1"/>
      </rPr>
      <t xml:space="preserve">"dictator"</t>
    </r>
    <r>
      <rPr>
        <sz val="11"/>
        <color rgb="FF1C4587"/>
        <rFont val="Arial"/>
        <family val="0"/>
        <charset val="1"/>
      </rPr>
      <t xml:space="preserve"> and </t>
    </r>
    <r>
      <rPr>
        <i val="true"/>
        <sz val="11"/>
        <color rgb="FF1C4587"/>
        <rFont val="Arial"/>
        <family val="0"/>
        <charset val="1"/>
      </rPr>
      <t xml:space="preserve">"worse than Trump"</t>
    </r>
    <r>
      <rPr>
        <sz val="11"/>
        <color rgb="FF1C4587"/>
        <rFont val="Arial"/>
        <family val="0"/>
        <charset val="1"/>
      </rPr>
      <t xml:space="preserve">; she gets a Newsweek article Dec. 29.</t>
    </r>
  </si>
  <si>
    <t xml:space="preserve">https://www.newsweek.com/joe-biden-dictator-worse-trump-progressive-activist-1856108</t>
  </si>
  <si>
    <t xml:space="preserve">https://twitter.com/BreeNewsome/status/1740099142792466606</t>
  </si>
  <si>
    <r>
      <rPr>
        <i val="true"/>
        <sz val="11"/>
        <color rgb="FF990000"/>
        <rFont val="Arial"/>
        <family val="0"/>
        <charset val="1"/>
      </rPr>
      <t xml:space="preserve">Filed:</t>
    </r>
    <r>
      <rPr>
        <sz val="11"/>
        <color rgb="FF990000"/>
        <rFont val="Arial"/>
        <family val="0"/>
        <charset val="1"/>
      </rPr>
      <t xml:space="preserve"> Jack Smith's response to Trump's evidence request. It implies the government might call Trump's own laywers or members of Congress.</t>
    </r>
  </si>
  <si>
    <t xml:space="preserve">https://storage.courtlistener.com/recap/gov.uscourts.dcd.258149/gov.uscourts.dcd.258149.191.0_2.pdf</t>
  </si>
  <si>
    <t xml:space="preserve">Lauren Boebert announces she will run for the House not in her own district, CO-3 (where she is lagging), but in CO-4 where Ken Buck is retiring.</t>
  </si>
  <si>
    <t xml:space="preserve">https://coloradosun.com/2023/12/27/lauren-boebert-congressional-district-switch-colorado/</t>
  </si>
  <si>
    <r>
      <rPr>
        <sz val="11"/>
        <color rgb="FF274E13"/>
        <rFont val="Arial"/>
        <family val="0"/>
        <charset val="1"/>
      </rPr>
      <t xml:space="preserve">The NYT publishes an op-ed by Serge Schmemann urging concessions to Putin: </t>
    </r>
    <r>
      <rPr>
        <i val="true"/>
        <sz val="11"/>
        <color rgb="FF274E13"/>
        <rFont val="Arial"/>
        <family val="0"/>
        <charset val="1"/>
      </rPr>
      <t xml:space="preserve">"Ukraine doesn't need all its territory..."</t>
    </r>
    <r>
      <rPr>
        <sz val="11"/>
        <color rgb="FF274E13"/>
        <rFont val="Arial"/>
        <family val="0"/>
        <charset val="1"/>
      </rPr>
      <t xml:space="preserve"> (commenting on a NYT piece arguing that Putin could be appeased with territory). Schememann, French-born but Russian speaking, has an MA in Slavic Studies and was a Moscow correspondent in 1980.</t>
    </r>
  </si>
  <si>
    <t xml:space="preserve">https://web.archive.org/web/20231227102738/https://www.nytimes.com/2023/12/27/opinion/ukraine-military-aid.html
https://web.archive.org/web/20231227105333/https://www.nytimes.com/2023/12/23/world/europe/putin-russia-ukraine-war-cease-fire.html</t>
  </si>
  <si>
    <t xml:space="preserve">Nikki Haley, asked to explain the cause of the Civil War, waffles and says it is about the role of government, refuses to say the word "slavery"</t>
  </si>
  <si>
    <t xml:space="preserve">https://www.theguardian.com/us-news/2023/dec/28/nikki-haley-civil-war-slavery</t>
  </si>
  <si>
    <r>
      <rPr>
        <sz val="11"/>
        <color rgb="FF1C4587"/>
        <rFont val="Arial"/>
        <family val="0"/>
        <charset val="1"/>
      </rPr>
      <t xml:space="preserve">Michael Flynn on Alex Jones' show complains about the word "confederate" used about Trump. Alex says </t>
    </r>
    <r>
      <rPr>
        <i val="true"/>
        <sz val="11"/>
        <color rgb="FF1C4587"/>
        <rFont val="Arial"/>
        <family val="0"/>
        <charset val="1"/>
      </rPr>
      <t xml:space="preserve">"They're really trying to bring back the 1860 Civil War." </t>
    </r>
    <r>
      <rPr>
        <sz val="11"/>
        <color rgb="FF1C4587"/>
        <rFont val="Arial"/>
        <family val="0"/>
        <charset val="1"/>
      </rPr>
      <t xml:space="preserve">(1:44). Alex Jones posts the video with text: </t>
    </r>
    <r>
      <rPr>
        <i val="true"/>
        <sz val="11"/>
        <color rgb="FF1C4587"/>
        <rFont val="Arial"/>
        <family val="0"/>
        <charset val="1"/>
      </rPr>
      <t xml:space="preserve">"@GenFlynn Issues Emergency Warning: The Globalists Are Planning To Trigger A New American Civil War"</t>
    </r>
  </si>
  <si>
    <t xml:space="preserve">Alex Jones (1 hour 48 min video)</t>
  </si>
  <si>
    <t xml:space="preserve">https://twitter.com/RealAlexJones/status/1740191807579779430</t>
  </si>
  <si>
    <r>
      <rPr>
        <sz val="11"/>
        <color rgb="FF1C4587"/>
        <rFont val="Arial"/>
        <family val="0"/>
        <charset val="1"/>
      </rPr>
      <t xml:space="preserve">Jack Posobiec airs a show on the Spanish Civil War and posts 12 times about it (</t>
    </r>
    <r>
      <rPr>
        <i val="true"/>
        <sz val="11"/>
        <color rgb="FF1C4587"/>
        <rFont val="Arial"/>
        <family val="0"/>
        <charset val="1"/>
      </rPr>
      <t xml:space="preserve">"Franco saved Spain and fought for Christ"</t>
    </r>
    <r>
      <rPr>
        <sz val="11"/>
        <color rgb="FF1C4587"/>
        <rFont val="Arial"/>
        <family val="0"/>
        <charset val="1"/>
      </rPr>
      <t xml:space="preserve">)  </t>
    </r>
    <r>
      <rPr>
        <sz val="9"/>
        <color rgb="FF1C4587"/>
        <rFont val="Arial"/>
        <family val="0"/>
        <charset val="1"/>
      </rPr>
      <t xml:space="preserve">(He had floated the idea on Dec. 14)</t>
    </r>
  </si>
  <si>
    <r>
      <rPr>
        <sz val="11"/>
        <color rgb="FF1C4587"/>
        <rFont val="Arial"/>
        <family val="0"/>
        <charset val="1"/>
      </rPr>
      <t xml:space="preserve">Jack Posobiec does his show with Charlie Kirk. Topic: </t>
    </r>
    <r>
      <rPr>
        <i val="true"/>
        <sz val="11"/>
        <color rgb="FF1C4587"/>
        <rFont val="Arial"/>
        <family val="0"/>
        <charset val="1"/>
      </rPr>
      <t xml:space="preserve">"ARE WE HEADED TO CIVIL WAR?" "People love talking about a civil war, but who would WIN a civil war?"</t>
    </r>
  </si>
  <si>
    <t xml:space="preserve">Rumble (Thoughtcrime)</t>
  </si>
  <si>
    <t xml:space="preserve">https://rumble.com/v43wbpb-thoughtcrime-ep.-26-calendargate-catastrophe-who-wins-a-civil-war-youtube-f.html?mref=4pvd7&amp;mrefc=2</t>
  </si>
  <si>
    <t xml:space="preserve">Twitter (Posobiec)</t>
  </si>
  <si>
    <t xml:space="preserve">https://twitter.com/JackPosobiec/status/1740545739535847759</t>
  </si>
  <si>
    <r>
      <rPr>
        <sz val="11"/>
        <color rgb="FF1C4587"/>
        <rFont val="Arial"/>
        <family val="0"/>
        <charset val="1"/>
      </rPr>
      <t xml:space="preserve">Charlie Kirk posts</t>
    </r>
    <r>
      <rPr>
        <i val="true"/>
        <sz val="11"/>
        <color rgb="FF1C4587"/>
        <rFont val="Arial"/>
        <family val="0"/>
        <charset val="1"/>
      </rPr>
      <t xml:space="preserve"> "We're not a Democracy. We're a Constitutional Republic"</t>
    </r>
  </si>
  <si>
    <t xml:space="preserve">Twitter (CharlieKirk11)</t>
  </si>
  <si>
    <t xml:space="preserve">https://twitter.com/charliekirk11/status/1740816278846328890</t>
  </si>
  <si>
    <t xml:space="preserve">Sergey Markov, Putin's former advisor, says that Russia's New Year's wish is for a Civil War in America.</t>
  </si>
  <si>
    <t xml:space="preserve">Russian Media Monitor (J Davis)</t>
  </si>
  <si>
    <t xml:space="preserve">https://www.youtube.com/watch?v=2CVz9OB4ULk</t>
  </si>
  <si>
    <r>
      <rPr>
        <i val="true"/>
        <sz val="11"/>
        <color rgb="FFCC0000"/>
        <rFont val="Arial"/>
        <family val="0"/>
        <charset val="1"/>
      </rPr>
      <t xml:space="preserve">Swatted: </t>
    </r>
    <r>
      <rPr>
        <sz val="11"/>
        <color rgb="FFCC0000"/>
        <rFont val="Arial"/>
        <family val="0"/>
        <charset val="1"/>
      </rPr>
      <t xml:space="preserve">ME Secretary of State Shenna Bellows, who had ruled that Trump should not be on the ballot</t>
    </r>
  </si>
  <si>
    <t xml:space="preserve">https://www.politico.com/news/2023/12/30/maine-secretary-of-state-says-house-swatted-after-trump-removed-from-ballot-00133355</t>
  </si>
  <si>
    <r>
      <rPr>
        <sz val="11"/>
        <color rgb="FF1C4587"/>
        <rFont val="Arial"/>
        <family val="0"/>
        <charset val="1"/>
      </rPr>
      <t xml:space="preserve">New website AbandonBiden24 .com posts a press release announcing a "</t>
    </r>
    <r>
      <rPr>
        <i val="true"/>
        <sz val="11"/>
        <color rgb="FF1C4587"/>
        <rFont val="Arial"/>
        <family val="0"/>
        <charset val="1"/>
      </rPr>
      <t xml:space="preserve">50-state #AbandonBiden campaign" </t>
    </r>
    <r>
      <rPr>
        <sz val="11"/>
        <color rgb="FF1C4587"/>
        <rFont val="Arial"/>
        <family val="0"/>
        <charset val="1"/>
      </rPr>
      <t xml:space="preserve">led by </t>
    </r>
    <r>
      <rPr>
        <i val="true"/>
        <sz val="11"/>
        <color rgb="FF1C4587"/>
        <rFont val="Arial"/>
        <family val="0"/>
        <charset val="1"/>
      </rPr>
      <t xml:space="preserve">"national Muslim leaders"</t>
    </r>
  </si>
  <si>
    <t xml:space="preserve">https://web.archive.org/web/20231230230543/https://abandonbiden24.com/press-release/</t>
  </si>
  <si>
    <t xml:space="preserve">Left-wing figure Sarah Leah Whitson promotes the #abandonbiden campaign. She had recently RT'd pro-Putin propagandist Jackson Hinkle.</t>
  </si>
  <si>
    <t xml:space="preserve">https://twitter.com/sarahleah1/status/1740964157497942262</t>
  </si>
  <si>
    <t xml:space="preserve">domain name takeourborderback .com is registered. By Jan 9 it wlll host a website asking people to drive to the border for protests on Feb. 3</t>
  </si>
  <si>
    <t xml:space="preserve">Donald Trump RT's a conspiracy theory of DC Draino's that Trump wanted to invoke the Insurrection Act on Jan 6 but was prevented from doing so</t>
  </si>
  <si>
    <t xml:space="preserve">Repost by Kyle Cheney</t>
  </si>
  <si>
    <t xml:space="preserve">https://twitter.com/kyledcheney/status/1741501939920105801</t>
  </si>
  <si>
    <t xml:space="preserve">Fidelity further reduces its valuation of Twitter, lowering it to 28.5% of the 2022 purchase price (over $41B, meaning Elon Musk has lost over $29 billion)</t>
  </si>
  <si>
    <t xml:space="preserve">https://www.axios.com/2023/12/31/elon-musks-x-fidelity-valuation-cut</t>
  </si>
  <si>
    <t xml:space="preserve">Jan 2024</t>
  </si>
  <si>
    <r>
      <rPr>
        <sz val="11"/>
        <color rgb="FF1C4587"/>
        <rFont val="Arial"/>
        <family val="0"/>
        <charset val="1"/>
      </rPr>
      <t xml:space="preserve">Online influencer Ian Miles Cheong, who Elon Musk interacts with, posts </t>
    </r>
    <r>
      <rPr>
        <i val="true"/>
        <sz val="11"/>
        <color rgb="FF1C4587"/>
        <rFont val="Arial"/>
        <family val="0"/>
        <charset val="1"/>
      </rPr>
      <t xml:space="preserve">"fascism is cool"</t>
    </r>
  </si>
  <si>
    <t xml:space="preserve">Vox reports that rising death threats to public officials are driving them to support Trump out of fear</t>
  </si>
  <si>
    <t xml:space="preserve">https://www.vox.com/23899688/2024-election-republican-primary-death-threats-trump</t>
  </si>
  <si>
    <t xml:space="preserve">Steve Scalise, who Trump had derailed for Speaker, endorses Trump for president. Trump now has over 100 lawmaker endorsements. In Feb. 2023, only a handful had endorsed him, including Sens. Tommy Tuberville  and JD Vance and Reps Andy Biggs, Matt Gaetz, Paul Gosar, and Marjorie Taylor Greene (all tied to Jan 6)</t>
  </si>
  <si>
    <t xml:space="preserve">Washington Examiner
Business Insider (Feb arch.)</t>
  </si>
  <si>
    <t xml:space="preserve">https://www.washingtonexaminer.com/news/campaigns/trump-wins-steve-scalise-endorsement-2024
https://web.archive.org/web/20230213195524/https://www.businessinsider.com/who-has-endorsed-donald-trump-president-2024-republicans-gop-2023-2</t>
  </si>
  <si>
    <t xml:space="preserve">Rep. Bill Johnson (OH) retires from Congress, effective Jan 21. (He is going to be the head of Youngstown State Univ.)</t>
  </si>
  <si>
    <t xml:space="preserve">Twitter (Kyle Griffin)</t>
  </si>
  <si>
    <t xml:space="preserve">https://twitter.com/kylegriffin1/status/1742303560941875537</t>
  </si>
  <si>
    <r>
      <rPr>
        <sz val="11"/>
        <color rgb="FF3D85C6"/>
        <rFont val="Arial"/>
        <family val="0"/>
        <charset val="1"/>
      </rPr>
      <t xml:space="preserve">Robert F. Kennedy Jr. hires the anti-vaxxer Del Bigtree, who praised Trump on Jan 6:</t>
    </r>
    <r>
      <rPr>
        <i val="true"/>
        <sz val="11"/>
        <color rgb="FF3D85C6"/>
        <rFont val="Arial"/>
        <family val="0"/>
        <charset val="1"/>
      </rPr>
      <t xml:space="preserve"> "It's rare that I get to follow an act like Donald Trump - you can't beat that."</t>
    </r>
  </si>
  <si>
    <r>
      <rPr>
        <sz val="11"/>
        <color rgb="FF000000"/>
        <rFont val="Arial"/>
        <family val="0"/>
        <charset val="1"/>
      </rPr>
      <t xml:space="preserve">Harvard president Claudine Gay steps down after a right-wing campaign against her. </t>
    </r>
    <r>
      <rPr>
        <sz val="11"/>
        <color rgb="FF5B0F00"/>
        <rFont val="Arial"/>
        <family val="0"/>
        <charset val="1"/>
      </rPr>
      <t xml:space="preserve">Multiple members of Congress</t>
    </r>
    <r>
      <rPr>
        <sz val="11"/>
        <color rgb="FF1C4587"/>
        <rFont val="Arial"/>
        <family val="0"/>
        <charset val="1"/>
      </rPr>
      <t xml:space="preserve"> post "TWO DOWN", including Elise Stefanik. 
</t>
    </r>
    <r>
      <rPr>
        <sz val="11"/>
        <color rgb="FF000000"/>
        <rFont val="Arial"/>
        <family val="0"/>
        <charset val="1"/>
      </rPr>
      <t xml:space="preserve">They seek to force the resignation of all 3 university presidents who testified before the Judiciary committee. (The last is the MIT president)</t>
    </r>
  </si>
  <si>
    <t xml:space="preserve">Christopher Rufo posts: "SCALPED: President Claudine Gay resigns"</t>
  </si>
  <si>
    <t xml:space="preserve">https://twitter.com/realchrisrufo/status/1742244697631039945</t>
  </si>
  <si>
    <r>
      <rPr>
        <sz val="11"/>
        <color rgb="FF1C4587"/>
        <rFont val="Arial"/>
        <family val="0"/>
        <charset val="1"/>
      </rPr>
      <t xml:space="preserve">Christopher Rufo has an op-ed in the Wall Street Journal:</t>
    </r>
    <r>
      <rPr>
        <i val="true"/>
        <sz val="11"/>
        <color rgb="FF1C4587"/>
        <rFont val="Arial"/>
        <family val="0"/>
        <charset val="1"/>
      </rPr>
      <t xml:space="preserve"> </t>
    </r>
    <r>
      <rPr>
        <sz val="11"/>
        <color rgb="FF1C4587"/>
        <rFont val="Arial"/>
        <family val="0"/>
        <charset val="1"/>
      </rPr>
      <t xml:space="preserve">"How we squeezed Harvard to push Claudine Gay out".</t>
    </r>
    <r>
      <rPr>
        <i val="true"/>
        <sz val="11"/>
        <color rgb="FF1C4587"/>
        <rFont val="Arial"/>
        <family val="0"/>
        <charset val="1"/>
      </rPr>
      <t xml:space="preserve"> </t>
    </r>
    <r>
      <rPr>
        <sz val="11"/>
        <color rgb="FF1C4587"/>
        <rFont val="Arial"/>
        <family val="0"/>
        <charset val="1"/>
      </rPr>
      <t xml:space="preserve">Rufo: </t>
    </r>
    <r>
      <rPr>
        <i val="true"/>
        <sz val="11"/>
        <color rgb="FF1C4587"/>
        <rFont val="Arial"/>
        <family val="0"/>
        <charset val="1"/>
      </rPr>
      <t xml:space="preserve">"conservatives can prevail in the culture wars by understanding how power works - and using it." "The successful campaign to topple Harvard's president is...about the great conflict betwen truth and ideology.."</t>
    </r>
  </si>
  <si>
    <t xml:space="preserve">WSJ
Don Moynihan (commentary)</t>
  </si>
  <si>
    <t xml:space="preserve">Christopher Rufo gives an interview about "Claudine Gay's data problem" with Danish data scientist Jonatan Pallesen, who has done shoddy work promoting eugenics</t>
  </si>
  <si>
    <t xml:space="preserve">City-Journal (published Jan 4)</t>
  </si>
  <si>
    <t xml:space="preserve">https://archive.ph/pgtin</t>
  </si>
  <si>
    <t xml:space="preserve">https://www.theguardian.com/world/2024/jan/14/christopher-rufo-jonatan-pallesen-eugenics-racism-claudine-gay-harvard</t>
  </si>
  <si>
    <r>
      <rPr>
        <i val="true"/>
        <sz val="11"/>
        <color rgb="FFCC0000"/>
        <rFont val="Arial"/>
        <family val="0"/>
        <charset val="1"/>
      </rPr>
      <t xml:space="preserve">Bomb threats</t>
    </r>
    <r>
      <rPr>
        <sz val="11"/>
        <color rgb="FFCC0000"/>
        <rFont val="Arial"/>
        <family val="0"/>
        <charset val="1"/>
      </rPr>
      <t xml:space="preserve"> at eight state capitols:  Mississippi, Michigan, Minnesota, Kentucky, Georgia, Connecticut, Montana, and Colorado</t>
    </r>
  </si>
  <si>
    <t xml:space="preserve">WaPo reports that 1/4 of all Americans believe the the FBI orchestrated the Jan 6 Capitol attack</t>
  </si>
  <si>
    <t xml:space="preserve">https://www.washingtonpost.com/dc-md-va/2024/01/04/fbi-conspiracy-jan-6-attack-misinformation/</t>
  </si>
  <si>
    <t xml:space="preserve">https://www.lawfaremedia.org/article/january-6th-wasn-t-an-fbi-operation.-and-the-earth-revolves-around-the-sun</t>
  </si>
  <si>
    <r>
      <rPr>
        <sz val="11"/>
        <color rgb="FF274E13"/>
        <rFont val="Arial"/>
        <family val="0"/>
        <charset val="1"/>
      </rPr>
      <t xml:space="preserve">Huffpost reports on lawmakers pushing conspiracy theories: </t>
    </r>
    <r>
      <rPr>
        <i val="true"/>
        <sz val="11"/>
        <color rgb="FF274E13"/>
        <rFont val="Arial"/>
        <family val="0"/>
        <charset val="1"/>
      </rPr>
      <t xml:space="preserve">"3 years after the Jan 6 riot, the GOP is more pro-insurrection than ever."</t>
    </r>
  </si>
  <si>
    <t xml:space="preserve">Huffpost</t>
  </si>
  <si>
    <t xml:space="preserve">https://www.huffpost.com/entry/january-6-insurrection-gop_n_6596cff5e4b0f27b6e369279</t>
  </si>
  <si>
    <r>
      <rPr>
        <sz val="11"/>
        <color rgb="FF274E13"/>
        <rFont val="Arial"/>
        <family val="0"/>
        <charset val="1"/>
      </rPr>
      <t xml:space="preserve">The NYT reports that Congress is pushing a campaign against higher education institutions: </t>
    </r>
    <r>
      <rPr>
        <i val="true"/>
        <sz val="11"/>
        <color rgb="FF274E13"/>
        <rFont val="Arial"/>
        <family val="0"/>
        <charset val="1"/>
      </rPr>
      <t xml:space="preserve">"planning an agressive inquiry into academia"</t>
    </r>
  </si>
  <si>
    <t xml:space="preserve">https://web.archive.org/web/20240106000605/https://www.nytimes.com/2024/01/05/us/politics/house-republicans-antisemitism-colleges-harvard.html</t>
  </si>
  <si>
    <t xml:space="preserve">Officer Harry Dunn, who defended the Capitol on Jan 6, declares he is running for Congress (in MD-3)</t>
  </si>
  <si>
    <t xml:space="preserve">Twitter (Harry Dunn)</t>
  </si>
  <si>
    <t xml:space="preserve">https://twitter.com/libradunn/status/1743234238290198748</t>
  </si>
  <si>
    <t xml:space="preserve">The DC Court of Appeals rules that to convict J6ers of disorderly &amp; disruptive conduct under 1752 or 5104, they need not be violent. Being part of a mob is enough.</t>
  </si>
  <si>
    <t xml:space="preserve">https://www.cadc.uscourts.gov/internet/opinions.nsf/4BDEB69543AED17085258A9B00541527/$file/23-3023-2034541.pdf</t>
  </si>
  <si>
    <r>
      <rPr>
        <sz val="11"/>
        <color rgb="FF990000"/>
        <rFont val="Arial"/>
        <family val="0"/>
        <charset val="1"/>
      </rPr>
      <t xml:space="preserve">District Court Judge Cooper rules that to convict J6ers of 1752 - disorderly &amp; disruptive conduct </t>
    </r>
    <r>
      <rPr>
        <i val="true"/>
        <sz val="11"/>
        <color rgb="FF990000"/>
        <rFont val="Arial"/>
        <family val="0"/>
        <charset val="1"/>
      </rPr>
      <t xml:space="preserve">on restricted grounds</t>
    </r>
    <r>
      <rPr>
        <sz val="11"/>
        <color rgb="FF990000"/>
        <rFont val="Arial"/>
        <family val="0"/>
        <charset val="1"/>
      </rPr>
      <t xml:space="preserve"> - they must know that Pence was present</t>
    </r>
  </si>
  <si>
    <t xml:space="preserve">https://storage.courtlistener.com/recap/gov.uscourts.dcd.230342/gov.uscourts.dcd.230342.99.0.pdf</t>
  </si>
  <si>
    <t xml:space="preserve">Republican lawmakers in the Florida House introduce a state bill to eliminate virtual all voting by mail in Florida</t>
  </si>
  <si>
    <t xml:space="preserve">President Biden gives a speech commemorating Jan 6 and warning of the danger to US democracy</t>
  </si>
  <si>
    <r>
      <rPr>
        <sz val="11"/>
        <color rgb="FF1C4587"/>
        <rFont val="Arial"/>
        <family val="0"/>
        <charset val="1"/>
      </rPr>
      <t xml:space="preserve">Sen. Roger Marshall comments on Biden's speech, claims Biden did not speak on 9/11, says </t>
    </r>
    <r>
      <rPr>
        <i val="true"/>
        <sz val="11"/>
        <color rgb="FF1C4587"/>
        <rFont val="Arial"/>
        <family val="0"/>
        <charset val="1"/>
      </rPr>
      <t xml:space="preserve">"January 6 has become the Democrat's</t>
    </r>
    <r>
      <rPr>
        <sz val="11"/>
        <color rgb="FF1C4587"/>
        <rFont val="Arial"/>
        <family val="0"/>
        <charset val="1"/>
      </rPr>
      <t xml:space="preserve"> [sic] </t>
    </r>
    <r>
      <rPr>
        <i val="true"/>
        <sz val="11"/>
        <color rgb="FF1C4587"/>
        <rFont val="Arial"/>
        <family val="0"/>
        <charset val="1"/>
      </rPr>
      <t xml:space="preserve">favorite day of the year"</t>
    </r>
  </si>
  <si>
    <t xml:space="preserve">Twitter (RogerMarshallMD)</t>
  </si>
  <si>
    <t xml:space="preserve">https://twitter.com/RogerMarshallMD/status/1743377495204806931</t>
  </si>
  <si>
    <r>
      <rPr>
        <i val="true"/>
        <sz val="11"/>
        <color rgb="FF674EA7"/>
        <rFont val="Arial"/>
        <family val="0"/>
        <charset val="1"/>
      </rPr>
      <t xml:space="preserve">Lawsuit filed: </t>
    </r>
    <r>
      <rPr>
        <sz val="11"/>
        <color rgb="FF674EA7"/>
        <rFont val="Arial"/>
        <family val="0"/>
        <charset val="1"/>
      </rPr>
      <t xml:space="preserve">Over 100 arrested Jan 6 rioters file a lawsuit against the MPD claiming they were unfairly assaulted on January 6</t>
    </r>
  </si>
  <si>
    <t xml:space="preserve">Scribd (lawsuit)</t>
  </si>
  <si>
    <t xml:space="preserve">https://www.scribd.com/document/697565765/Over-100-January-6-Survivors-File-Civil-Law-Suit-Against-Dirty-Cops-Who-Beat-And-Killed-Protesters</t>
  </si>
  <si>
    <r>
      <rPr>
        <sz val="11"/>
        <color rgb="FF1C4587"/>
        <rFont val="Arial"/>
        <family val="0"/>
        <charset val="1"/>
      </rPr>
      <t xml:space="preserve">Jeff Giesea posts </t>
    </r>
    <r>
      <rPr>
        <i val="true"/>
        <sz val="11"/>
        <color rgb="FF1C4587"/>
        <rFont val="Arial"/>
        <family val="0"/>
        <charset val="1"/>
      </rPr>
      <t xml:space="preserve">"..@realchrisrufo is the most effective right-leaning political activist this decade... His cause has substance and appeals to..centrists.."</t>
    </r>
  </si>
  <si>
    <t xml:space="preserve">Jeff Giesea</t>
  </si>
  <si>
    <t xml:space="preserve">https://twitter.com/jeffgiesea/status/1743381910657565078</t>
  </si>
  <si>
    <r>
      <rPr>
        <sz val="11"/>
        <color rgb="FF1C4587"/>
        <rFont val="Arial"/>
        <family val="0"/>
        <charset val="1"/>
      </rPr>
      <t xml:space="preserve">Simone Mangiante, who joked about being a Russian honeypot on Jan 5, 2021, says she is going to interview the sanctioned Andrii Derkach about "Biden corruption". </t>
    </r>
    <r>
      <rPr>
        <sz val="9"/>
        <color rgb="FF1C4587"/>
        <rFont val="Arial"/>
        <family val="0"/>
        <charset val="1"/>
      </rPr>
      <t xml:space="preserve">Her tags include Tucker Carlson, Roger Stone, Chanel Rion,  Rudy Giuliani, Jim Jordan, Matt Gaetz, John Solomon, Lauren Boebert, Elise Stefanik, Byron Donalds</t>
    </r>
  </si>
  <si>
    <t xml:space="preserve">Twitter SimoneMangiante
Treasury Dept.</t>
  </si>
  <si>
    <t xml:space="preserve">https://twitter.com/SimonaMangiante/status/1743474646228570573
https://home.treasury.gov/news/press-releases/sm1118</t>
  </si>
  <si>
    <t xml:space="preserve">Pro-Putin pedophile Scott Ritter is in Chechnya, Russia, and gives a Jan 6 speech in broken Russian to assembled fighters of warlord Ramzan Kadyrov</t>
  </si>
  <si>
    <t xml:space="preserve">Scott Ritter</t>
  </si>
  <si>
    <t xml:space="preserve">https://twitter.com/RealScottRitter/status/1743685922934108169</t>
  </si>
  <si>
    <t xml:space="preserve">Proud Boys in colors gather at the Ohio state capitol to commemorate Jan 6. They carry signs: "Don't Fed On Me"</t>
  </si>
  <si>
    <t xml:space="preserve">https://www.youtube.com/watch?v=-AnzCEg_adE&amp;t=4s</t>
  </si>
  <si>
    <t xml:space="preserve">Jan 6</t>
  </si>
  <si>
    <r>
      <rPr>
        <sz val="11"/>
        <color rgb="FF1C4587"/>
        <rFont val="Arial"/>
        <family val="0"/>
        <charset val="1"/>
      </rPr>
      <t xml:space="preserve">Donald Trump Jr. commemorates Jan 6 with </t>
    </r>
    <r>
      <rPr>
        <i val="true"/>
        <sz val="11"/>
        <color rgb="FF1C4587"/>
        <rFont val="Arial"/>
        <family val="0"/>
        <charset val="1"/>
      </rPr>
      <t xml:space="preserve">"Happy Fake Insurrection Day! I do hope it was the start of something real.."</t>
    </r>
  </si>
  <si>
    <t xml:space="preserve">Twitter (DonaldJTrumpJr)</t>
  </si>
  <si>
    <t xml:space="preserve">https://twitter.com/DonaldJTrumpJr/status/1743681070485082462</t>
  </si>
  <si>
    <r>
      <rPr>
        <sz val="11"/>
        <color rgb="FF1C4587"/>
        <rFont val="Arial"/>
        <family val="0"/>
        <charset val="1"/>
      </rPr>
      <t xml:space="preserve">Jeff Giesea, who helped create the alt-right, posts </t>
    </r>
    <r>
      <rPr>
        <i val="true"/>
        <sz val="11"/>
        <color rgb="FF1C4587"/>
        <rFont val="Arial"/>
        <family val="0"/>
        <charset val="1"/>
      </rPr>
      <t xml:space="preserve">"Hard to believe Jan 6 was three years ago....Time flies.. Happy to be out of the cult and doing my own thing.."</t>
    </r>
    <r>
      <rPr>
        <sz val="11"/>
        <color rgb="FF1C4587"/>
        <rFont val="Arial"/>
        <family val="0"/>
        <charset val="1"/>
      </rPr>
      <t xml:space="preserve"> (But on Jan 8 he posts about the fascist Yarvin: </t>
    </r>
    <r>
      <rPr>
        <i val="true"/>
        <sz val="11"/>
        <color rgb="FF1C4587"/>
        <rFont val="Arial"/>
        <family val="0"/>
        <charset val="1"/>
      </rPr>
      <t xml:space="preserve">"I don't read Yarvin regularly, but his point about replacing institutions is worth absorbing..."</t>
    </r>
  </si>
  <si>
    <t xml:space="preserve">Twitter (JeffGiesea)
Twitter (JeffGiesea)</t>
  </si>
  <si>
    <t xml:space="preserve">https://twitter.com/jeffgiesea/status/1743627341312503819
https://twitter.com/jeffgiesea/status/1744473857015066975</t>
  </si>
  <si>
    <r>
      <rPr>
        <sz val="11"/>
        <color rgb="FF1C4587"/>
        <rFont val="Arial"/>
        <family val="0"/>
        <charset val="1"/>
      </rPr>
      <t xml:space="preserve">Shawn Farash, who led a Long Island Loud Majority contingent to the Capitol on Jan 6, cirticizes Biden's speech: </t>
    </r>
    <r>
      <rPr>
        <i val="true"/>
        <sz val="11"/>
        <color rgb="FF1C4587"/>
        <rFont val="Arial"/>
        <family val="0"/>
        <charset val="1"/>
      </rPr>
      <t xml:space="preserve">"You're working AGAINST us"</t>
    </r>
  </si>
  <si>
    <t xml:space="preserve">https://twitter.com/Shawn_Farash/status/1743798476222194172</t>
  </si>
  <si>
    <t xml:space="preserve">https://web.archive.org/web/20240107025513/https://twitter.com/Shawn_Farash/status/1743798476222194172</t>
  </si>
  <si>
    <r>
      <rPr>
        <sz val="11"/>
        <color rgb="FF1C4587"/>
        <rFont val="Arial"/>
        <family val="0"/>
        <charset val="1"/>
      </rPr>
      <t xml:space="preserve">Rep. Elise Stefanik tells ABC that she has </t>
    </r>
    <r>
      <rPr>
        <i val="true"/>
        <sz val="11"/>
        <color rgb="FF1C4587"/>
        <rFont val="Arial"/>
        <family val="0"/>
        <charset val="1"/>
      </rPr>
      <t xml:space="preserve">"concerns about the treatment of January 6 hostages".    </t>
    </r>
    <r>
      <rPr>
        <sz val="11"/>
        <color rgb="FF1C4587"/>
        <rFont val="Arial"/>
        <family val="0"/>
        <charset val="1"/>
      </rPr>
      <t xml:space="preserve">(But on Jan. 6 she had demanded prosecutions)</t>
    </r>
  </si>
  <si>
    <r>
      <rPr>
        <i val="true"/>
        <sz val="11"/>
        <color rgb="FFCC0000"/>
        <rFont val="Arial"/>
        <family val="0"/>
        <charset val="1"/>
      </rPr>
      <t xml:space="preserve">Swatted:</t>
    </r>
    <r>
      <rPr>
        <sz val="11"/>
        <color rgb="FFCC0000"/>
        <rFont val="Arial"/>
        <family val="0"/>
        <charset val="1"/>
      </rPr>
      <t xml:space="preserve"> Judge Tanya Chutkan, who will preside over Trump's Jan 6 trial - a SWAT team is sent to her house after a false report of shooting</t>
    </r>
  </si>
  <si>
    <t xml:space="preserve">Anna Bower</t>
  </si>
  <si>
    <t xml:space="preserve">https://twitter.com/AnnaBower/status/1744232168774087059</t>
  </si>
  <si>
    <t xml:space="preserve">Faux-left journalist Glenn Greenwald appears with Alex Jones and calls Jan 6 just a "political protest" - "it's laughable to call this an insurrection"</t>
  </si>
  <si>
    <t xml:space="preserve">Full interview (22:44) Twitter post</t>
  </si>
  <si>
    <t xml:space="preserve">https://twitter.com/NewsWarsAI/status/1746955858251268215</t>
  </si>
  <si>
    <t xml:space="preserve">Post Left Watch repost</t>
  </si>
  <si>
    <t xml:space="preserve">https://twitter.com/PostLeftWatch/status/1744238240192929854</t>
  </si>
  <si>
    <t xml:space="preserve">Wired reports that Rumble (funded in part by Peter Thiel and JD Vance) is under investigation by the SEC for inflating its value</t>
  </si>
  <si>
    <t xml:space="preserve">https://web.archive.org/web/20240108235004/https://www.wired.com/story/rumble-sec-investigation/</t>
  </si>
  <si>
    <t xml:space="preserve">The DoD Inspector General reports that drugs were handed out widely in Trump's White House, especially speed and Xanax. The investigation started May 2018.</t>
  </si>
  <si>
    <t xml:space="preserve">https://media.defense.gov/2024/Jan/09/2003373440/-1/-1/1/DODIG-2024-044_REDACTED%20SECURE.PDF</t>
  </si>
  <si>
    <r>
      <rPr>
        <i val="true"/>
        <sz val="11"/>
        <color rgb="FF990000"/>
        <rFont val="Arial"/>
        <family val="0"/>
        <charset val="1"/>
      </rPr>
      <t xml:space="preserve">Filed:</t>
    </r>
    <r>
      <rPr>
        <sz val="11"/>
        <color rgb="FF990000"/>
        <rFont val="Arial"/>
        <family val="0"/>
        <charset val="1"/>
      </rPr>
      <t xml:space="preserve"> Mike Roman files a motion to dismiss his charges, accusing GA DA Fani Willis of improperly having hired a romantic partner as special prosecutor</t>
    </r>
  </si>
  <si>
    <t xml:space="preserve">https://www.ajc.com/politics/breaking-filing-alleges-improper-relationship-between-fulton-da-top-trump-prosecutor/A2N2OWCM7FFWJBQH2ORAK2BKMQ/</t>
  </si>
  <si>
    <t xml:space="preserve">https://www.documentcloud.org/documents/24354598-010824-defendant-michael-romans-motion-to-dismiss-grand-jury-indictment-as-fatally-defective-and-motion-to-disqualify-the-district-attorney-her-office-and-the-special-prosecutor-from-further-prosecuting-this-matter-motion-6</t>
  </si>
  <si>
    <r>
      <rPr>
        <i val="true"/>
        <sz val="11"/>
        <color rgb="FF990000"/>
        <rFont val="Arial"/>
        <family val="0"/>
        <charset val="1"/>
      </rPr>
      <t xml:space="preserve">Argued:</t>
    </r>
    <r>
      <rPr>
        <sz val="11"/>
        <color rgb="FF990000"/>
        <rFont val="Arial"/>
        <family val="0"/>
        <charset val="1"/>
      </rPr>
      <t xml:space="preserve">  Trump's claim of presidential immunity. His lawyer Sauer ominously says prosecutors' position </t>
    </r>
    <r>
      <rPr>
        <i val="true"/>
        <sz val="11"/>
        <color rgb="FF990000"/>
        <rFont val="Arial"/>
        <family val="0"/>
        <charset val="1"/>
      </rPr>
      <t xml:space="preserve">"would authorize.. the indictment of President Biden in.. Texas after he leaves office for mismanaging the border"</t>
    </r>
    <r>
      <rPr>
        <sz val="11"/>
        <color rgb="FF990000"/>
        <rFont val="Arial"/>
        <family val="0"/>
        <charset val="1"/>
      </rPr>
      <t xml:space="preserve">, agrees a president could execute rivals. Sauer is a former MO Solicitor General under Josh Hawley. </t>
    </r>
  </si>
  <si>
    <t xml:space="preserve">NBC
The Atlantic</t>
  </si>
  <si>
    <t xml:space="preserve">https://www.nbcnews.com/politics/donald-trump/appeals-court-weighs-trumps-immunity-claim-election-interference-case-rcna132281
https://archive.is/E7Hcr</t>
  </si>
  <si>
    <r>
      <rPr>
        <sz val="11"/>
        <color rgb="FF1C4587"/>
        <rFont val="Arial"/>
        <family val="0"/>
        <charset val="1"/>
      </rPr>
      <t xml:space="preserve">Brandon Straka presses Vivek Ramaswamy in IA to pardon Jan 6 defendants convicted of felonies:</t>
    </r>
    <r>
      <rPr>
        <i val="true"/>
        <sz val="11"/>
        <color rgb="FF1C4587"/>
        <rFont val="Arial"/>
        <family val="0"/>
        <charset val="1"/>
      </rPr>
      <t xml:space="preserve"> "People are confessing to violence who did not commit violence"</t>
    </r>
  </si>
  <si>
    <t xml:space="preserve">Straka interview, Twitter</t>
  </si>
  <si>
    <t xml:space="preserve">https://twitter.com/BrandonStraka/status/1744815992742564129</t>
  </si>
  <si>
    <r>
      <rPr>
        <sz val="11"/>
        <color rgb="FF1C4587"/>
        <rFont val="Arial"/>
        <family val="0"/>
        <charset val="1"/>
      </rPr>
      <t xml:space="preserve">Russian state TV hosts openly state they are hoping for an American Civil War to fragment the U.S.: </t>
    </r>
    <r>
      <rPr>
        <i val="true"/>
        <sz val="11"/>
        <color rgb="FF1C4587"/>
        <rFont val="Arial"/>
        <family val="0"/>
        <charset val="1"/>
      </rPr>
      <t xml:space="preserve">"I keep hearing this can happen any day now..." "I'm all for it!"</t>
    </r>
  </si>
  <si>
    <t xml:space="preserve">https://www.youtube.com/watch?v=F7WZCWfXahA</t>
  </si>
  <si>
    <t xml:space="preserve">The website "takeourborderback .com" (registered Dec. 31) now advertises a "Southern border convoy peaceful protest" on Feb 3 in CA, AZ, and Eagle Pass, TX</t>
  </si>
  <si>
    <t xml:space="preserve">https://web.archive.org/web/20240109110832/https://takeourborderback.com/</t>
  </si>
  <si>
    <t xml:space="preserve">Texas state troops &amp; National Guard block federal Border Patrol from accessing Eagle Pass, TX. They block the asylum seekers' center in Shelby Park with razor wire.</t>
  </si>
  <si>
    <t xml:space="preserve">https://www.texastribune.org/2024/01/12/texas-blocking-border-patrol-justice-department-eagle-pass/</t>
  </si>
  <si>
    <t xml:space="preserve">Simone Mangiante interviews Andrii Derkach, who says he has dirt on Hunter Biden. Derkach was sanctioned as Russian agent for interfering in the 2020 election.</t>
  </si>
  <si>
    <t xml:space="preserve">Twitter post of video</t>
  </si>
  <si>
    <t xml:space="preserve">https://twitter.com/SimonaMangiante/status/1745239534332440966</t>
  </si>
  <si>
    <t xml:space="preserve">Invesloan</t>
  </si>
  <si>
    <t xml:space="preserve">https://invesloan.com/politics/those-who-speak-aloud-about-bidens-corruption-in-ukraine-are-in-danger-of-physical-elimination-sensational-statements-in-a-brand-new-interview-with-ukrainian-politician-andriy-derkach/?amp=1</t>
  </si>
  <si>
    <r>
      <rPr>
        <sz val="11"/>
        <color rgb="FF5B0F00"/>
        <rFont val="Arial"/>
        <family val="0"/>
        <charset val="1"/>
      </rPr>
      <t xml:space="preserve">The House Judiciary and Oversight Committees hold hearings on citing Hunter Biden for contempt for refusing to respond to a subpoena privately. (He says he will testify publicly.) Hunter Biden shows up and sits in the front row. Rep. Jamie Raskin asks Paul Gosar </t>
    </r>
    <r>
      <rPr>
        <i val="true"/>
        <sz val="11"/>
        <color rgb="FF5B0F00"/>
        <rFont val="Arial"/>
        <family val="0"/>
        <charset val="1"/>
      </rPr>
      <t xml:space="preserve">"...for the six people in America that are still watching our hearing, can you state what the presidential crime is?"</t>
    </r>
    <r>
      <rPr>
        <sz val="11"/>
        <color rgb="FF5B0F00"/>
        <rFont val="Arial"/>
        <family val="0"/>
        <charset val="1"/>
      </rPr>
      <t xml:space="preserve">  Gosar replies: </t>
    </r>
    <r>
      <rPr>
        <i val="true"/>
        <sz val="11"/>
        <color rgb="FF5B0F00"/>
        <rFont val="Arial"/>
        <family val="0"/>
        <charset val="1"/>
      </rPr>
      <t xml:space="preserve">"You complain about us, I'm going to complain about you"</t>
    </r>
  </si>
  <si>
    <t xml:space="preserve">CSPAN via Acyn
CSPAN</t>
  </si>
  <si>
    <t xml:space="preserve">https://twitter.com/Acyn/status/1745203925324820933
https://www.c-span.org/video/?c5101202/hunter-biden-arrives-oversight-hearing-contempt-congress-resolution</t>
  </si>
  <si>
    <r>
      <rPr>
        <sz val="11"/>
        <color rgb="FF3D85C6"/>
        <rFont val="Arial"/>
        <family val="0"/>
        <charset val="1"/>
      </rPr>
      <t xml:space="preserve">Chris Christie drops out of the Presidential race: </t>
    </r>
    <r>
      <rPr>
        <i val="true"/>
        <sz val="11"/>
        <color rgb="FF3D85C6"/>
        <rFont val="Arial"/>
        <family val="0"/>
        <charset val="1"/>
      </rPr>
      <t xml:space="preserve">"We have to decide, in the next 10 months, who we want to be as a country"</t>
    </r>
    <r>
      <rPr>
        <sz val="11"/>
        <color rgb="FF3D85C6"/>
        <rFont val="Arial"/>
        <family val="0"/>
        <charset val="1"/>
      </rPr>
      <t xml:space="preserve"> He says migrants are coming because </t>
    </r>
    <r>
      <rPr>
        <i val="true"/>
        <sz val="11"/>
        <color rgb="FF3D85C6"/>
        <rFont val="Arial"/>
        <family val="0"/>
        <charset val="1"/>
      </rPr>
      <t xml:space="preserve">"Here is where they see hope. Here is where they see freedom...We need to believe in America as much as they believe in America.."</t>
    </r>
    <r>
      <rPr>
        <sz val="11"/>
        <color rgb="FF3D85C6"/>
        <rFont val="Arial"/>
        <family val="0"/>
        <charset val="1"/>
      </rPr>
      <t xml:space="preserve"> Christie says democracy is on the line, and invokes Franklin's quote "a Republic, if you can keep it.":  "</t>
    </r>
    <r>
      <rPr>
        <i val="true"/>
        <sz val="11"/>
        <color rgb="FF3D85C6"/>
        <rFont val="Arial"/>
        <family val="0"/>
        <charset val="1"/>
      </rPr>
      <t xml:space="preserve">We are confronted 160 years later with that question again."</t>
    </r>
  </si>
  <si>
    <t xml:space="preserve">WLTX</t>
  </si>
  <si>
    <t xml:space="preserve">https://www.youtube.com/watch?v=39cbB5GFSZA</t>
  </si>
  <si>
    <r>
      <rPr>
        <sz val="11"/>
        <color rgb="FF3D85C6"/>
        <rFont val="Arial"/>
        <family val="0"/>
        <charset val="1"/>
      </rPr>
      <t xml:space="preserve">Chris Christie is caught on a hot mic saying that Nikki Haley will lose: </t>
    </r>
    <r>
      <rPr>
        <i val="true"/>
        <sz val="11"/>
        <color rgb="FF3D85C6"/>
        <rFont val="Arial"/>
        <family val="0"/>
        <charset val="1"/>
      </rPr>
      <t xml:space="preserve">"She's going to get smoked. You and I both know it, she's not up for this"</t>
    </r>
  </si>
  <si>
    <t xml:space="preserve">https://twitter.com/BillMelugin_/status/1745209226350256171</t>
  </si>
  <si>
    <r>
      <rPr>
        <sz val="11"/>
        <color rgb="FF1C4587"/>
        <rFont val="Arial"/>
        <family val="0"/>
        <charset val="1"/>
      </rPr>
      <t xml:space="preserve">Trump, on Fox, says President Biden, not Putin, caused the war in Ukraine: </t>
    </r>
    <r>
      <rPr>
        <i val="true"/>
        <sz val="11"/>
        <color rgb="FF1C4587"/>
        <rFont val="Arial"/>
        <family val="0"/>
        <charset val="1"/>
      </rPr>
      <t xml:space="preserve">"He's the one that caused that war"</t>
    </r>
    <r>
      <rPr>
        <sz val="11"/>
        <color rgb="FF1C4587"/>
        <rFont val="Arial"/>
        <family val="0"/>
        <charset val="1"/>
      </rPr>
      <t xml:space="preserve"> (in part by driving up oil prices)</t>
    </r>
  </si>
  <si>
    <t xml:space="preserve">https://twitter.com/atrupar/status/1745272075193913349</t>
  </si>
  <si>
    <t xml:space="preserve">Jan. 11</t>
  </si>
  <si>
    <r>
      <rPr>
        <sz val="11"/>
        <color rgb="FF1C4587"/>
        <rFont val="Arial"/>
        <family val="0"/>
        <charset val="1"/>
      </rPr>
      <t xml:space="preserve">Donald Trump Jr. posts on Twitter that we should let Russia win in Ukraine:</t>
    </r>
    <r>
      <rPr>
        <i val="true"/>
        <sz val="11"/>
        <color rgb="FF1C4587"/>
        <rFont val="Arial"/>
        <family val="0"/>
        <charset val="1"/>
      </rPr>
      <t xml:space="preserve"> "How do we end the Russia/Ukraine war? Cut off the money."</t>
    </r>
  </si>
  <si>
    <r>
      <rPr>
        <i val="true"/>
        <sz val="11"/>
        <color rgb="FFCC0000"/>
        <rFont val="Arial"/>
        <family val="0"/>
        <charset val="1"/>
      </rPr>
      <t xml:space="preserve">Bomb threat </t>
    </r>
    <r>
      <rPr>
        <sz val="11"/>
        <color rgb="FFCC0000"/>
        <rFont val="Arial"/>
        <family val="0"/>
        <charset val="1"/>
      </rPr>
      <t xml:space="preserve">at Judge Arthur Engoron's house. Engoron is presiding over the Trump Corp. fraud trial.</t>
    </r>
  </si>
  <si>
    <r>
      <rPr>
        <sz val="11"/>
        <color rgb="FF1C4587"/>
        <rFont val="Arial"/>
        <family val="0"/>
        <charset val="1"/>
      </rPr>
      <t xml:space="preserve">Dustin Stockton, when asked about the false story of the burner phones told to Rolling Stone, sneers</t>
    </r>
    <r>
      <rPr>
        <i val="true"/>
        <sz val="11"/>
        <color rgb="FF1C4587"/>
        <rFont val="Arial"/>
        <family val="0"/>
        <charset val="1"/>
      </rPr>
      <t xml:space="preserve"> "The J6C was a coverup operation and a total fucking joke.."</t>
    </r>
  </si>
  <si>
    <t xml:space="preserve">Twitter (DustinStockton)</t>
  </si>
  <si>
    <t xml:space="preserve">https://twitter.com/DustinStockton/status/1745600411069747425</t>
  </si>
  <si>
    <t xml:space="preserve">https://archive.is/Lhqu3</t>
  </si>
  <si>
    <r>
      <rPr>
        <sz val="11"/>
        <color rgb="FF1C4587"/>
        <rFont val="Arial"/>
        <family val="0"/>
        <charset val="1"/>
      </rPr>
      <t xml:space="preserve">Ross Douthat publishes a column in the NYT claiming </t>
    </r>
    <r>
      <rPr>
        <i val="true"/>
        <sz val="11"/>
        <color rgb="FF1C4587"/>
        <rFont val="Arial"/>
        <family val="0"/>
        <charset val="1"/>
      </rPr>
      <t xml:space="preserve">"Jan 6 Wasn't an Insurrection"</t>
    </r>
  </si>
  <si>
    <r>
      <rPr>
        <sz val="11"/>
        <color rgb="FF1C4587"/>
        <rFont val="Arial"/>
        <family val="0"/>
        <charset val="1"/>
      </rPr>
      <t xml:space="preserve">The WSJ publishes an op-ed </t>
    </r>
    <r>
      <rPr>
        <sz val="9"/>
        <color rgb="FF1C4587"/>
        <rFont val="Arial"/>
        <family val="0"/>
        <charset val="1"/>
      </rPr>
      <t xml:space="preserve">(Tom McClintock)</t>
    </r>
    <r>
      <rPr>
        <sz val="11"/>
        <color rgb="FF1C4587"/>
        <rFont val="Arial"/>
        <family val="0"/>
        <charset val="1"/>
      </rPr>
      <t xml:space="preserve"> titled </t>
    </r>
    <r>
      <rPr>
        <i val="true"/>
        <sz val="11"/>
        <color rgb="FF1C4587"/>
        <rFont val="Arial"/>
        <family val="0"/>
        <charset val="1"/>
      </rPr>
      <t xml:space="preserve">"Both Sides Threaten Democracy" </t>
    </r>
    <r>
      <rPr>
        <sz val="11"/>
        <color rgb="FF1C4587"/>
        <rFont val="Arial"/>
        <family val="0"/>
        <charset val="1"/>
      </rPr>
      <t xml:space="preserve"> </t>
    </r>
    <r>
      <rPr>
        <i val="true"/>
        <sz val="9"/>
        <color rgb="FF1C4587"/>
        <rFont val="Arial"/>
        <family val="0"/>
        <charset val="1"/>
      </rPr>
      <t xml:space="preserve">("The Jan 6 riot was a national disgrace, but Biden should push his party...")</t>
    </r>
  </si>
  <si>
    <r>
      <rPr>
        <sz val="11"/>
        <color rgb="FF000000"/>
        <rFont val="Arial"/>
        <family val="0"/>
        <charset val="1"/>
      </rPr>
      <t xml:space="preserve">At Eagle Pass, TX, a mother and two children drown when TX troops block the Border Patrol from helping them. </t>
    </r>
    <r>
      <rPr>
        <sz val="11"/>
        <color rgb="FF5B0F00"/>
        <rFont val="Arial"/>
        <family val="0"/>
        <charset val="1"/>
      </rPr>
      <t xml:space="preserve">The DOJ asks the Supreme Court to intervene.</t>
    </r>
  </si>
  <si>
    <t xml:space="preserve">https://www.inquirer.com/opinion/texas-border-abbott-biden-national-guard-20240125.html</t>
  </si>
  <si>
    <t xml:space="preserve">Viktor Orban's advisor Balasz Orban hosts Israeli PM Netanyahu's son Yair in Budapest, Hungary at a special event hosted by the Mathias Corvinus Collegium (part of the private university that granted Sebastian Gorka a PhD in 2007). Balasz Orban is on the MCC board of trustees.</t>
  </si>
  <si>
    <t xml:space="preserve">Wired reports that Charlie Kirk of TPUSA is launching a campaign to discredit Martin Luther King and the Civil Rights Act.</t>
  </si>
  <si>
    <t xml:space="preserve">https://www.wired.com/story/charlie-kirk-tpusa-mlk-civil-rights-act/</t>
  </si>
  <si>
    <r>
      <rPr>
        <sz val="11"/>
        <color rgb="FF1C4587"/>
        <rFont val="Arial"/>
        <family val="0"/>
        <charset val="1"/>
      </rPr>
      <t xml:space="preserve">Jack Posobiec posts </t>
    </r>
    <r>
      <rPr>
        <i val="true"/>
        <sz val="11"/>
        <color rgb="FF1C4587"/>
        <rFont val="Arial"/>
        <family val="0"/>
        <charset val="1"/>
      </rPr>
      <t xml:space="preserve">"The Civil Rights Act was the Treaty of Versailles for white people" </t>
    </r>
    <r>
      <rPr>
        <sz val="11"/>
        <color rgb="FF1C4587"/>
        <rFont val="Arial"/>
        <family val="0"/>
        <charset val="1"/>
      </rPr>
      <t xml:space="preserve">(then repeats it, RTing the Wired article)</t>
    </r>
  </si>
  <si>
    <t xml:space="preserve">Twitter JackPosobiec</t>
  </si>
  <si>
    <t xml:space="preserve">https://twitter.com/JackPosobiec/status/1745876543077781959</t>
  </si>
  <si>
    <r>
      <rPr>
        <sz val="11"/>
        <color rgb="FF1C4587"/>
        <rFont val="Arial"/>
        <family val="0"/>
        <charset val="1"/>
      </rPr>
      <t xml:space="preserve">Josh Hawley posts a long essay: "Our Christian Nation", saying </t>
    </r>
    <r>
      <rPr>
        <i val="true"/>
        <sz val="11"/>
        <color rgb="FF1C4587"/>
        <rFont val="Arial"/>
        <family val="0"/>
        <charset val="1"/>
      </rPr>
      <t xml:space="preserve">"America’s ideal has been the religion of the Bible, Christianity in particular"  “We must re-Christianize the great institutions of our society."  </t>
    </r>
    <r>
      <rPr>
        <sz val="11"/>
        <color rgb="FF1C4587"/>
        <rFont val="Arial"/>
        <family val="0"/>
        <charset val="1"/>
      </rPr>
      <t xml:space="preserve">Echoing Reagan, he cites John Winthrop telling his "fellow colonists" they were building a "city on a hill" in America</t>
    </r>
  </si>
  <si>
    <t xml:space="preserve">First Things
Religion News</t>
  </si>
  <si>
    <t xml:space="preserve">https://www.firstthings.com/article/2024/02/our-christian-nation
https://religionnews.com/2018/09/15/the-faith-of-ronald-reagan/</t>
  </si>
  <si>
    <r>
      <rPr>
        <sz val="11"/>
        <color rgb="FF1C4587"/>
        <rFont val="Arial"/>
        <family val="0"/>
        <charset val="1"/>
      </rPr>
      <t xml:space="preserve">The Atlantic posts </t>
    </r>
    <r>
      <rPr>
        <i val="true"/>
        <sz val="11"/>
        <color rgb="FF1C4587"/>
        <rFont val="Arial"/>
        <family val="0"/>
        <charset val="1"/>
      </rPr>
      <t xml:space="preserve">"American Universities are Post-Truth" </t>
    </r>
    <r>
      <rPr>
        <sz val="11"/>
        <color rgb="FF1C4587"/>
        <rFont val="Arial"/>
        <family val="0"/>
        <charset val="1"/>
      </rPr>
      <t xml:space="preserve">Josh Barro, a Harvard grad whose dad is a famous Harvard prof, complains Harvard admissions are unfair.</t>
    </r>
  </si>
  <si>
    <t xml:space="preserve">The Atlantic (arch.)</t>
  </si>
  <si>
    <t xml:space="preserve">https://web.archive.org/web/20240112112340/https://www.theatlantic.com/ideas/archive/2024/01/claudine-gay-harvard-scandal/677096/</t>
  </si>
  <si>
    <r>
      <rPr>
        <sz val="11"/>
        <color rgb="FFCC0000"/>
        <rFont val="Arial"/>
        <family val="0"/>
        <charset val="1"/>
      </rPr>
      <t xml:space="preserve">Trump issues a veiled threat to judges, posting a video of a NY mobster: </t>
    </r>
    <r>
      <rPr>
        <i val="true"/>
        <sz val="11"/>
        <color rgb="FFCC0000"/>
        <rFont val="Arial"/>
        <family val="0"/>
        <charset val="1"/>
      </rPr>
      <t xml:space="preserve">"Thank you to Sammy the Bull. I hope Judges Engoron &amp; Kagan see this."</t>
    </r>
  </si>
  <si>
    <r>
      <rPr>
        <sz val="11"/>
        <color rgb="FF1C4587"/>
        <rFont val="Arial"/>
        <family val="0"/>
        <charset val="1"/>
      </rPr>
      <t xml:space="preserve">Trump says at a rally that he will be president again for </t>
    </r>
    <r>
      <rPr>
        <i val="true"/>
        <sz val="11"/>
        <color rgb="FF1C4587"/>
        <rFont val="Arial"/>
        <family val="0"/>
        <charset val="1"/>
      </rPr>
      <t xml:space="preserve">"four years and beyond"</t>
    </r>
  </si>
  <si>
    <t xml:space="preserve">RSBN via Ron Filipkowski</t>
  </si>
  <si>
    <t xml:space="preserve">https://twitter.com/RonFilipkowski/status/1746625884830740802</t>
  </si>
  <si>
    <r>
      <rPr>
        <sz val="11"/>
        <color rgb="FF1C4587"/>
        <rFont val="Arial"/>
        <family val="0"/>
        <charset val="1"/>
      </rPr>
      <t xml:space="preserve">Stephen Miller posts a video of Trump's speech and </t>
    </r>
    <r>
      <rPr>
        <i val="true"/>
        <sz val="11"/>
        <color rgb="FF1C4587"/>
        <rFont val="Arial"/>
        <family val="0"/>
        <charset val="1"/>
      </rPr>
      <t xml:space="preserve">"The deportations will begin at noon, Inauguration Day"</t>
    </r>
  </si>
  <si>
    <t xml:space="preserve">Twitter (StephenM)</t>
  </si>
  <si>
    <t xml:space="preserve">https://twitter.com/StephenM/status/1746624375355306445</t>
  </si>
  <si>
    <t xml:space="preserve">In Guatemala, the losing right-wing party cries fraud and tries to block certifying the vote. The coup attempt was pushed by Ric Grenell (in person) and Sen. Mike Lee.</t>
  </si>
  <si>
    <r>
      <rPr>
        <i val="true"/>
        <sz val="11"/>
        <color rgb="FFCC0000"/>
        <rFont val="Arial"/>
        <family val="0"/>
        <charset val="1"/>
      </rPr>
      <t xml:space="preserve">Swatted:</t>
    </r>
    <r>
      <rPr>
        <sz val="11"/>
        <color rgb="FFCC0000"/>
        <rFont val="Arial"/>
        <family val="0"/>
        <charset val="1"/>
      </rPr>
      <t xml:space="preserve"> The White House, with a fake report of a fire that triggers an emergency response.</t>
    </r>
  </si>
  <si>
    <t xml:space="preserve">https://wjla.com/news/nation-world/fake-911-report-of-fire-at-white-house-triggers-emergency-response-president-joe-biden-camp-david-district-of-columbia-fire-and-emergency-medical-services-mlk-martin-luther-king-jr</t>
  </si>
  <si>
    <t xml:space="preserve">The House Oversight Committee launches an investigation of Cassidy Hutchinson. Barry Loudermilk, who leads it, wants to call Trump lawyer Stefan Passantino.</t>
  </si>
  <si>
    <t xml:space="preserve">Washington Press</t>
  </si>
  <si>
    <t xml:space="preserve">https://washingtonpress.com/2024/01/14/payback-house-gop-launches-into-investigation-of-cassidy-hutchinson/</t>
  </si>
  <si>
    <r>
      <rPr>
        <i val="true"/>
        <sz val="11"/>
        <color rgb="FF3D85C6"/>
        <rFont val="Arial"/>
        <family val="0"/>
        <charset val="1"/>
      </rPr>
      <t xml:space="preserve">Caucuses in Iowa:</t>
    </r>
    <r>
      <rPr>
        <sz val="11"/>
        <color rgb="FF3D85C6"/>
        <rFont val="Arial"/>
        <family val="0"/>
        <charset val="1"/>
      </rPr>
      <t xml:space="preserve"> Trump wins handily, though turnout is low.</t>
    </r>
    <r>
      <rPr>
        <sz val="11"/>
        <color rgb="FF1C4587"/>
        <rFont val="Arial"/>
        <family val="0"/>
        <charset val="1"/>
      </rPr>
      <t xml:space="preserve"> Nick Fuentes gives the Nazi salute on this podcast and says</t>
    </r>
    <r>
      <rPr>
        <i val="true"/>
        <sz val="11"/>
        <color rgb="FF1C4587"/>
        <rFont val="Arial"/>
        <family val="0"/>
        <charset val="1"/>
      </rPr>
      <t xml:space="preserve"> "I am a soldier for Donald Trump."</t>
    </r>
  </si>
  <si>
    <t xml:space="preserve">https://www.mediamatters.org/donald-trump/after-previously-dining-trump-nick-fuentes-gives-nazi-salute-and-discusses-his</t>
  </si>
  <si>
    <t xml:space="preserve">Ted Cruz, who had resisted endorsing Trump even after Trump's Dec. 10 threat, finally endorses him, while on Fox with Sean Hannity.</t>
  </si>
  <si>
    <t xml:space="preserve">https://www.texastribune.org/2024/01/16/ted-cruz-endorsement-donald-trump/#:~:text=USA%20via%20REUTERS-,U.S.%20Sen.,to%20back%20his%20reelection%20campaign</t>
  </si>
  <si>
    <t xml:space="preserve">Texas Observer writes about attempts to take over school boards in Texas and impose new rules (anti-"CRT", pro-"classical" education)</t>
  </si>
  <si>
    <t xml:space="preserve">TX Observer (Steven Monacelli)</t>
  </si>
  <si>
    <t xml:space="preserve">https://www.texasobserver.org/school-boards-partisan-consultants-pacs/</t>
  </si>
  <si>
    <t xml:space="preserve">Part 1 (Nov 2023)</t>
  </si>
  <si>
    <t xml:space="preserve">https://www.texasobserver.org/school-board-pacs-consultants-right-wing/</t>
  </si>
  <si>
    <t xml:space="preserve">Woody Jenkins testifies for Mike Johnson in a Louisiana state hearing, saying redistricting would be a national security risk. (But, he loses and LA gains a Dem seat)</t>
  </si>
  <si>
    <t xml:space="preserve">Piper Hutchinson (LA Illuminator)</t>
  </si>
  <si>
    <t xml:space="preserve">https://twitter.com/ByPiperHutch/status/1747346129098854903</t>
  </si>
  <si>
    <r>
      <rPr>
        <sz val="11"/>
        <color rgb="FF1C4587"/>
        <rFont val="Arial"/>
        <family val="0"/>
        <charset val="1"/>
      </rPr>
      <t xml:space="preserve">At Davos, JP Morgan chair Jamie Dimon says that Democrats must be </t>
    </r>
    <r>
      <rPr>
        <i val="true"/>
        <sz val="11"/>
        <color rgb="FF1C4587"/>
        <rFont val="Arial"/>
        <family val="0"/>
        <charset val="1"/>
      </rPr>
      <t xml:space="preserve">"more respectful of MAGA people"</t>
    </r>
  </si>
  <si>
    <t xml:space="preserve">Phil. inquirer (Will Bunch)</t>
  </si>
  <si>
    <t xml:space="preserve">https://www.inquirer.com/opinion/commentary/davos-ceos-biden-trump-dictatorship-20240121.html</t>
  </si>
  <si>
    <t xml:space="preserve">17 Senators sign a letter demanding a conference meeting about Ukraine funding; most are the highest scorers on the Senate "insurrection scorecard"</t>
  </si>
  <si>
    <r>
      <rPr>
        <sz val="11"/>
        <color rgb="FF1C4587"/>
        <rFont val="Arial"/>
        <family val="0"/>
        <charset val="1"/>
      </rPr>
      <t xml:space="preserve">Marjorie Taylor Greene posts about Hunter Biden's laptop: </t>
    </r>
    <r>
      <rPr>
        <i val="true"/>
        <sz val="11"/>
        <color rgb="FF1C4587"/>
        <rFont val="Arial"/>
        <family val="0"/>
        <charset val="1"/>
      </rPr>
      <t xml:space="preserve">"The FBI and 51 Intel community members all LIED and blamed Russia. No one trust them anymore.."</t>
    </r>
    <r>
      <rPr>
        <sz val="11"/>
        <color rgb="FF1C4587"/>
        <rFont val="Arial"/>
        <family val="0"/>
        <charset val="1"/>
      </rPr>
      <t xml:space="preserve"> [sic]</t>
    </r>
  </si>
  <si>
    <t xml:space="preserve">https://twitter.com/RepMTG/status/1747582890911641633</t>
  </si>
  <si>
    <r>
      <rPr>
        <sz val="11"/>
        <color rgb="FF1C4587"/>
        <rFont val="Arial"/>
        <family val="0"/>
        <charset val="1"/>
      </rPr>
      <t xml:space="preserve">Trump posts on Truth Social against the bipartisan immigration bill:</t>
    </r>
    <r>
      <rPr>
        <i val="true"/>
        <sz val="11"/>
        <color rgb="FF1C4587"/>
        <rFont val="Arial"/>
        <family val="0"/>
        <charset val="1"/>
      </rPr>
      <t xml:space="preserve"> "I do not think we should do a Border Deal.."</t>
    </r>
    <r>
      <rPr>
        <sz val="11"/>
        <color rgb="FF1C4587"/>
        <rFont val="Arial"/>
        <family val="0"/>
        <charset val="1"/>
      </rPr>
      <t xml:space="preserve"> He wants to use the problem as a campaign issue.</t>
    </r>
  </si>
  <si>
    <t xml:space="preserve">https://www.cnn.com/2024/01/18/politics/senate-immigration-deal-trump-border/index.html</t>
  </si>
  <si>
    <r>
      <rPr>
        <sz val="11"/>
        <color rgb="FF1C4587"/>
        <rFont val="Arial"/>
        <family val="0"/>
        <charset val="1"/>
      </rPr>
      <t xml:space="preserve">Trump posts on Truth Social: </t>
    </r>
    <r>
      <rPr>
        <i val="true"/>
        <sz val="11"/>
        <color rgb="FF1C4587"/>
        <rFont val="Arial"/>
        <family val="0"/>
        <charset val="1"/>
      </rPr>
      <t xml:space="preserve">"A PRESIDENT MUST HAVE FULL IMMUNITY.. EVEN EVENTS THAT "CROSS THE LINE" MUST FALL UNDER TOTAL IMMUNITY.."</t>
    </r>
  </si>
  <si>
    <t xml:space="preserve">https://twitter.com/TrumpDailyPosts/status/1747952069397577821</t>
  </si>
  <si>
    <r>
      <rPr>
        <sz val="11"/>
        <color rgb="FF1C4587"/>
        <rFont val="Arial"/>
        <family val="0"/>
        <charset val="1"/>
      </rPr>
      <t xml:space="preserve">Benjamin Netanyahu says </t>
    </r>
    <r>
      <rPr>
        <i val="true"/>
        <sz val="11"/>
        <color rgb="FF1C4587"/>
        <rFont val="Arial"/>
        <family val="0"/>
        <charset val="1"/>
      </rPr>
      <t xml:space="preserve">"In the future, the state of Israel has to control the entire area from the river to the sea. This is what happens when you have sovereignty.."</t>
    </r>
  </si>
  <si>
    <t xml:space="preserve">In Context (translated)</t>
  </si>
  <si>
    <t xml:space="preserve">https://twitter.com/incontextmedia/status/1748070370274431376</t>
  </si>
  <si>
    <t xml:space="preserve">Vladimir Putin signs a proclamation that declares all former territories of Russia to be Russian; it nullifies the 1867 sale of Alaska to the U.S.</t>
  </si>
  <si>
    <t xml:space="preserve">https://twitter.com/intermarium24/status/1749063798315515937</t>
  </si>
  <si>
    <r>
      <rPr>
        <i val="true"/>
        <sz val="11"/>
        <color rgb="FF990000"/>
        <rFont val="Arial"/>
        <family val="0"/>
        <charset val="1"/>
      </rPr>
      <t xml:space="preserve">Appealed</t>
    </r>
    <r>
      <rPr>
        <sz val="11"/>
        <color rgb="FF990000"/>
        <rFont val="Arial"/>
        <family val="0"/>
        <charset val="1"/>
      </rPr>
      <t xml:space="preserve">: Trump appeals his CO 14th Amendment disqualification to the Supreme Court, ominously threatening that "chaos" and "bedlam" would result</t>
    </r>
  </si>
  <si>
    <t xml:space="preserve">https://www.supremecourt.gov/DocketPDF/23/23-719/298125/20240118171750343_Trump%20v%20Anderson%20Petitioner%20Brief%20on%20the%20Merits.pdf</t>
  </si>
  <si>
    <r>
      <rPr>
        <i val="true"/>
        <sz val="11"/>
        <color rgb="FF990000"/>
        <rFont val="Arial"/>
        <family val="0"/>
        <charset val="1"/>
      </rPr>
      <t xml:space="preserve">Amici:</t>
    </r>
    <r>
      <rPr>
        <sz val="11"/>
        <color rgb="FF990000"/>
        <rFont val="Arial"/>
        <family val="0"/>
        <charset val="1"/>
      </rPr>
      <t xml:space="preserve"> Ted Cruz files an amicus brief in Trump's CO 14th Amendment appeal. He argues that Congress should decide, also downplays Jan 6 and says 'Trump had</t>
    </r>
    <r>
      <rPr>
        <i val="true"/>
        <sz val="11"/>
        <color rgb="FF990000"/>
        <rFont val="Arial"/>
        <family val="0"/>
        <charset val="1"/>
      </rPr>
      <t xml:space="preserve"> "quickly ask[ed] for peace"</t>
    </r>
    <r>
      <rPr>
        <sz val="11"/>
        <color rgb="FF990000"/>
        <rFont val="Arial"/>
        <family val="0"/>
        <charset val="1"/>
      </rPr>
      <t xml:space="preserve">. Steve Scalise co-leads and 167 other lawmakers sign, including nearly all the Senators most involved in January 6</t>
    </r>
  </si>
  <si>
    <t xml:space="preserve">Court docs (Supreme Court)
WaPo (archived)</t>
  </si>
  <si>
    <t xml:space="preserve">https://www.supremecourt.gov/DocketPDF/23/23-719/298014/20240118120731316_23-719%20Amicus%20Brief%20of%20U.S.%20Senator%20Ted%20Cruz.pdf
https://web.archive.org/web/20240118231623/https://www.washingtonpost.com/politics/2024/01/18/mcconnell-trump-supreme-court-colorado-ballot/</t>
  </si>
  <si>
    <r>
      <rPr>
        <sz val="11"/>
        <color rgb="FF1C4587"/>
        <rFont val="Arial"/>
        <family val="0"/>
        <charset val="1"/>
      </rPr>
      <t xml:space="preserve">Josh Hawley, on Sean Hannity, says of Biden: </t>
    </r>
    <r>
      <rPr>
        <i val="true"/>
        <sz val="11"/>
        <color rgb="FF1C4587"/>
        <rFont val="Arial"/>
        <family val="0"/>
        <charset val="1"/>
      </rPr>
      <t xml:space="preserve">"..he needs to be impeached...when you systematically disregard the laws of this country...you should be removed."</t>
    </r>
  </si>
  <si>
    <t xml:space="preserve">Fox video repost</t>
  </si>
  <si>
    <t xml:space="preserve">https://twitter.com/highbrow_nobrow/status/1748182435303506237</t>
  </si>
  <si>
    <r>
      <rPr>
        <sz val="11"/>
        <color rgb="FF1C4587"/>
        <rFont val="Arial"/>
        <family val="0"/>
        <charset val="1"/>
      </rPr>
      <t xml:space="preserve">Heritage Foundation president Kevin Roberts, at the exclusive Davos conference, says </t>
    </r>
    <r>
      <rPr>
        <i val="true"/>
        <sz val="11"/>
        <color rgb="FF1C4587"/>
        <rFont val="Arial"/>
        <family val="0"/>
        <charset val="1"/>
      </rPr>
      <t xml:space="preserve">"My message to the self-appointed global elites: Your time is up." </t>
    </r>
    <r>
      <rPr>
        <sz val="11"/>
        <color rgb="FF1C4587"/>
        <rFont val="Arial"/>
        <family val="0"/>
        <charset val="1"/>
      </rPr>
      <t xml:space="preserve">The day before, on Steve Bannon's show: </t>
    </r>
    <r>
      <rPr>
        <i val="true"/>
        <sz val="11"/>
        <color rgb="FF1C4587"/>
        <rFont val="Arial"/>
        <family val="0"/>
        <charset val="1"/>
      </rPr>
      <t xml:space="preserve">"the self-appointed elite are running scared. I'm in Davos...to read these people the riot act". </t>
    </r>
    <r>
      <rPr>
        <sz val="11"/>
        <color rgb="FF1C4587"/>
        <rFont val="Arial"/>
        <family val="0"/>
        <charset val="1"/>
      </rPr>
      <t xml:space="preserve">He praises autocrat Javier Milei.</t>
    </r>
  </si>
  <si>
    <t xml:space="preserve">video repost Kevin Roberts</t>
  </si>
  <si>
    <t xml:space="preserve">https://twitter.com/KevinRobertsTX/status/1748022794405794166
https://twitter.com/KevinRobertsTX/status/1747696208288600502</t>
  </si>
  <si>
    <t xml:space="preserve">The DC bar files disciplinary charges against 3 Trump lawyers, including Larry Joseph (who filed Gohmert vs. Pence and the state-vs.-states suit.)</t>
  </si>
  <si>
    <t xml:space="preserve">https://www.politico.com/news/2024/01/19/dc-trump-2020-election-lawyers-00136667</t>
  </si>
  <si>
    <t xml:space="preserve">Trump confuses Nancy Pelosi and Nikki Haley in a campaign speech. (He tries to blame Pelosi for the delay of the National Guard on Jan 6, but says Haley.) </t>
  </si>
  <si>
    <t xml:space="preserve">https://www.washingtonpost.com/politics/2024/01/21/election-2024-campaign-updates/#link-DCXDLKVHQRFX3DFZJ233OBJTSI</t>
  </si>
  <si>
    <t xml:space="preserve">Trump praises Hungarian autocrat Viktor Orban: "It's nice to have a strong man leading your country". He is now using QAnon-associated campaign music.</t>
  </si>
  <si>
    <t xml:space="preserve">Ron DeSantis drops out of the presidential race and immediately endorses Trump</t>
  </si>
  <si>
    <t xml:space="preserve">https://www.nytimes.com/2024/01/21/us/politics/desantis-drops-out.html</t>
  </si>
  <si>
    <t xml:space="preserve">Lawfare publishes an analysis of how Russia launders disinformation into respectable-seeming sources. The timescale is now days or even hours to plant stories.</t>
  </si>
  <si>
    <t xml:space="preserve">https://www.lawfaremedia.org/article/new-russian-disinformation-campaigns-prove-the-past-is-prequel</t>
  </si>
  <si>
    <r>
      <rPr>
        <sz val="11"/>
        <color rgb="FF1C4587"/>
        <rFont val="Arial"/>
        <family val="0"/>
        <charset val="1"/>
      </rPr>
      <t xml:space="preserve">Matt Gaetz, consistently pro-Russia, gives a warning: </t>
    </r>
    <r>
      <rPr>
        <i val="true"/>
        <sz val="11"/>
        <color rgb="FF1C4587"/>
        <rFont val="Arial"/>
        <family val="0"/>
        <charset val="1"/>
      </rPr>
      <t xml:space="preserve">"I sure hope that Speaker Johnson doesn't do a deal on Ukraine. That's not where Republican voters are."</t>
    </r>
  </si>
  <si>
    <t xml:space="preserve">CNN (Manu Raju)</t>
  </si>
  <si>
    <t xml:space="preserve">https://twitter.com/mkraju/status/1749272053113336281</t>
  </si>
  <si>
    <t xml:space="preserve">Robo-calls go out to NH voters in a fake Joe Biden voice, telling Biden supporters not to vote in the primary</t>
  </si>
  <si>
    <t xml:space="preserve">https://www.nbcnews.com/politics/2024-election/fake-joe-biden-robocall-tells-new-hampshire-democrats-not-vote-tuesday-rcna134984</t>
  </si>
  <si>
    <r>
      <rPr>
        <i val="true"/>
        <sz val="11"/>
        <color rgb="FF674EA7"/>
        <rFont val="Arial"/>
        <family val="0"/>
        <charset val="1"/>
      </rPr>
      <t xml:space="preserve">Ruled: </t>
    </r>
    <r>
      <rPr>
        <sz val="11"/>
        <color rgb="FF674EA7"/>
        <rFont val="Arial"/>
        <family val="0"/>
        <charset val="1"/>
      </rPr>
      <t xml:space="preserve">by the Supreme Court, 5-4 that the federal government has authority over the states, and the Border Patrol can cut TX Gov. Greg Abott's razor wire. Biden had sent a cease and desist order to Texas for blocking access. (On Jan 12, TX troops had prevented the Border Patrol from rescuing 3 migrants who drowned.)</t>
    </r>
  </si>
  <si>
    <t xml:space="preserve">https://www.texastribune.org/2024/01/22/texas-border-supreme-court-immigration/</t>
  </si>
  <si>
    <t xml:space="preserve">TX Rep. Keith Self promotes the "Take Back Our Border" trucker convoy. The website now says the convoy will begin on Jan 29. Fliers are posted on Twitter.</t>
  </si>
  <si>
    <t xml:space="preserve">Twitter (RepKeithSelf)</t>
  </si>
  <si>
    <t xml:space="preserve">https://twitter.com/RepKeithSelf/status/1749517055739547772</t>
  </si>
  <si>
    <t xml:space="preserve">Website</t>
  </si>
  <si>
    <t xml:space="preserve">https://web.archive.org/web/20240122020158/https://takeourborderback.com/</t>
  </si>
  <si>
    <r>
      <rPr>
        <sz val="11"/>
        <color rgb="FF3D85C6"/>
        <rFont val="Arial"/>
        <family val="0"/>
        <charset val="1"/>
      </rPr>
      <t xml:space="preserve">Dean Philips, supposedly running as a Democrat, goes on Fox News and says Biden can't win: </t>
    </r>
    <r>
      <rPr>
        <i val="true"/>
        <sz val="11"/>
        <color rgb="FF3D85C6"/>
        <rFont val="Arial"/>
        <family val="0"/>
        <charset val="1"/>
      </rPr>
      <t xml:space="preserve">"He's not gonna beat Donald Trump"</t>
    </r>
  </si>
  <si>
    <t xml:space="preserve">Fox (Aaron Rupar repost)</t>
  </si>
  <si>
    <t xml:space="preserve">https://twitter.com/atrupar/status/1749828132821934182</t>
  </si>
  <si>
    <r>
      <rPr>
        <sz val="11"/>
        <color rgb="FF1C4587"/>
        <rFont val="Arial"/>
        <family val="0"/>
        <charset val="1"/>
      </rPr>
      <t xml:space="preserve">Kevin Roberts of the Heritage Foundation hosts a discussion with former Lt. Gen. Keith Kellogg (with Trump on Jan 6) about </t>
    </r>
    <r>
      <rPr>
        <i val="true"/>
        <sz val="11"/>
        <color rgb="FF1C4587"/>
        <rFont val="Arial"/>
        <family val="0"/>
        <charset val="1"/>
      </rPr>
      <t xml:space="preserve">"restor[ing] America's military power"</t>
    </r>
  </si>
  <si>
    <t xml:space="preserve">https://www.heritage.org/defense/event/decade-decline-the-need-restore-americas-military-power</t>
  </si>
  <si>
    <t xml:space="preserve">The Senate Foreign Relations Committee passes by 20-1 the REPO Act to confiscate Russian assets and give them to Ukraine. The only no vote is Rand Paul</t>
  </si>
  <si>
    <r>
      <rPr>
        <sz val="11"/>
        <color rgb="FF1C4587"/>
        <rFont val="Arial"/>
        <family val="0"/>
        <charset val="1"/>
      </rPr>
      <t xml:space="preserve">JD Vance says on Fox that Ukraine should get no aid, then posts:</t>
    </r>
    <r>
      <rPr>
        <i val="true"/>
        <sz val="11"/>
        <color rgb="FF1C4587"/>
        <rFont val="Arial"/>
        <family val="0"/>
        <charset val="1"/>
      </rPr>
      <t xml:space="preserve"> "We..have no idea where..our money in Ukraine has gone..One more reason to reject further aid." </t>
    </r>
  </si>
  <si>
    <t xml:space="preserve">Mitch McConnell says that Trump has asked GOP lawmakers to scuttle a border bill and leave the issue unresolved (so that it can be a campaign issue).</t>
  </si>
  <si>
    <t xml:space="preserve">https://www.politico.com/live-updates/2024/01/25/congress/mcconnell-on-trumps-attempts-to-tank-border-deal-00137803</t>
  </si>
  <si>
    <t xml:space="preserve">TX Gov. Greg Abbott releases a letter insisting that he is not bound by the Supreme Court order and can order his personal 'army' to disregard the Border Patrol</t>
  </si>
  <si>
    <t xml:space="preserve">TX Gov.</t>
  </si>
  <si>
    <t xml:space="preserve">https://gov.texas.gov/uploads/files/press/Border_Statement_1.24.2024.pdf</t>
  </si>
  <si>
    <t xml:space="preserve">Trump, in a rambling speech, calls on Republican-controlled states to send National Guard troops to the Texas border to support Gov. Greg Abbott's power grab</t>
  </si>
  <si>
    <t xml:space="preserve">https://www.rawstory.com/trump-send-troops-abbott/</t>
  </si>
  <si>
    <r>
      <rPr>
        <sz val="11"/>
        <color rgb="FF1C4587"/>
        <rFont val="Arial"/>
        <family val="0"/>
        <charset val="1"/>
      </rPr>
      <t xml:space="preserve">OK Gov. Kevin Stitt talks about Civil War. </t>
    </r>
    <r>
      <rPr>
        <sz val="9"/>
        <color rgb="FF1C4587"/>
        <rFont val="Arial"/>
        <family val="0"/>
        <charset val="1"/>
      </rPr>
      <t xml:space="preserve">Newsmax: </t>
    </r>
    <r>
      <rPr>
        <i val="true"/>
        <sz val="9"/>
        <color rgb="FF1C4587"/>
        <rFont val="Arial"/>
        <family val="0"/>
        <charset val="1"/>
      </rPr>
      <t xml:space="preserve">"How many people stay and fight with Texas?"</t>
    </r>
    <r>
      <rPr>
        <sz val="9"/>
        <color rgb="FF1C4587"/>
        <rFont val="Arial"/>
        <family val="0"/>
        <charset val="1"/>
      </rPr>
      <t xml:space="preserve"> Stitt: </t>
    </r>
    <r>
      <rPr>
        <i val="true"/>
        <sz val="9"/>
        <color rgb="FF1C4587"/>
        <rFont val="Arial"/>
        <family val="0"/>
        <charset val="1"/>
      </rPr>
      <t xml:space="preserve">"You've got all these states that would send our National Guard"</t>
    </r>
  </si>
  <si>
    <t xml:space="preserve">https://twitter.com/atrupar/status/1750643709631234217</t>
  </si>
  <si>
    <t xml:space="preserve">25 Republican Governors issue a joint statement in support of Texas in its standoff with the federal government.</t>
  </si>
  <si>
    <t xml:space="preserve">Cowboy State Daily</t>
  </si>
  <si>
    <t xml:space="preserve">https://cowboystatedaily.com/2024/01/25/gordon-24-other-governors-stand-with-texas-on-securing-border/</t>
  </si>
  <si>
    <r>
      <rPr>
        <sz val="11"/>
        <color rgb="FF1C4587"/>
        <rFont val="Arial"/>
        <family val="0"/>
        <charset val="1"/>
      </rPr>
      <t xml:space="preserve">TX Sen. Ted Cruz RTs a Babylon Bee post (</t>
    </r>
    <r>
      <rPr>
        <i val="true"/>
        <sz val="11"/>
        <color rgb="FF1C4587"/>
        <rFont val="Arial"/>
        <family val="0"/>
        <charset val="1"/>
      </rPr>
      <t xml:space="preserve">"Ted Cruz grows out mutton chops in preparation for Civil War") </t>
    </r>
    <r>
      <rPr>
        <sz val="11"/>
        <color rgb="FF1C4587"/>
        <rFont val="Arial"/>
        <family val="0"/>
        <charset val="1"/>
      </rPr>
      <t xml:space="preserve">with </t>
    </r>
    <r>
      <rPr>
        <i val="true"/>
        <sz val="11"/>
        <color rgb="FF1C4587"/>
        <rFont val="Arial"/>
        <family val="0"/>
        <charset val="1"/>
      </rPr>
      <t xml:space="preserve">"Fact check: true"</t>
    </r>
  </si>
  <si>
    <t xml:space="preserve">https://twitter.com/tedcruz/status/1750586411382902827</t>
  </si>
  <si>
    <r>
      <rPr>
        <i val="true"/>
        <sz val="11"/>
        <color rgb="FF990000"/>
        <rFont val="Arial"/>
        <family val="0"/>
        <charset val="1"/>
      </rPr>
      <t xml:space="preserve">Sentenced:</t>
    </r>
    <r>
      <rPr>
        <sz val="11"/>
        <color rgb="FF990000"/>
        <rFont val="Arial"/>
        <family val="0"/>
        <charset val="1"/>
      </rPr>
      <t xml:space="preserve"> Peter Navarro, for contempt of Congress for refusing to testify to the J6C, to 4 months in prison. He immediately appeals.</t>
    </r>
  </si>
  <si>
    <t xml:space="preserve">https://lawandcrime.com/high-profile/you-are-not-a-victim-judge-roasts-trump-adviser-peter-navarro-at-sentencing-for-trying-to-use-executive-privilege-as-a-magical-dust/</t>
  </si>
  <si>
    <r>
      <rPr>
        <sz val="11"/>
        <color rgb="FF1C4587"/>
        <rFont val="Arial"/>
        <family val="0"/>
        <charset val="1"/>
      </rPr>
      <t xml:space="preserve">TX AG Ken Paxton, on Newsmax, says</t>
    </r>
    <r>
      <rPr>
        <i val="true"/>
        <sz val="11"/>
        <color rgb="FF1C4587"/>
        <rFont val="Arial"/>
        <family val="0"/>
        <charset val="1"/>
      </rPr>
      <t xml:space="preserve"> "There's no way Texas would have joined the Union if that meant we couldn't protect ourselves."</t>
    </r>
  </si>
  <si>
    <t xml:space="preserve">Newsmax (repost Acyn)</t>
  </si>
  <si>
    <t xml:space="preserve">https://twitter.com/Acyn/status/1750682319059304494</t>
  </si>
  <si>
    <r>
      <rPr>
        <sz val="11"/>
        <color rgb="FF1C4587"/>
        <rFont val="Arial"/>
        <family val="0"/>
        <charset val="1"/>
      </rPr>
      <t xml:space="preserve">SD Gov. Kristi Noem, on Fox, says </t>
    </r>
    <r>
      <rPr>
        <i val="true"/>
        <sz val="11"/>
        <color rgb="FF1C4587"/>
        <rFont val="Arial"/>
        <family val="0"/>
        <charset val="1"/>
      </rPr>
      <t xml:space="preserve">"Texas and the 13 original colonies would have never signed the treaty that formed the first constitution of the United States if they didn't think their right to protect themselves was protected" </t>
    </r>
    <r>
      <rPr>
        <sz val="11"/>
        <color rgb="FF1C4587"/>
        <rFont val="Arial"/>
        <family val="0"/>
        <charset val="1"/>
      </rPr>
      <t xml:space="preserve">(Texas was not part of the Constitutional Convention; it joined the US only in 1845).</t>
    </r>
  </si>
  <si>
    <t xml:space="preserve">Fox (repost Acyn)</t>
  </si>
  <si>
    <t xml:space="preserve">https://twitter.com/Acyn/status/1750979511737323581</t>
  </si>
  <si>
    <t xml:space="preserve">TX Lt. Gov. Dan Patrick gives a press conference at Shelby Park and says that Texas is being invaded by "murderers..terrorists..rapists"</t>
  </si>
  <si>
    <t xml:space="preserve">Garcia Reports (video)</t>
  </si>
  <si>
    <t xml:space="preserve">https://twitter.com/GarciaReports/status/1751024865316917580</t>
  </si>
  <si>
    <r>
      <rPr>
        <sz val="11"/>
        <color rgb="FF1C4587"/>
        <rFont val="Arial"/>
        <family val="0"/>
        <charset val="1"/>
      </rPr>
      <t xml:space="preserve">Russian politician Dmitry Medvedev posts</t>
    </r>
    <r>
      <rPr>
        <i val="true"/>
        <sz val="11"/>
        <color rgb="FF1C4587"/>
        <rFont val="Arial"/>
        <family val="0"/>
        <charset val="1"/>
      </rPr>
      <t xml:space="preserve"> "Establishing a People's Republic of Texas is getting more and more real; something I wrote about at the end of 2022.."</t>
    </r>
  </si>
  <si>
    <t xml:space="preserve">Twitter (MedvedevRussiaE)</t>
  </si>
  <si>
    <t xml:space="preserve">https://twitter.com/MedvedevRussiaE/status/1750903424789447012</t>
  </si>
  <si>
    <r>
      <rPr>
        <sz val="11"/>
        <color rgb="FF1C4587"/>
        <rFont val="Arial"/>
        <family val="0"/>
        <charset val="1"/>
      </rPr>
      <t xml:space="preserve">Jack Posobiec posts some kind of warning: </t>
    </r>
    <r>
      <rPr>
        <i val="true"/>
        <sz val="11"/>
        <color rgb="FF1C4587"/>
        <rFont val="Arial"/>
        <family val="0"/>
        <charset val="1"/>
      </rPr>
      <t xml:space="preserve">"Keep posting civil war Fedbait, great strategy! Hope that works out for you.."</t>
    </r>
  </si>
  <si>
    <t xml:space="preserve">https://twitter.com/JackPosobiec/status/1750869336565191041</t>
  </si>
  <si>
    <t xml:space="preserve">25 historians file an amicus brief in Trump's CO disqualification case arguing that the post-Civil War 14th Amendment Sect. 3 was meant to cover the president</t>
  </si>
  <si>
    <t xml:space="preserve">Supreme Court brief</t>
  </si>
  <si>
    <t xml:space="preserve">https://www.supremecourt.gov/DocketPDF/23/23-719/298895/20240126151819211_23-719%20Brief.pdf</t>
  </si>
  <si>
    <t xml:space="preserve">SC docket</t>
  </si>
  <si>
    <t xml:space="preserve">https://www.supremecourt.gov/docket/docketfiles/html/public/23-719.html</t>
  </si>
  <si>
    <t xml:space="preserve">https://www.theguardian.com/law/2024/jan/28/us-historians-sign-brief-to-support-colorados-removal-of-trump-from-ballot</t>
  </si>
  <si>
    <t xml:space="preserve">FRC Action PAC (part of the Family Research Council) endorses FRC Vice President Mark Harris for NC-08. Jody Hice issues the press release.</t>
  </si>
  <si>
    <t xml:space="preserve">FRC Action</t>
  </si>
  <si>
    <t xml:space="preserve">https://frcactionpac.org/get.cfm?i=PR24A01&amp;f=</t>
  </si>
  <si>
    <t xml:space="preserve">Germany reports that a coordinated Russian disinfo campaign of 50,000 Twitter accounts had been posting against aid to Ukraine (active in Dec., reported Jan. 26)</t>
  </si>
  <si>
    <t xml:space="preserve">Der Spiegel</t>
  </si>
  <si>
    <t xml:space="preserve">https://www.spiegel.de/politik/deutschland/desinformation-aus-russland-auswaertiges-amt-deckt-pro-russische-kampagne-auf-a-765bb30e-8f76-4606-b7ab-8fb9287a6948</t>
  </si>
  <si>
    <t xml:space="preserve">https://www.theguardian.com/world/2024/jan/26/germany-unearths-pro-russia-disinformation-campaign-on-x?CMP=Share_iOSApp_Other</t>
  </si>
  <si>
    <t xml:space="preserve">Reporter JayinKyiv notes that every Russian troll network he monitors has now switched from anti-Ukraine messaging to pushing Civil War in the U.S.</t>
  </si>
  <si>
    <t xml:space="preserve">JayInKyiv</t>
  </si>
  <si>
    <t xml:space="preserve">https://twitter.com/JayinKyiv/status/1751181769473151267</t>
  </si>
  <si>
    <r>
      <rPr>
        <sz val="11"/>
        <color rgb="FF1C4587"/>
        <rFont val="Arial"/>
        <family val="0"/>
        <charset val="1"/>
      </rPr>
      <t xml:space="preserve">Jack Posobiec's Human Events reposts an article about TX --  </t>
    </r>
    <r>
      <rPr>
        <i val="true"/>
        <sz val="11"/>
        <color rgb="FF1C4587"/>
        <rFont val="Arial"/>
        <family val="0"/>
        <charset val="1"/>
      </rPr>
      <t xml:space="preserve">"Eagle Pass residents speak out about crisis at Texas border" -- </t>
    </r>
    <r>
      <rPr>
        <sz val="11"/>
        <color rgb="FF1C4587"/>
        <rFont val="Arial"/>
        <family val="0"/>
        <charset val="1"/>
      </rPr>
      <t xml:space="preserve">reported by Julio Rosas of TPUSA.</t>
    </r>
  </si>
  <si>
    <t xml:space="preserve">https://humanevents.com/2024/01/27/frontlines-exclusive-eagle-pass-residents-speak-out-about-crisis-at-texas-border#google_vignette</t>
  </si>
  <si>
    <r>
      <rPr>
        <sz val="11"/>
        <color rgb="FF1C4587"/>
        <rFont val="Arial"/>
        <family val="0"/>
        <charset val="1"/>
      </rPr>
      <t xml:space="preserve">Stephen Miller posts </t>
    </r>
    <r>
      <rPr>
        <i val="true"/>
        <sz val="11"/>
        <color rgb="FF1C4587"/>
        <rFont val="Arial"/>
        <family val="0"/>
        <charset val="1"/>
      </rPr>
      <t xml:space="preserve">"Newsflash: the number of illegals who should be allowed into the country is zero."</t>
    </r>
  </si>
  <si>
    <t xml:space="preserve">https://twitter.com/StephenM/status/1751216528488362398</t>
  </si>
  <si>
    <t xml:space="preserve">Elise Stefanik deletes her Jan 6, 2021 statement decrying the Capitol attack, after Liz Cheney calls attention to it. (Deleted between Jan. 25-27)</t>
  </si>
  <si>
    <t xml:space="preserve">Stefanik (archived, Jan 25)</t>
  </si>
  <si>
    <t xml:space="preserve">https://web.archive.org/web/20240125161316/https://stefanik.house.gov/2021/1/stefanik-statement-violence-united-states-capitol</t>
  </si>
  <si>
    <r>
      <rPr>
        <sz val="11"/>
        <color rgb="FF1C4587"/>
        <rFont val="Arial"/>
        <family val="0"/>
        <charset val="1"/>
      </rPr>
      <t xml:space="preserve">Candace Owens goes on the Daily Wire and rants about DEI, saying she would not want to fly an airplane with a woman pilot. </t>
    </r>
    <r>
      <rPr>
        <i val="true"/>
        <sz val="11"/>
        <color rgb="FF1C4587"/>
        <rFont val="Arial"/>
        <family val="0"/>
        <charset val="1"/>
      </rPr>
      <t xml:space="preserve">"I would be terrified"</t>
    </r>
  </si>
  <si>
    <t xml:space="preserve">Daily Wire (repost)</t>
  </si>
  <si>
    <t xml:space="preserve">https://twitter.com/JustVent6/status/1751074786724155753</t>
  </si>
  <si>
    <t xml:space="preserve">The Insider reports on GRU officer Viktor Labin, living in Brussels, whose sons help Russian defense contractors import equipment and organize pro-Russia protests.</t>
  </si>
  <si>
    <t xml:space="preserve">https://theins.press/en/politics/268669</t>
  </si>
  <si>
    <t xml:space="preserve">The Insider reports that Latvian EU Parliament member Tatjana Zdanoka of the Green Party has been a Russian asset since 2004, with FSB handlers</t>
  </si>
  <si>
    <r>
      <rPr>
        <sz val="11"/>
        <color rgb="FF1C4587"/>
        <rFont val="Arial"/>
        <family val="0"/>
        <charset val="1"/>
      </rPr>
      <t xml:space="preserve">Trump posts about the 2018 Helsinki meeting with Putin and repeats the claim of trusting Putin more than the FBI: </t>
    </r>
    <r>
      <rPr>
        <i val="true"/>
        <sz val="11"/>
        <color rgb="FF1C4587"/>
        <rFont val="Arial"/>
        <family val="0"/>
        <charset val="1"/>
      </rPr>
      <t xml:space="preserve">"Who would you choose, Putin or these Misfits?" </t>
    </r>
  </si>
  <si>
    <t xml:space="preserve">https://twitter.com/RpsAgainstTrump/status/1751980110175928725</t>
  </si>
  <si>
    <t xml:space="preserve">One day after Trump called for the TX Supreme Court to stop investigating AG Ken Paxton, the court halts depositions in the case</t>
  </si>
  <si>
    <t xml:space="preserve">https://www.texastribune.org/2024/01/30/ken-paxton-texas-supreme-court-whistleblowers/?utm_campaign=trib-social&amp;utm_content=1706653603&amp;utm_medium=social&amp;utm_source=twitter</t>
  </si>
  <si>
    <r>
      <rPr>
        <sz val="11"/>
        <color rgb="FF5B0F00"/>
        <rFont val="Arial"/>
        <family val="0"/>
        <charset val="1"/>
      </rPr>
      <t xml:space="preserve">Mike Johnson denies that he is sabotaging the bipartisan defense aid + border bill because Trump ordered it. </t>
    </r>
    <r>
      <rPr>
        <sz val="11"/>
        <color rgb="FF1C4587"/>
        <rFont val="Arial"/>
        <family val="0"/>
        <charset val="1"/>
      </rPr>
      <t xml:space="preserve">Trump praises Johnson for killing it.</t>
    </r>
  </si>
  <si>
    <t xml:space="preserve">Spectrum News</t>
  </si>
  <si>
    <t xml:space="preserve">https://ny1.com/nyc/all-boroughs/news/2024/01/30/speaker-johnson-denies-he-opposes-border-deal-to-help-trump</t>
  </si>
  <si>
    <t xml:space="preserve">Feb. 2024</t>
  </si>
  <si>
    <t xml:space="preserve">Speaker Mike Johnson goes to New York to stump for Mazi Pilip, running to replace George Santos. She is married to a Russian/Ukrainian and holds &gt;$1M in bitcoin.</t>
  </si>
  <si>
    <t xml:space="preserve">https://www.politico.com/newsletters/new-york-playbook-pm/2024/02/02/senate-rug-new-york-00139364?nname=new-york-playbook-pm&amp;nid=00000177-6f21-d412-abff-6ff79d730000&amp;nrid=407bf4a5-b0a1-4dd4-8c60-3e4139dab952&amp;nlid=2693080</t>
  </si>
  <si>
    <r>
      <rPr>
        <sz val="11"/>
        <color rgb="FF1C4587"/>
        <rFont val="Arial"/>
        <family val="0"/>
        <charset val="1"/>
      </rPr>
      <t xml:space="preserve">Alex Jones and Ivan Raiklin discuss on InfoWars that Trump may be assassinated, producing useful chaos. Jones: </t>
    </r>
    <r>
      <rPr>
        <i val="true"/>
        <sz val="11"/>
        <color rgb="FF1C4587"/>
        <rFont val="Arial"/>
        <family val="0"/>
        <charset val="1"/>
      </rPr>
      <t xml:space="preserve">"if they kill him, it's the best case scenario"</t>
    </r>
  </si>
  <si>
    <t xml:space="preserve">InfoWars repost</t>
  </si>
  <si>
    <t xml:space="preserve">https://twitter.com/patel_patriot/status/1753574752084517317</t>
  </si>
  <si>
    <r>
      <rPr>
        <sz val="11"/>
        <color rgb="FF1C4587"/>
        <rFont val="Arial"/>
        <family val="0"/>
        <charset val="1"/>
      </rPr>
      <t xml:space="preserve">Ann Coulter, when asked what Trump needs to do to "take America back", answers </t>
    </r>
    <r>
      <rPr>
        <i val="true"/>
        <sz val="11"/>
        <color rgb="FF1C4587"/>
        <rFont val="Arial"/>
        <family val="0"/>
        <charset val="1"/>
      </rPr>
      <t xml:space="preserve">"Maybe he could die?"</t>
    </r>
  </si>
  <si>
    <t xml:space="preserve">Twitter (Ann Coulter)</t>
  </si>
  <si>
    <t xml:space="preserve">https://twitter.com/AnnCoulter/status/1754001901576728745</t>
  </si>
  <si>
    <r>
      <rPr>
        <sz val="11"/>
        <color rgb="FF1C4587"/>
        <rFont val="Arial"/>
        <family val="0"/>
        <charset val="1"/>
      </rPr>
      <t xml:space="preserve">Dmitri Medvedev posts on Telegram (in Russian) that Russia is courting </t>
    </r>
    <r>
      <rPr>
        <i val="true"/>
        <sz val="11"/>
        <color rgb="FF1C4587"/>
        <rFont val="Arial"/>
        <family val="0"/>
        <charset val="1"/>
      </rPr>
      <t xml:space="preserve">"both left and right, each with its national program opposing American globalization."</t>
    </r>
    <r>
      <rPr>
        <sz val="11"/>
        <color rgb="FF1C4587"/>
        <rFont val="Arial"/>
        <family val="0"/>
        <charset val="1"/>
      </rPr>
      <t xml:space="preserve"> (trans.)</t>
    </r>
  </si>
  <si>
    <t xml:space="preserve">Telegram</t>
  </si>
  <si>
    <t xml:space="preserve">https://t.me/medvedev_telegram/441</t>
  </si>
  <si>
    <t xml:space="preserve">Sputnik reports that Tucker Carlson has arrived in Russia and attended a ballet at the Bolshoi</t>
  </si>
  <si>
    <t xml:space="preserve">Sputnik</t>
  </si>
  <si>
    <t xml:space="preserve">https://twitter.com/SputnikInt/status/1753877928742396269</t>
  </si>
  <si>
    <r>
      <rPr>
        <sz val="11"/>
        <color rgb="FF1C4587"/>
        <rFont val="Arial"/>
        <family val="0"/>
        <charset val="1"/>
      </rPr>
      <t xml:space="preserve">Alex Jones RTs a "Libertarian" account posting about a Tucker/Putin meeting and says </t>
    </r>
    <r>
      <rPr>
        <i val="true"/>
        <sz val="11"/>
        <color rgb="FF1C4587"/>
        <rFont val="Arial"/>
        <family val="0"/>
        <charset val="1"/>
      </rPr>
      <t xml:space="preserve">"I hope Tucker Carlson gets the Putin interview"</t>
    </r>
  </si>
  <si>
    <t xml:space="preserve">Twitter (RealAlexJones)</t>
  </si>
  <si>
    <t xml:space="preserve">https://twitter.com/RealAlexJones/status/1753956251250159827</t>
  </si>
  <si>
    <r>
      <rPr>
        <sz val="11"/>
        <color rgb="FF1C4587"/>
        <rFont val="Arial"/>
        <family val="0"/>
        <charset val="1"/>
      </rPr>
      <t xml:space="preserve">Jack Posobiec RTs a clip of Nikki Haley appearing on SNL and joking about Trump and Biden being old, with </t>
    </r>
    <r>
      <rPr>
        <i val="true"/>
        <sz val="11"/>
        <color rgb="FF1C4587"/>
        <rFont val="Arial"/>
        <family val="0"/>
        <charset val="1"/>
      </rPr>
      <t xml:space="preserve">"Why does Nikki keep referring to Trump and death?"</t>
    </r>
  </si>
  <si>
    <t xml:space="preserve">https://twitter.com/JackPosobiec/status/1754133358085349716</t>
  </si>
  <si>
    <r>
      <rPr>
        <sz val="11"/>
        <color rgb="FF1C4587"/>
        <rFont val="Arial"/>
        <family val="0"/>
        <charset val="1"/>
      </rPr>
      <t xml:space="preserve">Sen. JD Vance says of Jan 6  </t>
    </r>
    <r>
      <rPr>
        <i val="true"/>
        <sz val="11"/>
        <color rgb="FF1C4587"/>
        <rFont val="Arial"/>
        <family val="0"/>
        <charset val="1"/>
      </rPr>
      <t xml:space="preserve">"...we needed to have multiple slates of electors, and I think the US Congress should've fought over it from there."</t>
    </r>
  </si>
  <si>
    <t xml:space="preserve">https://twitter.com/atrupar/status/1754179797775691923</t>
  </si>
  <si>
    <r>
      <rPr>
        <i val="true"/>
        <sz val="11"/>
        <color rgb="FF674EA7"/>
        <rFont val="Arial"/>
        <family val="0"/>
        <charset val="1"/>
      </rPr>
      <t xml:space="preserve">Settled; </t>
    </r>
    <r>
      <rPr>
        <sz val="11"/>
        <color rgb="FF674EA7"/>
        <rFont val="Arial"/>
        <family val="0"/>
        <charset val="1"/>
      </rPr>
      <t xml:space="preserve">James O'Keefe and Project Veritas settle a lawsuit about a false claim of voter fraud in 2020. He is forced to issue an apology on Twitter</t>
    </r>
  </si>
  <si>
    <t xml:space="preserve">Twitter (James O'Keefe)</t>
  </si>
  <si>
    <t xml:space="preserve">https://twitter.com/JamesOKeefeIII/status/1754607379897827598</t>
  </si>
  <si>
    <t xml:space="preserve">https://www.nbcnews.com/politics/elections/james-okeefe-project-veritas-settle-suit-bogus-voter-fraud-claims-cite-rcna137366</t>
  </si>
  <si>
    <t xml:space="preserve">LA Governor Jeff Landry says he wants to send LA National Guard to Texas and put them under the command of TX Gov. Greg Abbott.</t>
  </si>
  <si>
    <t xml:space="preserve">Fox 8</t>
  </si>
  <si>
    <t xml:space="preserve">https://www.fox8live.com/video/2024/02/05/gov-landry-says-he-wants-send-louisiana-national-guard-help-texas-mexico-border/</t>
  </si>
  <si>
    <t xml:space="preserve">The US Customs and Border Patrol endorses the bipartisan border + defense bill. Speaker Johnson goes on Fox and mocks them.</t>
  </si>
  <si>
    <t xml:space="preserve">Acyn (repost of video)</t>
  </si>
  <si>
    <t xml:space="preserve">https://twitter.com/Acyn/status/1754660764340637998</t>
  </si>
  <si>
    <t xml:space="preserve">Tucker Carlson announces from Moscow that he will interview Vladimir Putin. He films his message from the top of the Moskva Hotel, overlooking the Kremlin, a location not usually allowed for foreign journalists to film. Elon Musk RTs him (177K likes), also Darren Beattie, Charlie Kirk, Catturd, &amp; others.</t>
  </si>
  <si>
    <t xml:space="preserve">Twitter (TuckerCarlson)</t>
  </si>
  <si>
    <t xml:space="preserve">https://twitter.com/TuckerCarlson/status/1754939251257475555</t>
  </si>
  <si>
    <t xml:space="preserve">https://twitter.com/elonmusk/status/1754953564173042041</t>
  </si>
  <si>
    <r>
      <rPr>
        <sz val="11"/>
        <color rgb="FF1C4587"/>
        <rFont val="Arial"/>
        <family val="0"/>
        <charset val="1"/>
      </rPr>
      <t xml:space="preserve">9:27 AM Trump posts</t>
    </r>
    <r>
      <rPr>
        <i val="true"/>
        <sz val="11"/>
        <color rgb="FF1C4587"/>
        <rFont val="Arial"/>
        <family val="0"/>
        <charset val="1"/>
      </rPr>
      <t xml:space="preserve"> "Don't be STUPID!!! We need a separate Border and Immigration Bill. It should not be tied to foreign aid in any way, shape, or form!"</t>
    </r>
  </si>
  <si>
    <t xml:space="preserve">Truth Social (archived)</t>
  </si>
  <si>
    <t xml:space="preserve">https://web.archive.org/web/20240206110904/https://truthsocial.com/@realDonaldTrump/posts/111879340091575646</t>
  </si>
  <si>
    <r>
      <rPr>
        <i val="true"/>
        <sz val="11"/>
        <color rgb="FF5B0F00"/>
        <rFont val="Arial"/>
        <family val="0"/>
        <charset val="1"/>
      </rPr>
      <t xml:space="preserve">Failed:</t>
    </r>
    <r>
      <rPr>
        <sz val="11"/>
        <color rgb="FF5B0F00"/>
        <rFont val="Arial"/>
        <family val="0"/>
        <charset val="1"/>
      </rPr>
      <t xml:space="preserve"> The Senate bipartisan border / defense bill falls apart, seeming after Trump orders Senators not to support it. (It is voted down on Feb. 7;  only 4 R's vote yes.)</t>
    </r>
  </si>
  <si>
    <r>
      <rPr>
        <i val="true"/>
        <sz val="11"/>
        <color rgb="FF5B0F00"/>
        <rFont val="Arial"/>
        <family val="0"/>
        <charset val="1"/>
      </rPr>
      <t xml:space="preserve">Failed:</t>
    </r>
    <r>
      <rPr>
        <sz val="11"/>
        <color rgb="FF5B0F00"/>
        <rFont val="Arial"/>
        <family val="0"/>
        <charset val="1"/>
      </rPr>
      <t xml:space="preserve"> The House fails to impeach DHS Sec. Mayorkas when 4 Republicans defect. They had already named impeachment managers, including Andy Biggs (AZ), Clay Higgins (LA), Marjorie Taylor Greene (GA), Harriet Hageman (WY), Mark Green (TN), &amp; 6 others. A standalone resolution to fund Israel also fails.
</t>
    </r>
    <r>
      <rPr>
        <sz val="11"/>
        <color rgb="FF1C4587"/>
        <rFont val="Arial"/>
        <family val="0"/>
        <charset val="1"/>
      </rPr>
      <t xml:space="preserve">MSNBC: </t>
    </r>
    <r>
      <rPr>
        <i val="true"/>
        <sz val="11"/>
        <color rgb="FF1C4587"/>
        <rFont val="Arial"/>
        <family val="0"/>
        <charset val="1"/>
      </rPr>
      <t xml:space="preserve">"One of the most humiliating days in the history of the House of Representatives."</t>
    </r>
  </si>
  <si>
    <t xml:space="preserve">Axios
JulieGrace Bufke
MSNBC</t>
  </si>
  <si>
    <t xml:space="preserve">https://www.axios.com/2024/02/07/house-republicans-mike-johnson-impeachment-israel
https://twitter.com/juliegraceb/status/1754663379782787365
https://twitter.com/Morning_Joe/status/1755187978178101649</t>
  </si>
  <si>
    <r>
      <rPr>
        <i val="true"/>
        <sz val="11"/>
        <color rgb="FF990000"/>
        <rFont val="Arial"/>
        <family val="0"/>
        <charset val="1"/>
      </rPr>
      <t xml:space="preserve">Ruled:</t>
    </r>
    <r>
      <rPr>
        <sz val="11"/>
        <color rgb="FF990000"/>
        <rFont val="Arial"/>
        <family val="0"/>
        <charset val="1"/>
      </rPr>
      <t xml:space="preserve"> the DC Court of Appeals (3-judge panel) rules unanimously that Trump is not immune to prosecution: </t>
    </r>
    <r>
      <rPr>
        <i val="true"/>
        <sz val="11"/>
        <color rgb="FF990000"/>
        <rFont val="Arial"/>
        <family val="0"/>
        <charset val="1"/>
      </rPr>
      <t xml:space="preserve">"..President Trump has become citizen Trump.."</t>
    </r>
  </si>
  <si>
    <t xml:space="preserve">Court ruling</t>
  </si>
  <si>
    <t xml:space="preserve">https://www.cadc.uscourts.gov/internet/opinions.nsf/1AC5A0E7090A350785258ABB0052D942/$file/23-3228-2039001.pdf</t>
  </si>
  <si>
    <t xml:space="preserve">https://www.theatlantic.com/ideas/archive/2024/02/dc-circuit-court-ruling-on-trump-immunity/677367/</t>
  </si>
  <si>
    <t xml:space="preserve">https://www.nytimes.com/2024/02/06/us/politics/trump-immunity-election-case-ruling.html?unlocked_article_code=1.Tk0.s1eN.XIj0-ZZDGuG2</t>
  </si>
  <si>
    <t xml:space="preserve">Matt Gaetz and Elise Stefanik introduce a resolution that Trump did not engage in insurrection. (This would have to pass House and Senate by 2/3 to be effective)</t>
  </si>
  <si>
    <t xml:space="preserve">C-SPAN repost</t>
  </si>
  <si>
    <t xml:space="preserve">https://twitter.com/RonFilipkowski/status/1754917269707137241</t>
  </si>
  <si>
    <t xml:space="preserve">RNC Chair Ronna McDaniel says she will step down after the SC primary on Feb. 24. NC GOP Chair Michael Whatley is the leading candidate to replace her.</t>
  </si>
  <si>
    <t xml:space="preserve">Carolina Journal</t>
  </si>
  <si>
    <t xml:space="preserve">https://www.carolinajournal.com/ncgop-chair-whatley-is-leading-candidate-to-lead-rnc/</t>
  </si>
  <si>
    <t xml:space="preserve">Russian TV host Vladimir Solovyov says he is hoping for a U.S. Civil War, and that Russia has worked for decades to make America 'fall apart'</t>
  </si>
  <si>
    <t xml:space="preserve">Russia Media Monitor</t>
  </si>
  <si>
    <t xml:space="preserve">https://www.youtube.com/watch?v=p9wOfmGbLlk&amp;t=3s</t>
  </si>
  <si>
    <t xml:space="preserve">Wired reports that Russian disinformation campaigns starting in late Jan are boosting the idea of a U.S. Civil War, including Russians impersonating Texans online</t>
  </si>
  <si>
    <t xml:space="preserve">https://www.wired.com/story/russia-disinformation-campaign-civil-war-texas-border/</t>
  </si>
  <si>
    <t xml:space="preserve">Ball &amp; Strikes reports that the Idaho AG has let ADF represent the state (for free) in a case about overturning federal protection of ER care for pregnant women </t>
  </si>
  <si>
    <t xml:space="preserve">Balls and Strikes</t>
  </si>
  <si>
    <t xml:space="preserve">https://ballsandstrikes.org/law-politics/raul-labrador-idaho-adf-very-upset/</t>
  </si>
  <si>
    <t xml:space="preserve">In Brazil, Jair Bolsonaro is ordered to hand over his passport, presumably in preparation for charging him with attempting a coup. US embassy official Felipe G. Martins, who reportedly introduced Bolosonaro to Steve Bannon, is arrested.</t>
  </si>
  <si>
    <t xml:space="preserve">Politica (translated)
Politica</t>
  </si>
  <si>
    <t xml:space="preserve">https://g1-globo-com.translate.goog/politica/blog/julia-duailibi/post/2024/02/08/ex-assessor-de-bolsonaro-filipe-martins-foi-preso-pela-pf-na-casa-da-namorada.ghtml?_x_tr_sl=auto&amp;_x_tr_tl=en&amp;_x_tr_hl=en&amp;_x_tr_pto=wapp
https://g1.globo.com/politica/blog/julia-duailibi/post/2024/02/08/ex-assessor-de-bolsonaro-filipe-martins-foi-preso-pela-pf-na-casa-da-namorada.ghtml</t>
  </si>
  <si>
    <t xml:space="preserve">BrasilWire (background)</t>
  </si>
  <si>
    <t xml:space="preserve">https://www.brasilwire.com/former-us-embassy-advisor-and-bolsonaro-aide-accused-of-white-supremacist-gesture/</t>
  </si>
  <si>
    <t xml:space="preserve">In Russia, Tucker Carlson interviews Vladimir Putin for 2 hours. Putin humiliates him, lectures on Russian history, claims Ukraine is Russian, talks a lot about Poland</t>
  </si>
  <si>
    <t xml:space="preserve">Tucker Carlson</t>
  </si>
  <si>
    <t xml:space="preserve">https://tuckercarlson.com/the-vladimir-putin-interview/</t>
  </si>
  <si>
    <t xml:space="preserve">https://www.politico.eu/article/9-takeaway-vladimir-putin-interview-tucker-carlson/</t>
  </si>
  <si>
    <t xml:space="preserve">https://www.cnn.com/2024/02/08/media/vladimir-putin-tucker-carlson-interview-reliable-sources/index.html</t>
  </si>
  <si>
    <t xml:space="preserve">https://www.newyorker.com/news/news-desk/tucker-carlson-promised-an-unedited-putin-the-result-was-boring</t>
  </si>
  <si>
    <t xml:space="preserve">The Senate invokes cloture on a standalone defense bill (aiding Ukraine, Israel, and Taiwan), with a vote of 67-32 (i.e. 17 Rs joined Ds in voting to advance)</t>
  </si>
  <si>
    <t xml:space="preserve">Mitch McConnell's sister-in-law Angela Chao dies, drowned in a submerged Tesla, near her house in Texas. Appears to be simply an accident.</t>
  </si>
  <si>
    <t xml:space="preserve">WSG</t>
  </si>
  <si>
    <t xml:space="preserve">https://archive.is/yvorF</t>
  </si>
  <si>
    <r>
      <rPr>
        <sz val="11"/>
        <color rgb="FF1C4587"/>
        <rFont val="Arial"/>
        <family val="0"/>
        <charset val="1"/>
      </rPr>
      <t xml:space="preserve">Trump says at a rally in SC that he would let Putin do "whatever the hell they want", including invading NATO allies: </t>
    </r>
    <r>
      <rPr>
        <i val="true"/>
        <sz val="11"/>
        <color rgb="FF1C4587"/>
        <rFont val="Arial"/>
        <family val="0"/>
        <charset val="1"/>
      </rPr>
      <t xml:space="preserve">"No I would not protect you [NATO]"</t>
    </r>
  </si>
  <si>
    <t xml:space="preserve">https://www.cnn.com/2024/02/10/politics/trump-russia-nato/index.html</t>
  </si>
  <si>
    <t xml:space="preserve">In Brazil, Jair Bolsonaro takes refuge in the Hungarian embassy and stays for 2 days. Bolsonaro, likely dodging arrest, had called Viktor Orban his "brother" in 2022.</t>
  </si>
  <si>
    <t xml:space="preserve">https://www.nytimes.com/2024/03/25/world/americas/jair-bolsonaro-hungary-video.html?smid=nytcore-ios-share&amp;referringSource=articleShare&amp;sgrp=c-cb</t>
  </si>
  <si>
    <r>
      <rPr>
        <sz val="11"/>
        <color rgb="FF274E13"/>
        <rFont val="Arial"/>
        <family val="0"/>
        <charset val="1"/>
      </rPr>
      <t xml:space="preserve">The NYT publishes an op-ed </t>
    </r>
    <r>
      <rPr>
        <sz val="9"/>
        <color rgb="FF274E13"/>
        <rFont val="Arial"/>
        <family val="0"/>
        <charset val="1"/>
      </rPr>
      <t xml:space="preserve">(Patrick Healy) </t>
    </r>
    <r>
      <rPr>
        <sz val="11"/>
        <color rgb="FF274E13"/>
        <rFont val="Arial"/>
        <family val="0"/>
        <charset val="1"/>
      </rPr>
      <t xml:space="preserve">asking: </t>
    </r>
    <r>
      <rPr>
        <i val="true"/>
        <sz val="11"/>
        <color rgb="FF274E13"/>
        <rFont val="Arial"/>
        <family val="0"/>
        <charset val="1"/>
      </rPr>
      <t xml:space="preserve">"Which is Worse: Biden's Age or Trump Handing NATO to Putin?"</t>
    </r>
  </si>
  <si>
    <t xml:space="preserve">https://www.nytimes.com/live/2024/02/06/opinion/thepoint#biden-age-trump-nato</t>
  </si>
  <si>
    <t xml:space="preserve">https://web.archive.org/web/20240212110302/https://www.nytimes.com/live/2024/02/06/opinion/thepoint/biden-age-trump-nato</t>
  </si>
  <si>
    <r>
      <rPr>
        <sz val="11"/>
        <color rgb="FF274E13"/>
        <rFont val="Arial"/>
        <family val="0"/>
        <charset val="1"/>
      </rPr>
      <t xml:space="preserve">TPM </t>
    </r>
    <r>
      <rPr>
        <sz val="9"/>
        <color rgb="FF274E13"/>
        <rFont val="Arial"/>
        <family val="0"/>
        <charset val="1"/>
      </rPr>
      <t xml:space="preserve">(Josh Kovensky)</t>
    </r>
    <r>
      <rPr>
        <sz val="11"/>
        <color rgb="FF274E13"/>
        <rFont val="Arial"/>
        <family val="0"/>
        <charset val="1"/>
      </rPr>
      <t xml:space="preserve"> reports that Kenneth Chesebro had a secret Twitter account "BadgerPundit" (disclosed as part of his cooperation)</t>
    </r>
  </si>
  <si>
    <t xml:space="preserve">Matt Gaetz, supported by 68 other House Reps., sponsors a bill declaring that Trump did not engage in an insurrection.</t>
  </si>
  <si>
    <t xml:space="preserve">https://www.congress.gov/bill/118th-congress/house-resolution/1001/cosponsors?q=%7B%22search%22%3A%22insurrection%22%7D&amp;s=1&amp;r=5&amp;overview=closed#tabs</t>
  </si>
  <si>
    <r>
      <rPr>
        <sz val="11"/>
        <color rgb="FF1C4587"/>
        <rFont val="Arial"/>
        <family val="0"/>
        <charset val="1"/>
      </rPr>
      <t xml:space="preserve">Sen. Ron Johnson (R-WI) says of Tucker Carlson's interview: </t>
    </r>
    <r>
      <rPr>
        <i val="true"/>
        <sz val="11"/>
        <color rgb="FF1C4587"/>
        <rFont val="Arial"/>
        <family val="0"/>
        <charset val="1"/>
      </rPr>
      <t xml:space="preserve">"an awful lot of what Vladimir Putin said was right ... He's not gonna lose" [in Ukraine]</t>
    </r>
  </si>
  <si>
    <t xml:space="preserve">Heartland Signal repost</t>
  </si>
  <si>
    <t xml:space="preserve">https://twitter.com/HeartlandSignal/status/1757131221086212184</t>
  </si>
  <si>
    <t xml:space="preserve">note the interview is on Jack Posobiec's "Human Events"</t>
  </si>
  <si>
    <r>
      <rPr>
        <sz val="11"/>
        <color rgb="FF1C4587"/>
        <rFont val="Arial"/>
        <family val="0"/>
        <charset val="1"/>
      </rPr>
      <t xml:space="preserve">Tucker Carlson posts a pro-Putin interview with JD Vance:</t>
    </r>
    <r>
      <rPr>
        <i val="true"/>
        <sz val="11"/>
        <color rgb="FF1C4587"/>
        <rFont val="Arial"/>
        <family val="0"/>
        <charset val="1"/>
      </rPr>
      <t xml:space="preserve"> "The Ukrainian government..killed an American journalist. Congress is about send them another $60 billion. J.D. Vance is trying to stop it." </t>
    </r>
    <r>
      <rPr>
        <sz val="11"/>
        <color rgb="FF1C4587"/>
        <rFont val="Arial"/>
        <family val="0"/>
        <charset val="1"/>
      </rPr>
      <t xml:space="preserve"> (about pro-Putin propagandist Gonzalo Lira, who died in jail)</t>
    </r>
    <r>
      <rPr>
        <i val="true"/>
        <sz val="11"/>
        <color rgb="FF1C4587"/>
        <rFont val="Arial"/>
        <family val="0"/>
        <charset val="1"/>
      </rPr>
      <t xml:space="preserve">. </t>
    </r>
    <r>
      <rPr>
        <sz val="11"/>
        <color rgb="FF1C4587"/>
        <rFont val="Arial"/>
        <family val="0"/>
        <charset val="1"/>
      </rPr>
      <t xml:space="preserve">Elon Musk QT's it with </t>
    </r>
    <r>
      <rPr>
        <i val="true"/>
        <sz val="11"/>
        <color rgb="FF1C4587"/>
        <rFont val="Arial"/>
        <family val="0"/>
        <charset val="1"/>
      </rPr>
      <t xml:space="preserve">"This demands closer scrutiny"</t>
    </r>
  </si>
  <si>
    <t xml:space="preserve">Tucker Carlson on Twitter</t>
  </si>
  <si>
    <t xml:space="preserve">https://twitter.com/TuckerCarlson/status/1757159485162799334</t>
  </si>
  <si>
    <r>
      <rPr>
        <sz val="11"/>
        <color rgb="FF1C4587"/>
        <rFont val="Arial"/>
        <family val="0"/>
        <charset val="1"/>
      </rPr>
      <t xml:space="preserve">JD Vance sends a memo to all Senators: </t>
    </r>
    <r>
      <rPr>
        <i val="true"/>
        <sz val="11"/>
        <color rgb="FF1C4587"/>
        <rFont val="Arial"/>
        <family val="0"/>
        <charset val="1"/>
      </rPr>
      <t xml:space="preserve">"We must vote against this disastrous bill" </t>
    </r>
    <r>
      <rPr>
        <sz val="11"/>
        <color rgb="FF1C4587"/>
        <rFont val="Arial"/>
        <family val="0"/>
        <charset val="1"/>
      </rPr>
      <t xml:space="preserve">since it would force "President Trump" to continue Ukraine aid.</t>
    </r>
  </si>
  <si>
    <t xml:space="preserve">JDVance on Twitter</t>
  </si>
  <si>
    <t xml:space="preserve">https://twitter.com/JDVance1/status/1757053334781890703</t>
  </si>
  <si>
    <r>
      <rPr>
        <sz val="11"/>
        <color rgb="FF1C4587"/>
        <rFont val="Arial"/>
        <family val="0"/>
        <charset val="1"/>
      </rPr>
      <t xml:space="preserve">Sen. Lindsey Graham, who had seemed to support Ukraine, now posts that he will not approve aid unless it is a loan: </t>
    </r>
    <r>
      <rPr>
        <i val="true"/>
        <sz val="11"/>
        <color rgb="FF1C4587"/>
        <rFont val="Arial"/>
        <family val="0"/>
        <charset val="1"/>
      </rPr>
      <t xml:space="preserve">"until that day comes, I will be voting no"</t>
    </r>
  </si>
  <si>
    <r>
      <rPr>
        <sz val="11"/>
        <color rgb="FF1C4587"/>
        <rFont val="Arial"/>
        <family val="0"/>
        <charset val="1"/>
      </rPr>
      <t xml:space="preserve">Lindsey Graham issues a statement about his turn against Ukraine:  </t>
    </r>
    <r>
      <rPr>
        <i val="true"/>
        <sz val="11"/>
        <color rgb="FF1C4587"/>
        <rFont val="Arial"/>
        <family val="0"/>
        <charset val="1"/>
      </rPr>
      <t xml:space="preserve">"The suppemental aid..should be a loan, as suggested by President Trump"</t>
    </r>
  </si>
  <si>
    <t xml:space="preserve">Graham statement, posted </t>
  </si>
  <si>
    <t xml:space="preserve">https://twitter.com/LindseyGrahamSC/status/1757222757203370296</t>
  </si>
  <si>
    <t xml:space="preserve">https://thehill.com/homenews/senate/4476241-grahams-u-turns-have-senate-colleagues-fed-up-annoying-tiresome/</t>
  </si>
  <si>
    <r>
      <rPr>
        <sz val="11"/>
        <color rgb="FF1C4587"/>
        <rFont val="Arial"/>
        <family val="0"/>
        <charset val="1"/>
      </rPr>
      <t xml:space="preserve">Tucker Carlson says Russia is nicer than the US: Moscow is </t>
    </r>
    <r>
      <rPr>
        <i val="true"/>
        <sz val="11"/>
        <color rgb="FF1C4587"/>
        <rFont val="Arial"/>
        <family val="0"/>
        <charset val="1"/>
      </rPr>
      <t xml:space="preserve">"nicer than any city in my country...cleaner, safer, and prettier..better than any city in the United States."</t>
    </r>
  </si>
  <si>
    <t xml:space="preserve">Nexta (on Twitter)</t>
  </si>
  <si>
    <t xml:space="preserve">https://twitter.com/nexta_tv/status/1757065035845648704</t>
  </si>
  <si>
    <t xml:space="preserve">Mike Johnson now says he will not bring the Senate's Ukraine aid bill to the floor until it includes border funding. (In Jan he opposed the bipartisan bill that did that.)</t>
  </si>
  <si>
    <t xml:space="preserve">https://www.axios.com/2024/02/13/mike-johnson-senate-national-security</t>
  </si>
  <si>
    <r>
      <rPr>
        <sz val="11"/>
        <color rgb="FF1C4587"/>
        <rFont val="Arial"/>
        <family val="0"/>
        <charset val="1"/>
      </rPr>
      <t xml:space="preserve">While the Senate is debating Ukraine aid, Mike Lee posts </t>
    </r>
    <r>
      <rPr>
        <i val="true"/>
        <sz val="11"/>
        <color rgb="FF1C4587"/>
        <rFont val="Arial"/>
        <family val="0"/>
        <charset val="1"/>
      </rPr>
      <t xml:space="preserve">"Prolonging this war doesn’t help the people of Ukraine."</t>
    </r>
  </si>
  <si>
    <t xml:space="preserve">Twitter (BasedMikeLee)</t>
  </si>
  <si>
    <t xml:space="preserve">https://twitter.com/BasedMikeLee/status/1757194254193942924</t>
  </si>
  <si>
    <t xml:space="preserve">JD Vance filibusters the defense bill that would aid Ukraine by reading Dr. Seuss in the Senate Chamber</t>
  </si>
  <si>
    <t xml:space="preserve">CSPAN2 via Acyn</t>
  </si>
  <si>
    <t xml:space="preserve">https://x.com/Acyn/status/1757135910943023522</t>
  </si>
  <si>
    <r>
      <rPr>
        <sz val="11"/>
        <color rgb="FF5B0F00"/>
        <rFont val="Arial"/>
        <family val="0"/>
        <charset val="1"/>
      </rPr>
      <t xml:space="preserve">Rand Paul filibusters the defense bill that would aid Ukraine </t>
    </r>
    <r>
      <rPr>
        <i val="true"/>
        <sz val="11"/>
        <color rgb="FF1C4587"/>
        <rFont val="Arial"/>
        <family val="0"/>
        <charset val="1"/>
      </rPr>
      <t xml:space="preserve">("We stand with America")</t>
    </r>
    <r>
      <rPr>
        <sz val="11"/>
        <color rgb="FF5B0F00"/>
        <rFont val="Arial"/>
        <family val="0"/>
        <charset val="1"/>
      </rPr>
      <t xml:space="preserve">, but the Senate breaks the final filibuster and passes it.</t>
    </r>
  </si>
  <si>
    <t xml:space="preserve">Manu Raju (CNN)</t>
  </si>
  <si>
    <t xml:space="preserve">https://twitter.com/mkraju/status/1757235537054703939</t>
  </si>
  <si>
    <t xml:space="preserve">Rand Paul</t>
  </si>
  <si>
    <t xml:space="preserve">https://twitter.com/RandPaul/status/1757198414205337679</t>
  </si>
  <si>
    <r>
      <rPr>
        <sz val="11"/>
        <color rgb="FF1C4587"/>
        <rFont val="Arial"/>
        <family val="0"/>
        <charset val="1"/>
      </rPr>
      <t xml:space="preserve">Elon Musk says Ukraine should stop fighting: </t>
    </r>
    <r>
      <rPr>
        <i val="true"/>
        <sz val="11"/>
        <color rgb="FF1C4587"/>
        <rFont val="Arial"/>
        <family val="0"/>
        <charset val="1"/>
      </rPr>
      <t xml:space="preserve">"..no change in the Russia-Ukraine border for a year, just lots of dead kids. What kind of psycho wants that to continue?"</t>
    </r>
  </si>
  <si>
    <t xml:space="preserve">https://twitter.com/elonmusk/status/1757226561302900798</t>
  </si>
  <si>
    <r>
      <rPr>
        <sz val="11"/>
        <color rgb="FF1C4587"/>
        <rFont val="Arial"/>
        <family val="0"/>
        <charset val="1"/>
      </rPr>
      <t xml:space="preserve">Elon Musk, David Sacks, and Vivek Ramaswamy hold a Twitter Space with Senators JD Vance, Ron Johnson, Mike Lee. Elon: there's </t>
    </r>
    <r>
      <rPr>
        <i val="true"/>
        <sz val="11"/>
        <color rgb="FF1C4587"/>
        <rFont val="Arial"/>
        <family val="0"/>
        <charset val="1"/>
      </rPr>
      <t xml:space="preserve">"no way in hell" </t>
    </r>
    <r>
      <rPr>
        <sz val="11"/>
        <color rgb="FF1C4587"/>
        <rFont val="Arial"/>
        <family val="0"/>
        <charset val="1"/>
      </rPr>
      <t xml:space="preserve">Putin can lose.</t>
    </r>
  </si>
  <si>
    <t xml:space="preserve">YouTube (via WSJ)</t>
  </si>
  <si>
    <t xml:space="preserve">https://www.youtube.com/watch?v=Y3a1HympZh8</t>
  </si>
  <si>
    <t xml:space="preserve">https://twitter.com/farzyness/status/1757242863144828983</t>
  </si>
  <si>
    <t xml:space="preserve">Twitter (orig.)</t>
  </si>
  <si>
    <t xml:space="preserve">https://twitter.com/DavidSacks/status/1757177700324979063</t>
  </si>
  <si>
    <t xml:space="preserve">See also their earlier Twitter Space on Oct. 23</t>
  </si>
  <si>
    <t xml:space="preserve">Sen. Josh Hawley goes on Fox and says that President Biden should be prosecuted or removed via the 25th Amendment</t>
  </si>
  <si>
    <t xml:space="preserve">Paul Manafort goes on Fox to discuss whether Biden might be removed at the Democratic convention</t>
  </si>
  <si>
    <r>
      <rPr>
        <sz val="11"/>
        <color rgb="FF5B0F00"/>
        <rFont val="Arial"/>
        <family val="0"/>
        <charset val="1"/>
      </rPr>
      <t xml:space="preserve">Sen. Schumer asks Mike Johnson to release Ukraine aid:</t>
    </r>
    <r>
      <rPr>
        <i val="true"/>
        <sz val="11"/>
        <color rgb="FF5B0F00"/>
        <rFont val="Arial"/>
        <family val="0"/>
        <charset val="1"/>
      </rPr>
      <t xml:space="preserve"> "rise to the occasion.. the Senate keeps its word to Ukrainians in need, desperate and in need of supplies.."</t>
    </r>
  </si>
  <si>
    <t xml:space="preserve">Schumer press release</t>
  </si>
  <si>
    <t xml:space="preserve">https://www.democrats.senate.gov/news/press-releases/transcript-majority-leader-schumer-delivers-remarks-at-a-press-conference-following-senate-passage-of-the-bipartisan-national-security-supplemental</t>
  </si>
  <si>
    <r>
      <rPr>
        <sz val="11"/>
        <color rgb="FF5B0F00"/>
        <rFont val="Arial"/>
        <family val="0"/>
        <charset val="1"/>
      </rPr>
      <t xml:space="preserve">Mike Johnson tells Punchbowl News that the House won't consider the Ukraine aid bill because they are too busy with </t>
    </r>
    <r>
      <rPr>
        <i val="true"/>
        <sz val="11"/>
        <color rgb="FF5B0F00"/>
        <rFont val="Arial"/>
        <family val="0"/>
        <charset val="1"/>
      </rPr>
      <t xml:space="preserve">"immediate deadlines"</t>
    </r>
  </si>
  <si>
    <t xml:space="preserve">Twitter (Jake Sherman)</t>
  </si>
  <si>
    <t xml:space="preserve">https://twitter.com/JakeSherman/status/1757505971687960590</t>
  </si>
  <si>
    <t xml:space="preserve">The House votes to impeach DHS Sec. Mayorkas, 214-213 with 3 R's voting no. (The difference from Feb. 6 is that Steve Scalise had returned from a hospital stay) </t>
  </si>
  <si>
    <r>
      <rPr>
        <sz val="11"/>
        <color rgb="FF1C4587"/>
        <rFont val="Arial"/>
        <family val="0"/>
        <charset val="1"/>
      </rPr>
      <t xml:space="preserve">TX Sen John Coryn spars online with TX AG Ken Paxton: Coryn tells Paxton to </t>
    </r>
    <r>
      <rPr>
        <i val="true"/>
        <sz val="11"/>
        <color rgb="FF1C4587"/>
        <rFont val="Arial"/>
        <family val="0"/>
        <charset val="1"/>
      </rPr>
      <t xml:space="preserve">"spend less time pushing Russian propaganda"</t>
    </r>
    <r>
      <rPr>
        <sz val="11"/>
        <color rgb="FF1C4587"/>
        <rFont val="Arial"/>
        <family val="0"/>
        <charset val="1"/>
      </rPr>
      <t xml:space="preserve"> and more time on his felony charges.</t>
    </r>
  </si>
  <si>
    <t xml:space="preserve">Twitter (Coryn)</t>
  </si>
  <si>
    <t xml:space="preserve">https://archive.is/CfDiy</t>
  </si>
  <si>
    <t xml:space="preserve">https://twitter.com/JohnCornyn/status/1757412800488407479</t>
  </si>
  <si>
    <t xml:space="preserve">Matt Taibbi goes on a frenetic binge of posting an "expose" of "Russiagate" in 2016, claiming Trump was spied on. He and Michael Shellenberger get Fox interviews.</t>
  </si>
  <si>
    <t xml:space="preserve">Racket News</t>
  </si>
  <si>
    <t xml:space="preserve">https://www.youtube.com/watch?v=ZSRszPj1WKA</t>
  </si>
  <si>
    <t xml:space="preserve">Twitter (jesse Watters)</t>
  </si>
  <si>
    <t xml:space="preserve">https://twitter.com/JesseBWatters/status/1757943583078826232</t>
  </si>
  <si>
    <t xml:space="preserve">France uncovers a large Russian disinformation effort, with 193 websites set up to spread fake news, and troll farms to promote division and hatred</t>
  </si>
  <si>
    <t xml:space="preserve">France Diplomacy</t>
  </si>
  <si>
    <t xml:space="preserve">https://twitter.com/francediplo_EN/status/1757754370815365197</t>
  </si>
  <si>
    <r>
      <rPr>
        <sz val="11"/>
        <color rgb="FF1C4587"/>
        <rFont val="Arial"/>
        <family val="0"/>
        <charset val="1"/>
      </rPr>
      <t xml:space="preserve">David Sacks posts that the Ukrainian army is not volunteers but forced into service, </t>
    </r>
    <r>
      <rPr>
        <i val="true"/>
        <sz val="11"/>
        <color rgb="FF1C4587"/>
        <rFont val="Arial"/>
        <family val="0"/>
        <charset val="1"/>
      </rPr>
      <t xml:space="preserve">"press-ganged at gunpoint"</t>
    </r>
    <r>
      <rPr>
        <sz val="11"/>
        <color rgb="FF1C4587"/>
        <rFont val="Arial"/>
        <family val="0"/>
        <charset val="1"/>
      </rPr>
      <t xml:space="preserve">. Elon Musk replies </t>
    </r>
    <r>
      <rPr>
        <i val="true"/>
        <sz val="11"/>
        <color rgb="FF1C4587"/>
        <rFont val="Arial"/>
        <family val="0"/>
        <charset val="1"/>
      </rPr>
      <t xml:space="preserve">"Exactly."</t>
    </r>
  </si>
  <si>
    <r>
      <rPr>
        <sz val="11"/>
        <color rgb="FF1C4587"/>
        <rFont val="Arial"/>
        <family val="0"/>
        <charset val="1"/>
      </rPr>
      <t xml:space="preserve">Sen. Ron Johnson posts more pro-Putin points: </t>
    </r>
    <r>
      <rPr>
        <i val="true"/>
        <sz val="11"/>
        <color rgb="FF1C4587"/>
        <rFont val="Arial"/>
        <family val="0"/>
        <charset val="1"/>
      </rPr>
      <t xml:space="preserve">"If you're really concerned about the the Ukrainian people", </t>
    </r>
    <r>
      <rPr>
        <sz val="11"/>
        <color rgb="FF1C4587"/>
        <rFont val="Arial"/>
        <family val="0"/>
        <charset val="1"/>
      </rPr>
      <t xml:space="preserve">convince them to surrender. </t>
    </r>
    <r>
      <rPr>
        <i val="true"/>
        <sz val="11"/>
        <color rgb="FF1C4587"/>
        <rFont val="Arial"/>
        <family val="0"/>
        <charset val="1"/>
      </rPr>
      <t xml:space="preserve">"It's time to end this"</t>
    </r>
  </si>
  <si>
    <t xml:space="preserve">https://twitter.com/SenRonJohnson/status/1757831323236876779</t>
  </si>
  <si>
    <r>
      <rPr>
        <i val="true"/>
        <sz val="11"/>
        <color rgb="FF674EA7"/>
        <rFont val="Arial"/>
        <family val="0"/>
        <charset val="1"/>
      </rPr>
      <t xml:space="preserve">Testified:</t>
    </r>
    <r>
      <rPr>
        <sz val="11"/>
        <color rgb="FF674EA7"/>
        <rFont val="Arial"/>
        <family val="0"/>
        <charset val="1"/>
      </rPr>
      <t xml:space="preserve"> True the Vote, whose election-fraud claims were featured in Dinesh D'Souza's "2000 Mules", admit to a GA judge that they have no evidence.</t>
    </r>
  </si>
  <si>
    <t xml:space="preserve">https://apnews.com/article/georgia-elections-true-vote-ballot-stuffing-199113b47bc2df79c63fdf007cd23115</t>
  </si>
  <si>
    <r>
      <rPr>
        <sz val="11"/>
        <color rgb="FF1C4587"/>
        <rFont val="Arial"/>
        <family val="0"/>
        <charset val="1"/>
      </rPr>
      <t xml:space="preserve">The White House posts a satiric valentine to Speaker Mike Johnson on social media: </t>
    </r>
    <r>
      <rPr>
        <i val="true"/>
        <sz val="11"/>
        <color rgb="FF1C4587"/>
        <rFont val="Arial"/>
        <family val="0"/>
        <charset val="1"/>
      </rPr>
      <t xml:space="preserve">"Roses are red / violets are blue / the border deal was crushed / because of you"</t>
    </r>
  </si>
  <si>
    <t xml:space="preserve">Twitter (WhiteHouse)</t>
  </si>
  <si>
    <t xml:space="preserve">https://twitter.com/WhiteHouse/status/1757830824068583872</t>
  </si>
  <si>
    <t xml:space="preserve">Speaker Johnson names Marjorie Taylor Greene, Andy Biggs, and Clay Higgins as impeachment managers for DHS Sec. Mayorkas' trial in the Senate 
(also Andrew Gaborino, Ben Cline, August Pfluger, Harriet Hageman, and Laurel Lee.)</t>
  </si>
  <si>
    <t xml:space="preserve">https://www.meidastouch.com/news/marge-greene-clay-higgins-named-as-mayorkas-impeachment-managers</t>
  </si>
  <si>
    <r>
      <rPr>
        <i val="true"/>
        <sz val="11"/>
        <color rgb="FF5B0F00"/>
        <rFont val="Arial"/>
        <family val="0"/>
        <charset val="1"/>
      </rPr>
      <t xml:space="preserve">Retiring:</t>
    </r>
    <r>
      <rPr>
        <sz val="11"/>
        <color rgb="FF5B0F00"/>
        <rFont val="Arial"/>
        <family val="0"/>
        <charset val="1"/>
      </rPr>
      <t xml:space="preserve"> the exodus of House GOP leaders continues. Mark Green, head of the House Homeland Security Committee who led Mayorkas' impeachment, says he will not run again. That makes five retiring chairs: also Kay Granger, Appropriations, Oct. 31; Patrick McHenry, Financial Services, Dec. 5; Mike Gallagher, China, Feb 8 (one of three who voted against the impeachment); Cathy McMorris-Rodgers, Energy &amp; Commerce, Feb 10. Plus Ken Buck (CO-4), Drew Ferguson (GA) &amp; several others.</t>
    </r>
  </si>
  <si>
    <t xml:space="preserve">Jake Sherman
Kay Granger
AP</t>
  </si>
  <si>
    <t xml:space="preserve">https://twitter.com/JakeSherman/status/1757892186513838415
https://kaygranger.house.gov/2023/11/statement-by-house-appropriations-chairwoman-kay-granger
https://apnews.com/article/north-carolina-congress-election-retirement-2024-dd24d2b7bd772ec4dacd5e76a32a8d4d</t>
  </si>
  <si>
    <t xml:space="preserve">Ballotpedia (for list of all not running)</t>
  </si>
  <si>
    <t xml:space="preserve">https://ballotpedia.org/List_of_U.S._Congress_incumbents_who_are_not_running_for_re-election_in_2024</t>
  </si>
  <si>
    <t xml:space="preserve">Johnson sends the House on vacation for 2 weeks: last votes at 2:30 PM on the 15th, then return on the 28th. The next shutdown deadline is March 1.</t>
  </si>
  <si>
    <t xml:space="preserve">The SEC approves the merger of Trump Media &amp; Technology Group with the Digital World Aquisition Corp. DWAC's stock price now values the company at &gt;$6B.</t>
  </si>
  <si>
    <t xml:space="preserve">https://www.sec.gov/Archives/edgar/data/1849635/000119312524036806/d651831dex991.htm</t>
  </si>
  <si>
    <t xml:space="preserve">Morningstar</t>
  </si>
  <si>
    <t xml:space="preserve">https://www.morningstar.com/news/marketwatch/2024022068/the-stock-linked-to-donald-trumps-truth-social-platform-is-flying-high-read-this-before-you-invest</t>
  </si>
  <si>
    <r>
      <rPr>
        <sz val="11"/>
        <color rgb="FF1C4587"/>
        <rFont val="Arial"/>
        <family val="0"/>
        <charset val="1"/>
      </rPr>
      <t xml:space="preserve">Tucker Carlson posts a film praising the</t>
    </r>
    <r>
      <rPr>
        <i val="true"/>
        <sz val="11"/>
        <color rgb="FF1C4587"/>
        <rFont val="Arial"/>
        <family val="0"/>
        <charset val="1"/>
      </rPr>
      <t xml:space="preserve"> "clean and orderly"</t>
    </r>
    <r>
      <rPr>
        <sz val="11"/>
        <color rgb="FF1C4587"/>
        <rFont val="Arial"/>
        <family val="0"/>
        <charset val="1"/>
      </rPr>
      <t xml:space="preserve"> Moscow subway:</t>
    </r>
    <r>
      <rPr>
        <i val="true"/>
        <sz val="11"/>
        <color rgb="FF1C4587"/>
        <rFont val="Arial"/>
        <family val="0"/>
        <charset val="1"/>
      </rPr>
      <t xml:space="preserve">"you understand a society through its infrastructure.. the metro station was built by Stalin"</t>
    </r>
  </si>
  <si>
    <t xml:space="preserve">https://twitter.com/TuckerCarlson/status/1757901280830505037</t>
  </si>
  <si>
    <r>
      <rPr>
        <sz val="11"/>
        <color rgb="FF1C4587"/>
        <rFont val="Arial"/>
        <family val="0"/>
        <charset val="1"/>
      </rPr>
      <t xml:space="preserve">Putin announces (probably a calculated lie) that he prefers Biden to Trump because Biden is "predictable". US media dutifully report the assertion. The statement is from an interview staged to compensate for the Tucker Carlson flop; Russian TV hosts praise it as full of </t>
    </r>
    <r>
      <rPr>
        <i val="true"/>
        <sz val="11"/>
        <color rgb="FF1C4587"/>
        <rFont val="Arial"/>
        <family val="0"/>
        <charset val="1"/>
      </rPr>
      <t xml:space="preserve">"carefully placed info-bombs"</t>
    </r>
    <r>
      <rPr>
        <sz val="11"/>
        <color rgb="FF1C4587"/>
        <rFont val="Arial"/>
        <family val="0"/>
        <charset val="1"/>
      </rPr>
      <t xml:space="preserve"> </t>
    </r>
  </si>
  <si>
    <t xml:space="preserve">AP
CEPA</t>
  </si>
  <si>
    <t xml:space="preserve">https://apnews.com/article/russia-putin-biden-trump-fb2fece0be7685624a3e3e379a8a3bd3
https://cepa.org/article/putin-plants-info-bombs/</t>
  </si>
  <si>
    <r>
      <rPr>
        <sz val="11"/>
        <color rgb="FF1C4587"/>
        <rFont val="Arial"/>
        <family val="0"/>
        <charset val="1"/>
      </rPr>
      <t xml:space="preserve">10:55 PM Ric Grenell QT's</t>
    </r>
    <r>
      <rPr>
        <i val="true"/>
        <sz val="11"/>
        <color rgb="FF1C4587"/>
        <rFont val="Arial"/>
        <family val="0"/>
        <charset val="1"/>
      </rPr>
      <t xml:space="preserve"> "Russian President Putin endorses BIDEN FOR PRESIDENT"</t>
    </r>
    <r>
      <rPr>
        <sz val="11"/>
        <color rgb="FF1C4587"/>
        <rFont val="Arial"/>
        <family val="0"/>
        <charset val="1"/>
      </rPr>
      <t xml:space="preserve"> with</t>
    </r>
    <r>
      <rPr>
        <i val="true"/>
        <sz val="11"/>
        <color rgb="FF1C4587"/>
        <rFont val="Arial"/>
        <family val="0"/>
        <charset val="1"/>
      </rPr>
      <t xml:space="preserve"> "Report this.!" </t>
    </r>
    <r>
      <rPr>
        <sz val="11"/>
        <color rgb="FF1C4587"/>
        <rFont val="Arial"/>
        <family val="0"/>
        <charset val="1"/>
      </rPr>
      <t xml:space="preserve">He then posts on this 22 more times in the next 10 days.</t>
    </r>
  </si>
  <si>
    <t xml:space="preserve">Ric Grenell posts document</t>
  </si>
  <si>
    <t xml:space="preserve">https://docs.google.com/document/d/1Dpj8QShXWsnYKKujhetPIS6-XbzMCd1z9q2jpQx48-I/edit</t>
  </si>
  <si>
    <r>
      <rPr>
        <sz val="11"/>
        <color rgb="FF1C4587"/>
        <rFont val="Arial"/>
        <family val="0"/>
        <charset val="1"/>
      </rPr>
      <t xml:space="preserve">Trump says at a rally </t>
    </r>
    <r>
      <rPr>
        <i val="true"/>
        <sz val="11"/>
        <color rgb="FF1C4587"/>
        <rFont val="Arial"/>
        <family val="0"/>
        <charset val="1"/>
      </rPr>
      <t xml:space="preserve">"Putin does not want me; he wants Biden who will give him everything he wants"</t>
    </r>
  </si>
  <si>
    <t xml:space="preserve">via Hot Spot</t>
  </si>
  <si>
    <t xml:space="preserve">https://twitter.com/HotSpotHotSpot/status/1758180688577081469</t>
  </si>
  <si>
    <r>
      <rPr>
        <sz val="11"/>
        <color rgb="FF1C4587"/>
        <rFont val="Arial"/>
        <family val="0"/>
        <charset val="1"/>
      </rPr>
      <t xml:space="preserve">Influencers amplify the message. Ian Miles Gray: </t>
    </r>
    <r>
      <rPr>
        <i val="true"/>
        <sz val="11"/>
        <color rgb="FF1C4587"/>
        <rFont val="Arial"/>
        <family val="0"/>
        <charset val="1"/>
      </rPr>
      <t xml:space="preserve">"Putin settles the Russiagate hoax"</t>
    </r>
    <r>
      <rPr>
        <sz val="11"/>
        <color rgb="FF1C4587"/>
        <rFont val="Arial"/>
        <family val="0"/>
        <charset val="1"/>
      </rPr>
      <t xml:space="preserve">. DJT Jr: </t>
    </r>
    <r>
      <rPr>
        <i val="true"/>
        <sz val="11"/>
        <color rgb="FF1C4587"/>
        <rFont val="Arial"/>
        <family val="0"/>
        <charset val="1"/>
      </rPr>
      <t xml:space="preserve">"Putin says the quiet part out loud … he prefers Biden to Trump"</t>
    </r>
  </si>
  <si>
    <t xml:space="preserve">Twitter (StillGray)</t>
  </si>
  <si>
    <t xml:space="preserve">https://twitter.com/stillgray/status/1757918774358049185</t>
  </si>
  <si>
    <t xml:space="preserve">Twitter (DJTJr)</t>
  </si>
  <si>
    <t xml:space="preserve">https://twitter.com/DonaldJTrumpJr/status/1757956287424282797</t>
  </si>
  <si>
    <r>
      <rPr>
        <sz val="11"/>
        <color rgb="FF1C4587"/>
        <rFont val="Arial"/>
        <family val="0"/>
        <charset val="1"/>
      </rPr>
      <t xml:space="preserve">Matt Taibbi posts the 2nd part of his "Russiagate expose" (</t>
    </r>
    <r>
      <rPr>
        <i val="true"/>
        <sz val="11"/>
        <color rgb="FF1C4587"/>
        <rFont val="Arial"/>
        <family val="0"/>
        <charset val="1"/>
      </rPr>
      <t xml:space="preserve">"...Russia Favored Clinton, Not Trump In 2016"</t>
    </r>
    <r>
      <rPr>
        <sz val="11"/>
        <color rgb="FF1C4587"/>
        <rFont val="Arial"/>
        <family val="0"/>
        <charset val="1"/>
      </rPr>
      <t xml:space="preserve">) and continues his Twitter binge (17 posts on each of Feb 15 and Feb 16). Example: </t>
    </r>
    <r>
      <rPr>
        <i val="true"/>
        <sz val="11"/>
        <color rgb="FF1C4587"/>
        <rFont val="Arial"/>
        <family val="0"/>
        <charset val="1"/>
      </rPr>
      <t xml:space="preserve">"CIA analysts “embellished” the 2017 report on a Russian “influence campaign” to help Trump..."</t>
    </r>
  </si>
  <si>
    <t xml:space="preserve">Taibbi Substack
Twitter (MTaibbi)</t>
  </si>
  <si>
    <t xml:space="preserve">https://www.racket.news/p/wmd-part-ii-cia-cooked-the-intelligenc</t>
  </si>
  <si>
    <r>
      <rPr>
        <i val="true"/>
        <sz val="11"/>
        <color rgb="FF990000"/>
        <rFont val="Arial"/>
        <family val="0"/>
        <charset val="1"/>
      </rPr>
      <t xml:space="preserve">Indicted:</t>
    </r>
    <r>
      <rPr>
        <sz val="11"/>
        <color rgb="FF990000"/>
        <rFont val="Arial"/>
        <family val="0"/>
        <charset val="1"/>
      </rPr>
      <t xml:space="preserve"> Ukrainian informant Alexander Smirnov, for lying to the FBI in June 2020, saying Joe Biden got a $5M bribe from Burisima. He was to leave the US in 2 days.</t>
    </r>
  </si>
  <si>
    <t xml:space="preserve">https://www.justice.gov/sco-weiss/media/1338741/dl?inline=&amp;utm_medium=email&amp;utm_source=govdelivery</t>
  </si>
  <si>
    <t xml:space="preserve">Rep. Matt Rosendale withdraws from the MT Senate race 6 days after he announced; it's rumored he was threatened with dirt. (Trump had endorsed his opponent.)</t>
  </si>
  <si>
    <t xml:space="preserve">https://www.nbcnews.com/politics/2024-election/matt-rosendale-drops-montana-senate-race-less-week-rcna139115?cid=sm_npd_nn_tw_ma&amp;taid=65cea90b70a0d90001c9e4de&amp;utm_campaign=trueanthem&amp;utm_medium=social&amp;utm_source=twitter</t>
  </si>
  <si>
    <r>
      <rPr>
        <i val="true"/>
        <sz val="11"/>
        <color rgb="FF990000"/>
        <rFont val="Arial"/>
        <family val="0"/>
        <charset val="1"/>
      </rPr>
      <t xml:space="preserve">Subpoenaed:</t>
    </r>
    <r>
      <rPr>
        <sz val="11"/>
        <color rgb="FF990000"/>
        <rFont val="Arial"/>
        <family val="0"/>
        <charset val="1"/>
      </rPr>
      <t xml:space="preserve"> Andy Biggs and Paul Gosar, by Arizona, for their efforts pushing election fraud claims </t>
    </r>
    <r>
      <rPr>
        <i val="true"/>
        <sz val="11"/>
        <color rgb="FF990000"/>
        <rFont val="Arial"/>
        <family val="0"/>
        <charset val="1"/>
      </rPr>
      <t xml:space="preserve">(by this date or earlier)</t>
    </r>
    <r>
      <rPr>
        <sz val="11"/>
        <color rgb="FF990000"/>
        <rFont val="Arial"/>
        <family val="0"/>
        <charset val="1"/>
      </rPr>
      <t xml:space="preserve">.</t>
    </r>
  </si>
  <si>
    <t xml:space="preserve">https://www.politico.com/news/2024/04/04/biggs-gosar-arizona-subpoenas-00150416</t>
  </si>
  <si>
    <t xml:space="preserve">WaPo reports that in Jan, Putin ordered his longstanding propaganda team to capitalize on Zelensky's replacing his top commander, resulting in 100s of fake articles</t>
  </si>
  <si>
    <t xml:space="preserve">https://web.archive.org/web/20240216202746/https://www.washingtonpost.com/world/2024/02/16/russian-disinformation-zelensky-zaluzhny/</t>
  </si>
  <si>
    <r>
      <rPr>
        <i val="true"/>
        <sz val="11"/>
        <color rgb="FFCC0000"/>
        <rFont val="Arial"/>
        <family val="0"/>
        <charset val="1"/>
      </rPr>
      <t xml:space="preserve">Murdered:</t>
    </r>
    <r>
      <rPr>
        <sz val="11"/>
        <color rgb="FFCC0000"/>
        <rFont val="Arial"/>
        <family val="0"/>
        <charset val="1"/>
      </rPr>
      <t xml:space="preserve"> In Russia, the government announces opposition leader Alexi Navalvy has died in prison. The official post is 2 minutes after his stated time of death.</t>
    </r>
  </si>
  <si>
    <t xml:space="preserve">https://twitter.com/christogrozev/status/1758478080287363558</t>
  </si>
  <si>
    <r>
      <rPr>
        <sz val="11"/>
        <color rgb="FF1C4587"/>
        <rFont val="Arial"/>
        <family val="0"/>
        <charset val="1"/>
      </rPr>
      <t xml:space="preserve">Margarita Simonyan talks on Russian TV about Navalny's death:</t>
    </r>
    <r>
      <rPr>
        <i val="true"/>
        <sz val="11"/>
        <color rgb="FF1C4587"/>
        <rFont val="Arial"/>
        <family val="0"/>
        <charset val="1"/>
      </rPr>
      <t xml:space="preserve"> "thank God it wasn't Tucker Carlson"</t>
    </r>
  </si>
  <si>
    <t xml:space="preserve">https://twitter.com/JuliaDavisNews/status/1758494264802074778</t>
  </si>
  <si>
    <r>
      <rPr>
        <sz val="11"/>
        <color rgb="FF1C4587"/>
        <rFont val="Arial"/>
        <family val="0"/>
        <charset val="1"/>
      </rPr>
      <t xml:space="preserve">Tucker Carlson, talking about Navalny's murder, says</t>
    </r>
    <r>
      <rPr>
        <i val="true"/>
        <sz val="11"/>
        <color rgb="FF1C4587"/>
        <rFont val="Arial"/>
        <family val="0"/>
        <charset val="1"/>
      </rPr>
      <t xml:space="preserve"> "Every leader kills people. Some kill more than others. Leadership requires killing people"</t>
    </r>
  </si>
  <si>
    <t xml:space="preserve">https://twitter.com/JuliaDavisNews/status/1758515284741173538</t>
  </si>
  <si>
    <r>
      <rPr>
        <sz val="11"/>
        <color rgb="FF1C4587"/>
        <rFont val="Arial"/>
        <family val="0"/>
        <charset val="1"/>
      </rPr>
      <t xml:space="preserve">Lindsey Graham is in Eagle Pass, TX with Sen. Tim Scott. He defends his abandoning Ukraine: </t>
    </r>
    <r>
      <rPr>
        <i val="true"/>
        <sz val="11"/>
        <color rgb="FF1C4587"/>
        <rFont val="Arial"/>
        <family val="0"/>
        <charset val="1"/>
      </rPr>
      <t xml:space="preserve">"I need to be on our border talking about an invasion of our country."</t>
    </r>
  </si>
  <si>
    <r>
      <rPr>
        <i val="true"/>
        <sz val="11"/>
        <color rgb="FF674EA7"/>
        <rFont val="Arial"/>
        <family val="0"/>
        <charset val="1"/>
      </rPr>
      <t xml:space="preserve">Judgment:</t>
    </r>
    <r>
      <rPr>
        <sz val="11"/>
        <color rgb="FF674EA7"/>
        <rFont val="Arial"/>
        <family val="0"/>
        <charset val="1"/>
      </rPr>
      <t xml:space="preserve"> Trump is ordered to pay $350M (+ interest) in his New York civil fraud trial. He is also barred from running a business in New York for 3 years.</t>
    </r>
  </si>
  <si>
    <t xml:space="preserve">Court Docs</t>
  </si>
  <si>
    <t xml:space="preserve">https://iapps.courts.state.ny.us/nyscef/ViewDocument?docIndex=CJKA2EOIiTRatUAYz6FyeA==</t>
  </si>
  <si>
    <t xml:space="preserve">https://www.nytimes.com/2024/02/16/nyregion/trump-civil-fraud-trial-ruling.html?smid=nytcore-ios-share&amp;referringSource=articleShare&amp;sgrp=c-cb</t>
  </si>
  <si>
    <t xml:space="preserve">Feb. 16</t>
  </si>
  <si>
    <r>
      <rPr>
        <i val="true"/>
        <sz val="11"/>
        <color rgb="FF990000"/>
        <rFont val="Arial"/>
        <family val="0"/>
        <charset val="1"/>
      </rPr>
      <t xml:space="preserve">Ruling:</t>
    </r>
    <r>
      <rPr>
        <sz val="11"/>
        <color rgb="FF990000"/>
        <rFont val="Arial"/>
        <family val="0"/>
        <charset val="1"/>
      </rPr>
      <t xml:space="preserve"> the securities fraud case against TX AG Ken Paxton is allowed to go forward.</t>
    </r>
  </si>
  <si>
    <t xml:space="preserve">Dallas News</t>
  </si>
  <si>
    <t xml:space="preserve">https://www.dallasnews.com/news/politics/2024/02/16/judge-rejects-ag-ken-paxtons-bid-to-dismiss-securities-fraud-case/</t>
  </si>
  <si>
    <t xml:space="preserve">In Ukraine, Avdiivka falls as the Ukrainian army, short on ammuition, retreats to avoid encirclement</t>
  </si>
  <si>
    <t xml:space="preserve">https://www.nytimes.com/2024/02/17/world/europe/ukraine-avdiivka-withdraw-despair.html</t>
  </si>
  <si>
    <r>
      <rPr>
        <sz val="11"/>
        <color rgb="FF1C4587"/>
        <rFont val="Arial"/>
        <family val="0"/>
        <charset val="1"/>
      </rPr>
      <t xml:space="preserve">JD Vance posts </t>
    </r>
    <r>
      <rPr>
        <i val="true"/>
        <sz val="11"/>
        <color rgb="FF1C4587"/>
        <rFont val="Arial"/>
        <family val="0"/>
        <charset val="1"/>
      </rPr>
      <t xml:space="preserve">"The idea that the important limitation on Ukraine’s war effort is that America “dawdles” is verifiably false"</t>
    </r>
  </si>
  <si>
    <t xml:space="preserve">https://twitter.com/JDVance1/status/1758862867556696294</t>
  </si>
  <si>
    <r>
      <rPr>
        <sz val="11"/>
        <color rgb="FF1C4587"/>
        <rFont val="Arial"/>
        <family val="0"/>
        <charset val="1"/>
      </rPr>
      <t xml:space="preserve">Anthony Scaramucci, Trump's former Press Secretary, calls him </t>
    </r>
    <r>
      <rPr>
        <i val="true"/>
        <sz val="11"/>
        <color rgb="FF1C4587"/>
        <rFont val="Arial"/>
        <family val="0"/>
        <charset val="1"/>
      </rPr>
      <t xml:space="preserve">"a slave to Vladimir Putin and a traitor to the United States"</t>
    </r>
  </si>
  <si>
    <t xml:space="preserve">Twitter (Scaramucci)</t>
  </si>
  <si>
    <t xml:space="preserve">https://twitter.com/Scaramucci/status/1759050639970111703</t>
  </si>
  <si>
    <r>
      <rPr>
        <sz val="11"/>
        <color rgb="FF1C4587"/>
        <rFont val="Arial"/>
        <family val="0"/>
        <charset val="1"/>
      </rPr>
      <t xml:space="preserve">Liz Cheney, on CNN, says Mike Johnson is </t>
    </r>
    <r>
      <rPr>
        <i val="true"/>
        <sz val="11"/>
        <color rgb="FF1C4587"/>
        <rFont val="Arial"/>
        <family val="0"/>
        <charset val="1"/>
      </rPr>
      <t xml:space="preserve">"doing what Donald Trump and Vladimir Putin want him to do" </t>
    </r>
    <r>
      <rPr>
        <sz val="11"/>
        <color rgb="FF1C4587"/>
        <rFont val="Arial"/>
        <family val="0"/>
        <charset val="1"/>
      </rPr>
      <t xml:space="preserve">and </t>
    </r>
    <r>
      <rPr>
        <i val="true"/>
        <sz val="11"/>
        <color rgb="FF1C4587"/>
        <rFont val="Arial"/>
        <family val="0"/>
        <charset val="1"/>
      </rPr>
      <t xml:space="preserve">"you've now got a Putin wing of the Republican Party."</t>
    </r>
  </si>
  <si>
    <t xml:space="preserve">https://twitter.com/CNNSOTU/status/1759220124530168123</t>
  </si>
  <si>
    <t xml:space="preserve">CNN (Aaron Rupar)</t>
  </si>
  <si>
    <t xml:space="preserve">https://twitter.com/atrupar/status/1759220824509206842</t>
  </si>
  <si>
    <t xml:space="preserve">At a rally in SC, Nikki Haley says she would pardon Donald Trump if he was convicted of a crime.</t>
  </si>
  <si>
    <t xml:space="preserve">Fox via Acyn</t>
  </si>
  <si>
    <t xml:space="preserve">https://twitter.com/Acyn/status/1759344084810862729</t>
  </si>
  <si>
    <t xml:space="preserve">Trump rolls out Trump-brand $399 sneakers at SneakerCon. An auctioned pair is bought for $9K by Russian CEO Roman Sharf (a PA resident)</t>
  </si>
  <si>
    <t xml:space="preserve">https://nypost.com/2024/02/18/us-news/ceo-wins-autographed-gold-donald-trump-sneakers-after-13k-bid/</t>
  </si>
  <si>
    <t xml:space="preserve">A new ranking of U.S. presidents is released on President's Day (by historians and political scientists). Biden is ranked #14 and Trump is last, behind even Buchanan.</t>
  </si>
  <si>
    <t xml:space="preserve">Brandon Rottinghaus</t>
  </si>
  <si>
    <t xml:space="preserve">http://www.brandonrottinghaus.com/uploads/1/0/8/7/108798321/presidential_greatness_white_paper_2024.pdf</t>
  </si>
  <si>
    <r>
      <rPr>
        <sz val="11"/>
        <color rgb="FF000000"/>
        <rFont val="Arial"/>
        <family val="0"/>
        <charset val="1"/>
      </rPr>
      <t xml:space="preserve">Speaker Mike Johnson meets with Trump at the Trump International golf club in Palm Beach and posts a picture:</t>
    </r>
    <r>
      <rPr>
        <i val="true"/>
        <sz val="11"/>
        <color rgb="FF1C4587"/>
        <rFont val="Arial"/>
        <family val="0"/>
        <charset val="1"/>
      </rPr>
      <t xml:space="preserve"> "Together we will..save America!"</t>
    </r>
  </si>
  <si>
    <t xml:space="preserve">Mike Johnson</t>
  </si>
  <si>
    <t xml:space="preserve">https://twitter.com/MikeJohnson/status/1759743134823489550</t>
  </si>
  <si>
    <r>
      <rPr>
        <i val="true"/>
        <sz val="11"/>
        <color rgb="FF674EA7"/>
        <rFont val="Arial"/>
        <family val="0"/>
        <charset val="1"/>
      </rPr>
      <t xml:space="preserve">Missed:</t>
    </r>
    <r>
      <rPr>
        <sz val="11"/>
        <color rgb="FF674EA7"/>
        <rFont val="Arial"/>
        <family val="0"/>
        <charset val="1"/>
      </rPr>
      <t xml:space="preserve"> Trump misses a deadline to contest his liability in civil suits about January 6. (He failed to file a writ of certiori.)</t>
    </r>
  </si>
  <si>
    <t xml:space="preserve">Law &amp; Crime (Brandi Buchman)</t>
  </si>
  <si>
    <t xml:space="preserve">https://lawandcrime.com/high-profile/trump-misses-supreme-court-deadline-to-fight-civil-immunity-from-jan-6-lawsuits/</t>
  </si>
  <si>
    <t xml:space="preserve">New Dutch PM Geert Wilders (long supported by the US far right) says Ukrainian refugees are freeloaders using the Netherlands as the "village idiot of Europe"</t>
  </si>
  <si>
    <t xml:space="preserve">Kyiv Independent</t>
  </si>
  <si>
    <t xml:space="preserve">https://kyivindependent.com/dutch-far-right-leader-wilders-criticizes-ukrainian-refugees/</t>
  </si>
  <si>
    <r>
      <rPr>
        <i val="true"/>
        <sz val="11"/>
        <color rgb="FF990000"/>
        <rFont val="Arial"/>
        <family val="0"/>
        <charset val="1"/>
      </rPr>
      <t xml:space="preserve">Filed:</t>
    </r>
    <r>
      <rPr>
        <sz val="11"/>
        <color rgb="FF990000"/>
        <rFont val="Arial"/>
        <family val="0"/>
        <charset val="1"/>
      </rPr>
      <t xml:space="preserve"> a pre-trial detention request for Alexander Smirnov. The government describe his actions in excessive detail, including 1) a story he passed on about Hunter Biden was created by Russian officials; 2) he had overseas meetings with a high-ranking Russian intelligence officer in late 2023 (and "contact" on Nov. 8 and 27), 3) Smirnov says the Russian government intercepted phone calls at a hotel that could be used as kompromat to affect the US election. 4) Smirnov received large payments from ETT, a Texas tech and IT security company, for his bitcoin; 5) Smirnov holds an Israeli passport. The memo describes individual reports of his FBI handler.</t>
    </r>
  </si>
  <si>
    <t xml:space="preserve">Court Docs
WaPo
WaPo (archived)</t>
  </si>
  <si>
    <t xml:space="preserve">https://storage.courtlistener.com/recap/gov.uscourts.nvd.167064/gov.uscourts.nvd.167064.15.0.pdf
https://www.washingtonpost.com/politics/2024/03/09/alexander-smirnov-fbi-biden-impeachment/
https://archive.is/rh6bU</t>
  </si>
  <si>
    <t xml:space="preserve">Peter Thiel gives an interview about "political theology" to Tyler Cowen at the Mercatus Center (part of George Mason U.)</t>
  </si>
  <si>
    <t xml:space="preserve">YouTube (Mercatus Center)</t>
  </si>
  <si>
    <t xml:space="preserve">https://www.youtube.com/watch?v=vfbndRTlsg4&amp;t=18s</t>
  </si>
  <si>
    <r>
      <rPr>
        <sz val="11"/>
        <color rgb="FF1C4587"/>
        <rFont val="Arial"/>
        <family val="0"/>
        <charset val="1"/>
      </rPr>
      <t xml:space="preserve">At CPAC, Jack Posobiec says </t>
    </r>
    <r>
      <rPr>
        <i val="true"/>
        <sz val="11"/>
        <color rgb="FF1C4587"/>
        <rFont val="Arial"/>
        <family val="0"/>
        <charset val="1"/>
      </rPr>
      <t xml:space="preserve">"..welcome to the end of democracy. We're here to overthrow it completely, we didn't get all the way there on January 6th, but we will endeavor to get rid of it ." </t>
    </r>
    <r>
      <rPr>
        <sz val="11"/>
        <color rgb="FF1C4587"/>
        <rFont val="Arial"/>
        <family val="0"/>
        <charset val="1"/>
      </rPr>
      <t xml:space="preserve">Steve Bannon:</t>
    </r>
    <r>
      <rPr>
        <i val="true"/>
        <sz val="11"/>
        <color rgb="FF1C4587"/>
        <rFont val="Arial"/>
        <family val="0"/>
        <charset val="1"/>
      </rPr>
      <t xml:space="preserve"> "Amen" . </t>
    </r>
    <r>
      <rPr>
        <sz val="11"/>
        <color rgb="FF1C4587"/>
        <rFont val="Arial"/>
        <family val="0"/>
        <charset val="1"/>
      </rPr>
      <t xml:space="preserve">The room is mostly empty (but the event does have a Jan 6-themed pinball machine)</t>
    </r>
  </si>
  <si>
    <t xml:space="preserve">Real America's Voice repost
Peter Henlein</t>
  </si>
  <si>
    <t xml:space="preserve">https://twitter.com/TheBryanBaca/status/1760437556506951751
https://twitter.com/SwissWatchGuy/status/1760765618163421422</t>
  </si>
  <si>
    <t xml:space="preserve">The Hill 
(Cate Martel)</t>
  </si>
  <si>
    <t xml:space="preserve">https://twitter.com/CateMartel/status/1760711946741916000</t>
  </si>
  <si>
    <r>
      <rPr>
        <i val="true"/>
        <sz val="11"/>
        <color rgb="FF990000"/>
        <rFont val="Arial"/>
        <family val="0"/>
        <charset val="1"/>
      </rPr>
      <t xml:space="preserve">Re-arrested</t>
    </r>
    <r>
      <rPr>
        <sz val="11"/>
        <color rgb="FF990000"/>
        <rFont val="Arial"/>
        <family val="0"/>
        <charset val="1"/>
      </rPr>
      <t xml:space="preserve">: Alexander Smirnov, after he was released on his own recognizance on Feb. 20. He was in Nevada. Smirnov files a motion to be released again, but the government orders his detention and states that Smirnov's lawyers are seeking to </t>
    </r>
    <r>
      <rPr>
        <i val="true"/>
        <sz val="11"/>
        <color rgb="FF990000"/>
        <rFont val="Arial"/>
        <family val="0"/>
        <charset val="1"/>
      </rPr>
      <t xml:space="preserve">"facilitate his absconding from the United States."</t>
    </r>
  </si>
  <si>
    <t xml:space="preserve">Court docs
Court motion</t>
  </si>
  <si>
    <t xml:space="preserve">https://storage.courtlistener.com/recap/gov.uscourts.nvd.167064/gov.uscourts.nvd.167064.24.0.pdf
https://storage.courtlistener.com/recap/gov.uscourts.cacd.915062/gov.uscourts.cacd.915062.27.0_2.pdf</t>
  </si>
  <si>
    <r>
      <rPr>
        <sz val="11"/>
        <color rgb="FF1C4587"/>
        <rFont val="Arial"/>
        <family val="0"/>
        <charset val="1"/>
      </rPr>
      <t xml:space="preserve">On Russian TV, pundits say </t>
    </r>
    <r>
      <rPr>
        <i val="true"/>
        <sz val="11"/>
        <color rgb="FF1C4587"/>
        <rFont val="Arial"/>
        <family val="0"/>
        <charset val="1"/>
      </rPr>
      <t xml:space="preserve">"We are fighting against NATO...on the territory of Ukraine"</t>
    </r>
    <r>
      <rPr>
        <sz val="11"/>
        <color rgb="FF1C4587"/>
        <rFont val="Arial"/>
        <family val="0"/>
        <charset val="1"/>
      </rPr>
      <t xml:space="preserve"> and rejoice about the holdup in aid: </t>
    </r>
    <r>
      <rPr>
        <i val="true"/>
        <sz val="11"/>
        <color rgb="FF1C4587"/>
        <rFont val="Arial"/>
        <family val="0"/>
        <charset val="1"/>
      </rPr>
      <t xml:space="preserve">"Ukraine is retreating, there is no money"</t>
    </r>
  </si>
  <si>
    <t xml:space="preserve">https://www.youtube.com/watch?v=SpjyxSr3Y0M</t>
  </si>
  <si>
    <r>
      <rPr>
        <sz val="11"/>
        <color rgb="FF274E13"/>
        <rFont val="Arial"/>
        <family val="0"/>
        <charset val="1"/>
      </rPr>
      <t xml:space="preserve">The Daily Beast (David Rothkopf) publishes op-ed </t>
    </r>
    <r>
      <rPr>
        <i val="true"/>
        <sz val="11"/>
        <color rgb="FF274E13"/>
        <rFont val="Arial"/>
        <family val="0"/>
        <charset val="1"/>
      </rPr>
      <t xml:space="preserve">"A vote for Trump is a vote for Putin - and a world in danger"</t>
    </r>
  </si>
  <si>
    <t xml:space="preserve">https://www.thedailybeast.com/a-vote-for-trump-is-a-vote-for-putinand-a-world-in-danger</t>
  </si>
  <si>
    <r>
      <rPr>
        <sz val="11"/>
        <color rgb="FF1C4587"/>
        <rFont val="Arial"/>
        <family val="0"/>
        <charset val="1"/>
      </rPr>
      <t xml:space="preserve">Trump speaks at the National Religious Broadcasters convention and promises if he is elected they'll have political power </t>
    </r>
    <r>
      <rPr>
        <i val="true"/>
        <sz val="11"/>
        <color rgb="FF1C4587"/>
        <rFont val="Arial"/>
        <family val="0"/>
        <charset val="1"/>
      </rPr>
      <t xml:space="preserve">"at a level that you've never used it before"</t>
    </r>
  </si>
  <si>
    <t xml:space="preserve">https://twitter.com/RightWingWatch/status/1761109292273303671</t>
  </si>
  <si>
    <t xml:space="preserve">https://www.rightwingwatch.org/post/trump-promises-christian-nationalists-political-power-at-a-level-that-youve-never-used-it-before/</t>
  </si>
  <si>
    <r>
      <rPr>
        <sz val="11"/>
        <color rgb="FF1C4587"/>
        <rFont val="Arial"/>
        <family val="0"/>
        <charset val="1"/>
      </rPr>
      <t xml:space="preserve">Erik Prince speaks at CPAC, then goes on Steve Bannon's War Room, where he talks of mass deportations, invokes the Great Replacement Theory, says the states should take over the border. He says the </t>
    </r>
    <r>
      <rPr>
        <i val="true"/>
        <sz val="11"/>
        <color rgb="FF1C4587"/>
        <rFont val="Arial"/>
        <family val="0"/>
        <charset val="1"/>
      </rPr>
      <t xml:space="preserve">"kinetic war in Ukraine is a complete loser.. They're not going to [win over] the Russian bear.. It is an absolute loser.."</t>
    </r>
  </si>
  <si>
    <t xml:space="preserve">War Room</t>
  </si>
  <si>
    <t xml:space="preserve">https://twitter.com/gc22gc/status/1761084131444683248</t>
  </si>
  <si>
    <t xml:space="preserve">Feb. 23</t>
  </si>
  <si>
    <r>
      <rPr>
        <sz val="11"/>
        <color rgb="FF5B0F00"/>
        <rFont val="Arial"/>
        <family val="0"/>
        <charset val="1"/>
      </rPr>
      <t xml:space="preserve">Sen. Schumer, in Ukraine, gives a message aimed at Speaker Johnson, telling him to deliver an aid bill: </t>
    </r>
    <r>
      <rPr>
        <i val="true"/>
        <sz val="11"/>
        <color rgb="FF5B0F00"/>
        <rFont val="Arial"/>
        <family val="0"/>
        <charset val="1"/>
      </rPr>
      <t xml:space="preserve">"If he turns his back on history, he will regret it in future years.. It's not the same as 1938 but there are similar resonances... Speaker Johnson, history is looking down upon you...Rise to the occasion."</t>
    </r>
  </si>
  <si>
    <t xml:space="preserve">Andrew Desiderio 
(Punchbowl News)</t>
  </si>
  <si>
    <t xml:space="preserve">https://twitter.com/AndrewDesiderio/status/1761083671644086445</t>
  </si>
  <si>
    <r>
      <rPr>
        <sz val="11"/>
        <color rgb="FF1C4587"/>
        <rFont val="Arial"/>
        <family val="0"/>
        <charset val="1"/>
      </rPr>
      <t xml:space="preserve">At CPAC, Elise Stefanik says of Ds </t>
    </r>
    <r>
      <rPr>
        <i val="true"/>
        <sz val="11"/>
        <color rgb="FF1C4587"/>
        <rFont val="Arial"/>
        <family val="0"/>
        <charset val="1"/>
      </rPr>
      <t xml:space="preserve">"They will stop at nothing, and I mean nothing, in their attempt to steal this next election", </t>
    </r>
    <r>
      <rPr>
        <sz val="11"/>
        <color rgb="FF1C4587"/>
        <rFont val="Arial"/>
        <family val="0"/>
        <charset val="1"/>
      </rPr>
      <t xml:space="preserve">a seeming prep for post-election violence.</t>
    </r>
  </si>
  <si>
    <t xml:space="preserve">Republican Accountability</t>
  </si>
  <si>
    <t xml:space="preserve">https://twitter.com/AccountableGOP/status/1761133608390078833</t>
  </si>
  <si>
    <t xml:space="preserve">The House Ovesight committee (chair Barry Loudermilk) releases a report on the Jan 6 gallows, borrowing images from Sedition Hunters</t>
  </si>
  <si>
    <t xml:space="preserve">https://cha.house.gov/press-releases?ID=1A133B87-3131-46B3-B773-FFB95184094C</t>
  </si>
  <si>
    <r>
      <rPr>
        <sz val="11"/>
        <color rgb="FF1C4587"/>
        <rFont val="Arial"/>
        <family val="0"/>
        <charset val="1"/>
      </rPr>
      <t xml:space="preserve">David Sacks posts that the Holodomor famine in Ukraine was "bullsh*t" (QTing his own</t>
    </r>
    <r>
      <rPr>
        <i val="true"/>
        <sz val="11"/>
        <color rgb="FF1C4587"/>
        <rFont val="Arial"/>
        <family val="0"/>
        <charset val="1"/>
      </rPr>
      <t xml:space="preserve"> "What if I told you there is no Russian disinformation"</t>
    </r>
    <r>
      <rPr>
        <sz val="11"/>
        <color rgb="FF1C4587"/>
        <rFont val="Arial"/>
        <family val="0"/>
        <charset val="1"/>
      </rPr>
      <t xml:space="preserve">). </t>
    </r>
  </si>
  <si>
    <t xml:space="preserve">Twitter (DavidSacks)</t>
  </si>
  <si>
    <t xml:space="preserve">https://twitter.com/DavidSacks/status/1761120711135871347</t>
  </si>
  <si>
    <r>
      <rPr>
        <sz val="11"/>
        <color rgb="FF1C4587"/>
        <rFont val="Arial"/>
        <family val="0"/>
        <charset val="1"/>
      </rPr>
      <t xml:space="preserve">JD Vance has an interview in Rod Dreher's European Conservative. He attacks </t>
    </r>
    <r>
      <rPr>
        <i val="true"/>
        <sz val="11"/>
        <color rgb="FF1C4587"/>
        <rFont val="Arial"/>
        <family val="0"/>
        <charset val="1"/>
      </rPr>
      <t xml:space="preserve">"left-wing domination of universities",</t>
    </r>
    <r>
      <rPr>
        <sz val="11"/>
        <color rgb="FF1C4587"/>
        <rFont val="Arial"/>
        <family val="0"/>
        <charset val="1"/>
      </rPr>
      <t xml:space="preserve"> admires </t>
    </r>
    <r>
      <rPr>
        <i val="true"/>
        <sz val="11"/>
        <color rgb="FF1C4587"/>
        <rFont val="Arial"/>
        <family val="0"/>
        <charset val="1"/>
      </rPr>
      <t xml:space="preserve">"Viktor Orban's approach"</t>
    </r>
  </si>
  <si>
    <t xml:space="preserve">European Conservative</t>
  </si>
  <si>
    <t xml:space="preserve">https://europeanconservative.com/articles/dreher/i-would-like-to-see-european-elites-actually-listen-to-their-people-for-a-change-an-interview-with-j-d-vance/?fbclid=IwAR38Yi3H4nQa-M0HLsHRQxUyr8aInblT0fwDmNg8ng4TcJCcyI0wPZiD0SE</t>
  </si>
  <si>
    <t xml:space="preserve">Balasz Orban, a Viktor Orban advisor, Tweets out Vance's interview and praises his attack on universities</t>
  </si>
  <si>
    <t xml:space="preserve">Twitter Balasz Orban</t>
  </si>
  <si>
    <t xml:space="preserve">https://x.com/BalazsOrban_HU/status/1761034006970212839</t>
  </si>
  <si>
    <r>
      <rPr>
        <sz val="11"/>
        <color rgb="FF1C4587"/>
        <rFont val="Arial"/>
        <family val="0"/>
        <charset val="1"/>
      </rPr>
      <t xml:space="preserve">Liz Truss, who had briefly been UK PM, speaks at a near-empty CPAC: </t>
    </r>
    <r>
      <rPr>
        <i val="true"/>
        <sz val="11"/>
        <color rgb="FF1C4587"/>
        <rFont val="Arial"/>
        <family val="0"/>
        <charset val="1"/>
      </rPr>
      <t xml:space="preserve">"We have 10 years to save the West",</t>
    </r>
    <r>
      <rPr>
        <sz val="11"/>
        <color rgb="FF1C4587"/>
        <rFont val="Arial"/>
        <family val="0"/>
        <charset val="1"/>
      </rPr>
      <t xml:space="preserve"> under a banner </t>
    </r>
    <r>
      <rPr>
        <i val="true"/>
        <sz val="11"/>
        <color rgb="FF1C4587"/>
        <rFont val="Arial"/>
        <family val="0"/>
        <charset val="1"/>
      </rPr>
      <t xml:space="preserve">"where globalism goes to die". </t>
    </r>
    <r>
      <rPr>
        <sz val="11"/>
        <color rgb="FF1C4587"/>
        <rFont val="Arial"/>
        <family val="0"/>
        <charset val="1"/>
      </rPr>
      <t xml:space="preserve">She then goes on Steve Bannon's War Room and says a </t>
    </r>
    <r>
      <rPr>
        <i val="true"/>
        <sz val="11"/>
        <color rgb="FF1C4587"/>
        <rFont val="Arial"/>
        <family val="0"/>
        <charset val="1"/>
      </rPr>
      <t xml:space="preserve">"radical Islamic party"</t>
    </r>
    <r>
      <rPr>
        <sz val="11"/>
        <color rgb="FF1C4587"/>
        <rFont val="Arial"/>
        <family val="0"/>
        <charset val="1"/>
      </rPr>
      <t xml:space="preserve"> could win a UK election, praises far-right anti-Islam extremist Tommy Robinson as a hero.</t>
    </r>
  </si>
  <si>
    <t xml:space="preserve">Michael Spicer
War Room repost (Byline Times)</t>
  </si>
  <si>
    <t xml:space="preserve">https://twitter.com/MrMichaelSpicer/status/1761083279132807671
https://twitter.com/AdamBienkov/status/1761069708759929223</t>
  </si>
  <si>
    <t xml:space="preserve">Feb. 24</t>
  </si>
  <si>
    <t xml:space="preserve">New Dutch PM Geert Wilders, an anti-Islamic extremist, says he won't sign a security agreement with Ukraine, contradicting his own defense minister</t>
  </si>
  <si>
    <t xml:space="preserve">https://kyivindependent.com/wilders-against-signing-security-agreement-with-ukraine/</t>
  </si>
  <si>
    <r>
      <rPr>
        <sz val="11"/>
        <color rgb="FF1C4587"/>
        <rFont val="Arial"/>
        <family val="0"/>
        <charset val="1"/>
      </rPr>
      <t xml:space="preserve">Trump, at CPAC: </t>
    </r>
    <r>
      <rPr>
        <i val="true"/>
        <sz val="11"/>
        <color rgb="FF1C4587"/>
        <rFont val="Arial"/>
        <family val="0"/>
        <charset val="1"/>
      </rPr>
      <t xml:space="preserve">"You heard the J6 hostages, didn't you? ..there's never been in the history of our country a group of people treated the way they've been treated."</t>
    </r>
  </si>
  <si>
    <t xml:space="preserve">Acyn repost</t>
  </si>
  <si>
    <t xml:space="preserve">https://twitter.com/Acyn/status/1761475263374709046</t>
  </si>
  <si>
    <t xml:space="preserve">Rep. Mike Gallagher, visiting Taiwin as head of the China committee, learns that Elon Musk has turned off Starlink for US troops there and demands it be restored.</t>
  </si>
  <si>
    <t xml:space="preserve">https://www.cnbc.com/2024/02/24/house-china-committee-elon-musk-spacex-starshield-taiwan.html</t>
  </si>
  <si>
    <r>
      <rPr>
        <b val="true"/>
        <sz val="11"/>
        <color rgb="FF3D85C6"/>
        <rFont val="Arial"/>
        <family val="0"/>
        <charset val="1"/>
      </rPr>
      <t xml:space="preserve">Election:</t>
    </r>
    <r>
      <rPr>
        <sz val="11"/>
        <color rgb="FF3D85C6"/>
        <rFont val="Arial"/>
        <family val="0"/>
        <charset val="1"/>
      </rPr>
      <t xml:space="preserve"> primary in South Carolina. Trump wins +22 over Nikki Haley in her home state, but less in than polls, and many Haley voters say they won't support him</t>
    </r>
  </si>
  <si>
    <t xml:space="preserve">Feb. 25</t>
  </si>
  <si>
    <r>
      <rPr>
        <sz val="11"/>
        <color rgb="FF1C4587"/>
        <rFont val="Arial"/>
        <family val="0"/>
        <charset val="1"/>
      </rPr>
      <t xml:space="preserve">At CPAC, Stephen Miller talks about plans to deport immigrants if Trump wins:</t>
    </r>
    <r>
      <rPr>
        <i val="true"/>
        <sz val="11"/>
        <color rgb="FF1C4587"/>
        <rFont val="Arial"/>
        <family val="0"/>
        <charset val="1"/>
      </rPr>
      <t xml:space="preserve"> "You would establish large scale staging grounds for removal flights..So you grab illegal immigrants, and then you remove them to the staging grounds and that’s where the planes are waiting”</t>
    </r>
  </si>
  <si>
    <t xml:space="preserve">repost Sandi Bachom</t>
  </si>
  <si>
    <t xml:space="preserve">https://twitter.com/realsandibachom/status/1761951437225931048</t>
  </si>
  <si>
    <r>
      <rPr>
        <sz val="11"/>
        <color rgb="FF5B0F00"/>
        <rFont val="Arial"/>
        <family val="0"/>
        <charset val="1"/>
      </rPr>
      <t xml:space="preserve">Sen. Schumer sends a letter to Congress raising alarms about an imminent shutdown: </t>
    </r>
    <r>
      <rPr>
        <i val="true"/>
        <sz val="11"/>
        <color rgb="FF5B0F00"/>
        <rFont val="Arial"/>
        <family val="0"/>
        <charset val="1"/>
      </rPr>
      <t xml:space="preserve">"It is my sincere hope that..Speaker Johnson will step up..and do the right thing"</t>
    </r>
  </si>
  <si>
    <r>
      <rPr>
        <sz val="11"/>
        <color rgb="FF1C4587"/>
        <rFont val="Arial"/>
        <family val="0"/>
        <charset val="1"/>
      </rPr>
      <t xml:space="preserve">Margarita Simonyan thanks "our guys" for successfully building up a network of US propagandists: </t>
    </r>
    <r>
      <rPr>
        <i val="true"/>
        <sz val="11"/>
        <color rgb="FF1C4587"/>
        <rFont val="Arial"/>
        <family val="0"/>
        <charset val="1"/>
      </rPr>
      <t xml:space="preserve">"an entire empire of guerilla projects that work with public opinion.."</t>
    </r>
  </si>
  <si>
    <t xml:space="preserve">via Anton Geraschenko</t>
  </si>
  <si>
    <t xml:space="preserve">https://twitter.com/Gerashchenko_en/status/1762493518763950168</t>
  </si>
  <si>
    <t xml:space="preserve">Biden 'ambushes' Mike Johnson with an Oval Office meeting, billed as about the shutdown, where he is briefed on Ukraine and told how dire the need for aid is</t>
  </si>
  <si>
    <t xml:space="preserve">https://archive.is/XKvsQ</t>
  </si>
  <si>
    <t xml:space="preserve">Feb. 28</t>
  </si>
  <si>
    <t xml:space="preserve">James O'Keefe runs a failed ambush: waylays Judge Engoron at gym and tries to get him to say something embarassing on camera; the next day is banned for life.</t>
  </si>
  <si>
    <t xml:space="preserve">O'Keefe Media</t>
  </si>
  <si>
    <t xml:space="preserve">https://twitter.com/JamesOKeefeIII/status/1762948071061618930</t>
  </si>
  <si>
    <r>
      <rPr>
        <i val="true"/>
        <sz val="11"/>
        <color rgb="FF990000"/>
        <rFont val="Arial"/>
        <family val="0"/>
        <charset val="1"/>
      </rPr>
      <t xml:space="preserve">Granted: </t>
    </r>
    <r>
      <rPr>
        <sz val="11"/>
        <color rgb="FF990000"/>
        <rFont val="Arial"/>
        <family val="0"/>
        <charset val="1"/>
      </rPr>
      <t xml:space="preserve">the Supreme Court grants cert to Trump's appeal on presidential immunity, delaying the J6 case against him.</t>
    </r>
  </si>
  <si>
    <r>
      <rPr>
        <i val="true"/>
        <sz val="11"/>
        <color rgb="FF674EA7"/>
        <rFont val="Arial"/>
        <family val="0"/>
        <charset val="1"/>
      </rPr>
      <t xml:space="preserve">Sued</t>
    </r>
    <r>
      <rPr>
        <sz val="11"/>
        <color rgb="FF674EA7"/>
        <rFont val="Arial"/>
        <family val="0"/>
        <charset val="1"/>
      </rPr>
      <t xml:space="preserve">: Trump, by the co-founders of Truth Social, for trying to dilute their minority share ahead of the DWAC merger. (Trump owns 90%; $3B at current DWAC prices)</t>
    </r>
  </si>
  <si>
    <t xml:space="preserve">https://www.nbcnews.com/tech/tech-news/trump-media-sued-co-founders-ahead-dwac-merger-potential-setback-lucra-rcna141235?cid=sm_npd_nn_tw_ma&amp;taid=65e1d861489333000110df7e&amp;utm_campaign=trueanthem&amp;utm_medium=social&amp;utm_source=twitter</t>
  </si>
  <si>
    <t xml:space="preserve">Feb. 29</t>
  </si>
  <si>
    <r>
      <rPr>
        <sz val="11"/>
        <color rgb="FF1C4587"/>
        <rFont val="Arial"/>
        <family val="0"/>
        <charset val="1"/>
      </rPr>
      <t xml:space="preserve">Steve Bannon says on his show: </t>
    </r>
    <r>
      <rPr>
        <i val="true"/>
        <sz val="11"/>
        <color rgb="FF1C4587"/>
        <rFont val="Arial"/>
        <family val="0"/>
        <charset val="1"/>
      </rPr>
      <t xml:space="preserve">"Mass deportations are going to start - if you don't like that, don't vote for President Trump."</t>
    </r>
  </si>
  <si>
    <t xml:space="preserve">https://www.mediamatters.org/steve-bannon/steve-bannon-mass-deportations-are-going-start-if-you-dont-then-dont-vote-president</t>
  </si>
  <si>
    <t xml:space="preserve">The Atlantic (Anne Applebaum) publishes "Why is Trump Trying to Make Ukraine Lose?"</t>
  </si>
  <si>
    <t xml:space="preserve">https://web.archive.org/web/20240229115421/https://www.theatlantic.com/ideas/archive/2024/02/one-global-issue-trump-cares-about/677592/</t>
  </si>
  <si>
    <t xml:space="preserve">John Gibbs, Ottawa County administrator, is fired for cause. In 2023 he hired a Groyper, Jordan Epperson, as a senior aide; Epperson later turned on him.</t>
  </si>
  <si>
    <t xml:space="preserve">Holland Sentinel</t>
  </si>
  <si>
    <t xml:space="preserve">https://www.hollandsentinel.com/story/news/politics/county/2024/03/01/new-email-ottawa-hr-warned-epperson-hire-could-be-problematic/72805094007/</t>
  </si>
  <si>
    <t xml:space="preserve">Alex Jones' attorney in his bankruptcy case files to request to withdraw. The Sandy Hook families had just voted to liquidate all of Jones' assets.</t>
  </si>
  <si>
    <t xml:space="preserve">Law &amp; Crime</t>
  </si>
  <si>
    <t xml:space="preserve">https://lawandcrime.com/high-profile/lawyer-for-alex-jones-infowars-parent-company-cites-heated-exchange-and-nonpayment-in-bid-to-abandon-bankruptcy-case/</t>
  </si>
  <si>
    <r>
      <rPr>
        <i val="true"/>
        <sz val="11"/>
        <color rgb="FF990000"/>
        <rFont val="Arial"/>
        <family val="0"/>
        <charset val="1"/>
      </rPr>
      <t xml:space="preserve">Ended:</t>
    </r>
    <r>
      <rPr>
        <sz val="11"/>
        <color rgb="FF990000"/>
        <rFont val="Arial"/>
        <family val="0"/>
        <charset val="1"/>
      </rPr>
      <t xml:space="preserve"> the federal investigation into abuse at the SBC ends with no charges.</t>
    </r>
  </si>
  <si>
    <t xml:space="preserve">The Tennessean</t>
  </si>
  <si>
    <t xml:space="preserve">https://www.tennessean.com/story/news/religion/2024/03/06/us-department-of-justice-southern-baptist-convention-abuse-inquiry-with-no-charges/72844632007/</t>
  </si>
  <si>
    <r>
      <rPr>
        <sz val="11"/>
        <color rgb="FF990000"/>
        <rFont val="Arial"/>
        <family val="0"/>
        <charset val="1"/>
      </rPr>
      <t xml:space="preserve">Ron DeSantis signs a bill to unseal 2006 Epstein grand jury testimony, on July 1: </t>
    </r>
    <r>
      <rPr>
        <i val="true"/>
        <sz val="11"/>
        <color rgb="FF990000"/>
        <rFont val="Arial"/>
        <family val="0"/>
        <charset val="1"/>
      </rPr>
      <t xml:space="preserve">"The public deserves to know who participated in Jeffrey Epstein’s sex trafficking"</t>
    </r>
  </si>
  <si>
    <t xml:space="preserve">FL Gov. press release</t>
  </si>
  <si>
    <t xml:space="preserve">https://www.flgov.com/2024/02/29/governor-desantis-signs-legislation-to-authorize-the-release-of-jeffrey-epstein-grand-jury-documents/</t>
  </si>
  <si>
    <t xml:space="preserve">March 2024</t>
  </si>
  <si>
    <t xml:space="preserve">Mar. 1</t>
  </si>
  <si>
    <r>
      <rPr>
        <i val="true"/>
        <sz val="11"/>
        <color rgb="FF990000"/>
        <rFont val="Arial"/>
        <family val="0"/>
        <charset val="1"/>
      </rPr>
      <t xml:space="preserve">Ruled: </t>
    </r>
    <r>
      <rPr>
        <sz val="11"/>
        <color rgb="FF990000"/>
        <rFont val="Arial"/>
        <family val="0"/>
        <charset val="1"/>
      </rPr>
      <t xml:space="preserve">in US vs Brock, the Court of Appeals upholds his 1512 obstruction conviction but removes the enhancement for "interference with the administration of justice"</t>
    </r>
  </si>
  <si>
    <t xml:space="preserve">https://s3.documentcloud.org/documents/24452522/brock.pdf</t>
  </si>
  <si>
    <t xml:space="preserve">Tim Pool hosts white nationalist and Identity Evropa leader Patrick Casey on his YouTube show. Casey argues for dictatorship.</t>
  </si>
  <si>
    <t xml:space="preserve">Eyes on the Right</t>
  </si>
  <si>
    <t xml:space="preserve">https://angrywhitemen.org/2024/03/01/tim-pool-hosts-white-supremacist-patrick-casey-on-his-youtube-show/</t>
  </si>
  <si>
    <t xml:space="preserve">Mar. 3</t>
  </si>
  <si>
    <r>
      <rPr>
        <sz val="11"/>
        <color rgb="FF1C4587"/>
        <rFont val="Arial"/>
        <family val="0"/>
        <charset val="1"/>
      </rPr>
      <t xml:space="preserve">"Left-wing" commenter Bree Newsome endorses Trump: </t>
    </r>
    <r>
      <rPr>
        <i val="true"/>
        <sz val="11"/>
        <color rgb="FF1C4587"/>
        <rFont val="Arial"/>
        <family val="0"/>
        <charset val="1"/>
      </rPr>
      <t xml:space="preserve">"a 2nd Biden term is more dangerous than a 2nd Trump term...liberals embrace lawlessness &amp; genocide.."</t>
    </r>
  </si>
  <si>
    <t xml:space="preserve">Trump, who is in need of cash, meets with Elon Musk and other donors at Mar-a-Lago. Trump must pay $83.3M to E. Jean Carroll within a week.</t>
  </si>
  <si>
    <t xml:space="preserve">https://archive.is/6z8mY</t>
  </si>
  <si>
    <t xml:space="preserve">https://www.forbes.com/sites/alisondurkee/2024/03/01/trump-has-one-week-to-pay-833-million-to-e-jean-carroll-and-shes-expressing-very-strong-concerns/?sh=127e36df4bc3</t>
  </si>
  <si>
    <t xml:space="preserve">https://www.theguardian.com/technology/2024/mar/06/donald-trump-elon-musk-meeting-florida-republican-campaign-funding</t>
  </si>
  <si>
    <t xml:space="preserve">Mar. 4</t>
  </si>
  <si>
    <r>
      <rPr>
        <i val="true"/>
        <sz val="11"/>
        <color rgb="FF990000"/>
        <rFont val="Arial"/>
        <family val="0"/>
        <charset val="1"/>
      </rPr>
      <t xml:space="preserve">Ruled</t>
    </r>
    <r>
      <rPr>
        <sz val="11"/>
        <color rgb="FF990000"/>
        <rFont val="Arial"/>
        <family val="0"/>
        <charset val="1"/>
      </rPr>
      <t xml:space="preserve">: by the Supreme Court, in Trump's 14th Amend. case: 9-0, states cannot disqualify an insurrectionist for federal office. The majority says only Congress can.</t>
    </r>
  </si>
  <si>
    <t xml:space="preserve">https://www.supremecourt.gov/opinions/23pdf/23-719_19m2.pdf</t>
  </si>
  <si>
    <r>
      <rPr>
        <i val="true"/>
        <sz val="11"/>
        <color rgb="FF674EA7"/>
        <rFont val="Arial"/>
        <family val="0"/>
        <charset val="1"/>
      </rPr>
      <t xml:space="preserve">Released:</t>
    </r>
    <r>
      <rPr>
        <sz val="11"/>
        <color rgb="FF674EA7"/>
        <rFont val="Arial"/>
        <family val="0"/>
        <charset val="1"/>
      </rPr>
      <t xml:space="preserve"> emails and videos from a civil case against Kenneth Chesebro and James Troupis about the WI vote, settled.</t>
    </r>
  </si>
  <si>
    <t xml:space="preserve">Troupis production</t>
  </si>
  <si>
    <t xml:space="preserve">Chesebro prod.</t>
  </si>
  <si>
    <t xml:space="preserve">https://app.box.com/s/ifis7hu74dz6xp0awkq567ygetrvcof1/file/1460147814268</t>
  </si>
  <si>
    <t xml:space="preserve">https://archive.is/HOR9J</t>
  </si>
  <si>
    <r>
      <rPr>
        <i val="true"/>
        <sz val="11"/>
        <color rgb="FF674EA7"/>
        <rFont val="Arial"/>
        <family val="0"/>
        <charset val="1"/>
      </rPr>
      <t xml:space="preserve">Sued:</t>
    </r>
    <r>
      <rPr>
        <sz val="11"/>
        <color rgb="FF674EA7"/>
        <rFont val="Arial"/>
        <family val="0"/>
        <charset val="1"/>
      </rPr>
      <t xml:space="preserve"> Elon Musk, by Parag Agarwal and 3 other former Twitter execs, for contract violations in their firings</t>
    </r>
  </si>
  <si>
    <t xml:space="preserve">https://pdfserver.amlaw.com/legalradar/pm-52572084_complaint.pdf</t>
  </si>
  <si>
    <t xml:space="preserve">Law .com</t>
  </si>
  <si>
    <t xml:space="preserve">https://www.law.com/nationallawjournal/2024/03/04/former-twitter-legal-chief-general-counsel-and-other-executives-sue-elon-musk-for-severance-398-126683/?utm_source=dlvr.it&amp;utm_medium=twitter&amp;slreturn=20240205083235</t>
  </si>
  <si>
    <t xml:space="preserve">Mar. 5</t>
  </si>
  <si>
    <r>
      <rPr>
        <sz val="11"/>
        <color rgb="FF1C4587"/>
        <rFont val="Arial"/>
        <family val="0"/>
        <charset val="1"/>
      </rPr>
      <t xml:space="preserve">Elon Musk, spreading conspiracies, accuses President Biden of treason:</t>
    </r>
    <r>
      <rPr>
        <i val="true"/>
        <sz val="11"/>
        <color rgb="FF1C4587"/>
        <rFont val="Arial"/>
        <family val="0"/>
        <charset val="1"/>
      </rPr>
      <t xml:space="preserve"> "Treason indeed! Ushering in vast numbers of illegals.. They are importing voters..."</t>
    </r>
  </si>
  <si>
    <t xml:space="preserve">https://twitter.com/elonmusk/status/1765024395217473996?s=20</t>
  </si>
  <si>
    <r>
      <rPr>
        <b val="true"/>
        <sz val="11"/>
        <color rgb="FF3D85C6"/>
        <rFont val="Arial"/>
        <family val="0"/>
        <charset val="1"/>
      </rPr>
      <t xml:space="preserve">Super Tuesday elections</t>
    </r>
    <r>
      <rPr>
        <sz val="11"/>
        <color rgb="FF3D85C6"/>
        <rFont val="Arial"/>
        <family val="0"/>
        <charset val="1"/>
      </rPr>
      <t xml:space="preserve">: Trump wins solidly, but Haley is still getting 25% of the vote. Afterwards, Mitch McConnell endorses Trump.</t>
    </r>
  </si>
  <si>
    <r>
      <rPr>
        <b val="true"/>
        <sz val="11"/>
        <color rgb="FF3D85C6"/>
        <rFont val="Arial"/>
        <family val="0"/>
        <charset val="1"/>
      </rPr>
      <t xml:space="preserve">NC elections</t>
    </r>
    <r>
      <rPr>
        <sz val="11"/>
        <color rgb="FF3D85C6"/>
        <rFont val="Arial"/>
        <family val="0"/>
        <charset val="1"/>
      </rPr>
      <t xml:space="preserve">. Rev. Mark Harris, VP at the Family Research Council, wins the NC-8 GOP primary. Harris had had a previous victory nullified for fraud. Evangelical power broker David Lane (the American Renewal Project) had pushed both Harris and Mark Robinson, who wins the GOP primary for Governor</t>
    </r>
  </si>
  <si>
    <t xml:space="preserve">Right Wing Watch
SPLC</t>
  </si>
  <si>
    <t xml:space="preserve">https://www.rightwingwatch.org/post/maga-pastor-mark-harris-makes-congressional-comeback-in-victory-for-christian-nationalists/
https://www.splcenter.org/fighting-hate/extremist-files/individual/david-lane-0</t>
  </si>
  <si>
    <t xml:space="preserve">https://www.rightwingwatch.org/post/david-lane-and-mark-robinson-want-christian-nationalism-to-reign-supreme-in-north-carolina/</t>
  </si>
  <si>
    <t xml:space="preserve">Mar. 6</t>
  </si>
  <si>
    <r>
      <rPr>
        <sz val="11"/>
        <color rgb="FF5B0F00"/>
        <rFont val="Arial"/>
        <family val="0"/>
        <charset val="1"/>
      </rPr>
      <t xml:space="preserve">Mike Johnson says his draft budget will cut 6% from the FBI and also cut the DOJ and other</t>
    </r>
    <r>
      <rPr>
        <i val="true"/>
        <sz val="11"/>
        <color rgb="FF5B0F00"/>
        <rFont val="Arial"/>
        <family val="0"/>
        <charset val="1"/>
      </rPr>
      <t xml:space="preserve"> "agencies that have turned against the American people"</t>
    </r>
  </si>
  <si>
    <t xml:space="preserve">C-SPAN repost Acyn</t>
  </si>
  <si>
    <t xml:space="preserve">https://twitter.com/Acyn/status/1765404826144522538</t>
  </si>
  <si>
    <t xml:space="preserve">Mar. 7</t>
  </si>
  <si>
    <t xml:space="preserve">In Russia, Putin meets with the head of an autonomous region of Moldova who had "asked for protection", part of Moscow's strategy of encouraging separatism.</t>
  </si>
  <si>
    <t xml:space="preserve">Anton Geraschenko</t>
  </si>
  <si>
    <t xml:space="preserve">https://twitter.com/Gerashchenko_en/status/1765655145273065515</t>
  </si>
  <si>
    <t xml:space="preserve">Leonard Leo does a podcast with Joe Lonsale, co-founder of Palantir with Peter Thiel and now the head of the unaccredited "anti-woke" University of Austin</t>
  </si>
  <si>
    <t xml:space="preserve">State of the Union address. Biden opens with January 6 and Ukraine. In the rebuttal, AL Sen. Katie Britt tells a false story about sex trafficking on the border.</t>
  </si>
  <si>
    <t xml:space="preserve">Mar. 8</t>
  </si>
  <si>
    <r>
      <rPr>
        <sz val="11"/>
        <color rgb="FF1C4587"/>
        <rFont val="Arial"/>
        <family val="0"/>
        <charset val="1"/>
      </rPr>
      <t xml:space="preserve">Ryan Williams, Claremont Institute president, and Nate Fischer, venture capitalist "for the American right", confirm they are members of the racist Society for American Civic Renewal (</t>
    </r>
    <r>
      <rPr>
        <i val="true"/>
        <sz val="11"/>
        <color rgb="FF1C4587"/>
        <rFont val="Arial"/>
        <family val="0"/>
        <charset val="1"/>
      </rPr>
      <t xml:space="preserve">"We are un-hyphenated Americans and we believe in a particular Christianity.."</t>
    </r>
    <r>
      <rPr>
        <sz val="11"/>
        <color rgb="FF1C4587"/>
        <rFont val="Arial"/>
        <family val="0"/>
        <charset val="1"/>
      </rPr>
      <t xml:space="preserve">) </t>
    </r>
    <r>
      <rPr>
        <sz val="11"/>
        <color rgb="FF274E13"/>
        <rFont val="Arial"/>
        <family val="0"/>
        <charset val="1"/>
      </rPr>
      <t xml:space="preserve">(They are driven by a TPM story that will appear the next day). </t>
    </r>
  </si>
  <si>
    <t xml:space="preserve">Twitter (Williams)
TPM</t>
  </si>
  <si>
    <t xml:space="preserve">https://twitter.com/RpwWilliams/status/1766037331189063689
https://talkingpointsmemo.com/news/inside-a-secret-society-of-prominent-right-wing-christian-men-prepping-for-a-national-divorce</t>
  </si>
  <si>
    <t xml:space="preserve">Twitter (Fischer)</t>
  </si>
  <si>
    <t xml:space="preserve">https://twitter.com/NateAFischer/status/1765937322929914061</t>
  </si>
  <si>
    <r>
      <rPr>
        <sz val="11"/>
        <color rgb="FF1C4587"/>
        <rFont val="Arial"/>
        <family val="0"/>
        <charset val="1"/>
      </rPr>
      <t xml:space="preserve">"Left-wing" influencer Bree Newsome is on an anti-Biden binge: </t>
    </r>
    <r>
      <rPr>
        <i val="true"/>
        <sz val="11"/>
        <color rgb="FF1C4587"/>
        <rFont val="Arial"/>
        <family val="0"/>
        <charset val="1"/>
      </rPr>
      <t xml:space="preserve">"I REFUSE to support the regressive politics that Biden’s Democratic Party represents" "What is the basis for assuming voting for Biden means things get better?"</t>
    </r>
    <r>
      <rPr>
        <sz val="11"/>
        <color rgb="FF1C4587"/>
        <rFont val="Arial"/>
        <family val="0"/>
        <charset val="1"/>
      </rPr>
      <t xml:space="preserve"> and </t>
    </r>
    <r>
      <rPr>
        <i val="true"/>
        <sz val="11"/>
        <color rgb="FF1C4587"/>
        <rFont val="Arial"/>
        <family val="0"/>
        <charset val="1"/>
      </rPr>
      <t xml:space="preserve">"America is..headed toward open revolt in the next 1-5 years"</t>
    </r>
  </si>
  <si>
    <t xml:space="preserve">Twitter post
Twitter post</t>
  </si>
  <si>
    <t xml:space="preserve">https://twitter.com/BreeNewsome/status/1766088803049930837
https://twitter.com/BreeNewsome/status/1766283380377759907</t>
  </si>
  <si>
    <t xml:space="preserve">https://twitter.com/BreeNewsome/status/1766279024542691550</t>
  </si>
  <si>
    <r>
      <rPr>
        <sz val="11"/>
        <color rgb="FF1C4587"/>
        <rFont val="Arial"/>
        <family val="0"/>
        <charset val="1"/>
      </rPr>
      <t xml:space="preserve">The Federalist posts an article (Mollie Hemingway): </t>
    </r>
    <r>
      <rPr>
        <i val="true"/>
        <sz val="11"/>
        <color rgb="FF1C4587"/>
        <rFont val="Arial"/>
        <family val="0"/>
        <charset val="1"/>
      </rPr>
      <t xml:space="preserve">"Liz Cheney, January 6 Committee Suppressed Exonerating Evidence Of Trump’s Push For National Guard". 
</t>
    </r>
    <r>
      <rPr>
        <sz val="11"/>
        <color rgb="FF1C4587"/>
        <rFont val="Arial"/>
        <family val="0"/>
        <charset val="1"/>
      </rPr>
      <t xml:space="preserve">It quotes Rep. Barry Loudermilk as claiming a first interview with ex-SS agent Anthony Ornato on Jan 28, 2022 was suppressed.</t>
    </r>
  </si>
  <si>
    <t xml:space="preserve">Federalist</t>
  </si>
  <si>
    <t xml:space="preserve">https://thefederalist.com/2024/03/08/exclusive-liz-cheney-january-6-committee-suppressed-exonerating-evidence-of-trumps-push-for-national-guard/</t>
  </si>
  <si>
    <r>
      <rPr>
        <sz val="11"/>
        <color rgb="FF1C4587"/>
        <rFont val="Arial"/>
        <family val="0"/>
        <charset val="1"/>
      </rPr>
      <t xml:space="preserve">Barry Loudermilk posts the Federalist article with  </t>
    </r>
    <r>
      <rPr>
        <i val="true"/>
        <sz val="11"/>
        <color rgb="FF1C4587"/>
        <rFont val="Arial"/>
        <family val="0"/>
        <charset val="1"/>
      </rPr>
      <t xml:space="preserve">"..the J6 Select Committee intentionally suppressed critical testimony about President Trump’s push for..troops."  </t>
    </r>
  </si>
  <si>
    <t xml:space="preserve">Loudermilk post</t>
  </si>
  <si>
    <t xml:space="preserve">https://twitter.com/RepLoudermilk/status/1766244978731155668</t>
  </si>
  <si>
    <r>
      <rPr>
        <sz val="11"/>
        <color rgb="FF1C4587"/>
        <rFont val="Arial"/>
        <family val="0"/>
        <charset val="1"/>
      </rPr>
      <t xml:space="preserve">Ret. Gen. Douglas Macgregor posts </t>
    </r>
    <r>
      <rPr>
        <i val="true"/>
        <sz val="11"/>
        <color rgb="FF1C4587"/>
        <rFont val="Arial"/>
        <family val="0"/>
        <charset val="1"/>
      </rPr>
      <t xml:space="preserve">"To solve the Ukraine crisis I would advise the following: 1. Immediately announce the suspension of all aid. 2. Let Moscow know.."</t>
    </r>
  </si>
  <si>
    <t xml:space="preserve">Twitter (Macgregor)</t>
  </si>
  <si>
    <t xml:space="preserve">https://twitter.com/DougAMacgregor/status/1766254321044480218</t>
  </si>
  <si>
    <t xml:space="preserve">Trump posts a bond of over $90M in the E. Jean Carroll case, underwritten by the insurance firm Chubb. CEO Evan Greenberg's father Maurice had met with Putin in 2003, bought part of a Russian bank in 2008 (through his Starr Russia Investments III), and in 2015 was in a meeting with Maria Butina, who tried to influence him.</t>
  </si>
  <si>
    <t xml:space="preserve">CNN
Daily Beast</t>
  </si>
  <si>
    <t xml:space="preserve">https://www.cnn.com/2024/03/08/politics/trump-carroll-83-million-defamation-bond-appeal/index.html
https://www.thedailybeast.com/accused-russian-spy-maria-butina-told-american-ceo-send-cash-to-moscow</t>
  </si>
  <si>
    <t xml:space="preserve">TNR
Kremlin (archived)</t>
  </si>
  <si>
    <t xml:space="preserve">https://newrepublic.com/post/179692/idiot-back-trump-bond-e-jean-carroll-trial-evan-greenberg
https://web.archive.org/web/20211021211301/http://en.kremlin.ru/events/president/transcripts/22066/print</t>
  </si>
  <si>
    <t xml:space="preserve">PropertyCasualty</t>
  </si>
  <si>
    <t xml:space="preserve">https://www.propertycasualty360.com/2003/02/18/aig-signs-consulting-pact-with-russians/?slreturn=20240211034717</t>
  </si>
  <si>
    <t xml:space="preserve">Lara Trump becomes head of the Republican National Committee, giving her control over its finances. She has said that her priority is directing money to Trump. </t>
  </si>
  <si>
    <t xml:space="preserve">Johnny Maga</t>
  </si>
  <si>
    <t xml:space="preserve">https://twitter.com/_johnnymaga/status/1766149822711578678</t>
  </si>
  <si>
    <t xml:space="preserve">https://www.wsj.com/politics/elections/meet-the-other-trump-whos-about-to-lead-the-gop-f03ceb4d?st=pmacncfc95j2s9o&amp;reflink=desktopwebshare_permalink</t>
  </si>
  <si>
    <r>
      <rPr>
        <sz val="11"/>
        <color rgb="FF000000"/>
        <rFont val="Arial"/>
        <family val="0"/>
        <charset val="1"/>
      </rPr>
      <t xml:space="preserve">Viktor Orban visits Mar-a-Lago. Trump: </t>
    </r>
    <r>
      <rPr>
        <i val="true"/>
        <sz val="11"/>
        <color rgb="FF1C4587"/>
        <rFont val="Arial"/>
        <family val="0"/>
        <charset val="1"/>
      </rPr>
      <t xml:space="preserve">"There's nobody that's better, smarter, or a better leader than Viktor Orban..he's a non-controversial figure because he says this is the way it's going to be and that's the end of it. He's the boss". </t>
    </r>
    <r>
      <rPr>
        <sz val="11"/>
        <color rgb="FF000000"/>
        <rFont val="Arial"/>
        <family val="0"/>
        <charset val="1"/>
      </rPr>
      <t xml:space="preserve">Orban had met with the Heritage Foundation the day before (the same day as the SOTU).</t>
    </r>
  </si>
  <si>
    <t xml:space="preserve">video via Vaughn Hillyard (NBC)
TNR</t>
  </si>
  <si>
    <t xml:space="preserve">https://twitter.com/VaughnHillyard/status/1766262804858732972
https://newrepublic.com/article/179776/heritage-foundation-viktor-orban-trump</t>
  </si>
  <si>
    <t xml:space="preserve">https://www.cnn.com/2024/03/08/politics/donald-trump-viktor-orban-meeting/index.html</t>
  </si>
  <si>
    <t xml:space="preserve">Mar. 9</t>
  </si>
  <si>
    <r>
      <rPr>
        <sz val="11"/>
        <color rgb="FF1C4587"/>
        <rFont val="Arial"/>
        <family val="0"/>
        <charset val="1"/>
      </rPr>
      <t xml:space="preserve">Trump posts on Truth Social:</t>
    </r>
    <r>
      <rPr>
        <i val="true"/>
        <sz val="11"/>
        <color rgb="FF1C4587"/>
        <rFont val="Arial"/>
        <family val="0"/>
        <charset val="1"/>
      </rPr>
      <t xml:space="preserve"> "Viktor is a Great Leader..Hungary is a Safe Country because of his Strong Immigration Policies.."</t>
    </r>
  </si>
  <si>
    <t xml:space="preserve">https://twitter.com/TrumpDailyPosts/status/1766496873102315791</t>
  </si>
  <si>
    <r>
      <rPr>
        <sz val="11"/>
        <color rgb="FF1C4587"/>
        <rFont val="Arial"/>
        <family val="0"/>
        <charset val="1"/>
      </rPr>
      <t xml:space="preserve">Trump suggests he got his $91M bond in some non-standard way: </t>
    </r>
    <r>
      <rPr>
        <i val="true"/>
        <sz val="11"/>
        <color rgb="FF1C4587"/>
        <rFont val="Arial"/>
        <family val="0"/>
        <charset val="1"/>
      </rPr>
      <t xml:space="preserve">"Think of it. 91 million. I could say things about what it would cost normally."</t>
    </r>
  </si>
  <si>
    <t xml:space="preserve">Lisa Rubin (MSNBC)</t>
  </si>
  <si>
    <t xml:space="preserve">https://twitter.com/lawofruby/status/1767196621048066185</t>
  </si>
  <si>
    <r>
      <rPr>
        <sz val="11"/>
        <color rgb="FF1C4587"/>
        <rFont val="Arial"/>
        <family val="0"/>
        <charset val="1"/>
      </rPr>
      <t xml:space="preserve">Pope Francis, in an interview, says Ukraine should capitulate to Russia: </t>
    </r>
    <r>
      <rPr>
        <i val="true"/>
        <sz val="11"/>
        <color rgb="FF1C4587"/>
        <rFont val="Arial"/>
        <family val="0"/>
        <charset val="1"/>
      </rPr>
      <t xml:space="preserve">"Ukraine must have the courage to raise the white flag.." </t>
    </r>
    <r>
      <rPr>
        <sz val="11"/>
        <color rgb="FF1C4587"/>
        <rFont val="Arial"/>
        <family val="0"/>
        <charset val="1"/>
      </rPr>
      <t xml:space="preserve">[translated]</t>
    </r>
  </si>
  <si>
    <t xml:space="preserve">ANSA</t>
  </si>
  <si>
    <t xml:space="preserve">https://twitter.com/RichRaho/status/1766524272996987145</t>
  </si>
  <si>
    <t xml:space="preserve">Mar. 10</t>
  </si>
  <si>
    <r>
      <rPr>
        <sz val="11"/>
        <color rgb="FF1C4587"/>
        <rFont val="Arial"/>
        <family val="0"/>
        <charset val="1"/>
      </rPr>
      <t xml:space="preserve">In Hungary, Viktor Orban says that Trump</t>
    </r>
    <r>
      <rPr>
        <i val="true"/>
        <sz val="11"/>
        <color rgb="FF1C4587"/>
        <rFont val="Arial"/>
        <family val="0"/>
        <charset val="1"/>
      </rPr>
      <t xml:space="preserve"> "will not give a penny in the Ukraine-Russia war. Therefore, the war will end, because..Ukraine can not stand on its own feet.”</t>
    </r>
  </si>
  <si>
    <t xml:space="preserve">https://www.theguardian.com/us-news/2024/mar/11/trump-ukraine-war-viktor-orban</t>
  </si>
  <si>
    <r>
      <rPr>
        <sz val="11"/>
        <color rgb="FF1C4587"/>
        <rFont val="Arial"/>
        <family val="0"/>
        <charset val="1"/>
      </rPr>
      <t xml:space="preserve">Lindsey Graham, on Meet the Press, mentions he is getting input from Trump (</t>
    </r>
    <r>
      <rPr>
        <i val="true"/>
        <sz val="11"/>
        <color rgb="FF1C4587"/>
        <rFont val="Arial"/>
        <family val="0"/>
        <charset val="1"/>
      </rPr>
      <t xml:space="preserve">"he mentioned this to me.. playing golf"</t>
    </r>
    <r>
      <rPr>
        <sz val="11"/>
        <color rgb="FF1C4587"/>
        <rFont val="Arial"/>
        <family val="0"/>
        <charset val="1"/>
      </rPr>
      <t xml:space="preserve">), then begins shouting when he is asked about Viktor Orban: </t>
    </r>
    <r>
      <rPr>
        <i val="true"/>
        <sz val="11"/>
        <color rgb="FF1C4587"/>
        <rFont val="Arial"/>
        <family val="0"/>
        <charset val="1"/>
      </rPr>
      <t xml:space="preserve">"I’m not worried about Trump destroying democracy. I’m worried about Joe Biden destroying the world"</t>
    </r>
  </si>
  <si>
    <t xml:space="preserve">https://www.nbcnews.com/meet-the-press/video/march-10-sens-raphael-warnock-and-lindsey-graham-rep-adam-schiff-206068293626</t>
  </si>
  <si>
    <r>
      <rPr>
        <sz val="11"/>
        <color rgb="FF1C4587"/>
        <rFont val="Arial"/>
        <family val="0"/>
        <charset val="1"/>
      </rPr>
      <t xml:space="preserve">Ruth Ben-Ghiat, on a Trump speech: </t>
    </r>
    <r>
      <rPr>
        <i val="true"/>
        <sz val="11"/>
        <color rgb="FF1C4587"/>
        <rFont val="Arial"/>
        <family val="0"/>
        <charset val="1"/>
      </rPr>
      <t xml:space="preserve">"Lies must be maintained with ceaseless work, that is why authoritarians invest so much time and effort in propaganda"</t>
    </r>
  </si>
  <si>
    <t xml:space="preserve">https://twitter.com/ruthbenghiat/status/1766863864711262472</t>
  </si>
  <si>
    <r>
      <rPr>
        <sz val="11"/>
        <color rgb="FF1C4587"/>
        <rFont val="Arial"/>
        <family val="0"/>
        <charset val="1"/>
      </rPr>
      <t xml:space="preserve">Donald Trump Jr. says on Newsmax: </t>
    </r>
    <r>
      <rPr>
        <i val="true"/>
        <sz val="11"/>
        <color rgb="FF1C4587"/>
        <rFont val="Arial"/>
        <family val="0"/>
        <charset val="1"/>
      </rPr>
      <t xml:space="preserve">"That Republican Party no longer exists. The moves that happened - that’s the final blow... MAGA is the new Republican Party."</t>
    </r>
  </si>
  <si>
    <t xml:space="preserve">Repost Ron Filipkowski</t>
  </si>
  <si>
    <t xml:space="preserve">https://twitter.com/RonFilipkowski/status/1766842164112187554</t>
  </si>
  <si>
    <t xml:space="preserve">Mar. 11</t>
  </si>
  <si>
    <t xml:space="preserve">Under Lara Trump's leadership, a purge of the RNC begins. The word is that over 60 staffers will be fired, and the Trump campaign will essentially merge with the RNC.</t>
  </si>
  <si>
    <t xml:space="preserve">https://www.politico.com/news/2024/03/11/bloodbath-at-rnc-trump-team-slashes-staff-at-committee-00146368</t>
  </si>
  <si>
    <r>
      <rPr>
        <sz val="11"/>
        <color rgb="FF274E13"/>
        <rFont val="Arial"/>
        <family val="0"/>
        <charset val="1"/>
      </rPr>
      <t xml:space="preserve">CNN reports that Trump openly admires Hitler. Former COS John Kelly says Trump identifies with dictators: </t>
    </r>
    <r>
      <rPr>
        <i val="true"/>
        <sz val="11"/>
        <color rgb="FF274E13"/>
        <rFont val="Arial"/>
        <family val="0"/>
        <charset val="1"/>
      </rPr>
      <t xml:space="preserve">"he looked at Putin and Xi.. as people who were like him"</t>
    </r>
  </si>
  <si>
    <t xml:space="preserve">https://www.cnn.com/2024/03/11/politics/trump-despots-advisers-sound-alarm/index.html</t>
  </si>
  <si>
    <r>
      <rPr>
        <sz val="11"/>
        <color rgb="FF1C4587"/>
        <rFont val="Arial"/>
        <family val="0"/>
        <charset val="1"/>
      </rPr>
      <t xml:space="preserve">Trump posts that </t>
    </r>
    <r>
      <rPr>
        <i val="true"/>
        <sz val="11"/>
        <color rgb="FF1C4587"/>
        <rFont val="Arial"/>
        <family val="0"/>
        <charset val="1"/>
      </rPr>
      <t xml:space="preserve">"My first acts as your next President will be to Close the Border, DRILL.. and free the January 6 Hostages being wrongfully imprisoned!"</t>
    </r>
  </si>
  <si>
    <t xml:space="preserve">https://twitter.com/ShaneGoldmacher/status/1767350521550025140</t>
  </si>
  <si>
    <t xml:space="preserve">https://lawandcrime.com/high-profile/trump-vows-to-free-all-jan-6-prisoners-as-more-defendants-are-arrested-prosecuted-weekly-if-elected/</t>
  </si>
  <si>
    <t xml:space="preserve">Robert Hur, Special Counsel in Biden's classified documents case, resigns from the DOJ so he can testify before the House Judiciary Committee as a private citizen.</t>
  </si>
  <si>
    <t xml:space="preserve">https://www.independent.co.uk/news/world/americas/us-politics/robert-hur-trump-special-counsel-b2510944.html</t>
  </si>
  <si>
    <t xml:space="preserve">Mar. 12</t>
  </si>
  <si>
    <t xml:space="preserve">The transcripts of SC Robert Hur's interview with President Biden are released, showing Hur lied. Hur then has a contentious hearing before the Judiciary Comm.</t>
  </si>
  <si>
    <t xml:space="preserve">Transcript 1 (via Kyle Cheney)</t>
  </si>
  <si>
    <t xml:space="preserve">https://s3.documentcloud.org/documents/24476201/biden1-copy.pdf</t>
  </si>
  <si>
    <t xml:space="preserve">Transcript 2</t>
  </si>
  <si>
    <t xml:space="preserve">https://s3.documentcloud.org/documents/24476203/biden-2-copy.pdf</t>
  </si>
  <si>
    <t xml:space="preserve">https://www.nytimes.com/2024/03/12/us/politics/hur-biden-memory-transcript.html?smid=nytcore-ios-share&amp;referringSource=articleShare</t>
  </si>
  <si>
    <r>
      <rPr>
        <sz val="11"/>
        <color rgb="FF1C4587"/>
        <rFont val="Arial"/>
        <family val="0"/>
        <charset val="1"/>
      </rPr>
      <t xml:space="preserve">The Vatican 2nd-in-command walks back Pope Francis' statement on Ukraine, saying </t>
    </r>
    <r>
      <rPr>
        <i val="true"/>
        <sz val="11"/>
        <color rgb="FF1C4587"/>
        <rFont val="Arial"/>
        <family val="0"/>
        <charset val="1"/>
      </rPr>
      <t xml:space="preserve">"first of all it should be the aggressors who stop firing."</t>
    </r>
  </si>
  <si>
    <t xml:space="preserve">https://www.reuters.com/world/europe/vatican-says-end-russian-aggression-is-first-condition-ukraine-peace-2024-03-12/</t>
  </si>
  <si>
    <t xml:space="preserve">Lara Trump hires Christina Bobb at the RNC as the "Senior Counsel for Election Integrity"</t>
  </si>
  <si>
    <t xml:space="preserve">Ron Filipkowski</t>
  </si>
  <si>
    <t xml:space="preserve">https://twitter.com/RonFilipkowski/status/1767713144871301135</t>
  </si>
  <si>
    <r>
      <rPr>
        <sz val="11"/>
        <color rgb="FF5B0F00"/>
        <rFont val="Arial"/>
        <family val="0"/>
        <charset val="1"/>
      </rPr>
      <t xml:space="preserve">Rep. Ken Buck announces he is leaving Congress at the end of the week. </t>
    </r>
    <r>
      <rPr>
        <i val="true"/>
        <sz val="11"/>
        <color rgb="FF5B0F00"/>
        <rFont val="Arial"/>
        <family val="0"/>
        <charset val="1"/>
      </rPr>
      <t xml:space="preserve">"Mike Johnson's ability to talk me into staying here is going to be about as successful as his ability to talk me into unconstitutional impeachments." </t>
    </r>
    <r>
      <rPr>
        <sz val="11"/>
        <color rgb="FF5B0F00"/>
        <rFont val="Arial"/>
        <family val="0"/>
        <charset val="1"/>
      </rPr>
      <t xml:space="preserve">also </t>
    </r>
    <r>
      <rPr>
        <i val="true"/>
        <sz val="11"/>
        <color rgb="FF5B0F00"/>
        <rFont val="Arial"/>
        <family val="0"/>
        <charset val="1"/>
      </rPr>
      <t xml:space="preserve">"I think it's the next three people that leave that they're going to be worried about."</t>
    </r>
  </si>
  <si>
    <t xml:space="preserve">Video via ReallyAmerican
Axios</t>
  </si>
  <si>
    <t xml:space="preserve">https://twitter.com/ReallyAmerican1/status/1767969144912204090
https://www.axios.com/2024/03/12/republican-retire-house-gop</t>
  </si>
  <si>
    <t xml:space="preserve">Mar. 13</t>
  </si>
  <si>
    <t xml:space="preserve">The House GOP hold a retreat but half of Reps do not show. The schedule is compressed but even so some Reps leave early. Elise Stefanik had organized it.</t>
  </si>
  <si>
    <t xml:space="preserve">https://www.thedailybeast.com/a-house-divided-house-republicans-retreat-from-their-annual-gop-retreat?ref=home?ref=home?ref=home</t>
  </si>
  <si>
    <t xml:space="preserve">Mar. 14</t>
  </si>
  <si>
    <r>
      <rPr>
        <i val="true"/>
        <sz val="11"/>
        <color rgb="FF674EA7"/>
        <rFont val="Arial"/>
        <family val="0"/>
        <charset val="1"/>
      </rPr>
      <t xml:space="preserve">Subpoenaed:</t>
    </r>
    <r>
      <rPr>
        <sz val="11"/>
        <color rgb="FF674EA7"/>
        <rFont val="Arial"/>
        <family val="0"/>
        <charset val="1"/>
      </rPr>
      <t xml:space="preserve"> Matt Gaetz, as part of a defamation lawsuit, by the girl he supposedly participated in trafficking as a 17-year-old</t>
    </r>
  </si>
  <si>
    <t xml:space="preserve">https://abcnews.go.com/US/rep-matt-gaetz-subpoenaed-defamation-suit-woman-allegedly/story?id=108098265</t>
  </si>
  <si>
    <t xml:space="preserve">Mark Esper, the SecDef who Trump fired, says on NBC that during the 2020 BLM protests Trump wanted to active-duty troops to deploy and fire on US citizens</t>
  </si>
  <si>
    <r>
      <rPr>
        <sz val="11"/>
        <color rgb="FF000000"/>
        <rFont val="Arial"/>
        <family val="0"/>
        <charset val="1"/>
      </rPr>
      <t xml:space="preserve">MSNBC </t>
    </r>
    <r>
      <rPr>
        <sz val="9"/>
        <color rgb="FF000000"/>
        <rFont val="Arial"/>
        <family val="0"/>
        <charset val="1"/>
      </rPr>
      <t xml:space="preserve">via Accountable GOP</t>
    </r>
  </si>
  <si>
    <t xml:space="preserve">https://twitter.com/AccountableGOP/status/1768305983179104596</t>
  </si>
  <si>
    <r>
      <rPr>
        <sz val="11"/>
        <color rgb="FF5B0F00"/>
        <rFont val="Arial"/>
        <family val="0"/>
        <charset val="1"/>
      </rPr>
      <t xml:space="preserve">The US Ambassador to Hungary criticizes Viktor Orban's </t>
    </r>
    <r>
      <rPr>
        <i val="true"/>
        <sz val="11"/>
        <color rgb="FF5B0F00"/>
        <rFont val="Arial"/>
        <family val="0"/>
        <charset val="1"/>
      </rPr>
      <t xml:space="preserve">“dangerously unhinged anti-American messaging”</t>
    </r>
    <r>
      <rPr>
        <sz val="11"/>
        <color rgb="FF5B0F00"/>
        <rFont val="Arial"/>
        <family val="0"/>
        <charset val="1"/>
      </rPr>
      <t xml:space="preserve"> and </t>
    </r>
    <r>
      <rPr>
        <i val="true"/>
        <sz val="11"/>
        <color rgb="FF5B0F00"/>
        <rFont val="Arial"/>
        <family val="0"/>
        <charset val="1"/>
      </rPr>
      <t xml:space="preserve">“expanding relationship with Russia” </t>
    </r>
  </si>
  <si>
    <t xml:space="preserve">https://www.politico.eu/article/u-s-ambassador-viktor-orban-hungary-for-unhinged-anti-american-messaging/?utm_source=Twitter&amp;utm_medium=social</t>
  </si>
  <si>
    <r>
      <rPr>
        <sz val="11"/>
        <color rgb="FF1C4587"/>
        <rFont val="Arial"/>
        <family val="0"/>
        <charset val="1"/>
      </rPr>
      <t xml:space="preserve">Jeffrey Sachs says Ukraine must be "neutral", not part of NATO - </t>
    </r>
    <r>
      <rPr>
        <i val="true"/>
        <sz val="11"/>
        <color rgb="FF1C4587"/>
        <rFont val="Arial"/>
        <family val="0"/>
        <charset val="1"/>
      </rPr>
      <t xml:space="preserve">"neutrality worked just fine for Sweden.."</t>
    </r>
    <r>
      <rPr>
        <sz val="11"/>
        <color rgb="FF1C4587"/>
        <rFont val="Arial"/>
        <family val="0"/>
        <charset val="1"/>
      </rPr>
      <t xml:space="preserve"> (Sweden joined NATO the week before).  He says </t>
    </r>
    <r>
      <rPr>
        <i val="true"/>
        <sz val="11"/>
        <color rgb="FF1C4587"/>
        <rFont val="Arial"/>
        <family val="0"/>
        <charset val="1"/>
      </rPr>
      <t xml:space="preserve">"the US is filled with stupid people in the security state.. arrogant"</t>
    </r>
    <r>
      <rPr>
        <sz val="11"/>
        <color rgb="FF1C4587"/>
        <rFont val="Arial"/>
        <family val="0"/>
        <charset val="1"/>
      </rPr>
      <t xml:space="preserve">  who think </t>
    </r>
    <r>
      <rPr>
        <i val="true"/>
        <sz val="11"/>
        <color rgb="FF1C4587"/>
        <rFont val="Arial"/>
        <family val="0"/>
        <charset val="1"/>
      </rPr>
      <t xml:space="preserve">"We don't have to listen to Putin.... Ukraine will become part of NATO."</t>
    </r>
  </si>
  <si>
    <t xml:space="preserve">transcript Sony Thang
interview with Paul Buitink</t>
  </si>
  <si>
    <t xml:space="preserve">https://twitter.com/nxt888/status/1768888703416779122
https://www.youtube.com/watch?v=Z6SeFUHuN8o</t>
  </si>
  <si>
    <t xml:space="preserve">The DOJ releases 31,000 pages of documents to Trump after a subpoena in his New York criminal case. The Manhattan DA had requested them a year ago.</t>
  </si>
  <si>
    <t xml:space="preserve">https://s3.documentcloud.org/documents/24481288/20240314-peoples-notice.pdf</t>
  </si>
  <si>
    <r>
      <rPr>
        <i val="true"/>
        <sz val="11"/>
        <color rgb="FF990000"/>
        <rFont val="Arial"/>
        <family val="0"/>
        <charset val="1"/>
      </rPr>
      <t xml:space="preserve">Ruling:</t>
    </r>
    <r>
      <rPr>
        <sz val="11"/>
        <color rgb="FF990000"/>
        <rFont val="Arial"/>
        <family val="0"/>
        <charset val="1"/>
      </rPr>
      <t xml:space="preserve"> Judge Aileen Cannon rejects Trump's argument that the Espionage Act is unconstitutional, but only "without prejudice", so he can raise it again at trial. In that case she could potentially acquit Trump without possibility of appeal. She provides no legal justification, zero cases cited. Glenn Kirschner calls it </t>
    </r>
    <r>
      <rPr>
        <i val="true"/>
        <sz val="11"/>
        <color rgb="FF990000"/>
        <rFont val="Arial"/>
        <family val="0"/>
        <charset val="1"/>
      </rPr>
      <t xml:space="preserve">"nefarious"</t>
    </r>
  </si>
  <si>
    <t xml:space="preserve">Glenn Kirschner (MSNBC)</t>
  </si>
  <si>
    <t xml:space="preserve">https://www.youtube.com/watch?v=uGYeBuAXht0</t>
  </si>
  <si>
    <t xml:space="preserve">Massachusetts suspends Kenneth Chesebro's law license</t>
  </si>
  <si>
    <t xml:space="preserve">WBUR</t>
  </si>
  <si>
    <t xml:space="preserve">https://www.wbur.org/news/2024/03/14/kenneth-chesebro-law-license-massachusetts</t>
  </si>
  <si>
    <t xml:space="preserve">Mar. 15</t>
  </si>
  <si>
    <t xml:space="preserve">The Daily Beast reports that a court filing seeking to claw back funds from Guo Wengui shows he gave $100s of K to Steve Bannon and Jason Miller</t>
  </si>
  <si>
    <t xml:space="preserve">https://www.thedailybeast.com/chinese-mogul-guo-wengui-funneled-millions-to-bannon-fox-gettr-docs-show</t>
  </si>
  <si>
    <t xml:space="preserve">Elon Musk follows alt-right propagandist Andy Ngo (who pushed "Antifa" stories at The Post Millennial) on Twitter</t>
  </si>
  <si>
    <t xml:space="preserve">screenshot</t>
  </si>
  <si>
    <t xml:space="preserve">https://twitter.com/brainnotonyet/status/1768736049751110025</t>
  </si>
  <si>
    <r>
      <rPr>
        <sz val="11"/>
        <color rgb="FF1C4587"/>
        <rFont val="Arial"/>
        <family val="0"/>
        <charset val="1"/>
      </rPr>
      <t xml:space="preserve">Dick Cheney says </t>
    </r>
    <r>
      <rPr>
        <i val="true"/>
        <sz val="11"/>
        <color rgb="FF1C4587"/>
        <rFont val="Arial"/>
        <family val="0"/>
        <charset val="1"/>
      </rPr>
      <t xml:space="preserve">"In our nation’s 246-year history, there has never been an individual who is a greater threat to our republic than Donald Trump."</t>
    </r>
  </si>
  <si>
    <t xml:space="preserve">Republicans against Trump ad</t>
  </si>
  <si>
    <t xml:space="preserve">https://twitter.com/RpsAgainstTrump/status/1768742883006308689</t>
  </si>
  <si>
    <r>
      <rPr>
        <sz val="11"/>
        <color rgb="FF1C4587"/>
        <rFont val="Arial"/>
        <family val="0"/>
        <charset val="1"/>
      </rPr>
      <t xml:space="preserve">Mike Pence says on Fox: </t>
    </r>
    <r>
      <rPr>
        <i val="true"/>
        <sz val="11"/>
        <color rgb="FF1C4587"/>
        <rFont val="Arial"/>
        <family val="0"/>
        <charset val="1"/>
      </rPr>
      <t xml:space="preserve">"It should come as no surprise that I will not be endorsing Donald Trump this year".  </t>
    </r>
    <r>
      <rPr>
        <sz val="11"/>
        <color rgb="FF1C4587"/>
        <rFont val="Arial"/>
        <family val="0"/>
        <charset val="1"/>
      </rPr>
      <t xml:space="preserve">Major media do not report on it.</t>
    </r>
  </si>
  <si>
    <t xml:space="preserve">video via Acyn</t>
  </si>
  <si>
    <t xml:space="preserve">https://twitter.com/Acyn/status/1768727701601357912</t>
  </si>
  <si>
    <t xml:space="preserve">The NYT reports that Jared Kushner is pursuing real estate deals in Albania and Serbia, through his Affinity Partners, which got $2B from a Saudi govt. fund. He is working with Ric Grenell, who has a long relationship with Albania. Serbia and Albania had been plotting a carve-up of the Balkans since 2018.</t>
  </si>
  <si>
    <t xml:space="preserve">NYT
Jasmin Mujanovic (background)</t>
  </si>
  <si>
    <t xml:space="preserve">https://www.nytimes.com/2024/03/15/us/politics/jared-kushner-pursuing-development-deals-in-albania-and-serbia.html?smid=tw-nytimes&amp;smtyp=cur
https://twitter.com/JasminMuj/status/1768781907847000496</t>
  </si>
  <si>
    <t xml:space="preserve">The Guardian
NYT</t>
  </si>
  <si>
    <t xml:space="preserve">https://www.theguardian.com/world/2018/sep/03/us-backed-kosovo-land-swap-border-plan-under-fire-from-all-sides
https://www.nytimes.com/2024/03/17/us/politics/kushner-deal-serbia-trump.html?smid=tw-share</t>
  </si>
  <si>
    <r>
      <rPr>
        <i val="true"/>
        <sz val="11"/>
        <color rgb="FF990000"/>
        <rFont val="Arial"/>
        <family val="0"/>
        <charset val="1"/>
      </rPr>
      <t xml:space="preserve">Identified</t>
    </r>
    <r>
      <rPr>
        <sz val="11"/>
        <color rgb="FF990000"/>
        <rFont val="Arial"/>
        <family val="0"/>
        <charset val="1"/>
      </rPr>
      <t xml:space="preserve">: the person who swatted Sec. Mayorkas and other Biden officials in late December (over 100 calls), as a resident of Serbia. The house in Serbia is searched.</t>
    </r>
  </si>
  <si>
    <t xml:space="preserve">https://www.cbsnews.com/news/swatting-suspect-mayorkas-secret-service-justice-dept/</t>
  </si>
  <si>
    <r>
      <rPr>
        <sz val="11"/>
        <color rgb="FF000000"/>
        <rFont val="Arial"/>
        <family val="0"/>
        <charset val="1"/>
      </rPr>
      <t xml:space="preserve">Lara Trump is said to be hiring Scott Presler at the RNC to be in charge of "ballot chasing". </t>
    </r>
    <r>
      <rPr>
        <sz val="9"/>
        <color rgb="FF000000"/>
        <rFont val="Arial"/>
        <family val="0"/>
        <charset val="1"/>
      </rPr>
      <t xml:space="preserve">(On Jan 6 Presler sat in the front row at the Ellipse rally, then went to the Capitol.)</t>
    </r>
  </si>
  <si>
    <t xml:space="preserve">Right-wing media figure Alex Stein interviews Lara Trump on The Blaze, then leads his followers in an oath to storm government buildings if commanded.</t>
  </si>
  <si>
    <t xml:space="preserve">https://www.meidastouch.com/news/right-wing-episode-with-lara-trump-included-oath-to-attack-capitol-buildings-storm-target-stores</t>
  </si>
  <si>
    <r>
      <rPr>
        <i val="true"/>
        <sz val="11"/>
        <color rgb="FF990000"/>
        <rFont val="Arial"/>
        <family val="0"/>
        <charset val="1"/>
      </rPr>
      <t xml:space="preserve">Arrested:</t>
    </r>
    <r>
      <rPr>
        <sz val="11"/>
        <color rgb="FF990000"/>
        <rFont val="Arial"/>
        <family val="0"/>
        <charset val="1"/>
      </rPr>
      <t xml:space="preserve"> former TPUSA Ambassador Isabella Maria DeLuca, for entering the Capitol and helping steal a table that was thrown at police officers</t>
    </r>
  </si>
  <si>
    <t xml:space="preserve">https://storage.courtlistener.com/recap/gov.uscourts.dcd.265548/gov.uscourts.dcd.265548.1.1.pdf</t>
  </si>
  <si>
    <t xml:space="preserve">Mar. 16</t>
  </si>
  <si>
    <r>
      <rPr>
        <sz val="11"/>
        <color rgb="FF1C4587"/>
        <rFont val="Arial"/>
        <family val="0"/>
        <charset val="1"/>
      </rPr>
      <t xml:space="preserve">Trump says </t>
    </r>
    <r>
      <rPr>
        <i val="true"/>
        <sz val="11"/>
        <color rgb="FF1C4587"/>
        <rFont val="Arial"/>
        <family val="0"/>
        <charset val="1"/>
      </rPr>
      <t xml:space="preserve">"If I don't get elected, it's gonna be a bloodbath..a bloodbath for the country."..</t>
    </r>
    <r>
      <rPr>
        <sz val="11"/>
        <color rgb="FF1C4587"/>
        <rFont val="Arial"/>
        <family val="0"/>
        <charset val="1"/>
      </rPr>
      <t xml:space="preserve"> for the economy, in context, but violent language permeates the speech </t>
    </r>
  </si>
  <si>
    <t xml:space="preserve">Newsmax video via Acyn</t>
  </si>
  <si>
    <t xml:space="preserve">https://twitter.com/Acyn/status/1769102618213638350</t>
  </si>
  <si>
    <t xml:space="preserve">Mar. 17</t>
  </si>
  <si>
    <r>
      <rPr>
        <sz val="11"/>
        <color rgb="FF1C4587"/>
        <rFont val="Arial"/>
        <family val="0"/>
        <charset val="1"/>
      </rPr>
      <t xml:space="preserve">Trump calls for Liz Cheney and the entire Jan 6 Committee to be jailed: </t>
    </r>
    <r>
      <rPr>
        <i val="true"/>
        <sz val="11"/>
        <color rgb="FF1C4587"/>
        <rFont val="Arial"/>
        <family val="0"/>
        <charset val="1"/>
      </rPr>
      <t xml:space="preserve">"She should go to Jail along with the rest of the Unselect Committee!"</t>
    </r>
  </si>
  <si>
    <t xml:space="preserve">MediaIte</t>
  </si>
  <si>
    <t xml:space="preserve">https://www.mediaite.com/news/trump-calls-for-liz-cheney-and-the-entire-jan-6-committee-to-be-jailed/</t>
  </si>
  <si>
    <t xml:space="preserve">Mar. 18</t>
  </si>
  <si>
    <t xml:space="preserve">WaPo reports that Trump is considering bringing back Paul Manafort as a campaign adviser, especially to help with the Republican National Convention.</t>
  </si>
  <si>
    <t xml:space="preserve">https://www.washingtonpost.com/politics/2024/03/18/trump-manafort-2024-campaign/</t>
  </si>
  <si>
    <t xml:space="preserve">https://www.nytimes.com/2024/03/18/us/politics/manafort-rnc-trump.html?smid=nytcore-ios-share&amp;referringSource=articleShare&amp;sgrp=c-cb</t>
  </si>
  <si>
    <t xml:space="preserve">Mar. 19</t>
  </si>
  <si>
    <r>
      <rPr>
        <sz val="11"/>
        <color rgb="FF1C4587"/>
        <rFont val="Arial"/>
        <family val="0"/>
        <charset val="1"/>
      </rPr>
      <t xml:space="preserve">"Catholic Prayer for Trump" event a Mar-a-Lago includes Mike Flynn, Jack Posobiec, Roger Stone, Tim Ballard, Michael Knowles. Posobiec calls the left </t>
    </r>
    <r>
      <rPr>
        <i val="true"/>
        <sz val="11"/>
        <color rgb="FF1C4587"/>
        <rFont val="Arial"/>
        <family val="0"/>
        <charset val="1"/>
      </rPr>
      <t xml:space="preserve">"unhuman"</t>
    </r>
  </si>
  <si>
    <r>
      <rPr>
        <sz val="11"/>
        <color rgb="FF1C4587"/>
        <rFont val="Arial"/>
        <family val="0"/>
        <charset val="1"/>
      </rPr>
      <t xml:space="preserve">Charlie Kirk, head of TPUSA says</t>
    </r>
    <r>
      <rPr>
        <i val="true"/>
        <sz val="11"/>
        <color rgb="FF1C4587"/>
        <rFont val="Arial"/>
        <family val="0"/>
        <charset val="1"/>
      </rPr>
      <t xml:space="preserve"> "I want to make sure we all make a commitment, that if this election doesn’t go our way, the next day we’d fight.”</t>
    </r>
  </si>
  <si>
    <t xml:space="preserve">Patriot Takes</t>
  </si>
  <si>
    <t xml:space="preserve">https://twitter.com/patriottakes/status/1770154317497970855</t>
  </si>
  <si>
    <t xml:space="preserve">Mar. 20</t>
  </si>
  <si>
    <r>
      <rPr>
        <sz val="11"/>
        <color rgb="FF1C4587"/>
        <rFont val="Arial"/>
        <family val="0"/>
        <charset val="1"/>
      </rPr>
      <t xml:space="preserve">Elon Musk replies to Ian Miles Chong about Isabella Maria DeLuca's arrest: </t>
    </r>
    <r>
      <rPr>
        <i val="true"/>
        <sz val="11"/>
        <color rgb="FF1C4587"/>
        <rFont val="Arial"/>
        <family val="0"/>
        <charset val="1"/>
      </rPr>
      <t xml:space="preserve">"The Jan 6 prosecutions have gone too far"</t>
    </r>
    <r>
      <rPr>
        <sz val="11"/>
        <color rgb="FF1C4587"/>
        <rFont val="Arial"/>
        <family val="0"/>
        <charset val="1"/>
      </rPr>
      <t xml:space="preserve">.   32K likes on the reply.</t>
    </r>
  </si>
  <si>
    <t xml:space="preserve">https://twitter.com/elonmusk/status/1770097650764857675</t>
  </si>
  <si>
    <t xml:space="preserve">The RNC announces it is NOT hiring Scott Presler after all.</t>
  </si>
  <si>
    <r>
      <rPr>
        <sz val="11"/>
        <color rgb="FF1C4587"/>
        <rFont val="Arial"/>
        <family val="0"/>
        <charset val="1"/>
      </rPr>
      <t xml:space="preserve">Lev Parnas says his unindicted co-conspirator 1 is Rep. Pete Sessions (also reported in 2019. Sessions' father repped mobster Semion Mogilevich). Parnas also says </t>
    </r>
    <r>
      <rPr>
        <i val="true"/>
        <sz val="11"/>
        <color rgb="FF1C4587"/>
        <rFont val="Arial"/>
        <family val="0"/>
        <charset val="1"/>
      </rPr>
      <t xml:space="preserve">"The only information ever pushed on the Bidens in Ukraine has come from one source and one source only: Russia and Russian agents. The impeachment proceedings that bring us here now are predicted on false information spread by the Kremlin." </t>
    </r>
    <r>
      <rPr>
        <sz val="11"/>
        <color rgb="FF1C4587"/>
        <rFont val="Arial"/>
        <family val="0"/>
        <charset val="1"/>
      </rPr>
      <t xml:space="preserve">Also that he brought Shokin to the US to meet Sen. Lindsey Graham</t>
    </r>
  </si>
  <si>
    <t xml:space="preserve">Fox (repost Acyn)
video repost Aaron Rupar
video repost Acyn</t>
  </si>
  <si>
    <t xml:space="preserve">https://twitter.com/Acyn/status/1770464274151882774
https://twitter.com/atrupar/status/1770464663374803379
https://twitter.com/Acyn/status/1770482979321581600</t>
  </si>
  <si>
    <r>
      <rPr>
        <sz val="11"/>
        <color rgb="FF1C4587"/>
        <rFont val="Arial"/>
        <family val="0"/>
        <charset val="1"/>
      </rPr>
      <t xml:space="preserve">Lev Parnas testifies that Sen. Ron Johnson was </t>
    </r>
    <r>
      <rPr>
        <i val="true"/>
        <sz val="11"/>
        <color rgb="FF1C4587"/>
        <rFont val="Arial"/>
        <family val="0"/>
        <charset val="1"/>
      </rPr>
      <t xml:space="preserve">"our guy in the Senate"</t>
    </r>
    <r>
      <rPr>
        <sz val="11"/>
        <color rgb="FF1C4587"/>
        <rFont val="Arial"/>
        <family val="0"/>
        <charset val="1"/>
      </rPr>
      <t xml:space="preserve"> to push out "information" to Congress (because we had Congressman Nunes already doing it)</t>
    </r>
  </si>
  <si>
    <t xml:space="preserve">video repost Aaron Rupar</t>
  </si>
  <si>
    <t xml:space="preserve">https://twitter.com/atrupar/status/1770538035232297464</t>
  </si>
  <si>
    <t xml:space="preserve">Mar. 21</t>
  </si>
  <si>
    <t xml:space="preserve">Original Jurisdiction reports that two of Judge Aileen Cannon's law clerks have quit</t>
  </si>
  <si>
    <t xml:space="preserve">Original Jurisdiction (David Lat)</t>
  </si>
  <si>
    <t xml:space="preserve">https://davidlat.substack.com/p/judge-aileen-cannon-law-clerks-quit-on-her</t>
  </si>
  <si>
    <t xml:space="preserve">Rep. Ken Buck, who is leaving Congress the next day, signs the discharge petition to vote on Ukraine aid. His signature will count even after he leaves.</t>
  </si>
  <si>
    <t xml:space="preserve">https://www.washingtonpost.com/politics/2024/03/13/lawmakers-begin-efforts-move-around-johnson-force-vote-ukraine-aid/</t>
  </si>
  <si>
    <t xml:space="preserve">Mar. 22</t>
  </si>
  <si>
    <r>
      <rPr>
        <sz val="11"/>
        <color rgb="FF000000"/>
        <rFont val="Arial"/>
        <family val="0"/>
        <charset val="1"/>
      </rPr>
      <t xml:space="preserve">NBC hires ousted RNC chair Ronna McDaniel. She had been actively involved in trying to overturn the MI vote, is a material witness in GA, and paid the indicted Mike Roman over $500K. In May 2023, she called MSNBC reporters </t>
    </r>
    <r>
      <rPr>
        <i val="true"/>
        <sz val="11"/>
        <color rgb="FF000000"/>
        <rFont val="Arial"/>
        <family val="0"/>
        <charset val="1"/>
      </rPr>
      <t xml:space="preserve">"primetime propagandists" </t>
    </r>
    <r>
      <rPr>
        <sz val="11"/>
        <color rgb="FF000000"/>
        <rFont val="Arial"/>
        <family val="0"/>
        <charset val="1"/>
      </rPr>
      <t xml:space="preserve"> who</t>
    </r>
    <r>
      <rPr>
        <i val="true"/>
        <sz val="11"/>
        <color rgb="FF000000"/>
        <rFont val="Arial"/>
        <family val="0"/>
        <charset val="1"/>
      </rPr>
      <t xml:space="preserve"> "wasted countless hours pushing the Russia collusion hoax."</t>
    </r>
    <r>
      <rPr>
        <sz val="11"/>
        <color rgb="FF000000"/>
        <rFont val="Arial"/>
        <family val="0"/>
        <charset val="1"/>
      </rPr>
      <t xml:space="preserve"> </t>
    </r>
  </si>
  <si>
    <t xml:space="preserve">Ronna McDaniel
Detroit News</t>
  </si>
  <si>
    <t xml:space="preserve">https://twitter.com/RonnaMcDaniel/status/1658497239696789504
https://www.detroitnews.com/story/news/politics/2023/12/21/donald-trump-recorded-pressuring-wayne-canvassers-not-to-certify-2020-vote-michigan/72004514007/</t>
  </si>
  <si>
    <t xml:space="preserve">MrsPanstreppon
GA court docs</t>
  </si>
  <si>
    <t xml:space="preserve">https://twitter.com/mrspanstreppon/status/1554787102293901312
https://s3.documentcloud.org/documents/24025002/georgia-v-chesebro-ronna-mcdaniel-certificate-of-need.pdf</t>
  </si>
  <si>
    <r>
      <rPr>
        <sz val="11"/>
        <color rgb="FF1C4587"/>
        <rFont val="Arial"/>
        <family val="0"/>
        <charset val="1"/>
      </rPr>
      <t xml:space="preserve">Donald Trump, who could not post bond for his $460M judgment, writes </t>
    </r>
    <r>
      <rPr>
        <i val="true"/>
        <sz val="11"/>
        <color rgb="FF1C4587"/>
        <rFont val="Arial"/>
        <family val="0"/>
        <charset val="1"/>
      </rPr>
      <t xml:space="preserve">"I CURRENTLY HAVE ALMOST FIVE HUNDRED MILLION DOLLARS IN CASH.."</t>
    </r>
  </si>
  <si>
    <t xml:space="preserve">repost Norm Eisen</t>
  </si>
  <si>
    <t xml:space="preserve">https://twitter.com/NormEisen/status/1771158139926110341</t>
  </si>
  <si>
    <r>
      <rPr>
        <sz val="11"/>
        <color rgb="FF1C4587"/>
        <rFont val="Arial"/>
        <family val="0"/>
        <charset val="1"/>
      </rPr>
      <t xml:space="preserve">9 AM reports say Candace Owens is fired from the Daily Wire; at 10:03 AM Owens posts </t>
    </r>
    <r>
      <rPr>
        <i val="true"/>
        <sz val="11"/>
        <color rgb="FF1C4587"/>
        <rFont val="Arial"/>
        <family val="0"/>
        <charset val="1"/>
      </rPr>
      <t xml:space="preserve">"The rumors are true - I am finally free"</t>
    </r>
  </si>
  <si>
    <t xml:space="preserve">Twitter RealCandaceO</t>
  </si>
  <si>
    <t xml:space="preserve">https://twitter.com/RealCandaceO/status/1771175990451958250</t>
  </si>
  <si>
    <t xml:space="preserve">The House passes a spending bill to keep the government open til September, with support mostly from Dems; less than half the House Republicans votes yes. 
The package includes a provision to shut down the House Office of Diversity and Inclusion.</t>
  </si>
  <si>
    <t xml:space="preserve">Marjorie Taylor Greene files a motion to vacate against Speaker Mike Johnson, but says it will be triggered only if he allows a vote on Ukraine aid</t>
  </si>
  <si>
    <t xml:space="preserve">https://www.axios.com/2024/03/22/majorie-taylor-greene-mike-johnson-vacate-motion#:~:text=Rep.%20Marjorie%20Taylor%20Greene%20(R,showdown%20on%20the%20House%20floor.</t>
  </si>
  <si>
    <t xml:space="preserve">https://www.axios.com/2024/03/22/mike-johnson-motion-vacate-democrats?utm_medium=social&amp;utm_campaign=editorial&amp;utm_source=twitter</t>
  </si>
  <si>
    <r>
      <rPr>
        <sz val="11"/>
        <color rgb="FF1C4587"/>
        <rFont val="Arial"/>
        <family val="0"/>
        <charset val="1"/>
      </rPr>
      <t xml:space="preserve">Marjorie Taylor Greene tells the press </t>
    </r>
    <r>
      <rPr>
        <i val="true"/>
        <sz val="11"/>
        <color rgb="FF1C4587"/>
        <rFont val="Arial"/>
        <family val="0"/>
        <charset val="1"/>
      </rPr>
      <t xml:space="preserve">"I will go through and force this vote... it's time for our conference to choose a new speaker"</t>
    </r>
  </si>
  <si>
    <t xml:space="preserve">CNN video repost</t>
  </si>
  <si>
    <t xml:space="preserve">https://twitter.com/BidenHQ/status/1771207517311246846</t>
  </si>
  <si>
    <r>
      <rPr>
        <sz val="11"/>
        <color rgb="FF1C4587"/>
        <rFont val="Arial"/>
        <family val="0"/>
        <charset val="1"/>
      </rPr>
      <t xml:space="preserve">1:25 PM Marjorie Taylor Greene Tweets a video and </t>
    </r>
    <r>
      <rPr>
        <i val="true"/>
        <sz val="11"/>
        <color rgb="FF1C4587"/>
        <rFont val="Arial"/>
        <family val="0"/>
        <charset val="1"/>
      </rPr>
      <t xml:space="preserve">"I filed a Motion to Vacate because it's time the American people have leadership in Congress"</t>
    </r>
  </si>
  <si>
    <t xml:space="preserve">Twitter RepMTG</t>
  </si>
  <si>
    <t xml:space="preserve">https://twitter.com/RepMTG/status/1771226789152518375</t>
  </si>
  <si>
    <t xml:space="preserve">1:57 PM Rep. Mike Gallagher now announces he is leaving Congress on April 19. The departure date is timed to keep his seat vacant under Wisconsin law.</t>
  </si>
  <si>
    <t xml:space="preserve">Twitter RepGallagher</t>
  </si>
  <si>
    <t xml:space="preserve">https://twitter.com/RepGallagher/status/1771234822632980840</t>
  </si>
  <si>
    <t xml:space="preserve">https://www.politico.com/live-updates/2024/03/22/congress/gallagher-leaving-early-00148586</t>
  </si>
  <si>
    <t xml:space="preserve">2:11 PM Rep. Kay Granger, who had already said she was not seeking re-election, requests to step down as Chair of the Appropriations Committee, ASAP</t>
  </si>
  <si>
    <t xml:space="preserve">Twitter HouseAppropsGOP</t>
  </si>
  <si>
    <t xml:space="preserve">https://twitter.com/HouseAppropsGOP/status/1771238246976004212</t>
  </si>
  <si>
    <r>
      <rPr>
        <sz val="11"/>
        <color rgb="FF1C4587"/>
        <rFont val="Arial"/>
        <family val="0"/>
        <charset val="1"/>
      </rPr>
      <t xml:space="preserve">2:20 PM George Santos says </t>
    </r>
    <r>
      <rPr>
        <i val="true"/>
        <sz val="11"/>
        <color rgb="FF1C4587"/>
        <rFont val="Arial"/>
        <family val="0"/>
        <charset val="1"/>
      </rPr>
      <t xml:space="preserve">"After today’s embarrassing showing in the house I have reflected and decided that I can no longer be part of the Republican Party"</t>
    </r>
  </si>
  <si>
    <t xml:space="preserve">Twitter MrSantosNY</t>
  </si>
  <si>
    <t xml:space="preserve">https://twitter.com/MrSantosNY/status/1771240487418057059</t>
  </si>
  <si>
    <r>
      <rPr>
        <sz val="11"/>
        <color rgb="FF1C4587"/>
        <rFont val="Arial"/>
        <family val="0"/>
        <charset val="1"/>
      </rPr>
      <t xml:space="preserve">Newt Gingrich, on Fox, says </t>
    </r>
    <r>
      <rPr>
        <i val="true"/>
        <sz val="11"/>
        <color rgb="FF1C4587"/>
        <rFont val="Arial"/>
        <family val="0"/>
        <charset val="1"/>
      </rPr>
      <t xml:space="preserve">"Freedom Caucus right now has been a disaster... you think your job in life is to grandstand while the other team runs over you?"</t>
    </r>
  </si>
  <si>
    <t xml:space="preserve">Fox video repost Acyn</t>
  </si>
  <si>
    <t xml:space="preserve">https://twitter.com/Acyn/status/1771321941305004047</t>
  </si>
  <si>
    <t xml:space="preserve">Russia adds the LGBTQ movement to its list of extremist and terrorist organizations.</t>
  </si>
  <si>
    <t xml:space="preserve">https://www.reuters.com/world/europe/russia-adds-lgbt-movement-list-extremist-terrorist-organisations-2024-03-22/</t>
  </si>
  <si>
    <r>
      <rPr>
        <sz val="11"/>
        <color rgb="FF000000"/>
        <rFont val="Arial"/>
        <family val="0"/>
        <charset val="1"/>
      </rPr>
      <t xml:space="preserve">A major terrorist attack occurs in Moscow at the Crocus City concert hall, with over 40 people dead; police arrive an hour late. Experts caution that Putin has used false flag attacks before. </t>
    </r>
    <r>
      <rPr>
        <sz val="11"/>
        <color rgb="FF5B0F00"/>
        <rFont val="Arial"/>
        <family val="0"/>
        <charset val="1"/>
      </rPr>
      <t xml:space="preserve">The U.S. had warned of a potential terrorist attack in Moscow on Mar 7, but Putin brushed off the warnings.</t>
    </r>
  </si>
  <si>
    <t xml:space="preserve">https://www.nytimes.com/2024/03/22/world/europe/moscow-concert-attack-us-embassy.html</t>
  </si>
  <si>
    <t xml:space="preserve">ISIS says that it is responsible for the Moscow attack.</t>
  </si>
  <si>
    <r>
      <rPr>
        <sz val="11"/>
        <color rgb="FF1C4587"/>
        <rFont val="Arial"/>
        <family val="0"/>
        <charset val="1"/>
      </rPr>
      <t xml:space="preserve">9:52 AM Alex Jones posts that NATO is responsible for the Moscow attack: </t>
    </r>
    <r>
      <rPr>
        <i val="true"/>
        <sz val="11"/>
        <color rgb="FF1C4587"/>
        <rFont val="Arial"/>
        <family val="0"/>
        <charset val="1"/>
      </rPr>
      <t xml:space="preserve">"Terrorist caught trying to run back to his NATO masters.."</t>
    </r>
    <r>
      <rPr>
        <sz val="11"/>
        <color rgb="FF1C4587"/>
        <rFont val="Arial"/>
        <family val="0"/>
        <charset val="1"/>
      </rPr>
      <t xml:space="preserve"> (RT of video from Mario Nawfal)</t>
    </r>
  </si>
  <si>
    <t xml:space="preserve">Twitter RealAlexJones</t>
  </si>
  <si>
    <t xml:space="preserve">https://twitter.com/RealAlexJones/status/1771535591538127341</t>
  </si>
  <si>
    <r>
      <rPr>
        <sz val="11"/>
        <color rgb="FF1C4587"/>
        <rFont val="Arial"/>
        <family val="0"/>
        <charset val="1"/>
      </rPr>
      <t xml:space="preserve">11:53 AM Jackson Hinkle implies Ukraine is responsible for the Moscow attack: </t>
    </r>
    <r>
      <rPr>
        <i val="true"/>
        <sz val="11"/>
        <color rgb="FF1C4587"/>
        <rFont val="Arial"/>
        <family val="0"/>
        <charset val="1"/>
      </rPr>
      <t xml:space="preserve">"The West has no limits in supporting TERRORIST ATTACKS committed by Zelensky..." </t>
    </r>
  </si>
  <si>
    <t xml:space="preserve">Twitter JacksonHinkle</t>
  </si>
  <si>
    <t xml:space="preserve">https://twitter.com/jacksonhinklle/status/1771566048178852131</t>
  </si>
  <si>
    <r>
      <rPr>
        <sz val="11"/>
        <color rgb="FF1C4587"/>
        <rFont val="Arial"/>
        <family val="0"/>
        <charset val="1"/>
      </rPr>
      <t xml:space="preserve">3:11 PM David Sacks posts that Ukraine is responsible for the Moscow attack:</t>
    </r>
    <r>
      <rPr>
        <i val="true"/>
        <sz val="11"/>
        <color rgb="FF1C4587"/>
        <rFont val="Arial"/>
        <family val="0"/>
        <charset val="1"/>
      </rPr>
      <t xml:space="preserve"> "if the Ukrainian government was behind the terrorist attack, as looks increasingly likely.."</t>
    </r>
  </si>
  <si>
    <t xml:space="preserve">Twitter DavidSacks</t>
  </si>
  <si>
    <t xml:space="preserve">https://twitter.com/DavidSacks/status/1771615831215980589</t>
  </si>
  <si>
    <t xml:space="preserve">~6 PM ISIS again claims responsibility for the Moscow attack and releases bodycam video from the shooters</t>
  </si>
  <si>
    <t xml:space="preserve">https://twitter.com/visegrad24/status/1771660657043062951</t>
  </si>
  <si>
    <t xml:space="preserve">Politico reports that the Republican Attorneys General Assocation (RAGA) is attacking the DC AG for going after Leonard Leo's dark money financial network.</t>
  </si>
  <si>
    <t xml:space="preserve">https://www.politico.com/news/2024/03/23/brian-schwalb-leonard-leo-investigation-00148385</t>
  </si>
  <si>
    <t xml:space="preserve">https://archive.is/JNDIc</t>
  </si>
  <si>
    <r>
      <rPr>
        <i val="true"/>
        <sz val="11"/>
        <color rgb="FF674EA7"/>
        <rFont val="Arial"/>
        <family val="0"/>
        <charset val="1"/>
      </rPr>
      <t xml:space="preserve">Dismissed: </t>
    </r>
    <r>
      <rPr>
        <sz val="11"/>
        <color rgb="FF674EA7"/>
        <rFont val="Arial"/>
        <family val="0"/>
        <charset val="1"/>
      </rPr>
      <t xml:space="preserve">Elon Musk's lawsuit against the Center for Countering Digital Hate for researching Twitter: </t>
    </r>
    <r>
      <rPr>
        <i val="true"/>
        <sz val="11"/>
        <color rgb="FF674EA7"/>
        <rFont val="Arial"/>
        <family val="0"/>
        <charset val="1"/>
      </rPr>
      <t xml:space="preserve">"This case is about punishing Defendants for their speech". </t>
    </r>
  </si>
  <si>
    <t xml:space="preserve">Court docs (CCDH suit)</t>
  </si>
  <si>
    <t xml:space="preserve">https://storage.courtlistener.com/recap/gov.uscourts.cand.416212/gov.uscourts.cand.416212.75.0.pdf</t>
  </si>
  <si>
    <r>
      <rPr>
        <i val="true"/>
        <sz val="11"/>
        <color rgb="FF674EA7"/>
        <rFont val="Arial"/>
        <family val="0"/>
        <charset val="1"/>
      </rPr>
      <t xml:space="preserve">Filed: </t>
    </r>
    <r>
      <rPr>
        <sz val="11"/>
        <color rgb="FF674EA7"/>
        <rFont val="Arial"/>
        <family val="0"/>
        <charset val="1"/>
      </rPr>
      <t xml:space="preserve">MO AG Andrew Bailey files an investigative demand against Media Matters for researching Twitter, seeking names of donors and internal communications. 
(Elon Musk had sued Media Matters in Nov. 2023, after filing a suit against CCDH in July 2023.)</t>
    </r>
  </si>
  <si>
    <t xml:space="preserve">Court docs (Media Matters suit)
AP</t>
  </si>
  <si>
    <t xml:space="preserve">https://ago.mo.gov/wp-content/uploads/Final-Media-Matters-Petition.pdf
https://apnews.com/article/elon-musk-media-matters-lawsuit-advertising-neonazi-1fe499daa600f513af27ffa68d2e8b91</t>
  </si>
  <si>
    <t xml:space="preserve">Court docs
MO AG office</t>
  </si>
  <si>
    <t xml:space="preserve">https://ago.mo.gov/wp-content/uploads/Final-CID-to-Media-Matters.pdf
https://ago.mo.gov/attorney-general-bailey-files-suit-against-media-matters-for-refusal-to-cooperate-with-investigation/</t>
  </si>
  <si>
    <t xml:space="preserve">https://arstechnica.com/tech-policy/2024/03/missouri-ag-sues-media-matters-in-lawsuit-echoing-elon-musks-complaints/</t>
  </si>
  <si>
    <t xml:space="preserve">https://ago.mo.gov/attorney-general-bailey-files-suit-against-media-matters-for-refusal-to-cooperate-with-investigation/</t>
  </si>
  <si>
    <t xml:space="preserve">Mar. 25</t>
  </si>
  <si>
    <r>
      <rPr>
        <sz val="11"/>
        <color rgb="FF274E13"/>
        <rFont val="Arial"/>
        <family val="0"/>
        <charset val="1"/>
      </rPr>
      <t xml:space="preserve">The Guardian reports that ADF, whose lawsuit against mifepristone went to 5th Circuit Judge James Ho, had paid Ho's wife since 2018. </t>
    </r>
    <r>
      <rPr>
        <sz val="11"/>
        <color rgb="FF000000"/>
        <rFont val="Arial"/>
        <family val="0"/>
        <charset val="1"/>
      </rPr>
      <t xml:space="preserve">In 2018, Ho was sworn in by Justice Clarence Thomas, in the library of Thomas' benefactor Harlan Crow; Ted Cruz attended. Josh Hawley's wife Erin is senior counsel for ADF on the suit.</t>
    </r>
  </si>
  <si>
    <t xml:space="preserve">The Guardian
Ted Cruz (reposted)</t>
  </si>
  <si>
    <t xml:space="preserve">https://www.theguardian.com/world/2024/mar/25/judge-james-ho-wife-mifepristone-abortion-pill
https://twitter.com/capitolhunters/status/1644780239862796288</t>
  </si>
  <si>
    <t xml:space="preserve">Mar. 26</t>
  </si>
  <si>
    <t xml:space="preserve">Erin Hawley argues ADF's mifepristone case before the Supreme Court. It does not go well.</t>
  </si>
  <si>
    <t xml:space="preserve">The head of Russia's FSB says that the U.S., Britain, and Ukraine are responsible for the Moscow attack</t>
  </si>
  <si>
    <t xml:space="preserve">Tass</t>
  </si>
  <si>
    <t xml:space="preserve">https://tass.com/emergencies/1766181</t>
  </si>
  <si>
    <r>
      <rPr>
        <i val="true"/>
        <sz val="11"/>
        <color rgb="FF990000"/>
        <rFont val="Arial"/>
        <family val="0"/>
        <charset val="1"/>
      </rPr>
      <t xml:space="preserve">Dropped: </t>
    </r>
    <r>
      <rPr>
        <sz val="11"/>
        <color rgb="FF990000"/>
        <rFont val="Arial"/>
        <family val="0"/>
        <charset val="1"/>
      </rPr>
      <t xml:space="preserve">fraud charges against Texas AG Ken Paxton are dropped in exchange for community service and a fine</t>
    </r>
  </si>
  <si>
    <t xml:space="preserve">KUT-Austin</t>
  </si>
  <si>
    <t xml:space="preserve">https://www.kut.org/politics/2024-03-26/texas-attorney-general-ken-paxton-cuts-deal-to-have-fraud-charges-dropped-trial-canceled</t>
  </si>
  <si>
    <r>
      <rPr>
        <i val="true"/>
        <sz val="11"/>
        <color rgb="FF000000"/>
        <rFont val="Arial"/>
        <family val="0"/>
        <charset val="1"/>
      </rPr>
      <t xml:space="preserve">Merged:</t>
    </r>
    <r>
      <rPr>
        <sz val="11"/>
        <color rgb="FF000000"/>
        <rFont val="Arial"/>
        <family val="0"/>
        <charset val="1"/>
      </rPr>
      <t xml:space="preserve"> DWAC and Trump Media, which owns Truth Social. On paper, Trump gains $4.5 B. DWAC's stock was mostly held by anonymous individual investors.</t>
    </r>
  </si>
  <si>
    <t xml:space="preserve">https://www.theatlantic.com/politics/archive/2024/03/trump-gets-meme-stock-business/677895/?taid=66077930f963d3000103cd12&amp;utm_campaign=the-atlantic&amp;utm_content=true-anthem&amp;utm_medium=social&amp;utm_source=twitter</t>
  </si>
  <si>
    <r>
      <rPr>
        <i val="true"/>
        <sz val="11"/>
        <color rgb="FF674EA7"/>
        <rFont val="Arial"/>
        <family val="0"/>
        <charset val="1"/>
      </rPr>
      <t xml:space="preserve">Conceded:</t>
    </r>
    <r>
      <rPr>
        <sz val="11"/>
        <color rgb="FF674EA7"/>
        <rFont val="Arial"/>
        <family val="0"/>
        <charset val="1"/>
      </rPr>
      <t xml:space="preserve"> Kari Lake, running for Senator in AZ, concedes the defamation lawsuit against her rather than submit to a deposition.</t>
    </r>
  </si>
  <si>
    <t xml:space="preserve">https://www.meidastouch.com/news/kari-lake-surrenders-in-defamation-lawsuit</t>
  </si>
  <si>
    <t xml:space="preserve">A new website "corthodoxc. org" is created, the "Christian Orthodox Coalition". The website is never created (by 4/20) but a Twitter account is made in April and 4/19 gets a "Meet our Team" message: Olga Ravasi (Serbs for Trump), George Papadopoulos and wife Simone Mangiante, Nick (Onisim) Dorneanu (Romanian-American, claims to be on the Trump Org. board), John Pierce, and Igor Lopatanok (Russia-born filmmaker who made a pro-Russia film on Ukraine with Oliver Stone in 2016)</t>
  </si>
  <si>
    <t xml:space="preserve">Twitter
Archived website</t>
  </si>
  <si>
    <t xml:space="preserve">https://twitter.com/corthodoxc/status/1781398712939659765
https://web.archive.org/web/20240326190703/http://www.corthodoxc.org/</t>
  </si>
  <si>
    <r>
      <rPr>
        <sz val="11"/>
        <color rgb="FF274E13"/>
        <rFont val="Arial"/>
        <family val="0"/>
        <charset val="1"/>
      </rPr>
      <t xml:space="preserve">The Daily Mail reports that Elon Musk's father took his underaged sons to play roulette, using a system based on the previous spin: </t>
    </r>
    <r>
      <rPr>
        <i val="true"/>
        <sz val="11"/>
        <color rgb="FF1C4587"/>
        <rFont val="Arial"/>
        <family val="0"/>
        <charset val="1"/>
      </rPr>
      <t xml:space="preserve">"Nothing is random. It depends on what happened before. It's a subject for publication in Nature or Science magazine. It took 32 years. I'd look a fool for making such a claim otherwise.." </t>
    </r>
  </si>
  <si>
    <t xml:space="preserve">https://www.dailymail.co.uk/news/article-13241359/Elon-Musk-dad-errol-gambling.html</t>
  </si>
  <si>
    <t xml:space="preserve">WaPo reports that job applicants to the RNC, run by Lara Trump after Ronna McDaniel's ouster, are only accepted if they say the 2020 election was stolen</t>
  </si>
  <si>
    <t xml:space="preserve">https://www.washingtonpost.com/nation/2024/03/26/rnc-2020-election-stolen-trump-hiring/</t>
  </si>
  <si>
    <t xml:space="preserve">RFK Jr picks a running mate: Nicole Shanahan, ex-wife of Sergey Brin, ex-lover of Elon Musk. She had funded the 2023 Super Bowl ad the Kennedy family decried.</t>
  </si>
  <si>
    <t xml:space="preserve">https://archive.is/5eTWc</t>
  </si>
  <si>
    <t xml:space="preserve">https://archive.is/1YPkm</t>
  </si>
  <si>
    <t xml:space="preserve">https://www.npr.org/2024/02/12/1230967031/rfk-jr-super-bowl-ad-jfk-kennedy-family</t>
  </si>
  <si>
    <t xml:space="preserve">After an uprising from NBC reporters, NBC announces that Ronna McDaniel will not be hired after all.  She may collect her entire $600K contract.</t>
  </si>
  <si>
    <t xml:space="preserve">https://www.nytimes.com/2024/03/26/business/media/ronna-mcdaniel-nbc-msnbc.html</t>
  </si>
  <si>
    <t xml:space="preserve">https://archive.is/H5ijy</t>
  </si>
  <si>
    <t xml:space="preserve">https://www.politico.com/newsletters/playbook/2024/03/27/ronna-strikes-back-00149270</t>
  </si>
  <si>
    <t xml:space="preserve">Mar. 27</t>
  </si>
  <si>
    <r>
      <rPr>
        <sz val="11"/>
        <color rgb="FF1C4587"/>
        <rFont val="Arial"/>
        <family val="0"/>
        <charset val="1"/>
      </rPr>
      <t xml:space="preserve">Elon Musk posts: </t>
    </r>
    <r>
      <rPr>
        <i val="true"/>
        <sz val="11"/>
        <color rgb="FF1C4587"/>
        <rFont val="Arial"/>
        <family val="0"/>
        <charset val="1"/>
      </rPr>
      <t xml:space="preserve">"NBC just hired and immediately fired Ronna McDaniel, because the team refused to let even one Republican join them.."</t>
    </r>
  </si>
  <si>
    <t xml:space="preserve">https://twitter.com/elonmusk/status/1772981738748223805</t>
  </si>
  <si>
    <t xml:space="preserve">Jeffrey Clark testifies in his disbarment hearing. Former DOJ officials testify that Clark "went rogue" with election fraud conspiracies. Clark pleads the 5th repeatedly.</t>
  </si>
  <si>
    <t xml:space="preserve">https://www.politico.com/news/2024/03/27/d-c-bar-investigators-rest-case-against-jeffrey-clark-00149368</t>
  </si>
  <si>
    <t xml:space="preserve">https://lawandcrime.com/high-profile/the-same-answer-jeffrey-clark-repeatedly-invokes-his-fifth-amendment-right-to-remain-silent-during-bar-ethics-hearing/</t>
  </si>
  <si>
    <r>
      <rPr>
        <sz val="11"/>
        <color rgb="FF674EA7"/>
        <rFont val="Arial"/>
        <family val="0"/>
        <charset val="1"/>
      </rPr>
      <t xml:space="preserve">The California State Bar Court recommends that John Eastman be disbarred for his efforts to </t>
    </r>
    <r>
      <rPr>
        <i val="true"/>
        <sz val="11"/>
        <color rgb="FF674EA7"/>
        <rFont val="Arial"/>
        <family val="0"/>
        <charset val="1"/>
      </rPr>
      <t xml:space="preserve">"reject, delay and/or obstruct the electoral vote"</t>
    </r>
    <r>
      <rPr>
        <sz val="11"/>
        <color rgb="FF674EA7"/>
        <rFont val="Arial"/>
        <family val="0"/>
        <charset val="1"/>
      </rPr>
      <t xml:space="preserve"> in the 2020 election. The judge finds Eastman's claims</t>
    </r>
    <r>
      <rPr>
        <i val="true"/>
        <sz val="11"/>
        <color rgb="FF674EA7"/>
        <rFont val="Arial"/>
        <family val="0"/>
        <charset val="1"/>
      </rPr>
      <t xml:space="preserve"> "knowingly false and made with the intent to deceive"</t>
    </r>
    <r>
      <rPr>
        <sz val="11"/>
        <color rgb="FF674EA7"/>
        <rFont val="Arial"/>
        <family val="0"/>
        <charset val="1"/>
      </rPr>
      <t xml:space="preserve"> and says he has </t>
    </r>
    <r>
      <rPr>
        <i val="true"/>
        <sz val="11"/>
        <color rgb="FF674EA7"/>
        <rFont val="Arial"/>
        <family val="0"/>
        <charset val="1"/>
      </rPr>
      <t xml:space="preserve">"demonstrat[ed] an apparent inability to accept responsibility"</t>
    </r>
  </si>
  <si>
    <t xml:space="preserve">Court docs
Politico (Kyle Cheney)</t>
  </si>
  <si>
    <t xml:space="preserve">https://www.documentcloud.org/documents/24521254-sbc-23-o-30029-decision-trial
https://www.politico.com/news/2024/03/27/john-eastman-disbarred-00149468</t>
  </si>
  <si>
    <t xml:space="preserve">In SC, the legislature passes a bill to restrict diversity programs at all public South Carolina colleges and universities.</t>
  </si>
  <si>
    <t xml:space="preserve">The Grio</t>
  </si>
  <si>
    <t xml:space="preserve">https://thegrio.com/2024/03/30/black-south-carolina-lawmakers-criticize-anti-dei-bill/</t>
  </si>
  <si>
    <t xml:space="preserve">Mar. 28</t>
  </si>
  <si>
    <t xml:space="preserve">In TN, Gov. Bill Lee signs a bill to remove the entire board of Tennessee State, TN's only public HBCU. He says he has already chosen a replacement board</t>
  </si>
  <si>
    <t xml:space="preserve">https://apnews.com/article/tennessee-republican-tsu-university-f43a6f2f769c4a6a464c43c4ae0a22dc</t>
  </si>
  <si>
    <t xml:space="preserve">In TX, Mike Johnson meets with Gov. Greg Abbott to talk about the border. The day before, a court extended a block on a TX law letting local police arrest immigrants.</t>
  </si>
  <si>
    <t xml:space="preserve">https://thehill.com/homenews/house/4562551-speaker-johnson-meets-texas-gov-greg-abbott-to-talk-border-security-legislation/</t>
  </si>
  <si>
    <t xml:space="preserve">Trump posts a photo of a Long Island MAGA-owned truck whose tailgate is covered with a picture of Joe Biden tied up with rope</t>
  </si>
  <si>
    <t xml:space="preserve">https://www.meidastouch.com/news/trump-posts-image-of-joe-biden-kidnapped-and-bound-with-rope</t>
  </si>
  <si>
    <t xml:space="preserve">Trump has dinner with Robert and Rebekah Mercer, also Omeed Malik who put $15M into Tucker Carlson's media company, via his new "1789 Capital" fund aimed at Trump voters. Malik had invested in the Daily Caller as well. There are Thiel connections: Blake Masters is a 1789 fund advisor, and WSJ quotes Vivek Ramaswamy.</t>
  </si>
  <si>
    <t xml:space="preserve">NYT
WSJ</t>
  </si>
  <si>
    <t xml:space="preserve">https://archive.is/HlUtG
https://archive.is/vs4Ly</t>
  </si>
  <si>
    <r>
      <rPr>
        <sz val="11"/>
        <color rgb="FF1C4587"/>
        <rFont val="Arial"/>
        <family val="0"/>
        <charset val="1"/>
      </rPr>
      <t xml:space="preserve">Marjorie Taylor Greene says on Bannon's "War Room" that the U.S. should not fund Ukraine, </t>
    </r>
    <r>
      <rPr>
        <i val="true"/>
        <sz val="11"/>
        <color rgb="FF1C4587"/>
        <rFont val="Arial"/>
        <family val="0"/>
        <charset val="1"/>
      </rPr>
      <t xml:space="preserve">"a country that no one can find on a map, hardly."</t>
    </r>
  </si>
  <si>
    <t xml:space="preserve">https://twitter.com/RpsAgainstTrump/status/1773492964527833194</t>
  </si>
  <si>
    <t xml:space="preserve">The Czech Republic uncovers a new Russian information operation intended to destabilize Europe; it paid far-right politicians to spread Russian propaganda.</t>
  </si>
  <si>
    <t xml:space="preserve">Czech PM announcement</t>
  </si>
  <si>
    <t xml:space="preserve">https://twitter.com/P_Fiala/status/1773407893678661891</t>
  </si>
  <si>
    <t xml:space="preserve">https://www.bbc.com/news/world-europe-68685604</t>
  </si>
  <si>
    <t xml:space="preserve">Politico EU</t>
  </si>
  <si>
    <t xml:space="preserve">https://www.politico.eu/newsletter/brussels-playbook/russias-operation-to-sway-eu-opinion/?utm_source=Twitter&amp;utm_medium=social</t>
  </si>
  <si>
    <r>
      <rPr>
        <sz val="11"/>
        <color rgb="FF1C4587"/>
        <rFont val="Arial"/>
        <family val="0"/>
        <charset val="1"/>
      </rPr>
      <t xml:space="preserve">The Russian Orthodox Church pronounces the war in Ukraine as a </t>
    </r>
    <r>
      <rPr>
        <i val="true"/>
        <sz val="11"/>
        <color rgb="FF1C4587"/>
        <rFont val="Arial"/>
        <family val="0"/>
        <charset val="1"/>
      </rPr>
      <t xml:space="preserve">"Holy War..against the West, which has fallen into Satanism"</t>
    </r>
  </si>
  <si>
    <t xml:space="preserve">Ukrainska Pravda</t>
  </si>
  <si>
    <t xml:space="preserve">https://www.pravda.com.ua/eng/news/2024/03/28/7448650/</t>
  </si>
  <si>
    <t xml:space="preserve">Mar. 29</t>
  </si>
  <si>
    <r>
      <rPr>
        <sz val="11"/>
        <color rgb="FF1C4587"/>
        <rFont val="Arial"/>
        <family val="0"/>
        <charset val="1"/>
      </rPr>
      <t xml:space="preserve">Sen. Tommy Tuberville posts </t>
    </r>
    <r>
      <rPr>
        <i val="true"/>
        <sz val="11"/>
        <color rgb="FF1C4587"/>
        <rFont val="Arial"/>
        <family val="0"/>
        <charset val="1"/>
      </rPr>
      <t xml:space="preserve">".. @TheDemocrats are a Satanic cult"</t>
    </r>
  </si>
  <si>
    <t xml:space="preserve">Twitter (Tuberville)</t>
  </si>
  <si>
    <t xml:space="preserve">https://twitter.com/TTuberville/status/1773909234725380145</t>
  </si>
  <si>
    <r>
      <rPr>
        <sz val="11"/>
        <color rgb="FF1C4587"/>
        <rFont val="Arial"/>
        <family val="0"/>
        <charset val="1"/>
      </rPr>
      <t xml:space="preserve">Jeffrey Sachs goes on Vladimir Solovyev's show: </t>
    </r>
    <r>
      <rPr>
        <i val="true"/>
        <sz val="11"/>
        <color rgb="FF1C4587"/>
        <rFont val="Arial"/>
        <family val="0"/>
        <charset val="1"/>
      </rPr>
      <t xml:space="preserve">"it's terrible to have a president..insult other leaders..calling names of President Putin..Biden's a crotchety old man"</t>
    </r>
  </si>
  <si>
    <t xml:space="preserve">Twitter (Solovyev)</t>
  </si>
  <si>
    <t xml:space="preserve">https://twitter.com/VRSoloviev/status/1773653599517577553</t>
  </si>
  <si>
    <t xml:space="preserve">Russia capitalizes on Ukraine's ammunition shortage by attacking 3 power plants. Mike Johnson has sent the U.S. Congress on vacation for 2 weeks.</t>
  </si>
  <si>
    <r>
      <rPr>
        <sz val="11"/>
        <color rgb="FF1C4587"/>
        <rFont val="Arial"/>
        <family val="0"/>
        <charset val="1"/>
      </rPr>
      <t xml:space="preserve">Mike Johnson, on Charlie Kirk's show, promises</t>
    </r>
    <r>
      <rPr>
        <i val="true"/>
        <sz val="11"/>
        <color rgb="FF1C4587"/>
        <rFont val="Arial"/>
        <family val="0"/>
        <charset val="1"/>
      </rPr>
      <t xml:space="preserve"> "big, radical, changes" </t>
    </r>
    <r>
      <rPr>
        <sz val="11"/>
        <color rgb="FF1C4587"/>
        <rFont val="Arial"/>
        <family val="0"/>
        <charset val="1"/>
      </rPr>
      <t xml:space="preserve">if Trump wins. </t>
    </r>
    <r>
      <rPr>
        <sz val="9"/>
        <color rgb="FF1C4587"/>
        <rFont val="Arial"/>
        <family val="0"/>
        <charset val="1"/>
      </rPr>
      <t xml:space="preserve">"</t>
    </r>
    <r>
      <rPr>
        <i val="true"/>
        <sz val="9"/>
        <color rgb="FF1C4587"/>
        <rFont val="Arial"/>
        <family val="0"/>
        <charset val="1"/>
      </rPr>
      <t xml:space="preserve">I've been talking to President Trump..about what the first 100 days would look like."</t>
    </r>
  </si>
  <si>
    <t xml:space="preserve">repost BidenHarris HQ</t>
  </si>
  <si>
    <t xml:space="preserve">https://twitter.com/BidenHQ/status/1773802858997023056</t>
  </si>
  <si>
    <t xml:space="preserve">Mar. 30</t>
  </si>
  <si>
    <r>
      <rPr>
        <sz val="11"/>
        <color rgb="FF274E13"/>
        <rFont val="Arial"/>
        <family val="0"/>
        <charset val="1"/>
      </rPr>
      <t xml:space="preserve">The Moscow Times reports that Russian Orthodox priests have been sent a letter instructing them to pray daily </t>
    </r>
    <r>
      <rPr>
        <i val="true"/>
        <sz val="11"/>
        <color rgb="FF274E13"/>
        <rFont val="Arial"/>
        <family val="0"/>
        <charset val="1"/>
      </rPr>
      <t xml:space="preserve">"for victory to Russian weapons"</t>
    </r>
    <r>
      <rPr>
        <sz val="11"/>
        <color rgb="FF274E13"/>
        <rFont val="Arial"/>
        <family val="0"/>
        <charset val="1"/>
      </rPr>
      <t xml:space="preserve"> against Ukraine</t>
    </r>
  </si>
  <si>
    <t xml:space="preserve">Moscow Times (Russian site)</t>
  </si>
  <si>
    <t xml:space="preserve">https://www.moscowtimes.ru/2024/03/30/rpts-obyazala-svyaschennikov-kazhdii-den-chitat-molitvi-o-pobede-nad-ukrainoi-a126277</t>
  </si>
  <si>
    <t xml:space="preserve">https://web.archive.org/web/20240330201209/https://www.moscowtimes.ru/all/126276</t>
  </si>
  <si>
    <r>
      <rPr>
        <sz val="11"/>
        <color rgb="FF1C4587"/>
        <rFont val="Arial"/>
        <family val="0"/>
        <charset val="1"/>
      </rPr>
      <t xml:space="preserve">Elon Musk replies to David Sacks, using Russian spellings: </t>
    </r>
    <r>
      <rPr>
        <i val="true"/>
        <sz val="11"/>
        <color rgb="FF1C4587"/>
        <rFont val="Arial"/>
        <family val="0"/>
        <charset val="1"/>
      </rPr>
      <t xml:space="preserve">"The longer the war goes on, the more territory Russia will gain until they hit the Dnepr...Odessa will fall too"</t>
    </r>
  </si>
  <si>
    <t xml:space="preserve">https://kyivindependent.com/musk-russia-will-certainly-gain-more-land-may-seize-odesa/</t>
  </si>
  <si>
    <t xml:space="preserve">Twitter (Musk)</t>
  </si>
  <si>
    <t xml:space="preserve">https://twitter.com/elonmusk/status/1774143429720596865</t>
  </si>
  <si>
    <t xml:space="preserve">RFK Jr hosts a "Celebrate Cesar Chavez Day" rally. Chavez' family threaten lawsuits unless he stops using Chavez' name and image in his campaign.</t>
  </si>
  <si>
    <t xml:space="preserve">Mar 31</t>
  </si>
  <si>
    <t xml:space="preserve">Easter. Trump posts over 70 times on Truth Social, attacking his enemies and comparing himself to the crucified Jesus. He does not go to church.</t>
  </si>
  <si>
    <t xml:space="preserve">Media begins reporting on a new claim that Russia's GRU (Unit 29155) has used acoustic or microwave weapons to attack US agents and diplomats, many with expertise on Ukraine. 60 Minutes interviews an FBI agent who was attacked after interviewing DC chef Vitalii Kovalev, arrested in 2020 as a Russian spy</t>
  </si>
  <si>
    <t xml:space="preserve">The Insider
Washingtonian</t>
  </si>
  <si>
    <t xml:space="preserve">https://theins.press/en/politics/270425
https://www.washingtonian.com/2024/04/01/an-alleged-russian-spy-was-the-chef-of-dcs-mari-vanna/#luh9f5wzpe56bzzyz1</t>
  </si>
  <si>
    <t xml:space="preserve">https://kyivindependent.com/russian-gru-unit-linked-to-mysterious-attacks-on-us-officials-abroad/</t>
  </si>
  <si>
    <t xml:space="preserve">WH response</t>
  </si>
  <si>
    <t xml:space="preserve">https://www.cbsnews.com/news/targeting-americans-statements-of-white-house-fbi-office-of-the-director-of-national-intelligence-to-60-minutes/?ftag=CNM-00-10aab7d&amp;linkId=379847200</t>
  </si>
  <si>
    <t xml:space="preserve">April 2024</t>
  </si>
  <si>
    <t xml:space="preserve">Apr 1</t>
  </si>
  <si>
    <r>
      <rPr>
        <sz val="11"/>
        <color rgb="FF1C4587"/>
        <rFont val="Arial"/>
        <family val="0"/>
        <charset val="1"/>
      </rPr>
      <t xml:space="preserve">JD Vance posts 6 times about the acoustic weapon stories: </t>
    </r>
    <r>
      <rPr>
        <i val="true"/>
        <sz val="11"/>
        <color rgb="FF1C4587"/>
        <rFont val="Arial"/>
        <family val="0"/>
        <charset val="1"/>
      </rPr>
      <t xml:space="preserve">"Feels like a lot of journalists have lost their minds"</t>
    </r>
    <r>
      <rPr>
        <sz val="11"/>
        <color rgb="FF1C4587"/>
        <rFont val="Arial"/>
        <family val="0"/>
        <charset val="1"/>
      </rPr>
      <t xml:space="preserve"> and </t>
    </r>
    <r>
      <rPr>
        <i val="true"/>
        <sz val="11"/>
        <color rgb="FF1C4587"/>
        <rFont val="Arial"/>
        <family val="0"/>
        <charset val="1"/>
      </rPr>
      <t xml:space="preserve">"If the last seven years of American life haven't taught you to be skeptical of wildly speculative accusations of Russian attacks.." "For seven years..hysterical Russia hawks [have] blame[d] everything...on Russia."</t>
    </r>
  </si>
  <si>
    <t xml:space="preserve">Twitter (JDVance1)
Twitter (JDVance1)</t>
  </si>
  <si>
    <t xml:space="preserve">https://twitter.com/JDVance1/status/1774852788532437049
https://twitter.com/JDVance1/status/1774853111938433468</t>
  </si>
  <si>
    <r>
      <rPr>
        <sz val="11"/>
        <color rgb="FF1C4587"/>
        <rFont val="Arial"/>
        <family val="0"/>
        <charset val="1"/>
      </rPr>
      <t xml:space="preserve">A German diplomat warns that Russian disinformation campaigns have grown in scale and skill: </t>
    </r>
    <r>
      <rPr>
        <i val="true"/>
        <sz val="11"/>
        <color rgb="FF1C4587"/>
        <rFont val="Arial"/>
        <family val="0"/>
        <charset val="1"/>
      </rPr>
      <t xml:space="preserve">"an increase in sophistication and impact to what we have seen before".</t>
    </r>
  </si>
  <si>
    <t xml:space="preserve">https://www.ft.com/content/12c58303-ca41-4b16-bfd3-4612f3f3ae4c</t>
  </si>
  <si>
    <t xml:space="preserve">The NYT reports that the Chinese disinformation network "Spamouflage" is trying to interfere in US elections; Alex Jones has shared their posts. (FDD reported 3/27)</t>
  </si>
  <si>
    <t xml:space="preserve">https://web.archive.org/web/20240401054014/https://www.nytimes.com/2024/04/01/business/media/china-online-disinformation-us-election.html</t>
  </si>
  <si>
    <t xml:space="preserve">FDD</t>
  </si>
  <si>
    <t xml:space="preserve">https://www.fdd.org/analysis/2024/03/27/much-ado-about-somethings/</t>
  </si>
  <si>
    <t xml:space="preserve">RFK Jr. says on CNN that Biden is more of a threat to democracy than Trump is.</t>
  </si>
  <si>
    <t xml:space="preserve">Trump files a $179M bond in his NY case, underwritten by subprime loan king Don Hankey, the largest shareholder in tiny Axos bank, which has lent Trump $225M</t>
  </si>
  <si>
    <t xml:space="preserve">https://www.forbes.com/sites/zacheverson/2024/04/01/trump-posts-175-million-bond-new-york-civil-fraud-lawsuit/?sh=6b86bf47686d</t>
  </si>
  <si>
    <t xml:space="preserve">https://apnews.com/article/trump-axos-bank-don-hankey-loans-ethics-37846dca8056962bee4973105e51e045</t>
  </si>
  <si>
    <t xml:space="preserve">Wendy Siegelman reports that SEC filings of Jared Kushner's Affinity Partners show 99% of his $3B in funds are from foreign individuals and entities</t>
  </si>
  <si>
    <t xml:space="preserve">Wendy Siegelman (Newstracs)</t>
  </si>
  <si>
    <t xml:space="preserve">https://newstracs.com/jared-kushners-affinity-partners-investment-firm-2023-filing-update/2024/04/01/</t>
  </si>
  <si>
    <r>
      <rPr>
        <i val="true"/>
        <sz val="11"/>
        <color rgb="FF990000"/>
        <rFont val="Arial"/>
        <family val="0"/>
        <charset val="1"/>
      </rPr>
      <t xml:space="preserve">Sentenced: </t>
    </r>
    <r>
      <rPr>
        <sz val="11"/>
        <color rgb="FF990000"/>
        <rFont val="Arial"/>
        <family val="0"/>
        <charset val="1"/>
      </rPr>
      <t xml:space="preserve">self-proclaimed 'journalist' Stephen Baker (Stephen Ignoramus), who pleaded to parading and picketing, to 9 days in prison and 2 years probation.</t>
    </r>
  </si>
  <si>
    <r>
      <rPr>
        <sz val="11"/>
        <color rgb="FF5B0F00"/>
        <rFont val="Arial"/>
        <family val="0"/>
        <charset val="1"/>
      </rPr>
      <t xml:space="preserve">Mike Johnson says that the House had wanted to blur faces in security cam to protect </t>
    </r>
    <r>
      <rPr>
        <i val="true"/>
        <sz val="11"/>
        <color rgb="FF5B0F00"/>
        <rFont val="Arial"/>
        <family val="0"/>
        <charset val="1"/>
      </rPr>
      <t xml:space="preserve">"people who were just there and happened to be walking through the building"</t>
    </r>
  </si>
  <si>
    <t xml:space="preserve">Newsmax via Aaron Rupar</t>
  </si>
  <si>
    <t xml:space="preserve">https://twitter.com/atrupar/status/1774962599857176654</t>
  </si>
  <si>
    <r>
      <rPr>
        <sz val="11"/>
        <color rgb="FF5B0F00"/>
        <rFont val="Arial"/>
        <family val="0"/>
        <charset val="1"/>
      </rPr>
      <t xml:space="preserve">Mike Johnson says that he might demand that Ukraine aid be a loan: </t>
    </r>
    <r>
      <rPr>
        <i val="true"/>
        <sz val="11"/>
        <color rgb="FF5B0F00"/>
        <rFont val="Arial"/>
        <family val="0"/>
        <charset val="1"/>
      </rPr>
      <t xml:space="preserve">"President Trump has talked a lot about this in recent days"</t>
    </r>
  </si>
  <si>
    <t xml:space="preserve">https://twitter.com/atrupar/status/1774960870595948859</t>
  </si>
  <si>
    <r>
      <rPr>
        <i val="true"/>
        <sz val="11"/>
        <color rgb="FF674EA7"/>
        <rFont val="Arial"/>
        <family val="0"/>
        <charset val="1"/>
      </rPr>
      <t xml:space="preserve">Sued:</t>
    </r>
    <r>
      <rPr>
        <sz val="11"/>
        <color rgb="FF674EA7"/>
        <rFont val="Arial"/>
        <family val="0"/>
        <charset val="1"/>
      </rPr>
      <t xml:space="preserve"> Trump sues the the co-founders of his Trump Media, seeking to prevent them from getting stock in the newly valuable public company after the DWAC merger</t>
    </r>
  </si>
  <si>
    <t xml:space="preserve">https://www.forbes.com/sites/antoniopequenoiv/2024/04/02/trump-media-demands-faithless-co-founders-give-up-86-stake-in-new-lawsuit/?sh=7323182834a6</t>
  </si>
  <si>
    <t xml:space="preserve">Forbes (arch.)</t>
  </si>
  <si>
    <t xml:space="preserve">https://archive.is/JeMHN</t>
  </si>
  <si>
    <r>
      <rPr>
        <i val="true"/>
        <sz val="11"/>
        <color rgb="FF990000"/>
        <rFont val="Arial"/>
        <family val="0"/>
        <charset val="1"/>
      </rPr>
      <t xml:space="preserve">Pled guilty: </t>
    </r>
    <r>
      <rPr>
        <sz val="11"/>
        <color rgb="FF990000"/>
        <rFont val="Arial"/>
        <family val="0"/>
        <charset val="1"/>
      </rPr>
      <t xml:space="preserve">Michael Shvartsman and his brother Gerald, to securities fraud for insider trading before the merger with DWAC.</t>
    </r>
  </si>
  <si>
    <t xml:space="preserve">https://www.justice.gov/usao-sdny/pr/two-individuals-plead-guilty-participating-insider-trading-scheme-based-spac-merger</t>
  </si>
  <si>
    <t xml:space="preserve">https://storage.courtlistener.com/recap/gov.uscourts.nysd.601296/gov.uscourts.nysd.601296.81.0.pdf</t>
  </si>
  <si>
    <t xml:space="preserve">The Guardian reports that Trump Media got $8M in loans in 2022 from Anton Postolnikov, Russian-American owner of Paxum Bank whose uncle Aleksandr Smirnov is a former Justice Minister in Russia and an ally of Vladimir Putin.  Postolnikov is an associate of Michael Shvartsman and is also under investigation.</t>
  </si>
  <si>
    <t xml:space="preserve">The Guardian
Wendy Siegelman</t>
  </si>
  <si>
    <t xml:space="preserve">https://www.theguardian.com/us-news/2024/apr/03/trump-media-es-family-trust-2022-loans
https://newstracs.com/network-chart-for-bruce-garelick-the-former-director-of-trump-media-partner-dwac-and-executive-at-rocket-one/2022/06/27/</t>
  </si>
  <si>
    <r>
      <rPr>
        <sz val="11"/>
        <color rgb="FF1C4587"/>
        <rFont val="Arial"/>
        <family val="0"/>
        <charset val="1"/>
      </rPr>
      <t xml:space="preserve">Marjorie Taylor Greene says of Speaker Johnson </t>
    </r>
    <r>
      <rPr>
        <i val="true"/>
        <sz val="11"/>
        <color rgb="FF1C4587"/>
        <rFont val="Arial"/>
        <family val="0"/>
        <charset val="1"/>
      </rPr>
      <t xml:space="preserve">"Funding Ukraine is..one of the most egregious things that he can do"</t>
    </r>
  </si>
  <si>
    <r>
      <rPr>
        <sz val="11"/>
        <color rgb="FF1C4587"/>
        <rFont val="Arial"/>
        <family val="0"/>
        <charset val="1"/>
      </rPr>
      <t xml:space="preserve">Ben Swann, contracted to produce content for Russia's TV Novosti (for foreign nations only, per his 2022 FARA registration), posts an anti-Ukraine propaganda film:</t>
    </r>
    <r>
      <rPr>
        <i val="true"/>
        <sz val="11"/>
        <color rgb="FF1C4587"/>
        <rFont val="Arial"/>
        <family val="0"/>
        <charset val="1"/>
      </rPr>
      <t xml:space="preserve"> "We’ve spent over a year uncovering the truth about Volodymyr Zelenskyy — separating truth from the media’s lies..Episode 1 of “Zelenskyy Unmasked” drops today". </t>
    </r>
  </si>
  <si>
    <t xml:space="preserve">Twitter (Ben Swann)
Twitter (Truth in Media)</t>
  </si>
  <si>
    <t xml:space="preserve">https://twitter.com/BenSwann_/status/1775903623739854979
https://twitter.com/Truth_InMedia/status/1775893706631270487</t>
  </si>
  <si>
    <t xml:space="preserve">FARA docs via Olga Lautman</t>
  </si>
  <si>
    <t xml:space="preserve">https://twitter.com/OlgaNYC1211/status/1781415256352309294</t>
  </si>
  <si>
    <r>
      <rPr>
        <sz val="11"/>
        <color rgb="FF1C4587"/>
        <rFont val="Arial"/>
        <family val="0"/>
        <charset val="1"/>
      </rPr>
      <t xml:space="preserve">"Left-wing" activist Bree Newsome posts </t>
    </r>
    <r>
      <rPr>
        <i val="true"/>
        <sz val="11"/>
        <color rgb="FF1C4587"/>
        <rFont val="Arial"/>
        <family val="0"/>
        <charset val="1"/>
      </rPr>
      <t xml:space="preserve">"No one can justify a Biden reelection. No one. Not even the folks with the Ukraine flag emojis by their names."</t>
    </r>
  </si>
  <si>
    <t xml:space="preserve">Twitter Bree Newsome</t>
  </si>
  <si>
    <t xml:space="preserve">https://twitter.com/BreeNewsome/status/1775933468721270930</t>
  </si>
  <si>
    <r>
      <rPr>
        <sz val="11"/>
        <color rgb="FF1C4587"/>
        <rFont val="Arial"/>
        <family val="0"/>
        <charset val="1"/>
      </rPr>
      <t xml:space="preserve">Tom Klingenstern, Claremont Institute president, posts an 8-minute video titled "Trump's virtues part II" full of fascist language: </t>
    </r>
    <r>
      <rPr>
        <i val="true"/>
        <sz val="11"/>
        <color rgb="FF1C4587"/>
        <rFont val="Arial"/>
        <family val="0"/>
        <charset val="1"/>
      </rPr>
      <t xml:space="preserve">"We are in a war fighting an enemy of revolutionaries that kick and spit on America.. the "woke regime"... This war is a contest between those who love America and those who hate it." </t>
    </r>
  </si>
  <si>
    <t xml:space="preserve">https://www.youtube.com/watch?v=XEIk6ic-Nj8</t>
  </si>
  <si>
    <r>
      <rPr>
        <sz val="11"/>
        <color rgb="FF1C4587"/>
        <rFont val="Arial"/>
        <family val="0"/>
        <charset val="1"/>
      </rPr>
      <t xml:space="preserve">Alex Jones endorses right-wing Canadian candidate Pierre Polievre, posting that he is </t>
    </r>
    <r>
      <rPr>
        <i val="true"/>
        <sz val="11"/>
        <color rgb="FF1C4587"/>
        <rFont val="Arial"/>
        <family val="0"/>
        <charset val="1"/>
      </rPr>
      <t xml:space="preserve">"the real deal" </t>
    </r>
    <r>
      <rPr>
        <sz val="11"/>
        <color rgb="FF1C4587"/>
        <rFont val="Arial"/>
        <family val="0"/>
        <charset val="1"/>
      </rPr>
      <t xml:space="preserve">and </t>
    </r>
    <r>
      <rPr>
        <i val="true"/>
        <sz val="11"/>
        <color rgb="FF1C4587"/>
        <rFont val="Arial"/>
        <family val="0"/>
        <charset val="1"/>
      </rPr>
      <t xml:space="preserve">"Been following this guy for years.."</t>
    </r>
  </si>
  <si>
    <t xml:space="preserve">https://twitter.com/RealAlexJones/status/1776045384089129208?ref_src=twsrc%5Etfw%7Ctwcamp%5Etweetembed%7Ctwterm%5E1776045384089129208%7Ctwgr%5Ee55f688cfd5e69095ad4cb7925d52a875d214583%7Ctwcon%5Es1_&amp;ref_url=https%3A%2F%2Fwww.infowars.com%2F</t>
  </si>
  <si>
    <t xml:space="preserve">https://talkingpointsmemo.com/news/how-alex-jones-and-white-nationalist-podcasts-exploded-into-canadian-politics</t>
  </si>
  <si>
    <r>
      <rPr>
        <sz val="11"/>
        <color rgb="FF1C4587"/>
        <rFont val="Arial"/>
        <family val="0"/>
        <charset val="1"/>
      </rPr>
      <t xml:space="preserve">RFK Jr says </t>
    </r>
    <r>
      <rPr>
        <i val="true"/>
        <sz val="11"/>
        <color rgb="FF1C4587"/>
        <rFont val="Arial"/>
        <family val="0"/>
        <charset val="1"/>
      </rPr>
      <t xml:space="preserve">"there is little evidence that January 6 was a true insurrection"</t>
    </r>
    <r>
      <rPr>
        <sz val="11"/>
        <color rgb="FF1C4587"/>
        <rFont val="Arial"/>
        <family val="0"/>
        <charset val="1"/>
      </rPr>
      <t xml:space="preserve">, also that he would investigate prosecutors, and he hints he would pardon J6ers.</t>
    </r>
  </si>
  <si>
    <t xml:space="preserve">https://www.meidastouch.com/news/rfk-jr-defends-january-6th-insurrectionists-in-new-statement</t>
  </si>
  <si>
    <r>
      <rPr>
        <sz val="11"/>
        <color rgb="FF1C4587"/>
        <rFont val="Arial"/>
        <family val="0"/>
        <charset val="1"/>
      </rPr>
      <t xml:space="preserve">RFK Jr repeats propaganda about Ukraine, using Russian phrases to describe Putin's demands: that he </t>
    </r>
    <r>
      <rPr>
        <i val="true"/>
        <sz val="11"/>
        <color rgb="FF1C4587"/>
        <rFont val="Arial"/>
        <family val="0"/>
        <charset val="1"/>
      </rPr>
      <t xml:space="preserve">"wanted to denazify Ukrainian government"</t>
    </r>
  </si>
  <si>
    <t xml:space="preserve">Video via Adam Parkhomenko</t>
  </si>
  <si>
    <t xml:space="preserve">https://twitter.com/AdamParkhomenko/status/1776374909523853772</t>
  </si>
  <si>
    <t xml:space="preserve">LA Mag</t>
  </si>
  <si>
    <t xml:space="preserve">https://lamag.com/news-and-politics/rfk-jr-repeats-russian-propaganda</t>
  </si>
  <si>
    <r>
      <rPr>
        <sz val="11"/>
        <color rgb="FF1C4587"/>
        <rFont val="Arial"/>
        <family val="0"/>
        <charset val="1"/>
      </rPr>
      <t xml:space="preserve">RFK Jr's NY state director says </t>
    </r>
    <r>
      <rPr>
        <i val="true"/>
        <sz val="11"/>
        <color rgb="FF1C4587"/>
        <rFont val="Arial"/>
        <family val="0"/>
        <charset val="1"/>
      </rPr>
      <t xml:space="preserve">"the Kennedy voter and the Trump voter.. our mutual enemy is Biden" </t>
    </r>
    <r>
      <rPr>
        <sz val="11"/>
        <color rgb="FF1C4587"/>
        <rFont val="Arial"/>
        <family val="0"/>
        <charset val="1"/>
      </rPr>
      <t xml:space="preserve">&amp; that the goal is a contested election so Congress picks Trump</t>
    </r>
  </si>
  <si>
    <t xml:space="preserve">Mert Media</t>
  </si>
  <si>
    <t xml:space="preserve">https://twitter.com/cwebbonline/status/1777021184737194221</t>
  </si>
  <si>
    <r>
      <rPr>
        <sz val="11"/>
        <color rgb="FF1C4587"/>
        <rFont val="Arial"/>
        <family val="0"/>
        <charset val="1"/>
      </rPr>
      <t xml:space="preserve">Marjorie Taylor Greene says that a minor earthquake that hit NJ proves </t>
    </r>
    <r>
      <rPr>
        <i val="true"/>
        <sz val="11"/>
        <color rgb="FF1C4587"/>
        <rFont val="Arial"/>
        <family val="0"/>
        <charset val="1"/>
      </rPr>
      <t xml:space="preserve">"God is sending America strong signs to tell us to repent". </t>
    </r>
    <r>
      <rPr>
        <sz val="11"/>
        <color rgb="FF1C4587"/>
        <rFont val="Arial"/>
        <family val="0"/>
        <charset val="1"/>
      </rPr>
      <t xml:space="preserve">It gets 14K likes.</t>
    </r>
  </si>
  <si>
    <t xml:space="preserve">Twitter mtgreenee</t>
  </si>
  <si>
    <t xml:space="preserve">https://twitter.com/mtgreenee/status/1776282144416972941</t>
  </si>
  <si>
    <t xml:space="preserve">https://www.dailymail.co.uk/news/article-13276823/marjorie-taylor-greene-earthquake-donald-trump-repent.html</t>
  </si>
  <si>
    <r>
      <rPr>
        <sz val="11"/>
        <color rgb="FF1C4587"/>
        <rFont val="Arial"/>
        <family val="0"/>
        <charset val="1"/>
      </rPr>
      <t xml:space="preserve">Elon Musk claims </t>
    </r>
    <r>
      <rPr>
        <i val="true"/>
        <sz val="11"/>
        <color rgb="FF1C4587"/>
        <rFont val="Arial"/>
        <family val="0"/>
        <charset val="1"/>
      </rPr>
      <t xml:space="preserve">"Tesla robotaxi unveil on 8/8"</t>
    </r>
    <r>
      <rPr>
        <sz val="11"/>
        <color rgb="FF1C4587"/>
        <rFont val="Arial"/>
        <family val="0"/>
        <charset val="1"/>
      </rPr>
      <t xml:space="preserve">. (88 is white supremacist code). </t>
    </r>
    <r>
      <rPr>
        <sz val="11"/>
        <color rgb="FF274E13"/>
        <rFont val="Arial"/>
        <family val="0"/>
        <charset val="1"/>
      </rPr>
      <t xml:space="preserve">That evening, WSJ publishes "The Inside Tale of Tesla's Fall to Earth".</t>
    </r>
  </si>
  <si>
    <t xml:space="preserve">https://www.wsj.com/business/autos/tesla-sales-decline-elon-musk-20613265</t>
  </si>
  <si>
    <t xml:space="preserve">Elon Musk attacks Brazil judge Alexandre de Moraes online after he fines Twitter for disinformation. Michael Shellenberger puts out "Twitter files - Brazil"</t>
  </si>
  <si>
    <t xml:space="preserve">reposts</t>
  </si>
  <si>
    <t xml:space="preserve">https://twitter.com/clearing_fog/status/1777126346722058306</t>
  </si>
  <si>
    <t xml:space="preserve">Trump reposts the fascist-tinged 8-minute video by Claremont's Tom Klingenstern.</t>
  </si>
  <si>
    <t xml:space="preserve">https://twitter.com/TrumpDailyPosts/status/1776713753876419039</t>
  </si>
  <si>
    <r>
      <rPr>
        <sz val="11"/>
        <color rgb="FF4285F4"/>
        <rFont val="Arial"/>
        <family val="0"/>
        <charset val="1"/>
      </rPr>
      <t xml:space="preserve">Trump has a fund-raising dinner at John Paulson's mansion in Palm Beach. Robert and Rebekah Mercer are co-chairs, as is Omeed Malik. Vivek Ramaswamy is a "Special Guest". Trump says </t>
    </r>
    <r>
      <rPr>
        <i val="true"/>
        <sz val="11"/>
        <color rgb="FF4285F4"/>
        <rFont val="Arial"/>
        <family val="0"/>
        <charset val="1"/>
      </rPr>
      <t xml:space="preserve">"This could very well be the last election this country ever has. July 4 is not as important as this..."</t>
    </r>
  </si>
  <si>
    <t xml:space="preserve">PatrtiotTakes repost
NYT</t>
  </si>
  <si>
    <t xml:space="preserve">https://twitter.com/patriottakes/status/1776829226642981020
https://www.nytimes.com/2024/04/07/us/politics/trump-immigrants-nice-countries.html</t>
  </si>
  <si>
    <t xml:space="preserve">https://www.reuters.com/world/us/trump-uses-hush-money-trial-squeeze-small-donors-court-big-spenders-2024-04-19/</t>
  </si>
  <si>
    <r>
      <rPr>
        <sz val="11"/>
        <color rgb="FF1C4587"/>
        <rFont val="Arial"/>
        <family val="0"/>
        <charset val="1"/>
      </rPr>
      <t xml:space="preserve">On Russian TV, a host says </t>
    </r>
    <r>
      <rPr>
        <i val="true"/>
        <sz val="11"/>
        <color rgb="FF1C4587"/>
        <rFont val="Arial"/>
        <family val="0"/>
        <charset val="1"/>
      </rPr>
      <t xml:space="preserve">"we have no greater western ally than Mike Johnson. What he has done for us will be in our school textbooks."   </t>
    </r>
    <r>
      <rPr>
        <sz val="11"/>
        <color rgb="FF1C4587"/>
        <rFont val="Arial"/>
        <family val="0"/>
        <charset val="1"/>
      </rPr>
      <t xml:space="preserve">[no primary source]</t>
    </r>
  </si>
  <si>
    <t xml:space="preserve">Twitter JayinKyiv</t>
  </si>
  <si>
    <t xml:space="preserve">https://twitter.com/JayinKyiv/status/1776478189843280025</t>
  </si>
  <si>
    <r>
      <rPr>
        <sz val="11"/>
        <color rgb="FF1C4587"/>
        <rFont val="Arial"/>
        <family val="0"/>
        <charset val="1"/>
      </rPr>
      <t xml:space="preserve">Rep. Michael McFaul, chair of the House Foreign Affairs Committee, says that </t>
    </r>
    <r>
      <rPr>
        <i val="true"/>
        <sz val="11"/>
        <color rgb="FF1C4587"/>
        <rFont val="Arial"/>
        <family val="0"/>
        <charset val="1"/>
      </rPr>
      <t xml:space="preserve">"Russian propaganda has...infected a good chunk of my party's base"</t>
    </r>
  </si>
  <si>
    <t xml:space="preserve">Puck News</t>
  </si>
  <si>
    <t xml:space="preserve">https://puck.news/ukraine-aid-q-and-a-rep-mccaul-on-republican-support-for-bill/</t>
  </si>
  <si>
    <t xml:space="preserve">https://archive.is/ibM5H</t>
  </si>
  <si>
    <r>
      <rPr>
        <sz val="11"/>
        <color rgb="FF1C4587"/>
        <rFont val="Arial"/>
        <family val="0"/>
        <charset val="1"/>
      </rPr>
      <t xml:space="preserve">Rep. Mike Turner, chair of the House Intelligence Committee, says that Russian propaganda is </t>
    </r>
    <r>
      <rPr>
        <i val="true"/>
        <sz val="11"/>
        <color rgb="FF1C4587"/>
        <rFont val="Arial"/>
        <family val="0"/>
        <charset val="1"/>
      </rPr>
      <t xml:space="preserve">"being uttered on the House floor"</t>
    </r>
  </si>
  <si>
    <t xml:space="preserve">https://www.nbcnews.com/politics/congress/gop-rep-mike-turner-russian-propaganda-uttered-house-floor-rcna146760</t>
  </si>
  <si>
    <t xml:space="preserve">CNN (Jake Tapper)</t>
  </si>
  <si>
    <t xml:space="preserve">https://twitter.com/jaketapper/status/1777026996830081446</t>
  </si>
  <si>
    <r>
      <rPr>
        <sz val="11"/>
        <color rgb="FF1C4587"/>
        <rFont val="Arial"/>
        <family val="0"/>
        <charset val="1"/>
      </rPr>
      <t xml:space="preserve">David Sacks echoes Russian propaganda (RT'ing Aaron Mate), saying Assad never used chemical weapons: </t>
    </r>
    <r>
      <rPr>
        <i val="true"/>
        <sz val="11"/>
        <color rgb="FF1C4587"/>
        <rFont val="Arial"/>
        <family val="0"/>
        <charset val="1"/>
      </rPr>
      <t xml:space="preserve">"It was.. [a] hoax to draw us further into war in Syria"</t>
    </r>
  </si>
  <si>
    <t xml:space="preserve">a</t>
  </si>
  <si>
    <t xml:space="preserve">https://twitter.com/DavidSacks/status/1777058582909100529</t>
  </si>
  <si>
    <r>
      <rPr>
        <sz val="11"/>
        <color rgb="FF274E13"/>
        <rFont val="Arial"/>
        <family val="0"/>
        <charset val="1"/>
      </rPr>
      <t xml:space="preserve">WaPo reports that a major Russian propaganda campaign to depress U.S. support for Ukraine had begun by May 2022, soon after their attack. A GOP staffer calls it </t>
    </r>
    <r>
      <rPr>
        <i val="true"/>
        <sz val="11"/>
        <color rgb="FF274E13"/>
        <rFont val="Arial"/>
        <family val="0"/>
        <charset val="1"/>
      </rPr>
      <t xml:space="preserve">"a broad-based campaign that has multiple lines of effort, some of which work better than others..just trying to seed the environment" </t>
    </r>
    <r>
      <rPr>
        <sz val="11"/>
        <color rgb="FF274E13"/>
        <rFont val="Arial"/>
        <family val="0"/>
        <charset val="1"/>
      </rPr>
      <t xml:space="preserve">(using trolls)</t>
    </r>
  </si>
  <si>
    <t xml:space="preserve">https://www.washingtonpost.com/world/2024/04/08/russia-propaganda-us-ukraine/?pwapi_token=eyJ0eXAiOiJKV1QiLCJhbGciOiJIUzI1NiJ9.eyJyZWFzb24iOiJnaWZ0IiwibmJmIjoxNzEyNTQ4ODAwLCJpc3MiOiJzdWJzY3JpcHRpb25zIiwiZXhwIjoxNzEzOTMxMTk5LCJpYXQiOjE3MTI1NDg4MDAsImp0aSI6IjI0NmEwOTkyLTkzYTktNDJhOC1iYmQyLWEwNDg1MDQ2Y2ViYyIsInVybCI6Imh0dHBzOi8vd3d3Lndhc2hpbmd0b25wb3N0LmNvbS93b3JsZC8yMDI0LzA0LzA4L3J1c3NpYS1wcm9wYWdhbmRhLXVzLXVrcmFpbmUvIn0.G6Nv-R50jT94yoVHc4wnMcxMFOesPYlMHk__AvFDeYw</t>
  </si>
  <si>
    <r>
      <rPr>
        <sz val="11"/>
        <color rgb="FF1C4587"/>
        <rFont val="Arial"/>
        <family val="0"/>
        <charset val="1"/>
      </rPr>
      <t xml:space="preserve">Baptist leaders, including Richard Land, write an open letter to Mike Johnson urging aid to Ukraine: Russia is </t>
    </r>
    <r>
      <rPr>
        <i val="true"/>
        <sz val="11"/>
        <color rgb="FF1C4587"/>
        <rFont val="Arial"/>
        <family val="0"/>
        <charset val="1"/>
      </rPr>
      <t xml:space="preserve">"target[ing] Baptists and other evangelical Christians"</t>
    </r>
  </si>
  <si>
    <t xml:space="preserve">https://christianitytoday.com/news/2024/april/ukraine-christians-mike-johnson-us-speaker-southern-baptist.html</t>
  </si>
  <si>
    <t xml:space="preserve">Baptist Press</t>
  </si>
  <si>
    <t xml:space="preserve">https://www.baptistpress.com/resource-library/news/darling-land-join-ukrainian-baptist-leaders-in-letter-to-house-speaker/</t>
  </si>
  <si>
    <r>
      <rPr>
        <sz val="11"/>
        <color rgb="FF1C4587"/>
        <rFont val="Arial"/>
        <family val="0"/>
        <charset val="1"/>
      </rPr>
      <t xml:space="preserve">Marjorie Taylor Greene says on Bannon's War Room that Ukrainians are executing priests - </t>
    </r>
    <r>
      <rPr>
        <i val="true"/>
        <sz val="11"/>
        <color rgb="FF1C4587"/>
        <rFont val="Arial"/>
        <family val="0"/>
        <charset val="1"/>
      </rPr>
      <t xml:space="preserve">"This is a war on Christianity"</t>
    </r>
    <r>
      <rPr>
        <sz val="11"/>
        <color rgb="FF1C4587"/>
        <rFont val="Arial"/>
        <family val="0"/>
        <charset val="1"/>
      </rPr>
      <t xml:space="preserve"> - echoing Russian propaganda</t>
    </r>
  </si>
  <si>
    <t xml:space="preserve">video repost JayInKyiv</t>
  </si>
  <si>
    <t xml:space="preserve">https://twitter.com/JayinKyiv/status/1777412630979723624</t>
  </si>
  <si>
    <r>
      <rPr>
        <sz val="11"/>
        <color rgb="FF1C4587"/>
        <rFont val="Arial"/>
        <family val="0"/>
        <charset val="1"/>
      </rPr>
      <t xml:space="preserve">Rep. Ken Buck accuses MTG of spreading Russian propaganda, saying on CNN: </t>
    </r>
    <r>
      <rPr>
        <i val="true"/>
        <sz val="11"/>
        <color rgb="FF1C4587"/>
        <rFont val="Arial"/>
        <family val="0"/>
        <charset val="1"/>
      </rPr>
      <t xml:space="preserve">"Moscow Marjorie is.. getting her talking points from the Kremlin."</t>
    </r>
  </si>
  <si>
    <t xml:space="preserve">video repost AccountableGOP</t>
  </si>
  <si>
    <t xml:space="preserve">https://twitter.com/AccountableGOP/status/1777711172201971999</t>
  </si>
  <si>
    <r>
      <rPr>
        <sz val="11"/>
        <color rgb="FF1C4587"/>
        <rFont val="Arial"/>
        <family val="0"/>
        <charset val="1"/>
      </rPr>
      <t xml:space="preserve">In a Senate Hearing, Tommy Tuberville asks SecDef Austin to consider Russia's point of view on Ukraine joining NATO: </t>
    </r>
    <r>
      <rPr>
        <i val="true"/>
        <sz val="11"/>
        <color rgb="FF1C4587"/>
        <rFont val="Arial"/>
        <family val="0"/>
        <charset val="1"/>
      </rPr>
      <t xml:space="preserve">"If you're Russia, would you want to see that?"</t>
    </r>
  </si>
  <si>
    <t xml:space="preserve">video repost RpsAgainstTrump</t>
  </si>
  <si>
    <t xml:space="preserve">https://twitter.com/RpsAgainstTrump/status/1777835738668634138</t>
  </si>
  <si>
    <r>
      <rPr>
        <sz val="11"/>
        <color rgb="FF1C4587"/>
        <rFont val="Arial"/>
        <family val="0"/>
        <charset val="1"/>
      </rPr>
      <t xml:space="preserve">Sen. Angus King: </t>
    </r>
    <r>
      <rPr>
        <i val="true"/>
        <sz val="11"/>
        <color rgb="FF1C4587"/>
        <rFont val="Arial"/>
        <family val="0"/>
        <charset val="1"/>
      </rPr>
      <t xml:space="preserve">"In the '30s, the Nazis launched a</t>
    </r>
    <r>
      <rPr>
        <sz val="11"/>
        <color rgb="FF1C4587"/>
        <rFont val="Arial"/>
        <family val="0"/>
        <charset val="1"/>
      </rPr>
      <t xml:space="preserve"> [U.S.]</t>
    </r>
    <r>
      <rPr>
        <i val="true"/>
        <sz val="11"/>
        <color rgb="FF1C4587"/>
        <rFont val="Arial"/>
        <family val="0"/>
        <charset val="1"/>
      </rPr>
      <t xml:space="preserve"> propaganda campaign..Today, Russia is using these same tactics to influence U.S. support for Ukraine"</t>
    </r>
  </si>
  <si>
    <t xml:space="preserve">Twitter King (w/ video of hearing)</t>
  </si>
  <si>
    <t xml:space="preserve">https://twitter.com/SenAngusKing/status/1777807873667461298</t>
  </si>
  <si>
    <r>
      <rPr>
        <i val="true"/>
        <sz val="11"/>
        <color rgb="FF990000"/>
        <rFont val="Arial"/>
        <family val="0"/>
        <charset val="1"/>
      </rPr>
      <t xml:space="preserve">Filed:</t>
    </r>
    <r>
      <rPr>
        <sz val="11"/>
        <color rgb="FF990000"/>
        <rFont val="Arial"/>
        <family val="0"/>
        <charset val="1"/>
      </rPr>
      <t xml:space="preserve"> 15 national security professionals file an amicus brief against Trump's immunity claim, saying it would </t>
    </r>
    <r>
      <rPr>
        <i val="true"/>
        <sz val="11"/>
        <color rgb="FF990000"/>
        <rFont val="Arial"/>
        <family val="0"/>
        <charset val="1"/>
      </rPr>
      <t xml:space="preserve">"imperil national security".</t>
    </r>
  </si>
  <si>
    <t xml:space="preserve">https://www.supremecourt.gov/DocketPDF/23/23-939/307065/20240408151425926_23-939%20Amicus%20Brief%20of%20Claire%20Finkelstein%20et%20al_.pdf</t>
  </si>
  <si>
    <r>
      <rPr>
        <i val="true"/>
        <sz val="11"/>
        <color rgb="FF990000"/>
        <rFont val="Arial"/>
        <family val="0"/>
        <charset val="1"/>
      </rPr>
      <t xml:space="preserve">Filed:</t>
    </r>
    <r>
      <rPr>
        <sz val="11"/>
        <color rgb="FF990000"/>
        <rFont val="Arial"/>
        <family val="0"/>
        <charset val="1"/>
      </rPr>
      <t xml:space="preserve"> dozens of former 4-star generals and admirals, and former Secretaries of Army, Navy, and Air Force, file an amicus brief against Trump's immunity claim</t>
    </r>
  </si>
  <si>
    <t xml:space="preserve">https://www.supremecourt.gov/DocketPDF/23/23-939/307029/20240408130715170_No.%2023-939bsacRetiredFour-StarAdmiralsAndGenerals.pdf</t>
  </si>
  <si>
    <r>
      <rPr>
        <sz val="11"/>
        <color rgb="FF1C4587"/>
        <rFont val="Arial"/>
        <family val="0"/>
        <charset val="1"/>
      </rPr>
      <t xml:space="preserve">New RNC co-chair Michael Whatley puts Ukraine in an enemies list and leaves Russia out: </t>
    </r>
    <r>
      <rPr>
        <i val="true"/>
        <sz val="11"/>
        <color rgb="FF1C4587"/>
        <rFont val="Arial"/>
        <family val="0"/>
        <charset val="1"/>
      </rPr>
      <t xml:space="preserve">"Joe Biden.. has shown China, has shown Ukraine, has shown Iran, that they can..be.. aggressive on the world front to the point where even they will try and meddle with our elections here.."</t>
    </r>
  </si>
  <si>
    <r>
      <rPr>
        <sz val="11"/>
        <color rgb="FF1C4587"/>
        <rFont val="Arial"/>
        <family val="0"/>
        <charset val="1"/>
      </rPr>
      <t xml:space="preserve">Multiple House Reps Tweet </t>
    </r>
    <r>
      <rPr>
        <i val="true"/>
        <sz val="11"/>
        <color rgb="FF1C4587"/>
        <rFont val="Arial"/>
        <family val="0"/>
        <charset val="1"/>
      </rPr>
      <t xml:space="preserve">"Get a Warrant #FISA"</t>
    </r>
    <r>
      <rPr>
        <sz val="11"/>
        <color rgb="FF1C4587"/>
        <rFont val="Arial"/>
        <family val="0"/>
        <charset val="1"/>
      </rPr>
      <t xml:space="preserve">, including Matt Gaetz, Lauren Boebert, and Andy Biggs, at least 21 others. FISA is due to expire Apr 19.</t>
    </r>
  </si>
  <si>
    <t xml:space="preserve">Congressional scorecard</t>
  </si>
  <si>
    <r>
      <rPr>
        <sz val="11"/>
        <color rgb="FF1C4587"/>
        <rFont val="Arial"/>
        <family val="0"/>
        <charset val="1"/>
      </rPr>
      <t xml:space="preserve">1:43 AM Trump posts </t>
    </r>
    <r>
      <rPr>
        <i val="true"/>
        <sz val="11"/>
        <color rgb="FF1C4587"/>
        <rFont val="Arial"/>
        <family val="0"/>
        <charset val="1"/>
      </rPr>
      <t xml:space="preserve">"KILL FISA IT WAS ILLEGALLY USED AGAINST ME, AND MANY OTHERS. THEY SPIED ON MY CAMPAIGN!!! DJT"</t>
    </r>
  </si>
  <si>
    <t xml:space="preserve">via Matt Gertz (MMFA)</t>
  </si>
  <si>
    <t xml:space="preserve">https://twitter.com/MattGertz/status/1778055454918082997</t>
  </si>
  <si>
    <r>
      <rPr>
        <sz val="11"/>
        <color rgb="FF1C4587"/>
        <rFont val="Arial"/>
        <family val="0"/>
        <charset val="1"/>
      </rPr>
      <t xml:space="preserve">10:32 AM Marjorie Taylor Greene posts that</t>
    </r>
    <r>
      <rPr>
        <i val="true"/>
        <sz val="11"/>
        <color rgb="FF1C4587"/>
        <rFont val="Arial"/>
        <family val="0"/>
        <charset val="1"/>
      </rPr>
      <t xml:space="preserve"> "Mike Johnson is urging members to reauthorize FISA after President Trump said: KILL FISA"</t>
    </r>
  </si>
  <si>
    <t xml:space="preserve">Twitter RepMTG (with video)</t>
  </si>
  <si>
    <t xml:space="preserve">https://twitter.com/RepMTG/status/1778068621006086316</t>
  </si>
  <si>
    <r>
      <rPr>
        <sz val="11"/>
        <color rgb="FF5B0F00"/>
        <rFont val="Arial"/>
        <family val="0"/>
        <charset val="1"/>
      </rPr>
      <t xml:space="preserve">Mike Johnson defends Mike Turner's FISA reauthorization bill, saying it would send FBI agents who </t>
    </r>
    <r>
      <rPr>
        <i val="true"/>
        <sz val="11"/>
        <color rgb="FF5B0F00"/>
        <rFont val="Arial"/>
        <family val="0"/>
        <charset val="1"/>
      </rPr>
      <t xml:space="preserve">"commit abuses"</t>
    </r>
    <r>
      <rPr>
        <sz val="11"/>
        <color rgb="FF5B0F00"/>
        <rFont val="Arial"/>
        <family val="0"/>
        <charset val="1"/>
      </rPr>
      <t xml:space="preserve"> to jail. He brings up the "fake Russian dossier". </t>
    </r>
  </si>
  <si>
    <t xml:space="preserve">C-SPAN via Adam Parkhomenko</t>
  </si>
  <si>
    <t xml:space="preserve">https://twitter.com/AdamParkhomenko/status/1778076587855876254</t>
  </si>
  <si>
    <t xml:space="preserve">Congress.gov</t>
  </si>
  <si>
    <t xml:space="preserve">https://www.congress.gov/bill/118th-congress/house-bill/6611</t>
  </si>
  <si>
    <t xml:space="preserve">Mike Johnson has a 70-minute meeting with Marjorie Taylor Greene. The House then defeats a procedural rule needed for the FISA renewal bill. (19 Rs against)</t>
  </si>
  <si>
    <t xml:space="preserve">Jake Sherman (Punchbowl News)</t>
  </si>
  <si>
    <t xml:space="preserve">https://twitter.com/JakeSherman/status/1778125419608158267</t>
  </si>
  <si>
    <t xml:space="preserve">https://www.politico.com/live-updates/2024/04/10/congress/fisa-failure-00151546</t>
  </si>
  <si>
    <t xml:space="preserve">CNN reports that Speaker Mike Johnson will go to Mar-a-Lago on Friday where he and Trump will give a joint presser on "election integrity"</t>
  </si>
  <si>
    <t xml:space="preserve">CNN (Melanie Zanona)</t>
  </si>
  <si>
    <t xml:space="preserve">https://twitter.com/MZanona/status/1778099268542255405</t>
  </si>
  <si>
    <r>
      <rPr>
        <sz val="11"/>
        <color rgb="FF1C4587"/>
        <rFont val="Arial"/>
        <family val="0"/>
        <charset val="1"/>
      </rPr>
      <t xml:space="preserve">FT columnist Edward Luce writes </t>
    </r>
    <r>
      <rPr>
        <i val="true"/>
        <sz val="11"/>
        <color rgb="FF1C4587"/>
        <rFont val="Arial"/>
        <family val="0"/>
        <charset val="1"/>
      </rPr>
      <t xml:space="preserve">"The Republican right treats Ukraine as an enemy and Russia as a friend.. It is actively pro-Russian"</t>
    </r>
  </si>
  <si>
    <t xml:space="preserve">FT</t>
  </si>
  <si>
    <t xml:space="preserve">https://www.ft.com/content/98f37cee-aaf6-47c5-b032-bde2968e00f0</t>
  </si>
  <si>
    <t xml:space="preserve">A member of the Gerald Ford Foundation board quits, saying the board denied an award to Liz Cheney fearing that Trump would retaliate against them via the IRS.</t>
  </si>
  <si>
    <t xml:space="preserve">https://www.politico.com/news/2024/04/10/david-hume-kennerly-liz-cheney-gerald-ford-foundation-00151480</t>
  </si>
  <si>
    <t xml:space="preserve">PBS Newshour produces a show: "Ukrainian Christian Groups Face Violent Crackdown From Russian Forces"</t>
  </si>
  <si>
    <t xml:space="preserve">https://www.pbs.org/newshour/show/ukrainian-christian-groups-face-violent-crackdown-from-russian-forces</t>
  </si>
  <si>
    <t xml:space="preserve">National Review (right wing) publishes an article "Russia is Persecuting Christian Churches in Occupied Ukraine", and advertises it on Twitter </t>
  </si>
  <si>
    <t xml:space="preserve">https://www.nationalreview.com/2024/04/russia-is-persecuting-christian-churches-in-occupied-ukraine/?utm_source=twitter&amp;utm_medium=paid&amp;utm_campaign=fp&amp;utm_term=ukrainechurch&amp;utm_content=shea&amp;twclid=2-5sj0tgqn9umjri8gyguc6mrw5</t>
  </si>
  <si>
    <r>
      <rPr>
        <sz val="11"/>
        <color rgb="FF1C4587"/>
        <rFont val="Arial"/>
        <family val="0"/>
        <charset val="1"/>
      </rPr>
      <t xml:space="preserve">10:07 AM Sen Mike Lee Tweets </t>
    </r>
    <r>
      <rPr>
        <i val="true"/>
        <sz val="11"/>
        <color rgb="FF1C4587"/>
        <rFont val="Arial"/>
        <family val="0"/>
        <charset val="1"/>
      </rPr>
      <t xml:space="preserve">"...don’t vote to reauthorize FISA 702 unless the Biggs Amendment (requiring a warrant) passes! #GetAWarrant"</t>
    </r>
    <r>
      <rPr>
        <sz val="11"/>
        <color rgb="FF1C4587"/>
        <rFont val="Arial"/>
        <family val="0"/>
        <charset val="1"/>
      </rPr>
      <t xml:space="preserve">. Biggs QTs it.</t>
    </r>
  </si>
  <si>
    <t xml:space="preserve">Twitter BasedMikeLee</t>
  </si>
  <si>
    <t xml:space="preserve">https://twitter.com/BasedMikeLee/status/1778424649325363638</t>
  </si>
  <si>
    <r>
      <rPr>
        <i val="true"/>
        <sz val="11"/>
        <color rgb="FF990000"/>
        <rFont val="Arial"/>
        <family val="0"/>
        <charset val="1"/>
      </rPr>
      <t xml:space="preserve">Subpoenaed:</t>
    </r>
    <r>
      <rPr>
        <sz val="11"/>
        <color rgb="FF990000"/>
        <rFont val="Arial"/>
        <family val="0"/>
        <charset val="1"/>
      </rPr>
      <t xml:space="preserve"> Leonard Leo, by the Senate Judiciary Committee investigating Supreme Court ethics</t>
    </r>
  </si>
  <si>
    <t xml:space="preserve">Ben Weiss (Courthouse News)</t>
  </si>
  <si>
    <t xml:space="preserve">https://twitter.com/BenjaminSWeiss/status/1778541929447485587</t>
  </si>
  <si>
    <t xml:space="preserve">Michael Shellenberger admits (in Portuguese) that he made up a story about Brazil judge Alexandre de Moraes threatening Twitter with criminal charges</t>
  </si>
  <si>
    <t xml:space="preserve">via Brian Mier (TeleSUR)</t>
  </si>
  <si>
    <t xml:space="preserve">https://twitter.com/BrianMteleSUR/status/1778494748115775915</t>
  </si>
  <si>
    <r>
      <rPr>
        <sz val="11"/>
        <color rgb="FF1C4587"/>
        <rFont val="Arial"/>
        <family val="0"/>
        <charset val="1"/>
      </rPr>
      <t xml:space="preserve">Trump, who has attacked judges in all his court cases other Aileen Cannon, now posts </t>
    </r>
    <r>
      <rPr>
        <i val="true"/>
        <sz val="11"/>
        <color rgb="FF1C4587"/>
        <rFont val="Arial"/>
        <family val="0"/>
        <charset val="1"/>
      </rPr>
      <t xml:space="preserve">"Crooked Joe Biden and his crew of Hacks and Thugs... are working overtime to..illegally intimidate and harass respected Federal Judge Aileen Cannon.. wrongfully threatening her with impeachment."</t>
    </r>
  </si>
  <si>
    <t xml:space="preserve">repost from Truth Social</t>
  </si>
  <si>
    <t xml:space="preserve">https://twitter.com/TrumpDailyPosts/status/1778453323991134445</t>
  </si>
  <si>
    <t xml:space="preserve">The NYT gives a full-length profile to pro-Putin faux-left propagandist Jackson Hinkle, who has gained 2M Twitter followers since Oct. 2023.</t>
  </si>
  <si>
    <t xml:space="preserve">https://www.nytimes.com/2024/04/11/business/media/jackson-hinkle-israel-gaza-misinformation.html</t>
  </si>
  <si>
    <r>
      <rPr>
        <sz val="11"/>
        <color rgb="FF274E13"/>
        <rFont val="Arial"/>
        <family val="0"/>
        <charset val="1"/>
      </rPr>
      <t xml:space="preserve">The Guardian posts an excerpt of a book by Fiona Hill in which she says that Trump thought </t>
    </r>
    <r>
      <rPr>
        <i val="true"/>
        <sz val="11"/>
        <color rgb="FF274E13"/>
        <rFont val="Arial"/>
        <family val="0"/>
        <charset val="1"/>
      </rPr>
      <t xml:space="preserve">"Ukraine must be part of Russia"</t>
    </r>
  </si>
  <si>
    <r>
      <rPr>
        <sz val="11"/>
        <color rgb="FF1C4587"/>
        <rFont val="Arial"/>
        <family val="0"/>
        <charset val="1"/>
      </rPr>
      <t xml:space="preserve">Douglas MacGregor posts </t>
    </r>
    <r>
      <rPr>
        <i val="true"/>
        <sz val="11"/>
        <color rgb="FF1C4587"/>
        <rFont val="Arial"/>
        <family val="0"/>
        <charset val="1"/>
      </rPr>
      <t xml:space="preserve">"FACT: Neither the Europeans nor the United States possess the ground force to fight Russian military power"</t>
    </r>
  </si>
  <si>
    <t xml:space="preserve">https://twitter.com/DougAMacgregor/status/1778606535070896238</t>
  </si>
  <si>
    <t xml:space="preserve">FISA Section 702 reauthorization passes Congress, for only 2 instead of 5 years. Andy Biggs' amendment requiring a warrant even for foreigners fails 212-212</t>
  </si>
  <si>
    <t xml:space="preserve">https://www.nytimes.com/2024/04/12/us/politics/surveillance-bill-fisa.html</t>
  </si>
  <si>
    <r>
      <rPr>
        <sz val="11"/>
        <color rgb="FF1C4587"/>
        <rFont val="Arial"/>
        <family val="0"/>
        <charset val="1"/>
      </rPr>
      <t xml:space="preserve">Cenk Uygur, nominally left-wing, posts: </t>
    </r>
    <r>
      <rPr>
        <i val="true"/>
        <sz val="11"/>
        <color rgb="FF1C4587"/>
        <rFont val="Arial"/>
        <family val="0"/>
        <charset val="1"/>
      </rPr>
      <t xml:space="preserve">"Of course, enough establishment Democrats joined the Republicans to pass FISA. Americans must be spied on!..But I liked a joint populist revolt against it.."</t>
    </r>
    <r>
      <rPr>
        <sz val="11"/>
        <color rgb="FF1C4587"/>
        <rFont val="Arial"/>
        <family val="0"/>
        <charset val="1"/>
      </rPr>
      <t xml:space="preserve">  (In 2016, Uygur's "Justice Democrats" organization helped elect many of the progressives who are holding out on the discharge petition.)</t>
    </r>
  </si>
  <si>
    <t xml:space="preserve">Twitter (CenkUygur)</t>
  </si>
  <si>
    <t xml:space="preserve">https://twitter.com/cenkuygur/status/1778854001175671290</t>
  </si>
  <si>
    <t xml:space="preserve">As stock in Trump Media drops in value, Trump asks his supporters to buy it.</t>
  </si>
  <si>
    <t xml:space="preserve">https://www.cnbc.com/amp/2024/04/12/trump-tries-to-boost-support-for-truth-social-as-his-media-stock-tanks.html</t>
  </si>
  <si>
    <t xml:space="preserve">Josh Hawley headlines the "Stronger Mens Conference" in Springfield, MO, which features a male stripper doing a pole dance. (He spoke at their 2022 event too.)</t>
  </si>
  <si>
    <t xml:space="preserve">Twitter (Hawley)</t>
  </si>
  <si>
    <t xml:space="preserve">https://twitter.com/HawleyMO/status/1779282178045591768</t>
  </si>
  <si>
    <t xml:space="preserve">Collin Rugg</t>
  </si>
  <si>
    <t xml:space="preserve">https://twitter.com/CollinRugg/status/1779660848933560503</t>
  </si>
  <si>
    <t xml:space="preserve">video repost</t>
  </si>
  <si>
    <r>
      <rPr>
        <sz val="11"/>
        <color rgb="FF1C4587"/>
        <rFont val="Arial"/>
        <family val="0"/>
        <charset val="1"/>
      </rPr>
      <t xml:space="preserve">JD Vance gets an op-ed in the NYT arguing against aiding Ukraine: Ukraine cannot win; US capacity is too small; aid will just </t>
    </r>
    <r>
      <rPr>
        <i val="true"/>
        <sz val="11"/>
        <color rgb="FF1C4587"/>
        <rFont val="Arial"/>
        <family val="0"/>
        <charset val="1"/>
      </rPr>
      <t xml:space="preserve">"prolong a long and bloody war"</t>
    </r>
  </si>
  <si>
    <t xml:space="preserve">https://www.nytimes.com/2024/04/12/opinion/jd-vance-ukraine.html</t>
  </si>
  <si>
    <t xml:space="preserve">https://archive.is/rpawV</t>
  </si>
  <si>
    <t xml:space="preserve">Elon Musk and David Sacks host a dinner with Peter Thiel to plot anti-Biden strategy; attendees include Rupert Murdoch and Michael Milken</t>
  </si>
  <si>
    <t xml:space="preserve">https://archive.is/Xzekg</t>
  </si>
  <si>
    <t xml:space="preserve">Mike Johnson goes to Mar-a-Lago to meet with Trump; that evening they will give a press conference on "election integrity", claiming illegal immigrants are voting</t>
  </si>
  <si>
    <t xml:space="preserve">https://www.nytimes.com/2024/04/12/us/politics/trump-mike-johnson-election-2020.html</t>
  </si>
  <si>
    <t xml:space="preserve">Mike Johnson briefs right-wing influencers about his "election integrity" bill in advance of his press conference with Trump, including Chaya Raichik, Ryan Fournier, Rogan O'Handley, Isabella DeLuca (all at the Capitol on Jan 6), also Chrissy Clark and the "EndWokeness" account.  </t>
  </si>
  <si>
    <t xml:space="preserve">https://www.nbcnews.com/politics/congress/speaker-johnsons-team-briefed-conservative-influencers-election-bill-t-rcna147868</t>
  </si>
  <si>
    <r>
      <rPr>
        <sz val="11"/>
        <color rgb="FF1C4587"/>
        <rFont val="Arial"/>
        <family val="0"/>
        <charset val="1"/>
      </rPr>
      <t xml:space="preserve">Russian media talk about the Mar-a-Lago meeting as the deciding factor in whether Ukraine gets more aid. They refer to Mike Johnson as </t>
    </r>
    <r>
      <rPr>
        <i val="true"/>
        <sz val="11"/>
        <color rgb="FF1C4587"/>
        <rFont val="Arial"/>
        <family val="0"/>
        <charset val="1"/>
      </rPr>
      <t xml:space="preserve">"our Johnson"</t>
    </r>
  </si>
  <si>
    <t xml:space="preserve">https://www.youtube.com/watch?v=CJqmf1n7xSY</t>
  </si>
  <si>
    <r>
      <rPr>
        <sz val="11"/>
        <color rgb="FF1C4587"/>
        <rFont val="Arial"/>
        <family val="0"/>
        <charset val="1"/>
      </rPr>
      <t xml:space="preserve">Marjorie Taylor Greene posts that she is loyal to Trump </t>
    </r>
    <r>
      <rPr>
        <i val="true"/>
        <sz val="11"/>
        <color rgb="FF1C4587"/>
        <rFont val="Arial"/>
        <family val="0"/>
        <charset val="1"/>
      </rPr>
      <t xml:space="preserve">"but I do not support Speaker Johnson"</t>
    </r>
  </si>
  <si>
    <r>
      <rPr>
        <sz val="11"/>
        <color rgb="FF1C4587"/>
        <rFont val="Arial"/>
        <family val="0"/>
        <charset val="1"/>
      </rPr>
      <t xml:space="preserve">Mike Johnson appears on Tony Perkins' new "This Week on the Hill" show, says </t>
    </r>
    <r>
      <rPr>
        <i val="true"/>
        <sz val="11"/>
        <color rgb="FF1C4587"/>
        <rFont val="Arial"/>
        <family val="0"/>
        <charset val="1"/>
      </rPr>
      <t xml:space="preserve">"Marjorie and I agree on philosophy, not on strategy" </t>
    </r>
    <r>
      <rPr>
        <sz val="11"/>
        <color rgb="FF1C4587"/>
        <rFont val="Arial"/>
        <family val="0"/>
        <charset val="1"/>
      </rPr>
      <t xml:space="preserve">(but subtly drags her)</t>
    </r>
  </si>
  <si>
    <t xml:space="preserve">Washington Stand</t>
  </si>
  <si>
    <t xml:space="preserve">https://washingtonstand.com/news/this-week-on-the-hill-tony-perkins-talks-faith-with-speaker-mike-johnson</t>
  </si>
  <si>
    <t xml:space="preserve">https://www.msnbc.com/opinion/msnbc-opinion/marjorie-taylor-greene-mike-johnson-christian-support-rcna148390</t>
  </si>
  <si>
    <r>
      <rPr>
        <sz val="11"/>
        <color rgb="FF1C4587"/>
        <rFont val="Arial"/>
        <family val="0"/>
        <charset val="1"/>
      </rPr>
      <t xml:space="preserve">Marjorie Taylor Greene demands that Ukraine funding be removed from any Israel aid bill, using phrases from Russian propaganda: </t>
    </r>
    <r>
      <rPr>
        <i val="true"/>
        <sz val="11"/>
        <color rgb="FF1C4587"/>
        <rFont val="Arial"/>
        <family val="0"/>
        <charset val="1"/>
      </rPr>
      <t xml:space="preserve">"funding Ukrainian Nazis"</t>
    </r>
  </si>
  <si>
    <t xml:space="preserve">https://twitter.com/RepMTG/status/1779544515658838257</t>
  </si>
  <si>
    <t xml:space="preserve">Mike Johnson tells Hakeem Jeffries in a phone call that he is ready to move on foreign aid</t>
  </si>
  <si>
    <t xml:space="preserve">https://www.cnn.com/2024/04/21/politics/ukraine-aid-mike-johnson-house-speaker-israel-taiwan</t>
  </si>
  <si>
    <t xml:space="preserve">Mike Johnson announces he will put forward Ukraine and Israel aid in separate bills (though he provides numbers which do not add up).</t>
  </si>
  <si>
    <t xml:space="preserve">via Lisa Desjardins</t>
  </si>
  <si>
    <t xml:space="preserve">https://twitter.com/capitolhunters/status/1780075129302569411</t>
  </si>
  <si>
    <t xml:space="preserve">Madison Cawthorn, former NC Rep., rear-ends a state trooper's police car in Florida</t>
  </si>
  <si>
    <t xml:space="preserve">https://twitter.com/Women2Dc/status/1780014637716566350</t>
  </si>
  <si>
    <r>
      <rPr>
        <sz val="11"/>
        <color rgb="FF1C4587"/>
        <rFont val="Arial"/>
        <family val="0"/>
        <charset val="1"/>
      </rPr>
      <t xml:space="preserve">Ralph Reed posts that his group </t>
    </r>
    <r>
      <rPr>
        <i val="true"/>
        <sz val="11"/>
        <color rgb="FF1C4587"/>
        <rFont val="Arial"/>
        <family val="0"/>
        <charset val="1"/>
      </rPr>
      <t xml:space="preserve">"oppose the motion to vacate the chair... We urge the House to pass a military aid package for Israel.."</t>
    </r>
    <r>
      <rPr>
        <sz val="11"/>
        <color rgb="FF1C4587"/>
        <rFont val="Arial"/>
        <family val="0"/>
        <charset val="1"/>
      </rPr>
      <t xml:space="preserve"> Tony Perkins and Raj Shah RT.</t>
    </r>
  </si>
  <si>
    <t xml:space="preserve">Twitter RalphReed</t>
  </si>
  <si>
    <t xml:space="preserve">https://twitter.com/ralphreed/status/1780298996939952458</t>
  </si>
  <si>
    <t xml:space="preserve">In Brussels, the Mayor tries to shut down the NatCon conference. Police arrive while Nigel Farage is speaking and order the room cleared, but then stand down.</t>
  </si>
  <si>
    <t xml:space="preserve">Martina Bet (The Sun)</t>
  </si>
  <si>
    <t xml:space="preserve">https://twitter.com/martinabettt/status/1780187902598639619</t>
  </si>
  <si>
    <t xml:space="preserve">In New York the NYRRC and Gavin Wax arrange a visit for Trump to a bodega in Harlem. NYRRC members are posted in the audience and lead cheers.</t>
  </si>
  <si>
    <t xml:space="preserve">https://www.meidastouch.com/news/busted-trumps-harlem-bodega-visit-was-organized-by-pro-trump-republican-group</t>
  </si>
  <si>
    <r>
      <rPr>
        <sz val="11"/>
        <color rgb="FF274E13"/>
        <rFont val="Arial"/>
        <family val="0"/>
        <charset val="1"/>
      </rPr>
      <t xml:space="preserve">Politico guilelessly covers Trump's staged event: </t>
    </r>
    <r>
      <rPr>
        <i val="true"/>
        <sz val="11"/>
        <color rgb="FF274E13"/>
        <rFont val="Arial"/>
        <family val="0"/>
        <charset val="1"/>
      </rPr>
      <t xml:space="preserve">"How Trump used the New York bodega visit to return to form"</t>
    </r>
  </si>
  <si>
    <t xml:space="preserve">TX State Rep. Austin Smith, director of Turning Point Action (part of TPUSA), resigns after he is accused of forging voter signatures on his re-election paperwork</t>
  </si>
  <si>
    <t xml:space="preserve">https://www.washingtonpost.com/politics/2024/04/18/austin-smith-turning-point-action-election-fraud/?pwapi_token=eyJ0eXAiOiJKV1QiLCJhbGciOiJIUzI1NiJ9.eyJyZWFzb24iOiJnaWZ0IiwibmJmIjoxNzEzNDEyODAwLCJpc3MiOiJzdWJzY3JpcHRpb25zIiwiZXhwIjoxNzE0Nzk1MTk5LCJpYXQiOjE3MTM0MTI4MDAsImp0aSI6Ijk2ZGIyZGQxLWUxNjctNDYwNy05OTQxLTNlOTE5MGM1OTdjNCIsInVybCI6Imh0dHBzOi8vd3d3Lndhc2hpbmd0b25wb3N0LmNvbS9wb2xpdGljcy8yMDI0LzA0LzE4L2F1c3Rpbi1zbWl0aC10dXJuaW5nLXBvaW50LWFjdGlvbi1lbGVjdGlvbi1mcmF1ZC8ifQ.Yg9VJL78VBboAv1HnDU6E3sagL1f73Xy9UQpHZpaxgQ</t>
  </si>
  <si>
    <r>
      <rPr>
        <sz val="11"/>
        <color rgb="FF5B0F00"/>
        <rFont val="Arial"/>
        <family val="0"/>
        <charset val="1"/>
      </rPr>
      <t xml:space="preserve">Mike Johnson allows aid bills (separate for Israel and Ukraine) to proceed, giving a statement: </t>
    </r>
    <r>
      <rPr>
        <i val="true"/>
        <sz val="11"/>
        <color rgb="FF5B0F00"/>
        <rFont val="Arial"/>
        <family val="0"/>
        <charset val="1"/>
      </rPr>
      <t xml:space="preserve">"I really do believe the intel and the briefings we've gotten."</t>
    </r>
  </si>
  <si>
    <t xml:space="preserve">https://newrepublic.com/article/180808/mike-johnson-pro-ukraine-speech-maga-deep-state-lie</t>
  </si>
  <si>
    <t xml:space="preserve">The House Freedom Caucus publicly campaigns against the aid bills</t>
  </si>
  <si>
    <r>
      <rPr>
        <sz val="11"/>
        <color rgb="FF1C4587"/>
        <rFont val="Arial"/>
        <family val="0"/>
        <charset val="1"/>
      </rPr>
      <t xml:space="preserve">Trump posts fairly mildly about Ukraine: </t>
    </r>
    <r>
      <rPr>
        <i val="true"/>
        <sz val="11"/>
        <color rgb="FF1C4587"/>
        <rFont val="Arial"/>
        <family val="0"/>
        <charset val="1"/>
      </rPr>
      <t xml:space="preserve">"Ukrainian Survival... should be much more important to Europe than to us, but it is also important to us!"</t>
    </r>
  </si>
  <si>
    <t xml:space="preserve">https://www.reuters.com/world/donald-trump-says-ukraines-survival-is-important-us-2024-04-18/</t>
  </si>
  <si>
    <t xml:space="preserve">Mike Johnson's aid bills go to the floor after Ds on the Rules Committee vote yes. Rs Chip Roy, Thomas Massie, and Ralph Norman voted to kill it.</t>
  </si>
  <si>
    <t xml:space="preserve">https://www.axios.com/2024/04/19/democrats-take-unprecedented-step-to-save-gops-foreign-aid-bills</t>
  </si>
  <si>
    <t xml:space="preserve">The rules for the aid bills passes with 54 R's voting no, including Marjorie Taylor Greene, Lauren Boebert, and Mary Miller, also Perry, Gaetz, and Gosar.</t>
  </si>
  <si>
    <t xml:space="preserve">Congressional insurrection scores</t>
  </si>
  <si>
    <t xml:space="preserve">Rep. Victoria Spartz (born in the then-USSR) says that she voted no on the rules for the aid bill because it does not contain provisions for the border.</t>
  </si>
  <si>
    <t xml:space="preserve">Twitter RepSpartz</t>
  </si>
  <si>
    <t xml:space="preserve">https://twitter.com/RepSpartz/status/1781357931235058138</t>
  </si>
  <si>
    <r>
      <rPr>
        <sz val="11"/>
        <color rgb="FF1C4587"/>
        <rFont val="Arial"/>
        <family val="0"/>
        <charset val="1"/>
      </rPr>
      <t xml:space="preserve">Marjorie Taylor Greene, on Bannon's War Room, implies Ukraine, Israel and Taiwan are enemies: </t>
    </r>
    <r>
      <rPr>
        <i val="true"/>
        <sz val="11"/>
        <color rgb="FF1C4587"/>
        <rFont val="Arial"/>
        <family val="0"/>
        <charset val="1"/>
      </rPr>
      <t xml:space="preserve">"giving aid and comfort to the enemy is treason" </t>
    </r>
  </si>
  <si>
    <t xml:space="preserve">repost RsAgainstTrump</t>
  </si>
  <si>
    <t xml:space="preserve">https://twitter.com/AccountableGOP/status/1780995466164949152</t>
  </si>
  <si>
    <r>
      <rPr>
        <sz val="11"/>
        <color rgb="FF1C4587"/>
        <rFont val="Arial"/>
        <family val="0"/>
        <charset val="1"/>
      </rPr>
      <t xml:space="preserve">Ken Buck, who has now left Congress, says that </t>
    </r>
    <r>
      <rPr>
        <i val="true"/>
        <sz val="11"/>
        <color rgb="FF1C4587"/>
        <rFont val="Arial"/>
        <family val="0"/>
        <charset val="1"/>
      </rPr>
      <t xml:space="preserve">"Moscow Marjorie" is "just mouthing ...Russian propaganda and really hurting American foreign policy"</t>
    </r>
  </si>
  <si>
    <t xml:space="preserve">CNN repost Acyn</t>
  </si>
  <si>
    <t xml:space="preserve">https://twitter.com/Acyn/status/1781468294135922802</t>
  </si>
  <si>
    <r>
      <rPr>
        <sz val="11"/>
        <color rgb="FF5B0F00"/>
        <rFont val="Arial"/>
        <family val="0"/>
        <charset val="1"/>
      </rPr>
      <t xml:space="preserve">Rep Lake LaTurner (R-KS) says that he will not run for re-election </t>
    </r>
    <r>
      <rPr>
        <i val="true"/>
        <sz val="11"/>
        <color rgb="FF5B0F00"/>
        <rFont val="Arial"/>
        <family val="0"/>
        <charset val="1"/>
      </rPr>
      <t xml:space="preserve">"after much prayer and consideration"</t>
    </r>
  </si>
  <si>
    <t xml:space="preserve">Twitter Jake LaTurner</t>
  </si>
  <si>
    <t xml:space="preserve">https://twitter.com/RepLaTurner/status/1781011787875299378</t>
  </si>
  <si>
    <t xml:space="preserve">Tesla recalls all cybertrucks because of a faulty accelerator pedal. The recall process reveals that less than 4,000 have been sold.</t>
  </si>
  <si>
    <t xml:space="preserve">https://techcrunch.com/2024/04/19/tesla-cybertruck-throttle-accelerator-pedal-stuck/</t>
  </si>
  <si>
    <t xml:space="preserve">Twitter co-founder Jack Dorsey (@jack) returns to posting heavily on Twitter. He unfollows all accounts besides Elon Musk, Edward Snowden, and Julian Assange's wife Stella, and reposts pro-Russia faux-leftists like Caitlin Johnston, Jimmy Dore, Max Blumenthal, Michael Tracey, and Glenn Greenwald, esp. on pro-Palestine protests.</t>
  </si>
  <si>
    <t xml:space="preserve">via Kevin Rothrock</t>
  </si>
  <si>
    <t xml:space="preserve">https://twitter.com/KevinRothrock/status/1787431376901329078</t>
  </si>
  <si>
    <t xml:space="preserve">Time publishes an article about Russia's persecution and torture of Protestant Evangelicals in occupied Ukrainian territories.</t>
  </si>
  <si>
    <t xml:space="preserve">https://time.com/6969273/russias-war-against-evangelicals/</t>
  </si>
  <si>
    <r>
      <rPr>
        <sz val="11"/>
        <color rgb="FF5B0F00"/>
        <rFont val="Arial"/>
        <family val="0"/>
        <charset val="1"/>
      </rPr>
      <t xml:space="preserve">Ukraine aid passes the House with 100 R's for it, plus all 210 D's voting. Supporters wave Ukrainian flags. </t>
    </r>
    <r>
      <rPr>
        <sz val="11"/>
        <color rgb="FF1C4587"/>
        <rFont val="Arial"/>
        <family val="0"/>
        <charset val="1"/>
      </rPr>
      <t xml:space="preserve">Anna Paulina Luna yells</t>
    </r>
    <r>
      <rPr>
        <i val="true"/>
        <sz val="11"/>
        <color rgb="FF1C4587"/>
        <rFont val="Arial"/>
        <family val="0"/>
        <charset val="1"/>
      </rPr>
      <t xml:space="preserve"> "put those damn flags away"</t>
    </r>
  </si>
  <si>
    <t xml:space="preserve">CSPAN repost</t>
  </si>
  <si>
    <t xml:space="preserve">https://twitter.com/highbrow_nobrow/status/1781772423769026902</t>
  </si>
  <si>
    <r>
      <rPr>
        <sz val="11"/>
        <color rgb="FF1C4587"/>
        <rFont val="Arial"/>
        <family val="0"/>
        <charset val="1"/>
      </rPr>
      <t xml:space="preserve">Russia apologists post angrily about the Ukrainian flag-waving. Rand Paul: </t>
    </r>
    <r>
      <rPr>
        <i val="true"/>
        <sz val="11"/>
        <color rgb="FF1C4587"/>
        <rFont val="Arial"/>
        <family val="0"/>
        <charset val="1"/>
      </rPr>
      <t xml:space="preserve">"Ukrainian flags fly in the chamber of the UNITED STATES House of Representatives as they vote to send more of your hard-earned money to a corrupt foreign regime." </t>
    </r>
    <r>
      <rPr>
        <sz val="11"/>
        <color rgb="FF1C4587"/>
        <rFont val="Arial"/>
        <family val="0"/>
        <charset val="1"/>
      </rPr>
      <t xml:space="preserve">Kyle Becker: "</t>
    </r>
    <r>
      <rPr>
        <i val="true"/>
        <sz val="11"/>
        <color rgb="FF1C4587"/>
        <rFont val="Arial"/>
        <family val="0"/>
        <charset val="1"/>
      </rPr>
      <t xml:space="preserve">More repulsive scenes of House members waving Ukrainian flags as they sell the American people out". </t>
    </r>
    <r>
      <rPr>
        <sz val="11"/>
        <color rgb="FF1C4587"/>
        <rFont val="Arial"/>
        <family val="0"/>
        <charset val="1"/>
      </rPr>
      <t xml:space="preserve">Laura Loomer: "</t>
    </r>
    <r>
      <rPr>
        <i val="true"/>
        <sz val="11"/>
        <color rgb="FF1C4587"/>
        <rFont val="Arial"/>
        <family val="0"/>
        <charset val="1"/>
      </rPr>
      <t xml:space="preserve">Expel every single member of Congress who waived a Ukrainian flag today on the floor of the US House."</t>
    </r>
  </si>
  <si>
    <t xml:space="preserve">Twitter Rand Paul
Twitter Kyle Becker
Twitter Laura Loomer</t>
  </si>
  <si>
    <t xml:space="preserve">https://twitter.com/RandPaul/status/1781749817812688967
https://twitter.com/kylenabecker/status/1781759153515466761
https://twitter.com/LauraLoomer/status/1781801139970756773</t>
  </si>
  <si>
    <r>
      <rPr>
        <sz val="11"/>
        <color rgb="FF1C4587"/>
        <rFont val="Arial"/>
        <family val="0"/>
        <charset val="1"/>
      </rPr>
      <t xml:space="preserve"> David Sacks posts repeatedly about Ukrainian flags. First QTing Rand Paul:</t>
    </r>
    <r>
      <rPr>
        <i val="true"/>
        <sz val="11"/>
        <color rgb="FF1C4587"/>
        <rFont val="Arial"/>
        <family val="0"/>
        <charset val="1"/>
      </rPr>
      <t xml:space="preserve"> "These scenes of celebration are going to look particularly foolish when Ukraine collapses anyway." </t>
    </r>
    <r>
      <rPr>
        <sz val="11"/>
        <color rgb="FF1C4587"/>
        <rFont val="Arial"/>
        <family val="0"/>
        <charset val="1"/>
      </rPr>
      <t xml:space="preserve"> 4 hours later, sarcastically </t>
    </r>
    <r>
      <rPr>
        <i val="true"/>
        <sz val="11"/>
        <color rgb="FF1C4587"/>
        <rFont val="Arial"/>
        <family val="0"/>
        <charset val="1"/>
      </rPr>
      <t xml:space="preserve">"If you vote to send our money abroad while waving a foreign flag, you’ll be called an American patriot..."</t>
    </r>
    <r>
      <rPr>
        <sz val="11"/>
        <color rgb="FF1C4587"/>
        <rFont val="Arial"/>
        <family val="0"/>
        <charset val="1"/>
      </rPr>
      <t xml:space="preserve"> and "..</t>
    </r>
    <r>
      <rPr>
        <i val="true"/>
        <sz val="11"/>
        <color rgb="FF1C4587"/>
        <rFont val="Arial"/>
        <family val="0"/>
        <charset val="1"/>
      </rPr>
      <t xml:space="preserve">the new funding bill that’s.. hailed as saving Ukraine will buy.. half of a Summer Counteroffensive". </t>
    </r>
    <r>
      <rPr>
        <sz val="11"/>
        <color rgb="FF1C4587"/>
        <rFont val="Arial"/>
        <family val="0"/>
        <charset val="1"/>
      </rPr>
      <t xml:space="preserve">Elon Musk replies </t>
    </r>
    <r>
      <rPr>
        <i val="true"/>
        <sz val="11"/>
        <color rgb="FF1C4587"/>
        <rFont val="Arial"/>
        <family val="0"/>
        <charset val="1"/>
      </rPr>
      <t xml:space="preserve">"..there is no exit strategy, just a forever war.."</t>
    </r>
  </si>
  <si>
    <t xml:space="preserve">Twitter David Sacks</t>
  </si>
  <si>
    <t xml:space="preserve">https://twitter.com/DavidSacks/status/1781758664753533404
https://twitter.com/DavidSacks/status/1781818109441318981
https://twitter.com/DavidSacks/status/1781808764267778254</t>
  </si>
  <si>
    <t xml:space="preserve">Twitter Musk</t>
  </si>
  <si>
    <t xml:space="preserve">https://twitter.com/elonmusk/status/1781830553123135771</t>
  </si>
  <si>
    <r>
      <rPr>
        <sz val="11"/>
        <color rgb="FF1C4587"/>
        <rFont val="Arial"/>
        <family val="0"/>
        <charset val="1"/>
      </rPr>
      <t xml:space="preserve">Nicole Shanahan (VP for RFK Jr): </t>
    </r>
    <r>
      <rPr>
        <i val="true"/>
        <sz val="11"/>
        <color rgb="FF1C4587"/>
        <rFont val="Arial"/>
        <family val="0"/>
        <charset val="1"/>
      </rPr>
      <t xml:space="preserve">"Watching our leadership today send $60B to Ukraine while waving another nation’s flag is gut wrenching. What about Americans?"</t>
    </r>
  </si>
  <si>
    <t xml:space="preserve">https://twitter.com/NicoleShanahan/status/1781780082706833664</t>
  </si>
  <si>
    <r>
      <rPr>
        <sz val="11"/>
        <color rgb="FF1C4587"/>
        <rFont val="Arial"/>
        <family val="0"/>
        <charset val="1"/>
      </rPr>
      <t xml:space="preserve">Marjorie Taylor Greene posts about the Ukrainian flags:</t>
    </r>
    <r>
      <rPr>
        <i val="true"/>
        <sz val="11"/>
        <color rgb="FF1C4587"/>
        <rFont val="Arial"/>
        <family val="0"/>
        <charset val="1"/>
      </rPr>
      <t xml:space="preserve"> "Mike Johnson’s House of Representatives so proud to work for Ukraine. It's despicable"</t>
    </r>
  </si>
  <si>
    <t xml:space="preserve">https://twitter.com/RepMTG/status/1781742539789213721</t>
  </si>
  <si>
    <r>
      <rPr>
        <sz val="11"/>
        <color rgb="FF1C4587"/>
        <rFont val="Arial"/>
        <family val="0"/>
        <charset val="1"/>
      </rPr>
      <t xml:space="preserve">Marjorie Taylor Greene gives a presser outside: </t>
    </r>
    <r>
      <rPr>
        <i val="true"/>
        <sz val="11"/>
        <color rgb="FF1C4587"/>
        <rFont val="Arial"/>
        <family val="0"/>
        <charset val="1"/>
      </rPr>
      <t xml:space="preserve">"When we have members of Congress in there waving the Ukrainian flag… They don’t serve our country"</t>
    </r>
  </si>
  <si>
    <t xml:space="preserve">https://twitter.com/Acyn/status/1781747670605836786</t>
  </si>
  <si>
    <r>
      <rPr>
        <sz val="11"/>
        <color rgb="FF1C4587"/>
        <rFont val="Arial"/>
        <family val="0"/>
        <charset val="1"/>
      </rPr>
      <t xml:space="preserve">Kari Lake on Newsmax: </t>
    </r>
    <r>
      <rPr>
        <i val="true"/>
        <sz val="11"/>
        <color rgb="FF1C4587"/>
        <rFont val="Arial"/>
        <family val="0"/>
        <charset val="1"/>
      </rPr>
      <t xml:space="preserve">"They were waving Ukrainian flags around and chanting Ukraine. I don't know what country I'm in anymore"</t>
    </r>
  </si>
  <si>
    <t xml:space="preserve">Newsmax repost Acyn</t>
  </si>
  <si>
    <t xml:space="preserve">https://twitter.com/Acyn/status/1781814392666853556</t>
  </si>
  <si>
    <r>
      <rPr>
        <sz val="11"/>
        <color rgb="FF1C4587"/>
        <rFont val="Arial"/>
        <family val="0"/>
        <charset val="1"/>
      </rPr>
      <t xml:space="preserve">Steve Bannon posts on Gettr:</t>
    </r>
    <r>
      <rPr>
        <i val="true"/>
        <sz val="11"/>
        <color rgb="FF1C4587"/>
        <rFont val="Arial"/>
        <family val="0"/>
        <charset val="1"/>
      </rPr>
      <t xml:space="preserve"> "Traitors One and All" </t>
    </r>
    <r>
      <rPr>
        <sz val="11"/>
        <color rgb="FF1C4587"/>
        <rFont val="Arial"/>
        <family val="0"/>
        <charset val="1"/>
      </rPr>
      <t xml:space="preserve">with a video from Clay Higgins (his post: </t>
    </r>
    <r>
      <rPr>
        <i val="true"/>
        <sz val="11"/>
        <color rgb="FF1C4587"/>
        <rFont val="Arial"/>
        <family val="0"/>
        <charset val="1"/>
      </rPr>
      <t xml:space="preserve">"..waving Ukrainian flags on your House floor ..100% deficit money."</t>
    </r>
    <r>
      <rPr>
        <sz val="11"/>
        <color rgb="FF1C4587"/>
        <rFont val="Arial"/>
        <family val="0"/>
        <charset val="1"/>
      </rPr>
      <t xml:space="preserve">)</t>
    </r>
  </si>
  <si>
    <t xml:space="preserve">https://www.msn.com/en-us/news/other/steve-bannon-fires-four-word-rant-at-ukraine-aid-supporters/ar-AA1nopVI</t>
  </si>
  <si>
    <r>
      <rPr>
        <sz val="11"/>
        <color rgb="FF1C4587"/>
        <rFont val="Arial"/>
        <family val="0"/>
        <charset val="1"/>
      </rPr>
      <t xml:space="preserve">Mike Lee: </t>
    </r>
    <r>
      <rPr>
        <i val="true"/>
        <sz val="11"/>
        <color rgb="FF1C4587"/>
        <rFont val="Arial"/>
        <family val="0"/>
        <charset val="1"/>
      </rPr>
      <t xml:space="preserve">"Today we saw far too many Republicans congratulating themselves for capitulating to Democrats and claiming it as a victory."</t>
    </r>
  </si>
  <si>
    <t xml:space="preserve">https://twitter.com/BasedMikeLee/status/1781859280095711467</t>
  </si>
  <si>
    <r>
      <rPr>
        <sz val="11"/>
        <color rgb="FF1C4587"/>
        <rFont val="Arial"/>
        <family val="0"/>
        <charset val="1"/>
      </rPr>
      <t xml:space="preserve">Josh Hawley posts</t>
    </r>
    <r>
      <rPr>
        <i val="true"/>
        <sz val="11"/>
        <color rgb="FF1C4587"/>
        <rFont val="Arial"/>
        <family val="0"/>
        <charset val="1"/>
      </rPr>
      <t xml:space="preserve"> "Another $60B for Ukraine.. and they're waving Ukrainian flags on the floor of the House. The politicians have failed this country."</t>
    </r>
  </si>
  <si>
    <t xml:space="preserve">Twitter JoshHawley</t>
  </si>
  <si>
    <t xml:space="preserve">https://twitter.com/HawleyMO/status/1782109619097112967</t>
  </si>
  <si>
    <r>
      <rPr>
        <sz val="11"/>
        <color rgb="FF1C4587"/>
        <rFont val="Arial"/>
        <family val="0"/>
        <charset val="1"/>
      </rPr>
      <t xml:space="preserve">Ted Cruz, on the Sunday shows, declines to criticize the Ukraine aid and says:</t>
    </r>
    <r>
      <rPr>
        <i val="true"/>
        <sz val="11"/>
        <color rgb="FF1C4587"/>
        <rFont val="Arial"/>
        <family val="0"/>
        <charset val="1"/>
      </rPr>
      <t xml:space="preserve"> "There's a lot of support for the bill in the Senate".</t>
    </r>
    <r>
      <rPr>
        <sz val="11"/>
        <color rgb="FF1C4587"/>
        <rFont val="Arial"/>
        <family val="0"/>
        <charset val="1"/>
      </rPr>
      <t xml:space="preserve"> He is posting heavily on Israel.</t>
    </r>
  </si>
  <si>
    <t xml:space="preserve">https://www.newsmax.com/newsfront/ted-cruz-israel-ukraine/2024/04/21/id/1161869/</t>
  </si>
  <si>
    <r>
      <rPr>
        <sz val="11"/>
        <color rgb="FF274E13"/>
        <rFont val="Arial"/>
        <family val="0"/>
        <charset val="1"/>
      </rPr>
      <t xml:space="preserve">The right-wing New York Post's Sunday cover has Marjorie Taylor Greene in a ushanka hat with </t>
    </r>
    <r>
      <rPr>
        <i val="true"/>
        <sz val="11"/>
        <color rgb="FF274E13"/>
        <rFont val="Arial"/>
        <family val="0"/>
        <charset val="1"/>
      </rPr>
      <t xml:space="preserve">"NYET, MOSCOW MARJORIE"</t>
    </r>
    <r>
      <rPr>
        <sz val="11"/>
        <color rgb="FF274E13"/>
        <rFont val="Arial"/>
        <family val="0"/>
        <charset val="1"/>
      </rPr>
      <t xml:space="preserve">, and calls the aid bill </t>
    </r>
    <r>
      <rPr>
        <i val="true"/>
        <sz val="11"/>
        <color rgb="FF274E13"/>
        <rFont val="Arial"/>
        <family val="0"/>
        <charset val="1"/>
      </rPr>
      <t xml:space="preserve">"common sense"</t>
    </r>
  </si>
  <si>
    <r>
      <rPr>
        <sz val="11"/>
        <color rgb="FF1C4587"/>
        <rFont val="Arial"/>
        <family val="0"/>
        <charset val="1"/>
      </rPr>
      <t xml:space="preserve">Rep Tony Gonzales: </t>
    </r>
    <r>
      <rPr>
        <i val="true"/>
        <sz val="11"/>
        <color rgb="FF1C4587"/>
        <rFont val="Arial"/>
        <family val="0"/>
        <charset val="1"/>
      </rPr>
      <t xml:space="preserve">"I serve with some real scumbags..Matt Gaetz, he paid minors to have sex with him at drug parties.. Bob Good endorsed.. a known neo-Nazi.."</t>
    </r>
  </si>
  <si>
    <t xml:space="preserve">CNN repost</t>
  </si>
  <si>
    <t xml:space="preserve">https://twitter.com/AdamParkhomenko/status/1782045193639809421</t>
  </si>
  <si>
    <r>
      <rPr>
        <sz val="11"/>
        <color rgb="FF1C4587"/>
        <rFont val="Arial"/>
        <family val="0"/>
        <charset val="1"/>
      </rPr>
      <t xml:space="preserve">Jeffrey Sachs is interviewed by Andrew Napolitano: </t>
    </r>
    <r>
      <rPr>
        <i val="true"/>
        <sz val="11"/>
        <color rgb="FF1C4587"/>
        <rFont val="Arial"/>
        <family val="0"/>
        <charset val="1"/>
      </rPr>
      <t xml:space="preserve">"Congress is funding death in Gaza and Ukraine". </t>
    </r>
    <r>
      <rPr>
        <sz val="11"/>
        <color rgb="FF1C4587"/>
        <rFont val="Arial"/>
        <family val="0"/>
        <charset val="1"/>
      </rPr>
      <t xml:space="preserve">Says Anthony Blinken </t>
    </r>
    <r>
      <rPr>
        <i val="true"/>
        <sz val="11"/>
        <color rgb="FF1C4587"/>
        <rFont val="Arial"/>
        <family val="0"/>
        <charset val="1"/>
      </rPr>
      <t xml:space="preserve">"does not understand..diplomacy"</t>
    </r>
    <r>
      <rPr>
        <sz val="11"/>
        <color rgb="FF1C4587"/>
        <rFont val="Arial"/>
        <family val="0"/>
        <charset val="1"/>
      </rPr>
      <t xml:space="preserve">. They complain about the Ukrainian flag waving: </t>
    </r>
    <r>
      <rPr>
        <i val="true"/>
        <sz val="11"/>
        <color rgb="FF1C4587"/>
        <rFont val="Arial"/>
        <family val="0"/>
        <charset val="1"/>
      </rPr>
      <t xml:space="preserve">"Like children". </t>
    </r>
    <r>
      <rPr>
        <sz val="11"/>
        <color rgb="FF1C4587"/>
        <rFont val="Arial"/>
        <family val="0"/>
        <charset val="1"/>
      </rPr>
      <t xml:space="preserve">Says </t>
    </r>
    <r>
      <rPr>
        <i val="true"/>
        <sz val="11"/>
        <color rgb="FF1C4587"/>
        <rFont val="Arial"/>
        <family val="0"/>
        <charset val="1"/>
      </rPr>
      <t xml:space="preserve">"They are sending..more young Ukrainians to their deaths...all they seem to understand is war."</t>
    </r>
  </si>
  <si>
    <t xml:space="preserve">https://www.youtube.com/watch?v=9JZ7ETAjIeI</t>
  </si>
  <si>
    <r>
      <rPr>
        <i val="true"/>
        <sz val="11"/>
        <color rgb="FF990000"/>
        <rFont val="Arial"/>
        <family val="0"/>
        <charset val="1"/>
      </rPr>
      <t xml:space="preserve">Admitted: </t>
    </r>
    <r>
      <rPr>
        <sz val="11"/>
        <color rgb="FF990000"/>
        <rFont val="Arial"/>
        <family val="0"/>
        <charset val="1"/>
      </rPr>
      <t xml:space="preserve">Two TPUSA employees admit guilt and accept deferred prosecution in AZ, where they had harassed and shoved an instructor who founded Drag Story Hour.</t>
    </r>
  </si>
  <si>
    <t xml:space="preserve">12 News</t>
  </si>
  <si>
    <t xml:space="preserve">https://www.12news.com/article/news/local/valley/tpusa-employees-court-ordered-diversion-program-harassing-queer-asu-educator/75-46a2401a-763b-4964-b3ae-d450442ec8b7</t>
  </si>
  <si>
    <r>
      <rPr>
        <i val="true"/>
        <sz val="11"/>
        <color rgb="FF990000"/>
        <rFont val="Arial"/>
        <family val="0"/>
        <charset val="1"/>
      </rPr>
      <t xml:space="preserve">Trial begins: </t>
    </r>
    <r>
      <rPr>
        <sz val="11"/>
        <color rgb="FF990000"/>
        <rFont val="Arial"/>
        <family val="0"/>
        <charset val="1"/>
      </rPr>
      <t xml:space="preserve">Opening statements in Trump's criminal trial for election interference (the Stormy Daniels hush money). Trump falls asleep, as he has on other days.</t>
    </r>
  </si>
  <si>
    <t xml:space="preserve">https://www.nytimes.com/live/2024/04/22/nyregion/trump-hush-money-trial</t>
  </si>
  <si>
    <t xml:space="preserve">The Senate passes the Ukraine aid bill, 79-18. JD Vance gives a speech, saying Ukraine would lose anyway. Rand Paul does not vote, though he argued against the bill.</t>
  </si>
  <si>
    <t xml:space="preserve">WHNT</t>
  </si>
  <si>
    <t xml:space="preserve">https://whnt.com/hill-politics/senate-passes-ukraine-israel-funding-after-months-long-stalemate/</t>
  </si>
  <si>
    <r>
      <rPr>
        <sz val="11"/>
        <color rgb="FF1C4587"/>
        <rFont val="Arial"/>
        <family val="0"/>
        <charset val="1"/>
      </rPr>
      <t xml:space="preserve">Sen. Ron Johnson goes on Real America's Voice and says </t>
    </r>
    <r>
      <rPr>
        <i val="true"/>
        <sz val="11"/>
        <color rgb="FF1C4587"/>
        <rFont val="Arial"/>
        <family val="0"/>
        <charset val="1"/>
      </rPr>
      <t xml:space="preserve">"Vladimir Putin will not lose this war".</t>
    </r>
    <r>
      <rPr>
        <sz val="11"/>
        <color rgb="FF1C4587"/>
        <rFont val="Arial"/>
        <family val="0"/>
        <charset val="1"/>
      </rPr>
      <t xml:space="preserve"> He repeats Russian talking points</t>
    </r>
  </si>
  <si>
    <t xml:space="preserve">video repost Ron Filipkowski</t>
  </si>
  <si>
    <t xml:space="preserve">https://twitter.com/RonFilipkowski/status/1782912817999306836</t>
  </si>
  <si>
    <t xml:space="preserve">Puck News reports that David Sacks, supposedly left-wing, is in talks about planning a fundraiser for Trump at Mar-a-Lago</t>
  </si>
  <si>
    <t xml:space="preserve">https://puck.news/david-sacks-all-in-for-trump-2024/</t>
  </si>
  <si>
    <t xml:space="preserve">https://archive.is/sSLSO</t>
  </si>
  <si>
    <r>
      <rPr>
        <i val="true"/>
        <sz val="11"/>
        <color rgb="FF674EA7"/>
        <rFont val="Arial"/>
        <family val="0"/>
        <charset val="1"/>
      </rPr>
      <t xml:space="preserve">Declared bankruptcy:</t>
    </r>
    <r>
      <rPr>
        <sz val="11"/>
        <color rgb="FF674EA7"/>
        <rFont val="Arial"/>
        <family val="0"/>
        <charset val="1"/>
      </rPr>
      <t xml:space="preserve"> Jim Hoft's Gateway Pundit, which is being sued for defamation by GA election officials Shaye Moss and Ruby Freeman.</t>
    </r>
  </si>
  <si>
    <t xml:space="preserve">https://www.mediaite.com/news/the-gateway-pundit-infamous-conspiracy-blog-declares-bankruptcy-after-suit-from-election-workers/</t>
  </si>
  <si>
    <r>
      <rPr>
        <i val="true"/>
        <sz val="11"/>
        <color rgb="FF990000"/>
        <rFont val="Arial"/>
        <family val="0"/>
        <charset val="1"/>
      </rPr>
      <t xml:space="preserve">Indicted</t>
    </r>
    <r>
      <rPr>
        <sz val="11"/>
        <color rgb="FF990000"/>
        <rFont val="Arial"/>
        <family val="0"/>
        <charset val="1"/>
      </rPr>
      <t xml:space="preserve">: 11 fake electors in AZ for fraud, forgery and conspiracy, including state Rep. Anthony Kern who was at the Capitol on Jan 6 and 2 TPUSA officials, Tyler Bowyer and Jake Hoffman. 7 redacted names are Rudy Giuliani, Mark Meadows, Mike Roman, Jenna Ellis, John Eastman, Boris Epshteyn, and Christina Bobb.</t>
    </r>
  </si>
  <si>
    <t xml:space="preserve">Court docs via Kyle Cheney</t>
  </si>
  <si>
    <t xml:space="preserve">https://mcusercontent.com/cc1fad182b6d6f8b1e352e206/files/fa85cddf-ccc6-7dee-dd58-ff5e80d53b15/Indictment.03.pdf</t>
  </si>
  <si>
    <r>
      <rPr>
        <sz val="11"/>
        <color rgb="FF1C4587"/>
        <rFont val="Arial"/>
        <family val="0"/>
        <charset val="1"/>
      </rPr>
      <t xml:space="preserve">Benjamin Netanyahu posts histrionically that protests at US universities that are "reminiscent" of Germany in the 1930s and </t>
    </r>
    <r>
      <rPr>
        <i val="true"/>
        <sz val="11"/>
        <color rgb="FF1C4587"/>
        <rFont val="Arial"/>
        <family val="0"/>
        <charset val="1"/>
      </rPr>
      <t xml:space="preserve">"The world cannot stand idly by"</t>
    </r>
  </si>
  <si>
    <t xml:space="preserve">Twitter Netanyahu</t>
  </si>
  <si>
    <t xml:space="preserve">https://twitter.com/netanyahu/status/1783191454308864300</t>
  </si>
  <si>
    <t xml:space="preserve">Gavin McInnes, Proud Boys founder, shows up at the Columbia University pro-Palestine prostests. He is dressed as his parody leftist character.</t>
  </si>
  <si>
    <t xml:space="preserve">Olivia Scootercaster (FNTV)</t>
  </si>
  <si>
    <t xml:space="preserve">https://twitter.com/ScooterCasterNY/status/1783217110656655528</t>
  </si>
  <si>
    <r>
      <rPr>
        <sz val="11"/>
        <color rgb="FF1C4587"/>
        <rFont val="Arial"/>
        <family val="0"/>
        <charset val="1"/>
      </rPr>
      <t xml:space="preserve">Mike Johnson goes to Columbia University and calls on their president to resign if she cannot </t>
    </r>
    <r>
      <rPr>
        <i val="true"/>
        <sz val="11"/>
        <color rgb="FF1C4587"/>
        <rFont val="Arial"/>
        <family val="0"/>
        <charset val="1"/>
      </rPr>
      <t xml:space="preserve">"bring order to this chaos".</t>
    </r>
    <r>
      <rPr>
        <sz val="11"/>
        <color rgb="FF1C4587"/>
        <rFont val="Arial"/>
        <family val="0"/>
        <charset val="1"/>
      </rPr>
      <t xml:space="preserve"> Students boo him.</t>
    </r>
  </si>
  <si>
    <t xml:space="preserve">https://www.cnn.com/2024/04/24/politics/johnson-columbia-university-president/index.html</t>
  </si>
  <si>
    <t xml:space="preserve">Sean Feucht, right-wing pastor, goes to Columbia University and leads a group of Jewish protestors. (He has said that Jews who do not convert will to go hell.)</t>
  </si>
  <si>
    <t xml:space="preserve">Anne Nelson</t>
  </si>
  <si>
    <t xml:space="preserve">https://twitter.com/anelsona/status/1783647518569472400</t>
  </si>
  <si>
    <t xml:space="preserve">Shannon Leigh</t>
  </si>
  <si>
    <t xml:space="preserve">https://shanleigh.medium.com/who-is-sean-feucht-19cb519b8645</t>
  </si>
  <si>
    <t xml:space="preserve">Cenk Uygur of The Young Turks, who had been critical of Matt Gaetz, now defends him, saying his investigation is personally motivated.</t>
  </si>
  <si>
    <t xml:space="preserve">TYT repost by Post Left Watch</t>
  </si>
  <si>
    <t xml:space="preserve">https://twitter.com/PostLeftWatch/status/1783956782551109650</t>
  </si>
  <si>
    <r>
      <rPr>
        <sz val="11"/>
        <color rgb="FF1C4587"/>
        <rFont val="Arial"/>
        <family val="0"/>
        <charset val="1"/>
      </rPr>
      <t xml:space="preserve">Erik Prince appears on James O'Keefe's show. Erik complains the government doesn't hire mercenaries, also says he is a </t>
    </r>
    <r>
      <rPr>
        <i val="true"/>
        <sz val="11"/>
        <color rgb="FF1C4587"/>
        <rFont val="Arial"/>
        <family val="0"/>
        <charset val="1"/>
      </rPr>
      <t xml:space="preserve">"check on runaway government power"</t>
    </r>
  </si>
  <si>
    <t xml:space="preserve">O'Keefe Media on Twitter</t>
  </si>
  <si>
    <t xml:space="preserve">https://twitter.com/OKeefeMedia/status/1783614942177792451?ref_src=twsrc%5Egoogle%7Ctwcamp%5Eserp%7Ctwgr%5Etweet</t>
  </si>
  <si>
    <r>
      <rPr>
        <i val="true"/>
        <sz val="11"/>
        <color rgb="FF990000"/>
        <rFont val="Arial"/>
        <family val="0"/>
        <charset val="1"/>
      </rPr>
      <t xml:space="preserve">Swatted:</t>
    </r>
    <r>
      <rPr>
        <sz val="11"/>
        <color rgb="FF990000"/>
        <rFont val="Arial"/>
        <family val="0"/>
        <charset val="1"/>
      </rPr>
      <t xml:space="preserve"> David Pecker, the former National Enqurirer publisher testifying at Trump's hush-money trial.</t>
    </r>
  </si>
  <si>
    <t xml:space="preserve">https://www.reuters.com/world/us/ex-tabloid-publisher-david-pecker-witness-trump-trial-swatting-target-2024-05-06/</t>
  </si>
  <si>
    <t xml:space="preserve">TNR (Gil Duran) writes about the autocratic fantasies of Balaji Srinivasan, friend of Peter Thiel and Garry Tan, for taking over SF. In 2020 Srinivasan had published "The Network State: How to Start a New Country". He is loosely tied to the "California Forever" development and advises Patrick Friedman, Thiel's partner in "seasteading" </t>
  </si>
  <si>
    <t xml:space="preserve">TNR
TNR</t>
  </si>
  <si>
    <t xml:space="preserve">https://newrepublic.com/article/180487/balaji-srinivasan-network-state-plutocrat
https://web.archive.org/web/20240105045045/https://newrepublic.com/article/177733/billionaire-solano-california-tech-secession</t>
  </si>
  <si>
    <t xml:space="preserve">Patronomos site
"People"</t>
  </si>
  <si>
    <t xml:space="preserve">https://web.archive.org/web/20240307183953/https://www.pronomos.vc/portfolio
https://web.archive.org/web/20240214200424/https://www.pronomos.vc/people</t>
  </si>
  <si>
    <t xml:space="preserve">Former AG Bill Barr says on CNN that Trump is a criminal, but that he will vote for him. He also says that Trump talked about executing rivals multiple times.</t>
  </si>
  <si>
    <t xml:space="preserve">https://twitter.com/kaitlancollins/status/1784038449453928938</t>
  </si>
  <si>
    <t xml:space="preserve">https://twitter.com/Acyn/status/1784030100175855918</t>
  </si>
  <si>
    <t xml:space="preserve">In Canada, PM Trudeau accuses his rival Pierre Polievre of cozying up to a white supremacist movement and to Alex Jones </t>
  </si>
  <si>
    <r>
      <rPr>
        <sz val="11"/>
        <color rgb="FF000000"/>
        <rFont val="Arial"/>
        <family val="0"/>
        <charset val="1"/>
      </rPr>
      <t xml:space="preserve">In AZ, police recruit frat members to help clear a camp of anti-Israel protestors.</t>
    </r>
    <r>
      <rPr>
        <sz val="11"/>
        <color rgb="FF1C4587"/>
        <rFont val="Arial"/>
        <family val="0"/>
        <charset val="1"/>
      </rPr>
      <t xml:space="preserve"> Blake Masters RTs a video with </t>
    </r>
    <r>
      <rPr>
        <i val="true"/>
        <sz val="11"/>
        <color rgb="FF1C4587"/>
        <rFont val="Arial"/>
        <family val="0"/>
        <charset val="1"/>
      </rPr>
      <t xml:space="preserve">"White boy summer starting early this year"</t>
    </r>
  </si>
  <si>
    <t xml:space="preserve">In WA, Green Party spoiler candidate Jill Stein joins anti-Israel protestors. (Stein was on the 2015 trip to Moscow with Michael Flynn and sat at Putin's table.)</t>
  </si>
  <si>
    <r>
      <rPr>
        <sz val="11"/>
        <color rgb="FF1C4587"/>
        <rFont val="Arial"/>
        <family val="0"/>
        <charset val="1"/>
      </rPr>
      <t xml:space="preserve">Fox News posts </t>
    </r>
    <r>
      <rPr>
        <i val="true"/>
        <sz val="11"/>
        <color rgb="FF1C4587"/>
        <rFont val="Arial"/>
        <family val="0"/>
        <charset val="1"/>
      </rPr>
      <t xml:space="preserve">"Anti-Israel protests nationwide fueled by left-wing groups backed by Soros.."</t>
    </r>
  </si>
  <si>
    <r>
      <rPr>
        <sz val="11"/>
        <color rgb="FF1C4587"/>
        <rFont val="Arial"/>
        <family val="0"/>
        <charset val="1"/>
      </rPr>
      <t xml:space="preserve">Ted Cruz says pro-Palestine university protests are </t>
    </r>
    <r>
      <rPr>
        <i val="true"/>
        <sz val="11"/>
        <color rgb="FF1C4587"/>
        <rFont val="Arial"/>
        <family val="0"/>
        <charset val="1"/>
      </rPr>
      <t xml:space="preserve">"funded by George Soros and the Rockefeller Brothers fund"</t>
    </r>
  </si>
  <si>
    <t xml:space="preserve">https://twitter.com/tedcruz/status/1785406268607287383</t>
  </si>
  <si>
    <t xml:space="preserve">At UCLA, a group attacks a pro-Palestine encampment, sending many to the hospital. The group includes Proud Boys, anti-vaxxers, anti-gay extremists and neo-Nazis</t>
  </si>
  <si>
    <t xml:space="preserve">https://www.theguardian.com/us-news/article/2024/may/10/college-campus-protests-far-right</t>
  </si>
  <si>
    <r>
      <rPr>
        <sz val="11"/>
        <color rgb="FF1C4587"/>
        <rFont val="Arial"/>
        <family val="0"/>
        <charset val="1"/>
      </rPr>
      <t xml:space="preserve">Douglas Macgregor (former Trump advisor), posts: </t>
    </r>
    <r>
      <rPr>
        <i val="true"/>
        <sz val="11"/>
        <color rgb="FF1C4587"/>
        <rFont val="Arial"/>
        <family val="0"/>
        <charset val="1"/>
      </rPr>
      <t xml:space="preserve">"Americans..have no real representation in Washington.. we have one party, the uni-party."</t>
    </r>
    <r>
      <rPr>
        <sz val="11"/>
        <color rgb="FF1C4587"/>
        <rFont val="Arial"/>
        <family val="0"/>
        <charset val="1"/>
      </rPr>
      <t xml:space="preserve"> Jack Dorsey RTs him.</t>
    </r>
  </si>
  <si>
    <t xml:space="preserve">Twitter Douglas Macgregor</t>
  </si>
  <si>
    <t xml:space="preserve">https://twitter.com/DougAMacgregor/status/1785487787803762829</t>
  </si>
  <si>
    <t xml:space="preserve">May 2024</t>
  </si>
  <si>
    <r>
      <rPr>
        <sz val="11"/>
        <color rgb="FF1C4587"/>
        <rFont val="Arial"/>
        <family val="0"/>
        <charset val="1"/>
      </rPr>
      <t xml:space="preserve">AZ State Sen. Anthony Kern uses the statehouse video room for an interview with far-right, pro-Hitler host Stew Peters.</t>
    </r>
    <r>
      <rPr>
        <sz val="11"/>
        <color rgb="FF5B0F00"/>
        <rFont val="Arial"/>
        <family val="0"/>
        <charset val="1"/>
      </rPr>
      <t xml:space="preserve"> (Kern's video privileges are then revoked.)</t>
    </r>
  </si>
  <si>
    <t xml:space="preserve">AZ Mirror</t>
  </si>
  <si>
    <t xml:space="preserve">https://azmirror.com/2024/05/03/anthony-kern-drag-performers-pro-hitler-talk-show-host/</t>
  </si>
  <si>
    <t xml:space="preserve">Wired (Tess Owen) reports that Proud Boys, III%ers, and other militia groups have begun organizing again on Facebook, with posts suggesting prep for "war"</t>
  </si>
  <si>
    <t xml:space="preserve">https://www.wired.com/story/extremist-militias-are-coordinating-on-facebook/</t>
  </si>
  <si>
    <r>
      <rPr>
        <sz val="11"/>
        <color rgb="FF1C4587"/>
        <rFont val="Arial"/>
        <family val="0"/>
        <charset val="1"/>
      </rPr>
      <t xml:space="preserve">Jack Dorsey confirms he is no longer on the Bluesky board. He says that Twitter is a </t>
    </r>
    <r>
      <rPr>
        <i val="true"/>
        <sz val="11"/>
        <color rgb="FF1C4587"/>
        <rFont val="Arial"/>
        <family val="0"/>
        <charset val="1"/>
      </rPr>
      <t xml:space="preserve">"freedom technology"</t>
    </r>
  </si>
  <si>
    <t xml:space="preserve">https://time.com/6974971/jack-dorsey-leaves-bluesky-board/</t>
  </si>
  <si>
    <t xml:space="preserve">https://twitter.com/jack/status/1786773074232107424</t>
  </si>
  <si>
    <t xml:space="preserve">Elon Musk allows Nick Fuentes back on Twitter. Fuentes is then a featured guest on a Space hosted by Alex Jones and Andrew Tate.</t>
  </si>
  <si>
    <t xml:space="preserve">Elon Musk chats with Nick Fuentes on a Space, using his alter ego "Adrian Dittman" (whose pinned Tweet asks for Elon's CEO pay to be approved)</t>
  </si>
  <si>
    <t xml:space="preserve">recording via Kate Burns</t>
  </si>
  <si>
    <t xml:space="preserve">https://twitter.com/Katerqburns/status/1787331599597793339</t>
  </si>
  <si>
    <t xml:space="preserve">Twitter AdrianDittman</t>
  </si>
  <si>
    <t xml:space="preserve">https://twitter.com/AdrianDittmann/status/1786189192369950991</t>
  </si>
  <si>
    <t xml:space="preserve">The RNC picks as spokeswoman Elizabeth Pipko, a bikini model with Russian parents who worked on Trump's 2016 campaign and was spokeswoman for "Jexodus".</t>
  </si>
  <si>
    <t xml:space="preserve">https://nypost.com/2024/05/06/us-news/meet-elizabeth-pipko-the-maga-loving-bikini-model-who-is-gops-sexiest-new-spokeswoman/</t>
  </si>
  <si>
    <t xml:space="preserve">https://www.timesofisrael.com/yair-netanyahu-stars-at-pro-trump-student-groups-jewish-leadership-conference/</t>
  </si>
  <si>
    <t xml:space="preserve">Marjorie Taylor Greene and Tom Massie meet with Speaker Mike Johnson for 2 hours; they plan to meet again the next day. </t>
  </si>
  <si>
    <t xml:space="preserve">Deirdre Walsh (NPR)</t>
  </si>
  <si>
    <t xml:space="preserve">https://twitter.com/deirdrekwalsh/status/1787599657184514392</t>
  </si>
  <si>
    <r>
      <rPr>
        <sz val="11"/>
        <color rgb="FF5B0F00"/>
        <rFont val="Arial"/>
        <family val="0"/>
        <charset val="1"/>
      </rPr>
      <t xml:space="preserve">Marjorie Taylor Greene triggers a motion to vacate the Speakership</t>
    </r>
    <r>
      <rPr>
        <sz val="11"/>
        <color rgb="FF1C4587"/>
        <rFont val="Arial"/>
        <family val="0"/>
        <charset val="1"/>
      </rPr>
      <t xml:space="preserve">. When booed, she defiantly responds: </t>
    </r>
    <r>
      <rPr>
        <i val="true"/>
        <sz val="11"/>
        <color rgb="FF1C4587"/>
        <rFont val="Arial"/>
        <family val="0"/>
        <charset val="1"/>
      </rPr>
      <t xml:space="preserve">"This is the uniparty - the American people are watching"</t>
    </r>
  </si>
  <si>
    <t xml:space="preserve">C-SPAN via The Recount</t>
  </si>
  <si>
    <t xml:space="preserve">https://twitter.com/therecount/status/1788321640129941524</t>
  </si>
  <si>
    <t xml:space="preserve">Democrats save Johnson's Speakership by voting to table the motion to vacate. 11 R's vote against it, including Biggs, Gosar, Greene, Massie, Roy.</t>
  </si>
  <si>
    <t xml:space="preserve">see Cong. insurrection scorecard</t>
  </si>
  <si>
    <t xml:space="preserve">https://docs.google.com/spreadsheets/d/1N_2sM65gbpKIq1DbcjBYpa1iKz8r5_XR5jbSIYZ_GS4/edit#gid=0</t>
  </si>
  <si>
    <t xml:space="preserve">Wired reports that a Russian influence campaign is working to inflame the pro-Palestine protests, promoting both sides with fake news sites</t>
  </si>
  <si>
    <t xml:space="preserve">https://www.wired.com/story/russian-influence-campaign-exploiting-college-campus-protests/</t>
  </si>
  <si>
    <t xml:space="preserve">Elon Musk reinstates Ali Alexander and Milo Yiannopoulos on Twitter. Yiannopoulos had been banned since 2016.</t>
  </si>
  <si>
    <t xml:space="preserve">Shayan Sardarizadeh (BBC)</t>
  </si>
  <si>
    <t xml:space="preserve">https://twitter.com/Shayan86/status/1789408900766175318</t>
  </si>
  <si>
    <t xml:space="preserve">Paul Manafort steps down from helping organize the Republican Nominating Convention (for no pay), one day after WaPo reported on his foreign lobbying work. </t>
  </si>
  <si>
    <t xml:space="preserve">https://www.washingtonpost.com/politics/2024/05/11/paul-manafort-rnc-convention-trump/</t>
  </si>
  <si>
    <t xml:space="preserve">archived </t>
  </si>
  <si>
    <t xml:space="preserve">https://archive.is/M9x43</t>
  </si>
  <si>
    <r>
      <rPr>
        <sz val="11"/>
        <color rgb="FF1C4587"/>
        <rFont val="Arial"/>
        <family val="0"/>
        <charset val="1"/>
      </rPr>
      <t xml:space="preserve">JD Vance says on CNN that he "plans" to accept the results of the 2024 election since </t>
    </r>
    <r>
      <rPr>
        <i val="true"/>
        <sz val="11"/>
        <color rgb="FF1C4587"/>
        <rFont val="Arial"/>
        <family val="0"/>
        <charset val="1"/>
      </rPr>
      <t xml:space="preserve">"Donald Trump will be the victor"</t>
    </r>
  </si>
  <si>
    <t xml:space="preserve">CNN via Aaron Rupar</t>
  </si>
  <si>
    <t xml:space="preserve">https://www.threads.net/@aaron.rupar/post/C63qxLMAPef</t>
  </si>
  <si>
    <t xml:space="preserve">JD Vance attends Trump's trial, along with Senators Tommy Tuberville and Roger Marshall, IA AG Breanna Bird, and NY Rep. Nicole Malliotakis.</t>
  </si>
  <si>
    <t xml:space="preserve">Fox News via Acyn</t>
  </si>
  <si>
    <t xml:space="preserve">https://twitter.com/Acyn/status/1790053314127696234</t>
  </si>
  <si>
    <r>
      <rPr>
        <sz val="11"/>
        <color rgb="FF1C4587"/>
        <rFont val="Arial"/>
        <family val="0"/>
        <charset val="1"/>
      </rPr>
      <t xml:space="preserve">Trump circumvents his gag order by reading quotes by Tuberville, JD Vance, Breanna Bird and others: that his trial is a </t>
    </r>
    <r>
      <rPr>
        <i val="true"/>
        <sz val="11"/>
        <color rgb="FF1C4587"/>
        <rFont val="Arial"/>
        <family val="0"/>
        <charset val="1"/>
      </rPr>
      <t xml:space="preserve">"scam"</t>
    </r>
    <r>
      <rPr>
        <sz val="11"/>
        <color rgb="FF1C4587"/>
        <rFont val="Arial"/>
        <family val="0"/>
        <charset val="1"/>
      </rPr>
      <t xml:space="preserve"> and a </t>
    </r>
    <r>
      <rPr>
        <i val="true"/>
        <sz val="11"/>
        <color rgb="FF1C4587"/>
        <rFont val="Arial"/>
        <family val="0"/>
        <charset val="1"/>
      </rPr>
      <t xml:space="preserve">"threat to democracy"</t>
    </r>
  </si>
  <si>
    <t xml:space="preserve">Fox News, reposed by Trump</t>
  </si>
  <si>
    <t xml:space="preserve">https://twitter.com/TrumpDailyPosts/status/1790135388985504170</t>
  </si>
  <si>
    <r>
      <rPr>
        <sz val="11"/>
        <color rgb="FF1C4587"/>
        <rFont val="Arial"/>
        <family val="0"/>
        <charset val="1"/>
      </rPr>
      <t xml:space="preserve">Speaker Mike Johnson appears outside Trump's trial and says in a presser </t>
    </r>
    <r>
      <rPr>
        <i val="true"/>
        <sz val="11"/>
        <color rgb="FF1C4587"/>
        <rFont val="Arial"/>
        <family val="0"/>
        <charset val="1"/>
      </rPr>
      <t xml:space="preserve">"I'm working with Chairman Jim Jordan.. to reign in the abuses of Special Counsel Jack Smith.."</t>
    </r>
    <r>
      <rPr>
        <sz val="11"/>
        <color rgb="FF1C4587"/>
        <rFont val="Arial"/>
        <family val="0"/>
        <charset val="1"/>
      </rPr>
      <t xml:space="preserve"> </t>
    </r>
    <r>
      <rPr>
        <i val="true"/>
        <sz val="11"/>
        <color rgb="FF1C4587"/>
        <rFont val="Arial"/>
        <family val="0"/>
        <charset val="1"/>
      </rPr>
      <t xml:space="preserve"> </t>
    </r>
    <r>
      <rPr>
        <sz val="11"/>
        <color rgb="FF1C4587"/>
        <rFont val="Arial"/>
        <family val="0"/>
        <charset val="1"/>
      </rPr>
      <t xml:space="preserve">He says the trial is </t>
    </r>
    <r>
      <rPr>
        <i val="true"/>
        <sz val="11"/>
        <color rgb="FF1C4587"/>
        <rFont val="Arial"/>
        <family val="0"/>
        <charset val="1"/>
      </rPr>
      <t xml:space="preserve">"politically motivated.. election interference"</t>
    </r>
    <r>
      <rPr>
        <sz val="11"/>
        <color rgb="FF1C4587"/>
        <rFont val="Arial"/>
        <family val="0"/>
        <charset val="1"/>
      </rPr>
      <t xml:space="preserve">. </t>
    </r>
    <r>
      <rPr>
        <i val="true"/>
        <sz val="11"/>
        <color rgb="FF1C4587"/>
        <rFont val="Arial"/>
        <family val="0"/>
        <charset val="1"/>
      </rPr>
      <t xml:space="preserve">"I came today on my own to support President Trump.."</t>
    </r>
    <r>
      <rPr>
        <sz val="11"/>
        <color rgb="FF1C4587"/>
        <rFont val="Arial"/>
        <family val="0"/>
        <charset val="1"/>
      </rPr>
      <t xml:space="preserve"> (then fundraises off it)</t>
    </r>
  </si>
  <si>
    <t xml:space="preserve">video from Sandi Bachom</t>
  </si>
  <si>
    <t xml:space="preserve">https://twitter.com/sandibachom/status/1790430220933083598</t>
  </si>
  <si>
    <t xml:space="preserve">Speaker Mike Johnson attacks the judge's daughter. The day before, JD Vance and Tommy Tuberville had done the same.</t>
  </si>
  <si>
    <t xml:space="preserve">C-SPAN via Acyn</t>
  </si>
  <si>
    <t xml:space="preserve">https://twitter.com/Acyn/status/1790391559558697212</t>
  </si>
  <si>
    <r>
      <rPr>
        <sz val="11"/>
        <color rgb="FF1C4587"/>
        <rFont val="Arial"/>
        <family val="0"/>
        <charset val="1"/>
      </rPr>
      <t xml:space="preserve">Vivek Ramaswamy, Reps. Byron Donalds and Cory Mills and NE Governor Doug Burgum give a presser outside Trump's trial. Burgum calls it a </t>
    </r>
    <r>
      <rPr>
        <i val="true"/>
        <sz val="11"/>
        <color rgb="FF1C4587"/>
        <rFont val="Arial"/>
        <family val="0"/>
        <charset val="1"/>
      </rPr>
      <t xml:space="preserve">"scam trial". </t>
    </r>
    <r>
      <rPr>
        <sz val="11"/>
        <color rgb="FF1C4587"/>
        <rFont val="Arial"/>
        <family val="0"/>
        <charset val="1"/>
      </rPr>
      <t xml:space="preserve">Ramaswamy and Burgum accompany Trump inside, along with Boris Epshteyn who is still advising Trump.</t>
    </r>
  </si>
  <si>
    <t xml:space="preserve">https://twitter.com/EmmanuelTouhey/status/1790408951743315983</t>
  </si>
  <si>
    <r>
      <rPr>
        <sz val="11"/>
        <color rgb="FF1C4587"/>
        <rFont val="Arial"/>
        <family val="0"/>
        <charset val="1"/>
      </rPr>
      <t xml:space="preserve">Trump tells reporters at the courthouse that his political visitors to his trial are "surrogates" for him: </t>
    </r>
    <r>
      <rPr>
        <i val="true"/>
        <sz val="11"/>
        <color rgb="FF1C4587"/>
        <rFont val="Arial"/>
        <family val="0"/>
        <charset val="1"/>
      </rPr>
      <t xml:space="preserve">"I do have a lot of surrogates and they are speaking very beautifully. They come from all over... and they think this is the biggest scam they’ve ever seen,"</t>
    </r>
  </si>
  <si>
    <t xml:space="preserve">Ben Feuerherd (Politico)</t>
  </si>
  <si>
    <t xml:space="preserve">https://twitter.com/benfeuerherd/status/1790380545710428628</t>
  </si>
  <si>
    <t xml:space="preserve">The Guardian outs new right persona "Lom3z", owner of the far-right Passage Press, as UC Irvine lecturer Jonathan Keeperman</t>
  </si>
  <si>
    <t xml:space="preserve">https://www.theguardian.com/world/article/2024/may/14/far-right-twitter-identity-revealed</t>
  </si>
  <si>
    <r>
      <rPr>
        <sz val="11"/>
        <color rgb="FF38761D"/>
        <rFont val="Arial"/>
        <family val="0"/>
        <charset val="1"/>
      </rPr>
      <t xml:space="preserve">A domain name is regsitered for a new "America PAC". It registers with the FEC in May too. </t>
    </r>
    <r>
      <rPr>
        <sz val="11"/>
        <color rgb="FF4285F4"/>
        <rFont val="Arial"/>
        <family val="0"/>
        <charset val="1"/>
      </rPr>
      <t xml:space="preserve">This will be a vehicle for Elon Musk and the tech set</t>
    </r>
  </si>
  <si>
    <t xml:space="preserve">The RNC and Trump campaign announce that Russ Vought (who heads the Center for Renewing America) will be RNC policy director. His deputy will be Ed Martin.</t>
  </si>
  <si>
    <t xml:space="preserve">https://www.mediamatters.org/project-2025/key-project-2025-figure-russ-vought-was-appointed-rncs-platform-committee-mainstream</t>
  </si>
  <si>
    <t xml:space="preserve">https://spectrumnews1.com/wi/milwaukee/news/2024/05/15/2024-rnc-platform-committee</t>
  </si>
  <si>
    <t xml:space="preserve">RNC press release</t>
  </si>
  <si>
    <t xml:space="preserve">https://archive.is/x0yMU</t>
  </si>
  <si>
    <r>
      <rPr>
        <sz val="11"/>
        <color rgb="FF1C4587"/>
        <rFont val="Arial"/>
        <family val="0"/>
        <charset val="1"/>
      </rPr>
      <t xml:space="preserve">The NRSC (Natl. Republican Senatorial Committee) puts ads on Twitter saying </t>
    </r>
    <r>
      <rPr>
        <i val="true"/>
        <sz val="11"/>
        <color rgb="FF1C4587"/>
        <rFont val="Arial"/>
        <family val="0"/>
        <charset val="1"/>
      </rPr>
      <t xml:space="preserve">"Biden and Senate Dems bankrolled by rich liberals like George Soros who are funding the pro-Hamas protestors!". </t>
    </r>
    <r>
      <rPr>
        <sz val="11"/>
        <color rgb="FF1C4587"/>
        <rFont val="Arial"/>
        <family val="0"/>
        <charset val="1"/>
      </rPr>
      <t xml:space="preserve">The link at bottom says</t>
    </r>
    <r>
      <rPr>
        <i val="true"/>
        <sz val="11"/>
        <color rgb="FF1C4587"/>
        <rFont val="Arial"/>
        <family val="0"/>
        <charset val="1"/>
      </rPr>
      <t xml:space="preserve"> "CHIP IN TO DEFEAT SOROS", </t>
    </r>
    <r>
      <rPr>
        <sz val="11"/>
        <color rgb="FF1C4587"/>
        <rFont val="Arial"/>
        <family val="0"/>
        <charset val="1"/>
      </rPr>
      <t xml:space="preserve">alt-text is</t>
    </r>
    <r>
      <rPr>
        <i val="true"/>
        <sz val="11"/>
        <color rgb="FF1C4587"/>
        <rFont val="Arial"/>
        <family val="0"/>
        <charset val="1"/>
      </rPr>
      <t xml:space="preserve"> "Donate to defeat Soros"</t>
    </r>
  </si>
  <si>
    <t xml:space="preserve">Twitter NRSC</t>
  </si>
  <si>
    <t xml:space="preserve">https://twitter.com/NRSC/status/1790839443391156368</t>
  </si>
  <si>
    <r>
      <rPr>
        <sz val="11"/>
        <color rgb="FF1C4587"/>
        <rFont val="Arial"/>
        <family val="0"/>
        <charset val="1"/>
      </rPr>
      <t xml:space="preserve">Many House Reps attend Trump's trial, including Andy Biggs, Matt Gaetz, and Lauren Boebert. Gaetz Tweets </t>
    </r>
    <r>
      <rPr>
        <i val="true"/>
        <sz val="11"/>
        <color rgb="FF1C4587"/>
        <rFont val="Arial"/>
        <family val="0"/>
        <charset val="1"/>
      </rPr>
      <t xml:space="preserve">"Standing back and standing by, Mr. President"</t>
    </r>
  </si>
  <si>
    <t xml:space="preserve">Twitter Matt Gaetz</t>
  </si>
  <si>
    <t xml:space="preserve">https://twitter.com/mattgaetz/status/1791101846972449026</t>
  </si>
  <si>
    <t xml:space="preserve">https://apnews.com/article/matt-gaetz-donald-trump-proud-boys-daed52f145929eefc8deaf2bfee32e47</t>
  </si>
  <si>
    <r>
      <rPr>
        <i val="true"/>
        <sz val="11"/>
        <color rgb="FF5B0F00"/>
        <rFont val="Arial"/>
        <family val="0"/>
        <charset val="1"/>
      </rPr>
      <t xml:space="preserve">Pardoned:</t>
    </r>
    <r>
      <rPr>
        <sz val="11"/>
        <color rgb="FF5B0F00"/>
        <rFont val="Arial"/>
        <family val="0"/>
        <charset val="1"/>
      </rPr>
      <t xml:space="preserve"> TX Gov. Greg Abbott pardons Daniel Perry, who drove his car into a crowd of BLM protestors and then shot one. He was convicted for murder.</t>
    </r>
  </si>
  <si>
    <t xml:space="preserve">https://www.texastribune.org/2024/05/16/daniel-perry-greg-abbott-pardon/</t>
  </si>
  <si>
    <t xml:space="preserve">The NYT reports that Supreme Court Justice Samuel Alito flew a US flag upside-down in the days following Jan 6. Alito blames his wife.</t>
  </si>
  <si>
    <t xml:space="preserve">https://www.cnn.com/2024/05/16/politics/alito-upside-down-american-flag-house/index.html</t>
  </si>
  <si>
    <t xml:space="preserve">Elon Musk disables Starlink terminals in Kharkiv, allowing Russians to advance</t>
  </si>
  <si>
    <t xml:space="preserve">https://kyivindependent.com/wsj-ukraines-starlink-connection/</t>
  </si>
  <si>
    <r>
      <rPr>
        <i val="true"/>
        <sz val="11"/>
        <color rgb="FF990000"/>
        <rFont val="Arial"/>
        <family val="0"/>
        <charset val="1"/>
      </rPr>
      <t xml:space="preserve">Indicted</t>
    </r>
    <r>
      <rPr>
        <sz val="11"/>
        <color rgb="FF990000"/>
        <rFont val="Arial"/>
        <family val="0"/>
        <charset val="1"/>
      </rPr>
      <t xml:space="preserve">: Rudy Giuliani, in the AZ fake electors scheme.</t>
    </r>
    <r>
      <rPr>
        <sz val="11"/>
        <color rgb="FF1C4587"/>
        <rFont val="Arial"/>
        <family val="0"/>
        <charset val="1"/>
      </rPr>
      <t xml:space="preserve"> He is served during his 80th birthday party hosted by Caroline Wren; Steve Bannon and Roger Stone attend.</t>
    </r>
  </si>
  <si>
    <t xml:space="preserve">https://nypost.com/2024/05/18/us-news/rudy-giuliani-served-with-arizona-fake-electors-indictment-during-80th-birthday-bash-in-palm-beach/</t>
  </si>
  <si>
    <t xml:space="preserve">Marco Rubio refuses to commit to accepting the results of the election if Donald Trump loses.</t>
  </si>
  <si>
    <r>
      <rPr>
        <sz val="11"/>
        <color rgb="FF1C4587"/>
        <rFont val="Arial"/>
        <family val="0"/>
        <charset val="1"/>
      </rPr>
      <t xml:space="preserve">JD Vance says on CBS that he admires Viktor Orban's seizing control of state universities: </t>
    </r>
    <r>
      <rPr>
        <i val="true"/>
        <sz val="11"/>
        <color rgb="FF1C4587"/>
        <rFont val="Arial"/>
        <family val="0"/>
        <charset val="1"/>
      </rPr>
      <t xml:space="preserve">"I do think he's made some smart decisions there"</t>
    </r>
  </si>
  <si>
    <t xml:space="preserve">https://x.com/atrupar/status/1792212468850110765</t>
  </si>
  <si>
    <r>
      <rPr>
        <sz val="11"/>
        <color rgb="FF1C4587"/>
        <rFont val="Arial"/>
        <family val="0"/>
        <charset val="1"/>
      </rPr>
      <t xml:space="preserve">Tommy Tuberville, at CPAC, says the US is to blame for Russia's attacking Ukraine: </t>
    </r>
    <r>
      <rPr>
        <i val="true"/>
        <sz val="11"/>
        <color rgb="FF1C4587"/>
        <rFont val="Arial"/>
        <family val="0"/>
        <charset val="1"/>
      </rPr>
      <t xml:space="preserve">"We're the one that forced this war ...we kept forcing NATO on Ukraine"</t>
    </r>
  </si>
  <si>
    <t xml:space="preserve">RSBN via RsforTrump</t>
  </si>
  <si>
    <t xml:space="preserve">https://x.com/RpsAgainstTrump/status/1792732639599698315</t>
  </si>
  <si>
    <t xml:space="preserve">The ICC files for warrants against 3 Hamas leaders + Israel PM Benjamin Netanyahu and Defense Minister Yoav Gallant, for war crimes &amp; crimes against humanity</t>
  </si>
  <si>
    <t xml:space="preserve">ICC</t>
  </si>
  <si>
    <t xml:space="preserve">https://www.icc-cpi.int/news/statement-icc-prosecutor-karim-aa-khan-kc-applications-arrest-warrants-situation-state</t>
  </si>
  <si>
    <t xml:space="preserve">Trump "surrogates" at his trial include Kash Patel, SC AG Alan Wilson, Bernie Kerik, Rep. Mary Miller, and Chuck Zito, former head of the Hell's Angels.</t>
  </si>
  <si>
    <t xml:space="preserve">Alternet</t>
  </si>
  <si>
    <t xml:space="preserve">https://www.alternet.org/trump-uniforms/</t>
  </si>
  <si>
    <t xml:space="preserve">https://www.nytimes.com/2024/05/20/nyregion/chuck-zito-hells-angels-trump-trial.html?smtyp=cur&amp;smid=bsky-nytimes</t>
  </si>
  <si>
    <r>
      <rPr>
        <sz val="11"/>
        <color rgb="FF1C4587"/>
        <rFont val="Arial"/>
        <family val="0"/>
        <charset val="1"/>
      </rPr>
      <t xml:space="preserve">Trump releases a video that shows imagined headlines if he wins. The underlay used is an article about Germany, positioned so </t>
    </r>
    <r>
      <rPr>
        <i val="true"/>
        <sz val="11"/>
        <color rgb="FF1C4587"/>
        <rFont val="Arial"/>
        <family val="0"/>
        <charset val="1"/>
      </rPr>
      <t xml:space="preserve">"unified Reich" </t>
    </r>
    <r>
      <rPr>
        <sz val="11"/>
        <color rgb="FF1C4587"/>
        <rFont val="Arial"/>
        <family val="0"/>
        <charset val="1"/>
      </rPr>
      <t xml:space="preserve">is front and center.</t>
    </r>
  </si>
  <si>
    <t xml:space="preserve">The defense rests in Trump's trial. Closing statements will happen next week.</t>
  </si>
  <si>
    <t xml:space="preserve">Media reports that Tucker Carlson launches a show on Russia-24, Russian state TV, but Carlson says his episodes were taken without approval.</t>
  </si>
  <si>
    <t xml:space="preserve">https://www.newsweek.com/tucker-carlson-launches-show-russian-state-tv-russia-24-1903045?utm_term=Autofeed&amp;utm_medium=Social&amp;utm_source=Twitter#Echobox=1716300203</t>
  </si>
  <si>
    <t xml:space="preserve">https://kyivindependent.com/tucker-carlson-launches-new-show-on-russian-tv/</t>
  </si>
  <si>
    <t xml:space="preserve">Punchbowl reports that 3 of Mike Johnson's top aides are leaving by the end of the month</t>
  </si>
  <si>
    <t xml:space="preserve">Punchbowl</t>
  </si>
  <si>
    <t xml:space="preserve">https://punchbowl.news/article/house/speaker-mike-johnson-loses-policy-aides/</t>
  </si>
  <si>
    <r>
      <rPr>
        <i val="true"/>
        <sz val="11"/>
        <color rgb="FF990000"/>
        <rFont val="Arial"/>
        <family val="0"/>
        <charset val="1"/>
      </rPr>
      <t xml:space="preserve">Arraigned:</t>
    </r>
    <r>
      <rPr>
        <sz val="11"/>
        <color rgb="FF990000"/>
        <rFont val="Arial"/>
        <family val="0"/>
        <charset val="1"/>
      </rPr>
      <t xml:space="preserve"> Christina Bobb, currently the RNC's head of "election integrity", in the AZ fake electors case.</t>
    </r>
  </si>
  <si>
    <t xml:space="preserve">Nikki Haley announces that she will vote for Trump, despite earlier saying he was not fit to be president</t>
  </si>
  <si>
    <r>
      <rPr>
        <sz val="11"/>
        <color rgb="FF1C4587"/>
        <rFont val="Arial"/>
        <family val="0"/>
        <charset val="1"/>
      </rPr>
      <t xml:space="preserve">Trump says if he is elected he will get jailed reporter Evan Gershkovich released from Russia because </t>
    </r>
    <r>
      <rPr>
        <i val="true"/>
        <sz val="11"/>
        <color rgb="FF1C4587"/>
        <rFont val="Arial"/>
        <family val="0"/>
        <charset val="1"/>
      </rPr>
      <t xml:space="preserve">"Vladimir Putin.. will do that for me, but not for anyone else"</t>
    </r>
  </si>
  <si>
    <t xml:space="preserve">The NYT reports that Supreme Court Justice Samuel Alito flew a "Appeal to Heaven" pine tree flag in 2023.</t>
  </si>
  <si>
    <t xml:space="preserve">ProPublica reports that Leonard Leo also flew a "Appeal to Heaven" flag</t>
  </si>
  <si>
    <t xml:space="preserve">The SF Chronicle reports that an "Appeal to Heaven" flag was regularly flown from a downtown building since 2021</t>
  </si>
  <si>
    <t xml:space="preserve">SF Chronicle</t>
  </si>
  <si>
    <t xml:space="preserve">https://archive.is/ZIuGf</t>
  </si>
  <si>
    <t xml:space="preserve">The just-arraigned Christina Bobb updates her Twitter profile picture to be her mugshot</t>
  </si>
  <si>
    <t xml:space="preserve">RFK Jr. says at the Libertarian National Convention that he would pardon Edward Snowden and drop all charges against Julian Assange (both tied to Roger Stone)</t>
  </si>
  <si>
    <t xml:space="preserve">https://x.com/Acyn/status/1794110020654948533</t>
  </si>
  <si>
    <r>
      <rPr>
        <sz val="11"/>
        <color rgb="FF274E13"/>
        <rFont val="Arial"/>
        <family val="0"/>
        <charset val="1"/>
      </rPr>
      <t xml:space="preserve">WaPo admits its reporter Robert Barnes knew about Sam Alito's upside-down flag in Jan 2021 but didn't report it: </t>
    </r>
    <r>
      <rPr>
        <i val="true"/>
        <sz val="11"/>
        <color rgb="FF274E13"/>
        <rFont val="Arial"/>
        <family val="0"/>
        <charset val="1"/>
      </rPr>
      <t xml:space="preserve">"it was not clear then that [it]..was rooted in politics"</t>
    </r>
  </si>
  <si>
    <t xml:space="preserve">https://www.washingtonpost.com/politics/2024/05/25/alito-flag-martha-ann-washington-post/?pwapi_token=eyJ0eXAiOiJKV1QiLCJhbGciOiJIUzI1NiJ9.eyJyZWFzb24iOiJnaWZ0IiwibmJmIjoxNzE2NjA5NjAwLCJpc3MiOiJzdWJzY3JpcHRpb25zIiwiZXhwIjoxNzE3OTkxOTk5LCJpYXQiOjE3MTY2MDk2MDAsImp0aSI6IjA5Yjk5ZmIzLWZkMTQtNDhhYS1iZmNiLTM1MDJjNmJiNGZhYiIsInVybCI6Imh0dHBzOi8vd3d3Lndhc2hpbmd0b25wb3N0LmNvbS9wb2xpdGljcy8yMDI0LzA1LzI1L2FsaXRvLWZsYWctbWFydGhhLWFubi13YXNoaW5ndG9uLXBvc3QvIn0.nv23qrQYIigVDEj3w71y7xgjz15uaoHKaNRw2Rtj2_4</t>
  </si>
  <si>
    <r>
      <rPr>
        <sz val="11"/>
        <color rgb="FF1C4587"/>
        <rFont val="Arial"/>
        <family val="0"/>
        <charset val="1"/>
      </rPr>
      <t xml:space="preserve">Trump speaks at the Libertarian convention and is loudly booed. The Secret Service had tried to confiscate squeaky rubber chickens but many were still used. 
The other candidates for the Libertarian nomination criticize Trump from the stage:</t>
    </r>
    <r>
      <rPr>
        <i val="true"/>
        <sz val="11"/>
        <color rgb="FF1C4587"/>
        <rFont val="Arial"/>
        <family val="0"/>
        <charset val="1"/>
      </rPr>
      <t xml:space="preserve"> "self-serving" </t>
    </r>
    <r>
      <rPr>
        <sz val="11"/>
        <color rgb="FF1C4587"/>
        <rFont val="Arial"/>
        <family val="0"/>
        <charset val="1"/>
      </rPr>
      <t xml:space="preserve">(for not pardoning J6ers), and a </t>
    </r>
    <r>
      <rPr>
        <i val="true"/>
        <sz val="11"/>
        <color rgb="FF1C4587"/>
        <rFont val="Arial"/>
        <family val="0"/>
        <charset val="1"/>
      </rPr>
      <t xml:space="preserve">"neocon war criminal"</t>
    </r>
  </si>
  <si>
    <t xml:space="preserve">C-SPAN via Acyn
News2Share (Ford Fischer)</t>
  </si>
  <si>
    <t xml:space="preserve">https://twitter.com/Acyn/status/1794537701280215288
https://twitter.com/FordFischer/status/1794603534064689194</t>
  </si>
  <si>
    <r>
      <rPr>
        <sz val="11"/>
        <color rgb="FF1C4587"/>
        <rFont val="Arial"/>
        <family val="0"/>
        <charset val="1"/>
      </rPr>
      <t xml:space="preserve">Sen. Mike Lee, who spoke at the Libertarian convention and was booed, claims the boos were from </t>
    </r>
    <r>
      <rPr>
        <i val="true"/>
        <sz val="11"/>
        <color rgb="FF1C4587"/>
        <rFont val="Arial"/>
        <family val="0"/>
        <charset val="1"/>
      </rPr>
      <t xml:space="preserve">"paid agitators"</t>
    </r>
  </si>
  <si>
    <t xml:space="preserve">https://www.youtube.com/watch?v=1qaTDLzPbqc</t>
  </si>
  <si>
    <t xml:space="preserve">The Libertarians begin choosing their candidate. In the first voting round, RFK Jr gets only 2% of the vote. Trump, a write-in candidate, gets &lt; 1%.</t>
  </si>
  <si>
    <t xml:space="preserve">https://twitter.com/FordFischer/status/1794608345027903854</t>
  </si>
  <si>
    <r>
      <rPr>
        <sz val="11"/>
        <color rgb="FF1C4587"/>
        <rFont val="Arial"/>
        <family val="0"/>
        <charset val="1"/>
      </rPr>
      <t xml:space="preserve">On Memorial Day, Nick Fuentes posts </t>
    </r>
    <r>
      <rPr>
        <i val="true"/>
        <sz val="11"/>
        <color rgb="FF1C4587"/>
        <rFont val="Arial"/>
        <family val="0"/>
        <charset val="1"/>
      </rPr>
      <t xml:space="preserve">"The United States defeated the wrong enemy in World War II"</t>
    </r>
    <r>
      <rPr>
        <sz val="11"/>
        <color rgb="FF1C4587"/>
        <rFont val="Arial"/>
        <family val="0"/>
        <charset val="1"/>
      </rPr>
      <t xml:space="preserve">, then defends Nazism and Hitler.</t>
    </r>
  </si>
  <si>
    <t xml:space="preserve">RWW</t>
  </si>
  <si>
    <t xml:space="preserve">https://twitter.com/RightWingWatch/status/1795508326886723598</t>
  </si>
  <si>
    <t xml:space="preserve">Judge Aileen Cannon rules against Jack Smith's motion to prevent Trump from falsely claiming the FBI tried to assassinate him, which endangers agents.</t>
  </si>
  <si>
    <r>
      <rPr>
        <sz val="11"/>
        <color rgb="FF1C4587"/>
        <rFont val="Arial"/>
        <family val="0"/>
        <charset val="1"/>
      </rPr>
      <t xml:space="preserve">Ted Cruz amplifies the dangerous FBI slur:</t>
    </r>
    <r>
      <rPr>
        <i val="true"/>
        <sz val="11"/>
        <color rgb="FF1C4587"/>
        <rFont val="Arial"/>
        <family val="0"/>
        <charset val="1"/>
      </rPr>
      <t xml:space="preserve"> "Merrick Garland's decision to authorize deadly force in the Mar-a-Lago raid is..Crossfire Hurricane.. all over again"</t>
    </r>
  </si>
  <si>
    <r>
      <rPr>
        <sz val="11"/>
        <color rgb="FF1C4587"/>
        <rFont val="Arial"/>
        <family val="0"/>
        <charset val="1"/>
      </rPr>
      <t xml:space="preserve">Nikki Haley, in Israel, shows support for the far right: she visits West Bank settlements and then signs a bomb to be dropped on Gaza with </t>
    </r>
    <r>
      <rPr>
        <i val="true"/>
        <sz val="11"/>
        <color rgb="FF1C4587"/>
        <rFont val="Arial"/>
        <family val="0"/>
        <charset val="1"/>
      </rPr>
      <t xml:space="preserve">"Finish them"</t>
    </r>
  </si>
  <si>
    <t xml:space="preserve">Alon Lee Green</t>
  </si>
  <si>
    <t xml:space="preserve">https://twitter.com/AlonLeeGreen/status/1795489251116859630</t>
  </si>
  <si>
    <t xml:space="preserve">The WSJ reports that Elon Musk talks to Trump via his personal cellphone, and is discussing a role as advisor in a Trump administration</t>
  </si>
  <si>
    <t xml:space="preserve">https://www.wsj.com/politics/donald-trump-elon-musk-alliance-d1fe43e3?mod=hp_lead_pos1</t>
  </si>
  <si>
    <t xml:space="preserve">https://www.cnn.com/2024/05/30/tech/elon-musk-donald-trump/index.html</t>
  </si>
  <si>
    <t xml:space="preserve">Sam Alito sends a letter to the Senate blaming his wife for the flag and saying he will not recuse from cases: his Impartiality cannot "reasonably be questioned"</t>
  </si>
  <si>
    <t xml:space="preserve">via Southpaw</t>
  </si>
  <si>
    <t xml:space="preserve">https://twitter.com/nycsouthpaw/status/1795871228021928191</t>
  </si>
  <si>
    <r>
      <rPr>
        <sz val="11"/>
        <color rgb="FF1C4587"/>
        <rFont val="Arial"/>
        <family val="0"/>
        <charset val="1"/>
      </rPr>
      <t xml:space="preserve">Donald Trump posts </t>
    </r>
    <r>
      <rPr>
        <i val="true"/>
        <sz val="11"/>
        <color rgb="FF1C4587"/>
        <rFont val="Arial"/>
        <family val="0"/>
        <charset val="1"/>
      </rPr>
      <t xml:space="preserve">"Congratulations to.. Supreme Court Justice Samuel Alito for showing the INTELLIGENCE..and "GUTS" to refuse stepping aside.."</t>
    </r>
  </si>
  <si>
    <t xml:space="preserve">https://twitter.com/IsaacDovere/status/1795885752758247564</t>
  </si>
  <si>
    <r>
      <rPr>
        <sz val="11"/>
        <color rgb="FF1C4587"/>
        <rFont val="Arial"/>
        <family val="0"/>
        <charset val="1"/>
      </rPr>
      <t xml:space="preserve">As Trump's jury deliberates, Franklin Graham posts </t>
    </r>
    <r>
      <rPr>
        <i val="true"/>
        <sz val="11"/>
        <color rgb="FF1C4587"/>
        <rFont val="Arial"/>
        <family val="0"/>
        <charset val="1"/>
      </rPr>
      <t xml:space="preserve">"Today join me in praying for former President @realDonaldTrump.  We pray that God’s will be done"</t>
    </r>
  </si>
  <si>
    <t xml:space="preserve">Twitter Franklin Graham</t>
  </si>
  <si>
    <t xml:space="preserve">https://twitter.com/Franklin_Graham/status/1795872745386872898</t>
  </si>
  <si>
    <r>
      <rPr>
        <sz val="11"/>
        <color rgb="FF1C4587"/>
        <rFont val="Arial"/>
        <family val="0"/>
        <charset val="1"/>
      </rPr>
      <t xml:space="preserve">TNR publishes Erik Prince's private "Off Leash" text chat, started Dec. 2, 2023, 650 members, mostly wealthy. They want a revolution with a </t>
    </r>
    <r>
      <rPr>
        <i val="true"/>
        <sz val="11"/>
        <color rgb="FF1C4587"/>
        <rFont val="Arial"/>
        <family val="0"/>
        <charset val="1"/>
      </rPr>
      <t xml:space="preserve">"strong man like Erik"</t>
    </r>
  </si>
  <si>
    <t xml:space="preserve">https://newrepublic.com/article/182008/erik-prince-secret-global-group-chat-off-leash</t>
  </si>
  <si>
    <r>
      <rPr>
        <sz val="11"/>
        <color rgb="FF1C4587"/>
        <rFont val="Arial"/>
        <family val="0"/>
        <charset val="1"/>
      </rPr>
      <t xml:space="preserve">3:26 PM Franklin Graham posts </t>
    </r>
    <r>
      <rPr>
        <i val="true"/>
        <sz val="11"/>
        <color rgb="FF1C4587"/>
        <rFont val="Arial"/>
        <family val="0"/>
        <charset val="1"/>
      </rPr>
      <t xml:space="preserve">"Today is day 2 of jury deliberations in [Trump's] NY trial...Pray that God will give members of the jury wisdom and insight to know truth"</t>
    </r>
  </si>
  <si>
    <t xml:space="preserve">https://x.com/Franklin_Graham/status/1796261972754727361</t>
  </si>
  <si>
    <r>
      <rPr>
        <sz val="11"/>
        <color rgb="FF990000"/>
        <rFont val="Arial"/>
        <family val="0"/>
        <charset val="1"/>
      </rPr>
      <t xml:space="preserve">5 PM </t>
    </r>
    <r>
      <rPr>
        <i val="true"/>
        <sz val="11"/>
        <color rgb="FF990000"/>
        <rFont val="Arial"/>
        <family val="0"/>
        <charset val="1"/>
      </rPr>
      <t xml:space="preserve">Convicted:</t>
    </r>
    <r>
      <rPr>
        <sz val="11"/>
        <color rgb="FF990000"/>
        <rFont val="Arial"/>
        <family val="0"/>
        <charset val="1"/>
      </rPr>
      <t xml:space="preserve"> Trump, on 34 felony counts of fraud, in his New York hush money / election interference trial</t>
    </r>
  </si>
  <si>
    <r>
      <rPr>
        <sz val="11"/>
        <color rgb="FF1C4587"/>
        <rFont val="Arial"/>
        <family val="0"/>
        <charset val="1"/>
      </rPr>
      <t xml:space="preserve">5:10 PM Mike Johnson posts </t>
    </r>
    <r>
      <rPr>
        <i val="true"/>
        <sz val="11"/>
        <color rgb="FF1C4587"/>
        <rFont val="Arial"/>
        <family val="0"/>
        <charset val="1"/>
      </rPr>
      <t xml:space="preserve">"Today is a shameful day in American history... This was a purely political exercise, not a legal one. President Trump will appeal.."</t>
    </r>
  </si>
  <si>
    <t xml:space="preserve">Twitter Mike Johnson</t>
  </si>
  <si>
    <t xml:space="preserve">https://x.com/SpeakerJohnson/status/1796288179944685719</t>
  </si>
  <si>
    <r>
      <rPr>
        <sz val="11"/>
        <color rgb="FF1C4587"/>
        <rFont val="Arial"/>
        <family val="0"/>
        <charset val="1"/>
      </rPr>
      <t xml:space="preserve">5:22 PM Josh Hawley posts </t>
    </r>
    <r>
      <rPr>
        <i val="true"/>
        <sz val="11"/>
        <color rgb="FF1C4587"/>
        <rFont val="Arial"/>
        <family val="0"/>
        <charset val="1"/>
      </rPr>
      <t xml:space="preserve">"This is America under Democrat rule: prosecuting political opponents.."</t>
    </r>
  </si>
  <si>
    <t xml:space="preserve">https://x.com/HawleyMO/status/1796291078766694887</t>
  </si>
  <si>
    <r>
      <rPr>
        <sz val="11"/>
        <color rgb="FF1C4587"/>
        <rFont val="Arial"/>
        <family val="0"/>
        <charset val="1"/>
      </rPr>
      <t xml:space="preserve">5:29 PM Josh Hawley posts</t>
    </r>
    <r>
      <rPr>
        <i val="true"/>
        <sz val="11"/>
        <color rgb="FF1C4587"/>
        <rFont val="Arial"/>
        <family val="0"/>
        <charset val="1"/>
      </rPr>
      <t xml:space="preserve"> "This “trial” has been from beginning to end a complete and total sham.."</t>
    </r>
  </si>
  <si>
    <t xml:space="preserve">https://x.com/HawleyMO/status/1796292783344599404</t>
  </si>
  <si>
    <r>
      <rPr>
        <sz val="11"/>
        <color rgb="FF1C4587"/>
        <rFont val="Arial"/>
        <family val="0"/>
        <charset val="1"/>
      </rPr>
      <t xml:space="preserve">5:33 PM Sequoia Capital partner Shaun Maguire posts a long, pre-written screed worrying</t>
    </r>
    <r>
      <rPr>
        <i val="true"/>
        <sz val="11"/>
        <color rgb="FF1C4587"/>
        <rFont val="Arial"/>
        <family val="0"/>
        <charset val="1"/>
      </rPr>
      <t xml:space="preserve"> "There's a real chance Trump is convicted of felony charges"</t>
    </r>
    <r>
      <rPr>
        <sz val="11"/>
        <color rgb="FF1C4587"/>
        <rFont val="Arial"/>
        <family val="0"/>
        <charset val="1"/>
      </rPr>
      <t xml:space="preserve"> and endorsing him: says there was election interference in 2020, also </t>
    </r>
    <r>
      <rPr>
        <i val="true"/>
        <sz val="11"/>
        <color rgb="FF1C4587"/>
        <rFont val="Arial"/>
        <family val="0"/>
        <charset val="1"/>
      </rPr>
      <t xml:space="preserve">"President Trump turned out to be a master of foreign policy and particularly strong towards Russia"</t>
    </r>
  </si>
  <si>
    <t xml:space="preserve">Twitter Shaun Maguire</t>
  </si>
  <si>
    <t xml:space="preserve">https://x.com/shaunmmaguire/status/1796293774794268747</t>
  </si>
  <si>
    <r>
      <rPr>
        <sz val="11"/>
        <color rgb="FF1C4587"/>
        <rFont val="Arial"/>
        <family val="0"/>
        <charset val="1"/>
      </rPr>
      <t xml:space="preserve">5:33 PM Shaun Maguire RTs his own screed with </t>
    </r>
    <r>
      <rPr>
        <i val="true"/>
        <sz val="11"/>
        <color rgb="FF1C4587"/>
        <rFont val="Arial"/>
        <family val="0"/>
        <charset val="1"/>
      </rPr>
      <t xml:space="preserve">"I just donated $300K to President Trump. The timing isn't a coincidence"</t>
    </r>
  </si>
  <si>
    <t xml:space="preserve">Twitter Maguire</t>
  </si>
  <si>
    <t xml:space="preserve">https://x.com/shaunmmaguire/status/1796293987348963541</t>
  </si>
  <si>
    <r>
      <rPr>
        <sz val="11"/>
        <color rgb="FF1C4587"/>
        <rFont val="Arial"/>
        <family val="0"/>
        <charset val="1"/>
      </rPr>
      <t xml:space="preserve">5:33 PM Josh Hawley posts, about the NY state trial: </t>
    </r>
    <r>
      <rPr>
        <i val="true"/>
        <sz val="11"/>
        <color rgb="FF1C4587"/>
        <rFont val="Arial"/>
        <family val="0"/>
        <charset val="1"/>
      </rPr>
      <t xml:space="preserve">"Not since the Alien and Sedition Acts..has a president tried to CRIMINALIZE his political opposition. Congrats, Joe Biden"</t>
    </r>
  </si>
  <si>
    <t xml:space="preserve">https://x.com/HawleyMO/status/1796293774613586327</t>
  </si>
  <si>
    <r>
      <rPr>
        <sz val="11"/>
        <color rgb="FF1C4587"/>
        <rFont val="Arial"/>
        <family val="0"/>
        <charset val="1"/>
      </rPr>
      <t xml:space="preserve">5:34 PM Josh Hawley posts </t>
    </r>
    <r>
      <rPr>
        <i val="true"/>
        <sz val="11"/>
        <color rgb="FF1C4587"/>
        <rFont val="Arial"/>
        <family val="0"/>
        <charset val="1"/>
      </rPr>
      <t xml:space="preserve">"If you thought it couldn't happen in America, you were wrong"</t>
    </r>
  </si>
  <si>
    <t xml:space="preserve">https://x.com/HawleyMO/status/1796294108559909023</t>
  </si>
  <si>
    <r>
      <rPr>
        <sz val="11"/>
        <color rgb="FF1C4587"/>
        <rFont val="Arial"/>
        <family val="0"/>
        <charset val="1"/>
      </rPr>
      <t xml:space="preserve">5:44 PM David Sacks RTs Sequoia partner Shaun Maguire pledging $ to Trump with </t>
    </r>
    <r>
      <rPr>
        <i val="true"/>
        <sz val="11"/>
        <color rgb="FF1C4587"/>
        <rFont val="Arial"/>
        <family val="0"/>
        <charset val="1"/>
      </rPr>
      <t xml:space="preserve">"After Biden's disastrous presidency, Trump has a lot of supporters in Silicon Valley.."</t>
    </r>
  </si>
  <si>
    <t xml:space="preserve">Twitter Sacks</t>
  </si>
  <si>
    <t xml:space="preserve">https://x.com/DavidSacks/status/1796296623057944928</t>
  </si>
  <si>
    <r>
      <rPr>
        <sz val="11"/>
        <color rgb="FF1C4587"/>
        <rFont val="Arial"/>
        <family val="0"/>
        <charset val="1"/>
      </rPr>
      <t xml:space="preserve">5:54 PM David Sacks posts </t>
    </r>
    <r>
      <rPr>
        <i val="true"/>
        <sz val="11"/>
        <color rgb="FF1C4587"/>
        <rFont val="Arial"/>
        <family val="0"/>
        <charset val="1"/>
      </rPr>
      <t xml:space="preserve">"There is now only one issue in this election: whether the American people will stand for the USA becoming a Banana Republic."</t>
    </r>
  </si>
  <si>
    <t xml:space="preserve">https://x.com/DavidSacks/status/1796299101631603018</t>
  </si>
  <si>
    <r>
      <rPr>
        <sz val="11"/>
        <color rgb="FF1C4587"/>
        <rFont val="Arial"/>
        <family val="0"/>
        <charset val="1"/>
      </rPr>
      <t xml:space="preserve">&lt; 6:02 PM Trump posts on Truth Social:</t>
    </r>
    <r>
      <rPr>
        <i val="true"/>
        <sz val="11"/>
        <color rgb="FF1C4587"/>
        <rFont val="Arial"/>
        <family val="0"/>
        <charset val="1"/>
      </rPr>
      <t xml:space="preserve"> "VICTORY ON NOVEMBER 5TH. SAVE AMERICA!!!"</t>
    </r>
  </si>
  <si>
    <t xml:space="preserve">https://x.com/TrumpDailyPosts/status/1796304414762000684</t>
  </si>
  <si>
    <r>
      <rPr>
        <sz val="11"/>
        <color rgb="FF1C4587"/>
        <rFont val="Arial"/>
        <family val="0"/>
        <charset val="1"/>
      </rPr>
      <t xml:space="preserve">6:25 PM Ian Miles Cheong RTs the Maguire Trump pledge with </t>
    </r>
    <r>
      <rPr>
        <i val="true"/>
        <sz val="11"/>
        <color rgb="FF1C4587"/>
        <rFont val="Arial"/>
        <family val="0"/>
        <charset val="1"/>
      </rPr>
      <t xml:space="preserve">"This is how you fight back"</t>
    </r>
  </si>
  <si>
    <t xml:space="preserve">Twitter stillgray</t>
  </si>
  <si>
    <t xml:space="preserve">https://x.com/stillgray/status/1796306896087048449</t>
  </si>
  <si>
    <r>
      <rPr>
        <sz val="11"/>
        <color rgb="FF1C4587"/>
        <rFont val="Arial"/>
        <family val="0"/>
        <charset val="1"/>
      </rPr>
      <t xml:space="preserve">6:35 PM Mike Cernovich posts </t>
    </r>
    <r>
      <rPr>
        <i val="true"/>
        <sz val="11"/>
        <color rgb="FF1C4587"/>
        <rFont val="Arial"/>
        <family val="0"/>
        <charset val="1"/>
      </rPr>
      <t xml:space="preserve">"Our country as we know it ended today."</t>
    </r>
  </si>
  <si>
    <t xml:space="preserve">Twitter Cernovich</t>
  </si>
  <si>
    <t xml:space="preserve">https://x.com/Cernovich/status/1796309532450476293</t>
  </si>
  <si>
    <r>
      <rPr>
        <sz val="11"/>
        <color rgb="FF1C4587"/>
        <rFont val="Arial"/>
        <family val="0"/>
        <charset val="1"/>
      </rPr>
      <t xml:space="preserve">6:53 PM James Dobson's "Family Talk" posts the Appeal to Heaven flag and </t>
    </r>
    <r>
      <rPr>
        <i val="true"/>
        <sz val="11"/>
        <color rgb="FF1C4587"/>
        <rFont val="Arial"/>
        <family val="0"/>
        <charset val="1"/>
      </rPr>
      <t xml:space="preserve">"..a tragic day for America. The guilty verdict..is a clear abuse of our justice system..."</t>
    </r>
  </si>
  <si>
    <r>
      <rPr>
        <sz val="11"/>
        <color rgb="FF1C4587"/>
        <rFont val="Arial"/>
        <family val="0"/>
        <charset val="1"/>
      </rPr>
      <t xml:space="preserve">7:55 PM Alex Bruesewitz RTs the Maguire Trump pledge with </t>
    </r>
    <r>
      <rPr>
        <i val="true"/>
        <sz val="11"/>
        <color rgb="FF1C4587"/>
        <rFont val="Arial"/>
        <family val="0"/>
        <charset val="1"/>
      </rPr>
      <t xml:space="preserve">"Thank you @shaunmaguire"</t>
    </r>
    <r>
      <rPr>
        <sz val="11"/>
        <color rgb="FF1C4587"/>
        <rFont val="Arial"/>
        <family val="0"/>
        <charset val="1"/>
      </rPr>
      <t xml:space="preserve"> and </t>
    </r>
    <r>
      <rPr>
        <i val="true"/>
        <sz val="11"/>
        <color rgb="FF1C4587"/>
        <rFont val="Arial"/>
        <family val="0"/>
        <charset val="1"/>
      </rPr>
      <t xml:space="preserve">"TIME TO TAKE AMERICA BACK FROM THESE COMMUNISTS"</t>
    </r>
  </si>
  <si>
    <t xml:space="preserve">Twitter Bruesewitz</t>
  </si>
  <si>
    <t xml:space="preserve">https://x.com/alexbruesewitz/status/1796329629772628216</t>
  </si>
  <si>
    <t xml:space="preserve">JD Vance says on Fox that the GOP should subpoena Judge Merchan, who provided over the Trump trial, and his daughter who Trump repeatedly attacked.</t>
  </si>
  <si>
    <t xml:space="preserve">https://x.com/Acyn/status/1796342942573220176</t>
  </si>
  <si>
    <r>
      <rPr>
        <sz val="11"/>
        <color rgb="FF1C4587"/>
        <rFont val="Arial"/>
        <family val="0"/>
        <charset val="1"/>
      </rPr>
      <t xml:space="preserve">9:11 PM JD Vance RTs a post about the Maguire Trump pledge with </t>
    </r>
    <r>
      <rPr>
        <i val="true"/>
        <sz val="9"/>
        <color rgb="FF1C4587"/>
        <rFont val="Arial"/>
        <family val="0"/>
        <charset val="1"/>
      </rPr>
      <t xml:space="preserve">"huge credit to @shaunmaguire for taking a courageous stand and supporting the Trump campaign."</t>
    </r>
  </si>
  <si>
    <t xml:space="preserve">Twitter JD Vance</t>
  </si>
  <si>
    <t xml:space="preserve">https://x.com/JDVance1/status/1796348633819824527</t>
  </si>
  <si>
    <r>
      <rPr>
        <sz val="11"/>
        <color rgb="FF1C4587"/>
        <rFont val="Arial"/>
        <family val="0"/>
        <charset val="1"/>
      </rPr>
      <t xml:space="preserve">9:49 PM Ted Cruz Tweets out a Fox News clip: a</t>
    </r>
    <r>
      <rPr>
        <i val="true"/>
        <sz val="11"/>
        <color rgb="FF1C4587"/>
        <rFont val="Arial"/>
        <family val="0"/>
        <charset val="1"/>
      </rPr>
      <t xml:space="preserve"> "kangaroo court",</t>
    </r>
    <r>
      <rPr>
        <sz val="11"/>
        <color rgb="FF1C4587"/>
        <rFont val="Arial"/>
        <family val="0"/>
        <charset val="1"/>
      </rPr>
      <t xml:space="preserve"> the case is </t>
    </r>
    <r>
      <rPr>
        <i val="true"/>
        <sz val="11"/>
        <color rgb="FF1C4587"/>
        <rFont val="Arial"/>
        <family val="0"/>
        <charset val="1"/>
      </rPr>
      <t xml:space="preserve">"an assault on democracy", </t>
    </r>
    <r>
      <rPr>
        <sz val="11"/>
        <color rgb="FF1C4587"/>
        <rFont val="Arial"/>
        <family val="0"/>
        <charset val="1"/>
      </rPr>
      <t xml:space="preserve">the judges rulings were </t>
    </r>
    <r>
      <rPr>
        <i val="true"/>
        <sz val="11"/>
        <color rgb="FF1C4587"/>
        <rFont val="Arial"/>
        <family val="0"/>
        <charset val="1"/>
      </rPr>
      <t xml:space="preserve">"so biased" "it's all about politics"</t>
    </r>
  </si>
  <si>
    <t xml:space="preserve">https://x.com/SenTedCruz/status/1796358202738581849</t>
  </si>
  <si>
    <r>
      <rPr>
        <sz val="11"/>
        <color rgb="FF1C4587"/>
        <rFont val="Arial"/>
        <family val="0"/>
        <charset val="1"/>
      </rPr>
      <t xml:space="preserve">10:43 PM Shawn Farash of Long Island Loud Majority RTs the Maguire Trump pledge with </t>
    </r>
    <r>
      <rPr>
        <i val="true"/>
        <sz val="11"/>
        <color rgb="FF1C4587"/>
        <rFont val="Arial"/>
        <family val="0"/>
        <charset val="1"/>
      </rPr>
      <t xml:space="preserve">"Wow"</t>
    </r>
  </si>
  <si>
    <t xml:space="preserve">Twitter Shawn_Farash</t>
  </si>
  <si>
    <t xml:space="preserve">https://x.com/Shawn_Farash/status/1796371878237581428</t>
  </si>
  <si>
    <r>
      <rPr>
        <sz val="11"/>
        <color rgb="FF1C4587"/>
        <rFont val="Arial"/>
        <family val="0"/>
        <charset val="1"/>
      </rPr>
      <t xml:space="preserve">1:26 AM Ted Cruz RT's the Maguire Trump pledge, with </t>
    </r>
    <r>
      <rPr>
        <i val="true"/>
        <sz val="11"/>
        <color rgb="FF1C4587"/>
        <rFont val="Arial"/>
        <family val="0"/>
        <charset val="1"/>
      </rPr>
      <t xml:space="preserve">"A big damn deal"</t>
    </r>
  </si>
  <si>
    <t xml:space="preserve">Twitter TedCruz</t>
  </si>
  <si>
    <t xml:space="preserve">https://x.com/tedcruz/status/1796412987865289177</t>
  </si>
  <si>
    <r>
      <rPr>
        <sz val="11"/>
        <color rgb="FF1C4587"/>
        <rFont val="Arial"/>
        <family val="0"/>
        <charset val="1"/>
      </rPr>
      <t xml:space="preserve">5:36 AM Milo Yiannopoulos RTs the Maguire Trump pledge with </t>
    </r>
    <r>
      <rPr>
        <i val="true"/>
        <sz val="11"/>
        <color rgb="FF1C4587"/>
        <rFont val="Arial"/>
        <family val="0"/>
        <charset val="1"/>
      </rPr>
      <t xml:space="preserve">"Hard to overstate the significance of this"</t>
    </r>
  </si>
  <si>
    <t xml:space="preserve">Twitter Milo</t>
  </si>
  <si>
    <t xml:space="preserve">https://x.com/Nero/status/1796475756572454948</t>
  </si>
  <si>
    <r>
      <rPr>
        <sz val="11"/>
        <color rgb="FF1C4587"/>
        <rFont val="Arial"/>
        <family val="0"/>
        <charset val="1"/>
      </rPr>
      <t xml:space="preserve">Elon Musk posts</t>
    </r>
    <r>
      <rPr>
        <i val="true"/>
        <sz val="11"/>
        <color rgb="FF1C4587"/>
        <rFont val="Arial"/>
        <family val="0"/>
        <charset val="1"/>
      </rPr>
      <t xml:space="preserve"> "Great damage was done today to the public's faith in the American legal system", </t>
    </r>
    <r>
      <rPr>
        <sz val="11"/>
        <color rgb="FF1C4587"/>
        <rFont val="Arial"/>
        <family val="0"/>
        <charset val="1"/>
      </rPr>
      <t xml:space="preserve">says the prosecution was </t>
    </r>
    <r>
      <rPr>
        <i val="true"/>
        <sz val="11"/>
        <color rgb="FF1C4587"/>
        <rFont val="Arial"/>
        <family val="0"/>
        <charset val="1"/>
      </rPr>
      <t xml:space="preserve">"motivated by politics"</t>
    </r>
  </si>
  <si>
    <t xml:space="preserve">Mike Lee writes a letter, saying the Trump verdict means he won't govern. He gets 7 Senate co-signers: Tuberville, Vance, Blackburn, Marshall, Rubio, Schmitt, Scott</t>
  </si>
  <si>
    <t xml:space="preserve">The Heritage Foundation posts a picture of the US flag flying upside down</t>
  </si>
  <si>
    <t xml:space="preserve">Twitter Heritage</t>
  </si>
  <si>
    <t xml:space="preserve">https://x.com/Heritage/status/1796636107813064991</t>
  </si>
  <si>
    <r>
      <rPr>
        <sz val="11"/>
        <color rgb="FF1C4587"/>
        <rFont val="Arial"/>
        <family val="0"/>
        <charset val="1"/>
      </rPr>
      <t xml:space="preserve">Trump posts </t>
    </r>
    <r>
      <rPr>
        <i val="true"/>
        <sz val="11"/>
        <color rgb="FF1C4587"/>
        <rFont val="Arial"/>
        <family val="0"/>
        <charset val="1"/>
      </rPr>
      <t xml:space="preserve">"I AM A POLITICAL PRISONER OF A FAILING NATION, BUT I WILL SOON BE FREE, NOVEMBER 5TH.."</t>
    </r>
  </si>
  <si>
    <r>
      <rPr>
        <sz val="11"/>
        <color rgb="FF1C4587"/>
        <rFont val="Arial"/>
        <family val="0"/>
        <charset val="1"/>
      </rPr>
      <t xml:space="preserve">Trump calls Mike Johnson and says </t>
    </r>
    <r>
      <rPr>
        <i val="true"/>
        <sz val="11"/>
        <color rgb="FF1C4587"/>
        <rFont val="Arial"/>
        <family val="0"/>
        <charset val="1"/>
      </rPr>
      <t xml:space="preserve">"We have to overturn this"</t>
    </r>
    <r>
      <rPr>
        <sz val="11"/>
        <color rgb="FF1C4587"/>
        <rFont val="Arial"/>
        <family val="0"/>
        <charset val="1"/>
      </rPr>
      <t xml:space="preserve"> (his verdict). </t>
    </r>
    <r>
      <rPr>
        <sz val="9"/>
        <color rgb="FF1C4587"/>
        <rFont val="Arial"/>
        <family val="0"/>
        <charset val="1"/>
      </rPr>
      <t xml:space="preserve">(Date unclear, could be up to a few days later)</t>
    </r>
  </si>
  <si>
    <t xml:space="preserve">https://www.politico.com/news/2024/06/13/donald-trump-conviction-mike-johnson-00163128</t>
  </si>
  <si>
    <r>
      <rPr>
        <sz val="11"/>
        <color rgb="FF1C4587"/>
        <rFont val="Arial"/>
        <family val="0"/>
        <charset val="1"/>
      </rPr>
      <t xml:space="preserve">Mike Johnson goes on Fox and implies he has talked to members of the Supreme Court about intervening in Trump's state conviction: </t>
    </r>
    <r>
      <rPr>
        <i val="true"/>
        <sz val="11"/>
        <color rgb="FF1C4587"/>
        <rFont val="Arial"/>
        <family val="0"/>
        <charset val="1"/>
      </rPr>
      <t xml:space="preserve">"I think that the justices on the court, I know many of them personally, I think they're deeply concerned about that as we are. So I think they'll set this straight"</t>
    </r>
  </si>
  <si>
    <t xml:space="preserve">Mychael Schnell (The Hill)</t>
  </si>
  <si>
    <t xml:space="preserve">https://x.com/mychaelschnell/status/1796530839477485689</t>
  </si>
  <si>
    <r>
      <rPr>
        <sz val="11"/>
        <color rgb="FF1C4587"/>
        <rFont val="Arial"/>
        <family val="0"/>
        <charset val="1"/>
      </rPr>
      <t xml:space="preserve">Josh Hawley goes on Fox and says he thinks US soldiers are in Ukraine: </t>
    </r>
    <r>
      <rPr>
        <i val="true"/>
        <sz val="11"/>
        <color rgb="FF1C4587"/>
        <rFont val="Arial"/>
        <family val="0"/>
        <charset val="1"/>
      </rPr>
      <t xml:space="preserve">"they're not telling you the truth" "constant lies, all about power"</t>
    </r>
  </si>
  <si>
    <t xml:space="preserve">Fox via Aaron Rupar</t>
  </si>
  <si>
    <t xml:space="preserve">https://x.com/atrupar/status/1796685434107343351</t>
  </si>
  <si>
    <t xml:space="preserve">Mike Lee gets 2 more names for his letter: Josh Hawley and Ron Johnson. He now has #s 2-7 on the Senate Insurrection Index, plus 1-3 for post-Jan 6 actions.</t>
  </si>
  <si>
    <t xml:space="preserve">Billionaire heir Timothy Mellon gives $50M to Trump's PAC. He had previously donated to RFK Jr.</t>
  </si>
  <si>
    <t xml:space="preserve">https://www.nytimes.com/2024/06/20/us/politics/timothy-mellon-trump-donation.html</t>
  </si>
  <si>
    <r>
      <rPr>
        <i val="true"/>
        <sz val="11"/>
        <color rgb="FF674EA7"/>
        <rFont val="Arial"/>
        <family val="0"/>
        <charset val="1"/>
      </rPr>
      <t xml:space="preserve">Withdrawn: </t>
    </r>
    <r>
      <rPr>
        <sz val="11"/>
        <color rgb="FF674EA7"/>
        <rFont val="Arial"/>
        <family val="0"/>
        <charset val="1"/>
      </rPr>
      <t xml:space="preserve">The publisher of Dinesh D'Souza's book and film "2000 Mules", faced with a lawsuit, withdraws them from distribution and admits their contents are false.</t>
    </r>
  </si>
  <si>
    <t xml:space="preserve">Salem Media</t>
  </si>
  <si>
    <t xml:space="preserve">https://investor.salemmedia.com/news-events/press-releases/detail/847/salem-media-statement</t>
  </si>
  <si>
    <t xml:space="preserve">https://storage.courtlistener.com/recap/gov.uscourts.gand.308676/gov.uscourts.gand.308676.180.0.pdf</t>
  </si>
  <si>
    <r>
      <rPr>
        <i val="true"/>
        <sz val="11"/>
        <color rgb="FF990000"/>
        <rFont val="Arial"/>
        <family val="0"/>
        <charset val="1"/>
      </rPr>
      <t xml:space="preserve">Sentenced: </t>
    </r>
    <r>
      <rPr>
        <sz val="11"/>
        <color rgb="FF990000"/>
        <rFont val="Arial"/>
        <family val="0"/>
        <charset val="1"/>
      </rPr>
      <t xml:space="preserve">Jesse Benton, for soliciting a Russian donation to the 2016 Trump campaign, to 1.5 years in prison.</t>
    </r>
  </si>
  <si>
    <t xml:space="preserve">https://www.cnn.com/2023/02/17/politics/jesse-benton-sentenced-campaign-finance/index.html</t>
  </si>
  <si>
    <t xml:space="preserve">June 2024</t>
  </si>
  <si>
    <t xml:space="preserve">Alex Jones complains on air that the government is trying to seize the InfoWars studio (to pay off his Sandy Hook civil suit judgments) </t>
  </si>
  <si>
    <r>
      <rPr>
        <sz val="11"/>
        <color rgb="FF000000"/>
        <rFont val="Arial"/>
        <family val="0"/>
        <charset val="1"/>
      </rPr>
      <t xml:space="preserve">Donald Trump Jr is in El Salvador for the inauguration of president Nayib Bukele, the authoritarian cryptocurrency fan.</t>
    </r>
    <r>
      <rPr>
        <sz val="11"/>
        <color rgb="FF1C4587"/>
        <rFont val="Arial"/>
        <family val="0"/>
        <charset val="1"/>
      </rPr>
      <t xml:space="preserve"> Alex Bruesewitz posts about it.</t>
    </r>
  </si>
  <si>
    <t xml:space="preserve">https://x.com/alexbruesewitz/status/1796974815913312727</t>
  </si>
  <si>
    <r>
      <rPr>
        <sz val="11"/>
        <color rgb="FF1C4587"/>
        <rFont val="Arial"/>
        <family val="0"/>
        <charset val="1"/>
      </rPr>
      <t xml:space="preserve">Trump says on Fox and Friends: </t>
    </r>
    <r>
      <rPr>
        <i val="true"/>
        <sz val="11"/>
        <color rgb="FF1C4587"/>
        <rFont val="Arial"/>
        <family val="0"/>
        <charset val="1"/>
      </rPr>
      <t xml:space="preserve">"Trump: China and Russia, they’re not the problem. People within America who don’t support me are the problem"</t>
    </r>
  </si>
  <si>
    <t xml:space="preserve">video via Biden-Harris HQ</t>
  </si>
  <si>
    <t xml:space="preserve">https://twitter.com/BidenHQ/status/1797234480756805702</t>
  </si>
  <si>
    <t xml:space="preserve">Rupert Murdoch, age 93, marries Russian Elena Zhukova. Wendi Deng had introduced them (&lt;1 year ago). Zhukova was married to oligarch Alexander Zhukov, who was accused of arms dealing with the Russian mafia; her daughter Dasha was married to oligarch Roman Abramovich (til 2017). Former AG Bill Barr attends.</t>
  </si>
  <si>
    <t xml:space="preserve">https://www.businessinsider.com/rupert-murdoch-new-russian-fiancee-web-of-money-2024-3</t>
  </si>
  <si>
    <t xml:space="preserve">Vanity Fair
NYT</t>
  </si>
  <si>
    <t xml:space="preserve">https://www.vanityfair.com/news/2023/04/rupert-murdoch-engagement-off
https://www.nytimes.com/2024/07/24/business/media/rupert-murdoch-succession-fox.html?unlocked_article_code=1.9k0.UVdY.htRuVJPNOZ1V&amp;smid=em-share</t>
  </si>
  <si>
    <t xml:space="preserve">WaPo reports that hacked documents show Grayzone editor Wyatt Reed, at Sputnik til 2023, received thousands of dollars from Russian and Iranian state media.</t>
  </si>
  <si>
    <t xml:space="preserve">https://archive.is/Y6w2k</t>
  </si>
  <si>
    <t xml:space="preserve">https://www.washingtonpost.com/technology/2024/06/02/grayzone-russia-iran-support/?pwapi_token=eyJ0eXAiOiJKV1QiLCJhbGciOiJIUzI1NiJ9.eyJyZWFzb24iOiJnaWZ0IiwibmJmIjoxNzE3MzAwODAwLCJpc3MiOiJzdWJzY3JpcHRpb25zIiwiZXhwIjoxNzE4NjgzMTk5LCJpYXQiOjE3MTczMDA4MDAsImp0aSI6IjdiYTRmZGRjLTVlNzktNDc0Yi05ZTQ5LWI4MjAzYzA1YTAyYSIsInVybCI6Imh0dHBzOi8vd3d3Lndhc2hpbmd0b25wb3N0LmNvbS90ZWNobm9sb2d5LzIwMjQvMDYvMDIvZ3JheXpvbmUtcnVzc2lhLWlyYW4tc3VwcG9ydC8ifQ.qbWvRG6TSsT5M0dCrTxF8lA5kkl1slJXsQ0wUG2zWWM</t>
  </si>
  <si>
    <r>
      <rPr>
        <sz val="11"/>
        <color rgb="FF5B0F00"/>
        <rFont val="Arial"/>
        <family val="0"/>
        <charset val="1"/>
      </rPr>
      <t xml:space="preserve">After Biden OKs Ukraine striking Russian targets</t>
    </r>
    <r>
      <rPr>
        <sz val="11"/>
        <color rgb="FF1C4587"/>
        <rFont val="Arial"/>
        <family val="0"/>
        <charset val="1"/>
      </rPr>
      <t xml:space="preserve">, David Sacks Tweets </t>
    </r>
    <r>
      <rPr>
        <i val="true"/>
        <sz val="11"/>
        <color rgb="FF1C4587"/>
        <rFont val="Arial"/>
        <family val="0"/>
        <charset val="1"/>
      </rPr>
      <t xml:space="preserve">"I'll take a 'convicted felon' ov</t>
    </r>
    <r>
      <rPr>
        <sz val="11"/>
        <color rgb="FF1C4587"/>
        <rFont val="Arial"/>
        <family val="0"/>
        <charset val="1"/>
      </rPr>
      <t xml:space="preserve">er </t>
    </r>
    <r>
      <rPr>
        <i val="true"/>
        <sz val="11"/>
        <color rgb="FF1C4587"/>
        <rFont val="Arial"/>
        <family val="0"/>
        <charset val="1"/>
      </rPr>
      <t xml:space="preserve">World War 3"</t>
    </r>
    <r>
      <rPr>
        <sz val="11"/>
        <color rgb="FF1C4587"/>
        <rFont val="Arial"/>
        <family val="0"/>
        <charset val="1"/>
      </rPr>
      <t xml:space="preserve">. JD Vance RTs: </t>
    </r>
    <r>
      <rPr>
        <i val="true"/>
        <sz val="11"/>
        <color rgb="FF1C4587"/>
        <rFont val="Arial"/>
        <family val="0"/>
        <charset val="1"/>
      </rPr>
      <t xml:space="preserve">" just spoke to a friend I trust on what's going on in Russia. I think the risk of nuclear war is higher now than at any point in my lifetime. Biden is sleepwalking into World War 3"</t>
    </r>
  </si>
  <si>
    <t xml:space="preserve">Twitter Vance</t>
  </si>
  <si>
    <t xml:space="preserve">https://twitter.com/JDVance1/status/1797452329068929168</t>
  </si>
  <si>
    <r>
      <rPr>
        <i val="true"/>
        <sz val="11"/>
        <color rgb="FF990000"/>
        <rFont val="Arial"/>
        <family val="0"/>
        <charset val="1"/>
      </rPr>
      <t xml:space="preserve">Arrested</t>
    </r>
    <r>
      <rPr>
        <sz val="11"/>
        <color rgb="FF990000"/>
        <rFont val="Arial"/>
        <family val="0"/>
        <charset val="1"/>
      </rPr>
      <t xml:space="preserve">: the Epoch Times' chief financial officer, for a $67M money laundering scheme involving fraudulently obtained funds that supported the company. 
</t>
    </r>
    <r>
      <rPr>
        <sz val="11"/>
        <color rgb="FF000000"/>
        <rFont val="Arial"/>
        <family val="0"/>
        <charset val="1"/>
      </rPr>
      <t xml:space="preserve">CEO John Zhong then steps down on Jun 7.</t>
    </r>
  </si>
  <si>
    <t xml:space="preserve">CNBC
NPR</t>
  </si>
  <si>
    <t xml:space="preserve">https://www.cnbc.com/2024/06/03/money-laundering-epoch-times-cfo-charged-with-alleged-67-million-scheme-.html
https://www.npr.org/2024/06/13/nx-s1-5005297/epoch-times-turmoil-money-laundering</t>
  </si>
  <si>
    <t xml:space="preserve">Epoch Times (statement)</t>
  </si>
  <si>
    <t xml:space="preserve">https://www.theepochtimes.com/article/joint-statement-from-the-board-of-the-epoch-times-association-inc-and-the-board-of-new-tang-dynasty-television-5664861</t>
  </si>
  <si>
    <t xml:space="preserve">Alex Jones hosts on his InfoWars show Viktor Bout, the "Merchant of Death", convicted Russia arms dealer who was released by the US as part of a swap in 2022</t>
  </si>
  <si>
    <t xml:space="preserve">Goad Gadsby</t>
  </si>
  <si>
    <t xml:space="preserve">https://x.com/GoadGatsby/status/1797757796840341541</t>
  </si>
  <si>
    <r>
      <rPr>
        <i val="true"/>
        <sz val="11"/>
        <color rgb="FF990000"/>
        <rFont val="Arial"/>
        <family val="0"/>
        <charset val="1"/>
      </rPr>
      <t xml:space="preserve">Charged:</t>
    </r>
    <r>
      <rPr>
        <sz val="11"/>
        <color rgb="FF990000"/>
        <rFont val="Arial"/>
        <family val="0"/>
        <charset val="1"/>
      </rPr>
      <t xml:space="preserve"> Ken Chesebro, James Troupis, and Mike Roman, for the WI fake elector scheme</t>
    </r>
  </si>
  <si>
    <r>
      <rPr>
        <sz val="11"/>
        <color rgb="FF1C4587"/>
        <rFont val="Arial"/>
        <family val="0"/>
        <charset val="1"/>
      </rPr>
      <t xml:space="preserve">Ron Johnson, who received the WI fake elector votes, rages on Twitter: </t>
    </r>
    <r>
      <rPr>
        <i val="true"/>
        <sz val="11"/>
        <color rgb="FF1C4587"/>
        <rFont val="Arial"/>
        <family val="0"/>
        <charset val="1"/>
      </rPr>
      <t xml:space="preserve">"Now Democrats are weaponizing Wisconsin’s judiciary. Apparently conservative lawyers advising clients is illegal under Democrat tyranny. Democrats are turning America into a banana republic.”</t>
    </r>
  </si>
  <si>
    <r>
      <rPr>
        <sz val="11"/>
        <color rgb="FF1C4587"/>
        <rFont val="Arial"/>
        <family val="0"/>
        <charset val="1"/>
      </rPr>
      <t xml:space="preserve">Tommy Tuberville repeats Russian talking points on Steve Bannon's show, says that Zelensky is a dictator because he </t>
    </r>
    <r>
      <rPr>
        <i val="true"/>
        <sz val="11"/>
        <color rgb="FF1C4587"/>
        <rFont val="Arial"/>
        <family val="0"/>
        <charset val="1"/>
      </rPr>
      <t xml:space="preserve">"stopped churches from meeting"</t>
    </r>
  </si>
  <si>
    <t xml:space="preserve">War Room via Ron Filipkowski</t>
  </si>
  <si>
    <t xml:space="preserve">https://x.com/RonFilipkowski/status/1798425593446584740</t>
  </si>
  <si>
    <t xml:space="preserve">House chairs James Comer, Jim Jordan, and Jason Smith send a letter to Merrick Garland demanding the DOJ file criminal charges against James and Hunter Biden</t>
  </si>
  <si>
    <t xml:space="preserve">House Oversight Cmte</t>
  </si>
  <si>
    <t xml:space="preserve">https://oversight.house.gov/wp-content/uploads/2024/06/Criminal-Referral-6.5.24.pdf</t>
  </si>
  <si>
    <r>
      <rPr>
        <sz val="11"/>
        <color rgb="FF1C4587"/>
        <rFont val="Arial"/>
        <family val="0"/>
        <charset val="1"/>
      </rPr>
      <t xml:space="preserve">On Fox, Hannity asks Trump</t>
    </r>
    <r>
      <rPr>
        <i val="true"/>
        <sz val="11"/>
        <color rgb="FF1C4587"/>
        <rFont val="Arial"/>
        <family val="0"/>
        <charset val="1"/>
      </rPr>
      <t xml:space="preserve"> "people believe that you..will use the system of justice to go after your political enemies.." </t>
    </r>
    <r>
      <rPr>
        <sz val="11"/>
        <color rgb="FF1C4587"/>
        <rFont val="Arial"/>
        <family val="0"/>
        <charset val="1"/>
      </rPr>
      <t xml:space="preserve">Trump: </t>
    </r>
    <r>
      <rPr>
        <i val="true"/>
        <sz val="11"/>
        <color rgb="FF1C4587"/>
        <rFont val="Arial"/>
        <family val="0"/>
        <charset val="1"/>
      </rPr>
      <t xml:space="preserve">"I have every right to go after them"</t>
    </r>
  </si>
  <si>
    <t xml:space="preserve">Fox vis Biden-Harris HQ</t>
  </si>
  <si>
    <t xml:space="preserve">https://x.com/BidenHQ/status/1798525026859118869</t>
  </si>
  <si>
    <t xml:space="preserve">The GA Court of Appeals places Trump's GA case on hold until it rules on Mike Roman's efforts to disqualify DA Fani Willis </t>
  </si>
  <si>
    <t xml:space="preserve">Alex Jones agrees to liquidate his his assets to pay his judgment to the Sandy Hook families</t>
  </si>
  <si>
    <t xml:space="preserve">https://www.cnn.com/2024/06/06/media/alex-jones-assets-sandy-hook/index.html</t>
  </si>
  <si>
    <t xml:space="preserve">David Sacks announces he is endorsing Trump. Elon Musk reples: "Thoughtful". Sacks then holds a fundraiser for Trump in San Francisco; JD Vance attends.</t>
  </si>
  <si>
    <t xml:space="preserve">https://x.com/DavidSacks/status/1798883245670707465</t>
  </si>
  <si>
    <t xml:space="preserve">Twitter ElonMusk</t>
  </si>
  <si>
    <t xml:space="preserve">https://x.com/elonmusk/status/1798913325998428463</t>
  </si>
  <si>
    <t xml:space="preserve">SF Standard</t>
  </si>
  <si>
    <t xml:space="preserve">https://sfstandard.com/2024/06/06/trump-david-sacks-pacific-heights-fundraiser/</t>
  </si>
  <si>
    <t xml:space="preserve">Journalist Lauren Windsor releases a surreptitious recording of a conversation with Martha-Ann Alito (published in Rolling Stone), then follows with Sam Alito</t>
  </si>
  <si>
    <t xml:space="preserve">Lauren Windsor</t>
  </si>
  <si>
    <t xml:space="preserve">https://x.com/lawindsor/status/1800298200923766961</t>
  </si>
  <si>
    <t xml:space="preserve">https://www.rollingstone.com/politics/politics-news/democrats-supreme-court-ethics-crisis-1235038568/</t>
  </si>
  <si>
    <r>
      <rPr>
        <sz val="11"/>
        <color rgb="FF1C4587"/>
        <rFont val="Arial"/>
        <family val="0"/>
        <charset val="1"/>
      </rPr>
      <t xml:space="preserve">Trump posts a techbro conspiracy theory and promotes bitcoin: </t>
    </r>
    <r>
      <rPr>
        <i val="true"/>
        <sz val="11"/>
        <color rgb="FF1C4587"/>
        <rFont val="Arial"/>
        <family val="0"/>
        <charset val="1"/>
      </rPr>
      <t xml:space="preserve">"bitcoin must be our last line of defense against a CBDC"</t>
    </r>
  </si>
  <si>
    <t xml:space="preserve">https://x.com/davetroy/status/1801280719756390509</t>
  </si>
  <si>
    <t xml:space="preserve">Stanford shuts down the Stanford Internet Observatory, one of the last remaining organizations that did research on social media disinformation</t>
  </si>
  <si>
    <t xml:space="preserve">Platformer</t>
  </si>
  <si>
    <t xml:space="preserve">https://www.platformer.news/stanford-internet-observatory-shutdown-stamos-diresta-sio/</t>
  </si>
  <si>
    <t xml:space="preserve">Renee DiResta</t>
  </si>
  <si>
    <t xml:space="preserve">https://web.archive.org/web/20240615174558/https://www.theatlantic.com/ideas/archive/2024/06/cia-renee-censorship-conspiracy-twitter/678688/</t>
  </si>
  <si>
    <t xml:space="preserve">Sen. Mike Lee issues a new statement that he will block nominees, now signed by only 6: Lee, Vance, Marshall, Tuberville, Schmidt, + Hagerty (new addition)</t>
  </si>
  <si>
    <t xml:space="preserve">via Andrew Desiderio</t>
  </si>
  <si>
    <t xml:space="preserve">https://x.com/AndrewDesiderio/status/1801235151592009737</t>
  </si>
  <si>
    <t xml:space="preserve">Trump returns to DC and has closed-door meetings with GOP lawmakers -- first House Reps, then Senators. </t>
  </si>
  <si>
    <t xml:space="preserve">https://www.cnn.com/2024/06/13/politics/trump-closed-door-meeting-house-gop</t>
  </si>
  <si>
    <r>
      <rPr>
        <sz val="11"/>
        <color rgb="FF274E13"/>
        <rFont val="Arial"/>
        <family val="0"/>
        <charset val="1"/>
      </rPr>
      <t xml:space="preserve">The AP posts a bizarrely fulsome description of Trump's visit: </t>
    </r>
    <r>
      <rPr>
        <i val="true"/>
        <sz val="11"/>
        <color rgb="FF274E13"/>
        <rFont val="Arial"/>
        <family val="0"/>
        <charset val="1"/>
      </rPr>
      <t xml:space="preserve">"Donald Trump made a triumphant return to Capitol Hill on Thursday, his first with lawmakers since the Jan.6, 2021 attacks, embraced by energized House and Senate Republicans who find themselves reinvigorated by his bid to retake the White House."</t>
    </r>
  </si>
  <si>
    <t xml:space="preserve">https://x.com/AP/status/1801352241212719305</t>
  </si>
  <si>
    <t xml:space="preserve">Tesla shareholders approve a $55B pay package for Elon Musk</t>
  </si>
  <si>
    <t xml:space="preserve">A Russian bot network begins flooding social media with fake anti-Ukraine quotes attributed to celebrities, over 120,000 posts in 1 day.</t>
  </si>
  <si>
    <t xml:space="preserve">https://kyivindependent.com/kremlin-bots-spam-internet-with-fake-celebrity-quotes-against-ukraine/</t>
  </si>
  <si>
    <t xml:space="preserve">Former SBC leader Judge Paul Pressler dies, at age 94. He was an early endorser of Ted Cruz. Mike Johnson was to be dean of his eponymous law school.</t>
  </si>
  <si>
    <r>
      <rPr>
        <sz val="11"/>
        <color rgb="FF1C4587"/>
        <rFont val="Arial"/>
        <family val="0"/>
        <charset val="1"/>
      </rPr>
      <t xml:space="preserve">Trump speaks at the TPUSA conference in Detroit and says he will cut off aid to Ukraine, calling Zelensky a "salesman": </t>
    </r>
    <r>
      <rPr>
        <i val="true"/>
        <sz val="11"/>
        <color rgb="FF1C4587"/>
        <rFont val="Arial"/>
        <family val="0"/>
        <charset val="1"/>
      </rPr>
      <t xml:space="preserve">"It never ends. It never ends.. It's gotta stop"</t>
    </r>
  </si>
  <si>
    <t xml:space="preserve">https://x.com/atrupar/status/1802108477889802466</t>
  </si>
  <si>
    <r>
      <rPr>
        <sz val="11"/>
        <color rgb="FF1C4587"/>
        <rFont val="Arial"/>
        <family val="0"/>
        <charset val="1"/>
      </rPr>
      <t xml:space="preserve">Marjorie Taylor Greene says at the TPUSA conference </t>
    </r>
    <r>
      <rPr>
        <i val="true"/>
        <sz val="11"/>
        <color rgb="FF1C4587"/>
        <rFont val="Arial"/>
        <family val="0"/>
        <charset val="1"/>
      </rPr>
      <t xml:space="preserve">"Anyone that wants to continue to shame us for January 6th can go to hell"</t>
    </r>
  </si>
  <si>
    <t xml:space="preserve">https://x.com/Acyn/status/1802030965726072951</t>
  </si>
  <si>
    <t xml:space="preserve">The NYT publishes an op-ed by Linda Kinstler, who studied "post-Soviet Russia" and writes on Ukraine, saying the US should agree to forget about January 6</t>
  </si>
  <si>
    <t xml:space="preserve">https://archive.is/4AIE2</t>
  </si>
  <si>
    <t xml:space="preserve">Horseshoe left-wing Briahna Joy Gray appears on far-right Candace Owens' show. Owens talks about "transgenderism"</t>
  </si>
  <si>
    <t xml:space="preserve">video via Matt Dimitri</t>
  </si>
  <si>
    <t xml:space="preserve">https://x.com/themattdimitri/status/1801876733219770650</t>
  </si>
  <si>
    <r>
      <rPr>
        <sz val="11"/>
        <color rgb="FF1C4587"/>
        <rFont val="Arial"/>
        <family val="0"/>
        <charset val="1"/>
      </rPr>
      <t xml:space="preserve">At a WI Trump rally. Vivek Ramaswamy says </t>
    </r>
    <r>
      <rPr>
        <i val="true"/>
        <sz val="11"/>
        <color rgb="FF1C4587"/>
        <rFont val="Arial"/>
        <family val="0"/>
        <charset val="1"/>
      </rPr>
      <t xml:space="preserve">"We are in the middle of a war in this country.. [with] a fringe minority who hates this country"</t>
    </r>
  </si>
  <si>
    <t xml:space="preserve">RSBN via Rs against Trump</t>
  </si>
  <si>
    <t xml:space="preserve">https://x.com/AccountableGOP/status/1803140359762969020</t>
  </si>
  <si>
    <t xml:space="preserve">Reps. Andy Biggs, Eric Burlison and Thomas Massie introduce a bill to rescind J6C subpoenas to Meadows, Bannon, Navarro, and Scavino </t>
  </si>
  <si>
    <t xml:space="preserve">https://www.foxnews.com/politics/jan-6-subpoenas-against-trump-aides-would-revoked-under-new-bill</t>
  </si>
  <si>
    <r>
      <rPr>
        <sz val="11"/>
        <color rgb="FF1C4587"/>
        <rFont val="Arial"/>
        <family val="0"/>
        <charset val="1"/>
      </rPr>
      <t xml:space="preserve">At the TPUSA conference, Marjorie Taylor Greene says </t>
    </r>
    <r>
      <rPr>
        <i val="true"/>
        <sz val="11"/>
        <color rgb="FF1C4587"/>
        <rFont val="Arial"/>
        <family val="0"/>
        <charset val="1"/>
      </rPr>
      <t xml:space="preserve">"November 4, 2020, is when the real Civil War in this country started". 
</t>
    </r>
    <r>
      <rPr>
        <sz val="11"/>
        <color rgb="FF1C4587"/>
        <rFont val="Arial"/>
        <family val="0"/>
        <charset val="1"/>
      </rPr>
      <t xml:space="preserve">MTG says she </t>
    </r>
    <r>
      <rPr>
        <i val="true"/>
        <sz val="11"/>
        <color rgb="FF1C4587"/>
        <rFont val="Arial"/>
        <family val="0"/>
        <charset val="1"/>
      </rPr>
      <t xml:space="preserve">"called up some of my friends. I called up Jim Jordan, I called up Matt Gaetz.." "I called up Senators.." </t>
    </r>
    <r>
      <rPr>
        <sz val="11"/>
        <color rgb="FF1C4587"/>
        <rFont val="Arial"/>
        <family val="0"/>
        <charset val="1"/>
      </rPr>
      <t xml:space="preserve"> implying November, before she was sworn in.</t>
    </r>
  </si>
  <si>
    <t xml:space="preserve">video via Shawn Harris</t>
  </si>
  <si>
    <t xml:space="preserve">https://x.com/ShawnForGeorgia/status/1802502545299882157</t>
  </si>
  <si>
    <r>
      <rPr>
        <sz val="11"/>
        <color rgb="FF1C4587"/>
        <rFont val="Arial"/>
        <family val="0"/>
        <charset val="1"/>
      </rPr>
      <t xml:space="preserve">Rep. Josh Brecheen posts: </t>
    </r>
    <r>
      <rPr>
        <i val="true"/>
        <sz val="11"/>
        <color rgb="FF1C4587"/>
        <rFont val="Arial"/>
        <family val="0"/>
        <charset val="1"/>
      </rPr>
      <t xml:space="preserve">"The January 6th Committee was a total sham and a desperate attempt by Democrats and Never Trumpers to go after President Trump and his closest advisors. I applaud @RepEricBurlison for leading this effort.. to right the wrongs of the January 6th Committee and finally end this witch hunt."</t>
    </r>
  </si>
  <si>
    <t xml:space="preserve">Twitter Brecheen</t>
  </si>
  <si>
    <t xml:space="preserve">https://x.com/RepBrecheen/status/1803762618563252650</t>
  </si>
  <si>
    <t xml:space="preserve">The NYT reports that senior judges had advised Aileen Cannon to recuse from the Trump Mar-a-Lago case when it was first assigned, but that she refused.</t>
  </si>
  <si>
    <t xml:space="preserve">NYT (C Savage, A Feuer)</t>
  </si>
  <si>
    <t xml:space="preserve">https://www.nytimes.com/2024/06/20/us/politics/aileen-cannon-trump-classified-documents.html</t>
  </si>
  <si>
    <r>
      <rPr>
        <sz val="11"/>
        <color rgb="FF38761D"/>
        <rFont val="Arial"/>
        <family val="0"/>
        <charset val="1"/>
      </rPr>
      <t xml:space="preserve">The website for "The America PAC" is up by now.</t>
    </r>
    <r>
      <rPr>
        <sz val="11"/>
        <color rgb="FF34A853"/>
        <rFont val="Arial"/>
        <family val="0"/>
        <charset val="1"/>
      </rPr>
      <t xml:space="preserve"> </t>
    </r>
    <r>
      <rPr>
        <sz val="11"/>
        <color rgb="FF4285F4"/>
        <rFont val="Arial"/>
        <family val="0"/>
        <charset val="1"/>
      </rPr>
      <t xml:space="preserve">It offers "help" with voter registration, but swing state voters are redirected to provide their personal info to the PAC.</t>
    </r>
  </si>
  <si>
    <t xml:space="preserve">https://web.archive.org/web/20240620085023/https://theamericapac.org/</t>
  </si>
  <si>
    <t xml:space="preserve">Kevin Roberts is the plenary speaker at the "Repairing the Ruins 2024" conference on "Classical Education". (Ben Carson was in 2023.)</t>
  </si>
  <si>
    <t xml:space="preserve">Repairing the Ruins</t>
  </si>
  <si>
    <t xml:space="preserve">https://repairingtheruins.org/</t>
  </si>
  <si>
    <t xml:space="preserve">schedule</t>
  </si>
  <si>
    <t xml:space="preserve">https://repairingtheruins.org/schedule-2024/</t>
  </si>
  <si>
    <t xml:space="preserve">Kevin Roberts appears on MSNBC and is asked about Project 2025</t>
  </si>
  <si>
    <t xml:space="preserve">YouTube MSNBC</t>
  </si>
  <si>
    <t xml:space="preserve">https://www.youtube.com/watch?v=DxEcSjWRipI</t>
  </si>
  <si>
    <t xml:space="preserve">Palmer Luckey, whose sister married Matt Gaetz, may get $1.5B from Peter Thiel for a defense startup, Anduril (a word from Tolkien, like other Thiel companies)</t>
  </si>
  <si>
    <t xml:space="preserve">https://www.bloomberg.com/news/articles/2024-06-26/anduril-s-1-5-billion-deal-underscores-vc-zeal-for-defense-tech?utm_source=twitter&amp;cmpid=socialflow-twitter-business&amp;utm_content=business&amp;utm_campaign=socialflow-organic&amp;utm_medium=social</t>
  </si>
  <si>
    <t xml:space="preserve">Presidential debate: Biden is slow and halting in the beginning. Polls do not change, but media and pundits erupt in a firestorm of criticism and calls to step down.</t>
  </si>
  <si>
    <t xml:space="preserve">Trump's airplane spends 2 days in a far corner of Dulles parked next to the Russian government's diplomatic plane. The Russian plane finally leaves Sat. Jun 29</t>
  </si>
  <si>
    <t xml:space="preserve">Andrew Leyden</t>
  </si>
  <si>
    <t xml:space="preserve">https://x.com/PenguinSix/status/1806740535685664847</t>
  </si>
  <si>
    <t xml:space="preserve">https://x.com/PenguinSix/status/1807097373065150888</t>
  </si>
  <si>
    <t xml:space="preserve">https://www.rawstory.com/trump-russia-plane-two-days-isolated/</t>
  </si>
  <si>
    <r>
      <rPr>
        <sz val="11"/>
        <color rgb="FF1C4587"/>
        <rFont val="Arial"/>
        <family val="0"/>
        <charset val="1"/>
      </rPr>
      <t xml:space="preserve">Mark Robinson, running for NC Gov (and for Trump's VP), calls for political violence in a speech in front of a cross: </t>
    </r>
    <r>
      <rPr>
        <i val="true"/>
        <sz val="11"/>
        <color rgb="FF1C4587"/>
        <rFont val="Arial"/>
        <family val="0"/>
        <charset val="1"/>
      </rPr>
      <t xml:space="preserve">"Kill them!.. Some folks need killing!"</t>
    </r>
  </si>
  <si>
    <t xml:space="preserve">video via Aaron Rupar</t>
  </si>
  <si>
    <t xml:space="preserve">https://x.com/atrupar/status/1809252225354469731</t>
  </si>
  <si>
    <t xml:space="preserve">https://newrepublic.com/article/183443/mark-robinson-north-carolina-gov-candidate-hateful-rant-killing</t>
  </si>
  <si>
    <t xml:space="preserve">July 2024</t>
  </si>
  <si>
    <t xml:space="preserve">The Supreme Court rules that Trump has absolute immunity for any "official acts" as president, and that official acts may not be introduced as evidence in other cases.</t>
  </si>
  <si>
    <t xml:space="preserve">Steve Bannon arrives at federal prison to start a 4-month sentence for contempt of Congress</t>
  </si>
  <si>
    <r>
      <rPr>
        <sz val="11"/>
        <color rgb="FF1C4587"/>
        <rFont val="Arial"/>
        <family val="0"/>
        <charset val="1"/>
      </rPr>
      <t xml:space="preserve">Erik Prince holds a presser with Steve Bannon outside the prison:</t>
    </r>
    <r>
      <rPr>
        <i val="true"/>
        <sz val="11"/>
        <color rgb="FF1C4587"/>
        <rFont val="Arial"/>
        <family val="0"/>
        <charset val="1"/>
      </rPr>
      <t xml:space="preserve"> "we'll be here in 4 months to collect him... take good care of him or there'll be accountability"</t>
    </r>
  </si>
  <si>
    <t xml:space="preserve">RAV via Ron Filipkowski</t>
  </si>
  <si>
    <t xml:space="preserve">https://twitter.com/RonFilipkowski/status/1807847610075828411</t>
  </si>
  <si>
    <r>
      <rPr>
        <sz val="11"/>
        <color rgb="FF1C4587"/>
        <rFont val="Arial"/>
        <family val="0"/>
        <charset val="1"/>
      </rPr>
      <t xml:space="preserve">Vish Burra (former George Santos director of ops) RTs a post of Erik Prince's presser with </t>
    </r>
    <r>
      <rPr>
        <i val="true"/>
        <sz val="11"/>
        <color rgb="FF1C4587"/>
        <rFont val="Arial"/>
        <family val="0"/>
        <charset val="1"/>
      </rPr>
      <t xml:space="preserve">"We expect Steve Bannon returned to us in good health. If not, there will be accountability for that."</t>
    </r>
    <r>
      <rPr>
        <sz val="11"/>
        <color rgb="FF1C4587"/>
        <rFont val="Arial"/>
        <family val="0"/>
        <charset val="1"/>
      </rPr>
      <t xml:space="preserve"> He adds a photo of himself, Erik Prince, Bernie Kerik, Bannon's nephew Sean, and an MMA fighter named Gareth Hoernel</t>
    </r>
  </si>
  <si>
    <t xml:space="preserve">Twitter Vish Burra</t>
  </si>
  <si>
    <t xml:space="preserve">https://twitter.com/VishBurra/status/1808128353506820280</t>
  </si>
  <si>
    <t xml:space="preserve">Trump amplifies Truth Social posts calling Liz Cheney a traitor and calling for military tribunals</t>
  </si>
  <si>
    <t xml:space="preserve">https://www.cnn.com/2024/07/02/politics/trump-liz-cheney-military-tribunal/index.html</t>
  </si>
  <si>
    <t xml:space="preserve">Trump's Truth Social enters into an agreement that would allow it to start selling stock, potentially giving Trump a personal cashflow</t>
  </si>
  <si>
    <t xml:space="preserve">https://www.propublica.org/article/trump-media-stock-sale-shares-truth-social-yorkville-advisors</t>
  </si>
  <si>
    <r>
      <rPr>
        <sz val="11"/>
        <color rgb="FF1C4587"/>
        <rFont val="Arial"/>
        <family val="0"/>
        <charset val="1"/>
      </rPr>
      <t xml:space="preserve">Kevin Roberts, head of Heritage / Project 2025, says </t>
    </r>
    <r>
      <rPr>
        <i val="true"/>
        <sz val="11"/>
        <color rgb="FF1C4587"/>
        <rFont val="Arial"/>
        <family val="0"/>
        <charset val="1"/>
      </rPr>
      <t xml:space="preserve">“We are in the process of the second American Revolution, which will remain bloodless if the left allows it to be."</t>
    </r>
  </si>
  <si>
    <t xml:space="preserve">On Independence Day the NYT publishes an op-ed recommending not voting. (But the author does in fact vote).</t>
  </si>
  <si>
    <t xml:space="preserve">Viktor Orban of Hungary flies to Moscow to meet with Putin, the same week he assumes the rotating presidency of the EU. The trip is planned in secret.</t>
  </si>
  <si>
    <t xml:space="preserve">https://vsquare.org/viktor-orban-vladimir-putin-eu-nato-russia-hungary-meeting/</t>
  </si>
  <si>
    <t xml:space="preserve">Trump files a motion with Judge Cannon in the Mar-a-Lago case citing Thomas' concurrence in the immunity decision to argue Jack Smith's appointment was illegal.</t>
  </si>
  <si>
    <t xml:space="preserve">https://storage.courtlistener.com/recap/gov.uscourts.flsd.648652/gov.uscourts.flsd.648652.663.0_2.pdf</t>
  </si>
  <si>
    <t xml:space="preserve">Trump files a motion with Judge Cannon asking that the whole Mar-a-Lago case be stayed, citing the immunity decision</t>
  </si>
  <si>
    <t xml:space="preserve">https://www.documentcloud.org/documents/24792826-supplemental</t>
  </si>
  <si>
    <r>
      <rPr>
        <sz val="11"/>
        <color rgb="FF1C4587"/>
        <rFont val="Arial"/>
        <family val="0"/>
        <charset val="1"/>
      </rPr>
      <t xml:space="preserve">Mark Levin posts: </t>
    </r>
    <r>
      <rPr>
        <i val="true"/>
        <sz val="11"/>
        <color rgb="FF1C4587"/>
        <rFont val="Arial"/>
        <family val="0"/>
        <charset val="1"/>
      </rPr>
      <t xml:space="preserve">"The same media that told us Biden didn't have dementia now tell us Harris isn't stupid."</t>
    </r>
    <r>
      <rPr>
        <sz val="11"/>
        <color rgb="FF1C4587"/>
        <rFont val="Arial"/>
        <family val="0"/>
        <charset val="1"/>
      </rPr>
      <t xml:space="preserve">  His wife Julie Strauss was on the 1776 Commission.</t>
    </r>
  </si>
  <si>
    <t xml:space="preserve">Twitter MarkLevinShow</t>
  </si>
  <si>
    <t xml:space="preserve">https://x.com/marklevinshow/status/1809184218431344815</t>
  </si>
  <si>
    <r>
      <rPr>
        <sz val="11"/>
        <color rgb="FF1C4587"/>
        <rFont val="Arial"/>
        <family val="0"/>
        <charset val="1"/>
      </rPr>
      <t xml:space="preserve">Elon Musk QTs Mike Johnson about his no-illegal-voters bill: </t>
    </r>
    <r>
      <rPr>
        <i val="true"/>
        <sz val="11"/>
        <color rgb="FF1C4587"/>
        <rFont val="Arial"/>
        <family val="0"/>
        <charset val="1"/>
      </rPr>
      <t xml:space="preserve">"Those who oppose this are all traitors. All Caps: TRAITORS. What is the penalty for traitors again?"</t>
    </r>
  </si>
  <si>
    <t xml:space="preserve">https://x.com/elonmusk/status/1809374976845156801</t>
  </si>
  <si>
    <t xml:space="preserve">Election in the U.K. - a landslide win for Labour. Conservatives are ousted after 14 years in power.</t>
  </si>
  <si>
    <t xml:space="preserve">https://www.theguardian.com/politics/ng-interactive/2024/jul/04/uk-general-election-results-2024-live-in-full</t>
  </si>
  <si>
    <t xml:space="preserve">The NY Post calls Kamala Harris a potential "first DEI president", in a front-page story</t>
  </si>
  <si>
    <t xml:space="preserve">Runoff election in France - the far right is soundly defeated, thanks to a coalition between the left and Macron's centrists (who lose seats)</t>
  </si>
  <si>
    <r>
      <rPr>
        <sz val="11"/>
        <color rgb="FF1C4587"/>
        <rFont val="Arial"/>
        <family val="0"/>
        <charset val="1"/>
      </rPr>
      <t xml:space="preserve">David Sacks posts: </t>
    </r>
    <r>
      <rPr>
        <i val="true"/>
        <sz val="11"/>
        <color rgb="FF1C4587"/>
        <rFont val="Arial"/>
        <family val="0"/>
        <charset val="1"/>
      </rPr>
      <t xml:space="preserve">"Macron and the far-left used every trick in the book to deny Marine Le Pen her victory. Republicans shouldn't get complacent."</t>
    </r>
  </si>
  <si>
    <t xml:space="preserve">https://x.com/DavidSacks/status/1810027583377117404</t>
  </si>
  <si>
    <r>
      <rPr>
        <sz val="11"/>
        <color rgb="FF1C4587"/>
        <rFont val="Arial"/>
        <family val="0"/>
        <charset val="1"/>
      </rPr>
      <t xml:space="preserve">TPUSA ambassador Evan Kilgore posts</t>
    </r>
    <r>
      <rPr>
        <i val="true"/>
        <sz val="11"/>
        <color rgb="FF1C4587"/>
        <rFont val="Arial"/>
        <family val="0"/>
        <charset val="1"/>
      </rPr>
      <t xml:space="preserve"> "I don't believe 6 million Jews were murdered in the Holocaust. 300,000 ... at the most"</t>
    </r>
  </si>
  <si>
    <r>
      <rPr>
        <sz val="11"/>
        <color rgb="FF1C4587"/>
        <rFont val="Arial"/>
        <family val="0"/>
        <charset val="1"/>
      </rPr>
      <t xml:space="preserve">Mike Johnson posts about his no-illegal-voters bill: </t>
    </r>
    <r>
      <rPr>
        <i val="true"/>
        <sz val="11"/>
        <color rgb="FF1C4587"/>
        <rFont val="Arial"/>
        <family val="0"/>
        <charset val="1"/>
      </rPr>
      <t xml:space="preserve">"Why are Democrats so ardently against ensuring only American citizens vote in elections?"</t>
    </r>
  </si>
  <si>
    <t xml:space="preserve">https://x.com/SpeakerJohnson/status/1810344653972988334</t>
  </si>
  <si>
    <r>
      <rPr>
        <sz val="11"/>
        <color rgb="FF1C4587"/>
        <rFont val="Arial"/>
        <family val="0"/>
        <charset val="1"/>
      </rPr>
      <t xml:space="preserve">Elon Musk QTs Mike Johnson with </t>
    </r>
    <r>
      <rPr>
        <i val="true"/>
        <sz val="11"/>
        <color rgb="FF1C4587"/>
        <rFont val="Arial"/>
        <family val="0"/>
        <charset val="1"/>
      </rPr>
      <t xml:space="preserve">"The goal all along has been to import as many illegal voters as possible"</t>
    </r>
    <r>
      <rPr>
        <sz val="11"/>
        <color rgb="FF1C4587"/>
        <rFont val="Arial"/>
        <family val="0"/>
        <charset val="1"/>
      </rPr>
      <t xml:space="preserve">. Andrew Torba QTS </t>
    </r>
    <r>
      <rPr>
        <i val="true"/>
        <sz val="11"/>
        <color rgb="FF1C4587"/>
        <rFont val="Arial"/>
        <family val="0"/>
        <charset val="1"/>
      </rPr>
      <t xml:space="preserve">"It's about replacing white people"</t>
    </r>
  </si>
  <si>
    <t xml:space="preserve">Twitter BasedTorba</t>
  </si>
  <si>
    <t xml:space="preserve">https://x.com/BasedTorba/status/1810368878909722755</t>
  </si>
  <si>
    <t xml:space="preserve">https://x.com/elonmusk/status/1810362613747864027</t>
  </si>
  <si>
    <r>
      <rPr>
        <sz val="11"/>
        <color rgb="FF000000"/>
        <rFont val="Arial"/>
        <family val="0"/>
        <charset val="1"/>
      </rPr>
      <t xml:space="preserve">Congress returns to session. </t>
    </r>
    <r>
      <rPr>
        <sz val="11"/>
        <color rgb="FF4285F4"/>
        <rFont val="Arial"/>
        <family val="0"/>
        <charset val="1"/>
      </rPr>
      <t xml:space="preserve">Media had expected Dems to pressure Biden to step down as nominee, but they largely unite behind him.</t>
    </r>
  </si>
  <si>
    <t xml:space="preserve">Warren Davidson is kicked out of the House Freedom Caucus for supporting John McGuire over Bob Good, the chair of the HFC</t>
  </si>
  <si>
    <t xml:space="preserve">Davidson</t>
  </si>
  <si>
    <t xml:space="preserve">https://x.com/Vote_Davidson/status/1810653261377970190</t>
  </si>
  <si>
    <t xml:space="preserve">https://x.com/politico/status/1810505663002394835</t>
  </si>
  <si>
    <t xml:space="preserve">Troy Nehls announces he is leaving the House Freedom Caucus</t>
  </si>
  <si>
    <t xml:space="preserve">Jordain Carney (Politico)</t>
  </si>
  <si>
    <t xml:space="preserve">https://x.com/jordainc/status/1810666384999039217</t>
  </si>
  <si>
    <t xml:space="preserve">NIkki Haley releases her delegates and encourages them to support Trump at the RNC next week</t>
  </si>
  <si>
    <t xml:space="preserve">https://apnews.com/article/nikki-haley-donald-trump-delegates-republicans-rnc-2024-263978b78aadd1d4bbd043df23fc8e39?utm_campaign=TrueAnthem&amp;utm_medium=AP&amp;utm_source=Twitter</t>
  </si>
  <si>
    <r>
      <rPr>
        <sz val="11"/>
        <color rgb="FF1C4587"/>
        <rFont val="Arial"/>
        <family val="0"/>
        <charset val="1"/>
      </rPr>
      <t xml:space="preserve">Jack Posobiec's new book "Unhumans" is released, which says the government should exterminate </t>
    </r>
    <r>
      <rPr>
        <i val="true"/>
        <sz val="11"/>
        <color rgb="FF1C4587"/>
        <rFont val="Arial"/>
        <family val="0"/>
        <charset val="1"/>
      </rPr>
      <t xml:space="preserve">"cultural Marxists". </t>
    </r>
    <r>
      <rPr>
        <sz val="11"/>
        <color rgb="FF1C4587"/>
        <rFont val="Arial"/>
        <family val="0"/>
        <charset val="1"/>
      </rPr>
      <t xml:space="preserve">Steve Bannon wrote the foreword. The publisher includes blurbs from JD Vance, Tucker Carlson, Donald Trump Jr, and Mike Flynn. Vance: the authors </t>
    </r>
    <r>
      <rPr>
        <i val="true"/>
        <sz val="11"/>
        <color rgb="FF1C4587"/>
        <rFont val="Arial"/>
        <family val="0"/>
        <charset val="1"/>
      </rPr>
      <t xml:space="preserve">"show us what to do to fight back."</t>
    </r>
  </si>
  <si>
    <t xml:space="preserve">Skyhorse Publishing</t>
  </si>
  <si>
    <t xml:space="preserve">https://www.skyhorsepublishing.com/9781648210853/unhumans/</t>
  </si>
  <si>
    <r>
      <rPr>
        <sz val="11"/>
        <color rgb="FF1C4587"/>
        <rFont val="Arial"/>
        <family val="0"/>
        <charset val="1"/>
      </rPr>
      <t xml:space="preserve">NatCon IV conference. Josh Hawley gives the keynote: </t>
    </r>
    <r>
      <rPr>
        <i val="true"/>
        <sz val="11"/>
        <color rgb="FF1C4587"/>
        <rFont val="Arial"/>
        <family val="0"/>
        <charset val="1"/>
      </rPr>
      <t xml:space="preserve">"Christian Nationalism founded American democracy"</t>
    </r>
  </si>
  <si>
    <t xml:space="preserve">DOJ announces they have taken down a Russian bot network organized by RT, with nearly 1000 Twitter accounts that spread disinformation about Ukraine.</t>
  </si>
  <si>
    <t xml:space="preserve">https://www.justice.gov/opa/pr/justice-department-leads-efforts-among-federal-international-and-private-sector-partners</t>
  </si>
  <si>
    <r>
      <rPr>
        <i val="true"/>
        <sz val="11"/>
        <color rgb="FF5B0F00"/>
        <rFont val="Arial"/>
        <family val="0"/>
        <charset val="1"/>
      </rPr>
      <t xml:space="preserve">Failed: </t>
    </r>
    <r>
      <rPr>
        <sz val="11"/>
        <color rgb="FF5B0F00"/>
        <rFont val="Arial"/>
        <family val="0"/>
        <charset val="1"/>
      </rPr>
      <t xml:space="preserve">Ana Paulina Luna's bill to hold Merrick Garland in contempt, by 204-210 with 4 R's voting against (and 12 not voting)</t>
    </r>
  </si>
  <si>
    <t xml:space="preserve">CSPAN via Acyn</t>
  </si>
  <si>
    <t xml:space="preserve">https://x.com/Acyn/status/1811421544914309163</t>
  </si>
  <si>
    <r>
      <rPr>
        <sz val="11"/>
        <color rgb="FF000000"/>
        <rFont val="Arial"/>
        <family val="0"/>
        <charset val="1"/>
      </rPr>
      <t xml:space="preserve">Viktor Orban meets with Trump at Mar-a-Lago, a week after he met Putin.</t>
    </r>
    <r>
      <rPr>
        <sz val="11"/>
        <color rgb="FF674EA7"/>
        <rFont val="Arial"/>
        <family val="0"/>
        <charset val="1"/>
      </rPr>
      <t xml:space="preserve"> </t>
    </r>
    <r>
      <rPr>
        <sz val="11"/>
        <color rgb="FF1C4587"/>
        <rFont val="Arial"/>
        <family val="0"/>
        <charset val="1"/>
      </rPr>
      <t xml:space="preserve">Russian media report Orban saying Trump promised he </t>
    </r>
    <r>
      <rPr>
        <i val="true"/>
        <sz val="11"/>
        <color rgb="FF1C4587"/>
        <rFont val="Arial"/>
        <family val="0"/>
        <charset val="1"/>
      </rPr>
      <t xml:space="preserve">"won't give a penny to Ukraine"</t>
    </r>
  </si>
  <si>
    <t xml:space="preserve">Meidas News</t>
  </si>
  <si>
    <t xml:space="preserve">https://meidasnews.com/news/russia-celebrates-as-orban-says-trump-will-force-ukraine-to-surrender-to-putin</t>
  </si>
  <si>
    <r>
      <rPr>
        <sz val="11"/>
        <color rgb="FF4285F4"/>
        <rFont val="Arial"/>
        <family val="0"/>
        <charset val="1"/>
      </rPr>
      <t xml:space="preserve">The Heritage Foundations releases its "Transition Integrity Project" report gaming out a contested election, claiming Biden would </t>
    </r>
    <r>
      <rPr>
        <i val="true"/>
        <sz val="11"/>
        <color rgb="FF4285F4"/>
        <rFont val="Arial"/>
        <family val="0"/>
        <charset val="1"/>
      </rPr>
      <t xml:space="preserve">"hold the White House by force"</t>
    </r>
  </si>
  <si>
    <t xml:space="preserve">https://oversight.heritage.org/TIP_Report_Final.pdf</t>
  </si>
  <si>
    <t xml:space="preserve">Elon Musk announces he is suing advertisers for leaving Twitter, RT'd a clip of Ben Shapiro testifying in a Congressional hearing on "censorship"</t>
  </si>
  <si>
    <t xml:space="preserve">https://x.com/elonmusk/status/1811360296218341403</t>
  </si>
  <si>
    <r>
      <rPr>
        <sz val="11"/>
        <color rgb="FF274E13"/>
        <rFont val="Arial"/>
        <family val="0"/>
        <charset val="1"/>
      </rPr>
      <t xml:space="preserve">Bloomberg reports that Elon Musk is donating to the new America PAC supporting Trump.</t>
    </r>
    <r>
      <rPr>
        <sz val="11"/>
        <color rgb="FF1C4587"/>
        <rFont val="Arial"/>
        <family val="0"/>
        <charset val="1"/>
      </rPr>
      <t xml:space="preserve"> (In March he said</t>
    </r>
    <r>
      <rPr>
        <i val="true"/>
        <sz val="11"/>
        <color rgb="FF1C4587"/>
        <rFont val="Arial"/>
        <family val="0"/>
        <charset val="1"/>
      </rPr>
      <t xml:space="preserve"> "I am not donating to either candidate for US President"</t>
    </r>
    <r>
      <rPr>
        <sz val="11"/>
        <color rgb="FF1C4587"/>
        <rFont val="Arial"/>
        <family val="0"/>
        <charset val="1"/>
      </rPr>
      <t xml:space="preserve">)</t>
    </r>
  </si>
  <si>
    <t xml:space="preserve">https://www.bloomberg.com/news/articles/2024-07-12/elon-musk-donates-to-trump-tapping-vast-fortune-to-swing-2024-race</t>
  </si>
  <si>
    <r>
      <rPr>
        <sz val="11"/>
        <color rgb="FF1C4587"/>
        <rFont val="Arial"/>
        <family val="0"/>
        <charset val="1"/>
      </rPr>
      <t xml:space="preserve">Marjorie Taylor Greene says </t>
    </r>
    <r>
      <rPr>
        <i val="true"/>
        <sz val="11"/>
        <color rgb="FF1C4587"/>
        <rFont val="Arial"/>
        <family val="0"/>
        <charset val="1"/>
      </rPr>
      <t xml:space="preserve">"If I had it my way, we would have been successful on January 6 and Joe Biden wouldn't be president"</t>
    </r>
  </si>
  <si>
    <t xml:space="preserve">RSBN via Biden-Harris</t>
  </si>
  <si>
    <t xml:space="preserve">https://x.com/BidenHQ/status/1777713381085995504</t>
  </si>
  <si>
    <t xml:space="preserve">Shooting at a Trump rally in Butler County, PA. Trump's ear is nicked, 1 rally-goer is killed. The SS let Trump stand up in the line of fire and fist-pump.</t>
  </si>
  <si>
    <r>
      <rPr>
        <sz val="11"/>
        <color rgb="FF1C4587"/>
        <rFont val="Arial"/>
        <family val="0"/>
        <charset val="1"/>
      </rPr>
      <t xml:space="preserve">6:41 PM MTG posts: </t>
    </r>
    <r>
      <rPr>
        <i val="true"/>
        <sz val="11"/>
        <color rgb="FF1C4587"/>
        <rFont val="Arial"/>
        <family val="0"/>
        <charset val="1"/>
      </rPr>
      <t xml:space="preserve">"May God have mercy on our enemies because we will NOT." </t>
    </r>
    <r>
      <rPr>
        <sz val="11"/>
        <color rgb="FF1C4587"/>
        <rFont val="Arial"/>
        <family val="0"/>
        <charset val="1"/>
      </rPr>
      <t xml:space="preserve">She continues posting all evening: </t>
    </r>
    <r>
      <rPr>
        <i val="true"/>
        <sz val="11"/>
        <color rgb="FF1C4587"/>
        <rFont val="Arial"/>
        <family val="0"/>
        <charset val="1"/>
      </rPr>
      <t xml:space="preserve">"Democrats caused the assassination attempt"</t>
    </r>
  </si>
  <si>
    <t xml:space="preserve">https://x.com/RepMTG/status/1812256093789466777</t>
  </si>
  <si>
    <r>
      <rPr>
        <sz val="11"/>
        <color rgb="FF1C4587"/>
        <rFont val="Arial"/>
        <family val="0"/>
        <charset val="1"/>
      </rPr>
      <t xml:space="preserve">6:45 PM Elon Must posts </t>
    </r>
    <r>
      <rPr>
        <i val="true"/>
        <sz val="11"/>
        <color rgb="FF1C4587"/>
        <rFont val="Arial"/>
        <family val="0"/>
        <charset val="1"/>
      </rPr>
      <t xml:space="preserve">"I fully endorse Donald Trump and hope for his rapid recovery"</t>
    </r>
  </si>
  <si>
    <t xml:space="preserve">https://x.com/elonmusk/status/1812256998588662068</t>
  </si>
  <si>
    <r>
      <rPr>
        <sz val="11"/>
        <color rgb="FF1C4587"/>
        <rFont val="Arial"/>
        <family val="0"/>
        <charset val="1"/>
      </rPr>
      <t xml:space="preserve">6:47 PM Rep. Mike Collins (GA) posts </t>
    </r>
    <r>
      <rPr>
        <i val="true"/>
        <sz val="11"/>
        <color rgb="FF1C4587"/>
        <rFont val="Arial"/>
        <family val="0"/>
        <charset val="1"/>
      </rPr>
      <t xml:space="preserve">"Joe Biden sent the orders"</t>
    </r>
  </si>
  <si>
    <t xml:space="preserve">Twitter MikeCollinsGA</t>
  </si>
  <si>
    <t xml:space="preserve">https://x.com/MikeCollinsGA/status/1812257581655531669</t>
  </si>
  <si>
    <r>
      <rPr>
        <sz val="11"/>
        <color rgb="FF1C4587"/>
        <rFont val="Arial"/>
        <family val="0"/>
        <charset val="1"/>
      </rPr>
      <t xml:space="preserve">8:20 PM JD Vance blames Biden: </t>
    </r>
    <r>
      <rPr>
        <i val="true"/>
        <sz val="11"/>
        <color rgb="FF1C4587"/>
        <rFont val="Arial"/>
        <family val="0"/>
        <charset val="1"/>
      </rPr>
      <t xml:space="preserve">"Today is not just some isolated incident. The central premise of the Biden campaign is that President Donald Trump is an authoritarian fascist who must be stopped at all costs. That rhetoric led directly to President Trump's attempted assassination."</t>
    </r>
    <r>
      <rPr>
        <sz val="11"/>
        <color rgb="FF1C4587"/>
        <rFont val="Arial"/>
        <family val="0"/>
        <charset val="1"/>
      </rPr>
      <t xml:space="preserve"> (116K likes)</t>
    </r>
  </si>
  <si>
    <t xml:space="preserve">Twitter JDVance1</t>
  </si>
  <si>
    <t xml:space="preserve">https://x.com/JDVance1/status/1812280973628965109</t>
  </si>
  <si>
    <r>
      <rPr>
        <sz val="11"/>
        <color rgb="FF1C4587"/>
        <rFont val="Arial"/>
        <family val="0"/>
        <charset val="1"/>
      </rPr>
      <t xml:space="preserve">8:26 PM Stephen Miller posts: </t>
    </r>
    <r>
      <rPr>
        <i val="true"/>
        <sz val="11"/>
        <color rgb="FF1C4587"/>
        <rFont val="Arial"/>
        <family val="0"/>
        <charset val="1"/>
      </rPr>
      <t xml:space="preserve">"The entire campaign message of the Democrat Party has been the vile and monstrous lie that Trump and the GOP are trying to end democracy. This mammoth lie, this sinister poison, this terrible hate and defamation, must stop. It must stop."</t>
    </r>
  </si>
  <si>
    <t xml:space="preserve">Twitter StephenM</t>
  </si>
  <si>
    <t xml:space="preserve">https://x.com/StephenM/status/1812282549411930317</t>
  </si>
  <si>
    <t xml:space="preserve">Stephen Miller's America First Legal has been quietly removed from the Project 2025 sponsors list. </t>
  </si>
  <si>
    <r>
      <rPr>
        <b val="true"/>
        <sz val="11"/>
        <color rgb="FF4285F4"/>
        <rFont val="Arial"/>
        <family val="0"/>
        <charset val="1"/>
      </rPr>
      <t xml:space="preserve">The RNC begins</t>
    </r>
    <r>
      <rPr>
        <sz val="11"/>
        <color rgb="FF4285F4"/>
        <rFont val="Arial"/>
        <family val="0"/>
        <charset val="1"/>
      </rPr>
      <t xml:space="preserve">. It is heavily branded by the Heritage Foundation, leaders of Project 2025, and many tech leaders attend. David Sacks sits in Trump's private box.</t>
    </r>
  </si>
  <si>
    <t xml:space="preserve">https://archive.is/Bs41w</t>
  </si>
  <si>
    <t xml:space="preserve">The FBI reveal the name of the Trump rally shooter. He is a local 20-year old white male, often bullied, gun nut, registered Republican.</t>
  </si>
  <si>
    <r>
      <rPr>
        <sz val="11"/>
        <color rgb="FF1C4587"/>
        <rFont val="Arial"/>
        <family val="0"/>
        <charset val="1"/>
      </rPr>
      <t xml:space="preserve">Marjorie Taylor Greene posts </t>
    </r>
    <r>
      <rPr>
        <i val="true"/>
        <sz val="11"/>
        <color rgb="FF1C4587"/>
        <rFont val="Arial"/>
        <family val="0"/>
        <charset val="1"/>
      </rPr>
      <t xml:space="preserve">"We are in a battle between GOOD and EVIL. The Democrats are the party of pedophiles, murdering the innocent unborn...and bloody, meaningless, endless wars. They want to lock up their political opponents... The Democrat party is flat out evil, and yesterday they tried to murder President Trump."</t>
    </r>
  </si>
  <si>
    <t xml:space="preserve">Twitter MTGreene</t>
  </si>
  <si>
    <t xml:space="preserve">https://x.com/mtgreenee/status/1812551674705195066</t>
  </si>
  <si>
    <r>
      <rPr>
        <sz val="11"/>
        <color rgb="FF1C4587"/>
        <rFont val="Arial"/>
        <family val="0"/>
        <charset val="1"/>
      </rPr>
      <t xml:space="preserve">Elon Musk posts </t>
    </r>
    <r>
      <rPr>
        <i val="true"/>
        <sz val="11"/>
        <color rgb="FF1C4587"/>
        <rFont val="Arial"/>
        <family val="0"/>
        <charset val="1"/>
      </rPr>
      <t xml:space="preserve">"The legacy media is a pure propaganda machine. 𝕏 is the voice of the people." </t>
    </r>
    <r>
      <rPr>
        <sz val="11"/>
        <color rgb="FF1C4587"/>
        <rFont val="Arial"/>
        <family val="0"/>
        <charset val="1"/>
      </rPr>
      <t xml:space="preserve">with screenshots of newspaper articles about the Trump shooting</t>
    </r>
  </si>
  <si>
    <t xml:space="preserve">https://x.com/elonmusk/status/1812603461722153037</t>
  </si>
  <si>
    <t xml:space="preserve">Judge Cannon rules that Special Counsel Jack Smith was illegally appointed, citing the Clarence Thomas concurrence, and stays the entire Mar-a-Lago case</t>
  </si>
  <si>
    <t xml:space="preserve">https://storage.courtlistener.com/recap/gov.uscourts.flsd.648652/gov.uscourts.flsd.648652.672.0_3.pdf</t>
  </si>
  <si>
    <t xml:space="preserve">Trump gets another $50M donation from billionaire heir Timothy Mellon (to the MAGA Inc. PAC). Mellon is also the biggest donor to RFK Jr.</t>
  </si>
  <si>
    <t xml:space="preserve">FEC filings vis Teddy Schleifer</t>
  </si>
  <si>
    <t xml:space="preserve">https://twitter.com/teddyschleifer/status/1826060206398407162</t>
  </si>
  <si>
    <t xml:space="preserve">JD Vance, a Peter Thiel protege, is named as Trump's VP pick. </t>
  </si>
  <si>
    <t xml:space="preserve">JD Vance endorses fellow Thiel protege Blake Masters in his AZ Congressional race. (Thiel spent $30M on Vance and Masters' Senate races in 2022)</t>
  </si>
  <si>
    <t xml:space="preserve">Twitter Blake Masters</t>
  </si>
  <si>
    <t xml:space="preserve">https://x.com/bgmasters/status/1813291384616677518</t>
  </si>
  <si>
    <t xml:space="preserve">The WSJ reports that Elon Musk will give $45M/month to the America PAC, along with Palantir's Joe Lonsdale and others in tech. (The PAC website is up since June)</t>
  </si>
  <si>
    <t xml:space="preserve">https://www.wsj.com/politics/elections/elon-musk-has-said-he-is-committing-around-45-million-a-month-to-a-new-pro-trump-super-pac-dda53823?mod=e2tw</t>
  </si>
  <si>
    <t xml:space="preserve">https://archive.is/OArEs</t>
  </si>
  <si>
    <r>
      <rPr>
        <i val="true"/>
        <sz val="11"/>
        <color rgb="FF990000"/>
        <rFont val="Arial"/>
        <family val="0"/>
        <charset val="1"/>
      </rPr>
      <t xml:space="preserve">Charged:</t>
    </r>
    <r>
      <rPr>
        <sz val="11"/>
        <color rgb="FF990000"/>
        <rFont val="Arial"/>
        <family val="0"/>
        <charset val="1"/>
      </rPr>
      <t xml:space="preserve"> Patrick Orlando, CEO of the SPAC that took Truth Social public, with securities fraud for that deal</t>
    </r>
  </si>
  <si>
    <t xml:space="preserve">Nebraska AG Mike Hilgers declares unconstitutional a 2005 law giving felons the right to vote (and a new law that rescinded their waiting period)</t>
  </si>
  <si>
    <t xml:space="preserve">Bolts Mag</t>
  </si>
  <si>
    <t xml:space="preserve">https://boltsmag.org/nebraska-voting-rights-restoration/</t>
  </si>
  <si>
    <t xml:space="preserve">Ben Sasse, appointed president of the University of Florida by Desantis in Nov. 2022, abruptly announces his retirement. He will be paid over $1M/year through 2028. 
In the next month, numerous reports will come out about his spending millions on no-show jobs for his DC friends and colleagues.</t>
  </si>
  <si>
    <t xml:space="preserve">https://www.tampabay.com/news/education/2024/08/26/sasse-keep-1-million-salary-uf-until-2028/</t>
  </si>
  <si>
    <r>
      <rPr>
        <sz val="11"/>
        <color rgb="FF4285F4"/>
        <rFont val="Arial"/>
        <family val="0"/>
        <charset val="1"/>
      </rPr>
      <t xml:space="preserve">David Sacks posts a list of billionaires supporting Trump and </t>
    </r>
    <r>
      <rPr>
        <i val="true"/>
        <sz val="11"/>
        <color rgb="FF4285F4"/>
        <rFont val="Arial"/>
        <family val="0"/>
        <charset val="1"/>
      </rPr>
      <t xml:space="preserve">"Come on in, the water's warm"</t>
    </r>
    <r>
      <rPr>
        <sz val="11"/>
        <color rgb="FF4285F4"/>
        <rFont val="Arial"/>
        <family val="0"/>
        <charset val="1"/>
      </rPr>
      <t xml:space="preserve">: Peter Thiel, Elon Musk, Marc Andreesen &amp; Ben Horowitz, Joe Lonsdale, Bill Ackman, Palmer Luckey, Winklevoss twins, Doug Leone, Eoghan McCabe, Ken Howery, Kyle Samani, Jacob Helberg, Shaun Maguire, Trevor Traina, Tushar Jain.</t>
    </r>
  </si>
  <si>
    <t xml:space="preserve">https://x.com/kim/status/1814745619514405076</t>
  </si>
  <si>
    <t xml:space="preserve">MISSING - ADD: Biden dropout drama, JD Vance foreword to Kevin Roberts book, RFK Jr story in the NYT</t>
  </si>
  <si>
    <t xml:space="preserve">Politico says later it begins receiving what seems to be hacked material from the Trump campaign on Jul 22. The NYT and WaPo are also sent material.</t>
  </si>
  <si>
    <t xml:space="preserve">https://www.politico.com/news/2024/08/10/trump-campaign-hack-00173503</t>
  </si>
  <si>
    <t xml:space="preserve">https://apnews.com/article/trump-vance-leak-media-wikileaks-e30bdccbdd4abc9506735408cdc9bf7b</t>
  </si>
  <si>
    <t xml:space="preserve">Harriet Hagemann calls Kamala Harris a "DEI hire", echoing the right-wing talking point</t>
  </si>
  <si>
    <t xml:space="preserve">Elon Musk says that he will NOT donate $45M/month to the Trump campaign and denies the July 15 WSJ report.</t>
  </si>
  <si>
    <t xml:space="preserve">The DOJ OIG releases a report on the 2020 maneuvers around Roger Stone's sentencing recommendation by Acting US Atty for DC Tim Shea</t>
  </si>
  <si>
    <t xml:space="preserve">The NYT reports that Rupert Murdoch has made former AG Bill Barr a trustee of News Corp. and is trying to ensure that Fox will stay far-right after his death</t>
  </si>
  <si>
    <t xml:space="preserve">https://www.nytimes.com/2024/07/24/business/media/rupert-murdoch-succession-fox.html?unlocked_article_code=1.9k0.UVdY.htRuVJPNOZ1V&amp;smid=em-share</t>
  </si>
  <si>
    <r>
      <rPr>
        <sz val="11"/>
        <color rgb="FF5B0F00"/>
        <rFont val="Arial"/>
        <family val="0"/>
        <charset val="1"/>
      </rPr>
      <t xml:space="preserve">FBI Director Wray, testifying before Congress, says of Trump </t>
    </r>
    <r>
      <rPr>
        <i val="true"/>
        <sz val="11"/>
        <color rgb="FF5B0F00"/>
        <rFont val="Arial"/>
        <family val="0"/>
        <charset val="1"/>
      </rPr>
      <t xml:space="preserve">"...there's some question about whether or not it's a bullet or shrapnel that... hit his ear."</t>
    </r>
  </si>
  <si>
    <r>
      <rPr>
        <sz val="11"/>
        <color rgb="FF1C4587"/>
        <rFont val="Arial"/>
        <family val="0"/>
        <charset val="1"/>
      </rPr>
      <t xml:space="preserve">Trump insists on Truth Social that it was a bullet that hit his ear. </t>
    </r>
    <r>
      <rPr>
        <i val="true"/>
        <sz val="11"/>
        <color rgb="FF1C4587"/>
        <rFont val="Arial"/>
        <family val="0"/>
        <charset val="1"/>
      </rPr>
      <t xml:space="preserve">'The hospital called it a "bullet wound to the ear" and that's what it was'</t>
    </r>
  </si>
  <si>
    <t xml:space="preserve">repost Josh Marshall</t>
  </si>
  <si>
    <t xml:space="preserve">https://x.com/joshtpm/status/1816650033510351147</t>
  </si>
  <si>
    <t xml:space="preserve">Betsy DeVos heads an open letter to Speaker Mike Johnson calling for more school voucher schemes. Signers include Former SecEd Bill Bennett, Chris Rufo, the current head of the Texas Public Policy Forum, and Governors Jeff Landry (LA), Bill Lee (TN), Kevin Stitt (OK), Sarah Huckabee Sanders (AR), Glenn Youngkin (VA)</t>
  </si>
  <si>
    <t xml:space="preserve">https://app.box.com/s/l44i0at8i4tmg5lb2sp1evclc270k21l</t>
  </si>
  <si>
    <t xml:space="preserve">The DOJ OIG releases a report on a 2020 case of discarded ballots, concluding AG Bill Barr made a deliberately misleading statement suggesting voter fraud.</t>
  </si>
  <si>
    <t xml:space="preserve">https://oig.justice.gov/sites/default/files/reports/24-082.pdf</t>
  </si>
  <si>
    <t xml:space="preserve">https://www.inquirer.com/politics/election/bill-barr-luzerne-county-mail-ballots-pennsylvania-election-freed-20240725.html</t>
  </si>
  <si>
    <t xml:space="preserve">In France, a coordinated Russia-linked arson attack shuts down the rail system hours before the Olympics opening ceremony</t>
  </si>
  <si>
    <t xml:space="preserve">https://www.dailymail.co.uk/news/article-13675391/Putin-Olympics-Fears-Moscow-coordinated-massive-arson-attack-French-railways-Russian-spy-Games-opening-ceremony-arrested.html</t>
  </si>
  <si>
    <t xml:space="preserve">Trump speaks at the TPUSA "Believer's Summit" in Florida.</t>
  </si>
  <si>
    <t xml:space="preserve">Israeli PM Benjamin Netanyahu, who spoke to Congress the day before, travels to Mar-a-Lago for an audience with Donald Trump. Vince Haley is there.</t>
  </si>
  <si>
    <t xml:space="preserve">Twitter Barak Ravid</t>
  </si>
  <si>
    <t xml:space="preserve">https://x.com/BarakRavid/status/1816908592618045734</t>
  </si>
  <si>
    <t xml:space="preserve">Elon Musk re-Tweets an AI-generated deep-faked video showing Kamala Harris saying thing she did not say. The narrator calls her a "DEI hire"</t>
  </si>
  <si>
    <t xml:space="preserve">https://apnews.com/article/parody-ad-ai-harris-musk-x-misleading-3a5df582f911a808d34f68b766aa3b8e?utm_campaign=TrueAnthem&amp;utm_medium=AP&amp;utm_source=Twitter</t>
  </si>
  <si>
    <t xml:space="preserve">Trump, who had endorsed Blake Masters' opponent in his AZ race, now posts on Truth Social that he endorses both. (Masters and JD Vance are Thiel proteges)</t>
  </si>
  <si>
    <t xml:space="preserve">repost Masters campaign</t>
  </si>
  <si>
    <t xml:space="preserve">https://x.com/MastersPress/status/1817418127442939973</t>
  </si>
  <si>
    <t xml:space="preserve">Elon Musk visits Capitol hill and meets with Speaker Mike Johnson</t>
  </si>
  <si>
    <t xml:space="preserve">Johnson Twitter</t>
  </si>
  <si>
    <t xml:space="preserve">https://x.com/SpeakerJohnson/status/1817636271990231235</t>
  </si>
  <si>
    <t xml:space="preserve">WaPo writes about JD Vance's backers in Silicon Valley, including Peter Thiel, David Sacks, Marc Andreesen, and Delian Asparouhov</t>
  </si>
  <si>
    <t xml:space="preserve">https://www.washingtonpost.com/technology/2024/07/28/jd-vance-peter-thiel-donors-big-tech-trump-vp</t>
  </si>
  <si>
    <t xml:space="preserve">archived version</t>
  </si>
  <si>
    <t xml:space="preserve">Bill Barr and Kelly Shackelford write an op-ed in Fox News decrying Biden's proposed Supreme Court reforms. (Mike Johnson had worked for Shackelford)</t>
  </si>
  <si>
    <t xml:space="preserve">https://www.foxnews.com/opinion/growing-threat-behind-bidens-supreme-court-proposal</t>
  </si>
  <si>
    <r>
      <rPr>
        <b val="true"/>
        <sz val="11"/>
        <color rgb="FF4285F4"/>
        <rFont val="Arial"/>
        <family val="0"/>
        <charset val="1"/>
      </rPr>
      <t xml:space="preserve">Primary election in AZ:</t>
    </r>
    <r>
      <rPr>
        <sz val="11"/>
        <color rgb="FF4285F4"/>
        <rFont val="Arial"/>
        <family val="0"/>
        <charset val="1"/>
      </rPr>
      <t xml:space="preserve"> Blake Masters loses, despite Trump's last-minute endorsement. He had outspent his opponent by 2x, spending over $4M on the race. 
A single crypto-linked PAC spent $583K supporting him. (Masters had said </t>
    </r>
    <r>
      <rPr>
        <i val="true"/>
        <sz val="11"/>
        <color rgb="FF4285F4"/>
        <rFont val="Arial"/>
        <family val="0"/>
        <charset val="1"/>
      </rPr>
      <t xml:space="preserve">"I will be the biggest champion of crypto DC has ever seen"</t>
    </r>
    <r>
      <rPr>
        <sz val="11"/>
        <color rgb="FF4285F4"/>
        <rFont val="Arial"/>
        <family val="0"/>
        <charset val="1"/>
      </rPr>
      <t xml:space="preserve">)</t>
    </r>
  </si>
  <si>
    <r>
      <rPr>
        <b val="true"/>
        <sz val="11"/>
        <color rgb="FF4285F4"/>
        <rFont val="Arial"/>
        <family val="0"/>
        <charset val="1"/>
      </rPr>
      <t xml:space="preserve">Election in Venezuela</t>
    </r>
    <r>
      <rPr>
        <sz val="11"/>
        <color rgb="FF4285F4"/>
        <rFont val="Arial"/>
        <family val="0"/>
        <charset val="1"/>
      </rPr>
      <t xml:space="preserve"> - the opposition wins in a landslide per exit polls but incumbent autocrat Nicolas Maduro claims victory. Violence breaks out</t>
    </r>
  </si>
  <si>
    <t xml:space="preserve">Violent anti-immigrant riots begin in the UK. A Russia-linked fake news site had falsely claimed the murderer in a Southport knife attack was a Muslim refugee</t>
  </si>
  <si>
    <t xml:space="preserve">Telegraph</t>
  </si>
  <si>
    <t xml:space="preserve">https://www.telegraph.co.uk/news/2024/08/03/obscure-russian-linked-news-outlet-fuelling-violence/</t>
  </si>
  <si>
    <t xml:space="preserve">https://archive.is/PJbnC</t>
  </si>
  <si>
    <t xml:space="preserve">Viktor Orban, who now holds the EU's rotating presidency, blocks a vote criticizing Nicolas Maduro's efforts to steal the election in Venezuela</t>
  </si>
  <si>
    <t xml:space="preserve">The DOJ OIG releases a report on the response to the 2020 BLM protests in DC. For these protests, FBI intelligence gathering was extensive.</t>
  </si>
  <si>
    <t xml:space="preserve">DOJ OIG via Marcy Wheeler</t>
  </si>
  <si>
    <t xml:space="preserve">https://www.documentcloud.org/documents/25022281-240731-dc-protest-ig-report</t>
  </si>
  <si>
    <t xml:space="preserve">date of release could be off</t>
  </si>
  <si>
    <t xml:space="preserve">The DHS OIG releases an unfavorable report on the Secret Service's preparations for and response to Jan 6. It calls out their failing to keep Kamala Harris safe.</t>
  </si>
  <si>
    <t xml:space="preserve">DHS OIG</t>
  </si>
  <si>
    <t xml:space="preserve">Trump gives an interview to the Natl. Assn. of Black Journalists; it goes so poorly he is pulled out. He uses a 2019 anti-immigrant attack: Kamala Harris is "not Black".</t>
  </si>
  <si>
    <t xml:space="preserve">https://www.latimes.com/california/story/2024-08-03/donald-trump-black-voters-illegal-immigration</t>
  </si>
  <si>
    <t xml:space="preserve">Trump holds a rally in Harrisburg PA and projects an old newspaper headline calling Kamala Harris an "Indian-American US Senator"</t>
  </si>
  <si>
    <t xml:space="preserve">Charlie Kirk amplifies the "not Black" theme, Tweeting an interview of Kamala Harris by Mindy Kaling where they cook Indian food.</t>
  </si>
  <si>
    <r>
      <rPr>
        <sz val="11"/>
        <color rgb="FF1C4587"/>
        <rFont val="Arial"/>
        <family val="0"/>
        <charset val="1"/>
      </rPr>
      <t xml:space="preserve">Laura Loomer repeats the "not Black" theme, Tweeting out Kamala Harris' birth certificate:</t>
    </r>
    <r>
      <rPr>
        <i val="true"/>
        <sz val="11"/>
        <color rgb="FF1C4587"/>
        <rFont val="Arial"/>
        <family val="0"/>
        <charset val="1"/>
      </rPr>
      <t xml:space="preserve"> "Nowhere.. does it say she is BLACK OR AFRICAN"</t>
    </r>
  </si>
  <si>
    <r>
      <rPr>
        <sz val="11"/>
        <color rgb="FF1C4587"/>
        <rFont val="Arial"/>
        <family val="0"/>
        <charset val="1"/>
      </rPr>
      <t xml:space="preserve">JD Vance says </t>
    </r>
    <r>
      <rPr>
        <i val="true"/>
        <sz val="11"/>
        <color rgb="FF1C4587"/>
        <rFont val="Arial"/>
        <family val="0"/>
        <charset val="1"/>
      </rPr>
      <t xml:space="preserve">"Kamala Harris is a phony who caters to whatever audience is in front of her"</t>
    </r>
  </si>
  <si>
    <t xml:space="preserve">PBS via Acyn (CHECK date)</t>
  </si>
  <si>
    <t xml:space="preserve">https://x.com/Acyn/status/1818818256054239590</t>
  </si>
  <si>
    <r>
      <rPr>
        <sz val="11"/>
        <color rgb="FF274E13"/>
        <rFont val="Arial"/>
        <family val="0"/>
        <charset val="1"/>
      </rPr>
      <t xml:space="preserve">WaPo headlines their story on Trump's NABJ interview </t>
    </r>
    <r>
      <rPr>
        <i val="true"/>
        <sz val="11"/>
        <color rgb="FF274E13"/>
        <rFont val="Arial"/>
        <family val="0"/>
        <charset val="1"/>
      </rPr>
      <t xml:space="preserve">"Harris faces a pivotal moment as Trump questions her identity", </t>
    </r>
    <r>
      <rPr>
        <sz val="11"/>
        <color rgb="FF274E13"/>
        <rFont val="Arial"/>
        <family val="0"/>
        <charset val="1"/>
      </rPr>
      <t xml:space="preserve">amplifying the attack. After complaints they revise the headline to </t>
    </r>
    <r>
      <rPr>
        <i val="true"/>
        <sz val="11"/>
        <color rgb="FF274E13"/>
        <rFont val="Arial"/>
        <family val="0"/>
        <charset val="1"/>
      </rPr>
      <t xml:space="preserve">"Trump's attack on Harris's racial identity moves contest into new phase"</t>
    </r>
  </si>
  <si>
    <t xml:space="preserve">Ukrainska Pravda reports that the sanctioned Ukrainian Andriy Derkach, who worked with Trump and Giuliani, has moved to Russia and is seeking office there. 
(On Sep 12 they report he has been officially appointed a Senator of Russia.)</t>
  </si>
  <si>
    <t xml:space="preserve">Ukrainska Pravda
Ukrainska Pravda</t>
  </si>
  <si>
    <t xml:space="preserve">https://www.pravda.com.ua/rus/news/2024/07/31/7468329/
https://www.pravda.com.ua/news/2024/09/15/7475213/</t>
  </si>
  <si>
    <t xml:space="preserve">Aug 2024</t>
  </si>
  <si>
    <r>
      <rPr>
        <sz val="11"/>
        <color rgb="FF1C4587"/>
        <rFont val="Arial"/>
        <family val="0"/>
        <charset val="1"/>
      </rPr>
      <t xml:space="preserve">Trump posts a picture of Kamala Harris in a sari with her Indian family and </t>
    </r>
    <r>
      <rPr>
        <i val="true"/>
        <sz val="11"/>
        <color rgb="FF1C4587"/>
        <rFont val="Arial"/>
        <family val="0"/>
        <charset val="1"/>
      </rPr>
      <t xml:space="preserve">"..[your] love of your Indian Heritage are very much appreciated"</t>
    </r>
  </si>
  <si>
    <t xml:space="preserve">https://x.com/TrumpDailyPosts/status/1819010458277580946</t>
  </si>
  <si>
    <t xml:space="preserve">Biden secures a prisoner exchange with Russia: release of WSJ reporter Evan Gershkovich and others including dissidents; Putin gets back his personal assassin</t>
  </si>
  <si>
    <t xml:space="preserve">https://abcnews.go.com/Politics/us-russia-prisoner-exchange-diametrically-opposed-objectives-analysis/story?id=112523609</t>
  </si>
  <si>
    <t xml:space="preserve">WaPo reports on the stalled criminal investigation of Trump for taking $10M from Egypt in 2017. Michael Sherwin killed it (likely at AG Bill Barr's direction)</t>
  </si>
  <si>
    <t xml:space="preserve">Kellyanne Conway registers with FARA as a foreign agent to do work for the Victor Pinchuk Foundation in connection to Ukraine. (Ukraine-born oligarch Pinchuk had proposed a "peace plan" with Russia in 2016 that involved Ukraine's ceding territory and forgoing NATO membership.)</t>
  </si>
  <si>
    <t xml:space="preserve">FARA registration</t>
  </si>
  <si>
    <t xml:space="preserve">https://efile.fara.gov/docs/7437-Exhibit-AB-20240802-1.pdf</t>
  </si>
  <si>
    <t xml:space="preserve">CNBC (Brian Schwartz) reports that the Elon Musk-associated America PAC is not registering swing-state voters and is collecting their personal info instead </t>
  </si>
  <si>
    <t xml:space="preserve">https://www.cnbc.com/2024/08/02/elon-musk-pac-voter-data-trump-harris.html</t>
  </si>
  <si>
    <r>
      <rPr>
        <i val="true"/>
        <sz val="11"/>
        <color rgb="FF990000"/>
        <rFont val="Arial"/>
        <family val="0"/>
        <charset val="1"/>
      </rPr>
      <t xml:space="preserve">Searched</t>
    </r>
    <r>
      <rPr>
        <sz val="11"/>
        <color rgb="FF990000"/>
        <rFont val="Arial"/>
        <family val="0"/>
        <charset val="1"/>
      </rPr>
      <t xml:space="preserve">: the FBI execute a search warrant on TN Congressman Andy Ogles over false campaign finance reports. They take his cellphone.</t>
    </r>
  </si>
  <si>
    <t xml:space="preserve">https://www.newschannel5.com/news/newschannel-5-investigates/revealed/fbi-agents-execute-search-warrant-on-tennessee-congressman-andy-ogles-newschannel-5-confirms</t>
  </si>
  <si>
    <r>
      <rPr>
        <sz val="11"/>
        <color rgb="FF1C4587"/>
        <rFont val="Arial"/>
        <family val="0"/>
        <charset val="1"/>
      </rPr>
      <t xml:space="preserve">Trump posts on Truth Social that he is backing out a planned debate on ABC and </t>
    </r>
    <r>
      <rPr>
        <i val="true"/>
        <sz val="11"/>
        <color rgb="FF1C4587"/>
        <rFont val="Arial"/>
        <family val="0"/>
        <charset val="1"/>
      </rPr>
      <t xml:space="preserve">"I have agreed with Fox News to debate Kamala Harris on Wednesday, September 4"</t>
    </r>
    <r>
      <rPr>
        <sz val="11"/>
        <color rgb="FF1C4587"/>
        <rFont val="Arial"/>
        <family val="0"/>
        <charset val="1"/>
      </rPr>
      <t xml:space="preserve"> </t>
    </r>
  </si>
  <si>
    <r>
      <rPr>
        <sz val="11"/>
        <color rgb="FF274E13"/>
        <rFont val="Arial"/>
        <family val="0"/>
        <charset val="1"/>
      </rPr>
      <t xml:space="preserve">A CBS reporter posts </t>
    </r>
    <r>
      <rPr>
        <i val="true"/>
        <sz val="11"/>
        <color rgb="FF274E13"/>
        <rFont val="Arial"/>
        <family val="0"/>
        <charset val="1"/>
      </rPr>
      <t xml:space="preserve">"Trump announces that he has agreed to debate Vice President Harris on Fox News..."</t>
    </r>
  </si>
  <si>
    <t xml:space="preserve">Olivia Rinaldi</t>
  </si>
  <si>
    <t xml:space="preserve">https://twitter.com/olivialarinaldi/status/1819582630779593169</t>
  </si>
  <si>
    <r>
      <rPr>
        <sz val="11"/>
        <color rgb="FF274E13"/>
        <rFont val="Arial"/>
        <family val="0"/>
        <charset val="1"/>
      </rPr>
      <t xml:space="preserve">The NYT prints a headline: </t>
    </r>
    <r>
      <rPr>
        <i val="true"/>
        <sz val="11"/>
        <color rgb="FF274E13"/>
        <rFont val="Arial"/>
        <family val="0"/>
        <charset val="1"/>
      </rPr>
      <t xml:space="preserve">"Trump Agrees to a Fox News Debate with Harris Sept. 4"</t>
    </r>
    <r>
      <rPr>
        <sz val="11"/>
        <color rgb="FF274E13"/>
        <rFont val="Arial"/>
        <family val="0"/>
        <charset val="1"/>
      </rPr>
      <t xml:space="preserve">, but then revises it multiple times: </t>
    </r>
    <r>
      <rPr>
        <i val="true"/>
        <sz val="11"/>
        <color rgb="FF274E13"/>
        <rFont val="Arial"/>
        <family val="0"/>
        <charset val="1"/>
      </rPr>
      <t xml:space="preserve">"Trump Proposes a Fox News Debate.."</t>
    </r>
    <r>
      <rPr>
        <sz val="11"/>
        <color rgb="FF274E13"/>
        <rFont val="Arial"/>
        <family val="0"/>
        <charset val="1"/>
      </rPr>
      <t xml:space="preserve">, then </t>
    </r>
    <r>
      <rPr>
        <i val="true"/>
        <sz val="11"/>
        <color rgb="FF274E13"/>
        <rFont val="Arial"/>
        <family val="0"/>
        <charset val="1"/>
      </rPr>
      <t xml:space="preserve">"Trump Backs out of ABC Debate..", </t>
    </r>
    <r>
      <rPr>
        <sz val="11"/>
        <color rgb="FF274E13"/>
        <rFont val="Arial"/>
        <family val="0"/>
        <charset val="1"/>
      </rPr>
      <t xml:space="preserve">then </t>
    </r>
    <r>
      <rPr>
        <i val="true"/>
        <sz val="11"/>
        <color rgb="FF274E13"/>
        <rFont val="Arial"/>
        <family val="0"/>
        <charset val="1"/>
      </rPr>
      <t xml:space="preserve">"Trump Cancels a Debate With Harris on ABC News and Pitches One With Fox News Instead"</t>
    </r>
  </si>
  <si>
    <t xml:space="preserve">https://www.nytimes.com/2024/08/03/us/politics/trump-harris-debate-fox-news.html</t>
  </si>
  <si>
    <r>
      <rPr>
        <sz val="11"/>
        <color rgb="FF1C4587"/>
        <rFont val="Arial"/>
        <family val="0"/>
        <charset val="1"/>
      </rPr>
      <t xml:space="preserve">At a rally in PA, Trump comments on the prisoner exchange: </t>
    </r>
    <r>
      <rPr>
        <i val="true"/>
        <sz val="11"/>
        <color rgb="FF1C4587"/>
        <rFont val="Arial"/>
        <family val="0"/>
        <charset val="1"/>
      </rPr>
      <t xml:space="preserve">"I'd like to congratulate Vladimir Putin for having made yet another great deal"</t>
    </r>
  </si>
  <si>
    <t xml:space="preserve">RSBN via Harris campaign</t>
  </si>
  <si>
    <t xml:space="preserve">https://x.com/KamalaHQ/status/1819862859360178545</t>
  </si>
  <si>
    <t xml:space="preserve">In the UK, the anti-immigrant Southport riots spread and grow more violent, 5 days after they began. They are fueled by disinformation and far-right extremists.</t>
  </si>
  <si>
    <r>
      <rPr>
        <sz val="11"/>
        <color rgb="FF1C4587"/>
        <rFont val="Arial"/>
        <family val="0"/>
        <charset val="1"/>
      </rPr>
      <t xml:space="preserve">LibsOfTikTok posts about the Southport riots: </t>
    </r>
    <r>
      <rPr>
        <i val="true"/>
        <sz val="11"/>
        <color rgb="FF1C4587"/>
        <rFont val="Arial"/>
        <family val="0"/>
        <charset val="1"/>
      </rPr>
      <t xml:space="preserve">"Wtf is going on in the UK.." </t>
    </r>
    <r>
      <rPr>
        <sz val="11"/>
        <color rgb="FF1C4587"/>
        <rFont val="Arial"/>
        <family val="0"/>
        <charset val="1"/>
      </rPr>
      <t xml:space="preserve">Ashley St. Clair QTs it: </t>
    </r>
    <r>
      <rPr>
        <i val="true"/>
        <sz val="11"/>
        <color rgb="FF1C4587"/>
        <rFont val="Arial"/>
        <family val="0"/>
        <charset val="1"/>
      </rPr>
      <t xml:space="preserve">"The effects of mass migration and open borders.."</t>
    </r>
    <r>
      <rPr>
        <sz val="11"/>
        <color rgb="FF1C4587"/>
        <rFont val="Arial"/>
        <family val="0"/>
        <charset val="1"/>
      </rPr>
      <t xml:space="preserve"> (Both are J6ers)</t>
    </r>
  </si>
  <si>
    <r>
      <rPr>
        <sz val="11"/>
        <color rgb="FF1C4587"/>
        <rFont val="Arial"/>
        <family val="0"/>
        <charset val="1"/>
      </rPr>
      <t xml:space="preserve">Elon Musk replies to Ashley St. Clair's post about the Southport riots: </t>
    </r>
    <r>
      <rPr>
        <i val="true"/>
        <sz val="11"/>
        <color rgb="FF1C4587"/>
        <rFont val="Arial"/>
        <family val="0"/>
        <charset val="1"/>
      </rPr>
      <t xml:space="preserve">"Civil war is inevitable"</t>
    </r>
  </si>
  <si>
    <t xml:space="preserve">Mother Jones reports that Elon Musk's Twitter is allowing deepfake videos of Kamala Harris to spread online</t>
  </si>
  <si>
    <t xml:space="preserve">https://www.motherjones.com/politics/2024/08/deepfakes-elon-musk-donald-trump-kamala-harris-x/?utm_source=twitter&amp;utm_medium=d9abe907-d7f2-4958-950d-949f9c5d4de7&amp;utm_campaign=Hootsuite</t>
  </si>
  <si>
    <t xml:space="preserve">CNBC (Brian Schwartz) reports that the Elon Musk-associated America PAC is under investigation by the MI Secretary of State.</t>
  </si>
  <si>
    <t xml:space="preserve">https://www.cnbc.com/2024/08/04/elon-musk-pac-investigated-michigan.html</t>
  </si>
  <si>
    <r>
      <rPr>
        <sz val="11"/>
        <color rgb="FF000000"/>
        <rFont val="Arial"/>
        <family val="0"/>
        <charset val="1"/>
      </rPr>
      <t xml:space="preserve">SC justice Neil Gorsuch gives an interview on Fox News about Biden's court-reform proposal, sounding like a mafioso: </t>
    </r>
    <r>
      <rPr>
        <i val="true"/>
        <sz val="11"/>
        <color rgb="FF000000"/>
        <rFont val="Arial"/>
        <family val="0"/>
        <charset val="1"/>
      </rPr>
      <t xml:space="preserve">"I'd just say: Be careful" </t>
    </r>
  </si>
  <si>
    <t xml:space="preserve">https://www.politico.com/news/2024/08/04/gorsuch-biden-supreme-court-proposals-00172574</t>
  </si>
  <si>
    <t xml:space="preserve">Scott Ritter is at a meeting with Russian Deputy U.N. Ambassador Dmitry Polanskiy in New York.</t>
  </si>
  <si>
    <t xml:space="preserve">Twitter Daniel Kovalik</t>
  </si>
  <si>
    <t xml:space="preserve">https://x.com/danielmkovalik/status/1820203130346188969</t>
  </si>
  <si>
    <t xml:space="preserve">Tucker Carlson appears on the "dirtbag left" Red Scare podcast (by Dasha Nekrasova &amp; Anna Khachiyan). They performed at the Thiel-funded NYYRC party in 2023.</t>
  </si>
  <si>
    <t xml:space="preserve">Kamala Harris picks MN Governor Tim Walz as her running mate, to wide approval for his "everyman" viibes</t>
  </si>
  <si>
    <r>
      <rPr>
        <sz val="11"/>
        <color rgb="FF1C4587"/>
        <rFont val="Arial"/>
        <family val="0"/>
        <charset val="1"/>
      </rPr>
      <t xml:space="preserve">Trump posts: </t>
    </r>
    <r>
      <rPr>
        <i val="true"/>
        <sz val="11"/>
        <color rgb="FF1C4587"/>
        <rFont val="Arial"/>
        <family val="0"/>
        <charset val="1"/>
      </rPr>
      <t xml:space="preserve">"ON MONDAY NIGHT I'LL BE DOING A MAJOR INTERVIEW WITH ELON MUSK -- Details to follow!"</t>
    </r>
  </si>
  <si>
    <t xml:space="preserve">Linda Yaccarino, head of advertising for Twitter, posts a video saying they are suing companies for reducing their ad buys. She is wearing a "Free Speech" necklace.</t>
  </si>
  <si>
    <t xml:space="preserve">Twitter Yaccarino</t>
  </si>
  <si>
    <t xml:space="preserve">https://x.com/lindayaX/status/1820838625245880634</t>
  </si>
  <si>
    <t xml:space="preserve">https://s3.documentcloud.org/documents/25033227/x-v-garm.pdf</t>
  </si>
  <si>
    <r>
      <rPr>
        <sz val="11"/>
        <color rgb="FF000000"/>
        <rFont val="Arial"/>
        <family val="0"/>
        <charset val="1"/>
      </rPr>
      <t xml:space="preserve">Putin directs that a program be created -- "Russia In the World" -- to promote </t>
    </r>
    <r>
      <rPr>
        <i val="true"/>
        <sz val="11"/>
        <color rgb="FF000000"/>
        <rFont val="Arial"/>
        <family val="0"/>
        <charset val="1"/>
      </rPr>
      <t xml:space="preserve">“traditional Russian spiritual and moral values"</t>
    </r>
  </si>
  <si>
    <t xml:space="preserve">https://apnews.com/article/russia-putin-values-overseas-promotion-kremlin-4c83419b45a9801266decb7ef3b28b53?utm_campaign=TrueAnthem&amp;utm_medium=AP&amp;utm_source=Twitter</t>
  </si>
  <si>
    <r>
      <rPr>
        <i val="true"/>
        <sz val="11"/>
        <color rgb="FF990000"/>
        <rFont val="Arial"/>
        <family val="0"/>
        <charset val="1"/>
      </rPr>
      <t xml:space="preserve">Searched:</t>
    </r>
    <r>
      <rPr>
        <sz val="11"/>
        <color rgb="FF990000"/>
        <rFont val="Arial"/>
        <family val="0"/>
        <charset val="1"/>
      </rPr>
      <t xml:space="preserve"> the FBI search the home of Russia-adjacent Scott Ritter. </t>
    </r>
    <r>
      <rPr>
        <sz val="11"/>
        <color rgb="FF1C4587"/>
        <rFont val="Arial"/>
        <family val="0"/>
        <charset val="1"/>
      </rPr>
      <t xml:space="preserve">The day before, Ritter had met with Robert F. Kennedy Jr.</t>
    </r>
  </si>
  <si>
    <r>
      <rPr>
        <sz val="11"/>
        <color rgb="FF000000"/>
        <rFont val="Arial"/>
        <family val="0"/>
        <charset val="1"/>
      </rPr>
      <t xml:space="preserve">As protests continue against Maduro,</t>
    </r>
    <r>
      <rPr>
        <sz val="11"/>
        <color rgb="FF1C4587"/>
        <rFont val="Arial"/>
        <family val="0"/>
        <charset val="1"/>
      </rPr>
      <t xml:space="preserve"> Elon Musk posts from his alt:</t>
    </r>
    <r>
      <rPr>
        <i val="true"/>
        <sz val="11"/>
        <color rgb="FF1C4587"/>
        <rFont val="Arial"/>
        <family val="0"/>
        <charset val="1"/>
      </rPr>
      <t xml:space="preserve"> "BREAKING: Nicolás Maduro has blocked access to the X Platform in Venezuela for 10 days"</t>
    </r>
  </si>
  <si>
    <t xml:space="preserve">Twitter Adrian Dittman</t>
  </si>
  <si>
    <t xml:space="preserve">https://x.com/AdrianDittmann/status/1821701188498420071</t>
  </si>
  <si>
    <r>
      <rPr>
        <sz val="10"/>
        <color rgb="FF1C4587"/>
        <rFont val="Arial"/>
        <family val="0"/>
        <charset val="1"/>
      </rPr>
      <t xml:space="preserve">Elon Musk, who is suing advertisers for not using Twitter, posts </t>
    </r>
    <r>
      <rPr>
        <i val="true"/>
        <sz val="10"/>
        <color rgb="FF1C4587"/>
        <rFont val="Arial"/>
        <family val="0"/>
        <charset val="1"/>
      </rPr>
      <t xml:space="preserve">"The degree to which freedom of speech is being undermined around the world is extremely alarming."</t>
    </r>
  </si>
  <si>
    <t xml:space="preserve">Twitter Elon Musk</t>
  </si>
  <si>
    <t xml:space="preserve">https://x.com/elonmusk/status/1822238167216345245</t>
  </si>
  <si>
    <r>
      <rPr>
        <sz val="11"/>
        <color rgb="FF1C4587"/>
        <rFont val="Arial"/>
        <family val="0"/>
        <charset val="1"/>
      </rPr>
      <t xml:space="preserve">Elon Musk posts a flagrantly racist picture with </t>
    </r>
    <r>
      <rPr>
        <i val="true"/>
        <sz val="11"/>
        <color rgb="FF1C4587"/>
        <rFont val="Arial"/>
        <family val="0"/>
        <charset val="1"/>
      </rPr>
      <t xml:space="preserve">"Found this pic of the UK justice system"</t>
    </r>
  </si>
  <si>
    <t xml:space="preserve">https://x.com/elonmusk/status/1822290335059353965</t>
  </si>
  <si>
    <r>
      <rPr>
        <sz val="10"/>
        <color rgb="FF4285F4"/>
        <rFont val="Arial"/>
        <family val="0"/>
        <charset val="1"/>
      </rPr>
      <t xml:space="preserve">Trump attends a fundraiser in Aspen, CO, flying from MT where he had a small rally and another fundraiser. </t>
    </r>
    <r>
      <rPr>
        <sz val="10"/>
        <color rgb="FF000000"/>
        <rFont val="Arial"/>
        <family val="0"/>
        <charset val="1"/>
      </rPr>
      <t xml:space="preserve">He is using a Gulfstream G550 (serial number 5173) that belonged to Jeffrey Epstein - it was sold in 2020 to a shell company based in California, likely controlled by James Previti. It is now painted with a Trump logo.</t>
    </r>
  </si>
  <si>
    <t xml:space="preserve">thread by Andy Knight
Miami Herald</t>
  </si>
  <si>
    <t xml:space="preserve">https://x.com/andyfknight/status/1822952606848725248
https://www.miamiherald.com/news/politics-government/article290986070.html</t>
  </si>
  <si>
    <t xml:space="preserve">https://www.miamiherald.com/news/local/crime/article248960184.html</t>
  </si>
  <si>
    <t xml:space="preserve">Politico announces it has received seemingly hacked material from the Trump camaign (since July 22), but to not report on the contents</t>
  </si>
  <si>
    <r>
      <rPr>
        <sz val="11"/>
        <color rgb="FF274E13"/>
        <rFont val="Arial"/>
        <family val="0"/>
        <charset val="1"/>
      </rPr>
      <t xml:space="preserve">Betsy DeVos tells the Detroit Times she would serve in Trump's cabinet again if he wins.  </t>
    </r>
    <r>
      <rPr>
        <sz val="11"/>
        <color rgb="FF000000"/>
        <rFont val="Arial"/>
        <family val="0"/>
        <charset val="1"/>
      </rPr>
      <t xml:space="preserve">(She had resigned on Jan 7, supposed outraged by the Capitol attack.)</t>
    </r>
  </si>
  <si>
    <t xml:space="preserve">https://www.detroitnews.com/story/news/politics/2024/08/10/betsy-devos-open-to-serving-in-2nd-donald-trump-administration-uncommitted-democrats-kamala-harris/74720137007/</t>
  </si>
  <si>
    <t xml:space="preserve">https://www.thedailybeast.com/betsy-devos-who-quit-trump-admin-in-protest-says-shed-serve-again-if-trump-wins</t>
  </si>
  <si>
    <t xml:space="preserve">Trump has a conversation with Elon Musk on Twitter Spaces and says he will move to Venezuela if he loses the election</t>
  </si>
  <si>
    <r>
      <rPr>
        <i val="true"/>
        <sz val="11"/>
        <color rgb="FF990000"/>
        <rFont val="Arial"/>
        <family val="0"/>
        <charset val="1"/>
      </rPr>
      <t xml:space="preserve">Convicted:</t>
    </r>
    <r>
      <rPr>
        <sz val="11"/>
        <color rgb="FF990000"/>
        <rFont val="Arial"/>
        <family val="0"/>
        <charset val="1"/>
      </rPr>
      <t xml:space="preserve"> Tina Peters, the CO county clerk who refused to certify the 2020 election, on 7 counts</t>
    </r>
  </si>
  <si>
    <t xml:space="preserve">https://nebraskaexaminer.com/2024/08/13/tina-peters-former-mesa-county-colorado-clerk-found-guilty-on-seven-counts/</t>
  </si>
  <si>
    <r>
      <rPr>
        <i val="true"/>
        <sz val="11"/>
        <color rgb="FF990000"/>
        <rFont val="Arial"/>
        <family val="0"/>
        <charset val="1"/>
      </rPr>
      <t xml:space="preserve">Raided:</t>
    </r>
    <r>
      <rPr>
        <sz val="11"/>
        <color rgb="FF990000"/>
        <rFont val="Arial"/>
        <family val="0"/>
        <charset val="1"/>
      </rPr>
      <t xml:space="preserve"> The FBI raid the estate of Dmitri Simes, longtime president of the pro-Russia Center for the National Interest (til 2022)</t>
    </r>
  </si>
  <si>
    <t xml:space="preserve">Rapp News</t>
  </si>
  <si>
    <t xml:space="preserve">https://www.rappnews.com/news/crime/fbi-raids-rappahannock-county-property/article_6e1a2c48-5b34-11ef-9e3a-aff26918eef9.html?utm_medium=social&amp;utm_source=twitter&amp;utm_campaign=igorsushko</t>
  </si>
  <si>
    <t xml:space="preserve">Phyllis Schlafly Eagles, led by Ed Martin, holds its event at the Trump Bedminster. John Eastman, Jeff Clark, and Mike Lindell speak. Eagle Award recipients include Eastman, Boris Epshteyn, Christina Bobb, Mike Lindell, Rudy Giuliani, and convicted J6 white supremacist Timothy Hale-Cusanelli</t>
  </si>
  <si>
    <t xml:space="preserve">flier via Tom Dreisbach</t>
  </si>
  <si>
    <t xml:space="preserve">https://x.com/TomDreisbach/status/1834308042806140965</t>
  </si>
  <si>
    <t xml:space="preserve">Trump re-installs Corey Lewandowski as his campaign manager</t>
  </si>
  <si>
    <r>
      <rPr>
        <sz val="11"/>
        <color rgb="FF1C4587"/>
        <rFont val="Arial"/>
        <family val="0"/>
        <charset val="1"/>
      </rPr>
      <t xml:space="preserve">KimDotCom posts the Protocols of the Elders of Zion: </t>
    </r>
    <r>
      <rPr>
        <i val="true"/>
        <sz val="11"/>
        <color rgb="FF1C4587"/>
        <rFont val="Arial"/>
        <family val="0"/>
        <charset val="1"/>
      </rPr>
      <t xml:space="preserve">"This may be the most important post you'll ever read because it...[explains] why our world is being destroyed.."</t>
    </r>
  </si>
  <si>
    <t xml:space="preserve">Twitter KimDotcom</t>
  </si>
  <si>
    <t xml:space="preserve">https://x.com/KimDotcom/status/1825187568834753021</t>
  </si>
  <si>
    <r>
      <rPr>
        <sz val="11"/>
        <color rgb="FF1C4587"/>
        <rFont val="Arial"/>
        <family val="0"/>
        <charset val="1"/>
      </rPr>
      <t xml:space="preserve">Alex Jones posts a TASS article with </t>
    </r>
    <r>
      <rPr>
        <i val="true"/>
        <sz val="11"/>
        <color rgb="FF1C4587"/>
        <rFont val="Arial"/>
        <family val="0"/>
        <charset val="1"/>
      </rPr>
      <t xml:space="preserve">"..PUTIN JUST DROPPED A BOMBSHELL DECREE -- INVITING PEOPLE..TO SEEK SANCTUARY IN TRADITIONAL RUSSIA.."</t>
    </r>
  </si>
  <si>
    <t xml:space="preserve">Jill Stein, Green Party candidate who went to Moscow in 2015, does a campaign event during the DNC surrounded by people in keffiyehs with "Abandon Harris" signs</t>
  </si>
  <si>
    <t xml:space="preserve">Brendan Gutenschwager</t>
  </si>
  <si>
    <t xml:space="preserve">Judy Woodruff reports that Trump has told Netanyahu not to sign a peace deal because it would help the Harris campaign</t>
  </si>
  <si>
    <t xml:space="preserve">PBS repost David Carroll</t>
  </si>
  <si>
    <t xml:space="preserve">https://x.com/profcarroll/status/1825910248189591637</t>
  </si>
  <si>
    <t xml:space="preserve">Reuters reports that the Rockbridge Network - cofounded by JD Vance and funded by e.g. Peter Thiel and Rebekah Mercer - has $75M to spend on the 2024 election</t>
  </si>
  <si>
    <t xml:space="preserve">https://www.reuters.com/world/us/tech-donor-network-co-founded-by-jd-vance-seeks-push-america-right-2024-08-20/</t>
  </si>
  <si>
    <r>
      <rPr>
        <sz val="11"/>
        <color rgb="FF4285F4"/>
        <rFont val="Arial"/>
        <family val="0"/>
        <charset val="1"/>
      </rPr>
      <t xml:space="preserve">RFK Jr running mate Nicole Shanahan says their campaign "</t>
    </r>
    <r>
      <rPr>
        <i val="true"/>
        <sz val="11"/>
        <color rgb="FF4285F4"/>
        <rFont val="Arial"/>
        <family val="0"/>
        <charset val="1"/>
      </rPr>
      <t xml:space="preserve">run[s] the risk of a Kamala Harris..presidency.."; </t>
    </r>
    <r>
      <rPr>
        <sz val="11"/>
        <color rgb="FF4285F4"/>
        <rFont val="Arial"/>
        <family val="0"/>
        <charset val="1"/>
      </rPr>
      <t xml:space="preserve">they might </t>
    </r>
    <r>
      <rPr>
        <i val="true"/>
        <sz val="11"/>
        <color rgb="FF4285F4"/>
        <rFont val="Arial"/>
        <family val="0"/>
        <charset val="1"/>
      </rPr>
      <t xml:space="preserve">"walk away and join forces with Donald Trump"</t>
    </r>
  </si>
  <si>
    <t xml:space="preserve">https://twitter.com/AccountableGOP/status/1825930591604232288</t>
  </si>
  <si>
    <t xml:space="preserve">WSJ reports that Elon Musk's $13B of bank loans for Twitter have been 'hung' for 2 years - not sellable to others. Twitter is still paying $1.5B / year in interest.</t>
  </si>
  <si>
    <t xml:space="preserve">https://www.wsj.com/tech/elon-musks-twitter-takeover-is-now-the-worst-buyout-for-banks-since-the-financial-crisis-3f4272cb</t>
  </si>
  <si>
    <t xml:space="preserve">archived WSJ</t>
  </si>
  <si>
    <t xml:space="preserve">https://archive.is/lWSos</t>
  </si>
  <si>
    <t xml:space="preserve">https://archive.is/z7lnF</t>
  </si>
  <si>
    <t xml:space="preserve">Twitter is forced by the courts to release a list of its investors (though no % stakes). Investors include 8VC, run by Joe Lonsdale, co-founder of Palantir with Peter Thiel</t>
  </si>
  <si>
    <t xml:space="preserve">https://www.washingtonpost.com/documents/2a00ce74-6d58-4f8e-bc2c-1bb820ee4705.pdf?itid=lk_inline_manual_10</t>
  </si>
  <si>
    <t xml:space="preserve">https://www.washingtonpost.com/technology/2024/08/21/elon-musk-x-investors/</t>
  </si>
  <si>
    <t xml:space="preserve">NBC reports that Trump's surrogates (including Tucker Carlson and Omeed Malik) have been lobbying RFK Jr to drop out of the race and endorse Trump</t>
  </si>
  <si>
    <t xml:space="preserve">https://www.nbcnews.com/politics/2024-election/tucker-carlson-donald-trump-jr-lobbied-rfk-jr-drop-endorse-trump-rcna167665</t>
  </si>
  <si>
    <t xml:space="preserve">Last day of the DNC - Kamala Harris makes a successful speech</t>
  </si>
  <si>
    <t xml:space="preserve">RFK Jr. officially withdraws his candidacy in AZ (which will help Trump). He said that his "major donors" supported the move. (His major donor is Timothy Mellon.)</t>
  </si>
  <si>
    <t xml:space="preserve">ABC (Will McDuffie)</t>
  </si>
  <si>
    <t xml:space="preserve">https://x.com/wrmcduff/status/1826817684983742968</t>
  </si>
  <si>
    <t xml:space="preserve">Roger Stone tells Alex Jones that RFK Jr should be CIA director under Trump</t>
  </si>
  <si>
    <t xml:space="preserve">https://www.mediamatters.org/roger-stone/roger-stone-and-alex-jones-endorse-rfk-jr-cia-director-second-trump-administration</t>
  </si>
  <si>
    <r>
      <rPr>
        <sz val="11"/>
        <color rgb="FF4285F4"/>
        <rFont val="Arial"/>
        <family val="0"/>
        <charset val="1"/>
      </rPr>
      <t xml:space="preserve">RFK Jr appears at a rally with Trump in AZ. </t>
    </r>
    <r>
      <rPr>
        <sz val="11"/>
        <color rgb="FF1C4587"/>
        <rFont val="Arial"/>
        <family val="0"/>
        <charset val="1"/>
      </rPr>
      <t xml:space="preserve">He says that he wants to cut off all aid to Ukraine because </t>
    </r>
    <r>
      <rPr>
        <i val="true"/>
        <sz val="11"/>
        <color rgb="FF1C4587"/>
        <rFont val="Arial"/>
        <family val="0"/>
        <charset val="1"/>
      </rPr>
      <t xml:space="preserve">"we could use that money back here.."</t>
    </r>
  </si>
  <si>
    <t xml:space="preserve">video via Rs against Trump</t>
  </si>
  <si>
    <t xml:space="preserve">https://x.com/RpsAgainstTrump/status/1827137557995421942</t>
  </si>
  <si>
    <r>
      <rPr>
        <sz val="11"/>
        <color rgb="FF1C4587"/>
        <rFont val="Arial"/>
        <family val="0"/>
        <charset val="1"/>
      </rPr>
      <t xml:space="preserve">Trump RT's a Benny Johnson post showing him and RFK Jr at the AZ rally with </t>
    </r>
    <r>
      <rPr>
        <i val="true"/>
        <sz val="11"/>
        <color rgb="FF1C4587"/>
        <rFont val="Arial"/>
        <family val="0"/>
        <charset val="1"/>
      </rPr>
      <t xml:space="preserve">"The Strongest anti-establishment ticket in American History", </t>
    </r>
    <r>
      <rPr>
        <sz val="11"/>
        <color rgb="FF1C4587"/>
        <rFont val="Arial"/>
        <family val="0"/>
        <charset val="1"/>
      </rPr>
      <t xml:space="preserve">omitting JD Vance</t>
    </r>
  </si>
  <si>
    <t xml:space="preserve">https://x.com/atrupar/status/1827194963899113946</t>
  </si>
  <si>
    <t xml:space="preserve">https://x.com/bennyjohnson/status/1827143007210025119</t>
  </si>
  <si>
    <r>
      <rPr>
        <sz val="11"/>
        <color rgb="FF1C4587"/>
        <rFont val="Arial"/>
        <family val="0"/>
        <charset val="1"/>
      </rPr>
      <t xml:space="preserve">Horseshoe left commentator Bree Newsome claims that the Democrats are </t>
    </r>
    <r>
      <rPr>
        <i val="true"/>
        <sz val="11"/>
        <color rgb="FF1C4587"/>
        <rFont val="Arial"/>
        <family val="0"/>
        <charset val="1"/>
      </rPr>
      <t xml:space="preserve">"far right"</t>
    </r>
    <r>
      <rPr>
        <sz val="11"/>
        <color rgb="FF1C4587"/>
        <rFont val="Arial"/>
        <family val="0"/>
        <charset val="1"/>
      </rPr>
      <t xml:space="preserve"> and </t>
    </r>
    <r>
      <rPr>
        <i val="true"/>
        <sz val="11"/>
        <color rgb="FF1C4587"/>
        <rFont val="Arial"/>
        <family val="0"/>
        <charset val="1"/>
      </rPr>
      <t xml:space="preserve">"Aug 2024 is proof that the attack on democracy is 'bipartisan' "</t>
    </r>
  </si>
  <si>
    <t xml:space="preserve">Bree Newsome</t>
  </si>
  <si>
    <t xml:space="preserve">https://x.com/BreeNewsome/status/1827327409030328687</t>
  </si>
  <si>
    <r>
      <rPr>
        <i val="true"/>
        <sz val="11"/>
        <color rgb="FF990000"/>
        <rFont val="Arial"/>
        <family val="0"/>
        <charset val="1"/>
      </rPr>
      <t xml:space="preserve">Arrested: </t>
    </r>
    <r>
      <rPr>
        <sz val="11"/>
        <color rgb="FF990000"/>
        <rFont val="Arial"/>
        <family val="0"/>
        <charset val="1"/>
      </rPr>
      <t xml:space="preserve">Pavel Durov, Russian creator of VK and Telegram, in France, on charges of drug trafficking (but there are also suspicions of wiretapping Macron)</t>
    </r>
  </si>
  <si>
    <t xml:space="preserve">TX Governor Ken Paxton announces that he has removed more than 1M voters from the rolls in Texas</t>
  </si>
  <si>
    <t xml:space="preserve">https://www.democracydocket.com/news-alerts/texas-removes-over-1-million-voters-from-rolls-since-passage-of-anti-voting-law/</t>
  </si>
  <si>
    <t xml:space="preserve">A TX Latino voting rights group says Texas authorities got warrants to search their homes as part of a state investigation into "voter fraud"</t>
  </si>
  <si>
    <t xml:space="preserve">Click2Houston</t>
  </si>
  <si>
    <t xml:space="preserve">https://www.click2houston.com/news/national/2024/08/26/latino-voting-rights-group-calls-for-investigation-after-texas-authorities-search-homes/</t>
  </si>
  <si>
    <t xml:space="preserve">Trump illegally stages an event at the Arlington Cemetery for a campaign commercial. (The intent is to say there was a ceremony and falsely blame Harris for not being there.) An Arlington employee tells them they cannot film; two Trump staffer - one is Justin Caporale - get into a physical altercation. Public outcry is severe.</t>
  </si>
  <si>
    <r>
      <rPr>
        <sz val="11"/>
        <color rgb="FF4285F4"/>
        <rFont val="Arial"/>
        <family val="0"/>
        <charset val="1"/>
      </rPr>
      <t xml:space="preserve">Tulsi Gabbard, who claims to be a Democrat but is pro-Putin, endorses Trump for his </t>
    </r>
    <r>
      <rPr>
        <i val="true"/>
        <sz val="11"/>
        <color rgb="FF4285F4"/>
        <rFont val="Arial"/>
        <family val="0"/>
        <charset val="1"/>
      </rPr>
      <t xml:space="preserve">"pursuit of peace, seeing war as a last resort" </t>
    </r>
    <r>
      <rPr>
        <sz val="11"/>
        <color rgb="FF4285F4"/>
        <rFont val="Arial"/>
        <family val="0"/>
        <charset val="1"/>
      </rPr>
      <t xml:space="preserve">(a standard Russian talking point)</t>
    </r>
  </si>
  <si>
    <t xml:space="preserve">https://apnews.com/article/tulsi-gabbard-donald-trump-8da616fd76d55bb63b5ee347f904fcbc?taid=66cce3786de7770001223244&amp;utm_campaign=trueAnthem_manual&amp;utm_medium=trueAnthem&amp;utm_source=twitter</t>
  </si>
  <si>
    <r>
      <rPr>
        <sz val="11"/>
        <color rgb="FF274E13"/>
        <rFont val="Arial"/>
        <family val="0"/>
        <charset val="1"/>
      </rPr>
      <t xml:space="preserve">Telegram CEO Pavel Durov, now arrested, is reported to have visited Russia more than 60 times since he said in 2014 that he was in </t>
    </r>
    <r>
      <rPr>
        <i val="true"/>
        <sz val="11"/>
        <color rgb="FF274E13"/>
        <rFont val="Arial"/>
        <family val="0"/>
        <charset val="1"/>
      </rPr>
      <t xml:space="preserve">"exile"</t>
    </r>
  </si>
  <si>
    <t xml:space="preserve">https://kyivindependent.com/kremlingram-investigation-durov/</t>
  </si>
  <si>
    <r>
      <rPr>
        <i val="true"/>
        <sz val="11"/>
        <color rgb="FF990000"/>
        <rFont val="Arial"/>
        <family val="0"/>
        <charset val="1"/>
      </rPr>
      <t xml:space="preserve">Superceded: </t>
    </r>
    <r>
      <rPr>
        <sz val="11"/>
        <color rgb="FF990000"/>
        <rFont val="Arial"/>
        <family val="0"/>
        <charset val="1"/>
      </rPr>
      <t xml:space="preserve">a grand jury returns a superceding J6 indictment against Trump. It removes most mentions of Jeff Clark / DOJ, in response to the SC immunity decision.</t>
    </r>
  </si>
  <si>
    <t xml:space="preserve">https://storage.courtlistener.com/recap/gov.uscourts.dcd.258148/gov.uscourts.dcd.258148.226.0.pdf</t>
  </si>
  <si>
    <t xml:space="preserve">Journalist Marcy Wheeler says the person sending around supposedly hacked material from the Trump campaign has sent it to her too.</t>
  </si>
  <si>
    <t xml:space="preserve">https://x.com/emptywheel/status/1829877544205894078</t>
  </si>
  <si>
    <t xml:space="preserve">Trump speaks at the Moms for Liberty summit</t>
  </si>
  <si>
    <r>
      <rPr>
        <sz val="11"/>
        <color rgb="FF1C4587"/>
        <rFont val="Arial"/>
        <family val="0"/>
        <charset val="1"/>
      </rPr>
      <t xml:space="preserve">Trump says in an interview, about Aileen Cannon </t>
    </r>
    <r>
      <rPr>
        <i val="true"/>
        <sz val="11"/>
        <color rgb="FF1C4587"/>
        <rFont val="Arial"/>
        <family val="0"/>
        <charset val="1"/>
      </rPr>
      <t xml:space="preserve">"I won the case in Florida. I do not know the judge but the judge was a brilliant judge"</t>
    </r>
    <r>
      <rPr>
        <sz val="11"/>
        <color rgb="FF1C4587"/>
        <rFont val="Arial"/>
        <family val="0"/>
        <charset val="1"/>
      </rPr>
      <t xml:space="preserve">, suggesting he does know her</t>
    </r>
  </si>
  <si>
    <t xml:space="preserve">https://x.com/Acyn/status/1830044899804364865</t>
  </si>
  <si>
    <r>
      <rPr>
        <i val="true"/>
        <sz val="11"/>
        <color rgb="FF990000"/>
        <rFont val="Arial"/>
        <family val="0"/>
        <charset val="1"/>
      </rPr>
      <t xml:space="preserve">Banned:</t>
    </r>
    <r>
      <rPr>
        <sz val="11"/>
        <color rgb="FF990000"/>
        <rFont val="Arial"/>
        <family val="0"/>
        <charset val="1"/>
      </rPr>
      <t xml:space="preserve"> Brazil shuts down Twitter and Starlink within Brazil as part of a legal fight over disinformation. Twitter failed to meet a deadline for naming a legal rep.</t>
    </r>
  </si>
  <si>
    <t xml:space="preserve">Crier .co</t>
  </si>
  <si>
    <t xml:space="preserve">https://crier.co/breaking-brazil-bans-twitter-freezes-elons-starlink-assets-and-bank-accounts/</t>
  </si>
  <si>
    <t xml:space="preserve">Elon Musk sets up an "Alexandre files" Twitter account (i.e. SC justice Alexandre de Moraes) and posts his court order, exposing the accounts he was asked to ban</t>
  </si>
  <si>
    <t xml:space="preserve">Twitter: AlexandreFiles </t>
  </si>
  <si>
    <t xml:space="preserve">https://x.com/AlexandreFiles/status/1829980105567059997</t>
  </si>
  <si>
    <t xml:space="preserve">Sep 2024</t>
  </si>
  <si>
    <t xml:space="preserve">Mike Pence says on Fox that he will not vote for Trump</t>
  </si>
  <si>
    <t xml:space="preserve">Fox via Breaking911</t>
  </si>
  <si>
    <t xml:space="preserve">https://x.com/Breaking911/status/1831023912379130162</t>
  </si>
  <si>
    <r>
      <rPr>
        <sz val="11"/>
        <color rgb="FF1C4587"/>
        <rFont val="Arial"/>
        <family val="0"/>
        <charset val="1"/>
      </rPr>
      <t xml:space="preserve">Trump, in a podcast interview, admits that he lost the 2020 election: </t>
    </r>
    <r>
      <rPr>
        <i val="true"/>
        <sz val="11"/>
        <color rgb="FF1C4587"/>
        <rFont val="Arial"/>
        <family val="0"/>
        <charset val="1"/>
      </rPr>
      <t xml:space="preserve">"lost by a whisker"</t>
    </r>
  </si>
  <si>
    <t xml:space="preserve">https://www.independent.co.uk/news/world/americas/us-politics/trump-lex-fridman-podcast-interview-b2606533.html</t>
  </si>
  <si>
    <t xml:space="preserve">Tim Pool posts a video: "Tim Pool Annouces LEGAL ACTION against Kamala Harris Democrat Campaign for Defamation"</t>
  </si>
  <si>
    <t xml:space="preserve">YouTube / TimCast News</t>
  </si>
  <si>
    <t xml:space="preserve">https://www.youtube.com/live/lG5l3IlUvRE</t>
  </si>
  <si>
    <r>
      <rPr>
        <i val="true"/>
        <sz val="11"/>
        <color rgb="FF990000"/>
        <rFont val="Arial"/>
        <family val="0"/>
        <charset val="1"/>
      </rPr>
      <t xml:space="preserve">Seized:</t>
    </r>
    <r>
      <rPr>
        <sz val="11"/>
        <color rgb="FF990000"/>
        <rFont val="Arial"/>
        <family val="0"/>
        <charset val="1"/>
      </rPr>
      <t xml:space="preserve"> the DOJ seizes 32 websites linked to a Russian disinfo campaign called "Doppelganger", begun in Jan 2023</t>
    </r>
  </si>
  <si>
    <t xml:space="preserve">https://www.justice.gov/opa/pr/justice-department-disrupts-covert-russian-government-sponsored-foreign-malign-influence</t>
  </si>
  <si>
    <t xml:space="preserve">DOJ Affidavit</t>
  </si>
  <si>
    <t xml:space="preserve">https://www.justice.gov/opa/media/1366261/dl</t>
  </si>
  <si>
    <r>
      <rPr>
        <i val="true"/>
        <sz val="11"/>
        <color rgb="FF990000"/>
        <rFont val="Arial"/>
        <family val="0"/>
        <charset val="1"/>
      </rPr>
      <t xml:space="preserve">Indicted: </t>
    </r>
    <r>
      <rPr>
        <sz val="11"/>
        <color rgb="FF990000"/>
        <rFont val="Arial"/>
        <family val="0"/>
        <charset val="1"/>
      </rPr>
      <t xml:space="preserve">two RT employees, for paying US podcasters to post stories via Tenet Media. Founders Lauren Chen of BlazeTV and husband Liam Donovan knew the funding was Russian. 5 "commentators" are listed; Tenet's website has 6: David Rubin, Benny Johnson, Tayler Hansen, Tim Pool, Lauren Southern, Matt Christiansen</t>
    </r>
  </si>
  <si>
    <t xml:space="preserve">DOJ press release
DOJ indictment</t>
  </si>
  <si>
    <t xml:space="preserve">https://www.justice.gov/opa/pr/two-rt-employees-indicted-covertly-funding-and-directing-us-company-published-thousands
https://www.justice.gov/opa/media/1366266/dl</t>
  </si>
  <si>
    <t xml:space="preserve">Tenet website</t>
  </si>
  <si>
    <t xml:space="preserve">https://www.tenetmedia.com/</t>
  </si>
  <si>
    <r>
      <rPr>
        <sz val="11"/>
        <color rgb="FF1C4587"/>
        <rFont val="Arial"/>
        <family val="0"/>
        <charset val="1"/>
      </rPr>
      <t xml:space="preserve">Vladimir Putin announces that he supports Kamala Harris: </t>
    </r>
    <r>
      <rPr>
        <i val="true"/>
        <sz val="11"/>
        <color rgb="FF1C4587"/>
        <rFont val="Arial"/>
        <family val="0"/>
        <charset val="1"/>
      </rPr>
      <t xml:space="preserve">"Our favorite was Biden, but now since he dropped out we support Harris"</t>
    </r>
  </si>
  <si>
    <r>
      <rPr>
        <sz val="11"/>
        <color rgb="FF1C4587"/>
        <rFont val="Arial"/>
        <family val="0"/>
        <charset val="1"/>
      </rPr>
      <t xml:space="preserve">David Sacks responds to the indictment by posting</t>
    </r>
    <r>
      <rPr>
        <i val="true"/>
        <sz val="11"/>
        <color rgb="FF1C4587"/>
        <rFont val="Arial"/>
        <family val="0"/>
        <charset val="1"/>
      </rPr>
      <t xml:space="preserve"> "When do we get to see who's on Ukraine's payroll?"</t>
    </r>
  </si>
  <si>
    <r>
      <rPr>
        <sz val="11"/>
        <color rgb="FF1C4587"/>
        <rFont val="Arial"/>
        <family val="0"/>
        <charset val="1"/>
      </rPr>
      <t xml:space="preserve">Tim Pool, a prominent anti-Ukraine voice, posts </t>
    </r>
    <r>
      <rPr>
        <i val="true"/>
        <sz val="11"/>
        <color rgb="FF1C4587"/>
        <rFont val="Arial"/>
        <family val="0"/>
        <charset val="1"/>
      </rPr>
      <t xml:space="preserve">"Upon reflection I now understand that Ukraine is our Greatest ally.. We must redouble our efforts.."</t>
    </r>
    <r>
      <rPr>
        <sz val="11"/>
        <color rgb="FF1C4587"/>
        <rFont val="Arial"/>
        <family val="0"/>
        <charset val="1"/>
      </rPr>
      <t xml:space="preserve"> </t>
    </r>
  </si>
  <si>
    <t xml:space="preserve">Twitter @ Timcast</t>
  </si>
  <si>
    <t xml:space="preserve">https://x.com/Timcast/status/1831679367086301673</t>
  </si>
  <si>
    <r>
      <rPr>
        <i val="true"/>
        <sz val="11"/>
        <color rgb="FF990000"/>
        <rFont val="Arial"/>
        <family val="0"/>
        <charset val="1"/>
      </rPr>
      <t xml:space="preserve">Indicted</t>
    </r>
    <r>
      <rPr>
        <sz val="11"/>
        <color rgb="FF990000"/>
        <rFont val="Arial"/>
        <family val="0"/>
        <charset val="1"/>
      </rPr>
      <t xml:space="preserve">: Dmitri Simes, for laundering funds to conceal payments from sanctioned Russian broadcaster Channel One Russia. Simes is the former CEO of the Center of the National Interest, a pro-Russia thinktank; he arranged Trump's April 2016 speech urging cooperation with Russia. Simes moved back to Russia in 2022.</t>
    </r>
  </si>
  <si>
    <t xml:space="preserve">https://www.justice.gov/opa/pr/tv-presenter-who-worked-channel-one-russia-charged-violating-us-sanctions-imposed-russia</t>
  </si>
  <si>
    <t xml:space="preserve">Trump says that if elected, he will appoint a commission tasked with reshaping the federal government, headed by Elon Musk</t>
  </si>
  <si>
    <t xml:space="preserve">https://x.com/Acyn/status/1831734231674056805</t>
  </si>
  <si>
    <t xml:space="preserve">NPR reports that Justin Caporale is one of the Trump employees who assaulted an Arlington employee but omits his ESI role and just says he was a "contact" on Jan 6.</t>
  </si>
  <si>
    <t xml:space="preserve">https://www.npr.org/2024/09/05/nx-s1-5101991/trump-campaign-arlington-national-cemetery-staff-debate</t>
  </si>
  <si>
    <t xml:space="preserve">Sept 5</t>
  </si>
  <si>
    <t xml:space="preserve">Mike Flynn speaks at the premiere of "Hunter's Laptop: Requiem for Ukraine" (Russian director Igor Loptonok) at the Trump Hotel Chicago, with Olga Ravasi, George Papadopoulos &amp; wife. It is presented by the "Christian Orthodox Coalition" (registered 4/32024 with Ravasi as agent, Papadopoulos &amp; wife are board members)</t>
  </si>
  <si>
    <t xml:space="preserve">Twitter CCorthodoxc</t>
  </si>
  <si>
    <t xml:space="preserve">https://x.com/corthodoxc/status/1832391455530221612</t>
  </si>
  <si>
    <t xml:space="preserve">BlazeTV fires Lauren Chen, the unindicted founder of Tenet Media revealed to be a Russian asset</t>
  </si>
  <si>
    <t xml:space="preserve">https://www.semafor.com/article/09/05/2024/blaze-fires-contributor-linked-to-russian-operation</t>
  </si>
  <si>
    <r>
      <rPr>
        <sz val="11"/>
        <color rgb="FF1C4587"/>
        <rFont val="Arial"/>
        <family val="0"/>
        <charset val="1"/>
      </rPr>
      <t xml:space="preserve">Dick Cheney endorses Kamala Harris for president.</t>
    </r>
    <r>
      <rPr>
        <i val="true"/>
        <sz val="11"/>
        <color rgb="FF1C4587"/>
        <rFont val="Arial"/>
        <family val="0"/>
        <charset val="1"/>
      </rPr>
      <t xml:space="preserve"> "we each have a duty to put country above partisanship to defend our Constitution"</t>
    </r>
  </si>
  <si>
    <t xml:space="preserve">via Bryan Metzger (Bus. Insider)</t>
  </si>
  <si>
    <t xml:space="preserve">https://x.com/metzgov/status/1832167211252765145</t>
  </si>
  <si>
    <t xml:space="preserve">Liz Cheney endorses Democrat Colin Allred over Ted Cruz for TX Senate</t>
  </si>
  <si>
    <t xml:space="preserve">ODNI gives a briefing for reporters about Russian attempts to influence the elections. Per WaPo, they imply that the use of American voices is new.</t>
  </si>
  <si>
    <t xml:space="preserve">https://www.usatoday.com/story/news/politics/elections/2024/09/06/russia-election-interference-trump-harris/75103824007/</t>
  </si>
  <si>
    <t xml:space="preserve">https://archive.is/CeJdx</t>
  </si>
  <si>
    <t xml:space="preserve">Charlie Kirk's TPUSA removes Tenet Media founder Lauren Chen from their website by now</t>
  </si>
  <si>
    <t xml:space="preserve">http://web.archive.org/web/20240229210637/https://www.tpusa.com/lauren-chen</t>
  </si>
  <si>
    <t xml:space="preserve">The Leadership Institute has removed Justin Caporale's profile as "volunteer faculty" from their website by now</t>
  </si>
  <si>
    <t xml:space="preserve">(not archived, present in Google search still 9/7/2024)</t>
  </si>
  <si>
    <r>
      <rPr>
        <sz val="11"/>
        <color rgb="FF1C4587"/>
        <rFont val="Arial"/>
        <family val="0"/>
        <charset val="1"/>
      </rPr>
      <t xml:space="preserve">Trump says at a rally that Putin was joking when he endorsed Harris: </t>
    </r>
    <r>
      <rPr>
        <i val="true"/>
        <sz val="11"/>
        <color rgb="FF1C4587"/>
        <rFont val="Arial"/>
        <family val="0"/>
        <charset val="1"/>
      </rPr>
      <t xml:space="preserve">"He's absolutely supporting me"</t>
    </r>
  </si>
  <si>
    <t xml:space="preserve">Newsmax video</t>
  </si>
  <si>
    <t xml:space="preserve">https://x.com/RpsAgainstTrump/status/1832569084006826462</t>
  </si>
  <si>
    <r>
      <rPr>
        <sz val="11"/>
        <color rgb="FF1C4587"/>
        <rFont val="Arial"/>
        <family val="0"/>
        <charset val="1"/>
      </rPr>
      <t xml:space="preserve">Major disinfo accounts spread a false story that Haitian (legal) immigrants in Springfield, OH are eating pets, first a video from "End Wokeness", then spread by a group including Tim Pool and Benny Johnson (just shown to be taking Russian money), Jack Posobiec, Ashley St. Clair, Elon Musk (</t>
    </r>
    <r>
      <rPr>
        <i val="true"/>
        <sz val="11"/>
        <color rgb="FF1C4587"/>
        <rFont val="Arial"/>
        <family val="0"/>
        <charset val="1"/>
      </rPr>
      <t xml:space="preserve">"save them!"</t>
    </r>
    <r>
      <rPr>
        <sz val="11"/>
        <color rgb="FF1C4587"/>
        <rFont val="Arial"/>
        <family val="0"/>
        <charset val="1"/>
      </rPr>
      <t xml:space="preserve">), Catturd</t>
    </r>
  </si>
  <si>
    <t xml:space="preserve">Slate
Tortoise Media</t>
  </si>
  <si>
    <t xml:space="preserve">https://slate.com/news-and-politics/2024/09/haitians-eating-cats-and-birds-rumor-immigration-trump-musk-cruz-ohio-springfield.html
https://www.tortoisemedia.com/2024/09/13/trumps-barking-claim-about-springfield-may-bite-after-all/</t>
  </si>
  <si>
    <r>
      <rPr>
        <sz val="11"/>
        <color rgb="FF1C4587"/>
        <rFont val="Arial"/>
        <family val="0"/>
        <charset val="1"/>
      </rPr>
      <t xml:space="preserve">JD Vance amplifies the false rumor that Haitian immigrants in Springfield, OH are eating pets  (</t>
    </r>
    <r>
      <rPr>
        <i val="true"/>
        <sz val="11"/>
        <color rgb="FF1C4587"/>
        <rFont val="Arial"/>
        <family val="0"/>
        <charset val="1"/>
      </rPr>
      <t xml:space="preserve">"Reports now show..."</t>
    </r>
    <r>
      <rPr>
        <sz val="11"/>
        <color rgb="FF1C4587"/>
        <rFont val="Arial"/>
        <family val="0"/>
        <charset val="1"/>
      </rPr>
      <t xml:space="preserve">)</t>
    </r>
  </si>
  <si>
    <t xml:space="preserve">Twitter JDVance</t>
  </si>
  <si>
    <t xml:space="preserve">https://x.com/JDVance/status/1833148904864465117</t>
  </si>
  <si>
    <r>
      <rPr>
        <sz val="11"/>
        <color rgb="FF1C4587"/>
        <rFont val="Arial"/>
        <family val="0"/>
        <charset val="1"/>
      </rPr>
      <t xml:space="preserve">The House Judiciary Committee posts the false rumor about eating pets, with AI-generated imagery:</t>
    </r>
    <r>
      <rPr>
        <i val="true"/>
        <sz val="11"/>
        <color rgb="FF1C4587"/>
        <rFont val="Arial"/>
        <family val="0"/>
        <charset val="1"/>
      </rPr>
      <t xml:space="preserve"> "Protect our ducks and kittens in Ohio!". </t>
    </r>
    <r>
      <rPr>
        <sz val="11"/>
        <color rgb="FF1C4587"/>
        <rFont val="Arial"/>
        <family val="0"/>
        <charset val="1"/>
      </rPr>
      <t xml:space="preserve">Elon Musk QTs it.</t>
    </r>
  </si>
  <si>
    <r>
      <rPr>
        <sz val="11"/>
        <color rgb="FF1C4587"/>
        <rFont val="Arial"/>
        <family val="0"/>
        <charset val="1"/>
      </rPr>
      <t xml:space="preserve">Ted Cruz posts the false rumor about eating pets, with AI-generated imagery:  </t>
    </r>
    <r>
      <rPr>
        <i val="true"/>
        <sz val="11"/>
        <color rgb="FF1C4587"/>
        <rFont val="Arial"/>
        <family val="0"/>
        <charset val="1"/>
      </rPr>
      <t xml:space="preserve">"Please vote for Trump so Haiitian immigrants don't eat us"</t>
    </r>
  </si>
  <si>
    <r>
      <rPr>
        <sz val="11"/>
        <color rgb="FF1C4587"/>
        <rFont val="Arial"/>
        <family val="0"/>
        <charset val="1"/>
      </rPr>
      <t xml:space="preserve">Stephen Miller posts</t>
    </r>
    <r>
      <rPr>
        <i val="true"/>
        <sz val="11"/>
        <color rgb="FF1C4587"/>
        <rFont val="Arial"/>
        <family val="0"/>
        <charset val="1"/>
      </rPr>
      <t xml:space="preserve"> "The Harris-Walz plan is to turn America into a destitute refugee colony.. Pittsburgh becomes Port-au-Prince.."</t>
    </r>
  </si>
  <si>
    <t xml:space="preserve">https://x.com/StephenM/status/1833201200109654339</t>
  </si>
  <si>
    <r>
      <rPr>
        <sz val="11"/>
        <color rgb="FF1C4587"/>
        <rFont val="Arial"/>
        <family val="0"/>
        <charset val="1"/>
      </rPr>
      <t xml:space="preserve">JD Vance QTs Elon Musk's post about the eating-pets story with </t>
    </r>
    <r>
      <rPr>
        <i val="true"/>
        <sz val="11"/>
        <color rgb="FF1C4587"/>
        <rFont val="Arial"/>
        <family val="0"/>
        <charset val="1"/>
      </rPr>
      <t xml:space="preserve">".. an extraordinary testimonial of how illegal immigration affects the lives of American citizens"</t>
    </r>
  </si>
  <si>
    <r>
      <rPr>
        <sz val="11"/>
        <color rgb="FF4285F4"/>
        <rFont val="Arial"/>
        <family val="0"/>
        <charset val="1"/>
      </rPr>
      <t xml:space="preserve">Presidential debate: Trump does poorly. (Tulsi Gabbard helped prep him; he also brings Laura Loomer.) He refers to the Jan 6 invaders as "we" (also </t>
    </r>
    <r>
      <rPr>
        <i val="true"/>
        <sz val="11"/>
        <color rgb="FF4285F4"/>
        <rFont val="Arial"/>
        <family val="0"/>
        <charset val="1"/>
      </rPr>
      <t xml:space="preserve">"and no one on the other side was killed"</t>
    </r>
    <r>
      <rPr>
        <sz val="11"/>
        <color rgb="FF4285F4"/>
        <rFont val="Arial"/>
        <family val="0"/>
        <charset val="1"/>
      </rPr>
      <t xml:space="preserve">)  He says Viktor Orban of Hungary admires him. He says immigrants in Springfield OH are eating pets:</t>
    </r>
    <r>
      <rPr>
        <i val="true"/>
        <sz val="11"/>
        <color rgb="FF4285F4"/>
        <rFont val="Arial"/>
        <family val="0"/>
        <charset val="1"/>
      </rPr>
      <t xml:space="preserve"> "they're eating the cats"</t>
    </r>
  </si>
  <si>
    <t xml:space="preserve">Taylor Swift endorses Kamala Harris, less than an hour after the debate</t>
  </si>
  <si>
    <t xml:space="preserve">Trump brings Laura Loomer, who has promoted 9/11 conspiracy theories, to the 9/11 commemoration ceremony</t>
  </si>
  <si>
    <t xml:space="preserve">https://apnews.com/article/laura-loomer-trump-911-conspiracy-theories-18198b8ea2ce567467acfd6bf7f19f1e</t>
  </si>
  <si>
    <r>
      <rPr>
        <i val="true"/>
        <sz val="11"/>
        <color rgb="FF990000"/>
        <rFont val="Arial"/>
        <family val="0"/>
        <charset val="1"/>
      </rPr>
      <t xml:space="preserve">Convicted:</t>
    </r>
    <r>
      <rPr>
        <sz val="11"/>
        <color rgb="FF990000"/>
        <rFont val="Arial"/>
        <family val="0"/>
        <charset val="1"/>
      </rPr>
      <t xml:space="preserve"> members of the African People's Socialist Party and Black Hammer, for acting as agents of the Russian government. Aleksandr Ionov was their handler.</t>
    </r>
  </si>
  <si>
    <t xml:space="preserve">https://www.justice.gov/opa/pr/us-citizens-convicted-conspiring-act-illegal-agents-russian-government</t>
  </si>
  <si>
    <t xml:space="preserve">The city hall of Springfield, OH is shut because of a bomb threat</t>
  </si>
  <si>
    <t xml:space="preserve">The city of Springfield, OH evacuates two elementary schools because of a threat</t>
  </si>
  <si>
    <r>
      <rPr>
        <sz val="11"/>
        <color rgb="FF1C4587"/>
        <rFont val="Arial"/>
        <family val="0"/>
        <charset val="1"/>
      </rPr>
      <t xml:space="preserve">RFK Jr. replies to an article saying the US may let Ukraine strike within Russia: </t>
    </r>
    <r>
      <rPr>
        <i val="true"/>
        <sz val="11"/>
        <color rgb="FF1C4587"/>
        <rFont val="Arial"/>
        <family val="0"/>
        <charset val="1"/>
      </rPr>
      <t xml:space="preserve">"Secretary Blinken, President Biden — STOP IT! Stop this reckless escalation."</t>
    </r>
  </si>
  <si>
    <t xml:space="preserve">Sec. of State Anthony Blinken gives a presser to discuss Russian disinfo efforts and call out media company RT as a covert influence op</t>
  </si>
  <si>
    <t xml:space="preserve">https://www.washingtonpost.com/world/2024/09/13/rt-propaganda-intelligence-weapons-ukraine/</t>
  </si>
  <si>
    <t xml:space="preserve">https://www.cnn.com/2024/09/13/politics/biden-administration-rt-russian-intelligence</t>
  </si>
  <si>
    <t xml:space="preserve">The US sanctions Russian media outlets and individuals (including Rossiya Segodnya and TV Novosti) for trying to interfere with the election in Moldova</t>
  </si>
  <si>
    <t xml:space="preserve">State Dept. </t>
  </si>
  <si>
    <t xml:space="preserve">https://www.state.gov/alerting-the-world-to-rts-global-covert-activities/</t>
  </si>
  <si>
    <t xml:space="preserve">Canadian media report that one of the Doppelganger domains pushing Russian disinformation had a strong focus on Canada and pushed anti-Trudeau articles</t>
  </si>
  <si>
    <t xml:space="preserve">https://www.cbc.ca/news/investigates/russian-disinformation-1.7323128</t>
  </si>
  <si>
    <t xml:space="preserve">Two hospitals in Springfield, OH shut down because of bomb threats</t>
  </si>
  <si>
    <t xml:space="preserve">WDTN</t>
  </si>
  <si>
    <t xml:space="preserve">https://www.wdtn.com/top-stories/springfield-hospital-locked-down-due-to-bomb-threat/</t>
  </si>
  <si>
    <r>
      <rPr>
        <sz val="11"/>
        <color rgb="FF1C4587"/>
        <rFont val="Arial"/>
        <family val="0"/>
        <charset val="1"/>
      </rPr>
      <t xml:space="preserve">Christopher Rufo posts a picture of a barbeque and claims it shows</t>
    </r>
    <r>
      <rPr>
        <i val="true"/>
        <sz val="11"/>
        <color rgb="FF1C4587"/>
        <rFont val="Arial"/>
        <family val="0"/>
        <charset val="1"/>
      </rPr>
      <t xml:space="preserve"> "..migrants are, in fact, eating cats in Ohio"</t>
    </r>
  </si>
  <si>
    <t xml:space="preserve">Twitter RealChrisRufo</t>
  </si>
  <si>
    <t xml:space="preserve">https://x.com/realchrisrufo/status/1834926318883852543</t>
  </si>
  <si>
    <r>
      <rPr>
        <sz val="11"/>
        <color rgb="FF1C4587"/>
        <rFont val="Arial"/>
        <family val="0"/>
        <charset val="1"/>
      </rPr>
      <t xml:space="preserve">JD Vance RT's the Rufo claim about barbequed cats with </t>
    </r>
    <r>
      <rPr>
        <i val="true"/>
        <sz val="11"/>
        <color rgb="FF1C4587"/>
        <rFont val="Arial"/>
        <family val="0"/>
        <charset val="1"/>
      </rPr>
      <t xml:space="preserve">"Another 'debunked' story that turned out to have merit"</t>
    </r>
  </si>
  <si>
    <t xml:space="preserve">https://x.com/JDVance/status/1834953680606347647</t>
  </si>
  <si>
    <r>
      <rPr>
        <sz val="11"/>
        <color rgb="FF274E13"/>
        <rFont val="Arial"/>
        <family val="0"/>
        <charset val="1"/>
      </rPr>
      <t xml:space="preserve">NYT's Jamelle Bouie writes a column: </t>
    </r>
    <r>
      <rPr>
        <i val="true"/>
        <sz val="11"/>
        <color rgb="FF274E13"/>
        <rFont val="Arial"/>
        <family val="0"/>
        <charset val="1"/>
      </rPr>
      <t xml:space="preserve">"JD Vance's Blood and Soil Nationalism Finds Its Target"</t>
    </r>
    <r>
      <rPr>
        <sz val="11"/>
        <color rgb="FF274E13"/>
        <rFont val="Arial"/>
        <family val="0"/>
        <charset val="1"/>
      </rPr>
      <t xml:space="preserve">. It is soon changed to </t>
    </r>
    <r>
      <rPr>
        <i val="true"/>
        <sz val="11"/>
        <color rgb="FF274E13"/>
        <rFont val="Arial"/>
        <family val="0"/>
        <charset val="1"/>
      </rPr>
      <t xml:space="preserve">"Shouldn't JD Vance Represent All of Ohio?"</t>
    </r>
  </si>
  <si>
    <t xml:space="preserve">The Proud Boys march in Springfield, OH, wearing colors and carrying flags</t>
  </si>
  <si>
    <t xml:space="preserve">Oliya Scootercaster (FNTV)</t>
  </si>
  <si>
    <t xml:space="preserve">https://x.com/ScooterCasterNY/status/1835053886505148661</t>
  </si>
  <si>
    <t xml:space="preserve">Wittenberg University in Springfield, OH cancels events after someone emails threatening to shoot Haitians on campus</t>
  </si>
  <si>
    <r>
      <rPr>
        <sz val="11"/>
        <color rgb="FF1C4587"/>
        <rFont val="Arial"/>
        <family val="0"/>
        <charset val="1"/>
      </rPr>
      <t xml:space="preserve">Peter Thiel appears on David Sacks' "All-In" and says that in a close election Kamala will win because</t>
    </r>
    <r>
      <rPr>
        <i val="true"/>
        <sz val="11"/>
        <color rgb="FF1C4587"/>
        <rFont val="Arial"/>
        <family val="0"/>
        <charset val="1"/>
      </rPr>
      <t xml:space="preserve"> "they will cheat". </t>
    </r>
    <r>
      <rPr>
        <sz val="11"/>
        <color rgb="FF1C4587"/>
        <rFont val="Arial"/>
        <family val="0"/>
        <charset val="1"/>
      </rPr>
      <t xml:space="preserve">Implies that 2020 was stolen because </t>
    </r>
    <r>
      <rPr>
        <i val="true"/>
        <sz val="11"/>
        <color rgb="FF1C4587"/>
        <rFont val="Arial"/>
        <family val="0"/>
        <charset val="1"/>
      </rPr>
      <t xml:space="preserve">"rules were changed". </t>
    </r>
    <r>
      <rPr>
        <sz val="11"/>
        <color rgb="FF1C4587"/>
        <rFont val="Arial"/>
        <family val="0"/>
        <charset val="1"/>
      </rPr>
      <t xml:space="preserve">Says that we should have no absentee ballot or early voting, same-day results, that US elections have "</t>
    </r>
    <r>
      <rPr>
        <i val="true"/>
        <sz val="11"/>
        <color rgb="FF1C4587"/>
        <rFont val="Arial"/>
        <family val="0"/>
        <charset val="1"/>
      </rPr>
      <t xml:space="preserve">meaningfully decayed"</t>
    </r>
  </si>
  <si>
    <t xml:space="preserve">video from theallinpod</t>
  </si>
  <si>
    <t xml:space="preserve">https://x.com/BehizyTweets/status/1835049489545281565</t>
  </si>
  <si>
    <r>
      <rPr>
        <sz val="11"/>
        <color rgb="FF1C4587"/>
        <rFont val="Arial"/>
        <family val="0"/>
        <charset val="1"/>
      </rPr>
      <t xml:space="preserve">Elon Musk QTs the post with the Thiel video (</t>
    </r>
    <r>
      <rPr>
        <i val="true"/>
        <sz val="11"/>
        <color rgb="FF1C4587"/>
        <rFont val="Arial"/>
        <family val="0"/>
        <charset val="1"/>
      </rPr>
      <t xml:space="preserve">"Peter Thiel says.. Kamala Harris will cheat to STEAL it</t>
    </r>
    <r>
      <rPr>
        <sz val="11"/>
        <color rgb="FF1C4587"/>
        <rFont val="Arial"/>
        <family val="0"/>
        <charset val="1"/>
      </rPr>
      <t xml:space="preserve">") with </t>
    </r>
    <r>
      <rPr>
        <i val="true"/>
        <sz val="11"/>
        <color rgb="FF1C4587"/>
        <rFont val="Arial"/>
        <family val="0"/>
        <charset val="1"/>
      </rPr>
      <t xml:space="preserve">"Exactly"</t>
    </r>
  </si>
  <si>
    <t xml:space="preserve">https://x.com/elonmusk/status/1835061560957616606</t>
  </si>
  <si>
    <t xml:space="preserve">Elon Musk posts and pins a  "Great Replacement Theory" video from "Western Lensman" claiming Democrats encourage illegal immigrants to vote</t>
  </si>
  <si>
    <t xml:space="preserve">https://x.com/elonmusk/status/1835083430100713673</t>
  </si>
  <si>
    <r>
      <rPr>
        <sz val="11"/>
        <color rgb="FF1C4587"/>
        <rFont val="Arial"/>
        <family val="0"/>
        <charset val="1"/>
      </rPr>
      <t xml:space="preserve">Elon Musk posts an AI-generated image of a kitten and dog with </t>
    </r>
    <r>
      <rPr>
        <i val="true"/>
        <sz val="11"/>
        <color rgb="FF1C4587"/>
        <rFont val="Arial"/>
        <family val="0"/>
        <charset val="1"/>
      </rPr>
      <t xml:space="preserve">"Save them"</t>
    </r>
  </si>
  <si>
    <t xml:space="preserve">https://x.com/elonmusk/status/1835194685897224331</t>
  </si>
  <si>
    <r>
      <rPr>
        <sz val="11"/>
        <color rgb="FF1C4587"/>
        <rFont val="Arial"/>
        <family val="0"/>
        <charset val="1"/>
      </rPr>
      <t xml:space="preserve">JD Vance admits he is lying </t>
    </r>
    <r>
      <rPr>
        <i val="true"/>
        <sz val="11"/>
        <color rgb="FF1C4587"/>
        <rFont val="Arial"/>
        <family val="0"/>
        <charset val="1"/>
      </rPr>
      <t xml:space="preserve">"If I have to create stories so that the American media.. pays attention to the suffering of the American people.. that's what I'm going to do"</t>
    </r>
  </si>
  <si>
    <t xml:space="preserve">CNN via Phil Lewis</t>
  </si>
  <si>
    <t xml:space="preserve">https://x.com/Phil_Lewis_/status/1835311953767546887</t>
  </si>
  <si>
    <r>
      <rPr>
        <sz val="11"/>
        <color rgb="FF1C4587"/>
        <rFont val="Arial"/>
        <family val="0"/>
        <charset val="1"/>
      </rPr>
      <t xml:space="preserve">JD Vance claims Haitians spread HIV in Springfield, OH, also </t>
    </r>
    <r>
      <rPr>
        <i val="true"/>
        <sz val="11"/>
        <color rgb="FF1C4587"/>
        <rFont val="Arial"/>
        <family val="0"/>
        <charset val="1"/>
      </rPr>
      <t xml:space="preserve">"I don't align myself with the views of the Proud Boys but we have to remember this is a real problem"</t>
    </r>
  </si>
  <si>
    <t xml:space="preserve">CBS via Acyn</t>
  </si>
  <si>
    <t xml:space="preserve">https://x.com/Acyn/status/1835331061016060366</t>
  </si>
  <si>
    <t xml:space="preserve">Trump posts on Truth Social "I HATE TAYLOR SWIFT!"</t>
  </si>
  <si>
    <t xml:space="preserve">via Kyle Cheney</t>
  </si>
  <si>
    <t xml:space="preserve">https://x.com/kyledcheney/status/1835329930135007260</t>
  </si>
  <si>
    <t xml:space="preserve">Trump posts on Truth Social "THE FAILING NEW YORK TIMES IS A TRUE THREAT TO DEMOCRACY!"</t>
  </si>
  <si>
    <r>
      <rPr>
        <sz val="11"/>
        <color rgb="FF1C4587"/>
        <rFont val="Arial"/>
        <family val="0"/>
        <charset val="1"/>
      </rPr>
      <t xml:space="preserve">Chris LaCivita, Trump's campaign co-manager, suggests Ted Cruz is in trouble: </t>
    </r>
    <r>
      <rPr>
        <i val="true"/>
        <sz val="11"/>
        <color rgb="FF1C4587"/>
        <rFont val="Arial"/>
        <family val="0"/>
        <charset val="1"/>
      </rPr>
      <t xml:space="preserve">"What the hell is wrong with the Senate race in Texas ?"</t>
    </r>
  </si>
  <si>
    <t xml:space="preserve">Twitter LaCivita</t>
  </si>
  <si>
    <t xml:space="preserve">https://x.com/LaCivitaC/status/1834869331169247608</t>
  </si>
  <si>
    <t xml:space="preserve">Clark College in Springfield, OH announces they will go to virtual instruction next week because of threats</t>
  </si>
  <si>
    <t xml:space="preserve">via Yashar Ali</t>
  </si>
  <si>
    <t xml:space="preserve">https://x.com/yashar/status/1835412169753776499</t>
  </si>
  <si>
    <r>
      <rPr>
        <sz val="11"/>
        <color rgb="FF1C4587"/>
        <rFont val="Arial"/>
        <family val="0"/>
        <charset val="1"/>
      </rPr>
      <t xml:space="preserve">The Hill publishes an op-ed by Trump Jr and RFK Jr that repeats Russian points: </t>
    </r>
    <r>
      <rPr>
        <i val="true"/>
        <sz val="11"/>
        <color rgb="FF1C4587"/>
        <rFont val="Arial"/>
        <family val="0"/>
        <charset val="1"/>
      </rPr>
      <t xml:space="preserve">"Negotiate with Moscow to end the Ukraine war and prevent nuclear devastation"</t>
    </r>
  </si>
  <si>
    <t xml:space="preserve">https://thehill.com/opinion/international/4882868-negotiate-with-moscow-to-end-the-ukraine-war-and-prevent-nuclear-devastation/</t>
  </si>
  <si>
    <t xml:space="preserve">RFERL reports that Elon Musk has re-tweeted anti-Ukraine memes created by Russia's "Social Design Agency", set up to provide propaganda content</t>
  </si>
  <si>
    <t xml:space="preserve">https://www.rferl.org/a/russia-ukraine-disinformation-propaganda-campaign/33123498.html</t>
  </si>
  <si>
    <t xml:space="preserve">https://www.thedailybeast.com/billionaire-tesla-ceo-elon-musk-shared-memes-made-by-fsb-propaganda-machine?via=twitter_page&amp;utm_campaign=owned_social&amp;utm_medium=socialflow&amp;utm_source=twitter_owned_tdb</t>
  </si>
  <si>
    <r>
      <rPr>
        <sz val="11"/>
        <color rgb="FF1C4587"/>
        <rFont val="Arial"/>
        <family val="0"/>
        <charset val="1"/>
      </rPr>
      <t xml:space="preserve">Elon Musk RT's the "End Wokeness" account with </t>
    </r>
    <r>
      <rPr>
        <i val="true"/>
        <sz val="11"/>
        <color rgb="FF1C4587"/>
        <rFont val="Arial"/>
        <family val="0"/>
        <charset val="1"/>
      </rPr>
      <t xml:space="preserve">"Unless Trump is elected, America will fall to tyranny. Trump must win."</t>
    </r>
    <r>
      <rPr>
        <sz val="11"/>
        <color rgb="FF1C4587"/>
        <rFont val="Arial"/>
        <family val="0"/>
        <charset val="1"/>
      </rPr>
      <t xml:space="preserve"> 54K likes.</t>
    </r>
  </si>
  <si>
    <t xml:space="preserve">https://x.com/elonmusk/status/1836267345926558022</t>
  </si>
  <si>
    <r>
      <rPr>
        <sz val="11"/>
        <color rgb="FF1C4587"/>
        <rFont val="Arial"/>
        <family val="0"/>
        <charset val="1"/>
      </rPr>
      <t xml:space="preserve">Melania Trump posts a self-narrated video: </t>
    </r>
    <r>
      <rPr>
        <i val="true"/>
        <sz val="11"/>
        <color rgb="FF1C4587"/>
        <rFont val="Arial"/>
        <family val="0"/>
        <charset val="1"/>
      </rPr>
      <t xml:space="preserve">"Why do I stand proudly behind my nude modeling work?"</t>
    </r>
    <r>
      <rPr>
        <sz val="11"/>
        <color rgb="FF1C4587"/>
        <rFont val="Arial"/>
        <family val="0"/>
        <charset val="1"/>
      </rPr>
      <t xml:space="preserve">  She is promoting her book.</t>
    </r>
  </si>
  <si>
    <t xml:space="preserve">Twitter MelaniaTrump</t>
  </si>
  <si>
    <t xml:space="preserve">https://x.com/MELANIATRUMP/status/1836375317646086533</t>
  </si>
  <si>
    <t xml:space="preserve">Sheet 7: Major primary sources</t>
  </si>
  <si>
    <t xml:space="preserve">see Agency Response Timeline for agency timelines</t>
  </si>
  <si>
    <t xml:space="preserve">Jan 6 Committee</t>
  </si>
  <si>
    <t xml:space="preserve">all material</t>
  </si>
  <si>
    <t xml:space="preserve">transcripts only</t>
  </si>
  <si>
    <t xml:space="preserve">transcript search</t>
  </si>
  <si>
    <t xml:space="preserve">* site developed by J6 defendants</t>
  </si>
  <si>
    <t xml:space="preserve">Mark Meadows 2319 texts</t>
  </si>
  <si>
    <t xml:space="preserve">CNN, selected</t>
  </si>
  <si>
    <t xml:space="preserve">https://www.cnn.com/2022/04/25/politics/read-mark-meadows-texts-sean-hannity-ivanka-trump-marjorie-taylor-greene/index.html</t>
  </si>
  <si>
    <t xml:space="preserve">with Mike Lee</t>
  </si>
  <si>
    <t xml:space="preserve">Chesebro emails</t>
  </si>
  <si>
    <t xml:space="preserve">released in lawsuit</t>
  </si>
  <si>
    <t xml:space="preserve">timeline based on FOIAs</t>
  </si>
  <si>
    <t xml:space="preserve">https://www.americanoversight.org/timeline-jan6</t>
  </si>
  <si>
    <t xml:space="preserve">(includes links to primary documents)</t>
  </si>
  <si>
    <t xml:space="preserve">FOIAs list</t>
  </si>
  <si>
    <t xml:space="preserve">https://www.americanoversight.org/investigation/conservative-attorneys-general-groups-involvement-in-the-jan-6-march-to-the-capitol</t>
  </si>
  <si>
    <t xml:space="preserve">many FOIAS to different agencies</t>
  </si>
  <si>
    <t xml:space="preserve">MOSD chat 1 </t>
  </si>
  <si>
    <t xml:space="preserve">https://www.docdroid.net/h5aWT2M/mosd1226-123120-pdf#page=252</t>
  </si>
  <si>
    <t xml:space="preserve">released as part of indictments</t>
  </si>
  <si>
    <t xml:space="preserve">MOSD chat 2</t>
  </si>
  <si>
    <t xml:space="preserve">Telegram chats</t>
  </si>
  <si>
    <t xml:space="preserve">released during trial, multiple xhibits </t>
  </si>
  <si>
    <t xml:space="preserve">Shane Lamond texts</t>
  </si>
  <si>
    <t xml:space="preserve">released Dec. 19, 2023 in govt. motion</t>
  </si>
  <si>
    <t xml:space="preserve">Shane Lamond texts, 12/12-20</t>
  </si>
  <si>
    <t xml:space="preserve">https://storage.courtlistener.com/recap/gov.uscourts.dcd.255554/gov.uscourts.dcd.255554.47.2_1.pdf</t>
  </si>
  <si>
    <t xml:space="preserve">Shane Lamond texts, 1/4</t>
  </si>
  <si>
    <t xml:space="preserve">https://www.courtlistener.com/docket/67412110/47/7/united-states-v-lamond/</t>
  </si>
  <si>
    <t xml:space="preserve">govt. exhibit</t>
  </si>
  <si>
    <t xml:space="preserve">Agency FOIAS</t>
  </si>
  <si>
    <t xml:space="preserve">FBI emails</t>
  </si>
  <si>
    <t xml:space="preserve">FOIA from CREW</t>
  </si>
  <si>
    <t xml:space="preserve">DOJ: Rosen phone logs</t>
  </si>
  <si>
    <t xml:space="preserve">FOIA by American Oversight, FOIA-2021-01585</t>
  </si>
  <si>
    <t xml:space="preserve">DOJ: all phone logs</t>
  </si>
  <si>
    <t xml:space="preserve">https://s3.documentcloud.org/documents/21101542/doj-call-log-records-from-jan-6-2021.pdf</t>
  </si>
  <si>
    <t xml:space="preserve">FOIA by American Oversight, FOIA-2021-00566</t>
  </si>
  <si>
    <t xml:space="preserve">DOJ communications (emails)</t>
  </si>
  <si>
    <t xml:space="preserve">https://www.documentcloud.org/documents/22057096-doj-records-of-officials-communications-from-jan-6-2021?responsive=1&amp;title=1&amp;onlyshoworg=1#document/p103</t>
  </si>
  <si>
    <t xml:space="preserve">FOIA by American Oversight</t>
  </si>
  <si>
    <t xml:space="preserve">DHS emails, part 1</t>
  </si>
  <si>
    <t xml:space="preserve">FOIA by CREW</t>
  </si>
  <si>
    <t xml:space="preserve">DHS emails, part 2</t>
  </si>
  <si>
    <t xml:space="preserve">SS emails, part 1</t>
  </si>
  <si>
    <t xml:space="preserve">FOIA by Jason Leopold</t>
  </si>
  <si>
    <t xml:space="preserve">SS emails, part 2</t>
  </si>
  <si>
    <t xml:space="preserve">SS emails, part 3</t>
  </si>
  <si>
    <t xml:space="preserve">RLDF emails</t>
  </si>
  <si>
    <t xml:space="preserve">Public records request</t>
  </si>
  <si>
    <t xml:space="preserve">Rallies</t>
  </si>
  <si>
    <t xml:space="preserve">NPS (WAF emails)</t>
  </si>
  <si>
    <t xml:space="preserve">https://web.archive.org/web/20211113050532/https://www.nps.gov/features/foia/Jan6_WomenForAmericaFirstPermitEmails_REDACTED_Oct18.pdf</t>
  </si>
  <si>
    <t xml:space="preserve">FOIA</t>
  </si>
  <si>
    <t xml:space="preserve">Orig. (1561 p).</t>
  </si>
  <si>
    <t xml:space="preserve">NPS emails, Stanwich part 1</t>
  </si>
  <si>
    <t xml:space="preserve">https://www.nps.gov/aboutus/foia/upload/Jan6_emails_JohnStanwich_REDACTED_Part1.pdf</t>
  </si>
  <si>
    <t xml:space="preserve"> Part 2</t>
  </si>
  <si>
    <t xml:space="preserve">https://www.nps.gov/aboutus/foia/upload/Jan6_emails_JohnStanwich_REDACTED_Part2.pdf</t>
  </si>
  <si>
    <t xml:space="preserve">NPS internal report</t>
  </si>
  <si>
    <t xml:space="preserve">USCP (J6 rally emails)</t>
  </si>
  <si>
    <t xml:space="preserve">Background</t>
  </si>
  <si>
    <t xml:space="preserve">Posobiec service record</t>
  </si>
  <si>
    <t xml:space="preserve">Trump indictments</t>
  </si>
  <si>
    <t xml:space="preserve">Mar-a-Lago docs, June 8</t>
  </si>
  <si>
    <t xml:space="preserve">J6, Aug 1</t>
  </si>
  <si>
    <t xml:space="preserve">GA election fraud, Aug. 14</t>
  </si>
  <si>
    <t xml:space="preserve">CNP membership</t>
  </si>
  <si>
    <t xml:space="preserve">multiple years</t>
  </si>
  <si>
    <t xml:space="preserve">selected members in letter</t>
  </si>
  <si>
    <t xml:space="preserve">https://web.archive.org/web/20200111211830/https://www.reaganlibrary.gov/sites/default/files/digitallibrary/smof/publicliaison/blackwell/box-006/40_047_7006969_006_001_2017.pdf</t>
  </si>
  <si>
    <t xml:space="preserve">full directory, Documented</t>
  </si>
  <si>
    <t xml:space="preserve">https://documented.net/media/cnp-july-2012-membership-directory</t>
  </si>
  <si>
    <t xml:space="preserve">full directory, from SPLC</t>
  </si>
  <si>
    <t xml:space="preserve">https://www.splcenter.org/sites/default/files/cnp_redacted_final.pdf</t>
  </si>
  <si>
    <t xml:space="preserve">full directory, from CMD</t>
  </si>
  <si>
    <t xml:space="preserve">https://www.exposedbycmd.org/featured-documents/council-for-national-policy-membership-directory-september-2020/</t>
  </si>
  <si>
    <t xml:space="preserve">The Guardian, Sep 2021</t>
  </si>
  <si>
    <t xml:space="preserve">https://www.theguardian.com/us-news/2021/sep/30/revealed-council-national-policy-republicans-extremists</t>
  </si>
  <si>
    <t xml:space="preserve">2017-2020</t>
  </si>
  <si>
    <t xml:space="preserve">Mtg. agendas &amp; ecordings</t>
  </si>
  <si>
    <t xml:space="preserve">https://documented.net/investigations/council-for-national-policy-recordings</t>
  </si>
  <si>
    <t xml:space="preserve">https://documented.net/investigations/documented-has-obtained-a-recent-council-for-national-policy-membership-list</t>
  </si>
  <si>
    <t xml:space="preserve">partial, in meeting agenda</t>
  </si>
  <si>
    <t xml:space="preserve">Fake elector lists</t>
  </si>
  <si>
    <t xml:space="preserve">https://www.azmirror.com/2022/02/01/trumps-fake-electors-heres-the-full-list/</t>
  </si>
  <si>
    <r>
      <rPr>
        <b val="true"/>
        <sz val="14"/>
        <color rgb="FF000000"/>
        <rFont val="Arial"/>
        <family val="0"/>
        <charset val="1"/>
      </rPr>
      <t xml:space="preserve">"Big timeline":  </t>
    </r>
    <r>
      <rPr>
        <sz val="14"/>
        <color rgb="FF000000"/>
        <rFont val="Arial"/>
        <family val="0"/>
        <charset val="1"/>
      </rPr>
      <t xml:space="preserve">events leading up to the Jan 6 Capitol attack; back-stories of VIPs;  their actions on January 6; aftermath
</t>
    </r>
    <r>
      <rPr>
        <b val="true"/>
        <i val="true"/>
        <sz val="14"/>
        <color rgb="FF000000"/>
        <rFont val="Arial"/>
        <family val="0"/>
        <charset val="1"/>
      </rPr>
      <t xml:space="preserve">Sheet 8: </t>
    </r>
    <r>
      <rPr>
        <i val="true"/>
        <sz val="14"/>
        <color rgb="FF000000"/>
        <rFont val="Arial"/>
        <family val="0"/>
        <charset val="1"/>
      </rPr>
      <t xml:space="preserve">Associations of people in timeline</t>
    </r>
  </si>
  <si>
    <t xml:space="preserve">Entertainment careers</t>
  </si>
  <si>
    <t xml:space="preserve">From</t>
  </si>
  <si>
    <t xml:space="preserve">to</t>
  </si>
  <si>
    <t xml:space="preserve">Actors/models</t>
  </si>
  <si>
    <t xml:space="preserve">Influencers</t>
  </si>
  <si>
    <t xml:space="preserve">Jim Hoft, Jack Posobiec, Brandon Straka, Daniel Bostic, James O'Keefe, Emerald Robinson.</t>
  </si>
  <si>
    <t xml:space="preserve">Music industry</t>
  </si>
  <si>
    <t xml:space="preserve">Cassandra Fairbanks, Tim Gionet ("Baked Alaska"), Michael Coudrey</t>
  </si>
  <si>
    <t xml:space="preserve">Actors</t>
  </si>
  <si>
    <t xml:space="preserve">Politicians</t>
  </si>
  <si>
    <t xml:space="preserve">Joey Gilbert (during / after boxing career), Doug Mastriano (after leaving Army)</t>
  </si>
  <si>
    <t xml:space="preserve">Attempted careers known only from Explore Talent profiles</t>
  </si>
  <si>
    <t xml:space="preserve">Explore Talent</t>
  </si>
  <si>
    <t xml:space="preserve">Honeypots</t>
  </si>
  <si>
    <t xml:space="preserve">Anna Khait, Tarah Price</t>
  </si>
  <si>
    <t xml:space="preserve">Candace Owens, Scott Presler</t>
  </si>
  <si>
    <t xml:space="preserve">Lauren Boebert, Mellissa Carrone (an election-fraud witness in 2020, then running for office)</t>
  </si>
  <si>
    <t xml:space="preserve">Total acting / modeling / music = 17</t>
  </si>
  <si>
    <r>
      <rPr>
        <b val="true"/>
        <sz val="12"/>
        <color rgb="FF000000"/>
        <rFont val="Arial"/>
        <family val="0"/>
        <charset val="1"/>
      </rPr>
      <t xml:space="preserve">Influencers with early following</t>
    </r>
    <r>
      <rPr>
        <sz val="12"/>
        <color rgb="FF000000"/>
        <rFont val="Arial"/>
        <family val="0"/>
        <charset val="1"/>
      </rPr>
      <t xml:space="preserve"> on Twitter, before influencer status, likely recruitment by Russia and/or Roger Stone &amp; co.</t>
    </r>
  </si>
  <si>
    <t xml:space="preserve">Acct. begun in</t>
  </si>
  <si>
    <t xml:space="preserve">Recruited</t>
  </si>
  <si>
    <t xml:space="preserve">Twitter handle</t>
  </si>
  <si>
    <t xml:space="preserve">Known for</t>
  </si>
  <si>
    <t xml:space="preserve">Followers in 2014</t>
  </si>
  <si>
    <t xml:space="preserve">2012 (Oct)</t>
  </si>
  <si>
    <t xml:space="preserve">2015</t>
  </si>
  <si>
    <t xml:space="preserve">Cassandra Fairbanks</t>
  </si>
  <si>
    <t xml:space="preserve">@CassandraRules</t>
  </si>
  <si>
    <t xml:space="preserve">part of Anonymous world, animal rights &amp; anti-rape activist</t>
  </si>
  <si>
    <t xml:space="preserve">7.7 K</t>
  </si>
  <si>
    <t xml:space="preserve">25.1 K</t>
  </si>
  <si>
    <t xml:space="preserve">61.5 K</t>
  </si>
  <si>
    <t xml:space="preserve">83.2 K</t>
  </si>
  <si>
    <t xml:space="preserve">136 K</t>
  </si>
  <si>
    <t xml:space="preserve">264 K</t>
  </si>
  <si>
    <t xml:space="preserve">2011 (Aug)</t>
  </si>
  <si>
    <t xml:space="preserve">2015?</t>
  </si>
  <si>
    <t xml:space="preserve">Mike Cernovich</t>
  </si>
  <si>
    <t xml:space="preserve">@Cernovich</t>
  </si>
  <si>
    <t xml:space="preserve">semi-fame for complaints about a rape accusation, fame during GamerGate</t>
  </si>
  <si>
    <t xml:space="preserve">no archives</t>
  </si>
  <si>
    <r>
      <rPr>
        <b val="true"/>
        <sz val="11"/>
        <color rgb="FF000000"/>
        <rFont val="Arial"/>
        <family val="0"/>
        <charset val="1"/>
      </rPr>
      <t xml:space="preserve">19.7 K</t>
    </r>
    <r>
      <rPr>
        <sz val="11"/>
        <color rgb="FF000000"/>
        <rFont val="Arial"/>
        <family val="0"/>
        <charset val="1"/>
      </rPr>
      <t xml:space="preserve">         </t>
    </r>
  </si>
  <si>
    <t xml:space="preserve">26.4 K</t>
  </si>
  <si>
    <t xml:space="preserve">183 K</t>
  </si>
  <si>
    <t xml:space="preserve">389 K</t>
  </si>
  <si>
    <t xml:space="preserve">1 M</t>
  </si>
  <si>
    <t xml:space="preserve">2012 (May)</t>
  </si>
  <si>
    <t xml:space="preserve">2016</t>
  </si>
  <si>
    <t xml:space="preserve">Jack Posobiec</t>
  </si>
  <si>
    <t xml:space="preserve">@AngryGoTFan, rebranded 2016 to @JackPosobiec</t>
  </si>
  <si>
    <t xml:space="preserve">Game of Thrones fan, also known from SAF. Attempts started early 2015.</t>
  </si>
  <si>
    <t xml:space="preserve">3.3 K</t>
  </si>
  <si>
    <t xml:space="preserve">7.5 K</t>
  </si>
  <si>
    <t xml:space="preserve">11.7 K</t>
  </si>
  <si>
    <t xml:space="preserve">61.4 K</t>
  </si>
  <si>
    <t xml:space="preserve">247 K</t>
  </si>
  <si>
    <t xml:space="preserve">596 K</t>
  </si>
  <si>
    <t xml:space="preserve">1.6 M</t>
  </si>
  <si>
    <t xml:space="preserve">2011 (Mar)</t>
  </si>
  <si>
    <t xml:space="preserve">2017</t>
  </si>
  <si>
    <t xml:space="preserve">Michael Coudrey</t>
  </si>
  <si>
    <t xml:space="preserve">@MikeTokes, rebranded 2019 to @MichaelCoudrey</t>
  </si>
  <si>
    <t xml:space="preserve">small following as rapper, larger as self-help poster, pal of neo-Nazis.</t>
  </si>
  <si>
    <t xml:space="preserve">117 K</t>
  </si>
  <si>
    <t xml:space="preserve">132 K</t>
  </si>
  <si>
    <t xml:space="preserve">160 K</t>
  </si>
  <si>
    <t xml:space="preserve">204 K</t>
  </si>
  <si>
    <t xml:space="preserve">suspended</t>
  </si>
  <si>
    <t xml:space="preserve">(as opposed to influencers like Candace Owens, Scott Presler, Brandon Straka who had no significant prior following)</t>
  </si>
  <si>
    <t xml:space="preserve">counts are in Jan if possible. Bold marks year of likely recruitment (at min. rise) as 'influencer"</t>
  </si>
  <si>
    <t xml:space="preserve">Influencers platformed by Gamergate</t>
  </si>
  <si>
    <t xml:space="preserve">2014</t>
  </si>
  <si>
    <t xml:space="preserve">Enrique Tarrio</t>
  </si>
  <si>
    <t xml:space="preserve">participated while serving out a sentence at a halfway house</t>
  </si>
  <si>
    <t xml:space="preserve">became an internet celebrity</t>
  </si>
  <si>
    <t xml:space="preserve">Milo Yiannopoulos</t>
  </si>
  <si>
    <t xml:space="preserve">caught the eye of Steve Bannon and was hired at Breitbart</t>
  </si>
  <si>
    <t xml:space="preserve">started "internet cultural war" by claiming she would create a website to doxx people, feuded with Gamergate figures</t>
  </si>
  <si>
    <r>
      <rPr>
        <b val="true"/>
        <sz val="12"/>
        <color rgb="FF000000"/>
        <rFont val="Arial"/>
        <family val="0"/>
        <charset val="1"/>
      </rPr>
      <t xml:space="preserve">"Journalism" / media roles </t>
    </r>
    <r>
      <rPr>
        <sz val="12"/>
        <color rgb="FF000000"/>
        <rFont val="Arial"/>
        <family val="0"/>
        <charset val="1"/>
      </rPr>
      <t xml:space="preserve">(other than self-run channels or podcasts)</t>
    </r>
  </si>
  <si>
    <t xml:space="preserve">Legit</t>
  </si>
  <si>
    <t xml:space="preserve">ownership / funding</t>
  </si>
  <si>
    <t xml:space="preserve">year of founding</t>
  </si>
  <si>
    <t xml:space="preserve">year affiliated</t>
  </si>
  <si>
    <t xml:space="preserve">end year</t>
  </si>
  <si>
    <t xml:space="preserve">Canada / US</t>
  </si>
  <si>
    <t xml:space="preserve">Gavin McInnes, Tim Pool</t>
  </si>
  <si>
    <t xml:space="preserve">co-founded by Gavin McInnes</t>
  </si>
  <si>
    <t xml:space="preserve">US</t>
  </si>
  <si>
    <t xml:space="preserve">Tim "Baked Alaska" Gionet</t>
  </si>
  <si>
    <t xml:space="preserve">co-founders include co-founder of Huffington Post</t>
  </si>
  <si>
    <t xml:space="preserve">    "</t>
  </si>
  <si>
    <t xml:space="preserve">   "</t>
  </si>
  <si>
    <t xml:space="preserve">(had been at Breitbart and The Blaze before. fired for plagiarism)</t>
  </si>
  <si>
    <t xml:space="preserve">Russia / US</t>
  </si>
  <si>
    <t xml:space="preserve">Matt Taibbi, Mark Ames</t>
  </si>
  <si>
    <t xml:space="preserve">Richard Spencer (published in)</t>
  </si>
  <si>
    <t xml:space="preserve">Semi-legit or overt disinfo</t>
  </si>
  <si>
    <t xml:space="preserve">Alex Jones, Joe Biggs, Millie Weaver</t>
  </si>
  <si>
    <t xml:space="preserve">Alex Jones</t>
  </si>
  <si>
    <t xml:space="preserve">Steve Bannon, Milo Yiannopoulos, Stephen Miller</t>
  </si>
  <si>
    <t xml:space="preserve">Andrew Breitbart, Steve Bannon</t>
  </si>
  <si>
    <t xml:space="preserve">Stephen Miller, Gavin McInnes (published in)</t>
  </si>
  <si>
    <t xml:space="preserve">Pat Buchanan, Scott McConnell and Taki Theodoracopulos</t>
  </si>
  <si>
    <t xml:space="preserve">Rebel Media</t>
  </si>
  <si>
    <t xml:space="preserve">Gavin McInnes, Jack Posobiec</t>
  </si>
  <si>
    <t xml:space="preserve">Ezra Levant</t>
  </si>
  <si>
    <t xml:space="preserve">Posobiec fired 2017 for plagiarism</t>
  </si>
  <si>
    <t xml:space="preserve">James O'Keefe, Gavin McInnes, Ali Alexander</t>
  </si>
  <si>
    <t xml:space="preserve">US / Greece</t>
  </si>
  <si>
    <t xml:space="preserve">Richard Spencer, Gavin McInnes</t>
  </si>
  <si>
    <t xml:space="preserve">Taki Theodoracopulos</t>
  </si>
  <si>
    <t xml:space="preserve">Jim Hoft, Lucien Wintrich, Cassandra Fairbanks, Jacob Engels</t>
  </si>
  <si>
    <t xml:space="preserve">Jim Hoft</t>
  </si>
  <si>
    <t xml:space="preserve">Alex Jones (appears on), Ben Swann, Maria Butina, Mark Ames</t>
  </si>
  <si>
    <t xml:space="preserve">Russian state media</t>
  </si>
  <si>
    <t xml:space="preserve">Charles Bausman, Cosmin Dzsurdzsa</t>
  </si>
  <si>
    <t xml:space="preserve">Charles Bausman, with Russian funding</t>
  </si>
  <si>
    <t xml:space="preserve">OAN Network</t>
  </si>
  <si>
    <t xml:space="preserve">Jack Posobiec, Emerald Robinson, Chanel Rion, Christina Bobb</t>
  </si>
  <si>
    <t xml:space="preserve">Robert Herring Sr.</t>
  </si>
  <si>
    <t xml:space="preserve">Jack Posobiec, Christina Pushaw (published in)</t>
  </si>
  <si>
    <t xml:space="preserve">originally published by Alfred Regnery, now Human Events Media Group</t>
  </si>
  <si>
    <t xml:space="preserve">Ontario Proud</t>
  </si>
  <si>
    <t xml:space="preserve">Jeff Ballingall</t>
  </si>
  <si>
    <t xml:space="preserve">Jeff Ballingall, Andy Ngo, Cosmin Dzsurdzsa</t>
  </si>
  <si>
    <t xml:space="preserve">Matthew Azrieli and Ali Taghva, now Human Events Media Group</t>
  </si>
  <si>
    <t xml:space="preserve">Ownership</t>
  </si>
  <si>
    <t xml:space="preserve">Central Florida Post</t>
  </si>
  <si>
    <t xml:space="preserve">Jacob Engels</t>
  </si>
  <si>
    <t xml:space="preserve">Just the News .com</t>
  </si>
  <si>
    <t xml:space="preserve">John Solomon</t>
  </si>
  <si>
    <t xml:space="preserve">Chris Pavlovski</t>
  </si>
  <si>
    <t xml:space="preserve">Peter Thiel, JD Vance (major investors)</t>
  </si>
  <si>
    <t xml:space="preserve">2021 investment</t>
  </si>
  <si>
    <t xml:space="preserve">supports Truth Social 2022</t>
  </si>
  <si>
    <t xml:space="preserve">Trump Oval Office meeting Jan 6, 2021</t>
  </si>
  <si>
    <t xml:space="preserve">Stephen Miller</t>
  </si>
  <si>
    <t xml:space="preserve">Trump adviser / speechwriter</t>
  </si>
  <si>
    <t xml:space="preserve">Keith Kellogg</t>
  </si>
  <si>
    <t xml:space="preserve">Security adviser to Mike Pence / Trump adviser</t>
  </si>
  <si>
    <t xml:space="preserve">Eric Herschmann</t>
  </si>
  <si>
    <t xml:space="preserve">WH lawyer</t>
  </si>
  <si>
    <t xml:space="preserve">Mark Meadows</t>
  </si>
  <si>
    <t xml:space="preserve">Chief of Staff</t>
  </si>
  <si>
    <t xml:space="preserve">Nick Luna</t>
  </si>
  <si>
    <t xml:space="preserve">Eric Trump</t>
  </si>
  <si>
    <t xml:space="preserve">Donald Trump Jr.</t>
  </si>
  <si>
    <t xml:space="preserve">Kimberly Guilfoyle</t>
  </si>
  <si>
    <t xml:space="preserve">Ivanka Trump</t>
  </si>
  <si>
    <t xml:space="preserve">Trump - Zelensky call July 25, 2019</t>
  </si>
  <si>
    <t xml:space="preserve">(later in meeting with Trump morning of Jan 6)</t>
  </si>
  <si>
    <t xml:space="preserve">Steve Engel </t>
  </si>
  <si>
    <t xml:space="preserve">(later Trump NARA rep, also said he'd step down if Jeff Clark appointed AG)</t>
  </si>
  <si>
    <t xml:space="preserve">John Eisenberg</t>
  </si>
  <si>
    <t xml:space="preserve">(later Trump NARA rep)</t>
  </si>
  <si>
    <t xml:space="preserve">Alexander Vindman </t>
  </si>
  <si>
    <t xml:space="preserve">(WH expert on Ukraine, no later Jan 6 connection)</t>
  </si>
  <si>
    <r>
      <rPr>
        <b val="true"/>
        <sz val="12"/>
        <color rgb="FF000000"/>
        <rFont val="Arial"/>
        <family val="0"/>
        <charset val="1"/>
      </rPr>
      <t xml:space="preserve">Trump campaign roles (official), </t>
    </r>
    <r>
      <rPr>
        <sz val="12"/>
        <color rgb="FF000000"/>
        <rFont val="Arial"/>
        <family val="0"/>
        <charset val="1"/>
      </rPr>
      <t xml:space="preserve">for 2016 campaign</t>
    </r>
  </si>
  <si>
    <t xml:space="preserve">Chairman</t>
  </si>
  <si>
    <t xml:space="preserve">Steve Bannon</t>
  </si>
  <si>
    <t xml:space="preserve">Paul Manafort</t>
  </si>
  <si>
    <t xml:space="preserve">Senior adviser</t>
  </si>
  <si>
    <t xml:space="preserve">Roger Stone</t>
  </si>
  <si>
    <t xml:space="preserve">*nominally fired Aug 5 2015 but continued supporting campaign in more black-ops way</t>
  </si>
  <si>
    <t xml:space="preserve">Major role but not Jan 6</t>
  </si>
  <si>
    <t xml:space="preserve">Sam Nunberg, Corey Lewandowski, Michael Cohen</t>
  </si>
  <si>
    <t xml:space="preserve">Foreign policy advisers</t>
  </si>
  <si>
    <t xml:space="preserve">Joseph Schmitz, Keith Kellogg, Carter Page, George Papadopoulos Walid Phares</t>
  </si>
  <si>
    <t xml:space="preserve">Minor role</t>
  </si>
  <si>
    <t xml:space="preserve">Chanel Rion, Courtland Sykes, Greg Aselbekian</t>
  </si>
  <si>
    <t xml:space="preserve">Trump transition team 2016</t>
  </si>
  <si>
    <t xml:space="preserve">prior career</t>
  </si>
  <si>
    <t xml:space="preserve">Jan 6 role (or afterwards)</t>
  </si>
  <si>
    <t xml:space="preserve">Peter Thiel</t>
  </si>
  <si>
    <t xml:space="preserve">executive committee (of 29)</t>
  </si>
  <si>
    <t xml:space="preserve">sponsored political careers of Ted Cruz and Josh Hawley</t>
  </si>
  <si>
    <r>
      <rPr>
        <i val="true"/>
        <sz val="11"/>
        <color rgb="FF000000"/>
        <rFont val="Arial"/>
        <family val="0"/>
        <charset val="1"/>
      </rPr>
      <t xml:space="preserve">Jan 6: </t>
    </r>
    <r>
      <rPr>
        <sz val="11"/>
        <color rgb="FF000000"/>
        <rFont val="Arial"/>
        <family val="0"/>
        <charset val="1"/>
      </rPr>
      <t xml:space="preserve">Cruz and Hawley were the 2 Senators who objected to certification on Jan 6.</t>
    </r>
    <r>
      <rPr>
        <i val="true"/>
        <sz val="11"/>
        <color rgb="FF000000"/>
        <rFont val="Arial"/>
        <family val="0"/>
        <charset val="1"/>
      </rPr>
      <t xml:space="preserve"> Later:</t>
    </r>
    <r>
      <rPr>
        <sz val="11"/>
        <color rgb="FF000000"/>
        <rFont val="Arial"/>
        <family val="0"/>
        <charset val="1"/>
      </rPr>
      <t xml:space="preserve"> funds Rumble, candidates JD Vance, Blake Masters</t>
    </r>
  </si>
  <si>
    <t xml:space="preserve">Rebekah Mercer</t>
  </si>
  <si>
    <t xml:space="preserve">funder of Breitbart, Parler</t>
  </si>
  <si>
    <t xml:space="preserve">continues funding Parler</t>
  </si>
  <si>
    <t xml:space="preserve">Devin Nunes</t>
  </si>
  <si>
    <t xml:space="preserve">House Intelligence Committee</t>
  </si>
  <si>
    <r>
      <rPr>
        <i val="true"/>
        <sz val="11"/>
        <color rgb="FF000000"/>
        <rFont val="Arial"/>
        <family val="0"/>
        <charset val="1"/>
      </rPr>
      <t xml:space="preserve">Later:</t>
    </r>
    <r>
      <rPr>
        <sz val="11"/>
        <color rgb="FF000000"/>
        <rFont val="Arial"/>
        <family val="0"/>
        <charset val="1"/>
      </rPr>
      <t xml:space="preserve"> CEO of Truth Social, with many of his former staffers, support from Peter Thiel's Rumble</t>
    </r>
  </si>
  <si>
    <t xml:space="preserve">Breitbart, had some business relationship with Erik Prince</t>
  </si>
  <si>
    <t xml:space="preserve">Michael Flynn</t>
  </si>
  <si>
    <t xml:space="preserve">leadership (of 14)</t>
  </si>
  <si>
    <t xml:space="preserve">Lt. General (to 2014), attempt at an intel business 2015</t>
  </si>
  <si>
    <r>
      <rPr>
        <i val="true"/>
        <sz val="11"/>
        <color rgb="FF000000"/>
        <rFont val="Arial"/>
        <family val="0"/>
        <charset val="1"/>
      </rPr>
      <t xml:space="preserve">Jan 6: </t>
    </r>
    <r>
      <rPr>
        <sz val="11"/>
        <color rgb="FF000000"/>
        <rFont val="Arial"/>
        <family val="0"/>
        <charset val="1"/>
      </rPr>
      <t xml:space="preserve">speaker in pre-Jan 6 rallies, in VIP section at Ellipse rally</t>
    </r>
  </si>
  <si>
    <t xml:space="preserve">Rudy Giuliani</t>
  </si>
  <si>
    <r>
      <rPr>
        <i val="true"/>
        <sz val="11"/>
        <color rgb="FF000000"/>
        <rFont val="Arial"/>
        <family val="0"/>
        <charset val="1"/>
      </rPr>
      <t xml:space="preserve">Jan 6:</t>
    </r>
    <r>
      <rPr>
        <sz val="11"/>
        <color rgb="FF000000"/>
        <rFont val="Arial"/>
        <family val="0"/>
        <charset val="1"/>
      </rPr>
      <t xml:space="preserve"> helped run election-fraud seeking efforts, Trump's personal lawyer on Jan 6</t>
    </r>
  </si>
  <si>
    <t xml:space="preserve">Mike Pence</t>
  </si>
  <si>
    <t xml:space="preserve">Gov. of Indiana</t>
  </si>
  <si>
    <r>
      <rPr>
        <i val="true"/>
        <sz val="11"/>
        <color rgb="FF000000"/>
        <rFont val="Arial"/>
        <family val="0"/>
        <charset val="1"/>
      </rPr>
      <t xml:space="preserve">Jan 6:</t>
    </r>
    <r>
      <rPr>
        <sz val="11"/>
        <color rgb="FF000000"/>
        <rFont val="Arial"/>
        <family val="0"/>
        <charset val="1"/>
      </rPr>
      <t xml:space="preserve"> Vice President, certified electoral votes</t>
    </r>
  </si>
  <si>
    <t xml:space="preserve">Erik Prince</t>
  </si>
  <si>
    <t xml:space="preserve">informal</t>
  </si>
  <si>
    <t xml:space="preserve">Blackwater, some business relationship with Steve Bannon</t>
  </si>
  <si>
    <t xml:space="preserve">lobbyist, campaign adviser </t>
  </si>
  <si>
    <r>
      <rPr>
        <i val="true"/>
        <sz val="11"/>
        <color rgb="FF000000"/>
        <rFont val="Arial"/>
        <family val="0"/>
        <charset val="1"/>
      </rPr>
      <t xml:space="preserve">Jan 6: </t>
    </r>
    <r>
      <rPr>
        <sz val="11"/>
        <color rgb="FF000000"/>
        <rFont val="Arial"/>
        <family val="0"/>
        <charset val="1"/>
      </rPr>
      <t xml:space="preserve">Stop the Steal leadership figure (though maybe no active role til after pardon)</t>
    </r>
  </si>
  <si>
    <t xml:space="preserve">Michael Flynn Jr.</t>
  </si>
  <si>
    <t xml:space="preserve">informal, fired after involvement in Pizzagate</t>
  </si>
  <si>
    <r>
      <rPr>
        <i val="true"/>
        <sz val="11"/>
        <color rgb="FF000000"/>
        <rFont val="Arial"/>
        <family val="0"/>
        <charset val="1"/>
      </rPr>
      <t xml:space="preserve">Jan 6: </t>
    </r>
    <r>
      <rPr>
        <sz val="11"/>
        <color rgb="FF000000"/>
        <rFont val="Arial"/>
        <family val="0"/>
        <charset val="1"/>
      </rPr>
      <t xml:space="preserve"> hung with the influencer set, sat in Ellipse rally VIP section near his dad</t>
    </r>
  </si>
  <si>
    <t xml:space="preserve">Defense action team leader</t>
  </si>
  <si>
    <t xml:space="preserve">Lt General, Army</t>
  </si>
  <si>
    <r>
      <rPr>
        <i val="true"/>
        <sz val="11"/>
        <color rgb="FF000000"/>
        <rFont val="Arial"/>
        <family val="0"/>
        <charset val="1"/>
      </rPr>
      <t xml:space="preserve">Jan 6:</t>
    </r>
    <r>
      <rPr>
        <sz val="11"/>
        <color rgb="FF000000"/>
        <rFont val="Arial"/>
        <family val="0"/>
        <charset val="1"/>
      </rPr>
      <t xml:space="preserve"> in Oval Office meeting before Trump's speech, though he was Pence's security advisor</t>
    </r>
  </si>
  <si>
    <t xml:space="preserve">J. Kenneth Blackwell</t>
  </si>
  <si>
    <t xml:space="preserve">Domestic issues team leader</t>
  </si>
  <si>
    <t xml:space="preserve">Family Research Council</t>
  </si>
  <si>
    <t xml:space="preserve">Jason Miller</t>
  </si>
  <si>
    <t xml:space="preserve">leadership staff (grp of 22)</t>
  </si>
  <si>
    <r>
      <rPr>
        <i val="true"/>
        <sz val="11"/>
        <color rgb="FF000000"/>
        <rFont val="Arial"/>
        <family val="0"/>
        <charset val="1"/>
      </rPr>
      <t xml:space="preserve">Later</t>
    </r>
    <r>
      <rPr>
        <sz val="11"/>
        <color rgb="FF000000"/>
        <rFont val="Arial"/>
        <family val="0"/>
        <charset val="1"/>
      </rPr>
      <t xml:space="preserve">: mixed up with Jan 6-like protest in Brazil, GETTR founder</t>
    </r>
  </si>
  <si>
    <t xml:space="preserve">aide to Sen. Jeff Sessions, source for Breitbart</t>
  </si>
  <si>
    <r>
      <rPr>
        <i val="true"/>
        <sz val="11"/>
        <color rgb="FF000000"/>
        <rFont val="Arial"/>
        <family val="0"/>
        <charset val="1"/>
      </rPr>
      <t xml:space="preserve">Jan 6:</t>
    </r>
    <r>
      <rPr>
        <sz val="11"/>
        <color rgb="FF000000"/>
        <rFont val="Arial"/>
        <family val="0"/>
        <charset val="1"/>
      </rPr>
      <t xml:space="preserve"> Trump confidante on Jan 6 morning (long phone call, Oval Office meeting)</t>
    </r>
  </si>
  <si>
    <t xml:space="preserve">Dan Scavino</t>
  </si>
  <si>
    <r>
      <rPr>
        <i val="true"/>
        <sz val="11"/>
        <color rgb="FF000000"/>
        <rFont val="Arial"/>
        <family val="0"/>
        <charset val="1"/>
      </rPr>
      <t xml:space="preserve">Jan 6</t>
    </r>
    <r>
      <rPr>
        <sz val="11"/>
        <color rgb="FF000000"/>
        <rFont val="Arial"/>
        <family val="0"/>
        <charset val="1"/>
      </rPr>
      <t xml:space="preserve">: promoted the Jan 6 rally the night it was green-lit</t>
    </r>
  </si>
  <si>
    <t xml:space="preserve">Joseph Schmitz</t>
  </si>
  <si>
    <t xml:space="preserve">Foreign policy (early role, informal)</t>
  </si>
  <si>
    <t xml:space="preserve">Blackwater executive, DoD IG</t>
  </si>
  <si>
    <r>
      <rPr>
        <i val="true"/>
        <sz val="11"/>
        <color rgb="FF000000"/>
        <rFont val="Arial"/>
        <family val="0"/>
        <charset val="1"/>
      </rPr>
      <t xml:space="preserve">Jan 6:</t>
    </r>
    <r>
      <rPr>
        <sz val="11"/>
        <color rgb="FF000000"/>
        <rFont val="Arial"/>
        <family val="0"/>
        <charset val="1"/>
      </rPr>
      <t xml:space="preserve"> sent a draft proposal to Mark Meadows Jan 5 outlining how Pence should reject votes</t>
    </r>
  </si>
  <si>
    <t xml:space="preserve">George Papadopoulos</t>
  </si>
  <si>
    <t xml:space="preserve">energy analyst at Energy Stream, Ben Carson campaign</t>
  </si>
  <si>
    <r>
      <rPr>
        <i val="true"/>
        <sz val="11"/>
        <color rgb="FF000000"/>
        <rFont val="Arial"/>
        <family val="0"/>
        <charset val="1"/>
      </rPr>
      <t xml:space="preserve">Jan 6:</t>
    </r>
    <r>
      <rPr>
        <sz val="11"/>
        <color rgb="FF000000"/>
        <rFont val="Arial"/>
        <family val="0"/>
        <charset val="1"/>
      </rPr>
      <t xml:space="preserve"> spoke at Jan 5 rally</t>
    </r>
  </si>
  <si>
    <t xml:space="preserve">Foreign policy (early role, informal, but then stayed on)</t>
  </si>
  <si>
    <t xml:space="preserve">see above</t>
  </si>
  <si>
    <t xml:space="preserve">Joshua Macias</t>
  </si>
  <si>
    <t xml:space="preserve">minor role, met with transition team</t>
  </si>
  <si>
    <t xml:space="preserve">Vets for Trump</t>
  </si>
  <si>
    <r>
      <rPr>
        <i val="true"/>
        <sz val="11"/>
        <color rgb="FF000000"/>
        <rFont val="Arial"/>
        <family val="0"/>
        <charset val="1"/>
      </rPr>
      <t xml:space="preserve">Jan 6:</t>
    </r>
    <r>
      <rPr>
        <sz val="11"/>
        <color rgb="FF000000"/>
        <rFont val="Arial"/>
        <family val="0"/>
        <charset val="1"/>
      </rPr>
      <t xml:space="preserve"> gave speech in Lot 7 rally, then went on Capitol grounds</t>
    </r>
  </si>
  <si>
    <t xml:space="preserve">source</t>
  </si>
  <si>
    <t xml:space="preserve">https://ballotpedia.org/Donald_Trump_presidential_transition_team</t>
  </si>
  <si>
    <t xml:space="preserve">Trump pardons</t>
  </si>
  <si>
    <t xml:space="preserve">May 31, 2018</t>
  </si>
  <si>
    <t xml:space="preserve">Dinesh D'Souza</t>
  </si>
  <si>
    <t xml:space="preserve">for campaign fraud</t>
  </si>
  <si>
    <t xml:space="preserve">actively promoted Big Lie (incl. w/ movie 2000 Mules) but not known to be in DC Jan 6</t>
  </si>
  <si>
    <t xml:space="preserve">Nov 25, 2020</t>
  </si>
  <si>
    <t xml:space="preserve">(solo), for lying to FBI about foreign contacts</t>
  </si>
  <si>
    <t xml:space="preserve">speaker on Jan 5 and previous rallies, Big Lie promoter. Ellipse VIP section Jan 6 morning, stayed while attack commenced</t>
  </si>
  <si>
    <t xml:space="preserve">Dec. 22, 2020</t>
  </si>
  <si>
    <t xml:space="preserve">(grp of 15), for lying about Russia contacts</t>
  </si>
  <si>
    <t xml:space="preserve">speaker on Jan 5, VIP tent Jan 5th</t>
  </si>
  <si>
    <t xml:space="preserve">Paul Slough</t>
  </si>
  <si>
    <t xml:space="preserve">(grp of 15), for murdering Iraqi civilians</t>
  </si>
  <si>
    <t xml:space="preserve">VIP tent Jan 5th, also met up with Alex Jones Blackwater bodyguards</t>
  </si>
  <si>
    <t xml:space="preserve">Dec 23, 2020</t>
  </si>
  <si>
    <t xml:space="preserve">(grp of 26), for lying to Congress about Trump-Russia</t>
  </si>
  <si>
    <t xml:space="preserve">speaker on Jan 5th, mentor to many Jan 6 influencers, incl. Ali Alexander (STS), Enrique Tarrio (Proud Boys). Spent Jan 6 in the Willard Hotel</t>
  </si>
  <si>
    <t xml:space="preserve">(grp of 26), bank and tax fraud for hiding Ukraine pay</t>
  </si>
  <si>
    <t xml:space="preserve">his company Event Services was brought in last-minute to run the Ellipse rally Jan 6</t>
  </si>
  <si>
    <t xml:space="preserve">Jan 20, 2020</t>
  </si>
  <si>
    <t xml:space="preserve">(grp of 140), for We Build the Wall fraud, pre-emptively</t>
  </si>
  <si>
    <t xml:space="preserve">promoted the Big Lie but not known to be in DC on Jan 6. His We Build the Wall collaborators, Dustin Stockton &amp; Jennifer Lawrence, were on rally tour &amp; in DC Jan 6 (Stockton in VIP section)</t>
  </si>
  <si>
    <t xml:space="preserve">Council for National Policy (CNP) membership</t>
  </si>
  <si>
    <t xml:space="preserve">Role</t>
  </si>
  <si>
    <t xml:space="preserve">Member (in 2020)</t>
  </si>
  <si>
    <t xml:space="preserve">Jan 6 context</t>
  </si>
  <si>
    <t xml:space="preserve">Exec. Director</t>
  </si>
  <si>
    <t xml:space="preserve">Bob McEwen</t>
  </si>
  <si>
    <t xml:space="preserve">1776 Commission, Dec. 12 rally speaker</t>
  </si>
  <si>
    <t xml:space="preserve">also President of CNP Action</t>
  </si>
  <si>
    <t xml:space="preserve">Exec. Comm.</t>
  </si>
  <si>
    <t xml:space="preserve">L. Brent Bozell III</t>
  </si>
  <si>
    <t xml:space="preserve">father of L Brent Bozell IV who entered the Capitol</t>
  </si>
  <si>
    <t xml:space="preserve">also: Gold Circle Member</t>
  </si>
  <si>
    <t xml:space="preserve">Michael Farris</t>
  </si>
  <si>
    <r>
      <rPr>
        <sz val="11"/>
        <color rgb="FF000000"/>
        <rFont val="Arial"/>
        <family val="0"/>
        <charset val="1"/>
      </rPr>
      <t xml:space="preserve">1776 Commission </t>
    </r>
    <r>
      <rPr>
        <i val="true"/>
        <sz val="11"/>
        <color rgb="FF000000"/>
        <rFont val="Arial"/>
        <family val="0"/>
        <charset val="1"/>
      </rPr>
      <t xml:space="preserve">(HSLDA, ADF)</t>
    </r>
  </si>
  <si>
    <t xml:space="preserve">Exec. Secretary</t>
  </si>
  <si>
    <t xml:space="preserve">Jenny Beth Martin</t>
  </si>
  <si>
    <t xml:space="preserve">VIP section Jan 6, then on Capitol grounds</t>
  </si>
  <si>
    <t xml:space="preserve">Treasurer</t>
  </si>
  <si>
    <t xml:space="preserve">Morton Blackwell</t>
  </si>
  <si>
    <t xml:space="preserve">(founded the Leadership Institute that platformed James O'Keefe and Ali Alexander)</t>
  </si>
  <si>
    <t xml:space="preserve">James Dobson</t>
  </si>
  <si>
    <t xml:space="preserve">(founded Focus on the Family</t>
  </si>
  <si>
    <t xml:space="preserve">Charlie Kirk</t>
  </si>
  <si>
    <t xml:space="preserve">1776 Commission (quit), laundered Jan 6 funding</t>
  </si>
  <si>
    <t xml:space="preserve">Lila Rose</t>
  </si>
  <si>
    <t xml:space="preserve">At Capitol on Jan 6, later TPUSA ambassador</t>
  </si>
  <si>
    <t xml:space="preserve">Larry Arnn</t>
  </si>
  <si>
    <r>
      <rPr>
        <sz val="11"/>
        <color rgb="FF000000"/>
        <rFont val="Arial"/>
        <family val="0"/>
        <charset val="1"/>
      </rPr>
      <t xml:space="preserve">1776 Commission chair </t>
    </r>
    <r>
      <rPr>
        <i val="true"/>
        <sz val="11"/>
        <color rgb="FF000000"/>
        <rFont val="Arial"/>
        <family val="0"/>
        <charset val="1"/>
      </rPr>
      <t xml:space="preserve">(Hillsdale)</t>
    </r>
  </si>
  <si>
    <t xml:space="preserve">Carol Swain</t>
  </si>
  <si>
    <t xml:space="preserve">1776 Commission vice-chair</t>
  </si>
  <si>
    <t xml:space="preserve">Jason Jones</t>
  </si>
  <si>
    <t xml:space="preserve">Jan 5 rally speaker, VIP section Jan 6, with Alex Jones at Capitol</t>
  </si>
  <si>
    <t xml:space="preserve">Alan Sears</t>
  </si>
  <si>
    <t xml:space="preserve">(President of ADF before Farris)</t>
  </si>
  <si>
    <t xml:space="preserve">Elsa Prince Broekhuizen</t>
  </si>
  <si>
    <t xml:space="preserve">(Betsy DeVos and Erik Prince's mother)</t>
  </si>
  <si>
    <t xml:space="preserve">Rich DeVos (Richard Jr.)</t>
  </si>
  <si>
    <t xml:space="preserve">(Betsy DeVos' husband)</t>
  </si>
  <si>
    <t xml:space="preserve">* Rich DeVos senior was CNP president</t>
  </si>
  <si>
    <t xml:space="preserve">Helen DeVos</t>
  </si>
  <si>
    <t xml:space="preserve">(Betsy DeVos' mother-in-law)</t>
  </si>
  <si>
    <r>
      <rPr>
        <b val="true"/>
        <sz val="12"/>
        <color rgb="FF000000"/>
        <rFont val="Arial"/>
        <family val="0"/>
        <charset val="1"/>
      </rPr>
      <t xml:space="preserve">Claremont Institute Fellows </t>
    </r>
    <r>
      <rPr>
        <sz val="12"/>
        <color rgb="FF000000"/>
        <rFont val="Arial"/>
        <family val="0"/>
        <charset val="1"/>
      </rPr>
      <t xml:space="preserve">(on timesheet)</t>
    </r>
  </si>
  <si>
    <t xml:space="preserve">https://www.claremont.org/page/fellowships/lincoln-fellowship/former-lincoln-fellows/</t>
  </si>
  <si>
    <t xml:space="preserve">Publius Fellows (for students) in blue   </t>
  </si>
  <si>
    <t xml:space="preserve">https://web.archive.org/web/20140820121222/http://www.claremont.org/page/fellowships/publius-fellowship/publius-fellowship-alumni/</t>
  </si>
  <si>
    <t xml:space="preserve">1980</t>
  </si>
  <si>
    <t xml:space="preserve">Charles Kesler</t>
  </si>
  <si>
    <t xml:space="preserve">"Publius fellow" only</t>
  </si>
  <si>
    <t xml:space="preserve">1983</t>
  </si>
  <si>
    <t xml:space="preserve">1984</t>
  </si>
  <si>
    <t xml:space="preserve">John Eastman</t>
  </si>
  <si>
    <t xml:space="preserve">2 years after graduating UG in 1982. Laura Ingraham was a fellow the same year</t>
  </si>
  <si>
    <t xml:space="preserve">1986</t>
  </si>
  <si>
    <t xml:space="preserve">Matthew Spalding</t>
  </si>
  <si>
    <t xml:space="preserve">same year as graduating UG https://www.linkedin.com/in/matthew-spalding-a436b087</t>
  </si>
  <si>
    <t xml:space="preserve">2009</t>
  </si>
  <si>
    <t xml:space="preserve">Andrew Breitbart        </t>
  </si>
  <si>
    <t xml:space="preserve">Breitbart News founder</t>
  </si>
  <si>
    <t xml:space="preserve">2012</t>
  </si>
  <si>
    <t xml:space="preserve">Charles Johnson</t>
  </si>
  <si>
    <r>
      <rPr>
        <sz val="11"/>
        <color rgb="FF000000"/>
        <rFont val="Arial"/>
        <family val="0"/>
        <charset val="1"/>
      </rPr>
      <t xml:space="preserve">Peter Thiel buddy. </t>
    </r>
    <r>
      <rPr>
        <i val="true"/>
        <sz val="11"/>
        <color rgb="FF000000"/>
        <rFont val="Arial"/>
        <family val="0"/>
        <charset val="1"/>
      </rPr>
      <t xml:space="preserve">"Publius fellow" only</t>
    </r>
  </si>
  <si>
    <t xml:space="preserve">James O'Keefe           </t>
  </si>
  <si>
    <t xml:space="preserve">Project Veritas founder</t>
  </si>
  <si>
    <t xml:space="preserve">activist promoting anti-CRT, anti-trans, anti-woke propaganda</t>
  </si>
  <si>
    <t xml:space="preserve">2018 </t>
  </si>
  <si>
    <t xml:space="preserve">Raheem Kassam</t>
  </si>
  <si>
    <t xml:space="preserve">Nigel Farage staffer, Bannon employee at Breitbart News</t>
  </si>
  <si>
    <t xml:space="preserve">2018</t>
  </si>
  <si>
    <t xml:space="preserve">Matthew Tyrmand</t>
  </si>
  <si>
    <t xml:space="preserve">travels to Brazil with Jason Miller in 2021 when a near-coup occurs, promotes another coup attempt in 2023</t>
  </si>
  <si>
    <t xml:space="preserve">2019</t>
  </si>
  <si>
    <t xml:space="preserve">Roger Stone-associated troll, Rebel Media, OAN</t>
  </si>
  <si>
    <t xml:space="preserve">2021</t>
  </si>
  <si>
    <t xml:space="preserve">Scott Glabe</t>
  </si>
  <si>
    <t xml:space="preserve">Devin Nunes staffer, DHS under Trump, Truth Social in 2022</t>
  </si>
  <si>
    <t xml:space="preserve">Charlie Kirk </t>
  </si>
  <si>
    <t xml:space="preserve">TPUSA founder (college dropout), processed $ for Jan 6 rallies, appointed to 1776 Commission</t>
  </si>
  <si>
    <t xml:space="preserve">Anthony Sabatini</t>
  </si>
  <si>
    <t xml:space="preserve">FL state rep, promotes anti-vaxx &amp; anti-trans propaganda, primaried in 2022</t>
  </si>
  <si>
    <t xml:space="preserve">Nate Hochman</t>
  </si>
  <si>
    <r>
      <rPr>
        <sz val="11"/>
        <color rgb="FF000000"/>
        <rFont val="Arial"/>
        <family val="0"/>
        <charset val="1"/>
      </rPr>
      <t xml:space="preserve">goes on to work for Ron DeSantis' campaign and create a video with Nazi imagery. </t>
    </r>
    <r>
      <rPr>
        <i val="true"/>
        <sz val="11"/>
        <color rgb="FF000000"/>
        <rFont val="Arial"/>
        <family val="0"/>
        <charset val="1"/>
      </rPr>
      <t xml:space="preserve">"Publius fellow" only</t>
    </r>
  </si>
  <si>
    <t xml:space="preserve">Russia connections in timeline</t>
  </si>
  <si>
    <t xml:space="preserve">Wives</t>
  </si>
  <si>
    <t xml:space="preserve">2010</t>
  </si>
  <si>
    <t xml:space="preserve">Richard Spencer</t>
  </si>
  <si>
    <t xml:space="preserve">Nina Kouprianova aka "Nina Byzantina" aka the "Kremlin troll leader"</t>
  </si>
  <si>
    <t xml:space="preserve">(for US men)</t>
  </si>
  <si>
    <t xml:space="preserve">Tatsiana Gorbach, Belarusian, arrived US 2007</t>
  </si>
  <si>
    <t xml:space="preserve">John Matze</t>
  </si>
  <si>
    <t xml:space="preserve">Alina Mukhutdinova, Tatarstan, Russia, vacation in US 2016</t>
  </si>
  <si>
    <t xml:space="preserve">Simone Mangiante, Italian passport but Russian connections and widely suspected of being Russian</t>
  </si>
  <si>
    <t xml:space="preserve">Parents</t>
  </si>
  <si>
    <t xml:space="preserve">Ivan Raiklin</t>
  </si>
  <si>
    <t xml:space="preserve">both parents</t>
  </si>
  <si>
    <t xml:space="preserve">Phillip Luelsdorff</t>
  </si>
  <si>
    <t xml:space="preserve">mother, father was linguist who studied in Moscow in the 1970s</t>
  </si>
  <si>
    <t xml:space="preserve">Ed Badalian</t>
  </si>
  <si>
    <t xml:space="preserve">father at least (moved back to Russia when Badalian was 8). Badalian formed the "Patriots 45" chat group </t>
  </si>
  <si>
    <t xml:space="preserve">arrived US</t>
  </si>
  <si>
    <t xml:space="preserve">Birth</t>
  </si>
  <si>
    <t xml:space="preserve">Boris Epshteyn</t>
  </si>
  <si>
    <t xml:space="preserve">Born in Moscow, came to US at age 11. Now Trump adviser, unindicted co-conspirator</t>
  </si>
  <si>
    <t xml:space="preserve">(date = arrived US)</t>
  </si>
  <si>
    <t xml:space="preserve">Maria Butina</t>
  </si>
  <si>
    <t xml:space="preserve">Already employed by Aleksandr Torshin when came to the US</t>
  </si>
  <si>
    <t xml:space="preserve">Born in St. Petersburg, moved to the US as teen? Influencer from 2017, maybe as early as 2013. Graduated college 2012</t>
  </si>
  <si>
    <t xml:space="preserve">Vlad Lemets</t>
  </si>
  <si>
    <t xml:space="preserve">Born in Russia, arrived as teen, enlisted in Army, helped found Vets for Trump 2015</t>
  </si>
  <si>
    <t xml:space="preserve">Kristina Malimon</t>
  </si>
  <si>
    <t xml:space="preserve">Born Moldova, Russian speaking, may have arrived only shortly before her 2019 emergence as an influencer</t>
  </si>
  <si>
    <t xml:space="preserve">Employment</t>
  </si>
  <si>
    <t xml:space="preserve">Jack Hanick</t>
  </si>
  <si>
    <t xml:space="preserve">Tsargrad TV</t>
  </si>
  <si>
    <t xml:space="preserve">Cosmin Dzurdsza</t>
  </si>
  <si>
    <t xml:space="preserve">2022</t>
  </si>
  <si>
    <t xml:space="preserve">Ben Swann</t>
  </si>
  <si>
    <t xml:space="preserve">Rebel Media Productions, which provides services to RT</t>
  </si>
  <si>
    <t xml:space="preserve">Trips</t>
  </si>
  <si>
    <t xml:space="preserve">1965</t>
  </si>
  <si>
    <t xml:space="preserve">Phillip A Luelsdorff</t>
  </si>
  <si>
    <t xml:space="preserve">linguistics study, Inter-University Committee on Travel Grants</t>
  </si>
  <si>
    <t xml:space="preserve">Doug Burleigh</t>
  </si>
  <si>
    <t xml:space="preserve">language student, Natl. Defense Foreign Language felllowship</t>
  </si>
  <si>
    <t xml:space="preserve">1968</t>
  </si>
  <si>
    <t xml:space="preserve">Charles Bausman</t>
  </si>
  <si>
    <t xml:space="preserve">as a child, with father AP bureau chief Jack Bausman (who is posted there 1968-1972)</t>
  </si>
  <si>
    <t xml:space="preserve">1976</t>
  </si>
  <si>
    <t xml:space="preserve">at age 7, with father on a 6-week tour of Soviet bloc E Europe (includes Czechoslovakia but unclear if he went to the USSR)</t>
  </si>
  <si>
    <t xml:space="preserve">(to Russia or former</t>
  </si>
  <si>
    <t xml:space="preserve">Bruce Marks</t>
  </si>
  <si>
    <t xml:space="preserve">Studied at the Pushkin Institute in Moscow (later Trump's election-fraud lawyer, though law firm specializes in legal issues involving Russia/Ukraine)</t>
  </si>
  <si>
    <t xml:space="preserve">Soviet republic.)</t>
  </si>
  <si>
    <t xml:space="preserve">Serge Schmemann</t>
  </si>
  <si>
    <t xml:space="preserve">moves to Moscow as a correspondent (probably for the New York Times, though Wikipedia says it was AP)</t>
  </si>
  <si>
    <t xml:space="preserve">1982</t>
  </si>
  <si>
    <t xml:space="preserve">Billy Graham</t>
  </si>
  <si>
    <t xml:space="preserve">on a paid trip, possibly the first major Evangelical to make a sponsored trip. The first of many</t>
  </si>
  <si>
    <t xml:space="preserve">green = media,</t>
  </si>
  <si>
    <t xml:space="preserve">1985</t>
  </si>
  <si>
    <t xml:space="preserve">Katrina vanden Heuvel</t>
  </si>
  <si>
    <t xml:space="preserve">Residence in Russia 3--4 months/year to 1991, with husband who is later pro-Putin, even while holding down job as editor at The Atlantic</t>
  </si>
  <si>
    <t xml:space="preserve">no J6 tie but has</t>
  </si>
  <si>
    <t xml:space="preserve">Spends the summer in Moscow, first trip since childhood, then largely moves to Moscow (though he is in CT in 2003).</t>
  </si>
  <si>
    <t xml:space="preserve">Greenwich Time</t>
  </si>
  <si>
    <t xml:space="preserve">https://www.greenwichtime.com/local/article/Greenwich-native-launches-alternative-news-site-6166911.php</t>
  </si>
  <si>
    <t xml:space="preserve">written pro-Putin or</t>
  </si>
  <si>
    <t xml:space="preserve">1987</t>
  </si>
  <si>
    <t xml:space="preserve">Donald Trump</t>
  </si>
  <si>
    <t xml:space="preserve">with Yuri Dubinin, to consider a hotel project. Afterwards makes first moves to run for president</t>
  </si>
  <si>
    <t xml:space="preserve">J6-skeptic pieces</t>
  </si>
  <si>
    <t xml:space="preserve">1988</t>
  </si>
  <si>
    <t xml:space="preserve">Russia-funded trip 5 years after founding HSLDA, to "meet with various officials on the issue of religious liberty"</t>
  </si>
  <si>
    <t xml:space="preserve">1989</t>
  </si>
  <si>
    <t xml:space="preserve">Paul Weyrich</t>
  </si>
  <si>
    <t xml:space="preserve">on a trip organized by the Krieble Foundation, included Estonia and Hungary</t>
  </si>
  <si>
    <t xml:space="preserve">1990</t>
  </si>
  <si>
    <t xml:space="preserve">Matt Taibbi</t>
  </si>
  <si>
    <t xml:space="preserve">study abroad in Leningrad. Returned 1992 after graduation to live in Moscow.</t>
  </si>
  <si>
    <t xml:space="preserve">1991</t>
  </si>
  <si>
    <t xml:space="preserve">Mark Ames</t>
  </si>
  <si>
    <t xml:space="preserve">vacation in Leningrad. Returned 1993 to live in Moscow.</t>
  </si>
  <si>
    <t xml:space="preserve">brought a delegation to meet with Russian officials about religion, after getting a visit in 1990</t>
  </si>
  <si>
    <t xml:space="preserve">as part of James Dobson's delegation to Moscow, along with 2 other lawmakers</t>
  </si>
  <si>
    <t xml:space="preserve">as part of Pat Buchanan's delegation to Moscow. He is only 21, but is interning for Dana Rohrabacher. Buchanan had gone to Moscow with Nixon in 1972.</t>
  </si>
  <si>
    <t xml:space="preserve">1992</t>
  </si>
  <si>
    <t xml:space="preserve">to work as a freelance journalist, then for "Living Here", then in 1997 goes to Mark Ames' The eXile. Departed 2002.</t>
  </si>
  <si>
    <t xml:space="preserve">1993</t>
  </si>
  <si>
    <t xml:space="preserve">returns to live in Moscow as a journalist. He wrote for the Moscow Times and "Living Here", then founded the eXile in 1997. Departed 2008.</t>
  </si>
  <si>
    <t xml:space="preserve">1999</t>
  </si>
  <si>
    <t xml:space="preserve">David Duke</t>
  </si>
  <si>
    <t xml:space="preserve">(head of the KKK) multiple trips, likely on Russia's expense</t>
  </si>
  <si>
    <t xml:space="preserve">2001</t>
  </si>
  <si>
    <t xml:space="preserve">Elon Musk</t>
  </si>
  <si>
    <t xml:space="preserve">to investigate buying a rocket</t>
  </si>
  <si>
    <t xml:space="preserve">2002</t>
  </si>
  <si>
    <t xml:space="preserve">2nd trip to investigate buying a rocket</t>
  </si>
  <si>
    <t xml:space="preserve">summer in Moscow, after dropping out of grad school</t>
  </si>
  <si>
    <t xml:space="preserve">with his parents for a 1.5 year stay, possibly went with them on multiple trips as part of their charity</t>
  </si>
  <si>
    <t xml:space="preserve">2003</t>
  </si>
  <si>
    <t xml:space="preserve">Clarence Thomas</t>
  </si>
  <si>
    <t xml:space="preserve">on private yacht trip, then helicopter ride to Putin's palace</t>
  </si>
  <si>
    <t xml:space="preserve">2006</t>
  </si>
  <si>
    <t xml:space="preserve">Louis Marinelli</t>
  </si>
  <si>
    <t xml:space="preserve">studied in Russia 2006, then several years back and forth, to 2010, when he worked for NOM. Founded "Yes California" in 2014, back to Russia 2016</t>
  </si>
  <si>
    <t xml:space="preserve">Simon Schuster</t>
  </si>
  <si>
    <t xml:space="preserve">to Moscow to work (freelance?) for the Moscow Times, AP, Reuters. (Was born in Russia.) Remained til 2020, reporting also for Time</t>
  </si>
  <si>
    <t xml:space="preserve">2011</t>
  </si>
  <si>
    <t xml:space="preserve">Christina Pushaw</t>
  </si>
  <si>
    <t xml:space="preserve">study-abroad in Moscow.</t>
  </si>
  <si>
    <t xml:space="preserve">study-abroad in Moscow (English International School). His father is Russian.</t>
  </si>
  <si>
    <t xml:space="preserve">to Republic of Georgia to consider a hotel project</t>
  </si>
  <si>
    <t xml:space="preserve">2013</t>
  </si>
  <si>
    <t xml:space="preserve">Mike Flynn</t>
  </si>
  <si>
    <t xml:space="preserve">to Moscow at the invitation of a GRU chief</t>
  </si>
  <si>
    <t xml:space="preserve">to Moscow to host the Miss Universe pageant</t>
  </si>
  <si>
    <t xml:space="preserve">moved to Republic of Georgia where worked til 2015, then again 2017 -  late 2020 or early 2021</t>
  </si>
  <si>
    <t xml:space="preserve">to a Sanctity in Motherhood conference in Russia</t>
  </si>
  <si>
    <t xml:space="preserve">moves to Russia after he is hired by Konstantin Malofeev</t>
  </si>
  <si>
    <t xml:space="preserve">Mike Donnelly</t>
  </si>
  <si>
    <t xml:space="preserve">(HSLDA) to Moscow for conference organized by WCF, but rebranded after Russia's invasion of Crimea and Donetsk</t>
  </si>
  <si>
    <t xml:space="preserve">Brian Brown</t>
  </si>
  <si>
    <t xml:space="preserve">(NOM) to Moscow for conference organized by WCF, but rebranded after Russia's invasion of Crimea and Donetsk</t>
  </si>
  <si>
    <t xml:space="preserve">Dana Rohrabacher</t>
  </si>
  <si>
    <t xml:space="preserve">to Moscow, with Paul Behrends. Same time (Sep.) as the WCF conference.</t>
  </si>
  <si>
    <t xml:space="preserve">-- multiple far-right figures--</t>
  </si>
  <si>
    <t xml:space="preserve">to a far-right conference in St. Petersburg</t>
  </si>
  <si>
    <t xml:space="preserve">to Moscow to give speech at the anniversary of Russia Today (RT). Sat at Putin's table</t>
  </si>
  <si>
    <t xml:space="preserve">Jill Stein</t>
  </si>
  <si>
    <t xml:space="preserve">to Moscow for the anniversary of Russia Today (RT). Sat at Putin's table.</t>
  </si>
  <si>
    <t xml:space="preserve">Max Blumenthal</t>
  </si>
  <si>
    <t xml:space="preserve">to Moscow for the anniversary of Russia Today (RT). Did a panel with Charles Bausman. Founded The Grayzone on his return.</t>
  </si>
  <si>
    <t xml:space="preserve">-- multiple NRA figures--</t>
  </si>
  <si>
    <t xml:space="preserve">on a trip arranged by Maria Butina</t>
  </si>
  <si>
    <t xml:space="preserve">with fiance, to be married in Tatarstan, returns to the US only in Aug 2018</t>
  </si>
  <si>
    <t xml:space="preserve">with fiance, to be married in Belarus</t>
  </si>
  <si>
    <t xml:space="preserve">date unknown but gets a 3-year Russian business visa</t>
  </si>
  <si>
    <t xml:space="preserve">Jacob Wohl</t>
  </si>
  <si>
    <t xml:space="preserve">to Moscow, purpose unknown (Feb.; he posted on social media about his trip)</t>
  </si>
  <si>
    <t xml:space="preserve">Lauren Southern</t>
  </si>
  <si>
    <t xml:space="preserve">to Moscow to film a pro-Russia documentary (May, never completed; she switched to an anti-immigrant one instead)</t>
  </si>
  <si>
    <t xml:space="preserve">Mike Donnelly </t>
  </si>
  <si>
    <t xml:space="preserve">in May, to the Global Home Education Conference in St. Petersburg and Moscow, promoted by Russia Insider</t>
  </si>
  <si>
    <t xml:space="preserve">2018 ?</t>
  </si>
  <si>
    <t xml:space="preserve">Madison Cawthorne</t>
  </si>
  <si>
    <t xml:space="preserve">to St. Petersburg sometime in this time period, possibly 2018 to the HSLDA conference. (He is part of HSLDA.)</t>
  </si>
  <si>
    <t xml:space="preserve">-- 8 Republican leaders --</t>
  </si>
  <si>
    <t xml:space="preserve">July 4 trip to meet with Kislayak. Sens. Daines, Hoeven, Johnson, Kenney, Moran, Shelby, Thune and Rep. Granger travel.</t>
  </si>
  <si>
    <t xml:space="preserve">to Moscow in August to hand-deliver a letter for Putin</t>
  </si>
  <si>
    <t xml:space="preserve">Chamberlain Harris</t>
  </si>
  <si>
    <t xml:space="preserve">July-Aug trip to St. Petersburg (after spending May-June in Madrid), per her LinkedIn (since wiped)</t>
  </si>
  <si>
    <t xml:space="preserve">Mike Lee</t>
  </si>
  <si>
    <t xml:space="preserve">in Sep., the only Senator to go on this trip after Murphy (D) and Johnson (R) were denied visas</t>
  </si>
  <si>
    <t xml:space="preserve">2020</t>
  </si>
  <si>
    <t xml:space="preserve">Jordan Peterson</t>
  </si>
  <si>
    <t xml:space="preserve">to stay for a month, supposedly to receive treatment for addiction to clonazepam (an anti-anxiety drug)</t>
  </si>
  <si>
    <t xml:space="preserve">to Russia to live, fleeing after Jan 6</t>
  </si>
  <si>
    <t xml:space="preserve">Evan Neumann</t>
  </si>
  <si>
    <t xml:space="preserve">to Belarus to live, fleeing after Jan 6. (He was granted residency in 2022.)</t>
  </si>
  <si>
    <t xml:space="preserve">2023</t>
  </si>
  <si>
    <t xml:space="preserve">Tara Reade</t>
  </si>
  <si>
    <t xml:space="preserve">to Russia to live. (She says she is "defecting")</t>
  </si>
  <si>
    <t xml:space="preserve">2024</t>
  </si>
  <si>
    <t xml:space="preserve">to Chechnya, where he gave a speech to Kadyrov's army on the anniversary of Jan 6</t>
  </si>
  <si>
    <t xml:space="preserve">in Feb., to interview Putin </t>
  </si>
  <si>
    <t xml:space="preserve">1994</t>
  </si>
  <si>
    <t xml:space="preserve">Lisa Desjardins</t>
  </si>
  <si>
    <t xml:space="preserve">study for 2 years in St. Petersburg</t>
  </si>
  <si>
    <t xml:space="preserve">?? include?</t>
  </si>
  <si>
    <r>
      <rPr>
        <b val="true"/>
        <sz val="12"/>
        <color rgb="FF000000"/>
        <rFont val="Arial"/>
        <family val="0"/>
        <charset val="1"/>
      </rPr>
      <t xml:space="preserve">Universities </t>
    </r>
    <r>
      <rPr>
        <sz val="12"/>
        <color rgb="FF000000"/>
        <rFont val="Arial"/>
        <family val="0"/>
        <charset val="1"/>
      </rPr>
      <t xml:space="preserve">(Ivy+)</t>
    </r>
  </si>
  <si>
    <t xml:space="preserve">see also https://archive.is/PUnfM</t>
  </si>
  <si>
    <t xml:space="preserve">     highly represented since at least 3 are proteges of Thiel's</t>
  </si>
  <si>
    <r>
      <rPr>
        <b val="true"/>
        <i val="true"/>
        <sz val="11"/>
        <color rgb="FF000000"/>
        <rFont val="Arial"/>
        <family val="0"/>
        <charset val="1"/>
      </rPr>
      <t xml:space="preserve">Other universities </t>
    </r>
    <r>
      <rPr>
        <i val="true"/>
        <sz val="11"/>
        <color rgb="FF000000"/>
        <rFont val="Arial"/>
        <family val="0"/>
        <charset val="1"/>
      </rPr>
      <t xml:space="preserve">(not in order)</t>
    </r>
  </si>
  <si>
    <t xml:space="preserve">AB Philosophy</t>
  </si>
  <si>
    <t xml:space="preserve">Mercer, Robert</t>
  </si>
  <si>
    <t xml:space="preserve">University of New Mexico BS (Physics &amp; Math)</t>
  </si>
  <si>
    <t xml:space="preserve">JD Law</t>
  </si>
  <si>
    <t xml:space="preserve">UIUC PhD (CS), 1972</t>
  </si>
  <si>
    <t xml:space="preserve">BS Biology and Math</t>
  </si>
  <si>
    <t xml:space="preserve">* transfer from Columbia</t>
  </si>
  <si>
    <t xml:space="preserve">McEnany, Kayleigh</t>
  </si>
  <si>
    <t xml:space="preserve">Georgetown, Oxford</t>
  </si>
  <si>
    <t xml:space="preserve">MS Management and Engineering</t>
  </si>
  <si>
    <t xml:space="preserve">Pushaw, Christina</t>
  </si>
  <si>
    <t xml:space="preserve">USC (History)</t>
  </si>
  <si>
    <t xml:space="preserve">Patrick Byrne</t>
  </si>
  <si>
    <t xml:space="preserve">PhD Philosophy</t>
  </si>
  <si>
    <t xml:space="preserve">Johns Hopkins MS (International Relations and Economics)</t>
  </si>
  <si>
    <t xml:space="preserve">AB, MA Political Science</t>
  </si>
  <si>
    <t xml:space="preserve">Posobiec, Jack</t>
  </si>
  <si>
    <t xml:space="preserve">Temple (Journalism and Political Science)</t>
  </si>
  <si>
    <t xml:space="preserve">Josh Hawley</t>
  </si>
  <si>
    <t xml:space="preserve">AB History</t>
  </si>
  <si>
    <t xml:space="preserve">Pfingston, Kaitlyn</t>
  </si>
  <si>
    <t xml:space="preserve">Pepperdine</t>
  </si>
  <si>
    <t xml:space="preserve">Blake Masters</t>
  </si>
  <si>
    <t xml:space="preserve">AB Political Science</t>
  </si>
  <si>
    <t xml:space="preserve">Cernovich, Mike</t>
  </si>
  <si>
    <t xml:space="preserve">Pepperdine JD, 2004</t>
  </si>
  <si>
    <t xml:space="preserve">* note Robert Pushaw is at Pepperdine Law from 2001</t>
  </si>
  <si>
    <t xml:space="preserve">Spalding, Matthew</t>
  </si>
  <si>
    <t xml:space="preserve">Claremont-McKenna, 1986, BA politics. </t>
  </si>
  <si>
    <t xml:space="preserve">Johnson, Charles</t>
  </si>
  <si>
    <t xml:space="preserve">Claremont-McKenna, 2011</t>
  </si>
  <si>
    <t xml:space="preserve">Yale</t>
  </si>
  <si>
    <t xml:space="preserve">Farris, Michael</t>
  </si>
  <si>
    <t xml:space="preserve">Western Washington University</t>
  </si>
  <si>
    <t xml:space="preserve">Stewart Rhodes</t>
  </si>
  <si>
    <t xml:space="preserve">Gonzaga Univ. JD, 1976</t>
  </si>
  <si>
    <t xml:space="preserve">Vance, J.D.</t>
  </si>
  <si>
    <t xml:space="preserve">Ohio State, 2009</t>
  </si>
  <si>
    <t xml:space="preserve">(then Yale for law school)</t>
  </si>
  <si>
    <t xml:space="preserve">JD Vance</t>
  </si>
  <si>
    <t xml:space="preserve">Byrne, Patrick</t>
  </si>
  <si>
    <t xml:space="preserve">Dartmouth (Chinese studies, study-abroad at Beijing Norrmal)</t>
  </si>
  <si>
    <t xml:space="preserve">Cambridge-King's College (Marshall's Scholar)</t>
  </si>
  <si>
    <t xml:space="preserve">Harvard</t>
  </si>
  <si>
    <t xml:space="preserve">Raiklin, Ivan</t>
  </si>
  <si>
    <t xml:space="preserve">Univ. N. Iowa (Russian &amp; E European studies, MA started but abandoned)</t>
  </si>
  <si>
    <t xml:space="preserve">MBA</t>
  </si>
  <si>
    <t xml:space="preserve">Flynn, Michael</t>
  </si>
  <si>
    <t xml:space="preserve">Univ. Rhode Island, 1981</t>
  </si>
  <si>
    <t xml:space="preserve">Kenneth Chesebro</t>
  </si>
  <si>
    <t xml:space="preserve">Matze, John</t>
  </si>
  <si>
    <t xml:space="preserve">University of Denver, 2014</t>
  </si>
  <si>
    <t xml:space="preserve">Larry Joseph</t>
  </si>
  <si>
    <t xml:space="preserve">Thomson, Jared</t>
  </si>
  <si>
    <t xml:space="preserve">(Matze's partner in Parler)</t>
  </si>
  <si>
    <t xml:space="preserve">Ted Cruz</t>
  </si>
  <si>
    <t xml:space="preserve">Hanania, Richard</t>
  </si>
  <si>
    <t xml:space="preserve">University of Colorado, 2009, BS linguistics</t>
  </si>
  <si>
    <t xml:space="preserve">Kayleigh McEnany</t>
  </si>
  <si>
    <t xml:space="preserve">* 3L transfer from U. Miami</t>
  </si>
  <si>
    <t xml:space="preserve">UCLA, 2018, PhD Political Science</t>
  </si>
  <si>
    <t xml:space="preserve">Hochman, Nate</t>
  </si>
  <si>
    <t xml:space="preserve">Colorado College 2021, BA Political Science / journalism</t>
  </si>
  <si>
    <t xml:space="preserve">Princeton</t>
  </si>
  <si>
    <t xml:space="preserve">BA Public Policy</t>
  </si>
  <si>
    <t xml:space="preserve">Univ. of Virginia</t>
  </si>
  <si>
    <t xml:space="preserve">BA Music, English</t>
  </si>
  <si>
    <t xml:space="preserve">Univ. of Chicago</t>
  </si>
  <si>
    <t xml:space="preserve">MA Humanities (philosophy)</t>
  </si>
  <si>
    <r>
      <rPr>
        <sz val="11"/>
        <color rgb="FF000000"/>
        <rFont val="Arial"/>
        <family val="0"/>
        <charset val="1"/>
      </rPr>
      <t xml:space="preserve">BA Geography </t>
    </r>
    <r>
      <rPr>
        <i val="true"/>
        <sz val="11"/>
        <color rgb="FF000000"/>
        <rFont val="Arial"/>
        <family val="0"/>
        <charset val="1"/>
      </rPr>
      <t xml:space="preserve">(disputed, some sites say Economics)</t>
    </r>
  </si>
  <si>
    <t xml:space="preserve">Richard Hanania</t>
  </si>
  <si>
    <t xml:space="preserve">Duke</t>
  </si>
  <si>
    <t xml:space="preserve">2007*</t>
  </si>
  <si>
    <t xml:space="preserve">PhD program started but abandoned 2007</t>
  </si>
  <si>
    <t xml:space="preserve">BA Political Science</t>
  </si>
  <si>
    <t xml:space="preserve">Penn</t>
  </si>
  <si>
    <t xml:space="preserve">Business (Wharton)</t>
  </si>
  <si>
    <t xml:space="preserve">* transfer from Fordham</t>
  </si>
  <si>
    <t xml:space="preserve">Accounting (Wharton) &amp; BA, Russian language &amp; literature</t>
  </si>
  <si>
    <t xml:space="preserve">Business (Wharton) + claim BS Physics</t>
  </si>
  <si>
    <t xml:space="preserve">* transfer from Queens College, Canada; left Penn 1995, degrees granted after</t>
  </si>
  <si>
    <t xml:space="preserve">Cornell</t>
  </si>
  <si>
    <t xml:space="preserve">Leonard Leo</t>
  </si>
  <si>
    <t xml:space="preserve">JD</t>
  </si>
  <si>
    <t xml:space="preserve">Universities and colleges, Christian</t>
  </si>
  <si>
    <t xml:space="preserve">after dropping out of the Naval Academy</t>
  </si>
  <si>
    <t xml:space="preserve">Jordan Adams</t>
  </si>
  <si>
    <t xml:space="preserve">Claremont Graduate University</t>
  </si>
  <si>
    <t xml:space="preserve">PhD, Government</t>
  </si>
  <si>
    <t xml:space="preserve">then immediately became head of the Claremont Institute</t>
  </si>
  <si>
    <t xml:space="preserve">begun in 1983, finished the year after he started law school</t>
  </si>
  <si>
    <t xml:space="preserve">begun in 1988</t>
  </si>
  <si>
    <t xml:space="preserve">?</t>
  </si>
  <si>
    <t xml:space="preserve">Michael Anton</t>
  </si>
  <si>
    <t xml:space="preserve">MA, Government</t>
  </si>
  <si>
    <t xml:space="preserve">Univ. of Dallas</t>
  </si>
  <si>
    <t xml:space="preserve">* note Thomas G West was U Dallas 1974-2011, then Hillsdale</t>
  </si>
  <si>
    <t xml:space="preserve">Leo Brent Bozell III</t>
  </si>
  <si>
    <t xml:space="preserve">MA, Humanities</t>
  </si>
  <si>
    <t xml:space="preserve">Patrick Henry</t>
  </si>
  <si>
    <t xml:space="preserve">Blake Meadows</t>
  </si>
  <si>
    <t xml:space="preserve">(started 2016)</t>
  </si>
  <si>
    <t xml:space="preserve">Madison Cawthorn </t>
  </si>
  <si>
    <t xml:space="preserve">expelled, did not finish</t>
  </si>
  <si>
    <t xml:space="preserve">Student journalists</t>
  </si>
  <si>
    <t xml:space="preserve">Dartmouth</t>
  </si>
  <si>
    <t xml:space="preserve">founded Dartmouth Review in 1980, editor</t>
  </si>
  <si>
    <t xml:space="preserve">Baylor</t>
  </si>
  <si>
    <t xml:space="preserve">"The Baylor Lariat", frequent contributor. Left Baylor in 1984 without graduating</t>
  </si>
  <si>
    <t xml:space="preserve">1987-1992</t>
  </si>
  <si>
    <t xml:space="preserve">founded Stanford Review in 1987, editor</t>
  </si>
  <si>
    <t xml:space="preserve">1993-1997</t>
  </si>
  <si>
    <t xml:space="preserve">wrote for the Stanford Review</t>
  </si>
  <si>
    <t xml:space="preserve">John Gibbs</t>
  </si>
  <si>
    <t xml:space="preserve">wrote for the Stanford Review (graduated 2001)</t>
  </si>
  <si>
    <t xml:space="preserve">wrote for the Stanford Review (graduated 2002)</t>
  </si>
  <si>
    <t xml:space="preserve">2002-2006</t>
  </si>
  <si>
    <t xml:space="preserve">Rutgers</t>
  </si>
  <si>
    <t xml:space="preserve">founded Rutgers conservative newspaper w/ funding from Leadership Institute</t>
  </si>
  <si>
    <t xml:space="preserve">2003-2007</t>
  </si>
  <si>
    <t xml:space="preserve">wrote for a Duke student paper, esp. about Duke lacrosse players accused of rape</t>
  </si>
  <si>
    <t xml:space="preserve">2005?-2007</t>
  </si>
  <si>
    <t xml:space="preserve">Chuck Johnson</t>
  </si>
  <si>
    <t xml:space="preserve">Milton Academy </t>
  </si>
  <si>
    <t xml:space="preserve">was an editor-in-chief of the Milton Measure, the high school paper</t>
  </si>
  <si>
    <t xml:space="preserve">wrote for the Stanford Review (graduated 2009)</t>
  </si>
  <si>
    <t xml:space="preserve">Michael Tracey</t>
  </si>
  <si>
    <t xml:space="preserve">College of New Jersey</t>
  </si>
  <si>
    <t xml:space="preserve">attended Natl. Youth Student Journalism Conference. Unclear if graduated</t>
  </si>
  <si>
    <t xml:space="preserve">2007-2011</t>
  </si>
  <si>
    <t xml:space="preserve">Claremont-McKenna</t>
  </si>
  <si>
    <t xml:space="preserve">wrote his own blog, the "Claremont Conservative", graduated 2011</t>
  </si>
  <si>
    <t xml:space="preserve">pre 2015</t>
  </si>
  <si>
    <t xml:space="preserve">Cosmin Dzsurdzsa</t>
  </si>
  <si>
    <t xml:space="preserve">U. Waterloo</t>
  </si>
  <si>
    <t xml:space="preserve">wrote for the student paper. Goes on to write for Russia Insider</t>
  </si>
  <si>
    <t xml:space="preserve">Andy Ngo </t>
  </si>
  <si>
    <t xml:space="preserve">Portland State</t>
  </si>
  <si>
    <t xml:space="preserve">wrote for "The Vanguard", fired for racist Tweet about a Muslim student</t>
  </si>
  <si>
    <r>
      <rPr>
        <b val="true"/>
        <sz val="12"/>
        <color rgb="FF000000"/>
        <rFont val="Arial"/>
        <family val="0"/>
        <charset val="1"/>
      </rPr>
      <t xml:space="preserve">Phyllis Schlafly's Eagles Awards</t>
    </r>
    <r>
      <rPr>
        <sz val="12"/>
        <color rgb="FF000000"/>
        <rFont val="Arial"/>
        <family val="0"/>
        <charset val="1"/>
      </rPr>
      <t xml:space="preserve"> (post-schism)</t>
    </r>
  </si>
  <si>
    <t xml:space="preserve">Eagle Award</t>
  </si>
  <si>
    <t xml:space="preserve">Other awards</t>
  </si>
  <si>
    <t xml:space="preserve">Original group (Eagle Forum)</t>
  </si>
  <si>
    <t xml:space="preserve">Michelle Bachmann, Ginni Thomas</t>
  </si>
  <si>
    <t xml:space="preserve">Michael Flynn, Steve King (R-IA), Andy Biggs (R-AZ), Dominik Tarczynski (Poland), Petr Bystron (Germany)</t>
  </si>
  <si>
    <t xml:space="preserve">Viktor Orban (Hungary)</t>
  </si>
  <si>
    <t xml:space="preserve">Ralph Reed</t>
  </si>
  <si>
    <t xml:space="preserve">Knights of Malta members</t>
  </si>
  <si>
    <t xml:space="preserve">Stanley McChrystal*</t>
  </si>
  <si>
    <t xml:space="preserve">frmr Gen., mentor to Michael Flynn *NOTE membershp disputed (he denied it to Foreigh Policy journal)</t>
  </si>
  <si>
    <t xml:space="preserve">head of Blackwater (Academi)</t>
  </si>
  <si>
    <t xml:space="preserve">Joseph Schmidt</t>
  </si>
  <si>
    <t xml:space="preserve">DoD IG, then Blackwater president, then Trump adviser</t>
  </si>
  <si>
    <t xml:space="preserve">Mentorship</t>
  </si>
  <si>
    <t xml:space="preserve">italics = secondary</t>
  </si>
  <si>
    <t xml:space="preserve">Year started</t>
  </si>
  <si>
    <t xml:space="preserve">Mentor</t>
  </si>
  <si>
    <t xml:space="preserve">Mentees</t>
  </si>
  <si>
    <t xml:space="preserve">Mentorship chain</t>
  </si>
  <si>
    <t xml:space="preserve">Erik Prince (intern in 1990, stayed close)</t>
  </si>
  <si>
    <t xml:space="preserve">Jeff Giesea (1999, hired and groomed for influence) </t>
  </si>
  <si>
    <t xml:space="preserve">Peter Thiel ----&gt; Jeff Giesea ----&gt; Mike Cernovich and Jack Posobiec (2016)</t>
  </si>
  <si>
    <t xml:space="preserve">David Horowitz</t>
  </si>
  <si>
    <t xml:space="preserve">Stephen Miller (protege from high school years)</t>
  </si>
  <si>
    <t xml:space="preserve">* check for funding of Richard Spencer</t>
  </si>
  <si>
    <t xml:space="preserve">Jack Posobiec (youth leader in Horowitz' SAF)</t>
  </si>
  <si>
    <t xml:space="preserve">James O'Keefe (funding &amp; job fr. Leadership Insittute)</t>
  </si>
  <si>
    <t xml:space="preserve">William Regnery</t>
  </si>
  <si>
    <t xml:space="preserve">Richard Spencer (made director of Natl. Policy Inst.)</t>
  </si>
  <si>
    <r>
      <rPr>
        <sz val="11"/>
        <color rgb="FF000000"/>
        <rFont val="Arial"/>
        <family val="0"/>
        <charset val="1"/>
      </rPr>
      <t xml:space="preserve">Ali Alexander </t>
    </r>
    <r>
      <rPr>
        <sz val="9"/>
        <color rgb="FF000000"/>
        <rFont val="Arial"/>
        <family val="0"/>
        <charset val="1"/>
      </rPr>
      <t xml:space="preserve">(invited to Lead. Inst. 2011, partnered to 2014)</t>
    </r>
  </si>
  <si>
    <t xml:space="preserve">Morton Blackwell ---&gt; Ali Alexander ----&gt; Daniel Bostic, Michael Coudrey</t>
  </si>
  <si>
    <t xml:space="preserve">Bill Montgomery</t>
  </si>
  <si>
    <t xml:space="preserve">Charlie Kirk (recruited to start TPUSA)</t>
  </si>
  <si>
    <t xml:space="preserve">Ron Paul</t>
  </si>
  <si>
    <t xml:space="preserve">Tracy "Beanz" Diaz (Pizzagate &amp; QAnon)</t>
  </si>
  <si>
    <t xml:space="preserve">Joe Biggs (appeared on InfoWars 2013, then hired 2014)</t>
  </si>
  <si>
    <t xml:space="preserve">Jacob Engels (invited to a talk 2013, became protegee)</t>
  </si>
  <si>
    <t xml:space="preserve">Enrique Tarrio (2014)</t>
  </si>
  <si>
    <t xml:space="preserve">Milo Yiannopoulos (2014 hired at Breitbart)</t>
  </si>
  <si>
    <t xml:space="preserve">Stephen Miller (2015 given direct line for Breitbart content)</t>
  </si>
  <si>
    <t xml:space="preserve">Jack Posobiec (2016, hired &amp; trained)</t>
  </si>
  <si>
    <t xml:space="preserve">Brandon Straka (2018 early investment of $10K)</t>
  </si>
  <si>
    <t xml:space="preserve">Marjorie Taylor Greene (? 2018 FB group with O'Keefe and Genevieve Peters)</t>
  </si>
  <si>
    <t xml:space="preserve">Morton Blackwell ---&gt; James O'Keefe ----&gt; Marjorie Taylor Greene (likely)</t>
  </si>
  <si>
    <t xml:space="preserve">Patrick Casey</t>
  </si>
  <si>
    <t xml:space="preserve">Nick Fuentes (who rose to overshadow him)</t>
  </si>
  <si>
    <t xml:space="preserve">Mary Miller (2019 recruited to run for Congress)</t>
  </si>
  <si>
    <r>
      <rPr>
        <sz val="10"/>
        <color rgb="FF000000"/>
        <rFont val="Arial"/>
        <family val="0"/>
        <charset val="1"/>
      </rPr>
      <t xml:space="preserve">likely came on the radar screen via </t>
    </r>
    <r>
      <rPr>
        <b val="true"/>
        <sz val="10"/>
        <color rgb="FF000000"/>
        <rFont val="Arial"/>
        <family val="0"/>
        <charset val="1"/>
      </rPr>
      <t xml:space="preserve">David Horowitz</t>
    </r>
    <r>
      <rPr>
        <sz val="10"/>
        <color rgb="FF000000"/>
        <rFont val="Arial"/>
        <family val="0"/>
        <charset val="1"/>
      </rPr>
      <t xml:space="preserve">' Students for Academic Freedom</t>
    </r>
  </si>
  <si>
    <t xml:space="preserve">targeted by Russia</t>
  </si>
  <si>
    <r>
      <rPr>
        <sz val="10"/>
        <color rgb="FF000000"/>
        <rFont val="Arial"/>
        <family val="0"/>
        <charset val="1"/>
      </rPr>
      <t xml:space="preserve">got his training as </t>
    </r>
    <r>
      <rPr>
        <b val="true"/>
        <sz val="10"/>
        <color rgb="FF000000"/>
        <rFont val="Arial"/>
        <family val="0"/>
        <charset val="1"/>
      </rPr>
      <t xml:space="preserve">Roger Stone</t>
    </r>
    <r>
      <rPr>
        <sz val="10"/>
        <color rgb="FF000000"/>
        <rFont val="Arial"/>
        <family val="0"/>
        <charset val="1"/>
      </rPr>
      <t xml:space="preserve">'s protege at Citizens for Trump</t>
    </r>
  </si>
  <si>
    <r>
      <rPr>
        <sz val="10"/>
        <color rgb="FF000000"/>
        <rFont val="Arial"/>
        <family val="0"/>
        <charset val="1"/>
      </rPr>
      <t xml:space="preserve">was part of </t>
    </r>
    <r>
      <rPr>
        <b val="true"/>
        <sz val="10"/>
        <color rgb="FF000000"/>
        <rFont val="Arial"/>
        <family val="0"/>
        <charset val="1"/>
      </rPr>
      <t xml:space="preserve">Peter Thiel</t>
    </r>
    <r>
      <rPr>
        <sz val="10"/>
        <color rgb="FF000000"/>
        <rFont val="Arial"/>
        <family val="0"/>
        <charset val="1"/>
      </rPr>
      <t xml:space="preserve"> / Jeff Giesea's MAGA3x</t>
    </r>
  </si>
  <si>
    <r>
      <rPr>
        <sz val="11"/>
        <color rgb="FF000000"/>
        <rFont val="Arial"/>
        <family val="0"/>
        <charset val="1"/>
      </rPr>
      <t xml:space="preserve">was platformed through </t>
    </r>
    <r>
      <rPr>
        <b val="true"/>
        <sz val="11"/>
        <color rgb="FF000000"/>
        <rFont val="Arial"/>
        <family val="0"/>
        <charset val="1"/>
      </rPr>
      <t xml:space="preserve">Ezra Levant</t>
    </r>
    <r>
      <rPr>
        <sz val="11"/>
        <color rgb="FF000000"/>
        <rFont val="Arial"/>
        <family val="0"/>
        <charset val="1"/>
      </rPr>
      <t xml:space="preserve">'s Rebel Media</t>
    </r>
  </si>
  <si>
    <r>
      <rPr>
        <sz val="10"/>
        <color rgb="FF000000"/>
        <rFont val="Arial"/>
        <family val="0"/>
        <charset val="1"/>
      </rPr>
      <t xml:space="preserve">has a 'position' at </t>
    </r>
    <r>
      <rPr>
        <b val="true"/>
        <sz val="10"/>
        <color rgb="FF000000"/>
        <rFont val="Arial"/>
        <family val="0"/>
        <charset val="1"/>
      </rPr>
      <t xml:space="preserve">William Regnery</t>
    </r>
    <r>
      <rPr>
        <sz val="10"/>
        <color rgb="FF000000"/>
        <rFont val="Arial"/>
        <family val="0"/>
        <charset val="1"/>
      </rPr>
      <t xml:space="preserve">'s Human Events magazine</t>
    </r>
  </si>
  <si>
    <r>
      <rPr>
        <sz val="11"/>
        <color rgb="FF000000"/>
        <rFont val="Arial"/>
        <family val="0"/>
        <charset val="1"/>
      </rPr>
      <t xml:space="preserve">was a fellow at</t>
    </r>
    <r>
      <rPr>
        <b val="true"/>
        <sz val="11"/>
        <color rgb="FF000000"/>
        <rFont val="Arial"/>
        <family val="0"/>
        <charset val="1"/>
      </rPr>
      <t xml:space="preserve"> John Eastman</t>
    </r>
    <r>
      <rPr>
        <sz val="11"/>
        <color rgb="FF000000"/>
        <rFont val="Arial"/>
        <family val="0"/>
        <charset val="1"/>
      </rPr>
      <t xml:space="preserve">'s Claremont Institute</t>
    </r>
  </si>
  <si>
    <t xml:space="preserve">Funding</t>
  </si>
  <si>
    <t xml:space="preserve">incomplete - does not represent complete funding sources</t>
  </si>
  <si>
    <t xml:space="preserve">Funder</t>
  </si>
  <si>
    <t xml:space="preserve">Organization</t>
  </si>
  <si>
    <r>
      <rPr>
        <b val="true"/>
        <i val="true"/>
        <sz val="11"/>
        <color rgb="FF000000"/>
        <rFont val="Arial"/>
        <family val="0"/>
        <charset val="1"/>
      </rPr>
      <t xml:space="preserve">Person benefitting (</t>
    </r>
    <r>
      <rPr>
        <b val="true"/>
        <i val="true"/>
        <sz val="11"/>
        <color rgb="FF3D85C6"/>
        <rFont val="Arial"/>
        <family val="0"/>
        <charset val="1"/>
      </rPr>
      <t xml:space="preserve">blue = campaign</t>
    </r>
    <r>
      <rPr>
        <b val="true"/>
        <i val="true"/>
        <sz val="11"/>
        <color rgb="FF000000"/>
        <rFont val="Arial"/>
        <family val="0"/>
        <charset val="1"/>
      </rPr>
      <t xml:space="preserve">)</t>
    </r>
  </si>
  <si>
    <t xml:space="preserve">2001 on</t>
  </si>
  <si>
    <t xml:space="preserve">Edgar &amp; Elsa Prince Found.</t>
  </si>
  <si>
    <t xml:space="preserve">Focus on the Family</t>
  </si>
  <si>
    <t xml:space="preserve">$5.2 M </t>
  </si>
  <si>
    <t xml:space="preserve">values 2001-2014</t>
  </si>
  <si>
    <t xml:space="preserve">$6.2 M </t>
  </si>
  <si>
    <t xml:space="preserve">2019 only</t>
  </si>
  <si>
    <t xml:space="preserve">$50 K </t>
  </si>
  <si>
    <t xml:space="preserve">https://griid.org/2021/11/29/west-michigan-foundation-watch-the-edgar-elsa-prince-foundation-financing-the-far-right-2/</t>
  </si>
  <si>
    <t xml:space="preserve">Media Research Center</t>
  </si>
  <si>
    <t xml:space="preserve">$25 K</t>
  </si>
  <si>
    <t xml:space="preserve">2005 on</t>
  </si>
  <si>
    <t xml:space="preserve">Willam Regnery</t>
  </si>
  <si>
    <t xml:space="preserve">National Policy Institute</t>
  </si>
  <si>
    <t xml:space="preserve">Richard Spencer (from 2011)</t>
  </si>
  <si>
    <t xml:space="preserve">pre-2007</t>
  </si>
  <si>
    <t xml:space="preserve">Scaife-related foundations</t>
  </si>
  <si>
    <t xml:space="preserve">Judicial Watch</t>
  </si>
  <si>
    <t xml:space="preserve">Tom Fitton</t>
  </si>
  <si>
    <t xml:space="preserve">$8.1 M</t>
  </si>
  <si>
    <t xml:space="preserve">https://web.archive.org/web/20070608130352/http://www.mediatransparency.org/scaifeaggregate.php</t>
  </si>
  <si>
    <t xml:space="preserve">David Horowitz Freedom Center</t>
  </si>
  <si>
    <t xml:space="preserve">$6.4 M</t>
  </si>
  <si>
    <t xml:space="preserve">$225 K</t>
  </si>
  <si>
    <t xml:space="preserve">$3.1 M</t>
  </si>
  <si>
    <t xml:space="preserve">Foster Friess</t>
  </si>
  <si>
    <t xml:space="preserve">Tea Party Patriots</t>
  </si>
  <si>
    <t xml:space="preserve">&lt; $30 K</t>
  </si>
  <si>
    <t xml:space="preserve">PAC for Ted Cruz for TX Attorney General</t>
  </si>
  <si>
    <t xml:space="preserve">$250 K</t>
  </si>
  <si>
    <t xml:space="preserve">The Daily Caller </t>
  </si>
  <si>
    <t xml:space="preserve">Robert &amp; Rebekah Mercer</t>
  </si>
  <si>
    <t xml:space="preserve">Breitbart News</t>
  </si>
  <si>
    <t xml:space="preserve">$11 M</t>
  </si>
  <si>
    <t xml:space="preserve">Blog Bash 2012</t>
  </si>
  <si>
    <t xml:space="preserve">Ali Alexander</t>
  </si>
  <si>
    <t xml:space="preserve">https://theothermccain.com/2014/03/01/flashback-kevin-zeeses-may-2012-lawsuit-threat-against-ali-akbar/</t>
  </si>
  <si>
    <t xml:space="preserve">PAC for Ron Paul for president</t>
  </si>
  <si>
    <t xml:space="preserve">$2.6 M</t>
  </si>
  <si>
    <t xml:space="preserve">PAC for Ted Cruz for Senate</t>
  </si>
  <si>
    <t xml:space="preserve">$1 M</t>
  </si>
  <si>
    <t xml:space="preserve">Robert Mercer</t>
  </si>
  <si>
    <t xml:space="preserve">Black Conservatives Fund PAC</t>
  </si>
  <si>
    <t xml:space="preserve">Ali Akbar (Alexander)</t>
  </si>
  <si>
    <t xml:space="preserve">$150 K</t>
  </si>
  <si>
    <t xml:space="preserve">Cambridge Analytica</t>
  </si>
  <si>
    <t xml:space="preserve">$3 M</t>
  </si>
  <si>
    <t xml:space="preserve">PAC for Ted Cruz presidential campaign</t>
  </si>
  <si>
    <t xml:space="preserve">$31 M</t>
  </si>
  <si>
    <t xml:space="preserve">PAC for Josh Hawley MO AG campaign</t>
  </si>
  <si>
    <t xml:space="preserve">$100 K</t>
  </si>
  <si>
    <t xml:space="preserve">$200 K</t>
  </si>
  <si>
    <t xml:space="preserve">Peter Thei</t>
  </si>
  <si>
    <t xml:space="preserve">PACs for Donald Trump</t>
  </si>
  <si>
    <t xml:space="preserve">$1.25 M</t>
  </si>
  <si>
    <t xml:space="preserve">$15.5 M</t>
  </si>
  <si>
    <t xml:space="preserve">"Clinton Cash" movie</t>
  </si>
  <si>
    <t xml:space="preserve">Black Conservatives Fund PAC (?)</t>
  </si>
  <si>
    <t xml:space="preserve">$60 K</t>
  </si>
  <si>
    <t xml:space="preserve">--</t>
  </si>
  <si>
    <t xml:space="preserve">no $, encourages Trump to hire him for NSA</t>
  </si>
  <si>
    <t xml:space="preserve">MILO Inc.</t>
  </si>
  <si>
    <t xml:space="preserve">$750 K</t>
  </si>
  <si>
    <t xml:space="preserve">Ivan Raiklin for Congress</t>
  </si>
  <si>
    <t xml:space="preserve">$2.5 K (pers. donation)</t>
  </si>
  <si>
    <t xml:space="preserve">Josh Hawley for Senate</t>
  </si>
  <si>
    <t xml:space="preserve">Narya Capital</t>
  </si>
  <si>
    <t xml:space="preserve">PAC for Doug Ducey for AZ Gov.</t>
  </si>
  <si>
    <t xml:space="preserve">Doug Ducey</t>
  </si>
  <si>
    <t xml:space="preserve">2014-2020</t>
  </si>
  <si>
    <t xml:space="preserve">Richard Uihlein</t>
  </si>
  <si>
    <t xml:space="preserve">https://www.wisdc.org/news/press-releases/136-press-release-2022/7161-influence-peddler-for-august-2022-richard-and-elizabeth-uihlein</t>
  </si>
  <si>
    <t xml:space="preserve">Darwin Deason</t>
  </si>
  <si>
    <t xml:space="preserve">Blexit</t>
  </si>
  <si>
    <t xml:space="preserve">$190 K</t>
  </si>
  <si>
    <t xml:space="preserve">Note: Deason's son Doug is on the TPUSA board of directors</t>
  </si>
  <si>
    <t xml:space="preserve">2019-2020</t>
  </si>
  <si>
    <t xml:space="preserve">Dunn Foundation</t>
  </si>
  <si>
    <t xml:space="preserve">$500 K</t>
  </si>
  <si>
    <t xml:space="preserve">Note: Dunn's wife is a TPUSA adviser</t>
  </si>
  <si>
    <t xml:space="preserve">Laura &amp; Isaac Perlmutter Found.</t>
  </si>
  <si>
    <t xml:space="preserve">Thomas W Smith Foundation</t>
  </si>
  <si>
    <t xml:space="preserve">2017-2019</t>
  </si>
  <si>
    <t xml:space="preserve">21 organizations focused on attacking Critical Race Theory</t>
  </si>
  <si>
    <t xml:space="preserve">Manhattan Insittute (work as contractors)</t>
  </si>
  <si>
    <t xml:space="preserve">$12.7 M</t>
  </si>
  <si>
    <t xml:space="preserve">https://popular.info/p/the-obscure-foundation-funding-critical</t>
  </si>
  <si>
    <t xml:space="preserve">Guo Wengui</t>
  </si>
  <si>
    <t xml:space="preserve">GETTR</t>
  </si>
  <si>
    <t xml:space="preserve">Peter Thiel (Narya Capital)</t>
  </si>
  <si>
    <t xml:space="preserve">Chris Pavlovski (CEO)</t>
  </si>
  <si>
    <t xml:space="preserve">PAC for Blake Masters ("Saving America")</t>
  </si>
  <si>
    <t xml:space="preserve">$10 M</t>
  </si>
  <si>
    <t xml:space="preserve">PAC for JD Vance ("Protect Ohio Values")</t>
  </si>
  <si>
    <t xml:space="preserve">(new CEO, Matze is forced out)</t>
  </si>
  <si>
    <t xml:space="preserve">$5 M</t>
  </si>
  <si>
    <t xml:space="preserve">final lineup, but includes de-listed members of initial lineup in italics. *  = in email chains about fake electors, with John Eastman</t>
  </si>
  <si>
    <t xml:space="preserve">State</t>
  </si>
  <si>
    <t xml:space="preserve">current position</t>
  </si>
  <si>
    <t xml:space="preserve">former positions</t>
  </si>
  <si>
    <t xml:space="preserve">Bradley Prize (4) CNP member (5)</t>
  </si>
  <si>
    <t xml:space="preserve">Viewss, controversy, and notes</t>
  </si>
  <si>
    <t xml:space="preserve">------ Hillsdale College -----------------</t>
  </si>
  <si>
    <t xml:space="preserve">Larry Arnn (Chair)</t>
  </si>
  <si>
    <t xml:space="preserve">President, Hillsdale College</t>
  </si>
  <si>
    <t xml:space="preserve">President, Claremont Institute. (He hired John Eastman)</t>
  </si>
  <si>
    <t xml:space="preserve">CNP,  BP (2015)</t>
  </si>
  <si>
    <t xml:space="preserve">VA</t>
  </si>
  <si>
    <t xml:space="preserve">Matthew Spalding (Exec. Direc.)</t>
  </si>
  <si>
    <r>
      <rPr>
        <sz val="11"/>
        <color rgb="FF000000"/>
        <rFont val="Arial"/>
        <family val="0"/>
        <charset val="1"/>
      </rPr>
      <t xml:space="preserve">Professor, Hillsdale College; Fellow, Claremont Institute
</t>
    </r>
    <r>
      <rPr>
        <i val="true"/>
        <sz val="9"/>
        <color rgb="FF000000"/>
        <rFont val="Arial"/>
        <family val="0"/>
        <charset val="1"/>
      </rPr>
      <t xml:space="preserve">(+ 2023 named by DeSantis as trustee, New College, FL)</t>
    </r>
  </si>
  <si>
    <t xml:space="preserve">VP, Heritage Foundation. Professor, Claremont-McKenna</t>
  </si>
  <si>
    <t xml:space="preserve">Victor Davis Hanson</t>
  </si>
  <si>
    <t xml:space="preserve">Fellow, Hillsdale College and the Hoover Institution</t>
  </si>
  <si>
    <t xml:space="preserve">BP (2008)</t>
  </si>
  <si>
    <t xml:space="preserve">------ HSLDA (Home School Legal Defense Association) -----------------</t>
  </si>
  <si>
    <t xml:space="preserve">Michael Farris*</t>
  </si>
  <si>
    <t xml:space="preserve">Chairman, HSLDA. CEO, Alliance Defending Freedom (ADF, Christian legal advocacy) Friend of Mark Meadows.</t>
  </si>
  <si>
    <t xml:space="preserve">Founder of the Home School Legal Defense Association (HSLDA), 
chancellor, Patrick Henry College, Baptist minister, Moral Majority leader</t>
  </si>
  <si>
    <t xml:space="preserve">CNP</t>
  </si>
  <si>
    <t xml:space="preserve">supports criminalizing gay sex. Spoke at 2018 Global Home School Conference in Moscow.</t>
  </si>
  <si>
    <t xml:space="preserve">Ned Ryun</t>
  </si>
  <si>
    <t xml:space="preserve">CEO (founder) of American Majority, a "conservative training organization"</t>
  </si>
  <si>
    <t xml:space="preserve">Director and co-founder of Generation Joshua, under Farris' HSLDA
Speechwriter, George W. Bush</t>
  </si>
  <si>
    <t xml:space="preserve">has been a guest speaker at the Leadership Institute
https://leadershipinstitute.org/training/contact.cfm?FacultyID=66746</t>
  </si>
  <si>
    <t xml:space="preserve">------ Newt Gingrich -----------------</t>
  </si>
  <si>
    <t xml:space="preserve">DC area</t>
  </si>
  <si>
    <t xml:space="preserve">Gay Hart Gaines</t>
  </si>
  <si>
    <t xml:space="preserve">Republican fundraiser and activist</t>
  </si>
  <si>
    <t xml:space="preserve">Chair of Newt Gingrich's GOPAC, Vice Chair Corp. for Public Broadcasting, former interior decorator. Received Buckley Prize from NRI.</t>
  </si>
  <si>
    <t xml:space="preserve">BP (2019)</t>
  </si>
  <si>
    <t xml:space="preserve">Vincent Haley* (de-listed)</t>
  </si>
  <si>
    <t xml:space="preserve">Trump advisor for Policy, Strategy, and Speechwriting </t>
  </si>
  <si>
    <t xml:space="preserve">Newt Gingrich's campaign manager in 2012.  VP, Gingrich Productions.</t>
  </si>
  <si>
    <t xml:space="preserve">* Note Ross Worthington had same title for Trump, worked with Haley, and had been deputy comms director for Gingrich in 2012</t>
  </si>
  <si>
    <t xml:space="preserve">------ Peter Thiel -----------------</t>
  </si>
  <si>
    <r>
      <rPr>
        <sz val="11"/>
        <color rgb="FF000000"/>
        <rFont val="Arial"/>
        <family val="0"/>
        <charset val="1"/>
      </rPr>
      <t xml:space="preserve">Acting Asst. Sec. of HUD, MI Congressional candidate; </t>
    </r>
    <r>
      <rPr>
        <i val="true"/>
        <sz val="9"/>
        <color rgb="FF000000"/>
        <rFont val="Arial"/>
        <family val="0"/>
        <charset val="1"/>
      </rPr>
      <t xml:space="preserve">paid by Peter Thiel in 2020 (via Thiel Capital)</t>
    </r>
  </si>
  <si>
    <t xml:space="preserve">political commentator; Stanford Review writer</t>
  </si>
  <si>
    <t xml:space="preserve">suggested women shouldn't have the right to vote, Peter Thiel candidate</t>
  </si>
  <si>
    <t xml:space="preserve">------ DC Stop the Steal rallies -----------------</t>
  </si>
  <si>
    <t xml:space="preserve">Charlie Kirk (de-listed)</t>
  </si>
  <si>
    <t xml:space="preserve">President, TPUSA</t>
  </si>
  <si>
    <t xml:space="preserve">Served as the pass-through for the money funding the Jan 6 rallies</t>
  </si>
  <si>
    <t xml:space="preserve">Exec. Director, Council for National Policy (Pres., CNP Action Inc.). Lobbyist, Advantage Associates, &amp; Lawyer, Greenebaum, Doll &amp; McDonald.  </t>
  </si>
  <si>
    <t xml:space="preserve">Congressman (OH-6) (lost in 1992). 
Spoke at the Dec. 12 VA Women for Trump rally.</t>
  </si>
  <si>
    <t xml:space="preserve">lobbied for foreign interests</t>
  </si>
  <si>
    <t xml:space="preserve">------ Heritage Foundation -----------------</t>
  </si>
  <si>
    <t xml:space="preserve">Mike Gonzalez</t>
  </si>
  <si>
    <t xml:space="preserve">Fellow, Heritage Foundation</t>
  </si>
  <si>
    <t xml:space="preserve">"writes on Critical Race Theory, identity politics, diversity, muliculturalism"</t>
  </si>
  <si>
    <t xml:space="preserve">------ Other, education -----------------</t>
  </si>
  <si>
    <r>
      <rPr>
        <sz val="11"/>
        <color rgb="FF000000"/>
        <rFont val="Arial"/>
        <family val="0"/>
        <charset val="1"/>
      </rPr>
      <t xml:space="preserve">Prof. of Government, Claremont-McKenna
</t>
    </r>
    <r>
      <rPr>
        <i val="true"/>
        <sz val="9"/>
        <color rgb="FF000000"/>
        <rFont val="Arial"/>
        <family val="0"/>
        <charset val="1"/>
      </rPr>
      <t xml:space="preserve">(+ 2023 named by DeSantis as trustee, New College, FL)</t>
    </r>
  </si>
  <si>
    <r>
      <rPr>
        <sz val="11"/>
        <color rgb="FF000000"/>
        <rFont val="Arial"/>
        <family val="0"/>
        <charset val="1"/>
      </rPr>
      <t xml:space="preserve">Editor, Claremont Review of books
</t>
    </r>
    <r>
      <rPr>
        <i val="true"/>
        <sz val="9"/>
        <color rgb="FF000000"/>
        <rFont val="Arial"/>
        <family val="0"/>
        <charset val="1"/>
      </rPr>
      <t xml:space="preserve">BA, MA, and PhD Harvard University</t>
    </r>
  </si>
  <si>
    <t xml:space="preserve">BP (2018)</t>
  </si>
  <si>
    <t xml:space="preserve">TN</t>
  </si>
  <si>
    <t xml:space="preserve">Carol Swain (Vice Chair)</t>
  </si>
  <si>
    <t xml:space="preserve">-- retired --</t>
  </si>
  <si>
    <t xml:space="preserve">Prof., Political Science and Law, Vanderbilt; candidate for Nashville mayor</t>
  </si>
  <si>
    <t xml:space="preserve">anti-Islamic views</t>
  </si>
  <si>
    <t xml:space="preserve">Thomas Lindsay</t>
  </si>
  <si>
    <t xml:space="preserve">Fellow of Higher Educ., TX Public Policy Foundation</t>
  </si>
  <si>
    <t xml:space="preserve">MO</t>
  </si>
  <si>
    <t xml:space="preserve">Jerry Davis</t>
  </si>
  <si>
    <t xml:space="preserve">Pres, College of the Ozarks (small Christian college)</t>
  </si>
  <si>
    <t xml:space="preserve">------ Other, government, business, or media -----------------</t>
  </si>
  <si>
    <t xml:space="preserve">OH</t>
  </si>
  <si>
    <t xml:space="preserve">Peter Kirsanow</t>
  </si>
  <si>
    <t xml:space="preserve">Lawyer, Benesch, Friedlander, Coplan &amp; Aronof </t>
  </si>
  <si>
    <t xml:space="preserve">member, Natl. Labor Relations Board</t>
  </si>
  <si>
    <t xml:space="preserve">wrote in National Review that there is no systematic racism in the U.S.</t>
  </si>
  <si>
    <t xml:space="preserve">MS</t>
  </si>
  <si>
    <t xml:space="preserve">Phil Bryant</t>
  </si>
  <si>
    <r>
      <rPr>
        <sz val="11"/>
        <color rgb="FF000000"/>
        <rFont val="Arial"/>
        <family val="0"/>
        <charset val="1"/>
      </rPr>
      <t xml:space="preserve">Gov. of Mississippi, signed the ADF-inspired bill that became the </t>
    </r>
    <r>
      <rPr>
        <i val="true"/>
        <sz val="11"/>
        <color rgb="FF000000"/>
        <rFont val="Arial"/>
        <family val="0"/>
        <charset val="1"/>
      </rPr>
      <t xml:space="preserve">Dobbs </t>
    </r>
    <r>
      <rPr>
        <sz val="11"/>
        <color rgb="FF000000"/>
        <rFont val="Arial"/>
        <family val="0"/>
        <charset val="1"/>
      </rPr>
      <t xml:space="preserve">decision</t>
    </r>
  </si>
  <si>
    <t xml:space="preserve">diverted welfare funds for Brett Favre's volleyball stadium project</t>
  </si>
  <si>
    <t xml:space="preserve">Julie Strauss</t>
  </si>
  <si>
    <r>
      <rPr>
        <sz val="11"/>
        <color rgb="FF000000"/>
        <rFont val="Arial"/>
        <family val="0"/>
        <charset val="1"/>
      </rPr>
      <t xml:space="preserve">Lawyer </t>
    </r>
    <r>
      <rPr>
        <i val="true"/>
        <sz val="9"/>
        <color rgb="FF000000"/>
        <rFont val="Arial"/>
        <family val="0"/>
        <charset val="1"/>
      </rPr>
      <t xml:space="preserve">(and wife of right-wing media figure Mark Levin)</t>
    </r>
  </si>
  <si>
    <t xml:space="preserve">Scott McNealy (de-listed)</t>
  </si>
  <si>
    <t xml:space="preserve">CEO, Sun Microsystems, Founder, Curriki online education service</t>
  </si>
  <si>
    <t xml:space="preserve">ex-officio</t>
  </si>
  <si>
    <t xml:space="preserve">Mike Pompeo</t>
  </si>
  <si>
    <t xml:space="preserve">Sec. of State</t>
  </si>
  <si>
    <t xml:space="preserve">* note - 2 others from the Sept. 17 meeting where the Commission was announced are Buckley Prize winners (Allen Guelzo, Wilfred McClay)</t>
  </si>
  <si>
    <t xml:space="preserve">Chris Miller </t>
  </si>
  <si>
    <t xml:space="preserve">Acting Sec. of Defense</t>
  </si>
  <si>
    <t xml:space="preserve">David. Bernhardt</t>
  </si>
  <si>
    <t xml:space="preserve">Sec. of the Interior</t>
  </si>
  <si>
    <t xml:space="preserve">Ben Carson </t>
  </si>
  <si>
    <t xml:space="preserve">Sec. of HUD</t>
  </si>
  <si>
    <t xml:space="preserve">Mitchel Zais</t>
  </si>
  <si>
    <t xml:space="preserve">Acting Sec. of Education (after Betsy DeVos stepped down)</t>
  </si>
  <si>
    <t xml:space="preserve">Brooke Rollins</t>
  </si>
  <si>
    <t xml:space="preserve">Asst. to the Pres. for Domestic Policy</t>
  </si>
  <si>
    <t xml:space="preserve">Doug Hoelscher</t>
  </si>
  <si>
    <t xml:space="preserve">Asst. to the Pres. for Intergovt. Affairs</t>
  </si>
  <si>
    <t xml:space="preserve">dropped out of community college</t>
  </si>
  <si>
    <t xml:space="preserve">Ideological groupings</t>
  </si>
  <si>
    <t xml:space="preserve">"Olds"</t>
  </si>
  <si>
    <t xml:space="preserve">"News"</t>
  </si>
  <si>
    <t xml:space="preserve">Peddlers (Operators / grifters)</t>
  </si>
  <si>
    <t xml:space="preserve">buzzword</t>
  </si>
  <si>
    <t xml:space="preserve">family</t>
  </si>
  <si>
    <t xml:space="preserve">freedom</t>
  </si>
  <si>
    <t xml:space="preserve">claim they are</t>
  </si>
  <si>
    <t xml:space="preserve">conservative</t>
  </si>
  <si>
    <t xml:space="preserve">libertarian</t>
  </si>
  <si>
    <t xml:space="preserve">whatever the most useful persona is. </t>
  </si>
  <si>
    <t xml:space="preserve">against</t>
  </si>
  <si>
    <t xml:space="preserve">anti-gay, anti-choice, anti-diversity efforts, anti-immigrant</t>
  </si>
  <si>
    <t xml:space="preserve">anti-elite, anti-diversity efforts (shading to outright racism)</t>
  </si>
  <si>
    <r>
      <rPr>
        <i val="true"/>
        <sz val="11"/>
        <color rgb="FF000000"/>
        <rFont val="Arial"/>
        <family val="0"/>
        <charset val="1"/>
      </rPr>
      <t xml:space="preserve">if Russian assets:</t>
    </r>
    <r>
      <rPr>
        <sz val="11"/>
        <color rgb="FF000000"/>
        <rFont val="Arial"/>
        <family val="0"/>
        <charset val="1"/>
      </rPr>
      <t xml:space="preserve"> </t>
    </r>
    <r>
      <rPr>
        <b val="true"/>
        <sz val="11"/>
        <color rgb="FF000000"/>
        <rFont val="Arial"/>
        <family val="0"/>
        <charset val="1"/>
      </rPr>
      <t xml:space="preserve">against</t>
    </r>
    <r>
      <rPr>
        <sz val="11"/>
        <color rgb="FF000000"/>
        <rFont val="Arial"/>
        <family val="0"/>
        <charset val="1"/>
      </rPr>
      <t xml:space="preserve"> democratic insitutions, civic engagement</t>
    </r>
  </si>
  <si>
    <t xml:space="preserve">for</t>
  </si>
  <si>
    <t xml:space="preserve">schools: change curriculum in public schools, promote charters / homeschooling, religion in public spaces</t>
  </si>
  <si>
    <t xml:space="preserve">no 'censoring conservatives', reduced government, bitcoin, 
eugenics, longtermism (think of future problems, not current ones)</t>
  </si>
  <si>
    <r>
      <rPr>
        <i val="true"/>
        <sz val="11"/>
        <color rgb="FF000000"/>
        <rFont val="Arial"/>
        <family val="0"/>
        <charset val="1"/>
      </rPr>
      <t xml:space="preserve">if Russian assets: </t>
    </r>
    <r>
      <rPr>
        <b val="true"/>
        <sz val="11"/>
        <color rgb="FF000000"/>
        <rFont val="Arial"/>
        <family val="0"/>
        <charset val="1"/>
      </rPr>
      <t xml:space="preserve">for </t>
    </r>
    <r>
      <rPr>
        <sz val="11"/>
        <color rgb="FF000000"/>
        <rFont val="Arial"/>
        <family val="0"/>
        <charset val="1"/>
      </rPr>
      <t xml:space="preserve">cryptocurrency;</t>
    </r>
    <r>
      <rPr>
        <i val="true"/>
        <sz val="11"/>
        <color rgb="FF000000"/>
        <rFont val="Arial"/>
        <family val="0"/>
        <charset val="1"/>
      </rPr>
      <t xml:space="preserve"> </t>
    </r>
    <r>
      <rPr>
        <sz val="11"/>
        <color rgb="FF000000"/>
        <rFont val="Arial"/>
        <family val="0"/>
        <charset val="1"/>
      </rPr>
      <t xml:space="preserve">reducing military use abroad; anything divisive, esp. about Black community</t>
    </r>
  </si>
  <si>
    <t xml:space="preserve">higher education</t>
  </si>
  <si>
    <t xml:space="preserve">Hillsdale, Patrick Henry, U. Dallas, Claremont Grad Univ.</t>
  </si>
  <si>
    <t xml:space="preserve">Ivy+ universities     (though they claim to be anti-elite)</t>
  </si>
  <si>
    <t xml:space="preserve">policies</t>
  </si>
  <si>
    <t xml:space="preserve">"impose our rules", immediate programs for rollout</t>
  </si>
  <si>
    <t xml:space="preserve">"tear it all down", few constructive programs</t>
  </si>
  <si>
    <t xml:space="preserve">religion</t>
  </si>
  <si>
    <t xml:space="preserve">Fundamentalist Evangelicals, some hard-line Catholics</t>
  </si>
  <si>
    <t xml:space="preserve">usually no religious focus, Catholic if anything</t>
  </si>
  <si>
    <t xml:space="preserve">often faux-Christian. fake morality crusades can be very divergent from personal lives</t>
  </si>
  <si>
    <t xml:space="preserve">Russia link</t>
  </si>
  <si>
    <t xml:space="preserve">World Congress of Families (WCF), 
Global Home Education Exchange (GHEX)</t>
  </si>
  <si>
    <t xml:space="preserve">mutual support of white nationalists / neo-Nazis</t>
  </si>
  <si>
    <t xml:space="preserve">gay / bi</t>
  </si>
  <si>
    <t xml:space="preserve">none openly gay but some "converted" or closeted</t>
  </si>
  <si>
    <t xml:space="preserve">many, often ex-closeted, but coexisting with anti-gay neo-Nazis</t>
  </si>
  <si>
    <t xml:space="preserve">many gay/bi, likely legacy of Roger Stone network</t>
  </si>
  <si>
    <t xml:space="preserve">selected funders</t>
  </si>
  <si>
    <t xml:space="preserve">DeVos-Prince families, Uihleins</t>
  </si>
  <si>
    <t xml:space="preserve">Mercer family, William Regnery, Peter Thiel</t>
  </si>
  <si>
    <t xml:space="preserve">selected figures</t>
  </si>
  <si>
    <t xml:space="preserve">Michael Farris, Tony Perkins, James Dobson, Larry Arnn</t>
  </si>
  <si>
    <t xml:space="preserve">Peter Thiel, Ron Paul, Steve Bannon, Nate Hochmann</t>
  </si>
  <si>
    <t xml:space="preserve">Roger Stone, Alex Jones, Ali Alexander, Candace Owens, Cassandra Fairbanks</t>
  </si>
  <si>
    <t xml:space="preserve">selected organizations</t>
  </si>
  <si>
    <t xml:space="preserve">Family Research Council, HSLDA, Hillsdale, ADF</t>
  </si>
  <si>
    <t xml:space="preserve">National Policy Institute, Project Veritas, NatCon</t>
  </si>
  <si>
    <r>
      <rPr>
        <i val="true"/>
        <sz val="11"/>
        <color rgb="FF000000"/>
        <rFont val="Arial"/>
        <family val="0"/>
        <charset val="1"/>
      </rPr>
      <t xml:space="preserve">regional identity </t>
    </r>
    <r>
      <rPr>
        <i val="true"/>
        <sz val="9"/>
        <color rgb="FF000000"/>
        <rFont val="Arial"/>
        <family val="0"/>
        <charset val="1"/>
      </rPr>
      <t xml:space="preserve">(besides DC)</t>
    </r>
  </si>
  <si>
    <t xml:space="preserve">South (TX, LA) or Midwest (MI, IL, WI) </t>
  </si>
  <si>
    <t xml:space="preserve">CA (Silicon Valley) and FL</t>
  </si>
  <si>
    <t xml:space="preserve">Jan 6 roles</t>
  </si>
  <si>
    <t xml:space="preserve">Legal: lawsuits and electoral schemes</t>
  </si>
  <si>
    <t xml:space="preserve">Propaganda and crowd-rallying</t>
  </si>
  <si>
    <t xml:space="preserve">Claimed left--&gt; right conversions</t>
  </si>
  <si>
    <t xml:space="preserve">2015-2016</t>
  </si>
  <si>
    <t xml:space="preserve">Tim Pool</t>
  </si>
  <si>
    <t xml:space="preserve">Vernon Jones</t>
  </si>
  <si>
    <t xml:space="preserve">Tulsi Gabbard</t>
  </si>
  <si>
    <t xml:space="preserve">Senators who sustained the objections to electoral votes</t>
  </si>
  <si>
    <t xml:space="preserve">Pennsylvania</t>
  </si>
  <si>
    <t xml:space="preserve">Arizona vote</t>
  </si>
  <si>
    <t xml:space="preserve">Senators</t>
  </si>
  <si>
    <t xml:space="preserve">X</t>
  </si>
  <si>
    <t xml:space="preserve">Josh Hawley, MO</t>
  </si>
  <si>
    <t xml:space="preserve">Ted Cruz, TX</t>
  </si>
  <si>
    <t xml:space="preserve">Tommy Tuberville, AL</t>
  </si>
  <si>
    <t xml:space="preserve">Roger Marshall, KS</t>
  </si>
  <si>
    <t xml:space="preserve">Cindy Hyde-Smith, MS</t>
  </si>
  <si>
    <t xml:space="preserve">John Kennedy, LA</t>
  </si>
  <si>
    <t xml:space="preserve">Cynthis Lummis, WY</t>
  </si>
  <si>
    <t xml:space="preserve">Rick Scott, FL</t>
  </si>
  <si>
    <t xml:space="preserve">House: 128</t>
  </si>
  <si>
    <t xml:space="preserve">House: 131</t>
  </si>
  <si>
    <r>
      <rPr>
        <b val="true"/>
        <sz val="14"/>
        <color rgb="FF000000"/>
        <rFont val="Arial"/>
        <family val="0"/>
        <charset val="1"/>
      </rPr>
      <t xml:space="preserve">"Big timeline":</t>
    </r>
    <r>
      <rPr>
        <sz val="14"/>
        <color rgb="FF000000"/>
        <rFont val="Arial"/>
        <family val="0"/>
        <charset val="1"/>
      </rPr>
      <t xml:space="preserve"> events leading up to the Jan 6 Capitol attack; back-stories of VIPs; their actions on January 6; aftermath
</t>
    </r>
    <r>
      <rPr>
        <b val="true"/>
        <i val="true"/>
        <sz val="14"/>
        <color rgb="FF000000"/>
        <rFont val="Arial"/>
        <family val="0"/>
        <charset val="1"/>
      </rPr>
      <t xml:space="preserve">Sheet 9:</t>
    </r>
    <r>
      <rPr>
        <i val="true"/>
        <sz val="14"/>
        <color rgb="FF000000"/>
        <rFont val="Arial"/>
        <family val="0"/>
        <charset val="1"/>
      </rPr>
      <t xml:space="preserve"> Year-by-year summary of new alt-right influencers and disinfo campaigns, </t>
    </r>
    <r>
      <rPr>
        <b val="true"/>
        <i val="true"/>
        <sz val="14"/>
        <color rgb="FF000000"/>
        <rFont val="Arial"/>
        <family val="0"/>
        <charset val="1"/>
      </rPr>
      <t xml:space="preserve">color-coded by Russia link or gay/bi networks</t>
    </r>
  </si>
  <si>
    <r>
      <rPr>
        <sz val="10"/>
        <color rgb="FF000000"/>
        <rFont val="Arial"/>
        <family val="0"/>
        <charset val="1"/>
      </rPr>
      <t xml:space="preserve">color code:</t>
    </r>
    <r>
      <rPr>
        <sz val="10"/>
        <color rgb="FF9900FF"/>
        <rFont val="Arial"/>
        <family val="0"/>
        <charset val="1"/>
      </rPr>
      <t xml:space="preserve"> </t>
    </r>
    <r>
      <rPr>
        <sz val="10"/>
        <color rgb="FFCC0000"/>
        <rFont val="Arial"/>
        <family val="0"/>
        <charset val="1"/>
      </rPr>
      <t xml:space="preserve">direct R</t>
    </r>
    <r>
      <rPr>
        <sz val="10"/>
        <color rgb="FFE06666"/>
        <rFont val="Arial"/>
        <family val="0"/>
        <charset val="1"/>
      </rPr>
      <t xml:space="preserve">u</t>
    </r>
    <r>
      <rPr>
        <sz val="10"/>
        <color rgb="FFCC0000"/>
        <rFont val="Arial"/>
        <family val="0"/>
        <charset val="1"/>
      </rPr>
      <t xml:space="preserve">ssian tie (native speaker, spouse, leader or ownership)</t>
    </r>
  </si>
  <si>
    <t xml:space="preserve">drawn from timelines in previous sheets. Does not include the "tankie" left or political candidates</t>
  </si>
  <si>
    <t xml:space="preserve">Indirect Russian tie (Russian fluency, employed by / links to Russian org.</t>
  </si>
  <si>
    <t xml:space="preserve">lived in an E Bloc country (but not USSR)</t>
  </si>
  <si>
    <r>
      <rPr>
        <sz val="8"/>
        <color rgb="FF9900FF"/>
        <rFont val="Arial"/>
        <family val="0"/>
        <charset val="1"/>
      </rPr>
      <t xml:space="preserve">gay or bisexual &amp; tied to: Arthur Finkelstein, </t>
    </r>
    <r>
      <rPr>
        <sz val="8"/>
        <color rgb="FF8059F0"/>
        <rFont val="Arial"/>
        <family val="0"/>
        <charset val="1"/>
      </rPr>
      <t xml:space="preserve">Peter Thiel,</t>
    </r>
    <r>
      <rPr>
        <sz val="8"/>
        <color rgb="FF9900FF"/>
        <rFont val="Arial"/>
        <family val="0"/>
        <charset val="1"/>
      </rPr>
      <t xml:space="preserve"> </t>
    </r>
    <r>
      <rPr>
        <sz val="8"/>
        <color rgb="FFB347E6"/>
        <rFont val="Arial"/>
        <family val="0"/>
        <charset val="1"/>
      </rPr>
      <t xml:space="preserve">Jim Hoft</t>
    </r>
  </si>
  <si>
    <t xml:space="preserve">G/B</t>
  </si>
  <si>
    <t xml:space="preserve">R</t>
  </si>
  <si>
    <t xml:space="preserve">T</t>
  </si>
  <si>
    <t xml:space="preserve">New influencers</t>
  </si>
  <si>
    <r>
      <rPr>
        <b val="true"/>
        <i val="true"/>
        <sz val="12"/>
        <color rgb="FF000000"/>
        <rFont val="Arial"/>
        <family val="0"/>
        <charset val="1"/>
      </rPr>
      <t xml:space="preserve">New organizations </t>
    </r>
    <r>
      <rPr>
        <i val="true"/>
        <sz val="10"/>
        <color rgb="FF000000"/>
        <rFont val="Arial"/>
        <family val="0"/>
        <charset val="1"/>
      </rPr>
      <t xml:space="preserve">(italics = media or social media)</t>
    </r>
  </si>
  <si>
    <t xml:space="preserve">Major disinfo themes</t>
  </si>
  <si>
    <t xml:space="preserve">Ukraine / Russia events</t>
  </si>
  <si>
    <t xml:space="preserve">pre-1980</t>
  </si>
  <si>
    <t xml:space="preserve">Arthur Finkelstein, Roger Stone</t>
  </si>
  <si>
    <t xml:space="preserve">Claremont Institute, Leadership Institute</t>
  </si>
  <si>
    <t xml:space="preserve">1980-1989</t>
  </si>
  <si>
    <r>
      <rPr>
        <sz val="11"/>
        <color rgb="FFE06666"/>
        <rFont val="Arial"/>
        <family val="0"/>
        <charset val="1"/>
      </rPr>
      <t xml:space="preserve">Paul Manafort</t>
    </r>
    <r>
      <rPr>
        <sz val="11"/>
        <color rgb="FF000000"/>
        <rFont val="Arial"/>
        <family val="0"/>
        <charset val="1"/>
      </rPr>
      <t xml:space="preserve">, Dinesh D'Souza, </t>
    </r>
    <r>
      <rPr>
        <sz val="11"/>
        <color rgb="FF8059F0"/>
        <rFont val="Arial"/>
        <family val="0"/>
        <charset val="1"/>
      </rPr>
      <t xml:space="preserve">Peter Thiel</t>
    </r>
    <r>
      <rPr>
        <sz val="11"/>
        <color rgb="FF000000"/>
        <rFont val="Arial"/>
        <family val="0"/>
        <charset val="1"/>
      </rPr>
      <t xml:space="preserve">, David Horowitz</t>
    </r>
  </si>
  <si>
    <r>
      <rPr>
        <sz val="10"/>
        <color rgb="FF000000"/>
        <rFont val="Arial"/>
        <family val="0"/>
        <charset val="1"/>
      </rPr>
      <t xml:space="preserve">Family Research Council, CSPC (later David Horowitz Freedom Center), </t>
    </r>
    <r>
      <rPr>
        <i val="true"/>
        <sz val="10"/>
        <color rgb="FF000000"/>
        <rFont val="Arial"/>
        <family val="0"/>
        <charset val="1"/>
      </rPr>
      <t xml:space="preserve">Dartmouth Review, Stanford Review</t>
    </r>
    <r>
      <rPr>
        <sz val="10"/>
        <color rgb="FF000000"/>
        <rFont val="Arial"/>
        <family val="0"/>
        <charset val="1"/>
      </rPr>
      <t xml:space="preserve">, </t>
    </r>
    <r>
      <rPr>
        <i val="true"/>
        <sz val="10"/>
        <color rgb="FF000000"/>
        <rFont val="Arial"/>
        <family val="0"/>
        <charset val="1"/>
      </rPr>
      <t xml:space="preserve">Media Research Center</t>
    </r>
  </si>
  <si>
    <t xml:space="preserve">1990-1998</t>
  </si>
  <si>
    <r>
      <rPr>
        <sz val="10"/>
        <color rgb="FFCC0000"/>
        <rFont val="Arial"/>
        <family val="0"/>
        <charset val="1"/>
      </rPr>
      <t xml:space="preserve">World Congress of Families</t>
    </r>
    <r>
      <rPr>
        <sz val="10"/>
        <color rgb="FF000000"/>
        <rFont val="Arial"/>
        <family val="0"/>
        <charset val="1"/>
      </rPr>
      <t xml:space="preserve">, Judicial Watch, </t>
    </r>
    <r>
      <rPr>
        <i val="true"/>
        <sz val="10"/>
        <color rgb="FF000000"/>
        <rFont val="Arial"/>
        <family val="0"/>
        <charset val="1"/>
      </rPr>
      <t xml:space="preserve">VICE, American Renaissance</t>
    </r>
  </si>
  <si>
    <t xml:space="preserve">Alex Jones, Gavin McInnes (in U.S.)</t>
  </si>
  <si>
    <t xml:space="preserve">Putin comes to power</t>
  </si>
  <si>
    <r>
      <rPr>
        <sz val="11"/>
        <color rgb="FF000000"/>
        <rFont val="Arial"/>
        <family val="0"/>
        <charset val="1"/>
      </rPr>
      <t xml:space="preserve">Stolen elections - </t>
    </r>
    <r>
      <rPr>
        <i val="true"/>
        <sz val="11"/>
        <color rgb="FF000000"/>
        <rFont val="Arial"/>
        <family val="0"/>
        <charset val="1"/>
      </rPr>
      <t xml:space="preserve">Roger Stone's "Brooks Brothers Riot" </t>
    </r>
  </si>
  <si>
    <t xml:space="preserve">Students for Academic Freedom</t>
  </si>
  <si>
    <r>
      <rPr>
        <sz val="11"/>
        <color rgb="FF000000"/>
        <rFont val="Arial"/>
        <family val="0"/>
        <charset val="1"/>
      </rPr>
      <t xml:space="preserve">Ezra Levant, </t>
    </r>
    <r>
      <rPr>
        <sz val="11"/>
        <color rgb="FFB347E6"/>
        <rFont val="Arial"/>
        <family val="0"/>
        <charset val="1"/>
      </rPr>
      <t xml:space="preserve">Jim Hoft</t>
    </r>
  </si>
  <si>
    <t xml:space="preserve">Orange Revolution</t>
  </si>
  <si>
    <t xml:space="preserve">Twitter is founded (Facebook was 2004)</t>
  </si>
  <si>
    <r>
      <rPr>
        <sz val="11"/>
        <color rgb="FF000000"/>
        <rFont val="Arial"/>
        <family val="0"/>
        <charset val="1"/>
      </rPr>
      <t xml:space="preserve">National Policy Institute</t>
    </r>
    <r>
      <rPr>
        <i val="true"/>
        <sz val="11"/>
        <color rgb="FFCC0000"/>
        <rFont val="Arial"/>
        <family val="0"/>
        <charset val="1"/>
      </rPr>
      <t xml:space="preserve">, Russia Today (RT)</t>
    </r>
  </si>
  <si>
    <r>
      <rPr>
        <sz val="11"/>
        <color rgb="FF000000"/>
        <rFont val="Arial"/>
        <family val="0"/>
        <charset val="1"/>
      </rPr>
      <t xml:space="preserve">ACT for America, </t>
    </r>
    <r>
      <rPr>
        <i val="true"/>
        <sz val="11"/>
        <color rgb="FF000000"/>
        <rFont val="Arial"/>
        <family val="0"/>
        <charset val="1"/>
      </rPr>
      <t xml:space="preserve">Breitbart News</t>
    </r>
  </si>
  <si>
    <t xml:space="preserve">Three Percenters</t>
  </si>
  <si>
    <t xml:space="preserve">Stewart Rhodes, Amy Kremer, Jenny Beth Martin</t>
  </si>
  <si>
    <t xml:space="preserve">Tea Party Patriots, Project Veritas, Oath Keepers</t>
  </si>
  <si>
    <t xml:space="preserve">Tea Party movement</t>
  </si>
  <si>
    <t xml:space="preserve">Facebook 100 M users, Twitter 30 M</t>
  </si>
  <si>
    <r>
      <rPr>
        <sz val="11"/>
        <color rgb="FF000000"/>
        <rFont val="Arial"/>
        <family val="0"/>
        <charset val="1"/>
      </rPr>
      <t xml:space="preserve">PFIR, </t>
    </r>
    <r>
      <rPr>
        <i val="true"/>
        <sz val="11"/>
        <color rgb="FF000000"/>
        <rFont val="Arial"/>
        <family val="0"/>
        <charset val="1"/>
      </rPr>
      <t xml:space="preserve">The Daily Caller</t>
    </r>
  </si>
  <si>
    <t xml:space="preserve">Yanukovych returns to power</t>
  </si>
  <si>
    <t xml:space="preserve">Instagram is founded</t>
  </si>
  <si>
    <t xml:space="preserve">CSPOA</t>
  </si>
  <si>
    <t xml:space="preserve">Facebook 375 M users, Twitter 100 M, Instgram 10 M</t>
  </si>
  <si>
    <r>
      <rPr>
        <sz val="11"/>
        <color rgb="FF000000"/>
        <rFont val="Arial"/>
        <family val="0"/>
        <charset val="1"/>
      </rPr>
      <t xml:space="preserve">Steve Bannon, Charlie Kirk, Tracy "Beanz" Diaz, </t>
    </r>
    <r>
      <rPr>
        <sz val="11"/>
        <color rgb="FFCC0000"/>
        <rFont val="Arial"/>
        <family val="0"/>
        <charset val="1"/>
      </rPr>
      <t xml:space="preserve">Ben Swann</t>
    </r>
  </si>
  <si>
    <t xml:space="preserve">Turning Point USA</t>
  </si>
  <si>
    <t xml:space="preserve">Joe Biggs</t>
  </si>
  <si>
    <t xml:space="preserve">OAN Network, Rumble</t>
  </si>
  <si>
    <t xml:space="preserve">Euromaidan Revolution</t>
  </si>
  <si>
    <r>
      <rPr>
        <sz val="11"/>
        <color rgb="FFEA4335"/>
        <rFont val="Arial"/>
        <family val="0"/>
        <charset val="1"/>
      </rPr>
      <t xml:space="preserve">Cassandra Fairbanks</t>
    </r>
    <r>
      <rPr>
        <sz val="11"/>
        <color rgb="FF000000"/>
        <rFont val="Arial"/>
        <family val="0"/>
        <charset val="1"/>
      </rPr>
      <t xml:space="preserve">, </t>
    </r>
    <r>
      <rPr>
        <sz val="11"/>
        <color rgb="FF9900FF"/>
        <rFont val="Arial"/>
        <family val="0"/>
        <charset val="1"/>
      </rPr>
      <t xml:space="preserve">Milo Yiannopoulos, </t>
    </r>
    <r>
      <rPr>
        <sz val="11"/>
        <color rgb="FFC17979"/>
        <rFont val="Arial"/>
        <family val="0"/>
        <charset val="1"/>
      </rPr>
      <t xml:space="preserve">Matthew Tyrmand, Sebastian Gorka</t>
    </r>
  </si>
  <si>
    <r>
      <rPr>
        <i val="true"/>
        <sz val="11"/>
        <color rgb="FFCC0000"/>
        <rFont val="Arial"/>
        <family val="0"/>
        <charset val="1"/>
      </rPr>
      <t xml:space="preserve">Russia Insider, Sputnik News, Tsargrad TV,</t>
    </r>
    <r>
      <rPr>
        <i val="true"/>
        <sz val="11"/>
        <color rgb="FF000000"/>
        <rFont val="Arial"/>
        <family val="0"/>
        <charset val="1"/>
      </rPr>
      <t xml:space="preserve"> </t>
    </r>
    <r>
      <rPr>
        <i val="true"/>
        <sz val="11"/>
        <color rgb="FFCC0000"/>
        <rFont val="Arial"/>
        <family val="0"/>
        <charset val="1"/>
      </rPr>
      <t xml:space="preserve">RT America, </t>
    </r>
    <r>
      <rPr>
        <i val="true"/>
        <sz val="11"/>
        <color rgb="FF000000"/>
        <rFont val="Arial"/>
        <family val="0"/>
        <charset val="1"/>
      </rPr>
      <t xml:space="preserve">Newsmax TV</t>
    </r>
  </si>
  <si>
    <t xml:space="preserve">Gamergate</t>
  </si>
  <si>
    <t xml:space="preserve">Russia invades Crimea</t>
  </si>
  <si>
    <r>
      <rPr>
        <sz val="11"/>
        <color rgb="FF000000"/>
        <rFont val="Arial"/>
        <family val="0"/>
        <charset val="1"/>
      </rPr>
      <t xml:space="preserve">Joshua Macias, Chris Cox, </t>
    </r>
    <r>
      <rPr>
        <sz val="11"/>
        <color rgb="FF9900FF"/>
        <rFont val="Arial"/>
        <family val="0"/>
        <charset val="1"/>
      </rPr>
      <t xml:space="preserve">CJ Pearson</t>
    </r>
    <r>
      <rPr>
        <sz val="11"/>
        <color rgb="FF000000"/>
        <rFont val="Arial"/>
        <family val="0"/>
        <charset val="1"/>
      </rPr>
      <t xml:space="preserve">, </t>
    </r>
    <r>
      <rPr>
        <sz val="11"/>
        <color rgb="FF8059F0"/>
        <rFont val="Arial"/>
        <family val="0"/>
        <charset val="1"/>
      </rPr>
      <t xml:space="preserve">Jeff Giesea</t>
    </r>
    <r>
      <rPr>
        <sz val="11"/>
        <color rgb="FF000000"/>
        <rFont val="Arial"/>
        <family val="0"/>
        <charset val="1"/>
      </rPr>
      <t xml:space="preserve">, Mike Cernovich, Michael Flynn</t>
    </r>
  </si>
  <si>
    <r>
      <rPr>
        <sz val="11"/>
        <color rgb="FFCC0000"/>
        <rFont val="Arial"/>
        <family val="0"/>
        <charset val="1"/>
      </rPr>
      <t xml:space="preserve">Vets for Trump</t>
    </r>
    <r>
      <rPr>
        <sz val="11"/>
        <color rgb="FF000000"/>
        <rFont val="Arial"/>
        <family val="0"/>
        <charset val="1"/>
      </rPr>
      <t xml:space="preserve">, Bikers for Trump, </t>
    </r>
    <r>
      <rPr>
        <i val="true"/>
        <sz val="11"/>
        <color rgb="FF000000"/>
        <rFont val="Arial"/>
        <family val="0"/>
        <charset val="1"/>
      </rPr>
      <t xml:space="preserve">Rebel Media</t>
    </r>
  </si>
  <si>
    <t xml:space="preserve">Facebook almost 1.5 B users, Twitter 300 M, Instagram 300 M</t>
  </si>
  <si>
    <r>
      <rPr>
        <sz val="11"/>
        <color rgb="FFCC0000"/>
        <rFont val="Arial"/>
        <family val="0"/>
        <charset val="1"/>
      </rPr>
      <t xml:space="preserve">Jack Posobiec</t>
    </r>
    <r>
      <rPr>
        <sz val="11"/>
        <color rgb="FF000000"/>
        <rFont val="Arial"/>
        <family val="0"/>
        <charset val="1"/>
      </rPr>
      <t xml:space="preserve">, </t>
    </r>
    <r>
      <rPr>
        <sz val="11"/>
        <color rgb="FF9900FF"/>
        <rFont val="Arial"/>
        <family val="0"/>
        <charset val="1"/>
      </rPr>
      <t xml:space="preserve">Scott Presler</t>
    </r>
    <r>
      <rPr>
        <sz val="11"/>
        <color rgb="FF000000"/>
        <rFont val="Arial"/>
        <family val="0"/>
        <charset val="1"/>
      </rPr>
      <t xml:space="preserve">, </t>
    </r>
    <r>
      <rPr>
        <sz val="11"/>
        <color rgb="FFE06666"/>
        <rFont val="Arial"/>
        <family val="0"/>
        <charset val="1"/>
      </rPr>
      <t xml:space="preserve">Tim "Baked Alaska" Gionet</t>
    </r>
    <r>
      <rPr>
        <sz val="11"/>
        <color rgb="FF000000"/>
        <rFont val="Arial"/>
        <family val="0"/>
        <charset val="1"/>
      </rPr>
      <t xml:space="preserve">, Tim Pool,</t>
    </r>
    <r>
      <rPr>
        <sz val="11"/>
        <color rgb="FFB347E6"/>
        <rFont val="Arial"/>
        <family val="0"/>
        <charset val="1"/>
      </rPr>
      <t xml:space="preserve"> Lucian Wintrich </t>
    </r>
    <r>
      <rPr>
        <sz val="11"/>
        <color rgb="FF000000"/>
        <rFont val="Arial"/>
        <family val="0"/>
        <charset val="1"/>
      </rPr>
      <t xml:space="preserve">  </t>
    </r>
  </si>
  <si>
    <r>
      <rPr>
        <sz val="11"/>
        <color rgb="FF000000"/>
        <rFont val="Arial"/>
        <family val="0"/>
        <charset val="1"/>
      </rPr>
      <t xml:space="preserve">Proud Boys, Identity Evropa, </t>
    </r>
    <r>
      <rPr>
        <sz val="11"/>
        <color rgb="FF9900FF"/>
        <rFont val="Arial"/>
        <family val="0"/>
        <charset val="1"/>
      </rPr>
      <t xml:space="preserve">Gays for Trump</t>
    </r>
    <r>
      <rPr>
        <sz val="11"/>
        <color rgb="FF000000"/>
        <rFont val="Arial"/>
        <family val="0"/>
        <charset val="1"/>
      </rPr>
      <t xml:space="preserve">, MAGA3X, 
Stop the Steal v1, </t>
    </r>
    <r>
      <rPr>
        <i val="true"/>
        <sz val="11"/>
        <color rgb="FF000000"/>
        <rFont val="Arial"/>
        <family val="0"/>
        <charset val="1"/>
      </rPr>
      <t xml:space="preserve">Ontario Proud</t>
    </r>
  </si>
  <si>
    <r>
      <rPr>
        <sz val="11"/>
        <color rgb="FF000000"/>
        <rFont val="Roboto, RobotoDraft, Helvetica, Arial, sans-serif"/>
        <family val="0"/>
        <charset val="1"/>
      </rPr>
      <t xml:space="preserve">Pizzagate </t>
    </r>
    <r>
      <rPr>
        <i val="true"/>
        <sz val="11"/>
        <color rgb="FF000000"/>
        <rFont val="Roboto, RobotoDraft, Helvetica, Arial, sans-serif"/>
        <family val="0"/>
        <charset val="1"/>
      </rPr>
      <t xml:space="preserve">(precursor of QAnon)</t>
    </r>
    <r>
      <rPr>
        <sz val="11"/>
        <color rgb="FF000000"/>
        <rFont val="Roboto, RobotoDraft, Helvetica, Arial, sans-serif"/>
        <family val="0"/>
        <charset val="1"/>
      </rPr>
      <t xml:space="preserve">, Seth Rich-Russia-DNC emails</t>
    </r>
  </si>
  <si>
    <t xml:space="preserve">Gab founded</t>
  </si>
  <si>
    <r>
      <rPr>
        <sz val="11"/>
        <color rgb="FF000000"/>
        <rFont val="Arial"/>
        <family val="0"/>
        <charset val="1"/>
      </rPr>
      <t xml:space="preserve">Candace Owens, Matt Couch, </t>
    </r>
    <r>
      <rPr>
        <sz val="11"/>
        <color rgb="FF9900FF"/>
        <rFont val="Arial"/>
        <family val="0"/>
        <charset val="1"/>
      </rPr>
      <t xml:space="preserve">Michael Coudrey</t>
    </r>
    <r>
      <rPr>
        <sz val="11"/>
        <color rgb="FF000000"/>
        <rFont val="Arial"/>
        <family val="0"/>
        <charset val="1"/>
      </rPr>
      <t xml:space="preserve">, </t>
    </r>
    <r>
      <rPr>
        <sz val="11"/>
        <color rgb="FF9900FF"/>
        <rFont val="Arial"/>
        <family val="0"/>
        <charset val="1"/>
      </rPr>
      <t xml:space="preserve">Daniel Bostic</t>
    </r>
    <r>
      <rPr>
        <sz val="11"/>
        <color rgb="FF000000"/>
        <rFont val="Arial"/>
        <family val="0"/>
        <charset val="1"/>
      </rPr>
      <t xml:space="preserve">, Nick Fuentes, 
</t>
    </r>
    <r>
      <rPr>
        <sz val="11"/>
        <color rgb="FFCC0000"/>
        <rFont val="Arial"/>
        <family val="0"/>
        <charset val="1"/>
      </rPr>
      <t xml:space="preserve">Anna Khait,</t>
    </r>
    <r>
      <rPr>
        <sz val="11"/>
        <color rgb="FF000000"/>
        <rFont val="Arial"/>
        <family val="0"/>
        <charset val="1"/>
      </rPr>
      <t xml:space="preserve"> Kevin Lynn, Christopher Rufo        </t>
    </r>
  </si>
  <si>
    <t xml:space="preserve">QAnon, ADOS, "Summer of Hate", ACT for America (ramps up)</t>
  </si>
  <si>
    <t xml:space="preserve">Seth Rich-Russia-emails, racial division, anti-Muslim hate,
foreign efforts targeting veterans</t>
  </si>
  <si>
    <t xml:space="preserve">Gab reaches 40 K active users</t>
  </si>
  <si>
    <r>
      <rPr>
        <sz val="11"/>
        <color rgb="FF9900FF"/>
        <rFont val="Arial"/>
        <family val="0"/>
        <charset val="1"/>
      </rPr>
      <t xml:space="preserve">Brandon Straka</t>
    </r>
    <r>
      <rPr>
        <sz val="11"/>
        <color rgb="FF000000"/>
        <rFont val="Arial"/>
        <family val="0"/>
        <charset val="1"/>
      </rPr>
      <t xml:space="preserve">, Marjorie Taylor Greene, </t>
    </r>
    <r>
      <rPr>
        <sz val="11"/>
        <color rgb="FF9900FF"/>
        <rFont val="Arial"/>
        <family val="0"/>
        <charset val="1"/>
      </rPr>
      <t xml:space="preserve">Jacob Wohl</t>
    </r>
    <r>
      <rPr>
        <sz val="11"/>
        <color rgb="FF000000"/>
        <rFont val="Arial"/>
        <family val="0"/>
        <charset val="1"/>
      </rPr>
      <t xml:space="preserve">, Enrique Tarrio, </t>
    </r>
    <r>
      <rPr>
        <sz val="11"/>
        <color rgb="FF9900FF"/>
        <rFont val="Arial"/>
        <family val="0"/>
        <charset val="1"/>
      </rPr>
      <t xml:space="preserve">Jacob Engels</t>
    </r>
  </si>
  <si>
    <r>
      <rPr>
        <sz val="11"/>
        <color rgb="FF9900FF"/>
        <rFont val="Arial"/>
        <family val="0"/>
        <charset val="1"/>
      </rPr>
      <t xml:space="preserve">WalkAway</t>
    </r>
    <r>
      <rPr>
        <sz val="11"/>
        <color rgb="FF000000"/>
        <rFont val="Arial"/>
        <family val="0"/>
        <charset val="1"/>
      </rPr>
      <t xml:space="preserve">, Blexit, Latinos for Trump, </t>
    </r>
    <r>
      <rPr>
        <i val="true"/>
        <sz val="11"/>
        <color rgb="FFCC0000"/>
        <rFont val="Arial"/>
        <family val="0"/>
        <charset val="1"/>
      </rPr>
      <t xml:space="preserve">Parler, </t>
    </r>
    <r>
      <rPr>
        <i val="true"/>
        <sz val="11"/>
        <color rgb="FFEA4335"/>
        <rFont val="Arial"/>
        <family val="0"/>
        <charset val="1"/>
      </rPr>
      <t xml:space="preserve">The Post Millennial</t>
    </r>
  </si>
  <si>
    <t xml:space="preserve">Racial division, QAnon, foreign efforts targeting veterans</t>
  </si>
  <si>
    <t xml:space="preserve">First bans of alt-right figures. Parler founded, only 10 K users</t>
  </si>
  <si>
    <r>
      <rPr>
        <sz val="11"/>
        <color rgb="FF000000"/>
        <rFont val="Arial"/>
        <family val="0"/>
        <charset val="1"/>
      </rPr>
      <t xml:space="preserve">Chanel Rion, Lauren Boebert, </t>
    </r>
    <r>
      <rPr>
        <sz val="11"/>
        <color rgb="FFCC0000"/>
        <rFont val="Arial"/>
        <family val="0"/>
        <charset val="1"/>
      </rPr>
      <t xml:space="preserve">Kristina Malimon</t>
    </r>
  </si>
  <si>
    <t xml:space="preserve">Proud Boys (get more violent), National Conservatism (NatCon)</t>
  </si>
  <si>
    <t xml:space="preserve">peak QAnon, peak racial division (+ attacking Kamala Harris), 
foreign efforts on veterans, protesting "censoring conservatives"</t>
  </si>
  <si>
    <t xml:space="preserve">More bans of alt-right figures. Parler jumps to 150 K users</t>
  </si>
  <si>
    <r>
      <rPr>
        <sz val="11"/>
        <color rgb="FF000000"/>
        <rFont val="Arial"/>
        <family val="0"/>
        <charset val="1"/>
      </rPr>
      <t xml:space="preserve">Keith &amp; Kenny Lee, Tina Forte, Robert P. Lewis, </t>
    </r>
    <r>
      <rPr>
        <sz val="11"/>
        <color rgb="FFEA4335"/>
        <rFont val="Arial"/>
        <family val="0"/>
        <charset val="1"/>
      </rPr>
      <t xml:space="preserve">Ivan Raiklin</t>
    </r>
  </si>
  <si>
    <r>
      <rPr>
        <i val="true"/>
        <sz val="11"/>
        <color rgb="FFCC0000"/>
        <rFont val="Arial"/>
        <family val="0"/>
        <charset val="1"/>
      </rPr>
      <t xml:space="preserve">Parler</t>
    </r>
    <r>
      <rPr>
        <sz val="11"/>
        <color rgb="FFCC0000"/>
        <rFont val="Arial"/>
        <family val="0"/>
        <charset val="1"/>
      </rPr>
      <t xml:space="preserve"> (gets big)</t>
    </r>
    <r>
      <rPr>
        <sz val="11"/>
        <color rgb="FF000000"/>
        <rFont val="Arial"/>
        <family val="0"/>
        <charset val="1"/>
      </rPr>
      <t xml:space="preserve">, Stop the Steal v2, MAGA Drag the Interstate, Jericho March, America's Frontline Doctors, LILM, </t>
    </r>
    <r>
      <rPr>
        <sz val="11"/>
        <color rgb="FFEA4335"/>
        <rFont val="Arial"/>
        <family val="0"/>
        <charset val="1"/>
      </rPr>
      <t xml:space="preserve">1AP</t>
    </r>
  </si>
  <si>
    <t xml:space="preserve">Anti-vaxx / anti-mask, Antifa fears, QAnon, Critical Race Theory,
white supremacy, Christian dominionism</t>
  </si>
  <si>
    <t xml:space="preserve">Facebook 2.5 B users, Twitter 300 M, Instagram 800 M, Parler jumps to 1 M</t>
  </si>
  <si>
    <r>
      <rPr>
        <sz val="11"/>
        <color rgb="FFEA4335"/>
        <rFont val="Arial"/>
        <family val="0"/>
        <charset val="1"/>
      </rPr>
      <t xml:space="preserve">Christina Pushaw</t>
    </r>
    <r>
      <rPr>
        <sz val="11"/>
        <color rgb="FF000000"/>
        <rFont val="Arial"/>
        <family val="0"/>
        <charset val="1"/>
      </rPr>
      <t xml:space="preserve"> (in U.S.), Chaya Raichik, </t>
    </r>
    <r>
      <rPr>
        <sz val="11"/>
        <color rgb="FF9900FF"/>
        <rFont val="Arial"/>
        <family val="0"/>
        <charset val="1"/>
      </rPr>
      <t xml:space="preserve">Bridget Ziegler</t>
    </r>
  </si>
  <si>
    <r>
      <rPr>
        <sz val="11"/>
        <color rgb="FF000000"/>
        <rFont val="Arial"/>
        <family val="0"/>
        <charset val="1"/>
      </rPr>
      <t xml:space="preserve">Moms for Liberty, 1776 Curriculum, </t>
    </r>
    <r>
      <rPr>
        <i val="true"/>
        <sz val="11"/>
        <color rgb="FF000000"/>
        <rFont val="Arial"/>
        <family val="0"/>
        <charset val="1"/>
      </rPr>
      <t xml:space="preserve">Truth Social, GETTR</t>
    </r>
  </si>
  <si>
    <t xml:space="preserve">Anti-vaxx / anti-mask, anti-teacher, election denial, "woke military"</t>
  </si>
  <si>
    <t xml:space="preserve">Jason Miller launches GETTR, Peter Thiel invests in Rumble</t>
  </si>
  <si>
    <r>
      <rPr>
        <sz val="11"/>
        <color rgb="FF000000"/>
        <rFont val="Arial"/>
        <family val="0"/>
        <charset val="1"/>
      </rPr>
      <t xml:space="preserve">NatCon (gets wider support), </t>
    </r>
    <r>
      <rPr>
        <i val="true"/>
        <sz val="11"/>
        <color rgb="FF000000"/>
        <rFont val="Arial"/>
        <family val="0"/>
        <charset val="1"/>
      </rPr>
      <t xml:space="preserve">Twitter (bought by Elon Musk)</t>
    </r>
  </si>
  <si>
    <t xml:space="preserve">trucker convoys, "woke military", anti-LGBTQ, 
anti-teacher (book-banning + "groomers")</t>
  </si>
  <si>
    <t xml:space="preserve">Large-scale invasion of Ukraine</t>
  </si>
  <si>
    <t xml:space="preserve">Rumble agrees to host Trump's Truth Social</t>
  </si>
  <si>
    <t xml:space="preserve">Project 2025</t>
  </si>
  <si>
    <t xml:space="preserve">anti-woke, anti-DEI, anti-teacher, anti-higher education, anti-trans, Jan 6 denial, division over Israel-Palestine war</t>
  </si>
  <si>
    <t xml:space="preserve">Hamas attack on Israel (at least convenient for Russia)</t>
  </si>
  <si>
    <t xml:space="preserve">Rumble begins hosting anti-Ukraine faux-left shows </t>
  </si>
  <si>
    <t xml:space="preserve">2023 themes + coordinated attacks on Biden's age, dramatic moves by states (esp. LA), broligarchs come out for Trump</t>
  </si>
  <si>
    <t xml:space="preserve">Total people</t>
  </si>
  <si>
    <t xml:space="preserve">63 (48 men)  (before 2022 only.)</t>
  </si>
  <si>
    <t xml:space="preserve">Russia-linked</t>
  </si>
  <si>
    <r>
      <rPr>
        <sz val="11"/>
        <color rgb="FF000000"/>
        <rFont val="Arial"/>
        <family val="0"/>
        <charset val="1"/>
      </rPr>
      <t xml:space="preserve">11  (17%);  6 men (13%)   </t>
    </r>
    <r>
      <rPr>
        <sz val="9"/>
        <color rgb="FF000000"/>
        <rFont val="Arial"/>
        <family val="0"/>
        <charset val="1"/>
      </rPr>
      <t xml:space="preserve">  </t>
    </r>
    <r>
      <rPr>
        <i val="true"/>
        <sz val="11"/>
        <color rgb="FF000000"/>
        <rFont val="Arial"/>
        <family val="0"/>
        <charset val="1"/>
      </rPr>
      <t xml:space="preserve">(+ Tyrmand linked to Poland)</t>
    </r>
  </si>
  <si>
    <t xml:space="preserve">Gay or bi</t>
  </si>
  <si>
    <t xml:space="preserve">15  (24%); 14 men (29%)</t>
  </si>
  <si>
    <t xml:space="preserve">Chinese fluency</t>
  </si>
  <si>
    <t xml:space="preserve">2    (3%) * with one overlap (Posobiec)</t>
  </si>
  <si>
    <t xml:space="preserve">Direct Russia ties for organizations</t>
  </si>
  <si>
    <r>
      <rPr>
        <b val="true"/>
        <sz val="11"/>
        <color rgb="FF000000"/>
        <rFont val="Arial"/>
        <family val="0"/>
        <charset val="1"/>
      </rPr>
      <t xml:space="preserve">Russia Insider:</t>
    </r>
    <r>
      <rPr>
        <sz val="11"/>
        <color rgb="FF000000"/>
        <rFont val="Arial"/>
        <family val="0"/>
        <charset val="1"/>
      </rPr>
      <t xml:space="preserve"> started in 2014 by Charles Bausman, who was living in Russia with his Russian wife. Bausman moved briefly to the US in 2020 but returned to Russia after Jan 6.</t>
    </r>
  </si>
  <si>
    <r>
      <rPr>
        <b val="true"/>
        <sz val="11"/>
        <color rgb="FF000000"/>
        <rFont val="Arial"/>
        <family val="0"/>
        <charset val="1"/>
      </rPr>
      <t xml:space="preserve">Vets for Trump:</t>
    </r>
    <r>
      <rPr>
        <sz val="11"/>
        <color rgb="FF000000"/>
        <rFont val="Arial"/>
        <family val="0"/>
        <charset val="1"/>
      </rPr>
      <t xml:space="preserve"> Joshua Macias paired up with Russian-born Vlad Lemets to start Vets for Trump. In 2019 their website was run out of Macedonia. (They claim that they lost control.)</t>
    </r>
  </si>
  <si>
    <r>
      <rPr>
        <b val="true"/>
        <sz val="11"/>
        <color rgb="FF000000"/>
        <rFont val="Arial"/>
        <family val="0"/>
        <charset val="1"/>
      </rPr>
      <t xml:space="preserve">Parler:</t>
    </r>
    <r>
      <rPr>
        <sz val="11"/>
        <color rgb="FF000000"/>
        <rFont val="Arial"/>
        <family val="0"/>
        <charset val="1"/>
      </rPr>
      <t xml:space="preserve"> John Matze met Russian Alina Mukhutdinova in 2016, married her 2017 in Russia, returned to the US and started Parler</t>
    </r>
  </si>
  <si>
    <r>
      <rPr>
        <b val="true"/>
        <sz val="11"/>
        <color rgb="FF000000"/>
        <rFont val="Arial"/>
        <family val="0"/>
        <charset val="1"/>
      </rPr>
      <t xml:space="preserve">1st Amendment Praetorian (1AP): </t>
    </r>
    <r>
      <rPr>
        <sz val="11"/>
        <color rgb="FF000000"/>
        <rFont val="Arial"/>
        <family val="0"/>
        <charset val="1"/>
      </rPr>
      <t xml:space="preserve">Phillip Luelsdorff, brought on as business manager for 1AP, has a Russian mother and a father who was an exchange student in the USSR in the 1970s (linguistics, focused on Black English)</t>
    </r>
  </si>
  <si>
    <t xml:space="preserve">Direct ties for individuals</t>
  </si>
  <si>
    <t xml:space="preserve">Richard Spencer  - wife is Russian, married 2010</t>
  </si>
  <si>
    <t xml:space="preserve">Maria Butina - Russian operative, convicted as foreign agent</t>
  </si>
  <si>
    <t xml:space="preserve">Jack Posobiec - wife is Belarusian, married 2017</t>
  </si>
  <si>
    <t xml:space="preserve">Anna Khait - Russian, born in St. Petersburg, likely in the US since early 2000s but with strong ties to Russia</t>
  </si>
  <si>
    <t xml:space="preserve">Kristina Malimon - Moldovan, arrived in the US possibly only 2019 or shortly before</t>
  </si>
  <si>
    <t xml:space="preserve">Indirect ties for individuals</t>
  </si>
  <si>
    <t xml:space="preserve">Tim Gionet - parents run the Russian Encouragement Ministries; Gionet made multiple trips to Russia, spent 1.5 years there as an adolescent, likely starting 2002. Some Russian, possibly fluent.</t>
  </si>
  <si>
    <t xml:space="preserve">Ivan Raiklin - parents are Russian immigrants, degree in E. European studies, spent the summer of 2002 in Moscow after dropping out of a grad program. Fluent in Russian; wife also fluent.</t>
  </si>
  <si>
    <t xml:space="preserve">Paul Manafort - extensive work for Yanukovych of Ukraine (Russia's preferrred candidate) from 2004-2014</t>
  </si>
  <si>
    <t xml:space="preserve">Christina Pushaw - study abroad in Moscow in 2011, degree in Russian, then 4+ years in the Rep. of Georgia working for Mikhail Saakashvili (2013-2015 and 2017 or 2018-2021). Fluent in Russian.</t>
  </si>
  <si>
    <t xml:space="preserve">Ben Swann - multiple appearances on RT (Russian state media) in 2013-2015, then pushed Pizzagate conspiracy on CBS Atlanta in 2017, then employed by RT since 2018</t>
  </si>
  <si>
    <t xml:space="preserve">Cassandra Fairbanks - first reporting jobs were at Russia-associated Free Thought Project in 2014 and Russian state media Sputnik News 2015-2016</t>
  </si>
  <si>
    <r>
      <rPr>
        <b val="true"/>
        <i val="true"/>
        <sz val="11"/>
        <color rgb="FF000000"/>
        <rFont val="Arial"/>
        <family val="0"/>
        <charset val="1"/>
      </rPr>
      <t xml:space="preserve">More indirect Russia ties for individuals </t>
    </r>
    <r>
      <rPr>
        <i val="true"/>
        <sz val="11"/>
        <color rgb="FF000000"/>
        <rFont val="Arial"/>
        <family val="0"/>
        <charset val="1"/>
      </rPr>
      <t xml:space="preserve">(not labeled. See Sheet 8 for more)</t>
    </r>
  </si>
  <si>
    <t xml:space="preserve">Michael Flynn is at RT anniversary dinner in Moscow. He later praises Putin frequently</t>
  </si>
  <si>
    <t xml:space="preserve">Roger Stone: first archives of his Citizens for Trump website show it praising Putin's popularity, equating Trump to Putin</t>
  </si>
  <si>
    <t xml:space="preserve">Scott Presler: among his first acts as an 'influencer' are pro-Putin Tweets starting Sep. 2016. (His Gays for Trump affiliation &amp; political identity started in July 2016)</t>
  </si>
  <si>
    <t xml:space="preserve">Tracy "Beanz" Diaz: promoted by Russian bots</t>
  </si>
  <si>
    <t xml:space="preserve">Brandon Straka: promoted by Russian bots</t>
  </si>
  <si>
    <t xml:space="preserve">Alex Jones gets 3-year business visa to Moscow</t>
  </si>
  <si>
    <r>
      <rPr>
        <b val="true"/>
        <i val="true"/>
        <sz val="11"/>
        <color rgb="FF000000"/>
        <rFont val="Arial"/>
        <family val="0"/>
        <charset val="1"/>
      </rPr>
      <t xml:space="preserve">Top accounts re-Tweeted by Kremlin-controlled @Ten_GOP account in 2017 </t>
    </r>
    <r>
      <rPr>
        <i val="true"/>
        <sz val="11"/>
        <color rgb="FF000000"/>
        <rFont val="Arial"/>
        <family val="0"/>
        <charset val="1"/>
      </rPr>
      <t xml:space="preserve">(top 13)</t>
    </r>
  </si>
  <si>
    <r>
      <rPr>
        <sz val="10"/>
        <color rgb="FF000000"/>
        <rFont val="Arial"/>
        <family val="0"/>
        <charset val="1"/>
      </rPr>
      <t xml:space="preserve">@RapinBill, Ezra Levant, Mike Flynn Jr, George McIntyre, Mike Cernovich, Jack Posobiec, Dinesh D'Souza, Gateway Pundit, Cassandra Fairbanks, Ann Coulter, Luician Wintrich, Jeff Giesea, Seb Gorka</t>
    </r>
    <r>
      <rPr>
        <sz val="8"/>
        <color rgb="FF000000"/>
        <rFont val="Arial"/>
        <family val="0"/>
        <charset val="1"/>
      </rPr>
      <t xml:space="preserve">.</t>
    </r>
  </si>
  <si>
    <t xml:space="preserve">10 of top 13 are on this list of J6 influencers (treating Mike Flynn Jr as = his dad.) Of the 3 not included, 1 is an anon account, 2 are major media figures (Levant and Coulter)</t>
  </si>
  <si>
    <t xml:space="preserve">Chinese language fluency</t>
  </si>
  <si>
    <t xml:space="preserve">Jack Posobiec (worked in Shanghai. Wife Tatsiana Gorbach also did language training in China)</t>
  </si>
  <si>
    <t xml:space="preserve">Patrick Byrne (major in Chinese studies, presumably fluent but not confirmed)</t>
  </si>
  <si>
    <r>
      <rPr>
        <b val="true"/>
        <sz val="14"/>
        <color rgb="FF000000"/>
        <rFont val="Arial"/>
        <family val="0"/>
        <charset val="1"/>
      </rPr>
      <t xml:space="preserve">"Big timeline":</t>
    </r>
    <r>
      <rPr>
        <sz val="14"/>
        <color rgb="FF000000"/>
        <rFont val="Arial"/>
        <family val="0"/>
        <charset val="1"/>
      </rPr>
      <t xml:space="preserve"> events leading up to the Jan 6 Capitol attack; back-stories of VIPs; their actions on January 6; aftermath
</t>
    </r>
    <r>
      <rPr>
        <b val="true"/>
        <i val="true"/>
        <sz val="14"/>
        <color rgb="FF000000"/>
        <rFont val="Arial"/>
        <family val="0"/>
        <charset val="1"/>
      </rPr>
      <t xml:space="preserve">Sheet 10:</t>
    </r>
    <r>
      <rPr>
        <i val="true"/>
        <sz val="14"/>
        <color rgb="FF000000"/>
        <rFont val="Arial"/>
        <family val="0"/>
        <charset val="1"/>
      </rPr>
      <t xml:space="preserve"> Year-by-year summary of new alt-right influencers and disinfo campaigns, </t>
    </r>
    <r>
      <rPr>
        <b val="true"/>
        <i val="true"/>
        <sz val="14"/>
        <color rgb="FF000000"/>
        <rFont val="Arial"/>
        <family val="0"/>
        <charset val="1"/>
      </rPr>
      <t xml:space="preserve">color-coded by presence on J6</t>
    </r>
  </si>
  <si>
    <r>
      <rPr>
        <sz val="10"/>
        <color rgb="FF000000"/>
        <rFont val="Arial"/>
        <family val="0"/>
        <charset val="1"/>
      </rPr>
      <t xml:space="preserve">color code: people - </t>
    </r>
    <r>
      <rPr>
        <b val="true"/>
        <sz val="10"/>
        <color rgb="FF1E52F3"/>
        <rFont val="Arial"/>
        <family val="0"/>
        <charset val="1"/>
      </rPr>
      <t xml:space="preserve">at Capitol</t>
    </r>
    <r>
      <rPr>
        <b val="true"/>
        <sz val="10"/>
        <color rgb="FF0000FF"/>
        <rFont val="Arial"/>
        <family val="0"/>
        <charset val="1"/>
      </rPr>
      <t xml:space="preserve">,</t>
    </r>
    <r>
      <rPr>
        <sz val="10"/>
        <color rgb="FF9900FF"/>
        <rFont val="Arial"/>
        <family val="0"/>
        <charset val="1"/>
      </rPr>
      <t xml:space="preserve"> </t>
    </r>
    <r>
      <rPr>
        <b val="true"/>
        <sz val="10"/>
        <color rgb="FF3D85C6"/>
        <rFont val="Arial"/>
        <family val="0"/>
        <charset val="1"/>
      </rPr>
      <t xml:space="preserve">DC rally attendee or speaker</t>
    </r>
    <r>
      <rPr>
        <b val="true"/>
        <sz val="10"/>
        <color rgb="FF1155CC"/>
        <rFont val="Arial"/>
        <family val="0"/>
        <charset val="1"/>
      </rPr>
      <t xml:space="preserve">,</t>
    </r>
    <r>
      <rPr>
        <sz val="10"/>
        <color rgb="FF4285F4"/>
        <rFont val="Arial"/>
        <family val="0"/>
        <charset val="1"/>
      </rPr>
      <t xml:space="preserve"> indirectly involved</t>
    </r>
  </si>
  <si>
    <r>
      <rPr>
        <sz val="10"/>
        <color rgb="FFEA4335"/>
        <rFont val="Arial"/>
        <family val="0"/>
        <charset val="1"/>
      </rPr>
      <t xml:space="preserve">organizations: </t>
    </r>
    <r>
      <rPr>
        <sz val="10"/>
        <color rgb="FF1E52F3"/>
        <rFont val="Arial"/>
        <family val="0"/>
        <charset val="1"/>
      </rPr>
      <t xml:space="preserve">leaders at Capitol (+ Parler)</t>
    </r>
    <r>
      <rPr>
        <sz val="10"/>
        <color rgb="FF0000FF"/>
        <rFont val="Arial"/>
        <family val="0"/>
        <charset val="1"/>
      </rPr>
      <t xml:space="preserve">, </t>
    </r>
    <r>
      <rPr>
        <sz val="10"/>
        <color rgb="FF3D85C6"/>
        <rFont val="Arial"/>
        <family val="0"/>
        <charset val="1"/>
      </rPr>
      <t xml:space="preserve">leaders at DC rallies or sponsored rally</t>
    </r>
  </si>
  <si>
    <r>
      <rPr>
        <sz val="11"/>
        <color rgb="FF000000"/>
        <rFont val="Arial"/>
        <family val="0"/>
        <charset val="1"/>
      </rPr>
      <t xml:space="preserve">Arthur Finkelstein, </t>
    </r>
    <r>
      <rPr>
        <b val="true"/>
        <sz val="11"/>
        <color rgb="FF3D85C6"/>
        <rFont val="Arial"/>
        <family val="0"/>
        <charset val="1"/>
      </rPr>
      <t xml:space="preserve">Roger Stone</t>
    </r>
  </si>
  <si>
    <r>
      <rPr>
        <b val="true"/>
        <sz val="11"/>
        <color rgb="FF1155CC"/>
        <rFont val="Arial"/>
        <family val="0"/>
        <charset val="1"/>
      </rPr>
      <t xml:space="preserve">Claremont Institute, </t>
    </r>
    <r>
      <rPr>
        <sz val="11"/>
        <color rgb="FF000000"/>
        <rFont val="Arial"/>
        <family val="0"/>
        <charset val="1"/>
      </rPr>
      <t xml:space="preserve">Leadership Institute</t>
    </r>
  </si>
  <si>
    <t xml:space="preserve">Paul Manafort, Dinesh D'Souza, Peter Thiel, David Horowitz</t>
  </si>
  <si>
    <r>
      <rPr>
        <sz val="10"/>
        <color rgb="FF000000"/>
        <rFont val="Arial"/>
        <family val="0"/>
        <charset val="1"/>
      </rPr>
      <t xml:space="preserve">World Congress of Families, Judicial Watch, </t>
    </r>
    <r>
      <rPr>
        <i val="true"/>
        <sz val="10"/>
        <color rgb="FF000000"/>
        <rFont val="Arial"/>
        <family val="0"/>
        <charset val="1"/>
      </rPr>
      <t xml:space="preserve">VICE, American Renaissance</t>
    </r>
  </si>
  <si>
    <r>
      <rPr>
        <b val="true"/>
        <sz val="11"/>
        <color rgb="FF1E52F3"/>
        <rFont val="Arial"/>
        <family val="0"/>
        <charset val="1"/>
      </rPr>
      <t xml:space="preserve">Alex Jones</t>
    </r>
    <r>
      <rPr>
        <sz val="11"/>
        <color rgb="FF1155CC"/>
        <rFont val="Arial"/>
        <family val="0"/>
        <charset val="1"/>
      </rPr>
      <t xml:space="preserve">,</t>
    </r>
    <r>
      <rPr>
        <sz val="11"/>
        <color rgb="FF000000"/>
        <rFont val="Arial"/>
        <family val="0"/>
        <charset val="1"/>
      </rPr>
      <t xml:space="preserve"> Gavin McInnes (in U.S.)</t>
    </r>
  </si>
  <si>
    <r>
      <rPr>
        <sz val="11"/>
        <color rgb="FF000000"/>
        <rFont val="Arial"/>
        <family val="0"/>
        <charset val="1"/>
      </rPr>
      <t xml:space="preserve">Ezra Levant,</t>
    </r>
    <r>
      <rPr>
        <b val="true"/>
        <sz val="11"/>
        <color rgb="FF000000"/>
        <rFont val="Arial"/>
        <family val="0"/>
        <charset val="1"/>
      </rPr>
      <t xml:space="preserve"> </t>
    </r>
    <r>
      <rPr>
        <b val="true"/>
        <sz val="11"/>
        <color rgb="FF3D85C6"/>
        <rFont val="Arial"/>
        <family val="0"/>
        <charset val="1"/>
      </rPr>
      <t xml:space="preserve">Jim Hoft</t>
    </r>
  </si>
  <si>
    <r>
      <rPr>
        <sz val="11"/>
        <color rgb="FF000000"/>
        <rFont val="Arial"/>
        <family val="0"/>
        <charset val="1"/>
      </rPr>
      <t xml:space="preserve">National Policy Institute</t>
    </r>
    <r>
      <rPr>
        <i val="true"/>
        <sz val="11"/>
        <color rgb="FF000000"/>
        <rFont val="Arial"/>
        <family val="0"/>
        <charset val="1"/>
      </rPr>
      <t xml:space="preserve">, Russia Today (RT)</t>
    </r>
  </si>
  <si>
    <r>
      <rPr>
        <b val="true"/>
        <sz val="11"/>
        <color rgb="FF1E52F3"/>
        <rFont val="Arial"/>
        <family val="0"/>
        <charset val="1"/>
      </rPr>
      <t xml:space="preserve">ACT for America</t>
    </r>
    <r>
      <rPr>
        <sz val="11"/>
        <color rgb="FF000000"/>
        <rFont val="Arial"/>
        <family val="0"/>
        <charset val="1"/>
      </rPr>
      <t xml:space="preserve">, </t>
    </r>
    <r>
      <rPr>
        <i val="true"/>
        <sz val="11"/>
        <color rgb="FF000000"/>
        <rFont val="Arial"/>
        <family val="0"/>
        <charset val="1"/>
      </rPr>
      <t xml:space="preserve">Breitbart News</t>
    </r>
  </si>
  <si>
    <r>
      <rPr>
        <b val="true"/>
        <sz val="11"/>
        <color rgb="FF1E52F3"/>
        <rFont val="Arial"/>
        <family val="0"/>
        <charset val="1"/>
      </rPr>
      <t xml:space="preserve">Stewart Rhodes</t>
    </r>
    <r>
      <rPr>
        <sz val="11"/>
        <color rgb="FF000000"/>
        <rFont val="Arial"/>
        <family val="0"/>
        <charset val="1"/>
      </rPr>
      <t xml:space="preserve">,</t>
    </r>
    <r>
      <rPr>
        <b val="true"/>
        <sz val="11"/>
        <color rgb="FF000000"/>
        <rFont val="Arial"/>
        <family val="0"/>
        <charset val="1"/>
      </rPr>
      <t xml:space="preserve"> </t>
    </r>
    <r>
      <rPr>
        <b val="true"/>
        <sz val="11"/>
        <color rgb="FF3D85C6"/>
        <rFont val="Arial"/>
        <family val="0"/>
        <charset val="1"/>
      </rPr>
      <t xml:space="preserve">Amy Kremer</t>
    </r>
    <r>
      <rPr>
        <b val="true"/>
        <sz val="11"/>
        <color rgb="FF000000"/>
        <rFont val="Arial"/>
        <family val="0"/>
        <charset val="1"/>
      </rPr>
      <t xml:space="preserve">,</t>
    </r>
    <r>
      <rPr>
        <b val="true"/>
        <sz val="11"/>
        <color rgb="FF0000FF"/>
        <rFont val="Arial"/>
        <family val="0"/>
        <charset val="1"/>
      </rPr>
      <t xml:space="preserve"> </t>
    </r>
    <r>
      <rPr>
        <b val="true"/>
        <sz val="11"/>
        <color rgb="FF1E52F3"/>
        <rFont val="Arial"/>
        <family val="0"/>
        <charset val="1"/>
      </rPr>
      <t xml:space="preserve">Jenny Beth Martin</t>
    </r>
  </si>
  <si>
    <r>
      <rPr>
        <b val="true"/>
        <sz val="11"/>
        <color rgb="FF1E52F3"/>
        <rFont val="Arial"/>
        <family val="0"/>
        <charset val="1"/>
      </rPr>
      <t xml:space="preserve">PFIR</t>
    </r>
    <r>
      <rPr>
        <sz val="11"/>
        <color rgb="FF1E52F3"/>
        <rFont val="Arial"/>
        <family val="0"/>
        <charset val="1"/>
      </rPr>
      <t xml:space="preserve">,</t>
    </r>
    <r>
      <rPr>
        <sz val="11"/>
        <color rgb="FF000000"/>
        <rFont val="Arial"/>
        <family val="0"/>
        <charset val="1"/>
      </rPr>
      <t xml:space="preserve"> </t>
    </r>
    <r>
      <rPr>
        <i val="true"/>
        <sz val="11"/>
        <color rgb="FF000000"/>
        <rFont val="Arial"/>
        <family val="0"/>
        <charset val="1"/>
      </rPr>
      <t xml:space="preserve">The Daily Caller</t>
    </r>
  </si>
  <si>
    <r>
      <rPr>
        <sz val="11"/>
        <color rgb="FF4285F4"/>
        <rFont val="Arial"/>
        <family val="0"/>
        <charset val="1"/>
      </rPr>
      <t xml:space="preserve">Steve Bannon, Charlie Kirk, Tracy "Beanz" Diaz, </t>
    </r>
    <r>
      <rPr>
        <b val="true"/>
        <sz val="11"/>
        <color rgb="FF1155CC"/>
        <rFont val="Arial"/>
        <family val="0"/>
        <charset val="1"/>
      </rPr>
      <t xml:space="preserve">Ben Swann</t>
    </r>
  </si>
  <si>
    <r>
      <rPr>
        <b val="true"/>
        <i val="true"/>
        <sz val="11"/>
        <color rgb="FF1E52F3"/>
        <rFont val="Arial"/>
        <family val="0"/>
        <charset val="1"/>
      </rPr>
      <t xml:space="preserve">OAN Network</t>
    </r>
    <r>
      <rPr>
        <i val="true"/>
        <sz val="11"/>
        <color rgb="FF1E52F3"/>
        <rFont val="Arial"/>
        <family val="0"/>
        <charset val="1"/>
      </rPr>
      <t xml:space="preserve">, </t>
    </r>
    <r>
      <rPr>
        <i val="true"/>
        <sz val="11"/>
        <color rgb="FF000000"/>
        <rFont val="Arial"/>
        <family val="0"/>
        <charset val="1"/>
      </rPr>
      <t xml:space="preserve">Rumble</t>
    </r>
  </si>
  <si>
    <r>
      <rPr>
        <sz val="11"/>
        <color rgb="FF4285F4"/>
        <rFont val="Arial"/>
        <family val="0"/>
        <charset val="1"/>
      </rPr>
      <t xml:space="preserve">Cassandra Fairbanks</t>
    </r>
    <r>
      <rPr>
        <sz val="11"/>
        <color rgb="FF000000"/>
        <rFont val="Arial"/>
        <family val="0"/>
        <charset val="1"/>
      </rPr>
      <t xml:space="preserve">, Milo Yiannopoulos, Matthew Tyrmand, </t>
    </r>
    <r>
      <rPr>
        <b val="true"/>
        <sz val="11"/>
        <color rgb="FF3D85C6"/>
        <rFont val="Arial"/>
        <family val="0"/>
        <charset val="1"/>
      </rPr>
      <t xml:space="preserve">Sebastian Gorka</t>
    </r>
  </si>
  <si>
    <r>
      <rPr>
        <b val="true"/>
        <i val="true"/>
        <sz val="11"/>
        <color rgb="FF1E52F3"/>
        <rFont val="Arial"/>
        <family val="0"/>
        <charset val="1"/>
      </rPr>
      <t xml:space="preserve">Russia Insider</t>
    </r>
    <r>
      <rPr>
        <i val="true"/>
        <sz val="11"/>
        <color rgb="FF000000"/>
        <rFont val="Arial"/>
        <family val="0"/>
        <charset val="1"/>
      </rPr>
      <t xml:space="preserve">, Sputnik News, Tsargrad TV, RT America, Newsmax TV</t>
    </r>
  </si>
  <si>
    <r>
      <rPr>
        <b val="true"/>
        <sz val="11"/>
        <color rgb="FF1E52F3"/>
        <rFont val="Arial"/>
        <family val="0"/>
        <charset val="1"/>
      </rPr>
      <t xml:space="preserve">Joshua Macias, Chris Cox, CJ Pearson</t>
    </r>
    <r>
      <rPr>
        <b val="true"/>
        <sz val="11"/>
        <color rgb="FF0000FF"/>
        <rFont val="Arial"/>
        <family val="0"/>
        <charset val="1"/>
      </rPr>
      <t xml:space="preserve">,</t>
    </r>
    <r>
      <rPr>
        <sz val="11"/>
        <color rgb="FF000000"/>
        <rFont val="Arial"/>
        <family val="0"/>
        <charset val="1"/>
      </rPr>
      <t xml:space="preserve"> Jeff Giesea, Mike Cernovich, </t>
    </r>
    <r>
      <rPr>
        <b val="true"/>
        <sz val="11"/>
        <color rgb="FF3D85C6"/>
        <rFont val="Arial"/>
        <family val="0"/>
        <charset val="1"/>
      </rPr>
      <t xml:space="preserve">Michael Flynn</t>
    </r>
  </si>
  <si>
    <r>
      <rPr>
        <b val="true"/>
        <sz val="11"/>
        <color rgb="FF1E52F3"/>
        <rFont val="Arial"/>
        <family val="0"/>
        <charset val="1"/>
      </rPr>
      <t xml:space="preserve">Vets for Trump, Bikers for Trump</t>
    </r>
    <r>
      <rPr>
        <sz val="11"/>
        <color rgb="FF0000FF"/>
        <rFont val="Arial"/>
        <family val="0"/>
        <charset val="1"/>
      </rPr>
      <t xml:space="preserve">,</t>
    </r>
    <r>
      <rPr>
        <sz val="11"/>
        <color rgb="FF000000"/>
        <rFont val="Arial"/>
        <family val="0"/>
        <charset val="1"/>
      </rPr>
      <t xml:space="preserve"> </t>
    </r>
    <r>
      <rPr>
        <i val="true"/>
        <sz val="11"/>
        <color rgb="FF000000"/>
        <rFont val="Arial"/>
        <family val="0"/>
        <charset val="1"/>
      </rPr>
      <t xml:space="preserve">Rebel Media</t>
    </r>
  </si>
  <si>
    <r>
      <rPr>
        <b val="true"/>
        <sz val="11"/>
        <color rgb="FF1E52F3"/>
        <rFont val="Arial"/>
        <family val="0"/>
        <charset val="1"/>
      </rPr>
      <t xml:space="preserve">Jack Posobiec, Scott Presler, Tim "Baked Alaska" Gionet,</t>
    </r>
    <r>
      <rPr>
        <sz val="11"/>
        <color rgb="FF000000"/>
        <rFont val="Arial"/>
        <family val="0"/>
        <charset val="1"/>
      </rPr>
      <t xml:space="preserve"> Tim Pool, </t>
    </r>
    <r>
      <rPr>
        <b val="true"/>
        <sz val="11"/>
        <color rgb="FF3D85C6"/>
        <rFont val="Arial"/>
        <family val="0"/>
        <charset val="1"/>
      </rPr>
      <t xml:space="preserve">Lucian Wintrich</t>
    </r>
  </si>
  <si>
    <r>
      <rPr>
        <b val="true"/>
        <sz val="11"/>
        <color rgb="FF1E52F3"/>
        <rFont val="Arial"/>
        <family val="0"/>
        <charset val="1"/>
      </rPr>
      <t xml:space="preserve">Proud Boys, Identity Evropa, Gays for Trump</t>
    </r>
    <r>
      <rPr>
        <sz val="11"/>
        <color rgb="FF1E52F3"/>
        <rFont val="Arial"/>
        <family val="0"/>
        <charset val="1"/>
      </rPr>
      <t xml:space="preserve">, </t>
    </r>
    <r>
      <rPr>
        <b val="true"/>
        <sz val="11"/>
        <color rgb="FF1E52F3"/>
        <rFont val="Arial"/>
        <family val="0"/>
        <charset val="1"/>
      </rPr>
      <t xml:space="preserve">MAGA3X,</t>
    </r>
    <r>
      <rPr>
        <sz val="11"/>
        <color rgb="FF000000"/>
        <rFont val="Arial"/>
        <family val="0"/>
        <charset val="1"/>
      </rPr>
      <t xml:space="preserve"> 
</t>
    </r>
    <r>
      <rPr>
        <b val="true"/>
        <sz val="11"/>
        <color rgb="FF3D85C6"/>
        <rFont val="Arial"/>
        <family val="0"/>
        <charset val="1"/>
      </rPr>
      <t xml:space="preserve">Stop the Steal v1</t>
    </r>
    <r>
      <rPr>
        <b val="true"/>
        <sz val="11"/>
        <color rgb="FF4285F4"/>
        <rFont val="Arial"/>
        <family val="0"/>
        <charset val="1"/>
      </rPr>
      <t xml:space="preserve">,</t>
    </r>
    <r>
      <rPr>
        <sz val="11"/>
        <color rgb="FF000000"/>
        <rFont val="Arial"/>
        <family val="0"/>
        <charset val="1"/>
      </rPr>
      <t xml:space="preserve"> </t>
    </r>
    <r>
      <rPr>
        <i val="true"/>
        <sz val="11"/>
        <color rgb="FF000000"/>
        <rFont val="Arial"/>
        <family val="0"/>
        <charset val="1"/>
      </rPr>
      <t xml:space="preserve">Ontario Proud</t>
    </r>
  </si>
  <si>
    <r>
      <rPr>
        <sz val="11"/>
        <color rgb="FF000000"/>
        <rFont val="Arial"/>
        <family val="0"/>
        <charset val="1"/>
      </rPr>
      <t xml:space="preserve">Candace Owens,</t>
    </r>
    <r>
      <rPr>
        <sz val="11"/>
        <color rgb="FF4285F4"/>
        <rFont val="Arial"/>
        <family val="0"/>
        <charset val="1"/>
      </rPr>
      <t xml:space="preserve"> </t>
    </r>
    <r>
      <rPr>
        <b val="true"/>
        <sz val="11"/>
        <color rgb="FF3D85C6"/>
        <rFont val="Arial"/>
        <family val="0"/>
        <charset val="1"/>
      </rPr>
      <t xml:space="preserve">Matt Couch</t>
    </r>
    <r>
      <rPr>
        <b val="true"/>
        <sz val="11"/>
        <color rgb="FF4285F4"/>
        <rFont val="Arial"/>
        <family val="0"/>
        <charset val="1"/>
      </rPr>
      <t xml:space="preserve">,</t>
    </r>
    <r>
      <rPr>
        <sz val="11"/>
        <color rgb="FF000000"/>
        <rFont val="Arial"/>
        <family val="0"/>
        <charset val="1"/>
      </rPr>
      <t xml:space="preserve"> </t>
    </r>
    <r>
      <rPr>
        <b val="true"/>
        <sz val="11"/>
        <color rgb="FF1E52F3"/>
        <rFont val="Arial"/>
        <family val="0"/>
        <charset val="1"/>
      </rPr>
      <t xml:space="preserve">Michael Coudrey, Daniel Bostic,</t>
    </r>
    <r>
      <rPr>
        <sz val="11"/>
        <color rgb="FF1E52F3"/>
        <rFont val="Arial"/>
        <family val="0"/>
        <charset val="1"/>
      </rPr>
      <t xml:space="preserve"> </t>
    </r>
    <r>
      <rPr>
        <b val="true"/>
        <sz val="11"/>
        <color rgb="FF1E52F3"/>
        <rFont val="Arial"/>
        <family val="0"/>
        <charset val="1"/>
      </rPr>
      <t xml:space="preserve">Nick Fuentes, 
Anna Khait, Kevin Lynn</t>
    </r>
    <r>
      <rPr>
        <b val="true"/>
        <sz val="11"/>
        <color rgb="FF000000"/>
        <rFont val="Arial"/>
        <family val="0"/>
        <charset val="1"/>
      </rPr>
      <t xml:space="preserve">, </t>
    </r>
    <r>
      <rPr>
        <sz val="11"/>
        <color rgb="FF000000"/>
        <rFont val="Arial"/>
        <family val="0"/>
        <charset val="1"/>
      </rPr>
      <t xml:space="preserve">Christopher Rufo</t>
    </r>
    <r>
      <rPr>
        <b val="true"/>
        <sz val="11"/>
        <color rgb="FF1E52F3"/>
        <rFont val="Arial"/>
        <family val="0"/>
        <charset val="1"/>
      </rPr>
      <t xml:space="preserve">     </t>
    </r>
    <r>
      <rPr>
        <sz val="11"/>
        <color rgb="FF1E52F3"/>
        <rFont val="Arial"/>
        <family val="0"/>
        <charset val="1"/>
      </rPr>
      <t xml:space="preserve">   </t>
    </r>
  </si>
  <si>
    <r>
      <rPr>
        <b val="true"/>
        <sz val="11"/>
        <color rgb="FF1E52F3"/>
        <rFont val="Arial"/>
        <family val="0"/>
        <charset val="1"/>
      </rPr>
      <t xml:space="preserve">QAnon, ADOS</t>
    </r>
    <r>
      <rPr>
        <sz val="11"/>
        <color rgb="FF000000"/>
        <rFont val="Arial"/>
        <family val="0"/>
        <charset val="1"/>
      </rPr>
      <t xml:space="preserve">, "Summer of Hate",</t>
    </r>
    <r>
      <rPr>
        <b val="true"/>
        <sz val="11"/>
        <color rgb="FF000000"/>
        <rFont val="Arial"/>
        <family val="0"/>
        <charset val="1"/>
      </rPr>
      <t xml:space="preserve"> </t>
    </r>
    <r>
      <rPr>
        <b val="true"/>
        <sz val="11"/>
        <color rgb="FF1E52F3"/>
        <rFont val="Arial"/>
        <family val="0"/>
        <charset val="1"/>
      </rPr>
      <t xml:space="preserve">ACT for America</t>
    </r>
    <r>
      <rPr>
        <sz val="11"/>
        <color rgb="FF1E52F3"/>
        <rFont val="Arial"/>
        <family val="0"/>
        <charset val="1"/>
      </rPr>
      <t xml:space="preserve"> (ramps up)</t>
    </r>
  </si>
  <si>
    <r>
      <rPr>
        <b val="true"/>
        <sz val="11"/>
        <color rgb="FF1E52F3"/>
        <rFont val="Arial"/>
        <family val="0"/>
        <charset val="1"/>
      </rPr>
      <t xml:space="preserve">Brandon Straka</t>
    </r>
    <r>
      <rPr>
        <sz val="11"/>
        <color rgb="FF1E52F3"/>
        <rFont val="Arial"/>
        <family val="0"/>
        <charset val="1"/>
      </rPr>
      <t xml:space="preserve">,</t>
    </r>
    <r>
      <rPr>
        <sz val="11"/>
        <color rgb="FF3D85C6"/>
        <rFont val="Arial"/>
        <family val="0"/>
        <charset val="1"/>
      </rPr>
      <t xml:space="preserve"> </t>
    </r>
    <r>
      <rPr>
        <b val="true"/>
        <sz val="11"/>
        <color rgb="FF3D85C6"/>
        <rFont val="Arial"/>
        <family val="0"/>
        <charset val="1"/>
      </rPr>
      <t xml:space="preserve">Marjorie Taylor Greene,</t>
    </r>
    <r>
      <rPr>
        <sz val="11"/>
        <color rgb="FF000000"/>
        <rFont val="Arial"/>
        <family val="0"/>
        <charset val="1"/>
      </rPr>
      <t xml:space="preserve"> </t>
    </r>
    <r>
      <rPr>
        <b val="true"/>
        <sz val="11"/>
        <color rgb="FF1E52F3"/>
        <rFont val="Arial"/>
        <family val="0"/>
        <charset val="1"/>
      </rPr>
      <t xml:space="preserve">Jacob Wohl,</t>
    </r>
    <r>
      <rPr>
        <sz val="11"/>
        <color rgb="FF000000"/>
        <rFont val="Arial"/>
        <family val="0"/>
        <charset val="1"/>
      </rPr>
      <t xml:space="preserve"> </t>
    </r>
    <r>
      <rPr>
        <sz val="11"/>
        <color rgb="FF4285F4"/>
        <rFont val="Arial"/>
        <family val="0"/>
        <charset val="1"/>
      </rPr>
      <t xml:space="preserve">Enrique Tarrio</t>
    </r>
    <r>
      <rPr>
        <sz val="11"/>
        <color rgb="FF000000"/>
        <rFont val="Arial"/>
        <family val="0"/>
        <charset val="1"/>
      </rPr>
      <t xml:space="preserve">, Jacob Engels</t>
    </r>
  </si>
  <si>
    <r>
      <rPr>
        <b val="true"/>
        <sz val="11"/>
        <color rgb="FF1E52F3"/>
        <rFont val="Arial"/>
        <family val="0"/>
        <charset val="1"/>
      </rPr>
      <t xml:space="preserve">WalkAway</t>
    </r>
    <r>
      <rPr>
        <b val="true"/>
        <sz val="11"/>
        <color rgb="FF0000FF"/>
        <rFont val="Arial"/>
        <family val="0"/>
        <charset val="1"/>
      </rPr>
      <t xml:space="preserve">,</t>
    </r>
    <r>
      <rPr>
        <b val="true"/>
        <sz val="11"/>
        <color rgb="FF000000"/>
        <rFont val="Arial"/>
        <family val="0"/>
        <charset val="1"/>
      </rPr>
      <t xml:space="preserve"> </t>
    </r>
    <r>
      <rPr>
        <sz val="11"/>
        <color rgb="FF000000"/>
        <rFont val="Arial"/>
        <family val="0"/>
        <charset val="1"/>
      </rPr>
      <t xml:space="preserve">Blexit</t>
    </r>
    <r>
      <rPr>
        <b val="true"/>
        <sz val="11"/>
        <color rgb="FF0000FF"/>
        <rFont val="Arial"/>
        <family val="0"/>
        <charset val="1"/>
      </rPr>
      <t xml:space="preserve">, </t>
    </r>
    <r>
      <rPr>
        <b val="true"/>
        <sz val="11"/>
        <color rgb="FF1E52F3"/>
        <rFont val="Arial"/>
        <family val="0"/>
        <charset val="1"/>
      </rPr>
      <t xml:space="preserve">Latinos for Trump, </t>
    </r>
    <r>
      <rPr>
        <b val="true"/>
        <i val="true"/>
        <sz val="11"/>
        <color rgb="FF1E52F3"/>
        <rFont val="Arial"/>
        <family val="0"/>
        <charset val="1"/>
      </rPr>
      <t xml:space="preserve">Parler,</t>
    </r>
    <r>
      <rPr>
        <i val="true"/>
        <sz val="11"/>
        <color rgb="FF0000FF"/>
        <rFont val="Arial"/>
        <family val="0"/>
        <charset val="1"/>
      </rPr>
      <t xml:space="preserve"> </t>
    </r>
    <r>
      <rPr>
        <i val="true"/>
        <sz val="11"/>
        <color rgb="FF000000"/>
        <rFont val="Arial"/>
        <family val="0"/>
        <charset val="1"/>
      </rPr>
      <t xml:space="preserve">The Post Millennial</t>
    </r>
  </si>
  <si>
    <r>
      <rPr>
        <b val="true"/>
        <sz val="11"/>
        <color rgb="FF3D85C6"/>
        <rFont val="Arial"/>
        <family val="0"/>
        <charset val="1"/>
      </rPr>
      <t xml:space="preserve">Chanel Rion, Lauren Boebert,</t>
    </r>
    <r>
      <rPr>
        <sz val="11"/>
        <color rgb="FF000000"/>
        <rFont val="Arial"/>
        <family val="0"/>
        <charset val="1"/>
      </rPr>
      <t xml:space="preserve"> </t>
    </r>
    <r>
      <rPr>
        <b val="true"/>
        <sz val="11"/>
        <color rgb="FF1E52F3"/>
        <rFont val="Arial"/>
        <family val="0"/>
        <charset val="1"/>
      </rPr>
      <t xml:space="preserve">Kristina Malimon</t>
    </r>
  </si>
  <si>
    <r>
      <rPr>
        <b val="true"/>
        <sz val="11"/>
        <color rgb="FF1E52F3"/>
        <rFont val="Arial"/>
        <family val="0"/>
        <charset val="1"/>
      </rPr>
      <t xml:space="preserve">Proud Boys</t>
    </r>
    <r>
      <rPr>
        <sz val="11"/>
        <color rgb="FF000000"/>
        <rFont val="Arial"/>
        <family val="0"/>
        <charset val="1"/>
      </rPr>
      <t xml:space="preserve"> (get more violent), National Conservatism (NatCon)</t>
    </r>
  </si>
  <si>
    <r>
      <rPr>
        <b val="true"/>
        <sz val="11"/>
        <color rgb="FF1E52F3"/>
        <rFont val="Arial"/>
        <family val="0"/>
        <charset val="1"/>
      </rPr>
      <t xml:space="preserve">Keith &amp; Kenny Lee, Tina Forte,</t>
    </r>
    <r>
      <rPr>
        <b val="true"/>
        <sz val="11"/>
        <color rgb="FF0000FF"/>
        <rFont val="Arial"/>
        <family val="0"/>
        <charset val="1"/>
      </rPr>
      <t xml:space="preserve"> </t>
    </r>
    <r>
      <rPr>
        <b val="true"/>
        <sz val="11"/>
        <color rgb="FF3D85C6"/>
        <rFont val="Arial"/>
        <family val="0"/>
        <charset val="1"/>
      </rPr>
      <t xml:space="preserve">Robert P. Lewis,</t>
    </r>
    <r>
      <rPr>
        <b val="true"/>
        <sz val="11"/>
        <color rgb="FF000000"/>
        <rFont val="Arial"/>
        <family val="0"/>
        <charset val="1"/>
      </rPr>
      <t xml:space="preserve"> </t>
    </r>
    <r>
      <rPr>
        <b val="true"/>
        <sz val="11"/>
        <color rgb="FF1E52F3"/>
        <rFont val="Arial"/>
        <family val="0"/>
        <charset val="1"/>
      </rPr>
      <t xml:space="preserve">Ivan Raiklin</t>
    </r>
  </si>
  <si>
    <r>
      <rPr>
        <b val="true"/>
        <i val="true"/>
        <sz val="11"/>
        <color rgb="FF1E52F3"/>
        <rFont val="Arial"/>
        <family val="0"/>
        <charset val="1"/>
      </rPr>
      <t xml:space="preserve">Parler</t>
    </r>
    <r>
      <rPr>
        <b val="true"/>
        <sz val="11"/>
        <color rgb="FF1E52F3"/>
        <rFont val="Arial"/>
        <family val="0"/>
        <charset val="1"/>
      </rPr>
      <t xml:space="preserve"> (gets big), Stop the Steal v2, MAGA Drag the Interstate, </t>
    </r>
    <r>
      <rPr>
        <b val="true"/>
        <sz val="11"/>
        <color rgb="FF3D85C6"/>
        <rFont val="Arial"/>
        <family val="0"/>
        <charset val="1"/>
      </rPr>
      <t xml:space="preserve">Jericho March</t>
    </r>
    <r>
      <rPr>
        <b val="true"/>
        <sz val="11"/>
        <color rgb="FF4285F4"/>
        <rFont val="Arial"/>
        <family val="0"/>
        <charset val="1"/>
      </rPr>
      <t xml:space="preserve">, </t>
    </r>
    <r>
      <rPr>
        <b val="true"/>
        <sz val="11"/>
        <color rgb="FF1E52F3"/>
        <rFont val="Arial"/>
        <family val="0"/>
        <charset val="1"/>
      </rPr>
      <t xml:space="preserve">America's Frontline Doctors, LILM, 1AP</t>
    </r>
  </si>
  <si>
    <r>
      <rPr>
        <sz val="11"/>
        <color rgb="FF000000"/>
        <rFont val="Arial"/>
        <family val="0"/>
        <charset val="1"/>
      </rPr>
      <t xml:space="preserve">Christina Pushaw (in U.S.), </t>
    </r>
    <r>
      <rPr>
        <b val="true"/>
        <sz val="11"/>
        <color rgb="FF1155CC"/>
        <rFont val="Arial"/>
        <family val="0"/>
        <charset val="1"/>
      </rPr>
      <t xml:space="preserve">Chaya Raichik</t>
    </r>
    <r>
      <rPr>
        <sz val="11"/>
        <color rgb="FF000000"/>
        <rFont val="Arial"/>
        <family val="0"/>
        <charset val="1"/>
      </rPr>
      <t xml:space="preserve">, Bridget Ziegler</t>
    </r>
  </si>
  <si>
    <t xml:space="preserve">62 (before 2022)</t>
  </si>
  <si>
    <t xml:space="preserve">At Capitol</t>
  </si>
  <si>
    <t xml:space="preserve">24  (39%)</t>
  </si>
  <si>
    <t xml:space="preserve">Rallies / indirect</t>
  </si>
  <si>
    <t xml:space="preserve">18 (29%)</t>
  </si>
  <si>
    <t xml:space="preserve">combined</t>
  </si>
  <si>
    <t xml:space="preserve">42 (68%)</t>
  </si>
  <si>
    <t xml:space="preserve">Organizations present</t>
  </si>
  <si>
    <t xml:space="preserve">John Eastman, leader, spoke at Jan 6 Ellipse rally, was in Willard "war room"</t>
  </si>
  <si>
    <t xml:space="preserve">Alex Jones, head, was on Capitol grounds with his entourage, gave speeches, helped direct crowd</t>
  </si>
  <si>
    <t xml:space="preserve">Jack Posobiec who had founded the Temple chapter is on Capitol grounds</t>
  </si>
  <si>
    <t xml:space="preserve">ACT for America</t>
  </si>
  <si>
    <t xml:space="preserve">Scott Presler who had been their 'lead activism strategist' is on Capitol grounds</t>
  </si>
  <si>
    <t xml:space="preserve">many 3Pers on Capitol grounds, including regional leaders like Jeremy Liggett of FL</t>
  </si>
  <si>
    <t xml:space="preserve">leader Jenny Beth Martin is at the Ellipse rally Jan 6, then on Capitol grounds</t>
  </si>
  <si>
    <t xml:space="preserve">leader James O'Keefe is at the Ellipse rally Jan 6</t>
  </si>
  <si>
    <t xml:space="preserve">many OKs are on Capitol grounds, including leader Stewart Rhodes who also spoke Jan 6 Lot 7 rally</t>
  </si>
  <si>
    <t xml:space="preserve">leader Kevin Lynn is on Capitol grounds</t>
  </si>
  <si>
    <t xml:space="preserve">sent buses of students to the Capitol. (Leader Charlie Kirk is not seen in DC)</t>
  </si>
  <si>
    <t xml:space="preserve">Chanel Rion was in the Russell Senate Building, Jack Posobiec on 101 Constitution and then on the grounds</t>
  </si>
  <si>
    <t xml:space="preserve">leader Charles Bausman entered the Capitol</t>
  </si>
  <si>
    <t xml:space="preserve">leader Joshua Macias was a Lot 7 rally speaker and on Capitol grounds</t>
  </si>
  <si>
    <t xml:space="preserve">Bikers for Trump</t>
  </si>
  <si>
    <t xml:space="preserve">leader Chris Cox was at the Ellipse rally and on Capitol grounds (also many other biker groups)</t>
  </si>
  <si>
    <t xml:space="preserve">national leaders were all on Captiol grounds; Proud Boys led the attack</t>
  </si>
  <si>
    <t xml:space="preserve">leader Patrick Casey was on Capitol grounds</t>
  </si>
  <si>
    <t xml:space="preserve">president Peter Boykin was on Captiol grounds, with a film crew. (VP Scott Presler was there separately.)</t>
  </si>
  <si>
    <t xml:space="preserve">MAGA3X</t>
  </si>
  <si>
    <t xml:space="preserve">co-leader Jack Posobiec was on Capitol grounds. Mike Cernovich was not present.</t>
  </si>
  <si>
    <t xml:space="preserve">Stop the Steal v1</t>
  </si>
  <si>
    <t xml:space="preserve">Roger Stone spoke on Jan 5, spent Jan 6 at the Willard hotel</t>
  </si>
  <si>
    <t xml:space="preserve">8kun operator Jim Watkins was on Capitol grounds, with a film crew. Promoters Coleman Rogers and Christina Urso were at the E Capitol. Promoter Tracy Beanz dropped out at last minute.</t>
  </si>
  <si>
    <t xml:space="preserve">ADOS</t>
  </si>
  <si>
    <t xml:space="preserve">PFIR leader Kevin Lynn is tied to ADOS. Anti-ADOS figures became involved in post-Jan 6 seditionhunting effort.</t>
  </si>
  <si>
    <t xml:space="preserve">leader Brandon Straka spoke on Jan 5, Ellipse rally Jan 6, then Capitol grounds</t>
  </si>
  <si>
    <t xml:space="preserve">leader Bianca Gracia spoke at the Lot 7 rally. Joshua Macias and many other LFT figures were on the grounds</t>
  </si>
  <si>
    <t xml:space="preserve">widely used to promote the event and used by the crowd to coordinate travel</t>
  </si>
  <si>
    <t xml:space="preserve">Stop the Steal v2</t>
  </si>
  <si>
    <t xml:space="preserve">Ali Alexander and many STS operatives were on the grounds</t>
  </si>
  <si>
    <t xml:space="preserve">MAGA Drag the Interstate</t>
  </si>
  <si>
    <t xml:space="preserve">leaders Keith and Kenny Lee were both at Lot 7, on Capitol grounds and entered the Capitol</t>
  </si>
  <si>
    <t xml:space="preserve">Jericho March</t>
  </si>
  <si>
    <t xml:space="preserve">organized rallies and many members were on Capitol grounds</t>
  </si>
  <si>
    <t xml:space="preserve">leader Simone Gold and spokesman John Strand entered the Capitol</t>
  </si>
  <si>
    <t xml:space="preserve">leaders Shawn Farash, Heather Liebman, and Kevin Smith were on Capitol grounds with a large crew of LILM members</t>
  </si>
  <si>
    <t xml:space="preserve">1AP</t>
  </si>
  <si>
    <t xml:space="preserve">leader Robert P. Lewis was at the Ellipse rally and at least one member was on Capitol grounds</t>
  </si>
  <si>
    <r>
      <rPr>
        <b val="true"/>
        <sz val="14"/>
        <color rgb="FF000000"/>
        <rFont val="Arial"/>
        <family val="0"/>
        <charset val="1"/>
      </rPr>
      <t xml:space="preserve">"Big timeline": </t>
    </r>
    <r>
      <rPr>
        <sz val="14"/>
        <color rgb="FF000000"/>
        <rFont val="Arial"/>
        <family val="0"/>
        <charset val="1"/>
      </rPr>
      <t xml:space="preserve">events leading up to the Jan 6 Capitol attack; back-stories of VIPs; their actions on January 6; aftermath
</t>
    </r>
    <r>
      <rPr>
        <b val="true"/>
        <i val="true"/>
        <sz val="14"/>
        <color rgb="FF000000"/>
        <rFont val="Arial"/>
        <family val="0"/>
        <charset val="1"/>
      </rPr>
      <t xml:space="preserve">Sheet 11: </t>
    </r>
    <r>
      <rPr>
        <i val="true"/>
        <sz val="14"/>
        <color rgb="FF000000"/>
        <rFont val="Arial"/>
        <family val="0"/>
        <charset val="1"/>
      </rPr>
      <t xml:space="preserve">month-by-month summary of events in 2020</t>
    </r>
  </si>
  <si>
    <r>
      <rPr>
        <i val="true"/>
        <sz val="12"/>
        <color rgb="FF000000"/>
        <rFont val="Arial"/>
        <family val="0"/>
        <charset val="1"/>
      </rPr>
      <t xml:space="preserve">Key events and names from sheet 1 of timeline, just to explore patterns. </t>
    </r>
    <r>
      <rPr>
        <i val="true"/>
        <sz val="12"/>
        <color rgb="FFA64D79"/>
        <rFont val="Arial"/>
        <family val="0"/>
        <charset val="1"/>
      </rPr>
      <t xml:space="preserve">Not reflective of most important. Omits entire universe of election fraud claims</t>
    </r>
  </si>
  <si>
    <r>
      <rPr>
        <b val="true"/>
        <i val="true"/>
        <sz val="12"/>
        <color rgb="FF000000"/>
        <rFont val="Arial"/>
        <family val="0"/>
        <charset val="1"/>
      </rPr>
      <t xml:space="preserve">Events / actions / </t>
    </r>
    <r>
      <rPr>
        <b val="true"/>
        <i val="true"/>
        <sz val="12"/>
        <color rgb="FF1C4587"/>
        <rFont val="Arial"/>
        <family val="0"/>
        <charset val="1"/>
      </rPr>
      <t xml:space="preserve">disinfo</t>
    </r>
  </si>
  <si>
    <t xml:space="preserve">New organizations / campaigns</t>
  </si>
  <si>
    <r>
      <rPr>
        <b val="true"/>
        <i val="true"/>
        <sz val="12"/>
        <color rgb="FF000000"/>
        <rFont val="Arial"/>
        <family val="0"/>
        <charset val="1"/>
      </rPr>
      <t xml:space="preserve">Influencers    </t>
    </r>
    <r>
      <rPr>
        <i val="true"/>
        <sz val="10"/>
        <color rgb="FF000000"/>
        <rFont val="Arial"/>
        <family val="0"/>
        <charset val="1"/>
      </rPr>
      <t xml:space="preserve">(names related to each month's events - not new arrivals)</t>
    </r>
  </si>
  <si>
    <r>
      <rPr>
        <i val="true"/>
        <sz val="10"/>
        <color rgb="FF000000"/>
        <rFont val="Arial"/>
        <family val="0"/>
        <charset val="1"/>
      </rPr>
      <t xml:space="preserve">rallies: </t>
    </r>
    <r>
      <rPr>
        <sz val="10"/>
        <color rgb="FF000000"/>
        <rFont val="Arial"/>
        <family val="0"/>
        <charset val="1"/>
      </rPr>
      <t xml:space="preserve">MAGA Drag the Interstate events begin</t>
    </r>
  </si>
  <si>
    <t xml:space="preserve">GoRight</t>
  </si>
  <si>
    <t xml:space="preserve">Keith &amp; Kenny Lee, Chanel Rion (to OAN White House), Peter Boykin</t>
  </si>
  <si>
    <t xml:space="preserve">AFPAC conference, CNP meeting</t>
  </si>
  <si>
    <r>
      <rPr>
        <b val="true"/>
        <sz val="10"/>
        <color rgb="FF274E13"/>
        <rFont val="Arial"/>
        <family val="0"/>
        <charset val="1"/>
      </rPr>
      <t xml:space="preserve">AFPAC</t>
    </r>
    <r>
      <rPr>
        <sz val="10"/>
        <color rgb="FF274E13"/>
        <rFont val="Arial"/>
        <family val="0"/>
        <charset val="1"/>
      </rPr>
      <t xml:space="preserve">  (CPAC alternative)</t>
    </r>
  </si>
  <si>
    <t xml:space="preserve">Nick Fuentes, Ralph Reed</t>
  </si>
  <si>
    <t xml:space="preserve">Trump removes IGs, incl. DoD IG Glenn Fine</t>
  </si>
  <si>
    <t xml:space="preserve">Militia attack Michigan Capitol</t>
  </si>
  <si>
    <t xml:space="preserve">Chanel Rion, Michael Flynn</t>
  </si>
  <si>
    <r>
      <rPr>
        <sz val="10"/>
        <color rgb="FF1C4587"/>
        <rFont val="Arial"/>
        <family val="0"/>
        <charset val="1"/>
      </rPr>
      <t xml:space="preserve">"Critical Race Theory" outcry
</t>
    </r>
    <r>
      <rPr>
        <sz val="10"/>
        <color rgb="FF000000"/>
        <rFont val="Arial"/>
        <family val="0"/>
        <charset val="1"/>
      </rPr>
      <t xml:space="preserve">George Floyd is killed, BLM protests begin
 </t>
    </r>
    <r>
      <rPr>
        <sz val="10"/>
        <color rgb="FF1C4587"/>
        <rFont val="Arial"/>
        <family val="0"/>
        <charset val="1"/>
      </rPr>
      <t xml:space="preserve">fear of Antifa - from both Trump and AG Barr</t>
    </r>
  </si>
  <si>
    <r>
      <rPr>
        <b val="true"/>
        <sz val="10"/>
        <color rgb="FF274E13"/>
        <rFont val="Arial"/>
        <family val="0"/>
        <charset val="1"/>
      </rPr>
      <t xml:space="preserve">Parler</t>
    </r>
    <r>
      <rPr>
        <sz val="10"/>
        <color rgb="FF274E13"/>
        <rFont val="Arial"/>
        <family val="0"/>
        <charset val="1"/>
      </rPr>
      <t xml:space="preserve"> booms abruptly x10 to over 1M users (May-July)</t>
    </r>
  </si>
  <si>
    <t xml:space="preserve">BLM protests in DC lead to National Guard callout</t>
  </si>
  <si>
    <t xml:space="preserve">Protests in Portland become violent</t>
  </si>
  <si>
    <r>
      <rPr>
        <sz val="10"/>
        <color rgb="FF000000"/>
        <rFont val="Arial"/>
        <family val="0"/>
        <charset val="1"/>
      </rPr>
      <t xml:space="preserve">WalkAway </t>
    </r>
    <r>
      <rPr>
        <i val="true"/>
        <sz val="10"/>
        <color rgb="FF000000"/>
        <rFont val="Arial"/>
        <family val="0"/>
        <charset val="1"/>
      </rPr>
      <t xml:space="preserve">(1st rally)</t>
    </r>
  </si>
  <si>
    <r>
      <rPr>
        <b val="true"/>
        <sz val="10"/>
        <color rgb="FF274E13"/>
        <rFont val="Arial"/>
        <family val="0"/>
        <charset val="1"/>
      </rPr>
      <t xml:space="preserve">Bikers for 45</t>
    </r>
    <r>
      <rPr>
        <sz val="10"/>
        <color rgb="FF274E13"/>
        <rFont val="Arial"/>
        <family val="0"/>
        <charset val="1"/>
      </rPr>
      <t xml:space="preserve">, </t>
    </r>
    <r>
      <rPr>
        <b val="true"/>
        <sz val="10"/>
        <color rgb="FF274E13"/>
        <rFont val="Arial"/>
        <family val="0"/>
        <charset val="1"/>
      </rPr>
      <t xml:space="preserve">WalkAway "Rescue America"</t>
    </r>
    <r>
      <rPr>
        <sz val="10"/>
        <color rgb="FF274E13"/>
        <rFont val="Arial"/>
        <family val="0"/>
        <charset val="1"/>
      </rPr>
      <t xml:space="preserve"> rallies</t>
    </r>
  </si>
  <si>
    <t xml:space="preserve">Rick Sarmiento, Brandon Straka</t>
  </si>
  <si>
    <r>
      <rPr>
        <i val="true"/>
        <sz val="10"/>
        <color rgb="FF000000"/>
        <rFont val="Arial"/>
        <family val="0"/>
        <charset val="1"/>
      </rPr>
      <t xml:space="preserve">rallies:</t>
    </r>
    <r>
      <rPr>
        <sz val="10"/>
        <color rgb="FF000000"/>
        <rFont val="Arial"/>
        <family val="0"/>
        <charset val="1"/>
      </rPr>
      <t xml:space="preserve"> WalkAway Proud Boys events, CNP meeting
</t>
    </r>
    <r>
      <rPr>
        <sz val="10"/>
        <color rgb="FF1C4587"/>
        <rFont val="Arial"/>
        <family val="0"/>
        <charset val="1"/>
      </rPr>
      <t xml:space="preserve">robocalls to suppress Black vote
</t>
    </r>
    <r>
      <rPr>
        <sz val="10"/>
        <color rgb="FF660000"/>
        <rFont val="Arial"/>
        <family val="0"/>
        <charset val="1"/>
      </rPr>
      <t xml:space="preserve">Flynn loses in court</t>
    </r>
  </si>
  <si>
    <t xml:space="preserve">first steps toward natl. orgs for MAGA DTI and 1AP</t>
  </si>
  <si>
    <t xml:space="preserve">Charlie Kirk, Brandon Straka, Tina Forte
Jacob Wohl, Jack Burkman</t>
  </si>
  <si>
    <t xml:space="preserve">martial law / Insurrection Act + fear of Antifa
robocalls to suppress Black vote</t>
  </si>
  <si>
    <r>
      <rPr>
        <b val="true"/>
        <sz val="10"/>
        <color rgb="FF274E13"/>
        <rFont val="Arial"/>
        <family val="0"/>
        <charset val="1"/>
      </rPr>
      <t xml:space="preserve">Stop the Steal</t>
    </r>
    <r>
      <rPr>
        <sz val="10"/>
        <color rgb="FF274E13"/>
        <rFont val="Arial"/>
        <family val="0"/>
        <charset val="1"/>
      </rPr>
      <t xml:space="preserve">, </t>
    </r>
    <r>
      <rPr>
        <b val="true"/>
        <sz val="10"/>
        <color rgb="FF274E13"/>
        <rFont val="Arial"/>
        <family val="0"/>
        <charset val="1"/>
      </rPr>
      <t xml:space="preserve">MAGA DTI</t>
    </r>
    <r>
      <rPr>
        <sz val="10"/>
        <color rgb="FF274E13"/>
        <rFont val="Arial"/>
        <family val="0"/>
        <charset val="1"/>
      </rPr>
      <t xml:space="preserve"> (as national org)
</t>
    </r>
    <r>
      <rPr>
        <b val="true"/>
        <sz val="10"/>
        <color rgb="FF274E13"/>
        <rFont val="Arial"/>
        <family val="0"/>
        <charset val="1"/>
      </rPr>
      <t xml:space="preserve">1AP</t>
    </r>
    <r>
      <rPr>
        <sz val="10"/>
        <color rgb="FF274E13"/>
        <rFont val="Arial"/>
        <family val="0"/>
        <charset val="1"/>
      </rPr>
      <t xml:space="preserve">, </t>
    </r>
    <r>
      <rPr>
        <b val="true"/>
        <sz val="10"/>
        <color rgb="FF274E13"/>
        <rFont val="Arial"/>
        <family val="0"/>
        <charset val="1"/>
      </rPr>
      <t xml:space="preserve">LILM</t>
    </r>
  </si>
  <si>
    <t xml:space="preserve">Keith and Kenny Lee, Ali Alexander, Robert Patrick Lewis
Jacob Wohl, Jack Burkman</t>
  </si>
  <si>
    <r>
      <rPr>
        <i val="true"/>
        <sz val="10"/>
        <color rgb="FF000000"/>
        <rFont val="Arial"/>
        <family val="0"/>
        <charset val="1"/>
      </rPr>
      <t xml:space="preserve">rallies:</t>
    </r>
    <r>
      <rPr>
        <sz val="10"/>
        <color rgb="FF000000"/>
        <rFont val="Arial"/>
        <family val="0"/>
        <charset val="1"/>
      </rPr>
      <t xml:space="preserve"> WalkAway, MAGA DTI
</t>
    </r>
    <r>
      <rPr>
        <sz val="10"/>
        <color rgb="FFCC0000"/>
        <rFont val="Arial"/>
        <family val="0"/>
        <charset val="1"/>
      </rPr>
      <t xml:space="preserve">MAGA DTI bus attack
</t>
    </r>
    <r>
      <rPr>
        <sz val="10"/>
        <color rgb="FF1C4587"/>
        <rFont val="Arial"/>
        <family val="0"/>
        <charset val="1"/>
      </rPr>
      <t xml:space="preserve">lawsuits about voter intimidation
fear of Antifa -</t>
    </r>
    <r>
      <rPr>
        <i val="true"/>
        <sz val="10"/>
        <color rgb="FF1C4587"/>
        <rFont val="Arial"/>
        <family val="0"/>
        <charset val="1"/>
      </rPr>
      <t xml:space="preserve"> Posobiec movie release</t>
    </r>
  </si>
  <si>
    <t xml:space="preserve">Keith and Kenny Lee, Brandon Straka, Tina Forte</t>
  </si>
  <si>
    <r>
      <rPr>
        <i val="true"/>
        <sz val="10"/>
        <color rgb="FF000000"/>
        <rFont val="Arial"/>
        <family val="0"/>
        <charset val="1"/>
      </rPr>
      <t xml:space="preserve">rallies:</t>
    </r>
    <r>
      <rPr>
        <sz val="10"/>
        <color rgb="FF000000"/>
        <rFont val="Arial"/>
        <family val="0"/>
        <charset val="1"/>
      </rPr>
      <t xml:space="preserve"> STS, Jericho March, MFT bus tour, 
            WalkAway, MAGA DTI</t>
    </r>
  </si>
  <si>
    <r>
      <rPr>
        <b val="true"/>
        <sz val="10"/>
        <color rgb="FF274E13"/>
        <rFont val="Arial"/>
        <family val="0"/>
        <charset val="1"/>
      </rPr>
      <t xml:space="preserve">Jericho March</t>
    </r>
    <r>
      <rPr>
        <sz val="10"/>
        <color rgb="FF274E13"/>
        <rFont val="Arial"/>
        <family val="0"/>
        <charset val="1"/>
      </rPr>
      <t xml:space="preserve">, </t>
    </r>
    <r>
      <rPr>
        <b val="true"/>
        <sz val="10"/>
        <color rgb="FF274E13"/>
        <rFont val="Arial"/>
        <family val="0"/>
        <charset val="1"/>
      </rPr>
      <t xml:space="preserve">March for Trump</t>
    </r>
    <r>
      <rPr>
        <sz val="10"/>
        <color rgb="FF274E13"/>
        <rFont val="Arial"/>
        <family val="0"/>
        <charset val="1"/>
      </rPr>
      <t xml:space="preserve"> bus tour, 
Stop the Steal PAC</t>
    </r>
  </si>
  <si>
    <t xml:space="preserve">Ali Alexander, Michael Coudrey, Daniel Bostic, Scott Presler, Matt Couch, Anna Khait, Joshua Macias, Antonio Lamotta</t>
  </si>
  <si>
    <r>
      <rPr>
        <b val="true"/>
        <sz val="10"/>
        <color rgb="FF000000"/>
        <rFont val="Arial"/>
        <family val="0"/>
        <charset val="1"/>
      </rPr>
      <t xml:space="preserve">DC Nov. 14</t>
    </r>
    <r>
      <rPr>
        <sz val="10"/>
        <color rgb="FF000000"/>
        <rFont val="Arial"/>
        <family val="0"/>
        <charset val="1"/>
      </rPr>
      <t xml:space="preserve"> ("MillionMAGAMarch")</t>
    </r>
  </si>
  <si>
    <t xml:space="preserve">Alex Jones, Nick Fuentes, Enrique Tarrio, Brandon Straka, Arina Grossu, Robert Weaver</t>
  </si>
  <si>
    <r>
      <rPr>
        <sz val="10"/>
        <color rgb="FF660000"/>
        <rFont val="Arial"/>
        <family val="0"/>
        <charset val="1"/>
      </rPr>
      <t xml:space="preserve">Trump fires SecDef Esper</t>
    </r>
    <r>
      <rPr>
        <sz val="10"/>
        <color rgb="FF000000"/>
        <rFont val="Arial"/>
        <family val="0"/>
        <charset val="1"/>
      </rPr>
      <t xml:space="preserve">,  </t>
    </r>
    <r>
      <rPr>
        <sz val="10"/>
        <color rgb="FF1C4587"/>
        <rFont val="Arial"/>
        <family val="0"/>
        <charset val="1"/>
      </rPr>
      <t xml:space="preserve">fear of Antifa</t>
    </r>
  </si>
  <si>
    <t xml:space="preserve">Michael Flynn, Ivan Raiklin, Robert Patrick Lewis</t>
  </si>
  <si>
    <t xml:space="preserve">Planning for Dec. 12</t>
  </si>
  <si>
    <t xml:space="preserve">Cindy Chafian, Ed Martin, Amy Kremer</t>
  </si>
  <si>
    <r>
      <rPr>
        <sz val="10"/>
        <color rgb="FF1C4587"/>
        <rFont val="Arial"/>
        <family val="0"/>
        <charset val="1"/>
      </rPr>
      <t xml:space="preserve">hybrid warfare</t>
    </r>
    <r>
      <rPr>
        <sz val="10"/>
        <color rgb="FF000000"/>
        <rFont val="Arial"/>
        <family val="0"/>
        <charset val="1"/>
      </rPr>
      <t xml:space="preserve">, </t>
    </r>
    <r>
      <rPr>
        <sz val="10"/>
        <color rgb="FF1C4587"/>
        <rFont val="Arial"/>
        <family val="0"/>
        <charset val="1"/>
      </rPr>
      <t xml:space="preserve">martial law / Insurrection Act</t>
    </r>
  </si>
  <si>
    <t xml:space="preserve">Michael Flynn, Gen. McInerney, Michael Coudrey, Ron Watkins </t>
  </si>
  <si>
    <r>
      <rPr>
        <sz val="10"/>
        <color rgb="FF9900FF"/>
        <rFont val="Arial"/>
        <family val="0"/>
        <charset val="1"/>
      </rPr>
      <t xml:space="preserve">election lawsuits fail
</t>
    </r>
    <r>
      <rPr>
        <i val="true"/>
        <sz val="10"/>
        <color rgb="FF000000"/>
        <rFont val="Arial"/>
        <family val="0"/>
        <charset val="1"/>
      </rPr>
      <t xml:space="preserve">rallies</t>
    </r>
    <r>
      <rPr>
        <sz val="10"/>
        <color rgb="FF000000"/>
        <rFont val="Arial"/>
        <family val="0"/>
        <charset val="1"/>
      </rPr>
      <t xml:space="preserve">: STS, Jericho March, MFT bus tour, 
            WalkAway, MAGA DTI, </t>
    </r>
    <r>
      <rPr>
        <b val="true"/>
        <sz val="10"/>
        <color rgb="FF000000"/>
        <rFont val="Arial"/>
        <family val="0"/>
        <charset val="1"/>
      </rPr>
      <t xml:space="preserve">DC Dec. 12</t>
    </r>
  </si>
  <si>
    <t xml:space="preserve">Alex Jones, Alan Hostetter, Dana Rohrabacher</t>
  </si>
  <si>
    <r>
      <rPr>
        <sz val="10"/>
        <color rgb="FFCC0000"/>
        <rFont val="Arial"/>
        <family val="0"/>
        <charset val="1"/>
      </rPr>
      <t xml:space="preserve">Militia attack Oregon Capitol</t>
    </r>
    <r>
      <rPr>
        <sz val="10"/>
        <color rgb="FF000000"/>
        <rFont val="Arial"/>
        <family val="0"/>
        <charset val="1"/>
      </rPr>
      <t xml:space="preserve">, </t>
    </r>
    <r>
      <rPr>
        <sz val="10"/>
        <color rgb="FF660000"/>
        <rFont val="Arial"/>
        <family val="0"/>
        <charset val="1"/>
      </rPr>
      <t xml:space="preserve">Trump pardons</t>
    </r>
  </si>
  <si>
    <t xml:space="preserve">Roger Stone, Paul Manafort, Nathan Hughes, Joe Biggs, Enrique Tarrio, Bianca Gracia</t>
  </si>
  <si>
    <t xml:space="preserve">Planning for Jan 6 begins</t>
  </si>
  <si>
    <t xml:space="preserve">Cindy Chafian, Amy Kremer, Ali Alexander, Matt Couch, Peter Boykin, James Epley</t>
  </si>
  <si>
    <t xml:space="preserve">January 1-5</t>
  </si>
  <si>
    <t xml:space="preserve">Last-minute logistics</t>
  </si>
  <si>
    <t xml:space="preserve">Cindy Chafian, Amy and Kylie Jane Kremer, Justin Caporale, Peter Boykin, James Epley, Ron Watkins</t>
  </si>
  <si>
    <r>
      <rPr>
        <b val="true"/>
        <sz val="10"/>
        <color rgb="FF000000"/>
        <rFont val="Arial"/>
        <family val="0"/>
        <charset val="1"/>
      </rPr>
      <t xml:space="preserve">DC Dec. 5t</t>
    </r>
    <r>
      <rPr>
        <b val="true"/>
        <sz val="11"/>
        <color rgb="FF000000"/>
        <rFont val="Arial"/>
        <family val="0"/>
        <charset val="1"/>
      </rPr>
      <t xml:space="preserve">h</t>
    </r>
    <r>
      <rPr>
        <sz val="10"/>
        <color rgb="FF000000"/>
        <rFont val="Arial"/>
        <family val="0"/>
        <charset val="1"/>
      </rPr>
      <t xml:space="preserve"> rallies</t>
    </r>
  </si>
  <si>
    <t xml:space="preserve">Roger Stone, Nick Fuentes, Ali Alexander, Michael Flynn, Mary Miller, Kim Fletcher, Pastor Greg Locke, Doug Mastriano, Thomas Speciale</t>
  </si>
  <si>
    <r>
      <rPr>
        <sz val="10"/>
        <color rgb="FF1C4587"/>
        <rFont val="Arial"/>
        <family val="0"/>
        <charset val="1"/>
      </rPr>
      <t xml:space="preserve">fear of Antifa</t>
    </r>
    <r>
      <rPr>
        <i val="true"/>
        <sz val="10"/>
        <color rgb="FF1C4587"/>
        <rFont val="Arial"/>
        <family val="0"/>
        <charset val="1"/>
      </rPr>
      <t xml:space="preserve"> - Hawley stunt</t>
    </r>
  </si>
  <si>
    <t xml:space="preserve">Josh Hawley, Charlie Kirk, Jack Posobiec</t>
  </si>
  <si>
    <t xml:space="preserve">planning meetings</t>
  </si>
  <si>
    <t xml:space="preserve">Enrique Tarrio, Stewart Rhodes, Joshua Macias, Bianca Gracia, Amanda Chase, Matt Couch, Nathan Hughes</t>
  </si>
</sst>
</file>

<file path=xl/styles.xml><?xml version="1.0" encoding="utf-8"?>
<styleSheet xmlns="http://schemas.openxmlformats.org/spreadsheetml/2006/main">
  <numFmts count="15">
    <numFmt numFmtId="164" formatCode="General"/>
    <numFmt numFmtId="165" formatCode="@"/>
    <numFmt numFmtId="166" formatCode="H:MM:SS\ AM/PM"/>
    <numFmt numFmtId="167" formatCode="H:MM\ AM/PM"/>
    <numFmt numFmtId="168" formatCode="M\-D"/>
    <numFmt numFmtId="169" formatCode="MMM\ D"/>
    <numFmt numFmtId="170" formatCode="MMM\ YYYY"/>
    <numFmt numFmtId="171" formatCode="MMM&quot;. &quot;YYYY"/>
    <numFmt numFmtId="172" formatCode="MMMM\ D"/>
    <numFmt numFmtId="173" formatCode="MMM&quot;. &quot;D"/>
    <numFmt numFmtId="174" formatCode="MMMM\ YYYY"/>
    <numFmt numFmtId="175" formatCode="M/D\ H:MM\ AM/PM"/>
    <numFmt numFmtId="176" formatCode="MMMD"/>
    <numFmt numFmtId="177" formatCode="H:MM:SS"/>
    <numFmt numFmtId="178" formatCode="[H]:MM:SS"/>
  </numFmts>
  <fonts count="252">
    <font>
      <sz val="10"/>
      <color rgb="FF000000"/>
      <name val="Arial"/>
      <family val="0"/>
      <charset val="1"/>
    </font>
    <font>
      <sz val="10"/>
      <name val="Arial"/>
      <family val="0"/>
    </font>
    <font>
      <sz val="10"/>
      <name val="Arial"/>
      <family val="0"/>
    </font>
    <font>
      <sz val="10"/>
      <name val="Arial"/>
      <family val="0"/>
    </font>
    <font>
      <b val="true"/>
      <sz val="14"/>
      <color rgb="FF000000"/>
      <name val="Arial"/>
      <family val="0"/>
      <charset val="1"/>
    </font>
    <font>
      <sz val="14"/>
      <color rgb="FF000000"/>
      <name val="Arial"/>
      <family val="0"/>
      <charset val="1"/>
    </font>
    <font>
      <sz val="11"/>
      <color rgb="FF000000"/>
      <name val="Arial"/>
      <family val="0"/>
      <charset val="1"/>
    </font>
    <font>
      <i val="true"/>
      <sz val="11"/>
      <color rgb="FF000000"/>
      <name val="Arial"/>
      <family val="0"/>
      <charset val="1"/>
    </font>
    <font>
      <i val="true"/>
      <sz val="12"/>
      <color rgb="FF000000"/>
      <name val="Arial"/>
      <family val="0"/>
      <charset val="1"/>
    </font>
    <font>
      <b val="true"/>
      <i val="true"/>
      <sz val="12"/>
      <color rgb="FF000000"/>
      <name val="Arial"/>
      <family val="0"/>
      <charset val="1"/>
    </font>
    <font>
      <b val="true"/>
      <sz val="12"/>
      <color rgb="FF000000"/>
      <name val="Arial"/>
      <family val="0"/>
      <charset val="1"/>
    </font>
    <font>
      <u val="single"/>
      <sz val="11"/>
      <color rgb="FF1155CC"/>
      <name val="Arial"/>
      <family val="0"/>
      <charset val="1"/>
    </font>
    <font>
      <i val="true"/>
      <u val="single"/>
      <sz val="12"/>
      <color rgb="FF0000FF"/>
      <name val="Cambria"/>
      <family val="0"/>
      <charset val="1"/>
    </font>
    <font>
      <sz val="12"/>
      <color rgb="FF000000"/>
      <name val="Arial"/>
      <family val="0"/>
      <charset val="1"/>
    </font>
    <font>
      <i val="true"/>
      <sz val="10"/>
      <color rgb="FF000000"/>
      <name val="Arial"/>
      <family val="0"/>
      <charset val="1"/>
    </font>
    <font>
      <b val="true"/>
      <i val="true"/>
      <sz val="14"/>
      <color rgb="FF000000"/>
      <name val="Arial"/>
      <family val="0"/>
      <charset val="1"/>
    </font>
    <font>
      <i val="true"/>
      <sz val="14"/>
      <color rgb="FF000000"/>
      <name val="Arial"/>
      <family val="0"/>
      <charset val="1"/>
    </font>
    <font>
      <i val="true"/>
      <u val="single"/>
      <sz val="11"/>
      <color rgb="FF1C4587"/>
      <name val="Arial"/>
      <family val="0"/>
      <charset val="1"/>
    </font>
    <font>
      <b val="true"/>
      <sz val="11"/>
      <color rgb="FF000000"/>
      <name val="Arial"/>
      <family val="0"/>
      <charset val="1"/>
    </font>
    <font>
      <b val="true"/>
      <i val="true"/>
      <sz val="11"/>
      <color rgb="FF000000"/>
      <name val="Arial"/>
      <family val="0"/>
      <charset val="1"/>
    </font>
    <font>
      <b val="true"/>
      <i val="true"/>
      <sz val="10"/>
      <color rgb="FF000000"/>
      <name val="Arial"/>
      <family val="0"/>
      <charset val="1"/>
    </font>
    <font>
      <b val="true"/>
      <i val="true"/>
      <sz val="11"/>
      <color rgb="FFCCCCCC"/>
      <name val="Arial"/>
      <family val="0"/>
      <charset val="1"/>
    </font>
    <font>
      <sz val="11"/>
      <color rgb="FFCCCCCC"/>
      <name val="Arial"/>
      <family val="0"/>
      <charset val="1"/>
    </font>
    <font>
      <sz val="14"/>
      <color rgb="FF1F1F1F"/>
      <name val="Arial"/>
      <family val="0"/>
      <charset val="1"/>
    </font>
    <font>
      <b val="true"/>
      <sz val="14"/>
      <color rgb="FF1F1F1F"/>
      <name val="Arial"/>
      <family val="0"/>
      <charset val="1"/>
    </font>
    <font>
      <u val="single"/>
      <sz val="9"/>
      <color rgb="FF0000FF"/>
      <name val="Cambria"/>
      <family val="0"/>
      <charset val="1"/>
    </font>
    <font>
      <u val="single"/>
      <sz val="9"/>
      <color rgb="FF1F1F1F"/>
      <name val="&quot;Google Sans&quot;"/>
      <family val="0"/>
      <charset val="1"/>
    </font>
    <font>
      <u val="single"/>
      <sz val="11"/>
      <color rgb="FF0000FF"/>
      <name val="Cambria"/>
      <family val="0"/>
      <charset val="1"/>
    </font>
    <font>
      <u val="single"/>
      <sz val="9"/>
      <color rgb="FF000000"/>
      <name val="Cambria"/>
      <family val="0"/>
      <charset val="1"/>
    </font>
    <font>
      <sz val="9"/>
      <color rgb="FF000000"/>
      <name val="Arial"/>
      <family val="0"/>
      <charset val="1"/>
    </font>
    <font>
      <u val="single"/>
      <sz val="11"/>
      <color rgb="FF000000"/>
      <name val="Cambria"/>
      <family val="0"/>
      <charset val="1"/>
    </font>
    <font>
      <sz val="11"/>
      <color rgb="FFD9D9D9"/>
      <name val="Arial"/>
      <family val="0"/>
      <charset val="1"/>
    </font>
    <font>
      <sz val="11"/>
      <color rgb="FFFFFFFF"/>
      <name val="Arial"/>
      <family val="0"/>
      <charset val="1"/>
    </font>
    <font>
      <i val="true"/>
      <sz val="11"/>
      <color rgb="FF000000"/>
      <name val="Roboto"/>
      <family val="0"/>
      <charset val="1"/>
    </font>
    <font>
      <sz val="6"/>
      <color rgb="FF000000"/>
      <name val="Arial"/>
      <family val="0"/>
      <charset val="1"/>
    </font>
    <font>
      <sz val="6"/>
      <color rgb="FFCC4125"/>
      <name val="Arial"/>
      <family val="0"/>
      <charset val="1"/>
    </font>
    <font>
      <sz val="11"/>
      <color rgb="FF1155CC"/>
      <name val="Arial"/>
      <family val="0"/>
      <charset val="1"/>
    </font>
    <font>
      <sz val="8"/>
      <color rgb="FF000000"/>
      <name val="Arial"/>
      <family val="0"/>
      <charset val="1"/>
    </font>
    <font>
      <i val="true"/>
      <sz val="11"/>
      <color rgb="FF999999"/>
      <name val="Arial"/>
      <family val="0"/>
      <charset val="1"/>
    </font>
    <font>
      <i val="true"/>
      <sz val="8"/>
      <color rgb="FF000000"/>
      <name val="Arial"/>
      <family val="0"/>
      <charset val="1"/>
    </font>
    <font>
      <sz val="11"/>
      <color rgb="FF38761D"/>
      <name val="Arial"/>
      <family val="0"/>
      <charset val="1"/>
    </font>
    <font>
      <sz val="11"/>
      <color rgb="FFBF9000"/>
      <name val="Arial"/>
      <family val="0"/>
      <charset val="1"/>
    </font>
    <font>
      <sz val="11"/>
      <color rgb="FF5B0F00"/>
      <name val="Arial"/>
      <family val="0"/>
      <charset val="1"/>
    </font>
    <font>
      <sz val="11"/>
      <color rgb="FFE69138"/>
      <name val="Arial"/>
      <family val="0"/>
      <charset val="1"/>
    </font>
    <font>
      <sz val="11"/>
      <color rgb="FF674EA7"/>
      <name val="Arial"/>
      <family val="0"/>
      <charset val="1"/>
    </font>
    <font>
      <sz val="9"/>
      <color rgb="FF38761D"/>
      <name val="Arial"/>
      <family val="0"/>
      <charset val="1"/>
    </font>
    <font>
      <i val="true"/>
      <sz val="10"/>
      <color rgb="FF999999"/>
      <name val="Arial"/>
      <family val="0"/>
      <charset val="1"/>
    </font>
    <font>
      <i val="true"/>
      <sz val="11"/>
      <color rgb="FF38761D"/>
      <name val="Arial"/>
      <family val="0"/>
      <charset val="1"/>
    </font>
    <font>
      <i val="true"/>
      <sz val="11"/>
      <color rgb="FF8E7CC3"/>
      <name val="Arial"/>
      <family val="0"/>
      <charset val="1"/>
    </font>
    <font>
      <b val="true"/>
      <sz val="10"/>
      <color rgb="FF000000"/>
      <name val="Arial"/>
      <family val="0"/>
      <charset val="1"/>
    </font>
    <font>
      <i val="true"/>
      <u val="single"/>
      <sz val="11"/>
      <color rgb="FFA64D79"/>
      <name val="Arial"/>
      <family val="0"/>
      <charset val="1"/>
    </font>
    <font>
      <sz val="11"/>
      <color rgb="FF1C4587"/>
      <name val="Arial"/>
      <family val="0"/>
      <charset val="1"/>
    </font>
    <font>
      <sz val="11"/>
      <color rgb="FF9900FF"/>
      <name val="Arial"/>
      <family val="0"/>
      <charset val="1"/>
    </font>
    <font>
      <sz val="11"/>
      <color rgb="FFCC0000"/>
      <name val="Arial"/>
      <family val="0"/>
      <charset val="1"/>
    </font>
    <font>
      <sz val="11"/>
      <color rgb="FFB45F06"/>
      <name val="Arial"/>
      <family val="0"/>
      <charset val="1"/>
    </font>
    <font>
      <i val="true"/>
      <sz val="11"/>
      <color rgb="FF1C4587"/>
      <name val="Arial"/>
      <family val="0"/>
      <charset val="1"/>
    </font>
    <font>
      <u val="single"/>
      <sz val="11"/>
      <color rgb="FF1155CC"/>
      <name val="Cambria"/>
      <family val="0"/>
      <charset val="1"/>
    </font>
    <font>
      <i val="true"/>
      <sz val="11"/>
      <color rgb="FFB45F06"/>
      <name val="Arial"/>
      <family val="0"/>
      <charset val="1"/>
    </font>
    <font>
      <sz val="11"/>
      <color rgb="FF660000"/>
      <name val="Arial"/>
      <family val="0"/>
      <charset val="1"/>
    </font>
    <font>
      <i val="true"/>
      <sz val="11"/>
      <color rgb="FF5B0F00"/>
      <name val="Arial"/>
      <family val="0"/>
      <charset val="1"/>
    </font>
    <font>
      <sz val="10"/>
      <color rgb="FF5B0F00"/>
      <name val="Arial"/>
      <family val="0"/>
      <charset val="1"/>
    </font>
    <font>
      <u val="single"/>
      <sz val="10"/>
      <color rgb="FF0000FF"/>
      <name val="Cambria"/>
      <family val="0"/>
      <charset val="1"/>
    </font>
    <font>
      <u val="single"/>
      <sz val="11"/>
      <color rgb="FF0000FF"/>
      <name val="Arial"/>
      <family val="0"/>
      <charset val="1"/>
    </font>
    <font>
      <i val="true"/>
      <sz val="11"/>
      <color rgb="FFCC0000"/>
      <name val="Arial"/>
      <family val="0"/>
      <charset val="1"/>
    </font>
    <font>
      <sz val="10"/>
      <color rgb="FFCC0000"/>
      <name val="&quot;Google Sans&quot;"/>
      <family val="0"/>
      <charset val="1"/>
    </font>
    <font>
      <sz val="10"/>
      <color rgb="FF1C4587"/>
      <name val="Arial"/>
      <family val="0"/>
      <charset val="1"/>
    </font>
    <font>
      <sz val="10"/>
      <color rgb="FFB45F06"/>
      <name val="Arial"/>
      <family val="0"/>
      <charset val="1"/>
    </font>
    <font>
      <i val="true"/>
      <sz val="10"/>
      <color rgb="FFB45F06"/>
      <name val="Arial"/>
      <family val="0"/>
      <charset val="1"/>
    </font>
    <font>
      <b val="true"/>
      <sz val="12"/>
      <color rgb="FFCC0000"/>
      <name val="Arial"/>
      <family val="0"/>
      <charset val="1"/>
    </font>
    <font>
      <b val="true"/>
      <sz val="11"/>
      <color rgb="FFCC0000"/>
      <name val="Arial"/>
      <family val="0"/>
      <charset val="1"/>
    </font>
    <font>
      <sz val="10"/>
      <color rgb="FFCC0000"/>
      <name val="Arial"/>
      <family val="0"/>
      <charset val="1"/>
    </font>
    <font>
      <b val="true"/>
      <sz val="10"/>
      <color rgb="FFCC0000"/>
      <name val="Arial"/>
      <family val="0"/>
      <charset val="1"/>
    </font>
    <font>
      <sz val="10"/>
      <color rgb="FF660000"/>
      <name val="Arial"/>
      <family val="0"/>
      <charset val="1"/>
    </font>
    <font>
      <i val="true"/>
      <sz val="10"/>
      <color rgb="FF5B0F00"/>
      <name val="Arial"/>
      <family val="0"/>
      <charset val="1"/>
    </font>
    <font>
      <u val="single"/>
      <sz val="10"/>
      <color rgb="FF0000FF"/>
      <name val="Arial"/>
      <family val="0"/>
      <charset val="1"/>
    </font>
    <font>
      <i val="true"/>
      <sz val="9"/>
      <color rgb="FF660000"/>
      <name val="Arial"/>
      <family val="0"/>
      <charset val="1"/>
    </font>
    <font>
      <u val="single"/>
      <sz val="10"/>
      <color rgb="FF1155CC"/>
      <name val="Arial"/>
      <family val="0"/>
      <charset val="1"/>
    </font>
    <font>
      <sz val="8"/>
      <color rgb="FF660000"/>
      <name val="Arial"/>
      <family val="0"/>
      <charset val="1"/>
    </font>
    <font>
      <sz val="11"/>
      <color rgb="FF000000"/>
      <name val="Roboto"/>
      <family val="0"/>
      <charset val="1"/>
    </font>
    <font>
      <sz val="10"/>
      <color rgb="FF1155CC"/>
      <name val="Whitney"/>
      <family val="0"/>
      <charset val="1"/>
    </font>
    <font>
      <u val="single"/>
      <sz val="10"/>
      <color rgb="FF1155CC"/>
      <name val="Whitney"/>
      <family val="0"/>
      <charset val="1"/>
    </font>
    <font>
      <i val="true"/>
      <sz val="10"/>
      <color rgb="FF660000"/>
      <name val="Arial"/>
      <family val="0"/>
      <charset val="1"/>
    </font>
    <font>
      <i val="true"/>
      <sz val="11"/>
      <color rgb="FF660000"/>
      <name val="Arial"/>
      <family val="0"/>
      <charset val="1"/>
    </font>
    <font>
      <sz val="10"/>
      <color rgb="FF674EA7"/>
      <name val="Arial"/>
      <family val="0"/>
      <charset val="1"/>
    </font>
    <font>
      <b val="true"/>
      <sz val="11"/>
      <color rgb="FF674EA7"/>
      <name val="Arial"/>
      <family val="0"/>
      <charset val="1"/>
    </font>
    <font>
      <sz val="12"/>
      <color rgb="FFCC0000"/>
      <name val="Arial"/>
      <family val="0"/>
      <charset val="1"/>
    </font>
    <font>
      <u val="single"/>
      <sz val="10"/>
      <color rgb="FF1155CC"/>
      <name val="&quot;gg sans&quot;"/>
      <family val="0"/>
      <charset val="1"/>
    </font>
    <font>
      <sz val="9"/>
      <color rgb="FF5B0F00"/>
      <name val="Arial"/>
      <family val="0"/>
      <charset val="1"/>
    </font>
    <font>
      <i val="true"/>
      <sz val="9"/>
      <color rgb="FF5B0F00"/>
      <name val="Arial"/>
      <family val="0"/>
      <charset val="1"/>
    </font>
    <font>
      <b val="true"/>
      <sz val="10"/>
      <color rgb="FF674EA7"/>
      <name val="Arial"/>
      <family val="0"/>
      <charset val="1"/>
    </font>
    <font>
      <u val="single"/>
      <sz val="11"/>
      <color rgb="FF1155CC"/>
      <name val="Roboto"/>
      <family val="0"/>
      <charset val="1"/>
    </font>
    <font>
      <u val="single"/>
      <sz val="8"/>
      <color rgb="FF0000FF"/>
      <name val="Cambria"/>
      <family val="0"/>
      <charset val="1"/>
    </font>
    <font>
      <u val="single"/>
      <sz val="9"/>
      <color rgb="FF1155CC"/>
      <name val="Arial"/>
      <family val="0"/>
      <charset val="1"/>
    </font>
    <font>
      <sz val="9"/>
      <color rgb="FF1C4587"/>
      <name val="Arial"/>
      <family val="0"/>
      <charset val="1"/>
    </font>
    <font>
      <i val="true"/>
      <sz val="9"/>
      <color rgb="FF1C4587"/>
      <name val="Arial"/>
      <family val="0"/>
      <charset val="1"/>
    </font>
    <font>
      <sz val="8"/>
      <color rgb="FFFF0000"/>
      <name val="Arial"/>
      <family val="0"/>
      <charset val="1"/>
    </font>
    <font>
      <sz val="11"/>
      <color rgb="FFFF0000"/>
      <name val="Arial"/>
      <family val="0"/>
      <charset val="1"/>
    </font>
    <font>
      <u val="single"/>
      <sz val="10"/>
      <color rgb="FF1155CC"/>
      <name val="-webkit-standard"/>
      <family val="0"/>
      <charset val="1"/>
    </font>
    <font>
      <b val="true"/>
      <sz val="11"/>
      <color rgb="FFB45F06"/>
      <name val="Arial"/>
      <family val="0"/>
      <charset val="1"/>
    </font>
    <font>
      <i val="true"/>
      <sz val="10"/>
      <color rgb="FF1C4587"/>
      <name val="Arial"/>
      <family val="0"/>
      <charset val="1"/>
    </font>
    <font>
      <sz val="11"/>
      <color rgb="FF5B0F00"/>
      <name val="Roboto"/>
      <family val="0"/>
      <charset val="1"/>
    </font>
    <font>
      <sz val="11"/>
      <color rgb="FFB45F06"/>
      <name val="Roboto, RobotoDraft, Helvetica, Arial, sans-serif"/>
      <family val="0"/>
      <charset val="1"/>
    </font>
    <font>
      <i val="true"/>
      <sz val="11"/>
      <color rgb="FFB45F06"/>
      <name val="Roboto, RobotoDraft, Helvetica, Arial, sans-serif"/>
      <family val="0"/>
      <charset val="1"/>
    </font>
    <font>
      <sz val="11"/>
      <color rgb="FF5B0F00"/>
      <name val="Roboto, RobotoDraft, Helvetica, Arial, sans-serif"/>
      <family val="0"/>
      <charset val="1"/>
    </font>
    <font>
      <sz val="11"/>
      <color rgb="FF660000"/>
      <name val="Roboto, RobotoDraft, Helvetica, Arial, sans-serif"/>
      <family val="0"/>
      <charset val="1"/>
    </font>
    <font>
      <i val="true"/>
      <sz val="11"/>
      <color rgb="FF1C4587"/>
      <name val="Roboto, RobotoDraft, Helvetica, Arial, sans-serif"/>
      <family val="0"/>
      <charset val="1"/>
    </font>
    <font>
      <i val="true"/>
      <sz val="11"/>
      <color rgb="FF5B0F00"/>
      <name val="Roboto, RobotoDraft, Helvetica, Arial, sans-serif"/>
      <family val="0"/>
      <charset val="1"/>
    </font>
    <font>
      <sz val="11"/>
      <color rgb="FF1C4587"/>
      <name val="Roboto"/>
      <family val="0"/>
      <charset val="1"/>
    </font>
    <font>
      <b val="true"/>
      <sz val="11"/>
      <color rgb="FF5B0F00"/>
      <name val="Arial"/>
      <family val="0"/>
      <charset val="1"/>
    </font>
    <font>
      <sz val="11"/>
      <color rgb="FFCC0000"/>
      <name val="Roboto"/>
      <family val="0"/>
      <charset val="1"/>
    </font>
    <font>
      <u val="single"/>
      <sz val="10"/>
      <color rgb="FF1155CC"/>
      <name val="Cambria"/>
      <family val="0"/>
      <charset val="1"/>
    </font>
    <font>
      <b val="true"/>
      <sz val="8"/>
      <color rgb="FF000000"/>
      <name val="Arial"/>
      <family val="0"/>
      <charset val="1"/>
    </font>
    <font>
      <i val="true"/>
      <u val="single"/>
      <sz val="11"/>
      <color rgb="FF0000FF"/>
      <name val="Arial"/>
      <family val="0"/>
      <charset val="1"/>
    </font>
    <font>
      <b val="true"/>
      <sz val="11"/>
      <color rgb="FF38761D"/>
      <name val="Arial"/>
      <family val="0"/>
      <charset val="1"/>
    </font>
    <font>
      <b val="true"/>
      <u val="single"/>
      <sz val="10"/>
      <color rgb="FF050505"/>
      <name val="Arial"/>
      <family val="0"/>
      <charset val="1"/>
    </font>
    <font>
      <u val="single"/>
      <sz val="10"/>
      <color rgb="FF1155CC"/>
      <name val="System-ui"/>
      <family val="0"/>
      <charset val="1"/>
    </font>
    <font>
      <b val="true"/>
      <sz val="15"/>
      <color rgb="FF050505"/>
      <name val="System-ui"/>
      <family val="0"/>
      <charset val="1"/>
    </font>
    <font>
      <sz val="11"/>
      <color rgb="FF0000FF"/>
      <name val="Cambria"/>
      <family val="0"/>
      <charset val="1"/>
    </font>
    <font>
      <u val="single"/>
      <sz val="11"/>
      <color rgb="FF1C4587"/>
      <name val="Arial"/>
      <family val="0"/>
      <charset val="1"/>
    </font>
    <font>
      <sz val="11"/>
      <color rgb="FF050505"/>
      <name val="Arial"/>
      <family val="0"/>
      <charset val="1"/>
    </font>
    <font>
      <b val="true"/>
      <sz val="11"/>
      <color rgb="FF050505"/>
      <name val="Arial"/>
      <family val="0"/>
      <charset val="1"/>
    </font>
    <font>
      <b val="true"/>
      <sz val="12"/>
      <color rgb="FF9900FF"/>
      <name val="Arial"/>
      <family val="0"/>
      <charset val="1"/>
    </font>
    <font>
      <b val="true"/>
      <sz val="12"/>
      <color rgb="FF674EA7"/>
      <name val="Arial"/>
      <family val="0"/>
      <charset val="1"/>
    </font>
    <font>
      <i val="true"/>
      <sz val="9"/>
      <color rgb="FF000000"/>
      <name val="Arial"/>
      <family val="0"/>
      <charset val="1"/>
    </font>
    <font>
      <sz val="11"/>
      <color rgb="FF000000"/>
      <name val="Cambria"/>
      <family val="0"/>
      <charset val="1"/>
    </font>
    <font>
      <b val="true"/>
      <sz val="11"/>
      <color rgb="FF9900FF"/>
      <name val="Arial"/>
      <family val="0"/>
      <charset val="1"/>
    </font>
    <font>
      <u val="single"/>
      <sz val="17"/>
      <color rgb="FF1155CC"/>
      <name val="Arial"/>
      <family val="0"/>
      <charset val="1"/>
    </font>
    <font>
      <sz val="10"/>
      <color rgb="FF38761D"/>
      <name val="Arial"/>
      <family val="0"/>
      <charset val="1"/>
    </font>
    <font>
      <u val="single"/>
      <sz val="10"/>
      <color rgb="FF0000FF"/>
      <name val="Whitney"/>
      <family val="0"/>
      <charset val="1"/>
    </font>
    <font>
      <u val="single"/>
      <sz val="10"/>
      <color rgb="FF0000FF"/>
      <name val="&quot;gg sans&quot;"/>
      <family val="0"/>
      <charset val="1"/>
    </font>
    <font>
      <i val="true"/>
      <sz val="11"/>
      <color rgb="FF674EA7"/>
      <name val="Arial"/>
      <family val="0"/>
      <charset val="1"/>
    </font>
    <font>
      <i val="true"/>
      <sz val="10"/>
      <color rgb="FF38761D"/>
      <name val="Arial"/>
      <family val="0"/>
      <charset val="1"/>
    </font>
    <font>
      <b val="true"/>
      <sz val="11"/>
      <color rgb="FF1C4587"/>
      <name val="Arial"/>
      <family val="0"/>
      <charset val="1"/>
    </font>
    <font>
      <sz val="8"/>
      <color rgb="FF999999"/>
      <name val="Arial"/>
      <family val="0"/>
      <charset val="1"/>
    </font>
    <font>
      <u val="single"/>
      <sz val="11"/>
      <color rgb="FF000000"/>
      <name val="Arial"/>
      <family val="0"/>
      <charset val="1"/>
    </font>
    <font>
      <u val="single"/>
      <sz val="11"/>
      <color rgb="FF660000"/>
      <name val="Arial"/>
      <family val="0"/>
      <charset val="1"/>
    </font>
    <font>
      <sz val="9"/>
      <color rgb="FFB45F06"/>
      <name val="Arial"/>
      <family val="0"/>
      <charset val="1"/>
    </font>
    <font>
      <sz val="11"/>
      <color rgb="FF274E13"/>
      <name val="Arial"/>
      <family val="0"/>
      <charset val="1"/>
    </font>
    <font>
      <i val="true"/>
      <sz val="11"/>
      <color rgb="FF274E13"/>
      <name val="Arial"/>
      <family val="0"/>
      <charset val="1"/>
    </font>
    <font>
      <b val="true"/>
      <i val="true"/>
      <sz val="11"/>
      <color rgb="FF1C4587"/>
      <name val="Arial"/>
      <family val="0"/>
      <charset val="1"/>
    </font>
    <font>
      <u val="single"/>
      <sz val="11"/>
      <color rgb="FF1155CC"/>
      <name val="Docs-Roboto"/>
      <family val="0"/>
      <charset val="1"/>
    </font>
    <font>
      <b val="true"/>
      <i val="true"/>
      <sz val="10"/>
      <color rgb="FFB45F06"/>
      <name val="Arial"/>
      <family val="0"/>
      <charset val="1"/>
    </font>
    <font>
      <b val="true"/>
      <sz val="10"/>
      <color rgb="FFB45F06"/>
      <name val="Arial"/>
      <family val="0"/>
      <charset val="1"/>
    </font>
    <font>
      <u val="single"/>
      <sz val="11"/>
      <color rgb="FF0000FF"/>
      <name val="Roboto"/>
      <family val="0"/>
      <charset val="1"/>
    </font>
    <font>
      <u val="single"/>
      <sz val="10"/>
      <color rgb="FF1155CC"/>
      <name val="Inherit"/>
      <family val="0"/>
      <charset val="1"/>
    </font>
    <font>
      <i val="true"/>
      <sz val="11"/>
      <color rgb="FF050505"/>
      <name val="Arial"/>
      <family val="0"/>
      <charset val="1"/>
    </font>
    <font>
      <b val="true"/>
      <i val="true"/>
      <sz val="11"/>
      <color rgb="FFB45F06"/>
      <name val="Arial"/>
      <family val="0"/>
      <charset val="1"/>
    </font>
    <font>
      <sz val="11"/>
      <color rgb="FF999999"/>
      <name val="Arial"/>
      <family val="0"/>
      <charset val="1"/>
    </font>
    <font>
      <sz val="11"/>
      <color rgb="FF073763"/>
      <name val="Arial"/>
      <family val="0"/>
      <charset val="1"/>
    </font>
    <font>
      <i val="true"/>
      <sz val="11"/>
      <color rgb="FF9900FF"/>
      <name val="Arial"/>
      <family val="0"/>
      <charset val="1"/>
    </font>
    <font>
      <sz val="10"/>
      <color rgb="FF1155CC"/>
      <name val="Minion-pro"/>
      <family val="0"/>
      <charset val="1"/>
    </font>
    <font>
      <u val="single"/>
      <sz val="10"/>
      <color rgb="FF1155CC"/>
      <name val="Minion-pro"/>
      <family val="0"/>
      <charset val="1"/>
    </font>
    <font>
      <sz val="10"/>
      <color rgb="FF000000"/>
      <name val="Whitney"/>
      <family val="0"/>
      <charset val="1"/>
    </font>
    <font>
      <b val="true"/>
      <i val="true"/>
      <sz val="9"/>
      <color rgb="FF000000"/>
      <name val="Arial"/>
      <family val="0"/>
      <charset val="1"/>
    </font>
    <font>
      <sz val="11"/>
      <color rgb="FF000000"/>
      <name val="Inconsolata"/>
      <family val="0"/>
      <charset val="1"/>
    </font>
    <font>
      <i val="true"/>
      <sz val="11"/>
      <color rgb="FF783F04"/>
      <name val="Arial"/>
      <family val="0"/>
      <charset val="1"/>
    </font>
    <font>
      <i val="true"/>
      <sz val="11"/>
      <color rgb="FFA64D79"/>
      <name val="Arial"/>
      <family val="0"/>
      <charset val="1"/>
    </font>
    <font>
      <sz val="11"/>
      <color rgb="FF783F04"/>
      <name val="Arial"/>
      <family val="0"/>
      <charset val="1"/>
    </font>
    <font>
      <sz val="10"/>
      <color rgb="FF1155CC"/>
      <name val="Arial"/>
      <family val="0"/>
      <charset val="1"/>
    </font>
    <font>
      <i val="true"/>
      <sz val="9"/>
      <color rgb="FF783F04"/>
      <name val="Arial"/>
      <family val="0"/>
      <charset val="1"/>
    </font>
    <font>
      <sz val="10"/>
      <color rgb="FF783F04"/>
      <name val="Arial"/>
      <family val="0"/>
      <charset val="1"/>
    </font>
    <font>
      <u val="single"/>
      <sz val="11"/>
      <color rgb="FF1D9BF0"/>
      <name val="Cambria"/>
      <family val="0"/>
      <charset val="1"/>
    </font>
    <font>
      <sz val="10"/>
      <color rgb="FF3C4043"/>
      <name val="Arial"/>
      <family val="0"/>
      <charset val="1"/>
    </font>
    <font>
      <sz val="11"/>
      <color rgb="FF000000"/>
      <name val="Roboto, RobotoDraft, Helvetica, Arial, sans-serif"/>
      <family val="0"/>
      <charset val="1"/>
    </font>
    <font>
      <i val="true"/>
      <sz val="11"/>
      <color rgb="FF000000"/>
      <name val="Roboto, RobotoDraft, Helvetica, Arial, sans-serif"/>
      <family val="0"/>
      <charset val="1"/>
    </font>
    <font>
      <sz val="10"/>
      <color rgb="FF1155CC"/>
      <name val="-webkit-standard"/>
      <family val="0"/>
      <charset val="1"/>
    </font>
    <font>
      <i val="true"/>
      <u val="single"/>
      <sz val="11"/>
      <color rgb="FF1155CC"/>
      <name val="Arial"/>
      <family val="0"/>
      <charset val="1"/>
    </font>
    <font>
      <u val="single"/>
      <sz val="10"/>
      <color rgb="FF1155CC"/>
      <name val="Balto"/>
      <family val="0"/>
      <charset val="1"/>
    </font>
    <font>
      <b val="true"/>
      <sz val="12"/>
      <color rgb="FF38761D"/>
      <name val="Arial"/>
      <family val="0"/>
      <charset val="1"/>
    </font>
    <font>
      <sz val="11"/>
      <color rgb="FF783F04"/>
      <name val="Roboto"/>
      <family val="0"/>
      <charset val="1"/>
    </font>
    <font>
      <sz val="11"/>
      <color rgb="FF38761D"/>
      <name val="Roboto"/>
      <family val="0"/>
      <charset val="1"/>
    </font>
    <font>
      <sz val="11"/>
      <color rgb="FF1155CC"/>
      <name val="Cambria"/>
      <family val="0"/>
      <charset val="1"/>
    </font>
    <font>
      <b val="true"/>
      <u val="single"/>
      <sz val="11"/>
      <color rgb="FF1155CC"/>
      <name val="Cambria"/>
      <family val="0"/>
      <charset val="1"/>
    </font>
    <font>
      <sz val="11"/>
      <color rgb="FF990000"/>
      <name val="Arial"/>
      <family val="0"/>
      <charset val="1"/>
    </font>
    <font>
      <sz val="11"/>
      <color rgb="FFEA9999"/>
      <name val="Arial"/>
      <family val="0"/>
      <charset val="1"/>
    </font>
    <font>
      <sz val="11"/>
      <color rgb="FFA64D79"/>
      <name val="Arial"/>
      <family val="0"/>
      <charset val="1"/>
    </font>
    <font>
      <sz val="11"/>
      <color rgb="FF4285F4"/>
      <name val="Arial"/>
      <family val="0"/>
      <charset val="1"/>
    </font>
    <font>
      <i val="true"/>
      <sz val="11"/>
      <color rgb="FF990000"/>
      <name val="Arial"/>
      <family val="0"/>
      <charset val="1"/>
    </font>
    <font>
      <sz val="10"/>
      <color rgb="FF274E13"/>
      <name val="Arial"/>
      <family val="0"/>
      <charset val="1"/>
    </font>
    <font>
      <b val="true"/>
      <i val="true"/>
      <sz val="11"/>
      <color rgb="FF5B0F00"/>
      <name val="Arial"/>
      <family val="0"/>
      <charset val="1"/>
    </font>
    <font>
      <sz val="11"/>
      <color rgb="FF1155CC"/>
      <name val="Roboto"/>
      <family val="0"/>
      <charset val="1"/>
    </font>
    <font>
      <sz val="9"/>
      <color rgb="FF274E13"/>
      <name val="Arial"/>
      <family val="0"/>
      <charset val="1"/>
    </font>
    <font>
      <i val="true"/>
      <sz val="11"/>
      <color rgb="FF4285F4"/>
      <name val="Arial"/>
      <family val="0"/>
      <charset val="1"/>
    </font>
    <font>
      <u val="single"/>
      <sz val="9"/>
      <color rgb="FF1155CC"/>
      <name val="-webkit-standard"/>
      <family val="0"/>
      <charset val="1"/>
    </font>
    <font>
      <sz val="11"/>
      <color rgb="FF3D85C6"/>
      <name val="Arial"/>
      <family val="0"/>
      <charset val="1"/>
    </font>
    <font>
      <b val="true"/>
      <i val="true"/>
      <sz val="11"/>
      <color rgb="FF274E13"/>
      <name val="Arial"/>
      <family val="0"/>
      <charset val="1"/>
    </font>
    <font>
      <b val="true"/>
      <sz val="11"/>
      <color rgb="FF990000"/>
      <name val="Arial"/>
      <family val="0"/>
      <charset val="1"/>
    </font>
    <font>
      <i val="true"/>
      <sz val="11"/>
      <color rgb="FF073763"/>
      <name val="Arial"/>
      <family val="0"/>
      <charset val="1"/>
    </font>
    <font>
      <i val="true"/>
      <sz val="11"/>
      <color rgb="FF3D85C6"/>
      <name val="Arial"/>
      <family val="0"/>
      <charset val="1"/>
    </font>
    <font>
      <i val="true"/>
      <sz val="9"/>
      <color rgb="FF274E13"/>
      <name val="Arial"/>
      <family val="0"/>
      <charset val="1"/>
    </font>
    <font>
      <i val="true"/>
      <sz val="11"/>
      <color rgb="FFA64D79"/>
      <name val="Roboto, RobotoDraft, Helvetica, Arial, sans-serif"/>
      <family val="0"/>
      <charset val="1"/>
    </font>
    <font>
      <sz val="11"/>
      <color rgb="FFA64D79"/>
      <name val="Roboto, RobotoDraft, Helvetica, Arial, sans-serif"/>
      <family val="0"/>
      <charset val="1"/>
    </font>
    <font>
      <u val="single"/>
      <sz val="10"/>
      <color rgb="FF1155CC"/>
      <name val="&quot;Tiempos Text&quot;"/>
      <family val="0"/>
      <charset val="1"/>
    </font>
    <font>
      <i val="true"/>
      <sz val="10"/>
      <color rgb="FF990000"/>
      <name val="Arial"/>
      <family val="0"/>
      <charset val="1"/>
    </font>
    <font>
      <sz val="10"/>
      <color rgb="FF990000"/>
      <name val="Arial"/>
      <family val="0"/>
      <charset val="1"/>
    </font>
    <font>
      <sz val="9"/>
      <color rgb="FF3D85C6"/>
      <name val="Arial"/>
      <family val="0"/>
      <charset val="1"/>
    </font>
    <font>
      <b val="true"/>
      <sz val="11"/>
      <color rgb="FF3D85C6"/>
      <name val="Arial"/>
      <family val="0"/>
      <charset val="1"/>
    </font>
    <font>
      <u val="single"/>
      <sz val="9"/>
      <color rgb="FF0000FF"/>
      <name val="Arial"/>
      <family val="0"/>
      <charset val="1"/>
    </font>
    <font>
      <i val="true"/>
      <sz val="10"/>
      <color rgb="FF674EA7"/>
      <name val="Arial"/>
      <family val="0"/>
      <charset val="1"/>
    </font>
    <font>
      <i val="true"/>
      <sz val="10"/>
      <color rgb="FF274E13"/>
      <name val="Arial"/>
      <family val="0"/>
      <charset val="1"/>
    </font>
    <font>
      <sz val="10"/>
      <color rgb="FF3D85C6"/>
      <name val="Arial"/>
      <family val="0"/>
      <charset val="1"/>
    </font>
    <font>
      <sz val="10"/>
      <color rgb="FF4285F4"/>
      <name val="Arial"/>
      <family val="0"/>
      <charset val="1"/>
    </font>
    <font>
      <b val="true"/>
      <sz val="11"/>
      <color rgb="FF274E13"/>
      <name val="Arial"/>
      <family val="0"/>
      <charset val="1"/>
    </font>
    <font>
      <b val="true"/>
      <sz val="10"/>
      <color rgb="FF5B0F00"/>
      <name val="Arial"/>
      <family val="0"/>
      <charset val="1"/>
    </font>
    <font>
      <sz val="11"/>
      <color rgb="FFC27BA0"/>
      <name val="Arial"/>
      <family val="0"/>
      <charset val="1"/>
    </font>
    <font>
      <sz val="11"/>
      <color rgb="FF34A853"/>
      <name val="Arial"/>
      <family val="0"/>
      <charset val="1"/>
    </font>
    <font>
      <b val="true"/>
      <sz val="11"/>
      <color rgb="FF4285F4"/>
      <name val="Arial"/>
      <family val="0"/>
      <charset val="1"/>
    </font>
    <font>
      <sz val="12"/>
      <color rgb="FF000000"/>
      <name val="-webkit-standard"/>
      <family val="0"/>
      <charset val="1"/>
    </font>
    <font>
      <u val="single"/>
      <sz val="9"/>
      <color rgb="FF1155CC"/>
      <name val="Cambria"/>
      <family val="0"/>
      <charset val="1"/>
    </font>
    <font>
      <u val="single"/>
      <sz val="10"/>
      <color rgb="FF000000"/>
      <name val="-webkit-standard"/>
      <family val="0"/>
      <charset val="1"/>
    </font>
    <font>
      <i val="true"/>
      <u val="single"/>
      <sz val="9"/>
      <color rgb="FF1155CC"/>
      <name val="Arial"/>
      <family val="0"/>
      <charset val="1"/>
    </font>
    <font>
      <i val="true"/>
      <sz val="8"/>
      <color rgb="FF274E13"/>
      <name val="Arial"/>
      <family val="0"/>
      <charset val="1"/>
    </font>
    <font>
      <u val="single"/>
      <sz val="9"/>
      <color rgb="FF1155CC"/>
      <name val="&quot;Google Sans&quot;"/>
      <family val="0"/>
      <charset val="1"/>
    </font>
    <font>
      <sz val="9"/>
      <color rgb="FF1F1F1F"/>
      <name val="&quot;Google Sans&quot;"/>
      <family val="0"/>
      <charset val="1"/>
    </font>
    <font>
      <b val="true"/>
      <i val="true"/>
      <sz val="11"/>
      <color rgb="FF3D85C6"/>
      <name val="Arial"/>
      <family val="0"/>
      <charset val="1"/>
    </font>
    <font>
      <sz val="11"/>
      <color rgb="FF000000"/>
      <name val="Graphik"/>
      <family val="0"/>
      <charset val="1"/>
    </font>
    <font>
      <sz val="10"/>
      <color rgb="FF9900FF"/>
      <name val="Arial"/>
      <family val="0"/>
      <charset val="1"/>
    </font>
    <font>
      <sz val="10"/>
      <color rgb="FFE06666"/>
      <name val="Arial"/>
      <family val="0"/>
      <charset val="1"/>
    </font>
    <font>
      <sz val="9"/>
      <color rgb="FF9900FF"/>
      <name val="Arial"/>
      <family val="0"/>
      <charset val="1"/>
    </font>
    <font>
      <sz val="10"/>
      <color rgb="FFEA4335"/>
      <name val="Arial"/>
      <family val="0"/>
      <charset val="1"/>
    </font>
    <font>
      <sz val="9"/>
      <color rgb="FFC27BA0"/>
      <name val="Arial"/>
      <family val="0"/>
      <charset val="1"/>
    </font>
    <font>
      <sz val="9"/>
      <color rgb="FFC17979"/>
      <name val="Arial"/>
      <family val="0"/>
      <charset val="1"/>
    </font>
    <font>
      <sz val="9"/>
      <color rgb="FF8059F0"/>
      <name val="Arial"/>
      <family val="0"/>
      <charset val="1"/>
    </font>
    <font>
      <sz val="8"/>
      <color rgb="FF9900FF"/>
      <name val="Arial"/>
      <family val="0"/>
      <charset val="1"/>
    </font>
    <font>
      <sz val="8"/>
      <color rgb="FF8059F0"/>
      <name val="Arial"/>
      <family val="0"/>
      <charset val="1"/>
    </font>
    <font>
      <sz val="8"/>
      <color rgb="FFB347E6"/>
      <name val="Arial"/>
      <family val="0"/>
      <charset val="1"/>
    </font>
    <font>
      <sz val="11"/>
      <color rgb="FFE06666"/>
      <name val="Arial"/>
      <family val="0"/>
      <charset val="1"/>
    </font>
    <font>
      <sz val="11"/>
      <color rgb="FF8059F0"/>
      <name val="Arial"/>
      <family val="0"/>
      <charset val="1"/>
    </font>
    <font>
      <sz val="11"/>
      <color rgb="FFB347E6"/>
      <name val="Arial"/>
      <family val="0"/>
      <charset val="1"/>
    </font>
    <font>
      <sz val="11"/>
      <color rgb="FFEA4335"/>
      <name val="Arial"/>
      <family val="0"/>
      <charset val="1"/>
    </font>
    <font>
      <sz val="11"/>
      <color rgb="FFC17979"/>
      <name val="Arial"/>
      <family val="0"/>
      <charset val="1"/>
    </font>
    <font>
      <i val="true"/>
      <sz val="11"/>
      <color rgb="FFEA4335"/>
      <name val="Arial"/>
      <family val="0"/>
      <charset val="1"/>
    </font>
    <font>
      <sz val="10"/>
      <color rgb="FF000000"/>
      <name val="Arial"/>
      <family val="2"/>
    </font>
    <font>
      <sz val="10"/>
      <color rgb="FF1A1A1A"/>
      <name val="Arial"/>
      <family val="2"/>
    </font>
    <font>
      <b val="true"/>
      <sz val="10"/>
      <color rgb="FF1E52F3"/>
      <name val="Arial"/>
      <family val="0"/>
      <charset val="1"/>
    </font>
    <font>
      <b val="true"/>
      <sz val="10"/>
      <color rgb="FF0000FF"/>
      <name val="Arial"/>
      <family val="0"/>
      <charset val="1"/>
    </font>
    <font>
      <b val="true"/>
      <sz val="10"/>
      <color rgb="FF3D85C6"/>
      <name val="Arial"/>
      <family val="0"/>
      <charset val="1"/>
    </font>
    <font>
      <b val="true"/>
      <sz val="10"/>
      <color rgb="FF1155CC"/>
      <name val="Arial"/>
      <family val="0"/>
      <charset val="1"/>
    </font>
    <font>
      <sz val="10"/>
      <color rgb="FF1E52F3"/>
      <name val="Arial"/>
      <family val="0"/>
      <charset val="1"/>
    </font>
    <font>
      <sz val="10"/>
      <color rgb="FF0000FF"/>
      <name val="Arial"/>
      <family val="0"/>
      <charset val="1"/>
    </font>
    <font>
      <b val="true"/>
      <sz val="11"/>
      <color rgb="FF1155CC"/>
      <name val="Arial"/>
      <family val="0"/>
      <charset val="1"/>
    </font>
    <font>
      <b val="true"/>
      <sz val="11"/>
      <color rgb="FF1E52F3"/>
      <name val="Arial"/>
      <family val="0"/>
      <charset val="1"/>
    </font>
    <font>
      <b val="true"/>
      <i val="true"/>
      <sz val="11"/>
      <color rgb="FF1E52F3"/>
      <name val="Arial"/>
      <family val="0"/>
      <charset val="1"/>
    </font>
    <font>
      <sz val="11"/>
      <color rgb="FF1E52F3"/>
      <name val="Arial"/>
      <family val="0"/>
      <charset val="1"/>
    </font>
    <font>
      <b val="true"/>
      <sz val="11"/>
      <color rgb="FF0000FF"/>
      <name val="Arial"/>
      <family val="0"/>
      <charset val="1"/>
    </font>
    <font>
      <i val="true"/>
      <sz val="11"/>
      <color rgb="FF1E52F3"/>
      <name val="Arial"/>
      <family val="0"/>
      <charset val="1"/>
    </font>
    <font>
      <sz val="11"/>
      <color rgb="FF0000FF"/>
      <name val="Arial"/>
      <family val="0"/>
      <charset val="1"/>
    </font>
    <font>
      <i val="true"/>
      <sz val="11"/>
      <color rgb="FF0000FF"/>
      <name val="Arial"/>
      <family val="0"/>
      <charset val="1"/>
    </font>
    <font>
      <i val="true"/>
      <sz val="12"/>
      <color rgb="FFA64D79"/>
      <name val="Arial"/>
      <family val="0"/>
      <charset val="1"/>
    </font>
    <font>
      <b val="true"/>
      <i val="true"/>
      <sz val="12"/>
      <color rgb="FF1C4587"/>
      <name val="Arial"/>
      <family val="0"/>
      <charset val="1"/>
    </font>
    <font>
      <b val="true"/>
      <sz val="10"/>
      <color rgb="FF274E13"/>
      <name val="Arial"/>
      <family val="0"/>
      <charset val="1"/>
    </font>
    <font>
      <sz val="10"/>
      <color rgb="FF274E13"/>
      <name val="Roboto"/>
      <family val="0"/>
      <charset val="1"/>
    </font>
  </fonts>
  <fills count="69">
    <fill>
      <patternFill patternType="none"/>
    </fill>
    <fill>
      <patternFill patternType="gray125"/>
    </fill>
    <fill>
      <patternFill patternType="solid">
        <fgColor rgb="FFFFFFFF"/>
        <bgColor rgb="FFFBFEFF"/>
      </patternFill>
    </fill>
    <fill>
      <patternFill patternType="solid">
        <fgColor rgb="FFF3F3F3"/>
        <bgColor rgb="FFEFEFEF"/>
      </patternFill>
    </fill>
    <fill>
      <patternFill patternType="solid">
        <fgColor rgb="FFEFEFEF"/>
        <bgColor rgb="FFF3F3F3"/>
      </patternFill>
    </fill>
    <fill>
      <patternFill patternType="solid">
        <fgColor rgb="FFF7E6F1"/>
        <bgColor rgb="FFF2EEFA"/>
      </patternFill>
    </fill>
    <fill>
      <patternFill patternType="darkGray">
        <fgColor rgb="FFE9E1FC"/>
        <bgColor rgb="FFF7E6F1"/>
      </patternFill>
    </fill>
    <fill>
      <patternFill patternType="solid">
        <fgColor rgb="FFE2EFFA"/>
        <bgColor rgb="FFDEEAFF"/>
      </patternFill>
    </fill>
    <fill>
      <patternFill patternType="solid">
        <fgColor rgb="FFE1FCFA"/>
        <bgColor rgb="FFE7FBE0"/>
      </patternFill>
    </fill>
    <fill>
      <patternFill patternType="solid">
        <fgColor rgb="FFD4EDE3"/>
        <bgColor rgb="FFE2E8F2"/>
      </patternFill>
    </fill>
    <fill>
      <patternFill patternType="solid">
        <fgColor rgb="FFFEFDDA"/>
        <bgColor rgb="FFFFF2CC"/>
      </patternFill>
    </fill>
    <fill>
      <patternFill patternType="solid">
        <fgColor rgb="FFFFF2CC"/>
        <bgColor rgb="FFFEECDB"/>
      </patternFill>
    </fill>
    <fill>
      <patternFill patternType="darkGray">
        <fgColor rgb="FFFCF1EB"/>
        <bgColor rgb="FFFEECDB"/>
      </patternFill>
    </fill>
    <fill>
      <patternFill patternType="darkGray">
        <fgColor rgb="FFFFE280"/>
        <bgColor rgb="FFFCE5D4"/>
      </patternFill>
    </fill>
    <fill>
      <patternFill patternType="solid">
        <fgColor rgb="FFF5BB4A"/>
        <bgColor rgb="FFFFE280"/>
      </patternFill>
    </fill>
    <fill>
      <patternFill patternType="solid">
        <fgColor rgb="FFFCE5D4"/>
        <bgColor rgb="FFFEECDB"/>
      </patternFill>
    </fill>
    <fill>
      <patternFill patternType="darkGray">
        <fgColor rgb="FFFFE280"/>
        <bgColor rgb="FFF5BB4A"/>
      </patternFill>
    </fill>
    <fill>
      <patternFill patternType="darkGray">
        <fgColor rgb="FFF07A9A"/>
        <bgColor rgb="FFE45B4C"/>
      </patternFill>
    </fill>
    <fill>
      <patternFill patternType="solid">
        <fgColor rgb="FFFF0000"/>
        <bgColor rgb="FFCC0000"/>
      </patternFill>
    </fill>
    <fill>
      <patternFill patternType="solid">
        <fgColor rgb="FFD0DCF6"/>
        <bgColor rgb="FFD9D9D9"/>
      </patternFill>
    </fill>
    <fill>
      <patternFill patternType="darkGray">
        <fgColor rgb="FFF3F3F3"/>
        <bgColor rgb="FFF6F2FE"/>
      </patternFill>
    </fill>
    <fill>
      <patternFill patternType="darkGray">
        <fgColor rgb="FFB2B5C6"/>
        <bgColor rgb="FF989898"/>
      </patternFill>
    </fill>
    <fill>
      <patternFill patternType="solid">
        <fgColor rgb="FFF6F2FE"/>
        <bgColor rgb="FFF2EEFA"/>
      </patternFill>
    </fill>
    <fill>
      <patternFill patternType="mediumGray">
        <fgColor rgb="FFF5CCCA"/>
        <bgColor rgb="FFFFE280"/>
      </patternFill>
    </fill>
    <fill>
      <patternFill patternType="solid">
        <fgColor rgb="FFE2E8F2"/>
        <bgColor rgb="FFDEEAFF"/>
      </patternFill>
    </fill>
    <fill>
      <patternFill patternType="darkGray">
        <fgColor rgb="FFE7FBE0"/>
        <bgColor rgb="FFEFEFEF"/>
      </patternFill>
    </fill>
    <fill>
      <patternFill patternType="solid">
        <fgColor rgb="FFF5CCCA"/>
        <bgColor rgb="FFEBDAE5"/>
      </patternFill>
    </fill>
    <fill>
      <patternFill patternType="solid">
        <fgColor rgb="FFD9D9D9"/>
        <bgColor rgb="FFEBDAE5"/>
      </patternFill>
    </fill>
    <fill>
      <patternFill patternType="mediumGray">
        <fgColor rgb="FFFCF1EB"/>
        <bgColor rgb="FFF3F3F3"/>
      </patternFill>
    </fill>
    <fill>
      <patternFill patternType="mediumGray">
        <fgColor rgb="FFEBDAE5"/>
        <bgColor rgb="FFD9D9D9"/>
      </patternFill>
    </fill>
    <fill>
      <patternFill patternType="solid">
        <fgColor rgb="FFFEECDB"/>
        <bgColor rgb="FFFCE5D4"/>
      </patternFill>
    </fill>
    <fill>
      <patternFill patternType="solid">
        <fgColor rgb="FFE7FBE0"/>
        <bgColor rgb="FFE1FCFA"/>
      </patternFill>
    </fill>
    <fill>
      <patternFill patternType="solid">
        <fgColor rgb="FFFBFEFF"/>
        <bgColor rgb="FFFFFFFF"/>
      </patternFill>
    </fill>
    <fill>
      <patternFill patternType="solid">
        <fgColor rgb="FFEBDAE5"/>
        <bgColor rgb="FFE9E1FC"/>
      </patternFill>
    </fill>
    <fill>
      <patternFill patternType="mediumGray">
        <fgColor rgb="FFF07A9A"/>
        <bgColor rgb="FFF5BB4A"/>
      </patternFill>
    </fill>
    <fill>
      <patternFill patternType="mediumGray">
        <fgColor rgb="FFD9D9D9"/>
        <bgColor rgb="FFEBDAE5"/>
      </patternFill>
    </fill>
    <fill>
      <patternFill patternType="solid">
        <fgColor rgb="FFD0DCF6"/>
        <bgColor rgb="FFD9D9D9"/>
      </patternFill>
    </fill>
    <fill>
      <patternFill patternType="solid">
        <fgColor rgb="FFF89601"/>
        <bgColor rgb="FFF5BB4A"/>
      </patternFill>
    </fill>
    <fill>
      <patternFill patternType="darkGray">
        <fgColor rgb="FFE45B4C"/>
        <bgColor rgb="FFF07A9A"/>
      </patternFill>
    </fill>
    <fill>
      <patternFill patternType="solid">
        <fgColor rgb="FFD4EDE3"/>
        <bgColor rgb="FFDEEAFF"/>
      </patternFill>
    </fill>
    <fill>
      <patternFill patternType="solid">
        <fgColor rgb="FFFCE5D4"/>
        <bgColor rgb="FFFEECDB"/>
      </patternFill>
    </fill>
    <fill>
      <patternFill patternType="solid">
        <fgColor rgb="FFD4EDE3"/>
        <bgColor rgb="FFE2E8F2"/>
      </patternFill>
    </fill>
    <fill>
      <patternFill patternType="mediumGray">
        <fgColor rgb="FFFEFDDA"/>
        <bgColor rgb="FFFCF1EB"/>
      </patternFill>
    </fill>
    <fill>
      <patternFill patternType="darkGray">
        <fgColor rgb="FFE7FBE0"/>
        <bgColor rgb="FFE1FCFA"/>
      </patternFill>
    </fill>
    <fill>
      <patternFill patternType="solid">
        <fgColor rgb="FFD4EDE3"/>
        <bgColor rgb="FFE2E8F2"/>
      </patternFill>
    </fill>
    <fill>
      <patternFill patternType="solid">
        <fgColor rgb="FFC6D2D0"/>
        <bgColor rgb="FFD9D9D9"/>
      </patternFill>
    </fill>
    <fill>
      <patternFill patternType="solid">
        <fgColor rgb="FFFBFEFF"/>
        <bgColor rgb="FFFFFFFF"/>
      </patternFill>
    </fill>
    <fill>
      <patternFill patternType="darkGray">
        <fgColor rgb="FFFCF1EB"/>
        <bgColor rgb="FFFEECDB"/>
      </patternFill>
    </fill>
    <fill>
      <patternFill patternType="darkGray">
        <fgColor rgb="FFB2B5C6"/>
        <bgColor rgb="FFC6D2D0"/>
      </patternFill>
    </fill>
    <fill>
      <patternFill patternType="solid">
        <fgColor rgb="FFDEEAFF"/>
        <bgColor rgb="FFE2EFFA"/>
      </patternFill>
    </fill>
    <fill>
      <patternFill patternType="darkGray">
        <fgColor rgb="FFD0DCF6"/>
        <bgColor rgb="FFD9D9D9"/>
      </patternFill>
    </fill>
    <fill>
      <patternFill patternType="darkGray">
        <fgColor rgb="FFC6D2D0"/>
        <bgColor rgb="FFB2B5C6"/>
      </patternFill>
    </fill>
    <fill>
      <patternFill patternType="solid">
        <fgColor rgb="FFF2EEFA"/>
        <bgColor rgb="FFF6F2FE"/>
      </patternFill>
    </fill>
    <fill>
      <patternFill patternType="darkGray">
        <fgColor rgb="FFF2EEFA"/>
        <bgColor rgb="FFEFEFEF"/>
      </patternFill>
    </fill>
    <fill>
      <patternFill patternType="darkGray">
        <fgColor rgb="FFE9E1FC"/>
        <bgColor rgb="FFEBDAE5"/>
      </patternFill>
    </fill>
    <fill>
      <patternFill patternType="darkGray">
        <fgColor rgb="FFE9E1FC"/>
        <bgColor rgb="FFEBDAE5"/>
      </patternFill>
    </fill>
    <fill>
      <patternFill patternType="solid">
        <fgColor rgb="FFF5CCCA"/>
        <bgColor rgb="FFEBDAE5"/>
      </patternFill>
    </fill>
    <fill>
      <patternFill patternType="mediumGray">
        <fgColor rgb="FFEBDAE5"/>
        <bgColor rgb="FFFCE5D4"/>
      </patternFill>
    </fill>
    <fill>
      <patternFill patternType="mediumGray">
        <fgColor rgb="FFFCE5D4"/>
        <bgColor rgb="FFEBDAE5"/>
      </patternFill>
    </fill>
    <fill>
      <patternFill patternType="darkGray">
        <fgColor rgb="FFFEECDB"/>
        <bgColor rgb="FFFCE5D4"/>
      </patternFill>
    </fill>
    <fill>
      <patternFill patternType="darkGray">
        <fgColor rgb="FFFEECDB"/>
        <bgColor rgb="FFFCF1EB"/>
      </patternFill>
    </fill>
    <fill>
      <patternFill patternType="darkGray">
        <fgColor rgb="FFFEFDDA"/>
        <bgColor rgb="FFE7FBE0"/>
      </patternFill>
    </fill>
    <fill>
      <patternFill patternType="darkGray">
        <fgColor rgb="FFE1FCFA"/>
        <bgColor rgb="FFE7FBE0"/>
      </patternFill>
    </fill>
    <fill>
      <patternFill patternType="darkGray">
        <fgColor rgb="FFE1FCFA"/>
        <bgColor rgb="FFE2EFFA"/>
      </patternFill>
    </fill>
    <fill>
      <patternFill patternType="solid">
        <fgColor rgb="FFE2E8F2"/>
        <bgColor rgb="FFDEEAFF"/>
      </patternFill>
    </fill>
    <fill>
      <patternFill patternType="mediumGray">
        <fgColor rgb="FFE9E1FC"/>
        <bgColor rgb="FFE2E8F2"/>
      </patternFill>
    </fill>
    <fill>
      <patternFill patternType="mediumGray">
        <fgColor rgb="FFEBDAE5"/>
        <bgColor rgb="FFF5CCCA"/>
      </patternFill>
    </fill>
    <fill>
      <patternFill patternType="solid">
        <fgColor rgb="FFD4EDE3"/>
        <bgColor rgb="FFE2E8F2"/>
      </patternFill>
    </fill>
    <fill>
      <patternFill patternType="solid">
        <fgColor rgb="FFC6D2D0"/>
        <bgColor rgb="FFD9D9D9"/>
      </patternFill>
    </fill>
  </fills>
  <borders count="62">
    <border diagonalUp="false" diagonalDown="false">
      <left/>
      <right/>
      <top/>
      <bottom/>
      <diagonal/>
    </border>
    <border diagonalUp="false" diagonalDown="false">
      <left/>
      <right/>
      <top/>
      <bottom style="thin"/>
      <diagonal/>
    </border>
    <border diagonalUp="false" diagonalDown="false">
      <left/>
      <right/>
      <top style="thin"/>
      <bottom/>
      <diagonal/>
    </border>
    <border diagonalUp="false" diagonalDown="false">
      <left/>
      <right/>
      <top style="medium">
        <color rgb="FF1155CC"/>
      </top>
      <bottom style="medium">
        <color rgb="FF1155CC"/>
      </bottom>
      <diagonal/>
    </border>
    <border diagonalUp="false" diagonalDown="false">
      <left/>
      <right/>
      <top style="medium">
        <color rgb="FF3D81CE"/>
      </top>
      <bottom style="medium">
        <color rgb="FF3D81CE"/>
      </bottom>
      <diagonal/>
    </border>
    <border diagonalUp="false" diagonalDown="false">
      <left/>
      <right style="medium">
        <color rgb="FF3D81CE"/>
      </right>
      <top style="medium">
        <color rgb="FF3D81CE"/>
      </top>
      <bottom style="medium">
        <color rgb="FF3D81CE"/>
      </bottom>
      <diagonal/>
    </border>
    <border diagonalUp="false" diagonalDown="false">
      <left style="medium">
        <color rgb="FF3D81CE"/>
      </left>
      <right/>
      <top style="medium">
        <color rgb="FF3D81CE"/>
      </top>
      <bottom style="medium">
        <color rgb="FF3D81CE"/>
      </bottom>
      <diagonal/>
    </border>
    <border diagonalUp="false" diagonalDown="false">
      <left style="medium">
        <color rgb="FF8E7CC3"/>
      </left>
      <right/>
      <top style="medium">
        <color rgb="FF8E7CC3"/>
      </top>
      <bottom style="medium">
        <color rgb="FF8E7CC3"/>
      </bottom>
      <diagonal/>
    </border>
    <border diagonalUp="false" diagonalDown="false">
      <left/>
      <right/>
      <top style="medium">
        <color rgb="FF8E7CC3"/>
      </top>
      <bottom style="medium">
        <color rgb="FF8E7CC3"/>
      </bottom>
      <diagonal/>
    </border>
    <border diagonalUp="false" diagonalDown="false">
      <left/>
      <right style="medium">
        <color rgb="FF8E7CC3"/>
      </right>
      <top style="medium">
        <color rgb="FF8E7CC3"/>
      </top>
      <bottom style="medium">
        <color rgb="FF8E7CC3"/>
      </bottom>
      <diagonal/>
    </border>
    <border diagonalUp="false" diagonalDown="false">
      <left style="medium">
        <color rgb="FF5CA850"/>
      </left>
      <right/>
      <top style="medium">
        <color rgb="FF5CA850"/>
      </top>
      <bottom style="medium">
        <color rgb="FF5CA850"/>
      </bottom>
      <diagonal/>
    </border>
    <border diagonalUp="false" diagonalDown="false">
      <left/>
      <right/>
      <top style="medium">
        <color rgb="FF5CA850"/>
      </top>
      <bottom style="medium">
        <color rgb="FF5CA850"/>
      </bottom>
      <diagonal/>
    </border>
    <border diagonalUp="false" diagonalDown="false">
      <left style="medium">
        <color rgb="FF8E7CC3"/>
      </left>
      <right style="medium">
        <color rgb="FF8E7CC3"/>
      </right>
      <top style="medium">
        <color rgb="FF8E7CC3"/>
      </top>
      <bottom style="medium">
        <color rgb="FF8E7CC3"/>
      </bottom>
      <diagonal/>
    </border>
    <border diagonalUp="false" diagonalDown="false">
      <left/>
      <right style="medium">
        <color rgb="FF5CA850"/>
      </right>
      <top style="medium">
        <color rgb="FF5CA850"/>
      </top>
      <bottom style="medium">
        <color rgb="FF5CA850"/>
      </bottom>
      <diagonal/>
    </border>
    <border diagonalUp="false" diagonalDown="false">
      <left style="medium">
        <color rgb="FFF5BB4A"/>
      </left>
      <right style="medium">
        <color rgb="FFF89601"/>
      </right>
      <top style="medium">
        <color rgb="FFF5BB4A"/>
      </top>
      <bottom style="medium">
        <color rgb="FFF5BB4A"/>
      </bottom>
      <diagonal/>
    </border>
    <border diagonalUp="false" diagonalDown="false">
      <left/>
      <right/>
      <top style="thin">
        <color rgb="FF989898"/>
      </top>
      <bottom/>
      <diagonal/>
    </border>
    <border diagonalUp="false" diagonalDown="false">
      <left style="medium"/>
      <right/>
      <top style="medium"/>
      <bottom style="medium"/>
      <diagonal/>
    </border>
    <border diagonalUp="false" diagonalDown="false">
      <left style="thin"/>
      <right style="thin"/>
      <top style="thin"/>
      <bottom style="thin"/>
      <diagonal/>
    </border>
    <border diagonalUp="false" diagonalDown="false">
      <left style="medium">
        <color rgb="FF1155CC"/>
      </left>
      <right/>
      <top style="medium">
        <color rgb="FF1155CC"/>
      </top>
      <bottom style="medium">
        <color rgb="FF1155CC"/>
      </bottom>
      <diagonal/>
    </border>
    <border diagonalUp="false" diagonalDown="false">
      <left style="medium">
        <color rgb="FFE45B4C"/>
      </left>
      <right/>
      <top style="medium">
        <color rgb="FFE45B4C"/>
      </top>
      <bottom style="medium">
        <color rgb="FFE45B4C"/>
      </bottom>
      <diagonal/>
    </border>
    <border diagonalUp="false" diagonalDown="false">
      <left/>
      <right/>
      <top style="medium">
        <color rgb="FFE45B4C"/>
      </top>
      <bottom style="medium">
        <color rgb="FFE45B4C"/>
      </bottom>
      <diagonal/>
    </border>
    <border diagonalUp="false" diagonalDown="false">
      <left/>
      <right style="medium">
        <color rgb="FFE45B4C"/>
      </right>
      <top style="medium">
        <color rgb="FFE45B4C"/>
      </top>
      <bottom style="medium">
        <color rgb="FFE45B4C"/>
      </bottom>
      <diagonal/>
    </border>
    <border diagonalUp="false" diagonalDown="false">
      <left style="medium">
        <color rgb="FF1155CC"/>
      </left>
      <right/>
      <top/>
      <bottom style="medium">
        <color rgb="FF0000FF"/>
      </bottom>
      <diagonal/>
    </border>
    <border diagonalUp="false" diagonalDown="false">
      <left style="medium">
        <color rgb="FFF89601"/>
      </left>
      <right/>
      <top style="medium">
        <color rgb="FFF89601"/>
      </top>
      <bottom style="medium">
        <color rgb="FFF89601"/>
      </bottom>
      <diagonal/>
    </border>
    <border diagonalUp="false" diagonalDown="false">
      <left style="medium">
        <color rgb="FF783F04"/>
      </left>
      <right/>
      <top style="medium">
        <color rgb="FF783F04"/>
      </top>
      <bottom style="medium">
        <color rgb="FF783F04"/>
      </bottom>
      <diagonal/>
    </border>
    <border diagonalUp="false" diagonalDown="false">
      <left style="medium">
        <color rgb="FF67529D"/>
      </left>
      <right style="medium">
        <color rgb="FF67529D"/>
      </right>
      <top style="medium">
        <color rgb="FF67529D"/>
      </top>
      <bottom style="medium">
        <color rgb="FF67529D"/>
      </bottom>
      <diagonal/>
    </border>
    <border diagonalUp="false" diagonalDown="false">
      <left style="medium">
        <color rgb="FF5CA850"/>
      </left>
      <right style="medium">
        <color rgb="FF5CA850"/>
      </right>
      <top style="medium">
        <color rgb="FF5CA850"/>
      </top>
      <bottom style="medium">
        <color rgb="FF5CA850"/>
      </bottom>
      <diagonal/>
    </border>
    <border diagonalUp="false" diagonalDown="false">
      <left style="medium">
        <color rgb="FFB2B5C6"/>
      </left>
      <right/>
      <top style="medium">
        <color rgb="FFB2B5C6"/>
      </top>
      <bottom style="medium">
        <color rgb="FFB2B5C6"/>
      </bottom>
      <diagonal/>
    </border>
    <border diagonalUp="false" diagonalDown="false">
      <left/>
      <right/>
      <top style="medium">
        <color rgb="FFB2B5C6"/>
      </top>
      <bottom style="medium">
        <color rgb="FFB2B5C6"/>
      </bottom>
      <diagonal/>
    </border>
    <border diagonalUp="false" diagonalDown="false">
      <left/>
      <right style="medium">
        <color rgb="FFF89601"/>
      </right>
      <top style="medium">
        <color rgb="FFB2B5C6"/>
      </top>
      <bottom style="medium">
        <color rgb="FFB2B5C6"/>
      </bottom>
      <diagonal/>
    </border>
    <border diagonalUp="false" diagonalDown="false">
      <left style="medium">
        <color rgb="FFF89601"/>
      </left>
      <right/>
      <top style="medium">
        <color rgb="FFF89601"/>
      </top>
      <bottom style="medium">
        <color rgb="FFF89601"/>
      </bottom>
      <diagonal/>
    </border>
    <border diagonalUp="false" diagonalDown="false">
      <left/>
      <right/>
      <top style="medium">
        <color rgb="FFF89601"/>
      </top>
      <bottom style="medium">
        <color rgb="FFF89601"/>
      </bottom>
      <diagonal/>
    </border>
    <border diagonalUp="false" diagonalDown="false">
      <left/>
      <right style="medium">
        <color rgb="FFF89601"/>
      </right>
      <top style="medium">
        <color rgb="FFF89601"/>
      </top>
      <bottom style="medium">
        <color rgb="FFF89601"/>
      </bottom>
      <diagonal/>
    </border>
    <border diagonalUp="false" diagonalDown="false">
      <left style="medium">
        <color rgb="FFF5BB4A"/>
      </left>
      <right/>
      <top style="medium">
        <color rgb="FFF5BB4A"/>
      </top>
      <bottom style="medium">
        <color rgb="FFF5BB4A"/>
      </bottom>
      <diagonal/>
    </border>
    <border diagonalUp="false" diagonalDown="false">
      <left/>
      <right/>
      <top style="medium">
        <color rgb="FFF5BB4A"/>
      </top>
      <bottom style="medium">
        <color rgb="FFF5BB4A"/>
      </bottom>
      <diagonal/>
    </border>
    <border diagonalUp="false" diagonalDown="false">
      <left/>
      <right/>
      <top style="medium">
        <color rgb="FFF5BB4A"/>
      </top>
      <bottom/>
      <diagonal/>
    </border>
    <border diagonalUp="false" diagonalDown="false">
      <left/>
      <right style="medium">
        <color rgb="FFF5BB4A"/>
      </right>
      <top style="medium">
        <color rgb="FFF5BB4A"/>
      </top>
      <bottom/>
      <diagonal/>
    </border>
    <border diagonalUp="false" diagonalDown="false">
      <left/>
      <right style="medium">
        <color rgb="FFFFFFFF"/>
      </right>
      <top style="medium">
        <color rgb="FF8E7CC3"/>
      </top>
      <bottom style="medium">
        <color rgb="FF8E7CC3"/>
      </bottom>
      <diagonal/>
    </border>
    <border diagonalUp="false" diagonalDown="false">
      <left/>
      <right/>
      <top style="medium">
        <color rgb="FF67529D"/>
      </top>
      <bottom style="medium">
        <color rgb="FF67529D"/>
      </bottom>
      <diagonal/>
    </border>
    <border diagonalUp="false" diagonalDown="false">
      <left/>
      <right/>
      <top/>
      <bottom style="medium">
        <color rgb="FF67529D"/>
      </bottom>
      <diagonal/>
    </border>
    <border diagonalUp="false" diagonalDown="false">
      <left/>
      <right style="medium">
        <color rgb="FF67529D"/>
      </right>
      <top style="medium">
        <color rgb="FF67529D"/>
      </top>
      <bottom style="medium">
        <color rgb="FF67529D"/>
      </botto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color rgb="FFF07A9A"/>
      </left>
      <right style="medium">
        <color rgb="FFF07A9A"/>
      </right>
      <top style="medium">
        <color rgb="FFF07A9A"/>
      </top>
      <bottom style="medium">
        <color rgb="FFF07A9A"/>
      </bottom>
      <diagonal/>
    </border>
    <border diagonalUp="false" diagonalDown="false">
      <left style="medium">
        <color rgb="FFF89601"/>
      </left>
      <right/>
      <top style="medium">
        <color rgb="FFF89601"/>
      </top>
      <bottom style="medium">
        <color rgb="FFF89601"/>
      </bottom>
      <diagonal/>
    </border>
    <border diagonalUp="false" diagonalDown="false">
      <left style="medium">
        <color rgb="FFF07A9A"/>
      </left>
      <right style="medium">
        <color rgb="FFFF00FF"/>
      </right>
      <top/>
      <bottom style="medium">
        <color rgb="FFF07A9A"/>
      </bottom>
      <diagonal/>
    </border>
    <border diagonalUp="false" diagonalDown="false">
      <left/>
      <right/>
      <top/>
      <bottom style="medium">
        <color rgb="FF5CA850"/>
      </bottom>
      <diagonal/>
    </border>
    <border diagonalUp="false" diagonalDown="false">
      <left style="medium">
        <color rgb="FFC6D2D0"/>
      </left>
      <right/>
      <top style="medium">
        <color rgb="FFC6D2D0"/>
      </top>
      <bottom style="medium">
        <color rgb="FFC6D2D0"/>
      </bottom>
      <diagonal/>
    </border>
    <border diagonalUp="false" diagonalDown="false">
      <left/>
      <right/>
      <top style="medium">
        <color rgb="FFC6D2D0"/>
      </top>
      <bottom style="medium">
        <color rgb="FFC6D2D0"/>
      </bottom>
      <diagonal/>
    </border>
    <border diagonalUp="false" diagonalDown="false">
      <left style="thin"/>
      <right/>
      <top/>
      <bottom/>
      <diagonal/>
    </border>
    <border diagonalUp="false" diagonalDown="false">
      <left style="thin"/>
      <right style="thin"/>
      <top style="thin"/>
      <bottom/>
      <diagonal/>
    </border>
    <border diagonalUp="false" diagonalDown="false">
      <left/>
      <right/>
      <top style="thin">
        <color rgb="FF67529D"/>
      </top>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style="thin"/>
      <right style="thin"/>
      <top style="thin">
        <color rgb="FF989898"/>
      </top>
      <bottom/>
      <diagonal/>
    </border>
    <border diagonalUp="false" diagonalDown="false">
      <left style="thin"/>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bottom style="thin">
        <color rgb="FFB2B5C6"/>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13" fillId="2" borderId="0" xfId="0" applyFont="true" applyBorder="false" applyAlignment="true" applyProtection="false">
      <alignment horizontal="left" vertical="bottom" textRotation="0" wrapText="false" indent="0" shrinkToFit="false"/>
      <protection locked="true" hidden="false"/>
    </xf>
    <xf numFmtId="164" fontId="8" fillId="2" borderId="0" xfId="0" applyFont="true" applyBorder="false" applyAlignment="true" applyProtection="false">
      <alignment horizontal="left" vertical="bottom" textRotation="0" wrapText="false" indent="0" shrinkToFit="false"/>
      <protection locked="true" hidden="false"/>
    </xf>
    <xf numFmtId="164" fontId="14" fillId="2"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18" fillId="2"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19" fillId="3" borderId="0" xfId="0" applyFont="true" applyBorder="false" applyAlignment="true" applyProtection="false">
      <alignment horizontal="center" vertical="center" textRotation="0" wrapText="false" indent="0" shrinkToFit="false"/>
      <protection locked="true" hidden="false"/>
    </xf>
    <xf numFmtId="164" fontId="20" fillId="3" borderId="0" xfId="0" applyFont="true" applyBorder="false" applyAlignment="true" applyProtection="false">
      <alignment horizontal="left" vertical="center"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19" fillId="3" borderId="0" xfId="0" applyFont="true" applyBorder="false" applyAlignment="true" applyProtection="false">
      <alignment horizontal="right" vertical="center" textRotation="0" wrapText="false" indent="0" shrinkToFit="false"/>
      <protection locked="true" hidden="false"/>
    </xf>
    <xf numFmtId="164" fontId="19" fillId="3" borderId="0" xfId="0" applyFont="true" applyBorder="false" applyAlignment="true" applyProtection="false">
      <alignment horizontal="general" vertical="center" textRotation="0" wrapText="false" indent="0" shrinkToFit="false"/>
      <protection locked="true" hidden="false"/>
    </xf>
    <xf numFmtId="164" fontId="19" fillId="3" borderId="0" xfId="0" applyFont="true" applyBorder="false" applyAlignment="true" applyProtection="false">
      <alignment horizontal="left" vertical="center" textRotation="0" wrapText="false" indent="0" shrinkToFit="false"/>
      <protection locked="true" hidden="false"/>
    </xf>
    <xf numFmtId="164" fontId="19" fillId="2"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5" fontId="18" fillId="2" borderId="0" xfId="0" applyFont="true" applyBorder="false" applyAlignment="true" applyProtection="false">
      <alignment horizontal="center" vertical="center" textRotation="0" wrapText="false" indent="0" shrinkToFit="false"/>
      <protection locked="true" hidden="false"/>
    </xf>
    <xf numFmtId="165" fontId="18"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5" fontId="19" fillId="3" borderId="0" xfId="0" applyFont="true" applyBorder="false" applyAlignment="true" applyProtection="false">
      <alignment horizontal="center" vertical="center" textRotation="0" wrapText="false" indent="0" shrinkToFit="false"/>
      <protection locked="true" hidden="false"/>
    </xf>
    <xf numFmtId="165" fontId="20" fillId="3" borderId="0" xfId="0" applyFont="true" applyBorder="false" applyAlignment="true" applyProtection="false">
      <alignment horizontal="left" vertical="center" textRotation="0" wrapText="false" indent="0" shrinkToFit="false"/>
      <protection locked="true" hidden="false"/>
    </xf>
    <xf numFmtId="164" fontId="6" fillId="3" borderId="0" xfId="0" applyFont="true" applyBorder="false" applyAlignment="true" applyProtection="false">
      <alignment horizontal="right"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tru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5" fontId="0"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true" applyProtection="false">
      <alignment horizontal="right" vertical="center" textRotation="0" wrapText="true" indent="0" shrinkToFit="false"/>
      <protection locked="true" hidden="false"/>
    </xf>
    <xf numFmtId="164" fontId="0" fillId="0" borderId="0" xfId="0" applyFont="true" applyBorder="false" applyAlignment="true" applyProtection="false">
      <alignment horizontal="right" vertical="center"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14" fillId="0" borderId="0" xfId="0" applyFont="true" applyBorder="false" applyAlignment="true" applyProtection="false">
      <alignment horizontal="right" vertical="center" textRotation="0" wrapText="false" indent="0" shrinkToFit="false"/>
      <protection locked="true" hidden="false"/>
    </xf>
    <xf numFmtId="165" fontId="19" fillId="2" borderId="0" xfId="0" applyFont="true" applyBorder="false" applyAlignment="true" applyProtection="false">
      <alignment horizontal="center" vertical="center" textRotation="0" wrapText="false" indent="0" shrinkToFit="false"/>
      <protection locked="true" hidden="false"/>
    </xf>
    <xf numFmtId="165" fontId="20" fillId="2" borderId="0" xfId="0" applyFont="true" applyBorder="false" applyAlignment="true" applyProtection="false">
      <alignment horizontal="left" vertical="center"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right"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true" indent="0" shrinkToFit="false"/>
      <protection locked="true" hidden="false"/>
    </xf>
    <xf numFmtId="164" fontId="6" fillId="2" borderId="0" xfId="0" applyFont="true" applyBorder="false" applyAlignment="true" applyProtection="false">
      <alignment horizontal="left"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5" fontId="21" fillId="4" borderId="0" xfId="0" applyFont="true" applyBorder="false" applyAlignment="true" applyProtection="false">
      <alignment horizontal="center" vertical="center" textRotation="0" wrapText="false" indent="0" shrinkToFit="false"/>
      <protection locked="true" hidden="false"/>
    </xf>
    <xf numFmtId="164" fontId="22" fillId="4" borderId="0" xfId="0" applyFont="true" applyBorder="false" applyAlignment="true" applyProtection="false">
      <alignment horizontal="right" vertical="bottom" textRotation="0" wrapText="false" indent="0" shrinkToFit="false"/>
      <protection locked="true" hidden="false"/>
    </xf>
    <xf numFmtId="164" fontId="22" fillId="4" borderId="0" xfId="0" applyFont="true" applyBorder="false" applyAlignment="false" applyProtection="false">
      <alignment horizontal="general" vertical="bottom" textRotation="0" wrapText="false" indent="0" shrinkToFit="false"/>
      <protection locked="true" hidden="false"/>
    </xf>
    <xf numFmtId="164" fontId="22" fillId="4" borderId="0" xfId="0" applyFont="true" applyBorder="false" applyAlignment="true" applyProtection="false">
      <alignment horizontal="general" vertical="bottom" textRotation="0" wrapText="false" indent="0" shrinkToFit="false"/>
      <protection locked="true" hidden="false"/>
    </xf>
    <xf numFmtId="164" fontId="22" fillId="4" borderId="0" xfId="0" applyFont="true" applyBorder="false" applyAlignment="true" applyProtection="false">
      <alignment horizontal="left" vertical="bottom" textRotation="0" wrapText="false" indent="0" shrinkToFit="false"/>
      <protection locked="true" hidden="false"/>
    </xf>
    <xf numFmtId="164" fontId="22" fillId="4" borderId="0" xfId="0" applyFont="true" applyBorder="false" applyAlignment="true" applyProtection="false">
      <alignment horizontal="general" vertical="center" textRotation="0" wrapText="false" indent="0" shrinkToFit="false"/>
      <protection locked="true" hidden="false"/>
    </xf>
    <xf numFmtId="165" fontId="20" fillId="2"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right"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23" fillId="2" borderId="0" xfId="0" applyFont="true" applyBorder="true" applyAlignment="true" applyProtection="false">
      <alignment horizontal="general" vertical="bottom" textRotation="0" wrapText="true" indent="0" shrinkToFit="false"/>
      <protection locked="true" hidden="false"/>
    </xf>
    <xf numFmtId="164" fontId="25" fillId="0" borderId="0" xfId="0" applyFont="true" applyBorder="true" applyAlignment="true" applyProtection="false">
      <alignment horizontal="general" vertical="bottom" textRotation="0" wrapText="false" indent="0" shrinkToFit="false"/>
      <protection locked="true" hidden="false"/>
    </xf>
    <xf numFmtId="164" fontId="26" fillId="2"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28" fillId="0" borderId="0" xfId="0" applyFont="true" applyBorder="true" applyAlignment="tru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30" fillId="0" borderId="0" xfId="0" applyFont="true" applyBorder="tru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right" vertical="bottom" textRotation="0" wrapText="false" indent="0" shrinkToFit="false"/>
      <protection locked="true" hidden="false"/>
    </xf>
    <xf numFmtId="166" fontId="32" fillId="0" borderId="0" xfId="0" applyFont="true" applyBorder="false" applyAlignment="true" applyProtection="fals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3" fillId="2" borderId="0" xfId="0" applyFont="true" applyBorder="false" applyAlignment="true" applyProtection="false">
      <alignment horizontal="general" vertical="bottom" textRotation="0" wrapText="false" indent="0" shrinkToFit="false"/>
      <protection locked="true" hidden="false"/>
    </xf>
    <xf numFmtId="166" fontId="32" fillId="0" borderId="0" xfId="0" applyFont="true" applyBorder="false" applyAlignment="false" applyProtection="false">
      <alignment horizontal="general" vertical="bottom" textRotation="0" wrapText="false" indent="0" shrinkToFit="false"/>
      <protection locked="true" hidden="false"/>
    </xf>
    <xf numFmtId="164" fontId="18" fillId="0" borderId="2" xfId="0" applyFont="true" applyBorder="true" applyAlignment="true" applyProtection="false">
      <alignment horizontal="right" vertical="center" textRotation="0" wrapText="false" indent="0" shrinkToFit="false"/>
      <protection locked="true" hidden="false"/>
    </xf>
    <xf numFmtId="164" fontId="18" fillId="5" borderId="2" xfId="0" applyFont="true" applyBorder="true" applyAlignment="true" applyProtection="false">
      <alignment horizontal="center" vertical="center" textRotation="0" wrapText="true" indent="0" shrinkToFit="false"/>
      <protection locked="true" hidden="false"/>
    </xf>
    <xf numFmtId="164" fontId="18" fillId="6" borderId="2" xfId="0" applyFont="true" applyBorder="true" applyAlignment="true" applyProtection="false">
      <alignment horizontal="center" vertical="center" textRotation="0" wrapText="true" indent="0" shrinkToFit="false"/>
      <protection locked="true" hidden="false"/>
    </xf>
    <xf numFmtId="164" fontId="18" fillId="7" borderId="2" xfId="0" applyFont="true" applyBorder="true" applyAlignment="true" applyProtection="false">
      <alignment horizontal="center" vertical="center" textRotation="0" wrapText="true" indent="0" shrinkToFit="false"/>
      <protection locked="true" hidden="false"/>
    </xf>
    <xf numFmtId="164" fontId="18" fillId="8" borderId="2" xfId="0" applyFont="true" applyBorder="true" applyAlignment="true" applyProtection="false">
      <alignment horizontal="center" vertical="center" textRotation="0" wrapText="true" indent="0" shrinkToFit="false"/>
      <protection locked="true" hidden="false"/>
    </xf>
    <xf numFmtId="164" fontId="18" fillId="9" borderId="2" xfId="0" applyFont="true" applyBorder="true" applyAlignment="true" applyProtection="false">
      <alignment horizontal="center" vertical="center" textRotation="0" wrapText="true" indent="0" shrinkToFit="false"/>
      <protection locked="true" hidden="false"/>
    </xf>
    <xf numFmtId="164" fontId="18" fillId="10" borderId="2" xfId="0" applyFont="true" applyBorder="true" applyAlignment="true" applyProtection="false">
      <alignment horizontal="center" vertical="center" textRotation="0" wrapText="true" indent="0" shrinkToFit="false"/>
      <protection locked="true" hidden="false"/>
    </xf>
    <xf numFmtId="164" fontId="6" fillId="11" borderId="2" xfId="0" applyFont="true" applyBorder="true" applyAlignment="true" applyProtection="false">
      <alignment horizontal="left" vertical="center" textRotation="0" wrapText="true" indent="0" shrinkToFit="false"/>
      <protection locked="true" hidden="false"/>
    </xf>
    <xf numFmtId="164" fontId="18" fillId="12" borderId="2" xfId="0" applyFont="true" applyBorder="true" applyAlignment="true" applyProtection="false">
      <alignment horizontal="general" vertical="center" textRotation="0" wrapText="true" indent="0" shrinkToFit="false"/>
      <protection locked="true" hidden="false"/>
    </xf>
    <xf numFmtId="164" fontId="18" fillId="0" borderId="2" xfId="0" applyFont="true" applyBorder="true" applyAlignment="true" applyProtection="false">
      <alignment horizontal="general" vertical="center"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right" vertical="center"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right" vertical="center" textRotation="0" wrapText="false" indent="0" shrinkToFit="false"/>
      <protection locked="true" hidden="false"/>
    </xf>
    <xf numFmtId="164" fontId="6" fillId="13" borderId="0" xfId="0" applyFont="true" applyBorder="false" applyAlignment="false" applyProtection="false">
      <alignment horizontal="general" vertical="bottom" textRotation="0" wrapText="false" indent="0" shrinkToFit="false"/>
      <protection locked="true" hidden="false"/>
    </xf>
    <xf numFmtId="164" fontId="6" fillId="14" borderId="0" xfId="0" applyFont="true" applyBorder="false" applyAlignment="false" applyProtection="false">
      <alignment horizontal="general" vertical="bottom" textRotation="0" wrapText="false" indent="0" shrinkToFit="false"/>
      <protection locked="true" hidden="false"/>
    </xf>
    <xf numFmtId="164" fontId="6" fillId="15" borderId="0" xfId="0" applyFont="true" applyBorder="false" applyAlignment="false" applyProtection="false">
      <alignment horizontal="general" vertical="bottom" textRotation="0" wrapText="false" indent="0" shrinkToFit="false"/>
      <protection locked="true" hidden="false"/>
    </xf>
    <xf numFmtId="164" fontId="6" fillId="16"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right" vertical="center" textRotation="0" wrapText="true" indent="0" shrinkToFit="false"/>
      <protection locked="true" hidden="false"/>
    </xf>
    <xf numFmtId="164" fontId="34" fillId="17" borderId="0" xfId="0" applyFont="true" applyBorder="false" applyAlignment="true" applyProtection="false">
      <alignment horizontal="center" vertical="center" textRotation="0" wrapText="false" indent="0" shrinkToFit="false"/>
      <protection locked="true" hidden="false"/>
    </xf>
    <xf numFmtId="164" fontId="34"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35" fillId="0" borderId="0" xfId="0" applyFont="true" applyBorder="false" applyAlignment="true" applyProtection="false">
      <alignment horizontal="center" vertical="bottom" textRotation="0" wrapText="false" indent="0" shrinkToFit="false"/>
      <protection locked="true" hidden="false"/>
    </xf>
    <xf numFmtId="165" fontId="34" fillId="17" borderId="0" xfId="0" applyFont="true" applyBorder="false" applyAlignment="true" applyProtection="false">
      <alignment horizontal="left" vertical="center" textRotation="0" wrapText="false" indent="0" shrinkToFit="false"/>
      <protection locked="true" hidden="false"/>
    </xf>
    <xf numFmtId="164" fontId="34" fillId="18"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34" fillId="18"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right" vertical="bottom" textRotation="0" wrapText="false" indent="0" shrinkToFit="false"/>
      <protection locked="true" hidden="false"/>
    </xf>
    <xf numFmtId="164" fontId="36" fillId="2" borderId="3" xfId="0" applyFont="true" applyBorder="true" applyAlignment="true" applyProtection="false">
      <alignment horizontal="general" vertical="center" textRotation="0" wrapText="false" indent="0" shrinkToFit="false"/>
      <protection locked="true" hidden="false"/>
    </xf>
    <xf numFmtId="164" fontId="6" fillId="2" borderId="4" xfId="0" applyFont="true" applyBorder="true" applyAlignment="false" applyProtection="false">
      <alignment horizontal="general" vertical="bottom" textRotation="0" wrapText="false" indent="0" shrinkToFit="false"/>
      <protection locked="true" hidden="false"/>
    </xf>
    <xf numFmtId="164" fontId="6" fillId="2" borderId="5" xfId="0" applyFont="true" applyBorder="true" applyAlignment="false" applyProtection="false">
      <alignment horizontal="general" vertical="bottom" textRotation="0" wrapText="false" indent="0" shrinkToFit="false"/>
      <protection locked="true" hidden="false"/>
    </xf>
    <xf numFmtId="164" fontId="6" fillId="7" borderId="6" xfId="0" applyFont="true" applyBorder="true" applyAlignment="true" applyProtection="false">
      <alignment horizontal="general" vertical="center" textRotation="0" wrapText="false" indent="0" shrinkToFit="false"/>
      <protection locked="true" hidden="false"/>
    </xf>
    <xf numFmtId="164" fontId="37" fillId="7" borderId="6" xfId="0" applyFont="true" applyBorder="true" applyAlignment="true" applyProtection="false">
      <alignment horizontal="general" vertical="center" textRotation="0" wrapText="false" indent="0" shrinkToFit="false"/>
      <protection locked="true" hidden="false"/>
    </xf>
    <xf numFmtId="164" fontId="38" fillId="0" borderId="0" xfId="0" applyFont="true" applyBorder="false" applyAlignment="true" applyProtection="false">
      <alignment horizontal="general" vertical="bottom" textRotation="0" wrapText="false" indent="0" shrinkToFit="false"/>
      <protection locked="true" hidden="false"/>
    </xf>
    <xf numFmtId="164" fontId="6" fillId="19" borderId="6" xfId="0" applyFont="true" applyBorder="true" applyAlignment="true" applyProtection="false">
      <alignment horizontal="general" vertical="center" textRotation="0" wrapText="false" indent="0" shrinkToFit="false"/>
      <protection locked="true" hidden="false"/>
    </xf>
    <xf numFmtId="164" fontId="6" fillId="20" borderId="0" xfId="0" applyFont="true" applyBorder="false" applyAlignment="false" applyProtection="false">
      <alignment horizontal="general" vertical="bottom" textRotation="0" wrapText="false" indent="0" shrinkToFit="false"/>
      <protection locked="true" hidden="false"/>
    </xf>
    <xf numFmtId="164" fontId="6" fillId="21" borderId="0" xfId="0" applyFont="true" applyBorder="false" applyAlignment="true" applyProtection="false">
      <alignment horizontal="general" vertical="bottom" textRotation="0" wrapText="false" indent="0" shrinkToFit="false"/>
      <protection locked="true" hidden="false"/>
    </xf>
    <xf numFmtId="164" fontId="6" fillId="22" borderId="0" xfId="0" applyFont="true" applyBorder="false" applyAlignment="false" applyProtection="false">
      <alignment horizontal="general" vertical="bottom" textRotation="0" wrapText="false" indent="0" shrinkToFit="false"/>
      <protection locked="true" hidden="false"/>
    </xf>
    <xf numFmtId="164" fontId="6" fillId="23" borderId="0" xfId="0" applyFont="true" applyBorder="false" applyAlignment="true" applyProtection="false">
      <alignment horizontal="general" vertical="center" textRotation="0" wrapText="false" indent="0" shrinkToFit="false"/>
      <protection locked="true" hidden="false"/>
    </xf>
    <xf numFmtId="164" fontId="6" fillId="24" borderId="0" xfId="0" applyFont="true" applyBorder="false" applyAlignment="false" applyProtection="false">
      <alignment horizontal="general" vertical="bottom" textRotation="0" wrapText="false" indent="0" shrinkToFit="false"/>
      <protection locked="true" hidden="false"/>
    </xf>
    <xf numFmtId="164" fontId="6" fillId="24" borderId="0" xfId="0" applyFont="true" applyBorder="false" applyAlignment="true" applyProtection="false">
      <alignment horizontal="general" vertical="center" textRotation="0" wrapText="false" indent="0" shrinkToFit="false"/>
      <protection locked="true" hidden="false"/>
    </xf>
    <xf numFmtId="164" fontId="6" fillId="24" borderId="0" xfId="0" applyFont="true" applyBorder="false" applyAlignment="true" applyProtection="false">
      <alignment horizontal="general" vertical="bottom" textRotation="0" wrapText="false" indent="0" shrinkToFit="false"/>
      <protection locked="true" hidden="false"/>
    </xf>
    <xf numFmtId="164" fontId="39" fillId="2" borderId="0" xfId="0" applyFont="true" applyBorder="false" applyAlignment="true" applyProtection="false">
      <alignment horizontal="right" vertical="top" textRotation="0" wrapText="false" indent="0" shrinkToFit="false"/>
      <protection locked="true" hidden="false"/>
    </xf>
    <xf numFmtId="164" fontId="40" fillId="2" borderId="0" xfId="0" applyFont="true" applyBorder="false" applyAlignment="true" applyProtection="false">
      <alignment horizontal="general" vertical="bottom" textRotation="0" wrapText="false" indent="0" shrinkToFit="false"/>
      <protection locked="true" hidden="false"/>
    </xf>
    <xf numFmtId="164" fontId="6" fillId="0" borderId="7" xfId="0" applyFont="true" applyBorder="true" applyAlignment="tru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4" fontId="6" fillId="2" borderId="9" xfId="0" applyFont="true" applyBorder="true" applyAlignment="false" applyProtection="false">
      <alignment horizontal="general" vertical="bottom" textRotation="0" wrapText="false" indent="0" shrinkToFit="false"/>
      <protection locked="true" hidden="false"/>
    </xf>
    <xf numFmtId="164" fontId="6" fillId="25" borderId="10" xfId="0" applyFont="true" applyBorder="true" applyAlignment="true" applyProtection="false">
      <alignment horizontal="general" vertical="bottom" textRotation="0" wrapText="false" indent="0" shrinkToFit="false"/>
      <protection locked="true" hidden="false"/>
    </xf>
    <xf numFmtId="164" fontId="6" fillId="2" borderId="10" xfId="0" applyFont="true" applyBorder="true" applyAlignment="true" applyProtection="false">
      <alignment horizontal="general" vertical="bottom" textRotation="0" wrapText="false" indent="0" shrinkToFit="false"/>
      <protection locked="true" hidden="false"/>
    </xf>
    <xf numFmtId="164" fontId="6" fillId="2" borderId="11" xfId="0" applyFont="true" applyBorder="true" applyAlignment="false" applyProtection="false">
      <alignment horizontal="general" vertical="bottom" textRotation="0" wrapText="false" indent="0" shrinkToFit="false"/>
      <protection locked="true" hidden="false"/>
    </xf>
    <xf numFmtId="164" fontId="6" fillId="22" borderId="12" xfId="0" applyFont="true" applyBorder="true" applyAlignment="true" applyProtection="false">
      <alignment horizontal="general" vertical="bottom" textRotation="0" wrapText="false" indent="0" shrinkToFit="false"/>
      <protection locked="true" hidden="false"/>
    </xf>
    <xf numFmtId="164" fontId="6" fillId="0" borderId="10" xfId="0" applyFont="true" applyBorder="true" applyAlignment="true" applyProtection="false">
      <alignment horizontal="general" vertical="bottom" textRotation="0" wrapText="false" indent="0" shrinkToFit="false"/>
      <protection locked="true" hidden="false"/>
    </xf>
    <xf numFmtId="164" fontId="6" fillId="0" borderId="11" xfId="0" applyFont="true" applyBorder="true" applyAlignment="false" applyProtection="false">
      <alignment horizontal="general" vertical="bottom" textRotation="0" wrapText="false" indent="0" shrinkToFit="false"/>
      <protection locked="true" hidden="false"/>
    </xf>
    <xf numFmtId="164" fontId="6" fillId="0" borderId="13" xfId="0" applyFont="true" applyBorder="true" applyAlignment="false" applyProtection="false">
      <alignment horizontal="general" vertical="bottom" textRotation="0" wrapText="false" indent="0" shrinkToFit="false"/>
      <protection locked="true" hidden="false"/>
    </xf>
    <xf numFmtId="164" fontId="6" fillId="15" borderId="14" xfId="0" applyFont="true" applyBorder="tru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right" vertical="top" textRotation="0" wrapText="false" indent="0" shrinkToFit="false"/>
      <protection locked="true" hidden="false"/>
    </xf>
    <xf numFmtId="164" fontId="18" fillId="0" borderId="15" xfId="0" applyFont="true" applyBorder="true" applyAlignment="true" applyProtection="false">
      <alignment horizontal="right" vertical="bottom" textRotation="0" wrapText="false" indent="0" shrinkToFit="false"/>
      <protection locked="true" hidden="false"/>
    </xf>
    <xf numFmtId="164" fontId="6" fillId="0" borderId="15" xfId="0" applyFont="true" applyBorder="true" applyAlignment="false" applyProtection="false">
      <alignment horizontal="general" vertical="bottom" textRotation="0" wrapText="false" indent="0" shrinkToFit="false"/>
      <protection locked="true" hidden="false"/>
    </xf>
    <xf numFmtId="164" fontId="6" fillId="0" borderId="15" xfId="0" applyFont="true" applyBorder="true" applyAlignment="true" applyProtection="false">
      <alignment horizontal="general" vertical="bottom" textRotation="0" wrapText="false" indent="0" shrinkToFit="false"/>
      <protection locked="true" hidden="false"/>
    </xf>
    <xf numFmtId="164" fontId="6" fillId="2" borderId="15" xfId="0" applyFont="true" applyBorder="true" applyAlignment="true" applyProtection="false">
      <alignment horizontal="general" vertical="bottom" textRotation="0" wrapText="false" indent="0" shrinkToFit="false"/>
      <protection locked="true" hidden="false"/>
    </xf>
    <xf numFmtId="164" fontId="6" fillId="0" borderId="16" xfId="0" applyFont="true" applyBorder="true" applyAlignment="true" applyProtection="false">
      <alignment horizontal="general" vertical="bottom" textRotation="0" wrapText="false" indent="0" shrinkToFit="false"/>
      <protection locked="true" hidden="false"/>
    </xf>
    <xf numFmtId="164" fontId="7" fillId="0" borderId="16" xfId="0" applyFont="true" applyBorder="true" applyAlignment="true" applyProtection="false">
      <alignment horizontal="general" vertical="bottom" textRotation="0" wrapText="false" indent="0" shrinkToFit="false"/>
      <protection locked="true" hidden="false"/>
    </xf>
    <xf numFmtId="164" fontId="29" fillId="3" borderId="17" xfId="0" applyFont="true" applyBorder="true" applyAlignment="true" applyProtection="false">
      <alignment horizontal="left" vertical="center" textRotation="0" wrapText="false" indent="0" shrinkToFit="false"/>
      <protection locked="true" hidden="false"/>
    </xf>
    <xf numFmtId="164" fontId="6" fillId="2" borderId="7" xfId="0" applyFont="true" applyBorder="true" applyAlignment="true" applyProtection="false">
      <alignment horizontal="general" vertical="bottom" textRotation="0" wrapText="false" indent="0" shrinkToFit="false"/>
      <protection locked="true" hidden="false"/>
    </xf>
    <xf numFmtId="164" fontId="6" fillId="2" borderId="18" xfId="0" applyFont="true" applyBorder="true" applyAlignment="true" applyProtection="false">
      <alignment horizontal="general" vertical="bottom" textRotation="0" wrapText="false" indent="0" shrinkToFit="false"/>
      <protection locked="true" hidden="false"/>
    </xf>
    <xf numFmtId="164" fontId="6" fillId="26" borderId="19" xfId="0" applyFont="true" applyBorder="true" applyAlignment="true" applyProtection="false">
      <alignment horizontal="general" vertical="bottom" textRotation="0" wrapText="false" indent="0" shrinkToFit="false"/>
      <protection locked="true" hidden="false"/>
    </xf>
    <xf numFmtId="164" fontId="6" fillId="26" borderId="0" xfId="0" applyFont="true" applyBorder="false" applyAlignment="true" applyProtection="false">
      <alignment horizontal="general" vertical="center" textRotation="0" wrapText="false" indent="0" shrinkToFit="false"/>
      <protection locked="true" hidden="false"/>
    </xf>
    <xf numFmtId="164" fontId="6" fillId="26" borderId="0" xfId="0" applyFont="true" applyBorder="false" applyAlignment="true" applyProtection="false">
      <alignment horizontal="general" vertical="bottom" textRotation="0" wrapText="false" indent="0" shrinkToFit="false"/>
      <protection locked="true" hidden="false"/>
    </xf>
    <xf numFmtId="164" fontId="29" fillId="26" borderId="19" xfId="0" applyFont="true" applyBorder="true" applyAlignment="true" applyProtection="false">
      <alignment horizontal="general" vertical="center" textRotation="0" wrapText="false" indent="0" shrinkToFit="false"/>
      <protection locked="true" hidden="false"/>
    </xf>
    <xf numFmtId="164" fontId="6" fillId="26" borderId="20" xfId="0" applyFont="true" applyBorder="true" applyAlignment="true" applyProtection="false">
      <alignment horizontal="general" vertical="center" textRotation="0" wrapText="false" indent="0" shrinkToFit="false"/>
      <protection locked="true" hidden="false"/>
    </xf>
    <xf numFmtId="164" fontId="6" fillId="0" borderId="20" xfId="0" applyFont="true" applyBorder="true" applyAlignment="true" applyProtection="false">
      <alignment horizontal="general" vertical="center" textRotation="0" wrapText="false" indent="0" shrinkToFit="false"/>
      <protection locked="true" hidden="false"/>
    </xf>
    <xf numFmtId="164" fontId="6" fillId="26" borderId="20" xfId="0" applyFont="true" applyBorder="true" applyAlignment="false" applyProtection="false">
      <alignment horizontal="general" vertical="bottom" textRotation="0" wrapText="false" indent="0" shrinkToFit="false"/>
      <protection locked="true" hidden="false"/>
    </xf>
    <xf numFmtId="164" fontId="6" fillId="26" borderId="21" xfId="0" applyFont="tru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true" applyProtection="false">
      <alignment horizontal="general" vertical="bottom" textRotation="0" wrapText="false" indent="0" shrinkToFit="false"/>
      <protection locked="true" hidden="false"/>
    </xf>
    <xf numFmtId="164" fontId="6" fillId="26" borderId="0" xfId="0" applyFont="true" applyBorder="false" applyAlignment="true" applyProtection="false">
      <alignment horizontal="right" vertical="center" textRotation="0" wrapText="false" indent="0" shrinkToFit="false"/>
      <protection locked="true" hidden="false"/>
    </xf>
    <xf numFmtId="164" fontId="6" fillId="26" borderId="19" xfId="0" applyFont="true" applyBorder="true" applyAlignment="true" applyProtection="false">
      <alignment horizontal="general" vertical="center" textRotation="0" wrapText="false" indent="0" shrinkToFit="false"/>
      <protection locked="true" hidden="false"/>
    </xf>
    <xf numFmtId="164" fontId="7" fillId="2" borderId="19" xfId="0" applyFont="true" applyBorder="true" applyAlignment="true" applyProtection="false">
      <alignment horizontal="general" vertical="bottom" textRotation="0" wrapText="false" indent="0" shrinkToFit="false"/>
      <protection locked="true" hidden="false"/>
    </xf>
    <xf numFmtId="164" fontId="6" fillId="2" borderId="19" xfId="0" applyFont="true" applyBorder="true" applyAlignment="true" applyProtection="false">
      <alignment horizontal="general" vertical="bottom" textRotation="0" wrapText="false" indent="0" shrinkToFit="false"/>
      <protection locked="true" hidden="false"/>
    </xf>
    <xf numFmtId="164" fontId="39" fillId="0" borderId="15" xfId="0" applyFont="true" applyBorder="true" applyAlignment="true" applyProtection="false">
      <alignment horizontal="right"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6" fillId="27" borderId="0" xfId="0" applyFont="true" applyBorder="false" applyAlignment="true" applyProtection="false">
      <alignment horizontal="general" vertical="bottom" textRotation="0" wrapText="false" indent="0" shrinkToFit="false"/>
      <protection locked="true" hidden="false"/>
    </xf>
    <xf numFmtId="164" fontId="6" fillId="27" borderId="0" xfId="0" applyFont="true" applyBorder="false" applyAlignment="false" applyProtection="false">
      <alignment horizontal="general" vertical="bottom" textRotation="0" wrapText="false" indent="0" shrinkToFit="false"/>
      <protection locked="true" hidden="false"/>
    </xf>
    <xf numFmtId="164" fontId="6" fillId="28" borderId="0" xfId="0" applyFont="true" applyBorder="false" applyAlignment="true" applyProtection="false">
      <alignment horizontal="general" vertical="bottom" textRotation="0" wrapText="false" indent="0" shrinkToFit="false"/>
      <protection locked="true" hidden="false"/>
    </xf>
    <xf numFmtId="164" fontId="6" fillId="28" borderId="0" xfId="0" applyFont="true" applyBorder="false" applyAlignment="false" applyProtection="false">
      <alignment horizontal="general" vertical="bottom" textRotation="0" wrapText="false" indent="0" shrinkToFit="false"/>
      <protection locked="true" hidden="false"/>
    </xf>
    <xf numFmtId="164" fontId="6" fillId="29" borderId="0" xfId="0" applyFont="true" applyBorder="false" applyAlignment="false" applyProtection="false">
      <alignment horizontal="general" vertical="bottom" textRotation="0" wrapText="false" indent="0" shrinkToFit="false"/>
      <protection locked="true" hidden="false"/>
    </xf>
    <xf numFmtId="164" fontId="40"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0" borderId="23" xfId="0" applyFont="true" applyBorder="true" applyAlignment="true" applyProtection="false">
      <alignment horizontal="general" vertical="bottom" textRotation="0" wrapText="false" indent="0" shrinkToFit="false"/>
      <protection locked="true" hidden="false"/>
    </xf>
    <xf numFmtId="164" fontId="6" fillId="0" borderId="24" xfId="0" applyFont="true" applyBorder="true" applyAlignment="tru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top" textRotation="0" wrapText="false" indent="0" shrinkToFit="false"/>
      <protection locked="true" hidden="false"/>
    </xf>
    <xf numFmtId="164" fontId="6" fillId="6" borderId="25" xfId="0" applyFont="true" applyBorder="true" applyAlignment="true" applyProtection="false">
      <alignment horizontal="left" vertical="bottom" textRotation="0" wrapText="false" indent="0" shrinkToFit="false"/>
      <protection locked="true" hidden="false"/>
    </xf>
    <xf numFmtId="164" fontId="6" fillId="0" borderId="26" xfId="0" applyFont="true" applyBorder="true" applyAlignment="true" applyProtection="false">
      <alignment horizontal="left" vertical="bottom" textRotation="0" wrapText="false" indent="0" shrinkToFit="false"/>
      <protection locked="true" hidden="false"/>
    </xf>
    <xf numFmtId="164" fontId="6" fillId="0" borderId="27" xfId="0" applyFont="true" applyBorder="true" applyAlignment="true" applyProtection="false">
      <alignment horizontal="general" vertical="bottom" textRotation="0" wrapText="false" indent="0" shrinkToFit="false"/>
      <protection locked="true" hidden="false"/>
    </xf>
    <xf numFmtId="164" fontId="6" fillId="0" borderId="28" xfId="0" applyFont="tru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false" applyProtection="false">
      <alignment horizontal="general" vertical="bottom" textRotation="0" wrapText="false" indent="0" shrinkToFit="false"/>
      <protection locked="true" hidden="false"/>
    </xf>
    <xf numFmtId="164" fontId="41" fillId="0" borderId="30" xfId="0" applyFont="true" applyBorder="true" applyAlignment="true" applyProtection="false">
      <alignment horizontal="general" vertical="bottom" textRotation="0" wrapText="false" indent="0" shrinkToFit="false"/>
      <protection locked="true" hidden="false"/>
    </xf>
    <xf numFmtId="164" fontId="6" fillId="0" borderId="31" xfId="0" applyFont="true" applyBorder="true" applyAlignment="false" applyProtection="false">
      <alignment horizontal="general" vertical="bottom" textRotation="0" wrapText="false" indent="0" shrinkToFit="false"/>
      <protection locked="true" hidden="false"/>
    </xf>
    <xf numFmtId="164" fontId="6" fillId="0" borderId="32" xfId="0" applyFont="true" applyBorder="true" applyAlignment="false" applyProtection="false">
      <alignment horizontal="general" vertical="bottom" textRotation="0" wrapText="false" indent="0" shrinkToFit="false"/>
      <protection locked="true" hidden="false"/>
    </xf>
    <xf numFmtId="164" fontId="6" fillId="2" borderId="33" xfId="0" applyFont="true" applyBorder="true" applyAlignment="true" applyProtection="false">
      <alignment horizontal="general" vertical="bottom" textRotation="0" wrapText="false" indent="0" shrinkToFit="false"/>
      <protection locked="true" hidden="false"/>
    </xf>
    <xf numFmtId="164" fontId="6" fillId="2" borderId="34" xfId="0" applyFont="true" applyBorder="true" applyAlignment="false" applyProtection="false">
      <alignment horizontal="general" vertical="bottom" textRotation="0" wrapText="false" indent="0" shrinkToFit="false"/>
      <protection locked="true" hidden="false"/>
    </xf>
    <xf numFmtId="164" fontId="6" fillId="30" borderId="34" xfId="0" applyFont="true" applyBorder="true" applyAlignment="true" applyProtection="false">
      <alignment horizontal="general" vertical="bottom" textRotation="0" wrapText="false" indent="0" shrinkToFit="false"/>
      <protection locked="true" hidden="false"/>
    </xf>
    <xf numFmtId="164" fontId="6" fillId="30" borderId="34" xfId="0" applyFont="true" applyBorder="true" applyAlignment="false" applyProtection="false">
      <alignment horizontal="general" vertical="bottom" textRotation="0" wrapText="false" indent="0" shrinkToFit="false"/>
      <protection locked="true" hidden="false"/>
    </xf>
    <xf numFmtId="164" fontId="6" fillId="30" borderId="35" xfId="0" applyFont="true" applyBorder="true" applyAlignment="false" applyProtection="false">
      <alignment horizontal="general" vertical="bottom" textRotation="0" wrapText="false" indent="0" shrinkToFit="false"/>
      <protection locked="true" hidden="false"/>
    </xf>
    <xf numFmtId="164" fontId="6" fillId="30" borderId="36" xfId="0" applyFont="true" applyBorder="true" applyAlignment="false" applyProtection="false">
      <alignment horizontal="general" vertical="bottom" textRotation="0" wrapText="false" indent="0" shrinkToFit="false"/>
      <protection locked="true" hidden="false"/>
    </xf>
    <xf numFmtId="164" fontId="6" fillId="11" borderId="30" xfId="0" applyFont="true" applyBorder="true" applyAlignment="true" applyProtection="false">
      <alignment horizontal="general" vertical="bottom" textRotation="0" wrapText="false" indent="0" shrinkToFit="false"/>
      <protection locked="true" hidden="false"/>
    </xf>
    <xf numFmtId="164" fontId="6" fillId="0" borderId="8" xfId="0" applyFont="true" applyBorder="true" applyAlignment="true" applyProtection="false">
      <alignment horizontal="general" vertical="bottom" textRotation="0" wrapText="false" indent="0" shrinkToFit="false"/>
      <protection locked="true" hidden="false"/>
    </xf>
    <xf numFmtId="164" fontId="6" fillId="0" borderId="37" xfId="0" applyFont="true" applyBorder="true" applyAlignment="false" applyProtection="false">
      <alignment horizontal="general" vertical="bottom" textRotation="0" wrapText="false" indent="0" shrinkToFit="false"/>
      <protection locked="true" hidden="false"/>
    </xf>
    <xf numFmtId="164" fontId="6" fillId="0" borderId="38" xfId="0" applyFont="true" applyBorder="true" applyAlignment="true" applyProtection="false">
      <alignment horizontal="general" vertical="bottom" textRotation="0" wrapText="false" indent="0" shrinkToFit="false"/>
      <protection locked="true" hidden="false"/>
    </xf>
    <xf numFmtId="164" fontId="6" fillId="0" borderId="38" xfId="0" applyFont="true" applyBorder="true" applyAlignment="false" applyProtection="false">
      <alignment horizontal="general" vertical="bottom" textRotation="0" wrapText="false" indent="0" shrinkToFit="false"/>
      <protection locked="true" hidden="false"/>
    </xf>
    <xf numFmtId="164" fontId="6" fillId="22" borderId="39" xfId="0" applyFont="true" applyBorder="true" applyAlignment="true" applyProtection="false">
      <alignment horizontal="general" vertical="bottom" textRotation="0" wrapText="false" indent="0" shrinkToFit="false"/>
      <protection locked="true" hidden="false"/>
    </xf>
    <xf numFmtId="164" fontId="6" fillId="22" borderId="39" xfId="0" applyFont="true" applyBorder="true" applyAlignment="false" applyProtection="false">
      <alignment horizontal="general" vertical="bottom" textRotation="0" wrapText="false" indent="0" shrinkToFit="false"/>
      <protection locked="true" hidden="false"/>
    </xf>
    <xf numFmtId="164" fontId="6" fillId="22" borderId="38" xfId="0" applyFont="true" applyBorder="true" applyAlignment="false" applyProtection="false">
      <alignment horizontal="general" vertical="bottom" textRotation="0" wrapText="false" indent="0" shrinkToFit="false"/>
      <protection locked="true" hidden="false"/>
    </xf>
    <xf numFmtId="164" fontId="6" fillId="22" borderId="38" xfId="0" applyFont="true" applyBorder="true" applyAlignment="true" applyProtection="false">
      <alignment horizontal="general" vertical="bottom" textRotation="0" wrapText="false" indent="0" shrinkToFit="false"/>
      <protection locked="true" hidden="false"/>
    </xf>
    <xf numFmtId="164" fontId="6" fillId="22" borderId="40" xfId="0" applyFont="true" applyBorder="true" applyAlignment="false" applyProtection="false">
      <alignment horizontal="general" vertical="bottom" textRotation="0" wrapText="false" indent="0" shrinkToFit="false"/>
      <protection locked="true" hidden="false"/>
    </xf>
    <xf numFmtId="164" fontId="6" fillId="2" borderId="41" xfId="0" applyFont="true" applyBorder="true" applyAlignment="true" applyProtection="false">
      <alignment horizontal="general" vertical="bottom" textRotation="0" wrapText="false" indent="0" shrinkToFit="false"/>
      <protection locked="true" hidden="false"/>
    </xf>
    <xf numFmtId="164" fontId="6" fillId="2" borderId="41" xfId="0" applyFont="true" applyBorder="true" applyAlignment="false" applyProtection="false">
      <alignment horizontal="general" vertical="bottom" textRotation="0" wrapText="false" indent="0" shrinkToFit="false"/>
      <protection locked="true" hidden="false"/>
    </xf>
    <xf numFmtId="164" fontId="6" fillId="2" borderId="42" xfId="0" applyFont="true" applyBorder="true" applyAlignment="false" applyProtection="false">
      <alignment horizontal="general" vertical="bottom" textRotation="0" wrapText="false" indent="0" shrinkToFit="false"/>
      <protection locked="true" hidden="false"/>
    </xf>
    <xf numFmtId="164" fontId="6" fillId="22" borderId="8" xfId="0" applyFont="true" applyBorder="true" applyAlignment="false" applyProtection="false">
      <alignment horizontal="general" vertical="bottom" textRotation="0" wrapText="false" indent="0" shrinkToFit="false"/>
      <protection locked="true" hidden="false"/>
    </xf>
    <xf numFmtId="164" fontId="6" fillId="22" borderId="8" xfId="0" applyFont="true" applyBorder="true" applyAlignment="true" applyProtection="false">
      <alignment horizontal="general" vertical="bottom" textRotation="0" wrapText="false" indent="0" shrinkToFit="false"/>
      <protection locked="true" hidden="false"/>
    </xf>
    <xf numFmtId="164" fontId="6" fillId="5" borderId="43" xfId="0" applyFont="true" applyBorder="true" applyAlignment="true" applyProtection="false">
      <alignment horizontal="general" vertical="bottom" textRotation="0" wrapText="false" indent="0" shrinkToFit="false"/>
      <protection locked="true" hidden="false"/>
    </xf>
    <xf numFmtId="164" fontId="29" fillId="0" borderId="44" xfId="0" applyFont="true" applyBorder="true" applyAlignment="true" applyProtection="false">
      <alignment horizontal="general" vertical="bottom" textRotation="0" wrapText="false" indent="0" shrinkToFit="false"/>
      <protection locked="true" hidden="false"/>
    </xf>
    <xf numFmtId="164" fontId="6" fillId="22" borderId="7" xfId="0" applyFont="true" applyBorder="true" applyAlignment="true" applyProtection="false">
      <alignment horizontal="general" vertical="bottom" textRotation="0" wrapText="false" indent="0" shrinkToFit="false"/>
      <protection locked="true" hidden="false"/>
    </xf>
    <xf numFmtId="164" fontId="6" fillId="0" borderId="9" xfId="0" applyFont="true" applyBorder="true" applyAlignment="true" applyProtection="false">
      <alignment horizontal="general" vertical="bottom" textRotation="0" wrapText="false" indent="0" shrinkToFit="false"/>
      <protection locked="true" hidden="false"/>
    </xf>
    <xf numFmtId="164" fontId="29" fillId="5" borderId="45" xfId="0" applyFont="true" applyBorder="true" applyAlignment="true" applyProtection="false">
      <alignment horizontal="general" vertical="bottom" textRotation="0" wrapText="false" indent="0" shrinkToFit="false"/>
      <protection locked="true" hidden="false"/>
    </xf>
    <xf numFmtId="164" fontId="6" fillId="5" borderId="45" xfId="0" applyFont="true" applyBorder="true" applyAlignment="true" applyProtection="false">
      <alignment horizontal="general" vertical="bottom" textRotation="0" wrapText="false" indent="0" shrinkToFit="false"/>
      <protection locked="true" hidden="false"/>
    </xf>
    <xf numFmtId="164" fontId="46" fillId="0" borderId="0" xfId="0" applyFont="true" applyBorder="false" applyAlignment="true" applyProtection="false">
      <alignment horizontal="general" vertical="bottom" textRotation="0" wrapText="false" indent="0" shrinkToFit="false"/>
      <protection locked="true" hidden="false"/>
    </xf>
    <xf numFmtId="164" fontId="40" fillId="0" borderId="10" xfId="0" applyFont="true" applyBorder="true" applyAlignment="true" applyProtection="false">
      <alignment horizontal="general" vertical="bottom" textRotation="0" wrapText="false" indent="0" shrinkToFit="false"/>
      <protection locked="true" hidden="false"/>
    </xf>
    <xf numFmtId="164" fontId="6" fillId="0" borderId="46" xfId="0" applyFont="true" applyBorder="true" applyAlignment="false" applyProtection="false">
      <alignment horizontal="general" vertical="bottom" textRotation="0" wrapText="false" indent="0" shrinkToFit="false"/>
      <protection locked="true" hidden="false"/>
    </xf>
    <xf numFmtId="164" fontId="6" fillId="0" borderId="11" xfId="0" applyFont="true" applyBorder="true" applyAlignment="true" applyProtection="false">
      <alignment horizontal="general" vertical="bottom" textRotation="0" wrapText="false" indent="0" shrinkToFit="false"/>
      <protection locked="true" hidden="false"/>
    </xf>
    <xf numFmtId="164" fontId="40" fillId="0" borderId="47" xfId="0" applyFont="true" applyBorder="true" applyAlignment="true" applyProtection="false">
      <alignment horizontal="general" vertical="bottom" textRotation="0" wrapText="false" indent="0" shrinkToFit="false"/>
      <protection locked="true" hidden="false"/>
    </xf>
    <xf numFmtId="164" fontId="6" fillId="0" borderId="48" xfId="0" applyFont="true" applyBorder="true" applyAlignment="false" applyProtection="false">
      <alignment horizontal="general" vertical="bottom" textRotation="0" wrapText="false" indent="0" shrinkToFit="false"/>
      <protection locked="true" hidden="false"/>
    </xf>
    <xf numFmtId="164" fontId="40" fillId="0" borderId="11" xfId="0" applyFont="true" applyBorder="true" applyAlignment="true" applyProtection="false">
      <alignment horizontal="general" vertical="bottom" textRotation="0" wrapText="false" indent="0" shrinkToFit="false"/>
      <protection locked="true" hidden="false"/>
    </xf>
    <xf numFmtId="164" fontId="6" fillId="31" borderId="0" xfId="0" applyFont="true" applyBorder="false" applyAlignment="true" applyProtection="false">
      <alignment horizontal="general" vertical="bottom" textRotation="0" wrapText="false" indent="0" shrinkToFit="false"/>
      <protection locked="true" hidden="false"/>
    </xf>
    <xf numFmtId="164" fontId="6" fillId="31"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right" vertical="bottom" textRotation="0" wrapText="false" indent="0" shrinkToFit="false"/>
      <protection locked="true" hidden="false"/>
    </xf>
    <xf numFmtId="164" fontId="7" fillId="0" borderId="15" xfId="0" applyFont="true" applyBorder="true" applyAlignment="true" applyProtection="false">
      <alignment horizontal="right" vertical="bottom" textRotation="0" wrapText="false" indent="0" shrinkToFit="false"/>
      <protection locked="true" hidden="false"/>
    </xf>
    <xf numFmtId="164" fontId="9" fillId="2"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49"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center" vertical="bottom" textRotation="90" wrapText="false" indent="0" shrinkToFit="false"/>
      <protection locked="true" hidden="false"/>
    </xf>
    <xf numFmtId="164" fontId="50"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true" applyAlignment="true" applyProtection="false">
      <alignment horizontal="center" vertical="center" textRotation="90" wrapText="false" indent="0" shrinkToFit="false"/>
      <protection locked="true" hidden="false"/>
    </xf>
    <xf numFmtId="164" fontId="6" fillId="2" borderId="2" xfId="0" applyFont="true" applyBorder="true" applyAlignment="false" applyProtection="fals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18" fillId="4" borderId="2" xfId="0" applyFont="true" applyBorder="true" applyAlignment="true" applyProtection="false">
      <alignment horizontal="general" vertical="bottom" textRotation="0" wrapText="false" indent="0" shrinkToFit="false"/>
      <protection locked="true" hidden="false"/>
    </xf>
    <xf numFmtId="164" fontId="18" fillId="4" borderId="2" xfId="0" applyFont="true" applyBorder="true" applyAlignment="false" applyProtection="false">
      <alignment horizontal="general" vertical="bottom" textRotation="0" wrapText="false" indent="0" shrinkToFit="false"/>
      <protection locked="true" hidden="false"/>
    </xf>
    <xf numFmtId="164" fontId="49" fillId="2" borderId="0" xfId="0" applyFont="true" applyBorder="false" applyAlignment="true" applyProtection="false">
      <alignment horizontal="center" vertical="center" textRotation="0" wrapText="false" indent="0" shrinkToFit="false"/>
      <protection locked="true" hidden="false"/>
    </xf>
    <xf numFmtId="164" fontId="18" fillId="2" borderId="0" xfId="0" applyFont="true" applyBorder="false" applyAlignment="true" applyProtection="false">
      <alignment horizontal="right"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19" fillId="2" borderId="0" xfId="0" applyFont="true" applyBorder="false" applyAlignment="true" applyProtection="false">
      <alignment horizontal="general" vertical="center" textRotation="0" wrapText="false" indent="0" shrinkToFit="false"/>
      <protection locked="true" hidden="false"/>
    </xf>
    <xf numFmtId="164" fontId="18" fillId="27" borderId="0" xfId="0" applyFont="true" applyBorder="false" applyAlignment="true" applyProtection="false">
      <alignment horizontal="center" vertical="center" textRotation="0" wrapText="false" indent="0" shrinkToFit="false"/>
      <protection locked="true" hidden="false"/>
    </xf>
    <xf numFmtId="164" fontId="49" fillId="27" borderId="0" xfId="0" applyFont="true" applyBorder="false" applyAlignment="true" applyProtection="false">
      <alignment horizontal="center" vertical="center" textRotation="0" wrapText="false" indent="0" shrinkToFit="false"/>
      <protection locked="true" hidden="false"/>
    </xf>
    <xf numFmtId="164" fontId="18" fillId="27" borderId="0" xfId="0" applyFont="true" applyBorder="false" applyAlignment="true" applyProtection="false">
      <alignment horizontal="right" vertical="center" textRotation="0" wrapText="false" indent="0" shrinkToFit="false"/>
      <protection locked="true" hidden="false"/>
    </xf>
    <xf numFmtId="164" fontId="19" fillId="27" borderId="0" xfId="0" applyFont="true" applyBorder="false" applyAlignment="true" applyProtection="false">
      <alignment horizontal="general" vertical="center" textRotation="0" wrapText="false" indent="0" shrinkToFit="false"/>
      <protection locked="true" hidden="false"/>
    </xf>
    <xf numFmtId="164" fontId="6" fillId="27" borderId="0" xfId="0" applyFont="true" applyBorder="false" applyAlignment="true" applyProtection="false">
      <alignment horizontal="general" vertical="center" textRotation="0" wrapText="false" indent="0" shrinkToFit="false"/>
      <protection locked="true" hidden="false"/>
    </xf>
    <xf numFmtId="164" fontId="10" fillId="32" borderId="49" xfId="0" applyFont="true" applyBorder="true" applyAlignment="true" applyProtection="false">
      <alignment horizontal="center" vertical="center" textRotation="90" wrapText="false" indent="0" shrinkToFit="false"/>
      <protection locked="true" hidden="false"/>
    </xf>
    <xf numFmtId="164" fontId="10" fillId="3" borderId="50" xfId="0" applyFont="true" applyBorder="true" applyAlignment="true" applyProtection="false">
      <alignment horizontal="center" vertical="center" textRotation="0" wrapText="false" indent="0" shrinkToFit="false"/>
      <protection locked="true" hidden="false"/>
    </xf>
    <xf numFmtId="164" fontId="37" fillId="2" borderId="51" xfId="0" applyFont="true" applyBorder="true" applyAlignment="true" applyProtection="false">
      <alignment horizontal="center" vertical="center" textRotation="0" wrapText="false" indent="0" shrinkToFit="false"/>
      <protection locked="true" hidden="false"/>
    </xf>
    <xf numFmtId="164" fontId="6" fillId="0" borderId="51" xfId="0" applyFont="true" applyBorder="true" applyAlignment="true" applyProtection="false">
      <alignment horizontal="right" vertical="center" textRotation="0" wrapText="false" indent="0" shrinkToFit="false"/>
      <protection locked="true" hidden="false"/>
    </xf>
    <xf numFmtId="164" fontId="51" fillId="0" borderId="2" xfId="0" applyFont="true" applyBorder="true" applyAlignment="true" applyProtection="false">
      <alignment horizontal="general" vertical="center" textRotation="0" wrapText="false" indent="0" shrinkToFit="false"/>
      <protection locked="true" hidden="false"/>
    </xf>
    <xf numFmtId="164" fontId="10" fillId="3" borderId="52" xfId="0" applyFont="true" applyBorder="true" applyAlignment="true" applyProtection="false">
      <alignment horizontal="center" vertical="center" textRotation="0" wrapText="false" indent="0" shrinkToFit="false"/>
      <protection locked="true" hidden="false"/>
    </xf>
    <xf numFmtId="164" fontId="37" fillId="2" borderId="0" xfId="0" applyFont="true" applyBorder="false" applyAlignment="true" applyProtection="false">
      <alignment horizontal="center" vertical="center" textRotation="0" wrapText="false" indent="0" shrinkToFit="false"/>
      <protection locked="true" hidden="false"/>
    </xf>
    <xf numFmtId="164" fontId="51"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general" vertical="bottom" textRotation="0" wrapText="false" indent="0" shrinkToFit="false"/>
      <protection locked="true" hidden="false"/>
    </xf>
    <xf numFmtId="164" fontId="51"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left" vertical="center" textRotation="0" wrapText="true" indent="0" shrinkToFit="false"/>
      <protection locked="true" hidden="false"/>
    </xf>
    <xf numFmtId="164" fontId="56" fillId="0" borderId="0" xfId="0" applyFont="true" applyBorder="false" applyAlignment="true" applyProtection="false">
      <alignment horizontal="general" vertical="center" textRotation="0" wrapText="false" indent="0" shrinkToFit="false"/>
      <protection locked="true" hidden="false"/>
    </xf>
    <xf numFmtId="164" fontId="54" fillId="0" borderId="0" xfId="0" applyFont="true" applyBorder="false" applyAlignment="true" applyProtection="false">
      <alignment horizontal="general" vertical="center" textRotation="0" wrapText="true" indent="0" shrinkToFit="false"/>
      <protection locked="true" hidden="false"/>
    </xf>
    <xf numFmtId="167" fontId="0" fillId="3" borderId="52"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left" vertical="bottom" textRotation="0" wrapText="tru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xf numFmtId="164" fontId="54" fillId="2" borderId="0" xfId="0" applyFont="true" applyBorder="false" applyAlignment="true" applyProtection="false">
      <alignment horizontal="general" vertical="center" textRotation="0" wrapText="true" indent="0" shrinkToFit="false"/>
      <protection locked="true" hidden="false"/>
    </xf>
    <xf numFmtId="164" fontId="51" fillId="2" borderId="0" xfId="0" applyFont="true" applyBorder="false" applyAlignment="true" applyProtection="false">
      <alignment horizontal="general" vertical="center" textRotation="0" wrapText="true" indent="0" shrinkToFit="false"/>
      <protection locked="true" hidden="false"/>
    </xf>
    <xf numFmtId="164" fontId="58" fillId="2" borderId="0" xfId="0" applyFont="true" applyBorder="false" applyAlignment="true" applyProtection="false">
      <alignment horizontal="general" vertical="center" textRotation="0" wrapText="true" indent="0" shrinkToFit="false"/>
      <protection locked="true" hidden="false"/>
    </xf>
    <xf numFmtId="164" fontId="56" fillId="0" borderId="0" xfId="0" applyFont="true" applyBorder="false" applyAlignment="true" applyProtection="false">
      <alignment horizontal="general" vertical="center" textRotation="0" wrapText="true" indent="0" shrinkToFit="false"/>
      <protection locked="true" hidden="false"/>
    </xf>
    <xf numFmtId="164" fontId="51" fillId="2" borderId="0" xfId="0" applyFont="true" applyBorder="false" applyAlignment="true" applyProtection="false">
      <alignment horizontal="left" vertical="bottom" textRotation="0" wrapText="true" indent="0" shrinkToFit="false"/>
      <protection locked="true" hidden="false"/>
    </xf>
    <xf numFmtId="164" fontId="42" fillId="2" borderId="0" xfId="0" applyFont="true" applyBorder="false" applyAlignment="true" applyProtection="false">
      <alignment horizontal="left" vertical="bottom" textRotation="0" wrapText="true" indent="0" shrinkToFit="false"/>
      <protection locked="true" hidden="false"/>
    </xf>
    <xf numFmtId="164" fontId="11" fillId="2" borderId="0" xfId="0" applyFont="true" applyBorder="false" applyAlignment="true" applyProtection="false">
      <alignment horizontal="left" vertical="center" textRotation="0" wrapText="false" indent="0" shrinkToFit="false"/>
      <protection locked="true" hidden="false"/>
    </xf>
    <xf numFmtId="164" fontId="53" fillId="0" borderId="0" xfId="0" applyFont="true" applyBorder="false" applyAlignment="true" applyProtection="false">
      <alignment horizontal="general" vertical="center" textRotation="0" wrapText="true" indent="0" shrinkToFit="false"/>
      <protection locked="true" hidden="false"/>
    </xf>
    <xf numFmtId="164" fontId="6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61" fillId="0" borderId="0" xfId="0" applyFont="true" applyBorder="false" applyAlignment="true" applyProtection="false">
      <alignment horizontal="general"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true" indent="0" shrinkToFit="false"/>
      <protection locked="true" hidden="false"/>
    </xf>
    <xf numFmtId="164" fontId="51"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6" fillId="0" borderId="0" xfId="0" applyFont="true" applyBorder="false" applyAlignment="true" applyProtection="false">
      <alignment horizontal="general" vertical="top" textRotation="0" wrapText="true" indent="0" shrinkToFit="false"/>
      <protection locked="true" hidden="false"/>
    </xf>
    <xf numFmtId="164" fontId="42" fillId="0" borderId="0" xfId="0" applyFont="true" applyBorder="false" applyAlignment="true" applyProtection="false">
      <alignment horizontal="left" vertical="center" textRotation="0" wrapText="true" indent="0" shrinkToFit="false"/>
      <protection locked="true" hidden="false"/>
    </xf>
    <xf numFmtId="164" fontId="51" fillId="2" borderId="0" xfId="0" applyFont="true" applyBorder="false" applyAlignment="true" applyProtection="false">
      <alignment horizontal="left" vertical="bottom" textRotation="0" wrapText="false" indent="0" shrinkToFit="false"/>
      <protection locked="true" hidden="false"/>
    </xf>
    <xf numFmtId="164" fontId="42" fillId="0" borderId="0" xfId="0" applyFont="true" applyBorder="false" applyAlignment="true" applyProtection="false">
      <alignment horizontal="general" vertical="center" textRotation="0" wrapText="true" indent="0" shrinkToFit="false"/>
      <protection locked="true" hidden="false"/>
    </xf>
    <xf numFmtId="164" fontId="62" fillId="2"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54" fillId="0" borderId="0" xfId="0" applyFont="true" applyBorder="false" applyAlignment="true" applyProtection="false">
      <alignment horizontal="general" vertical="bottom" textRotation="0" wrapText="false" indent="0" shrinkToFit="false"/>
      <protection locked="true" hidden="false"/>
    </xf>
    <xf numFmtId="164" fontId="11" fillId="2" borderId="0" xfId="0" applyFont="true" applyBorder="false" applyAlignment="true" applyProtection="false">
      <alignment horizontal="left" vertical="bottom" textRotation="0" wrapText="false" indent="0" shrinkToFit="false"/>
      <protection locked="true" hidden="false"/>
    </xf>
    <xf numFmtId="164" fontId="64" fillId="2" borderId="0" xfId="0" applyFont="true" applyBorder="false" applyAlignment="true" applyProtection="false">
      <alignment horizontal="general" vertical="bottom" textRotation="0" wrapText="true" indent="0" shrinkToFit="false"/>
      <protection locked="true" hidden="false"/>
    </xf>
    <xf numFmtId="164" fontId="65" fillId="0" borderId="0" xfId="0" applyFont="true" applyBorder="false" applyAlignment="true" applyProtection="false">
      <alignment horizontal="general" vertical="center" textRotation="0" wrapText="true" indent="0" shrinkToFit="false"/>
      <protection locked="true" hidden="false"/>
    </xf>
    <xf numFmtId="164" fontId="66" fillId="0" borderId="0" xfId="0" applyFont="true" applyBorder="false" applyAlignment="true" applyProtection="false">
      <alignment horizontal="general" vertical="center" textRotation="0" wrapText="true" indent="0" shrinkToFit="false"/>
      <protection locked="true" hidden="false"/>
    </xf>
    <xf numFmtId="164" fontId="53" fillId="2" borderId="0" xfId="0" applyFont="true" applyBorder="false" applyAlignment="true" applyProtection="false">
      <alignment horizontal="left" vertical="center" textRotation="0" wrapText="false" indent="0" shrinkToFit="false"/>
      <protection locked="true" hidden="false"/>
    </xf>
    <xf numFmtId="164" fontId="53" fillId="2" borderId="0" xfId="0" applyFont="true" applyBorder="false" applyAlignment="true" applyProtection="false">
      <alignment horizontal="general" vertical="center" textRotation="0" wrapText="false" indent="0" shrinkToFit="false"/>
      <protection locked="true" hidden="false"/>
    </xf>
    <xf numFmtId="164" fontId="42" fillId="2" borderId="0" xfId="0" applyFont="true" applyBorder="false" applyAlignment="true" applyProtection="false">
      <alignment horizontal="general" vertical="center" textRotation="0" wrapText="false" indent="0" shrinkToFit="false"/>
      <protection locked="true" hidden="false"/>
    </xf>
    <xf numFmtId="164" fontId="56" fillId="0" borderId="0" xfId="0" applyFont="true" applyBorder="false" applyAlignment="true" applyProtection="false">
      <alignment horizontal="general" vertical="bottom" textRotation="0" wrapText="false" indent="0" shrinkToFit="false"/>
      <protection locked="true" hidden="false"/>
    </xf>
    <xf numFmtId="164" fontId="51" fillId="2" borderId="0" xfId="0" applyFont="true" applyBorder="false" applyAlignment="true" applyProtection="false">
      <alignment horizontal="general" vertical="center" textRotation="0" wrapText="false" indent="0" shrinkToFit="false"/>
      <protection locked="true" hidden="false"/>
    </xf>
    <xf numFmtId="164" fontId="53" fillId="2" borderId="0" xfId="0" applyFont="true" applyBorder="false" applyAlignment="true" applyProtection="false">
      <alignment horizontal="general" vertical="bottom" textRotation="0" wrapText="false" indent="0" shrinkToFit="false"/>
      <protection locked="true" hidden="false"/>
    </xf>
    <xf numFmtId="164" fontId="10" fillId="33" borderId="17" xfId="0" applyFont="true" applyBorder="true" applyAlignment="true" applyProtection="false">
      <alignment horizontal="center" vertical="center" textRotation="90" wrapText="false" indent="0" shrinkToFit="false"/>
      <protection locked="true" hidden="false"/>
    </xf>
    <xf numFmtId="164" fontId="37" fillId="34" borderId="0" xfId="0" applyFont="true" applyBorder="false" applyAlignment="true" applyProtection="false">
      <alignment horizontal="center" vertical="center" textRotation="0" wrapText="false" indent="0" shrinkToFit="false"/>
      <protection locked="true" hidden="false"/>
    </xf>
    <xf numFmtId="164" fontId="53" fillId="2" borderId="0" xfId="0" applyFont="true" applyBorder="false" applyAlignment="true" applyProtection="false">
      <alignment horizontal="left" vertical="bottom" textRotation="0" wrapText="true" indent="0" shrinkToFit="false"/>
      <protection locked="true" hidden="false"/>
    </xf>
    <xf numFmtId="164" fontId="53" fillId="2" borderId="0" xfId="0" applyFont="true" applyBorder="false" applyAlignment="true" applyProtection="false">
      <alignment horizontal="general" vertical="center" textRotation="0" wrapText="true" indent="0" shrinkToFit="false"/>
      <protection locked="true" hidden="false"/>
    </xf>
    <xf numFmtId="164" fontId="42" fillId="2" borderId="0" xfId="0" applyFont="true" applyBorder="false" applyAlignment="true" applyProtection="false">
      <alignment horizontal="general" vertical="center" textRotation="0" wrapText="true" indent="0" shrinkToFit="false"/>
      <protection locked="true" hidden="false"/>
    </xf>
    <xf numFmtId="164" fontId="53" fillId="0" borderId="0" xfId="0" applyFont="true" applyBorder="false" applyAlignment="true" applyProtection="false">
      <alignment horizontal="general" vertical="bottom" textRotation="0" wrapText="false" indent="0" shrinkToFit="false"/>
      <protection locked="true" hidden="false"/>
    </xf>
    <xf numFmtId="164" fontId="66" fillId="2" borderId="0" xfId="0" applyFont="true" applyBorder="false" applyAlignment="true" applyProtection="false">
      <alignment horizontal="general" vertical="center" textRotation="0" wrapText="true" indent="0" shrinkToFit="false"/>
      <protection locked="true" hidden="false"/>
    </xf>
    <xf numFmtId="164" fontId="70" fillId="2" borderId="0" xfId="0" applyFont="true" applyBorder="false" applyAlignment="true" applyProtection="false">
      <alignment horizontal="general" vertical="center" textRotation="0" wrapText="true" indent="0" shrinkToFit="false"/>
      <protection locked="true" hidden="false"/>
    </xf>
    <xf numFmtId="164" fontId="42" fillId="2" borderId="0" xfId="0" applyFont="true" applyBorder="false" applyAlignment="true" applyProtection="false">
      <alignment horizontal="left" vertical="center" textRotation="0" wrapText="true" indent="0" shrinkToFit="false"/>
      <protection locked="true" hidden="false"/>
    </xf>
    <xf numFmtId="164" fontId="42" fillId="2" borderId="0" xfId="0" applyFont="true" applyBorder="false" applyAlignment="true" applyProtection="false">
      <alignment horizontal="left" vertical="bottom" textRotation="0" wrapText="false" indent="0" shrinkToFit="false"/>
      <protection locked="true" hidden="false"/>
    </xf>
    <xf numFmtId="164" fontId="60" fillId="2" borderId="0" xfId="0" applyFont="true" applyBorder="false" applyAlignment="true" applyProtection="false">
      <alignment horizontal="general" vertical="center" textRotation="0" wrapText="true" indent="0" shrinkToFit="false"/>
      <protection locked="true" hidden="false"/>
    </xf>
    <xf numFmtId="164" fontId="74" fillId="0" borderId="0" xfId="0" applyFont="true" applyBorder="false" applyAlignment="true" applyProtection="false">
      <alignment horizontal="left" vertical="bottom" textRotation="0" wrapText="false" indent="0" shrinkToFit="false"/>
      <protection locked="true" hidden="false"/>
    </xf>
    <xf numFmtId="164" fontId="0" fillId="3" borderId="52" xfId="0" applyFont="true" applyBorder="true" applyAlignment="true" applyProtection="false">
      <alignment horizontal="center" vertical="center" textRotation="0" wrapText="false" indent="0" shrinkToFit="false"/>
      <protection locked="true" hidden="false"/>
    </xf>
    <xf numFmtId="164" fontId="53" fillId="2" borderId="0" xfId="0" applyFont="true" applyBorder="false" applyAlignment="true" applyProtection="false">
      <alignment horizontal="general" vertical="bottom" textRotation="0" wrapText="true" indent="0" shrinkToFit="false"/>
      <protection locked="true" hidden="false"/>
    </xf>
    <xf numFmtId="164" fontId="65" fillId="2" borderId="0" xfId="0" applyFont="true" applyBorder="false" applyAlignment="true" applyProtection="false">
      <alignment horizontal="general" vertical="bottom" textRotation="0" wrapText="true" indent="0" shrinkToFit="false"/>
      <protection locked="true" hidden="false"/>
    </xf>
    <xf numFmtId="164" fontId="51"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72" fillId="2" borderId="0" xfId="0" applyFont="true" applyBorder="false" applyAlignment="true" applyProtection="false">
      <alignment horizontal="general" vertical="center" textRotation="0" wrapText="true" indent="0" shrinkToFit="false"/>
      <protection locked="true" hidden="false"/>
    </xf>
    <xf numFmtId="164" fontId="58" fillId="0" borderId="0" xfId="0" applyFont="true" applyBorder="false" applyAlignment="true" applyProtection="false">
      <alignment horizontal="general" vertical="center" textRotation="0" wrapText="true" indent="0" shrinkToFit="false"/>
      <protection locked="true" hidden="false"/>
    </xf>
    <xf numFmtId="164" fontId="10" fillId="35" borderId="53" xfId="0" applyFont="true" applyBorder="true" applyAlignment="true" applyProtection="false">
      <alignment horizontal="center" vertical="center" textRotation="90" wrapText="true" indent="0" shrinkToFit="false"/>
      <protection locked="true" hidden="false"/>
    </xf>
    <xf numFmtId="164" fontId="74" fillId="2" borderId="0" xfId="0" applyFont="true" applyBorder="false" applyAlignment="true" applyProtection="false">
      <alignment horizontal="general" vertical="bottom" textRotation="0" wrapText="false" indent="0" shrinkToFit="false"/>
      <protection locked="true" hidden="false"/>
    </xf>
    <xf numFmtId="164" fontId="51" fillId="2" borderId="0" xfId="0" applyFont="true" applyBorder="false" applyAlignment="true" applyProtection="false">
      <alignment horizontal="left" vertical="center" textRotation="0" wrapText="true" indent="0" shrinkToFit="false"/>
      <protection locked="true" hidden="false"/>
    </xf>
    <xf numFmtId="164" fontId="54" fillId="0" borderId="0" xfId="0" applyFont="true" applyBorder="false" applyAlignment="true" applyProtection="false">
      <alignment horizontal="left" vertical="center" textRotation="0" wrapText="true" indent="0" shrinkToFit="false"/>
      <protection locked="true" hidden="false"/>
    </xf>
    <xf numFmtId="164" fontId="76" fillId="2" borderId="0" xfId="0" applyFont="true" applyBorder="false" applyAlignment="true" applyProtection="false">
      <alignment horizontal="general" vertical="bottom" textRotation="0" wrapText="false" indent="0" shrinkToFit="false"/>
      <protection locked="true" hidden="false"/>
    </xf>
    <xf numFmtId="164" fontId="72" fillId="2" borderId="0" xfId="0" applyFont="true" applyBorder="false" applyAlignment="true" applyProtection="false">
      <alignment horizontal="left" vertical="bottom" textRotation="0" wrapText="false" indent="0" shrinkToFit="false"/>
      <protection locked="true" hidden="false"/>
    </xf>
    <xf numFmtId="164" fontId="78" fillId="2" borderId="0" xfId="0" applyFont="true" applyBorder="false" applyAlignment="true" applyProtection="false">
      <alignment horizontal="general" vertical="center" textRotation="0" wrapText="false" indent="0" shrinkToFit="false"/>
      <protection locked="true" hidden="false"/>
    </xf>
    <xf numFmtId="164" fontId="53" fillId="2" borderId="0" xfId="0" applyFont="true" applyBorder="false" applyAlignment="true" applyProtection="false">
      <alignment horizontal="left" vertical="bottom" textRotation="0" wrapText="false" indent="0" shrinkToFit="false"/>
      <protection locked="true" hidden="false"/>
    </xf>
    <xf numFmtId="164" fontId="79" fillId="0" borderId="0" xfId="0" applyFont="true" applyBorder="false" applyAlignment="true" applyProtection="false">
      <alignment horizontal="left" vertical="bottom" textRotation="0" wrapText="false" indent="0" shrinkToFit="false"/>
      <protection locked="true" hidden="false"/>
    </xf>
    <xf numFmtId="164" fontId="54" fillId="2" borderId="0" xfId="0" applyFont="true" applyBorder="false" applyAlignment="true" applyProtection="false">
      <alignment horizontal="left" vertical="bottom" textRotation="0" wrapText="false" indent="0" shrinkToFit="false"/>
      <protection locked="true" hidden="false"/>
    </xf>
    <xf numFmtId="164" fontId="80" fillId="0" borderId="0" xfId="0" applyFont="true" applyBorder="false" applyAlignment="true" applyProtection="false">
      <alignment horizontal="left" vertical="bottom" textRotation="0" wrapText="false" indent="0" shrinkToFit="false"/>
      <protection locked="true" hidden="false"/>
    </xf>
    <xf numFmtId="164" fontId="54" fillId="2" borderId="0" xfId="0" applyFont="true" applyBorder="false" applyAlignment="true" applyProtection="false">
      <alignment horizontal="general" vertical="center" textRotation="0" wrapText="false" indent="0" shrinkToFit="false"/>
      <protection locked="true" hidden="false"/>
    </xf>
    <xf numFmtId="164" fontId="72" fillId="2" borderId="0" xfId="0" applyFont="true" applyBorder="false" applyAlignment="true" applyProtection="false">
      <alignment horizontal="left" vertical="center" textRotation="0" wrapText="false" indent="0" shrinkToFit="false"/>
      <protection locked="true" hidden="false"/>
    </xf>
    <xf numFmtId="164" fontId="10" fillId="36" borderId="17" xfId="0" applyFont="true" applyBorder="true" applyAlignment="true" applyProtection="false">
      <alignment horizontal="center" vertical="center" textRotation="90" wrapText="false" indent="0" shrinkToFit="false"/>
      <protection locked="true" hidden="false"/>
    </xf>
    <xf numFmtId="164" fontId="68" fillId="0" borderId="0" xfId="0" applyFont="true" applyBorder="false" applyAlignment="true" applyProtection="false">
      <alignment horizontal="general" vertical="center" textRotation="0" wrapText="true" indent="0" shrinkToFit="false"/>
      <protection locked="true" hidden="false"/>
    </xf>
    <xf numFmtId="164" fontId="44" fillId="2" borderId="0" xfId="0" applyFont="true" applyBorder="false" applyAlignment="true" applyProtection="false">
      <alignment horizontal="left" vertical="bottom" textRotation="0" wrapText="false" indent="0" shrinkToFit="false"/>
      <protection locked="true" hidden="false"/>
    </xf>
    <xf numFmtId="164" fontId="44" fillId="0" borderId="0" xfId="0" applyFont="true" applyBorder="false" applyAlignment="true" applyProtection="false">
      <alignment horizontal="general" vertical="center" textRotation="0" wrapText="true" indent="0" shrinkToFit="false"/>
      <protection locked="true" hidden="false"/>
    </xf>
    <xf numFmtId="164" fontId="83" fillId="0" borderId="0" xfId="0" applyFont="true" applyBorder="false" applyAlignment="true" applyProtection="false">
      <alignment horizontal="general" vertical="center" textRotation="0" wrapText="true" indent="0" shrinkToFit="false"/>
      <protection locked="true" hidden="false"/>
    </xf>
    <xf numFmtId="164" fontId="70" fillId="0" borderId="0" xfId="0" applyFont="true" applyBorder="false" applyAlignment="true" applyProtection="false">
      <alignment horizontal="general" vertical="center" textRotation="0" wrapText="true" indent="0" shrinkToFit="false"/>
      <protection locked="true" hidden="false"/>
    </xf>
    <xf numFmtId="164" fontId="42" fillId="0" borderId="0" xfId="0" applyFont="true" applyBorder="false" applyAlignment="true" applyProtection="false">
      <alignment horizontal="general" vertical="center" textRotation="0" wrapText="false" indent="0" shrinkToFit="false"/>
      <protection locked="true" hidden="false"/>
    </xf>
    <xf numFmtId="164" fontId="37" fillId="2" borderId="52" xfId="0" applyFont="true" applyBorder="true" applyAlignment="true" applyProtection="false">
      <alignment horizontal="center" vertical="center" textRotation="0" wrapText="false" indent="0" shrinkToFit="false"/>
      <protection locked="true" hidden="false"/>
    </xf>
    <xf numFmtId="164" fontId="6" fillId="37" borderId="50" xfId="0" applyFont="true" applyBorder="true" applyAlignment="true" applyProtection="false">
      <alignment horizontal="right" vertical="center" textRotation="0" wrapText="false" indent="0" shrinkToFit="false"/>
      <protection locked="true" hidden="false"/>
    </xf>
    <xf numFmtId="164" fontId="44" fillId="0" borderId="0" xfId="0" applyFont="true" applyBorder="false" applyAlignment="true" applyProtection="false">
      <alignment horizontal="general" vertical="center" textRotation="0" wrapText="false" indent="0" shrinkToFit="false"/>
      <protection locked="true" hidden="false"/>
    </xf>
    <xf numFmtId="164" fontId="6" fillId="11" borderId="52" xfId="0" applyFont="true" applyBorder="true" applyAlignment="true" applyProtection="false">
      <alignment horizontal="right" vertical="center" textRotation="0" wrapText="false" indent="0" shrinkToFit="false"/>
      <protection locked="true" hidden="false"/>
    </xf>
    <xf numFmtId="164" fontId="6" fillId="37" borderId="52" xfId="0" applyFont="true" applyBorder="true" applyAlignment="true" applyProtection="false">
      <alignment horizontal="right" vertical="center" textRotation="0" wrapText="false" indent="0" shrinkToFit="false"/>
      <protection locked="true" hidden="false"/>
    </xf>
    <xf numFmtId="164" fontId="37" fillId="2" borderId="52" xfId="0" applyFont="true" applyBorder="true" applyAlignment="true" applyProtection="false">
      <alignment horizontal="center" vertical="center" textRotation="90" wrapText="false" indent="0" shrinkToFit="false"/>
      <protection locked="true" hidden="false"/>
    </xf>
    <xf numFmtId="164" fontId="29" fillId="11" borderId="52" xfId="0" applyFont="true" applyBorder="true" applyAlignment="true" applyProtection="false">
      <alignment horizontal="center" vertical="center" textRotation="90" wrapText="false" indent="0" shrinkToFit="false"/>
      <protection locked="true" hidden="false"/>
    </xf>
    <xf numFmtId="164" fontId="29" fillId="2" borderId="0" xfId="0" applyFont="true" applyBorder="false" applyAlignment="true" applyProtection="false">
      <alignment horizontal="left" vertical="bottom" textRotation="0" wrapText="false" indent="0" shrinkToFit="false"/>
      <protection locked="true" hidden="false"/>
    </xf>
    <xf numFmtId="164" fontId="37" fillId="38" borderId="0" xfId="0" applyFont="true" applyBorder="false" applyAlignment="true" applyProtection="false">
      <alignment horizontal="center" vertical="center" textRotation="0" wrapText="false" indent="0" shrinkToFit="false"/>
      <protection locked="true" hidden="false"/>
    </xf>
    <xf numFmtId="164" fontId="37" fillId="2" borderId="0" xfId="0" applyFont="true" applyBorder="false" applyAlignment="true" applyProtection="false">
      <alignment horizontal="center" vertical="center" textRotation="90" wrapText="false" indent="0" shrinkToFit="false"/>
      <protection locked="true" hidden="false"/>
    </xf>
    <xf numFmtId="164" fontId="10" fillId="39" borderId="17" xfId="0" applyFont="true" applyBorder="true" applyAlignment="true" applyProtection="false">
      <alignment horizontal="center" vertical="top" textRotation="90" wrapText="false" indent="0" shrinkToFit="false"/>
      <protection locked="true" hidden="false"/>
    </xf>
    <xf numFmtId="164" fontId="86" fillId="0" borderId="0" xfId="0" applyFont="true" applyBorder="false" applyAlignment="true" applyProtection="false">
      <alignment horizontal="left" vertical="bottom" textRotation="0" wrapText="false" indent="0" shrinkToFit="false"/>
      <protection locked="true" hidden="false"/>
    </xf>
    <xf numFmtId="164" fontId="51" fillId="2" borderId="0" xfId="0" applyFont="true" applyBorder="false" applyAlignment="true" applyProtection="false">
      <alignment horizontal="left" vertical="center" textRotation="0" wrapText="false" indent="0" shrinkToFit="false"/>
      <protection locked="true" hidden="false"/>
    </xf>
    <xf numFmtId="164" fontId="29" fillId="40" borderId="53" xfId="0" applyFont="true" applyBorder="true" applyAlignment="true" applyProtection="false">
      <alignment horizontal="center" vertical="center" textRotation="90" wrapText="false" indent="0" shrinkToFit="false"/>
      <protection locked="true" hidden="false"/>
    </xf>
    <xf numFmtId="164" fontId="90" fillId="2" borderId="0" xfId="0" applyFont="true" applyBorder="false" applyAlignment="true" applyProtection="false">
      <alignment horizontal="general" vertical="bottom" textRotation="0" wrapText="false" indent="0" shrinkToFit="false"/>
      <protection locked="true" hidden="false"/>
    </xf>
    <xf numFmtId="164" fontId="91" fillId="2" borderId="52" xfId="0" applyFont="true" applyBorder="true" applyAlignment="true" applyProtection="false">
      <alignment horizontal="center" vertical="center" textRotation="0" wrapText="false" indent="0" shrinkToFit="false"/>
      <protection locked="true" hidden="false"/>
    </xf>
    <xf numFmtId="164" fontId="36" fillId="2" borderId="0" xfId="0" applyFont="true" applyBorder="false" applyAlignment="true" applyProtection="false">
      <alignment horizontal="left" vertical="bottom" textRotation="0" wrapText="false" indent="0" shrinkToFit="false"/>
      <protection locked="true" hidden="false"/>
    </xf>
    <xf numFmtId="165" fontId="0" fillId="3" borderId="52" xfId="0" applyFont="true" applyBorder="true" applyAlignment="true" applyProtection="false">
      <alignment horizontal="center" vertical="center" textRotation="0" wrapText="false" indent="0" shrinkToFit="false"/>
      <protection locked="true" hidden="false"/>
    </xf>
    <xf numFmtId="164" fontId="92" fillId="2" borderId="0" xfId="0" applyFont="true" applyBorder="false" applyAlignment="true" applyProtection="false">
      <alignment horizontal="left" vertical="bottom" textRotation="0" wrapText="false" indent="0" shrinkToFit="false"/>
      <protection locked="true" hidden="false"/>
    </xf>
    <xf numFmtId="164" fontId="27" fillId="0" borderId="0" xfId="0" applyFont="true" applyBorder="false" applyAlignment="true" applyProtection="false">
      <alignment horizontal="left" vertical="bottom" textRotation="0" wrapText="false" indent="0" shrinkToFit="false"/>
      <protection locked="true" hidden="false"/>
    </xf>
    <xf numFmtId="164" fontId="66"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95" fillId="2" borderId="52" xfId="0" applyFont="true" applyBorder="true" applyAlignment="true" applyProtection="false">
      <alignment horizontal="center" vertical="center" textRotation="90" wrapText="false" indent="0" shrinkToFit="false"/>
      <protection locked="true" hidden="false"/>
    </xf>
    <xf numFmtId="164" fontId="96" fillId="37" borderId="52" xfId="0" applyFont="true" applyBorder="true" applyAlignment="true" applyProtection="false">
      <alignment horizontal="right" vertical="center" textRotation="90" wrapText="false" indent="0" shrinkToFit="false"/>
      <protection locked="true" hidden="false"/>
    </xf>
    <xf numFmtId="164" fontId="70" fillId="2" borderId="0" xfId="0" applyFont="true" applyBorder="false" applyAlignment="true" applyProtection="false">
      <alignment horizontal="left" vertical="bottom" textRotation="0" wrapText="false" indent="0" shrinkToFit="false"/>
      <protection locked="true" hidden="false"/>
    </xf>
    <xf numFmtId="164" fontId="70" fillId="2" borderId="0" xfId="0" applyFont="true" applyBorder="false" applyAlignment="true" applyProtection="false">
      <alignment horizontal="left" vertical="center" textRotation="0" wrapText="false" indent="0" shrinkToFit="false"/>
      <protection locked="true" hidden="false"/>
    </xf>
    <xf numFmtId="164" fontId="6" fillId="11" borderId="53" xfId="0" applyFont="true" applyBorder="true" applyAlignment="true" applyProtection="false">
      <alignment horizontal="right" vertical="center" textRotation="0" wrapText="false" indent="0" shrinkToFit="false"/>
      <protection locked="true" hidden="false"/>
    </xf>
    <xf numFmtId="164" fontId="10" fillId="41" borderId="17" xfId="0" applyFont="true" applyBorder="true" applyAlignment="true" applyProtection="false">
      <alignment horizontal="center" vertical="center" textRotation="90" wrapText="fals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97" fillId="0" borderId="0" xfId="0" applyFont="true" applyBorder="false" applyAlignment="true" applyProtection="false">
      <alignment horizontal="general" vertical="bottom" textRotation="0" wrapText="false" indent="0" shrinkToFit="false"/>
      <protection locked="true" hidden="false"/>
    </xf>
    <xf numFmtId="164" fontId="6" fillId="37" borderId="17" xfId="0" applyFont="true" applyBorder="true" applyAlignment="true" applyProtection="false">
      <alignment horizontal="right" vertical="center" textRotation="0" wrapText="false" indent="0" shrinkToFit="false"/>
      <protection locked="true" hidden="false"/>
    </xf>
    <xf numFmtId="167" fontId="0" fillId="3" borderId="49" xfId="0" applyFont="true" applyBorder="true" applyAlignment="true" applyProtection="false">
      <alignment horizontal="center" vertical="center" textRotation="0" wrapText="false" indent="0" shrinkToFit="false"/>
      <protection locked="true" hidden="false"/>
    </xf>
    <xf numFmtId="164" fontId="37" fillId="2" borderId="49" xfId="0" applyFont="true" applyBorder="true" applyAlignment="true" applyProtection="false">
      <alignment horizontal="center" vertical="center" textRotation="0" wrapText="false" indent="0" shrinkToFit="false"/>
      <protection locked="true" hidden="false"/>
    </xf>
    <xf numFmtId="164" fontId="51" fillId="0" borderId="0" xfId="0" applyFont="true" applyBorder="false" applyAlignment="true" applyProtection="false">
      <alignment horizontal="left" vertical="center" textRotation="0" wrapText="tru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10" fillId="42" borderId="17" xfId="0" applyFont="true" applyBorder="true" applyAlignment="true" applyProtection="false">
      <alignment horizontal="center" vertical="center" textRotation="90" wrapText="false" indent="0" shrinkToFit="false"/>
      <protection locked="true" hidden="false"/>
    </xf>
    <xf numFmtId="164" fontId="100" fillId="2" borderId="0" xfId="0" applyFont="true" applyBorder="false" applyAlignment="true" applyProtection="false">
      <alignment horizontal="general" vertical="bottom" textRotation="0" wrapText="true" indent="0" shrinkToFit="false"/>
      <protection locked="true" hidden="false"/>
    </xf>
    <xf numFmtId="164" fontId="101" fillId="2" borderId="0" xfId="0" applyFont="true" applyBorder="false" applyAlignment="true" applyProtection="false">
      <alignment horizontal="general" vertical="bottom" textRotation="0" wrapText="true" indent="0" shrinkToFit="false"/>
      <protection locked="true" hidden="false"/>
    </xf>
    <xf numFmtId="164" fontId="10" fillId="15" borderId="50" xfId="0" applyFont="true" applyBorder="true" applyAlignment="true" applyProtection="false">
      <alignment horizontal="center" vertical="center" textRotation="90" wrapText="false" indent="0" shrinkToFit="false"/>
      <protection locked="true" hidden="false"/>
    </xf>
    <xf numFmtId="164" fontId="103" fillId="2" borderId="0" xfId="0" applyFont="true" applyBorder="false" applyAlignment="true" applyProtection="false">
      <alignment horizontal="general" vertical="center" textRotation="0" wrapText="true" indent="0" shrinkToFit="false"/>
      <protection locked="true" hidden="false"/>
    </xf>
    <xf numFmtId="164" fontId="29" fillId="15" borderId="17" xfId="0" applyFont="true" applyBorder="true" applyAlignment="true" applyProtection="false">
      <alignment horizontal="center" vertical="center" textRotation="9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07" fillId="0" borderId="0" xfId="0" applyFont="true" applyBorder="false" applyAlignment="true" applyProtection="false">
      <alignment horizontal="general" vertical="center" textRotation="0" wrapText="true" indent="0" shrinkToFit="false"/>
      <protection locked="true" hidden="false"/>
    </xf>
    <xf numFmtId="164" fontId="53" fillId="0" borderId="0" xfId="0" applyFont="true" applyBorder="false" applyAlignment="true" applyProtection="false">
      <alignment horizontal="general" vertical="center" textRotation="0" wrapText="false" indent="0" shrinkToFit="false"/>
      <protection locked="true" hidden="false"/>
    </xf>
    <xf numFmtId="164" fontId="42" fillId="0" borderId="0" xfId="0" applyFont="true" applyBorder="false" applyAlignment="true" applyProtection="false">
      <alignment horizontal="general" vertical="bottom" textRotation="0" wrapText="false" indent="0" shrinkToFit="false"/>
      <protection locked="true" hidden="false"/>
    </xf>
    <xf numFmtId="164" fontId="70" fillId="0" borderId="0" xfId="0" applyFont="true" applyBorder="false" applyAlignment="true" applyProtection="false">
      <alignment horizontal="general" vertical="bottom" textRotation="0" wrapText="false" indent="0" shrinkToFit="false"/>
      <protection locked="true" hidden="false"/>
    </xf>
    <xf numFmtId="164" fontId="51" fillId="0" borderId="0" xfId="0" applyFont="true" applyBorder="false" applyAlignment="true" applyProtection="false">
      <alignment horizontal="general" vertical="bottom" textRotation="0" wrapText="true" indent="0" shrinkToFit="false"/>
      <protection locked="true" hidden="false"/>
    </xf>
    <xf numFmtId="164" fontId="42" fillId="2" borderId="0" xfId="0" applyFont="true" applyBorder="false" applyAlignment="true" applyProtection="false">
      <alignment horizontal="left" vertical="center" textRotation="0" wrapText="false" indent="0" shrinkToFit="false"/>
      <protection locked="true" hidden="false"/>
    </xf>
    <xf numFmtId="164" fontId="44" fillId="2" borderId="0" xfId="0" applyFont="true" applyBorder="false" applyAlignment="true" applyProtection="false">
      <alignment horizontal="left" vertical="center" textRotation="0" wrapText="false" indent="0" shrinkToFit="false"/>
      <protection locked="true" hidden="false"/>
    </xf>
    <xf numFmtId="164" fontId="109" fillId="2" borderId="0" xfId="0" applyFont="true" applyBorder="false" applyAlignment="true" applyProtection="false">
      <alignment horizontal="general" vertical="center" textRotation="0" wrapText="false" indent="0" shrinkToFit="false"/>
      <protection locked="true" hidden="false"/>
    </xf>
    <xf numFmtId="164" fontId="65" fillId="2" borderId="0" xfId="0" applyFont="true" applyBorder="false" applyAlignment="true" applyProtection="false">
      <alignment horizontal="left" vertical="center" textRotation="0" wrapText="false" indent="0" shrinkToFit="false"/>
      <protection locked="true" hidden="false"/>
    </xf>
    <xf numFmtId="164" fontId="42" fillId="0" borderId="0" xfId="0" applyFont="true" applyBorder="false" applyAlignment="true" applyProtection="false">
      <alignment horizontal="general" vertical="bottom" textRotation="0" wrapText="true" indent="0" shrinkToFit="false"/>
      <protection locked="true" hidden="false"/>
    </xf>
    <xf numFmtId="164" fontId="54" fillId="0" borderId="0" xfId="0" applyFont="true" applyBorder="false" applyAlignment="true" applyProtection="false">
      <alignment horizontal="general" vertical="bottom" textRotation="0" wrapText="true" indent="0" shrinkToFit="false"/>
      <protection locked="true" hidden="false"/>
    </xf>
    <xf numFmtId="164" fontId="66" fillId="0" borderId="0" xfId="0" applyFont="true" applyBorder="false" applyAlignment="true" applyProtection="false">
      <alignment horizontal="general" vertical="bottom" textRotation="0" wrapText="true" indent="0" shrinkToFit="false"/>
      <protection locked="true" hidden="false"/>
    </xf>
    <xf numFmtId="164" fontId="110" fillId="0" borderId="0" xfId="0" applyFont="true" applyBorder="false" applyAlignment="true" applyProtection="false">
      <alignment horizontal="general" vertical="center" textRotation="0" wrapText="true" indent="0" shrinkToFit="false"/>
      <protection locked="true" hidden="false"/>
    </xf>
    <xf numFmtId="164" fontId="60" fillId="0" borderId="0" xfId="0" applyFont="true" applyBorder="false" applyAlignment="true" applyProtection="false">
      <alignment horizontal="general" vertical="center" textRotation="0" wrapText="false" indent="0" shrinkToFit="false"/>
      <protection locked="true" hidden="false"/>
    </xf>
    <xf numFmtId="164" fontId="65" fillId="0" borderId="0" xfId="0" applyFont="true" applyBorder="false" applyAlignment="true" applyProtection="false">
      <alignment horizontal="general" vertical="center" textRotation="0" wrapText="false" indent="0" shrinkToFit="false"/>
      <protection locked="true" hidden="false"/>
    </xf>
    <xf numFmtId="167" fontId="0" fillId="3" borderId="53" xfId="0" applyFont="true" applyBorder="true" applyAlignment="true" applyProtection="false">
      <alignment horizontal="center" vertical="center" textRotation="0" wrapText="false" indent="0" shrinkToFit="false"/>
      <protection locked="true" hidden="false"/>
    </xf>
    <xf numFmtId="164" fontId="10" fillId="2" borderId="0" xfId="0" applyFont="true" applyBorder="false" applyAlignment="true" applyProtection="false">
      <alignment horizontal="center" vertical="center" textRotation="0" wrapText="false" indent="0" shrinkToFit="false"/>
      <protection locked="true" hidden="false"/>
    </xf>
    <xf numFmtId="164" fontId="111" fillId="2" borderId="0" xfId="0" applyFont="true" applyBorder="false" applyAlignment="true" applyProtection="false">
      <alignment horizontal="center" vertical="bottom" textRotation="0" wrapText="false" indent="0" shrinkToFit="false"/>
      <protection locked="true" hidden="false"/>
    </xf>
    <xf numFmtId="164" fontId="111" fillId="2" borderId="0" xfId="0" applyFont="true" applyBorder="false" applyAlignment="true" applyProtection="false">
      <alignment horizontal="center" vertical="center" textRotation="0" wrapText="false" indent="0" shrinkToFit="false"/>
      <protection locked="true" hidden="false"/>
    </xf>
    <xf numFmtId="164" fontId="33" fillId="2" borderId="0" xfId="0" applyFont="true" applyBorder="false" applyAlignment="true" applyProtection="false">
      <alignment horizontal="general" vertical="center" textRotation="0" wrapText="false" indent="0" shrinkToFit="false"/>
      <protection locked="true" hidden="false"/>
    </xf>
    <xf numFmtId="164" fontId="112"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37" fillId="2"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center" vertical="center" textRotation="0" wrapText="false" indent="0" shrinkToFit="false"/>
      <protection locked="true" hidden="false"/>
    </xf>
    <xf numFmtId="164" fontId="18" fillId="3" borderId="0" xfId="0" applyFont="true" applyBorder="false" applyAlignment="true" applyProtection="false">
      <alignment horizontal="center" vertical="center" textRotation="0" wrapText="false" indent="0" shrinkToFit="false"/>
      <protection locked="true" hidden="false"/>
    </xf>
    <xf numFmtId="164" fontId="49" fillId="3" borderId="0" xfId="0" applyFont="true" applyBorder="false" applyAlignment="true" applyProtection="false">
      <alignment horizontal="center" vertical="center" textRotation="0" wrapText="false" indent="0" shrinkToFit="false"/>
      <protection locked="true" hidden="false"/>
    </xf>
    <xf numFmtId="164" fontId="18" fillId="3" borderId="0" xfId="0" applyFont="true" applyBorder="false" applyAlignment="true" applyProtection="false">
      <alignment horizontal="right" vertical="center" textRotation="0" wrapText="false" indent="0" shrinkToFit="false"/>
      <protection locked="true" hidden="false"/>
    </xf>
    <xf numFmtId="164" fontId="18" fillId="3" borderId="0" xfId="0" applyFont="true" applyBorder="false" applyAlignment="true" applyProtection="false">
      <alignment horizontal="general" vertical="center" textRotation="0" wrapText="true" indent="0" shrinkToFit="false"/>
      <protection locked="true" hidden="false"/>
    </xf>
    <xf numFmtId="164" fontId="18" fillId="3" borderId="0" xfId="0" applyFont="true" applyBorder="false" applyAlignment="true" applyProtection="false">
      <alignment horizontal="general" vertical="center" textRotation="0" wrapText="false" indent="0" shrinkToFit="false"/>
      <protection locked="true" hidden="false"/>
    </xf>
    <xf numFmtId="164" fontId="27" fillId="2" borderId="0" xfId="0" applyFont="true" applyBorder="false" applyAlignment="true" applyProtection="false">
      <alignment horizontal="general" vertical="center" textRotation="0" wrapText="false" indent="0" shrinkToFit="false"/>
      <protection locked="true" hidden="false"/>
    </xf>
    <xf numFmtId="164" fontId="40" fillId="2" borderId="0" xfId="0" applyFont="true" applyBorder="false" applyAlignment="true" applyProtection="false">
      <alignment horizontal="general" vertical="center" textRotation="0" wrapText="true" indent="0" shrinkToFit="false"/>
      <protection locked="true" hidden="false"/>
    </xf>
    <xf numFmtId="164" fontId="56" fillId="2" borderId="0" xfId="0" applyFont="true" applyBorder="false" applyAlignment="true" applyProtection="false">
      <alignment horizontal="general" vertical="center" textRotation="0" wrapText="false" indent="0" shrinkToFit="false"/>
      <protection locked="true" hidden="false"/>
    </xf>
    <xf numFmtId="164" fontId="56" fillId="2" borderId="0" xfId="0" applyFont="true" applyBorder="false" applyAlignment="true" applyProtection="false">
      <alignment horizontal="general" vertical="center" textRotation="0" wrapText="true" indent="0" shrinkToFit="false"/>
      <protection locked="true" hidden="false"/>
    </xf>
    <xf numFmtId="164" fontId="56" fillId="0" borderId="0" xfId="0" applyFont="true" applyBorder="false" applyAlignment="true" applyProtection="false">
      <alignment horizontal="general" vertical="bottom" textRotation="0" wrapText="true" indent="0" shrinkToFit="false"/>
      <protection locked="true" hidden="false"/>
    </xf>
    <xf numFmtId="164" fontId="27"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true" indent="0" shrinkToFit="false"/>
      <protection locked="true" hidden="false"/>
    </xf>
    <xf numFmtId="164" fontId="11" fillId="2" borderId="0" xfId="0" applyFont="true" applyBorder="false" applyAlignment="true" applyProtection="false">
      <alignment horizontal="general" vertical="center" textRotation="0" wrapText="false" indent="0" shrinkToFit="false"/>
      <protection locked="true" hidden="false"/>
    </xf>
    <xf numFmtId="164" fontId="27" fillId="2" borderId="0" xfId="0" applyFont="true" applyBorder="false" applyAlignment="true" applyProtection="false">
      <alignment horizontal="general" vertical="center" textRotation="0" wrapText="true" indent="0" shrinkToFit="false"/>
      <protection locked="true" hidden="false"/>
    </xf>
    <xf numFmtId="164" fontId="113" fillId="2" borderId="0" xfId="0" applyFont="true" applyBorder="false" applyAlignment="true" applyProtection="false">
      <alignment horizontal="general" vertical="center" textRotation="0" wrapText="true" indent="0" shrinkToFit="false"/>
      <protection locked="true" hidden="false"/>
    </xf>
    <xf numFmtId="164" fontId="0" fillId="2" borderId="0" xfId="0" applyFont="true" applyBorder="false" applyAlignment="true" applyProtection="false">
      <alignment horizontal="general" vertical="center" textRotation="0" wrapText="true" indent="0" shrinkToFit="false"/>
      <protection locked="true" hidden="false"/>
    </xf>
    <xf numFmtId="164" fontId="65" fillId="2" borderId="0" xfId="0" applyFont="true" applyBorder="false" applyAlignment="true" applyProtection="false">
      <alignment horizontal="general" vertical="center" textRotation="0" wrapText="true" indent="0" shrinkToFit="false"/>
      <protection locked="true" hidden="false"/>
    </xf>
    <xf numFmtId="164" fontId="18" fillId="2" borderId="0" xfId="0" applyFont="true" applyBorder="false" applyAlignment="true" applyProtection="false">
      <alignment horizontal="general" vertical="center" textRotation="0" wrapText="tru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61" fillId="2" borderId="0" xfId="0" applyFont="true" applyBorder="false" applyAlignment="true" applyProtection="false">
      <alignment horizontal="general" vertical="center" textRotation="0" wrapText="false" indent="0" shrinkToFit="false"/>
      <protection locked="true" hidden="false"/>
    </xf>
    <xf numFmtId="164" fontId="58" fillId="3" borderId="0" xfId="0" applyFont="true" applyBorder="false" applyAlignment="true" applyProtection="false">
      <alignment horizontal="general" vertical="center" textRotation="0" wrapText="true" indent="0" shrinkToFit="false"/>
      <protection locked="true" hidden="false"/>
    </xf>
    <xf numFmtId="164" fontId="62" fillId="0" borderId="0" xfId="0" applyFont="true" applyBorder="false" applyAlignment="true" applyProtection="false">
      <alignment horizontal="general" vertical="bottom" textRotation="0" wrapText="false" indent="0" shrinkToFit="false"/>
      <protection locked="true" hidden="false"/>
    </xf>
    <xf numFmtId="164" fontId="44" fillId="2" borderId="0" xfId="0" applyFont="true" applyBorder="false" applyAlignment="true" applyProtection="false">
      <alignment horizontal="general" vertical="center" textRotation="0" wrapText="true" indent="0" shrinkToFit="false"/>
      <protection locked="true" hidden="false"/>
    </xf>
    <xf numFmtId="164" fontId="51" fillId="3" borderId="0" xfId="0" applyFont="true" applyBorder="false" applyAlignment="true" applyProtection="false">
      <alignment horizontal="general" vertical="center" textRotation="0" wrapText="tru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64" fontId="110" fillId="2"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113" fillId="0" borderId="0" xfId="0" applyFont="true" applyBorder="false" applyAlignment="true" applyProtection="false">
      <alignment horizontal="general" vertical="center" textRotation="0" wrapText="true" indent="0" shrinkToFit="false"/>
      <protection locked="true" hidden="false"/>
    </xf>
    <xf numFmtId="164" fontId="0" fillId="2" borderId="0" xfId="0" applyFont="true" applyBorder="false" applyAlignment="true" applyProtection="false">
      <alignment horizontal="left" vertical="bottom" textRotation="0" wrapText="true" indent="0" shrinkToFit="false"/>
      <protection locked="true" hidden="false"/>
    </xf>
    <xf numFmtId="164" fontId="60" fillId="2" borderId="0" xfId="0" applyFont="true" applyBorder="false" applyAlignment="true" applyProtection="false">
      <alignment horizontal="left" vertical="bottom" textRotation="0" wrapText="true" indent="0" shrinkToFit="false"/>
      <protection locked="true" hidden="false"/>
    </xf>
    <xf numFmtId="164" fontId="40"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65" fillId="2" borderId="0" xfId="0" applyFont="true" applyBorder="false" applyAlignment="true" applyProtection="false">
      <alignment horizontal="left" vertical="bottom" textRotation="0" wrapText="false" indent="0" shrinkToFit="false"/>
      <protection locked="true" hidden="false"/>
    </xf>
    <xf numFmtId="164" fontId="114" fillId="2" borderId="0" xfId="0" applyFont="true" applyBorder="false" applyAlignment="true" applyProtection="false">
      <alignment horizontal="left" vertical="center" textRotation="0" wrapText="false" indent="0" shrinkToFit="false"/>
      <protection locked="true" hidden="false"/>
    </xf>
    <xf numFmtId="164" fontId="76" fillId="2" borderId="0" xfId="0" applyFont="true" applyBorder="false" applyAlignment="true" applyProtection="false">
      <alignment horizontal="left" vertical="center" textRotation="0" wrapText="false" indent="0" shrinkToFit="false"/>
      <protection locked="true" hidden="false"/>
    </xf>
    <xf numFmtId="164" fontId="115" fillId="2" borderId="0" xfId="0" applyFont="true" applyBorder="false" applyAlignment="true" applyProtection="false">
      <alignment horizontal="left" vertical="center" textRotation="0" wrapText="false" indent="0" shrinkToFit="false"/>
      <protection locked="true" hidden="false"/>
    </xf>
    <xf numFmtId="164" fontId="116" fillId="2" borderId="0" xfId="0" applyFont="true" applyBorder="false" applyAlignment="true" applyProtection="false">
      <alignment horizontal="left" vertical="bottom" textRotation="0" wrapText="false" indent="0" shrinkToFit="false"/>
      <protection locked="true" hidden="false"/>
    </xf>
    <xf numFmtId="168" fontId="0" fillId="0" borderId="0" xfId="0" applyFont="true" applyBorder="false" applyAlignment="true" applyProtection="false">
      <alignment horizontal="center" vertical="center" textRotation="0" wrapText="false" indent="0" shrinkToFit="false"/>
      <protection locked="true" hidden="false"/>
    </xf>
    <xf numFmtId="164" fontId="117" fillId="0" borderId="0" xfId="0" applyFont="true" applyBorder="false" applyAlignment="true" applyProtection="false">
      <alignment horizontal="general" vertical="center" textRotation="0" wrapText="true" indent="0" shrinkToFit="false"/>
      <protection locked="true" hidden="false"/>
    </xf>
    <xf numFmtId="164" fontId="118" fillId="2" borderId="0" xfId="0" applyFont="true" applyBorder="false" applyAlignment="true" applyProtection="false">
      <alignment horizontal="left" vertical="center" textRotation="0" wrapText="false" indent="0" shrinkToFit="false"/>
      <protection locked="true" hidden="false"/>
    </xf>
    <xf numFmtId="164" fontId="119" fillId="0" borderId="0" xfId="0" applyFont="true" applyBorder="false" applyAlignment="true" applyProtection="false">
      <alignment horizontal="general" vertical="center" textRotation="0" wrapText="true" indent="0" shrinkToFit="false"/>
      <protection locked="true" hidden="false"/>
    </xf>
    <xf numFmtId="164" fontId="0" fillId="0" borderId="1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76" fillId="2" borderId="0" xfId="0" applyFont="true" applyBorder="false" applyAlignment="true" applyProtection="false">
      <alignment horizontal="left" vertical="bottom" textRotation="0" wrapText="false" indent="0" shrinkToFit="false"/>
      <protection locked="true" hidden="false"/>
    </xf>
    <xf numFmtId="164" fontId="10" fillId="0" borderId="15" xfId="0" applyFont="true" applyBorder="true" applyAlignment="true" applyProtection="false">
      <alignment horizontal="center" vertical="center" textRotation="0" wrapText="false" indent="0" shrinkToFit="false"/>
      <protection locked="true" hidden="false"/>
    </xf>
    <xf numFmtId="164" fontId="121" fillId="0" borderId="0" xfId="0" applyFont="true" applyBorder="false" applyAlignment="true" applyProtection="false">
      <alignment horizontal="general" vertical="center" textRotation="0" wrapText="true" indent="0" shrinkToFit="false"/>
      <protection locked="true" hidden="false"/>
    </xf>
    <xf numFmtId="164" fontId="10" fillId="2" borderId="0" xfId="0" applyFont="true" applyBorder="false" applyAlignment="true" applyProtection="false">
      <alignment horizontal="center" vertical="center" textRotation="90" wrapText="false" indent="0" shrinkToFit="false"/>
      <protection locked="true" hidden="false"/>
    </xf>
    <xf numFmtId="164" fontId="10" fillId="43" borderId="17" xfId="0" applyFont="true" applyBorder="true" applyAlignment="true" applyProtection="false">
      <alignment horizontal="center" vertical="center" textRotation="90" wrapText="false" indent="0" shrinkToFit="false"/>
      <protection locked="true" hidden="false"/>
    </xf>
    <xf numFmtId="164" fontId="37" fillId="2" borderId="15" xfId="0" applyFont="true" applyBorder="true" applyAlignment="true" applyProtection="false">
      <alignment horizontal="center" vertical="center" textRotation="0" wrapText="false" indent="0" shrinkToFit="false"/>
      <protection locked="true" hidden="false"/>
    </xf>
    <xf numFmtId="164" fontId="6" fillId="0" borderId="15" xfId="0" applyFont="true" applyBorder="true" applyAlignment="true" applyProtection="false">
      <alignment horizontal="right" vertical="center" textRotation="0" wrapText="false" indent="0" shrinkToFit="false"/>
      <protection locked="true" hidden="false"/>
    </xf>
    <xf numFmtId="164" fontId="51" fillId="0" borderId="15"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right" vertical="center" textRotation="0" wrapText="true" indent="0" shrinkToFit="false"/>
      <protection locked="true" hidden="false"/>
    </xf>
    <xf numFmtId="164" fontId="76" fillId="2" borderId="0" xfId="0" applyFont="true" applyBorder="false" applyAlignment="true" applyProtection="false">
      <alignment horizontal="left" vertical="center" textRotation="0" wrapText="true" indent="0" shrinkToFit="false"/>
      <protection locked="true" hidden="false"/>
    </xf>
    <xf numFmtId="164" fontId="124" fillId="0" borderId="0" xfId="0" applyFont="true" applyBorder="false" applyAlignment="true" applyProtection="false">
      <alignment horizontal="general" vertical="center" textRotation="0" wrapText="false" indent="0" shrinkToFit="false"/>
      <protection locked="true" hidden="false"/>
    </xf>
    <xf numFmtId="164" fontId="6" fillId="0" borderId="15" xfId="0" applyFont="true" applyBorder="true" applyAlignment="true" applyProtection="false">
      <alignment horizontal="general" vertical="center" textRotation="0" wrapText="false" indent="0" shrinkToFit="false"/>
      <protection locked="true" hidden="false"/>
    </xf>
    <xf numFmtId="164" fontId="10" fillId="44" borderId="17" xfId="0" applyFont="true" applyBorder="true" applyAlignment="true" applyProtection="false">
      <alignment horizontal="right" vertical="center" textRotation="90" wrapText="false" indent="0" shrinkToFit="false"/>
      <protection locked="true" hidden="false"/>
    </xf>
    <xf numFmtId="164" fontId="125" fillId="0" borderId="15" xfId="0" applyFont="true" applyBorder="true" applyAlignment="true" applyProtection="false">
      <alignment horizontal="general" vertical="center" textRotation="0" wrapText="true" indent="0" shrinkToFit="false"/>
      <protection locked="true" hidden="false"/>
    </xf>
    <xf numFmtId="164" fontId="49" fillId="2" borderId="0" xfId="0" applyFont="true" applyBorder="false" applyAlignment="true" applyProtection="false">
      <alignment horizontal="center" vertical="center" textRotation="90" wrapText="false" indent="0" shrinkToFit="false"/>
      <protection locked="true" hidden="false"/>
    </xf>
    <xf numFmtId="164" fontId="76" fillId="0" borderId="0" xfId="0" applyFont="true" applyBorder="false" applyAlignment="true" applyProtection="false">
      <alignment horizontal="general" vertical="center" textRotation="0" wrapText="false" indent="0" shrinkToFit="false"/>
      <protection locked="true" hidden="false"/>
    </xf>
    <xf numFmtId="164" fontId="11" fillId="2" borderId="0" xfId="0" applyFont="true" applyBorder="false" applyAlignment="true" applyProtection="false">
      <alignment horizontal="general" vertical="bottom" textRotation="0" wrapText="false" indent="0" shrinkToFit="false"/>
      <protection locked="true" hidden="false"/>
    </xf>
    <xf numFmtId="165" fontId="37" fillId="2" borderId="0" xfId="0" applyFont="true" applyBorder="false" applyAlignment="true" applyProtection="false">
      <alignment horizontal="center" vertical="bottom" textRotation="0" wrapText="false" indent="0" shrinkToFit="false"/>
      <protection locked="true" hidden="false"/>
    </xf>
    <xf numFmtId="165" fontId="6" fillId="2" borderId="0" xfId="0" applyFont="true" applyBorder="false" applyAlignment="true" applyProtection="false">
      <alignment horizontal="center" vertical="bottom" textRotation="0" wrapText="false" indent="0" shrinkToFit="false"/>
      <protection locked="true" hidden="false"/>
    </xf>
    <xf numFmtId="164" fontId="113" fillId="2" borderId="0" xfId="0" applyFont="true" applyBorder="false" applyAlignment="true" applyProtection="false">
      <alignment horizontal="general" vertical="center" textRotation="0" wrapText="false" indent="0" shrinkToFit="false"/>
      <protection locked="true" hidden="false"/>
    </xf>
    <xf numFmtId="164" fontId="11" fillId="2" borderId="0" xfId="0" applyFont="true" applyBorder="true" applyAlignment="true" applyProtection="false">
      <alignment horizontal="general" vertical="bottom" textRotation="0" wrapText="false" indent="0" shrinkToFit="false"/>
      <protection locked="true" hidden="false"/>
    </xf>
    <xf numFmtId="164" fontId="65" fillId="0" borderId="0" xfId="0" applyFont="true" applyBorder="false" applyAlignment="true" applyProtection="false">
      <alignment horizontal="general" vertical="bottom" textRotation="0" wrapText="true" indent="0" shrinkToFit="false"/>
      <protection locked="true" hidden="false"/>
    </xf>
    <xf numFmtId="164" fontId="126" fillId="2" borderId="0" xfId="0" applyFont="true" applyBorder="false" applyAlignment="true" applyProtection="false">
      <alignment horizontal="left" vertical="bottom" textRotation="0" wrapText="false" indent="0" shrinkToFit="false"/>
      <protection locked="true" hidden="false"/>
    </xf>
    <xf numFmtId="164" fontId="60" fillId="0" borderId="0" xfId="0" applyFont="true" applyBorder="false" applyAlignment="true" applyProtection="false">
      <alignment horizontal="general" vertical="bottom" textRotation="0" wrapText="true" indent="0" shrinkToFit="false"/>
      <protection locked="true" hidden="false"/>
    </xf>
    <xf numFmtId="164" fontId="127" fillId="0" borderId="0" xfId="0" applyFont="true" applyBorder="false" applyAlignment="true" applyProtection="false">
      <alignment horizontal="general" vertical="bottom" textRotation="0" wrapText="true" indent="0" shrinkToFit="false"/>
      <protection locked="true" hidden="false"/>
    </xf>
    <xf numFmtId="164" fontId="74" fillId="2" borderId="0" xfId="0" applyFont="true" applyBorder="false" applyAlignment="true" applyProtection="false">
      <alignment horizontal="left" vertical="bottom" textRotation="0" wrapText="false" indent="0" shrinkToFit="false"/>
      <protection locked="true" hidden="false"/>
    </xf>
    <xf numFmtId="164" fontId="128" fillId="0" borderId="0" xfId="0" applyFont="true" applyBorder="false" applyAlignment="true" applyProtection="false">
      <alignment horizontal="left" vertical="center" textRotation="0" wrapText="false" indent="0" shrinkToFit="false"/>
      <protection locked="true" hidden="false"/>
    </xf>
    <xf numFmtId="164" fontId="0" fillId="3" borderId="53" xfId="0" applyFont="true" applyBorder="true" applyAlignment="true" applyProtection="false">
      <alignment horizontal="center" vertical="center" textRotation="0" wrapText="false" indent="0" shrinkToFit="false"/>
      <protection locked="true" hidden="false"/>
    </xf>
    <xf numFmtId="164" fontId="10" fillId="45" borderId="17" xfId="0" applyFont="true" applyBorder="true" applyAlignment="true" applyProtection="false">
      <alignment horizontal="center" vertical="center" textRotation="90" wrapText="false" indent="0" shrinkToFit="false"/>
      <protection locked="true" hidden="false"/>
    </xf>
    <xf numFmtId="164" fontId="40" fillId="0" borderId="0" xfId="0" applyFont="true" applyBorder="false" applyAlignment="true" applyProtection="false">
      <alignment horizontal="general" vertical="bottom" textRotation="0" wrapText="false" indent="0" shrinkToFit="false"/>
      <protection locked="true" hidden="false"/>
    </xf>
    <xf numFmtId="164" fontId="129" fillId="0" borderId="0" xfId="0" applyFont="true" applyBorder="false" applyAlignment="true" applyProtection="false">
      <alignment horizontal="left" vertical="bottom" textRotation="0" wrapText="false" indent="0" shrinkToFit="false"/>
      <protection locked="true" hidden="false"/>
    </xf>
    <xf numFmtId="164" fontId="61" fillId="0" borderId="15" xfId="0" applyFont="true" applyBorder="true" applyAlignment="true" applyProtection="false">
      <alignment horizontal="left" vertical="center" textRotation="0" wrapText="false" indent="0" shrinkToFit="false"/>
      <protection locked="true" hidden="false"/>
    </xf>
    <xf numFmtId="164" fontId="124" fillId="0" borderId="0" xfId="0" applyFont="true" applyBorder="false" applyAlignment="true" applyProtection="false">
      <alignment horizontal="general" vertical="center" textRotation="0" wrapText="true" indent="0" shrinkToFit="false"/>
      <protection locked="true" hidden="false"/>
    </xf>
    <xf numFmtId="164" fontId="44" fillId="0" borderId="0" xfId="0" applyFont="true" applyBorder="false" applyAlignment="true" applyProtection="false">
      <alignment horizontal="general" vertical="bottom" textRotation="0" wrapText="false" indent="0" shrinkToFit="false"/>
      <protection locked="true" hidden="false"/>
    </xf>
    <xf numFmtId="164" fontId="127" fillId="46" borderId="0" xfId="0" applyFont="true" applyBorder="false" applyAlignment="true" applyProtection="false">
      <alignment horizontal="general" vertical="bottom" textRotation="0" wrapText="false" indent="0" shrinkToFit="false"/>
      <protection locked="true" hidden="false"/>
    </xf>
    <xf numFmtId="164" fontId="0" fillId="46" borderId="0" xfId="0" applyFont="true" applyBorder="false" applyAlignment="true" applyProtection="false">
      <alignment horizontal="general" vertical="bottom" textRotation="0" wrapText="true" indent="0" shrinkToFit="false"/>
      <protection locked="true" hidden="false"/>
    </xf>
    <xf numFmtId="164" fontId="72" fillId="46"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65" fillId="46" borderId="0" xfId="0" applyFont="true" applyBorder="false" applyAlignment="true" applyProtection="false">
      <alignment horizontal="general" vertical="bottom" textRotation="0" wrapText="false" indent="0" shrinkToFit="false"/>
      <protection locked="true" hidden="false"/>
    </xf>
    <xf numFmtId="164" fontId="44" fillId="0" borderId="0" xfId="0" applyFont="true" applyBorder="false" applyAlignment="true" applyProtection="false">
      <alignment horizontal="general" vertical="bottom" textRotation="0" wrapText="true" indent="0" shrinkToFit="false"/>
      <protection locked="true" hidden="false"/>
    </xf>
    <xf numFmtId="164" fontId="37" fillId="2" borderId="2" xfId="0" applyFont="true" applyBorder="true" applyAlignment="true" applyProtection="false">
      <alignment horizontal="center" vertical="center" textRotation="0" wrapText="false" indent="0" shrinkToFit="false"/>
      <protection locked="true" hidden="false"/>
    </xf>
    <xf numFmtId="164" fontId="6" fillId="0" borderId="2" xfId="0" applyFont="true" applyBorder="true" applyAlignment="true" applyProtection="false">
      <alignment horizontal="right" vertical="center" textRotation="0" wrapText="false" indent="0" shrinkToFit="false"/>
      <protection locked="true" hidden="false"/>
    </xf>
    <xf numFmtId="164" fontId="51" fillId="0" borderId="2" xfId="0" applyFont="true" applyBorder="true" applyAlignment="true" applyProtection="false">
      <alignment horizontal="general" vertical="center" textRotation="0" wrapText="true" indent="0" shrinkToFit="false"/>
      <protection locked="true" hidden="false"/>
    </xf>
    <xf numFmtId="164" fontId="44" fillId="0" borderId="15" xfId="0" applyFont="true" applyBorder="true" applyAlignment="true" applyProtection="false">
      <alignment horizontal="general" vertical="center" textRotation="0" wrapText="true" indent="0" shrinkToFit="false"/>
      <protection locked="true" hidden="false"/>
    </xf>
    <xf numFmtId="164" fontId="6" fillId="0" borderId="15" xfId="0" applyFont="true" applyBorder="true" applyAlignment="true" applyProtection="false">
      <alignment horizontal="general" vertical="center" textRotation="0" wrapText="true" indent="0" shrinkToFit="false"/>
      <protection locked="true" hidden="false"/>
    </xf>
    <xf numFmtId="164" fontId="42" fillId="0" borderId="15" xfId="0" applyFont="true" applyBorder="true" applyAlignment="true" applyProtection="false">
      <alignment horizontal="general" vertical="center" textRotation="0" wrapText="true" indent="0" shrinkToFit="false"/>
      <protection locked="true" hidden="false"/>
    </xf>
    <xf numFmtId="164" fontId="84" fillId="0" borderId="0" xfId="0" applyFont="true" applyBorder="false" applyAlignment="true" applyProtection="false">
      <alignment horizontal="general" vertical="center" textRotation="0" wrapText="true" indent="0" shrinkToFit="false"/>
      <protection locked="true" hidden="false"/>
    </xf>
    <xf numFmtId="164" fontId="59" fillId="0" borderId="0" xfId="0" applyFont="true" applyBorder="false" applyAlignment="true" applyProtection="false">
      <alignment horizontal="general" vertical="center" textRotation="0" wrapText="false" indent="0" shrinkToFit="false"/>
      <protection locked="true" hidden="false"/>
    </xf>
    <xf numFmtId="164" fontId="84" fillId="0" borderId="0" xfId="0" applyFont="true" applyBorder="false" applyAlignment="true" applyProtection="false">
      <alignment horizontal="general" vertical="center" textRotation="0" wrapText="false" indent="0" shrinkToFit="false"/>
      <protection locked="true" hidden="false"/>
    </xf>
    <xf numFmtId="164" fontId="29" fillId="47" borderId="15" xfId="0" applyFont="true" applyBorder="true" applyAlignment="true" applyProtection="false">
      <alignment horizontal="center" vertical="top" textRotation="90" wrapText="false" indent="0" shrinkToFit="false"/>
      <protection locked="true" hidden="false"/>
    </xf>
    <xf numFmtId="164" fontId="84" fillId="0" borderId="51" xfId="0" applyFont="true" applyBorder="true" applyAlignment="true" applyProtection="false">
      <alignment horizontal="general" vertical="center" textRotation="0" wrapText="true" indent="0" shrinkToFit="false"/>
      <protection locked="true" hidden="false"/>
    </xf>
    <xf numFmtId="164" fontId="37" fillId="2" borderId="0" xfId="0" applyFont="true" applyBorder="false" applyAlignment="true" applyProtection="false">
      <alignment horizontal="center" vertical="bottom" textRotation="90" wrapText="false" indent="0" shrinkToFit="false"/>
      <protection locked="true" hidden="false"/>
    </xf>
    <xf numFmtId="164" fontId="0" fillId="0" borderId="51" xfId="0" applyFont="true" applyBorder="true" applyAlignment="true" applyProtection="false">
      <alignment horizontal="center" vertical="center" textRotation="0" wrapText="false" indent="0" shrinkToFit="false"/>
      <protection locked="true" hidden="false"/>
    </xf>
    <xf numFmtId="164" fontId="54" fillId="0" borderId="51" xfId="0" applyFont="true" applyBorder="true" applyAlignment="true" applyProtection="false">
      <alignment horizontal="general" vertical="center" textRotation="0" wrapText="true" indent="0" shrinkToFit="false"/>
      <protection locked="true" hidden="false"/>
    </xf>
    <xf numFmtId="164" fontId="74" fillId="0" borderId="0" xfId="0" applyFont="true" applyBorder="false" applyAlignment="true" applyProtection="false">
      <alignment horizontal="left" vertical="center" textRotation="0" wrapText="false" indent="0" shrinkToFit="false"/>
      <protection locked="true" hidden="false"/>
    </xf>
    <xf numFmtId="164" fontId="10" fillId="3" borderId="17" xfId="0" applyFont="true" applyBorder="true" applyAlignment="true" applyProtection="false">
      <alignment horizontal="center" vertical="center" textRotation="0" wrapText="false" indent="0" shrinkToFit="false"/>
      <protection locked="true" hidden="false"/>
    </xf>
    <xf numFmtId="164" fontId="37" fillId="2" borderId="15" xfId="0" applyFont="true" applyBorder="true" applyAlignment="true" applyProtection="false">
      <alignment horizontal="center" vertical="bottom" textRotation="90" wrapText="false" indent="0" shrinkToFit="false"/>
      <protection locked="true" hidden="false"/>
    </xf>
    <xf numFmtId="164" fontId="62" fillId="2" borderId="0" xfId="0" applyFont="true" applyBorder="false" applyAlignment="true" applyProtection="false">
      <alignment horizontal="left" vertical="center" textRotation="0" wrapText="false" indent="0" shrinkToFit="false"/>
      <protection locked="true" hidden="false"/>
    </xf>
    <xf numFmtId="164" fontId="59" fillId="0" borderId="0" xfId="0" applyFont="true" applyBorder="false" applyAlignment="true" applyProtection="false">
      <alignment horizontal="general" vertical="bottom" textRotation="0" wrapText="true" indent="0" shrinkToFit="false"/>
      <protection locked="true" hidden="false"/>
    </xf>
    <xf numFmtId="164" fontId="53" fillId="0" borderId="0" xfId="0" applyFont="true" applyBorder="false" applyAlignment="true" applyProtection="false">
      <alignment horizontal="general" vertical="bottom" textRotation="0" wrapText="true" indent="0" shrinkToFit="false"/>
      <protection locked="true" hidden="false"/>
    </xf>
    <xf numFmtId="164" fontId="11" fillId="2" borderId="0" xfId="0" applyFont="true" applyBorder="false" applyAlignment="true" applyProtection="false">
      <alignment horizontal="left" vertical="center" textRotation="0" wrapText="true" indent="0" shrinkToFit="false"/>
      <protection locked="true" hidden="false"/>
    </xf>
    <xf numFmtId="164" fontId="10" fillId="48" borderId="54" xfId="0" applyFont="true" applyBorder="true" applyAlignment="true" applyProtection="false">
      <alignment horizontal="center" vertical="center" textRotation="9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133" fillId="2" borderId="15" xfId="0" applyFont="true" applyBorder="true" applyAlignment="true" applyProtection="false">
      <alignment horizontal="center" vertical="bottom" textRotation="90" wrapText="false" indent="0" shrinkToFit="false"/>
      <protection locked="true" hidden="false"/>
    </xf>
    <xf numFmtId="164" fontId="110" fillId="2" borderId="15" xfId="0" applyFont="true" applyBorder="true" applyAlignment="true" applyProtection="false">
      <alignment horizontal="left" vertical="center" textRotation="0" wrapText="true" indent="0" shrinkToFit="false"/>
      <protection locked="true" hidden="false"/>
    </xf>
    <xf numFmtId="164" fontId="125" fillId="0" borderId="0" xfId="0" applyFont="true" applyBorder="false" applyAlignment="true" applyProtection="false">
      <alignment horizontal="general" vertical="center" textRotation="0" wrapText="true" indent="0" shrinkToFit="false"/>
      <protection locked="true" hidden="false"/>
    </xf>
    <xf numFmtId="164" fontId="54" fillId="0" borderId="15" xfId="0" applyFont="true" applyBorder="true" applyAlignment="true" applyProtection="false">
      <alignment horizontal="general" vertical="center" textRotation="0" wrapText="true" indent="0" shrinkToFit="false"/>
      <protection locked="true" hidden="false"/>
    </xf>
    <xf numFmtId="164" fontId="134" fillId="0" borderId="0" xfId="0" applyFont="true" applyBorder="false" applyAlignment="true" applyProtection="false">
      <alignment horizontal="general" vertical="center" textRotation="0" wrapText="true" indent="0" shrinkToFit="false"/>
      <protection locked="true" hidden="false"/>
    </xf>
    <xf numFmtId="164" fontId="135" fillId="0" borderId="0" xfId="0" applyFont="true" applyBorder="false" applyAlignment="true" applyProtection="false">
      <alignment horizontal="general" vertical="center" textRotation="0" wrapText="true" indent="0" shrinkToFit="false"/>
      <protection locked="true" hidden="false"/>
    </xf>
    <xf numFmtId="164" fontId="66" fillId="2" borderId="0" xfId="0" applyFont="true" applyBorder="false" applyAlignment="true" applyProtection="false">
      <alignment horizontal="general" vertical="bottom" textRotation="0" wrapText="false" indent="0" shrinkToFit="false"/>
      <protection locked="true" hidden="false"/>
    </xf>
    <xf numFmtId="164" fontId="10" fillId="49" borderId="17" xfId="0" applyFont="true" applyBorder="true" applyAlignment="true" applyProtection="false">
      <alignment horizontal="center" vertical="center" textRotation="90" wrapText="false" indent="0" shrinkToFit="false"/>
      <protection locked="true" hidden="false"/>
    </xf>
    <xf numFmtId="164" fontId="54" fillId="2" borderId="0" xfId="0" applyFont="true" applyBorder="false" applyAlignment="true" applyProtection="false">
      <alignment horizontal="left" vertical="center" textRotation="0" wrapText="true" indent="0" shrinkToFit="false"/>
      <protection locked="true" hidden="false"/>
    </xf>
    <xf numFmtId="164" fontId="90" fillId="2" borderId="0" xfId="0" applyFont="true" applyBorder="false" applyAlignment="true" applyProtection="false">
      <alignment horizontal="general" vertical="bottom" textRotation="0" wrapText="true" indent="0" shrinkToFit="false"/>
      <protection locked="true" hidden="false"/>
    </xf>
    <xf numFmtId="164" fontId="90" fillId="2" borderId="0" xfId="0" applyFont="true" applyBorder="false" applyAlignment="true" applyProtection="false">
      <alignment horizontal="general" vertical="center" textRotation="0" wrapText="false" indent="0" shrinkToFit="false"/>
      <protection locked="true" hidden="false"/>
    </xf>
    <xf numFmtId="164" fontId="140" fillId="2" borderId="0" xfId="0" applyFont="true" applyBorder="false" applyAlignment="true" applyProtection="false">
      <alignment horizontal="left" vertical="bottom" textRotation="0" wrapText="false" indent="0" shrinkToFit="false"/>
      <protection locked="true" hidden="false"/>
    </xf>
    <xf numFmtId="164" fontId="40" fillId="0" borderId="15" xfId="0" applyFont="true" applyBorder="true" applyAlignment="true" applyProtection="false">
      <alignment horizontal="general" vertical="center" textRotation="0" wrapText="tru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left" vertical="center" textRotation="0" wrapText="false" indent="0" shrinkToFit="false"/>
      <protection locked="true" hidden="false"/>
    </xf>
    <xf numFmtId="164" fontId="130" fillId="0" borderId="0" xfId="0" applyFont="true" applyBorder="false" applyAlignment="true" applyProtection="false">
      <alignment horizontal="general" vertical="center" textRotation="0" wrapText="true" indent="0" shrinkToFit="false"/>
      <protection locked="true" hidden="false"/>
    </xf>
    <xf numFmtId="164" fontId="10" fillId="50" borderId="50" xfId="0" applyFont="true" applyBorder="true" applyAlignment="true" applyProtection="false">
      <alignment horizontal="center" vertical="center" textRotation="90" wrapText="false" indent="0" shrinkToFit="false"/>
      <protection locked="true" hidden="false"/>
    </xf>
    <xf numFmtId="164" fontId="137" fillId="0" borderId="0" xfId="0" applyFont="true" applyBorder="false" applyAlignment="true" applyProtection="false">
      <alignment horizontal="general" vertical="center" textRotation="0" wrapText="true" indent="0" shrinkToFit="false"/>
      <protection locked="true" hidden="false"/>
    </xf>
    <xf numFmtId="164" fontId="90" fillId="2" borderId="0" xfId="0" applyFont="true" applyBorder="false" applyAlignment="true" applyProtection="false">
      <alignment horizontal="general" vertical="center" textRotation="0" wrapText="true" indent="0" shrinkToFit="false"/>
      <protection locked="true" hidden="false"/>
    </xf>
    <xf numFmtId="164" fontId="143" fillId="2" borderId="0" xfId="0" applyFont="true" applyBorder="false" applyAlignment="true" applyProtection="false">
      <alignment horizontal="general" vertical="center" textRotation="0" wrapText="false" indent="0" shrinkToFit="false"/>
      <protection locked="true" hidden="false"/>
    </xf>
    <xf numFmtId="164" fontId="59" fillId="2" borderId="0" xfId="0" applyFont="true" applyBorder="false" applyAlignment="true" applyProtection="false">
      <alignment horizontal="left" vertical="center" textRotation="0" wrapText="true" indent="0" shrinkToFit="false"/>
      <protection locked="true" hidden="false"/>
    </xf>
    <xf numFmtId="164" fontId="144"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37" fillId="0" borderId="2" xfId="0" applyFont="true" applyBorder="true" applyAlignment="true" applyProtection="false">
      <alignment horizontal="general" vertical="center" textRotation="0" wrapText="true" indent="0" shrinkToFit="false"/>
      <protection locked="true" hidden="false"/>
    </xf>
    <xf numFmtId="164" fontId="10" fillId="51" borderId="50" xfId="0" applyFont="true" applyBorder="true" applyAlignment="true" applyProtection="false">
      <alignment horizontal="center" vertical="center" textRotation="90" wrapText="false" indent="0" shrinkToFit="false"/>
      <protection locked="true" hidden="false"/>
    </xf>
    <xf numFmtId="164" fontId="127" fillId="2" borderId="15" xfId="0" applyFont="true" applyBorder="true" applyAlignment="true" applyProtection="false">
      <alignment horizontal="left" vertical="bottom" textRotation="0" wrapText="false" indent="0" shrinkToFit="false"/>
      <protection locked="true" hidden="false"/>
    </xf>
    <xf numFmtId="164" fontId="6" fillId="2" borderId="15" xfId="0" applyFont="true" applyBorder="true" applyAlignment="true" applyProtection="false">
      <alignment horizontal="left" vertical="bottom" textRotation="0" wrapText="true" indent="0" shrinkToFit="false"/>
      <protection locked="true" hidden="false"/>
    </xf>
    <xf numFmtId="164" fontId="78" fillId="2" borderId="0" xfId="0" applyFont="true" applyBorder="false" applyAlignment="true" applyProtection="false">
      <alignment horizontal="general" vertical="bottom" textRotation="0" wrapText="false" indent="0" shrinkToFit="false"/>
      <protection locked="true" hidden="false"/>
    </xf>
    <xf numFmtId="164" fontId="38" fillId="0" borderId="0" xfId="0" applyFont="true" applyBorder="false" applyAlignment="true" applyProtection="false">
      <alignment horizontal="general" vertical="center" textRotation="0" wrapText="true" indent="0" shrinkToFit="false"/>
      <protection locked="true" hidden="false"/>
    </xf>
    <xf numFmtId="164" fontId="54" fillId="0" borderId="2" xfId="0" applyFont="true" applyBorder="true" applyAlignment="true" applyProtection="false">
      <alignment horizontal="general" vertical="bottom" textRotation="0" wrapText="false" indent="0" shrinkToFit="false"/>
      <protection locked="true" hidden="false"/>
    </xf>
    <xf numFmtId="164" fontId="38" fillId="2" borderId="0" xfId="0" applyFont="true" applyBorder="false" applyAlignment="true" applyProtection="false">
      <alignment horizontal="general" vertical="center"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54" fillId="2" borderId="0" xfId="0" applyFont="true" applyBorder="false" applyAlignment="true" applyProtection="false">
      <alignment horizontal="general" vertical="bottom" textRotation="0" wrapText="true" indent="0" shrinkToFit="false"/>
      <protection locked="true" hidden="false"/>
    </xf>
    <xf numFmtId="164" fontId="54" fillId="2" borderId="0" xfId="0" applyFont="true" applyBorder="false" applyAlignment="true" applyProtection="false">
      <alignment horizontal="general" vertical="top" textRotation="0" wrapText="true" indent="0" shrinkToFit="false"/>
      <protection locked="true" hidden="false"/>
    </xf>
    <xf numFmtId="164" fontId="6" fillId="2" borderId="51" xfId="0" applyFont="true" applyBorder="true" applyAlignment="true" applyProtection="false">
      <alignment horizontal="general" vertical="bottom" textRotation="0" wrapText="true" indent="0" shrinkToFit="false"/>
      <protection locked="true" hidden="false"/>
    </xf>
    <xf numFmtId="164" fontId="40" fillId="2" borderId="0" xfId="0" applyFont="true" applyBorder="false" applyAlignment="true" applyProtection="false">
      <alignment horizontal="general" vertical="bottom" textRotation="0" wrapText="true" indent="0" shrinkToFit="false"/>
      <protection locked="true" hidden="false"/>
    </xf>
    <xf numFmtId="164" fontId="42" fillId="2" borderId="0" xfId="0" applyFont="true" applyBorder="false" applyAlignment="true" applyProtection="false">
      <alignment horizontal="general" vertical="bottom" textRotation="0" wrapText="true" indent="0" shrinkToFit="false"/>
      <protection locked="true" hidden="false"/>
    </xf>
    <xf numFmtId="164" fontId="6" fillId="2" borderId="15" xfId="0" applyFont="true" applyBorder="true" applyAlignment="true" applyProtection="false">
      <alignment horizontal="general" vertical="bottom" textRotation="0" wrapText="true" indent="0" shrinkToFit="false"/>
      <protection locked="true" hidden="false"/>
    </xf>
    <xf numFmtId="164" fontId="148" fillId="0" borderId="0" xfId="0" applyFont="true" applyBorder="false" applyAlignment="true" applyProtection="false">
      <alignment horizontal="general" vertical="center" textRotation="0" wrapText="true" indent="0" shrinkToFit="false"/>
      <protection locked="true" hidden="false"/>
    </xf>
    <xf numFmtId="164" fontId="13" fillId="4" borderId="52" xfId="0" applyFont="true" applyBorder="true" applyAlignment="true" applyProtection="false">
      <alignment horizontal="center" vertical="center" textRotation="90" wrapText="false" indent="0" shrinkToFit="false"/>
      <protection locked="true" hidden="false"/>
    </xf>
    <xf numFmtId="164" fontId="0" fillId="52" borderId="53" xfId="0" applyFont="true" applyBorder="true" applyAlignment="true" applyProtection="false">
      <alignment horizontal="center" vertical="center" textRotation="90" wrapText="false" indent="0" shrinkToFit="false"/>
      <protection locked="true" hidden="false"/>
    </xf>
    <xf numFmtId="164" fontId="0" fillId="52" borderId="52" xfId="0" applyFont="true" applyBorder="true" applyAlignment="true" applyProtection="false">
      <alignment horizontal="center" vertical="bottom" textRotation="90" wrapText="false" indent="0" shrinkToFit="false"/>
      <protection locked="true" hidden="false"/>
    </xf>
    <xf numFmtId="164" fontId="149" fillId="0" borderId="51" xfId="0" applyFont="true" applyBorder="true" applyAlignment="true" applyProtection="false">
      <alignment horizontal="general" vertical="center" textRotation="0" wrapText="true" indent="0" shrinkToFit="false"/>
      <protection locked="true" hidden="false"/>
    </xf>
    <xf numFmtId="164" fontId="61" fillId="0" borderId="0" xfId="0" applyFont="true" applyBorder="false" applyAlignment="true" applyProtection="false">
      <alignment horizontal="left" vertical="bottom" textRotation="0" wrapText="false" indent="0" shrinkToFit="false"/>
      <protection locked="true" hidden="false"/>
    </xf>
    <xf numFmtId="164" fontId="0" fillId="53" borderId="55" xfId="0" applyFont="true" applyBorder="true" applyAlignment="true" applyProtection="false">
      <alignment horizontal="center" vertical="bottom" textRotation="90" wrapText="false" indent="0" shrinkToFit="false"/>
      <protection locked="true" hidden="false"/>
    </xf>
    <xf numFmtId="164" fontId="42" fillId="0" borderId="51" xfId="0" applyFont="true" applyBorder="true" applyAlignment="true" applyProtection="false">
      <alignment horizontal="general" vertical="center" textRotation="0" wrapText="true" indent="0" shrinkToFit="false"/>
      <protection locked="true" hidden="false"/>
    </xf>
    <xf numFmtId="164" fontId="150" fillId="2" borderId="0" xfId="0" applyFont="true" applyBorder="false" applyAlignment="true" applyProtection="false">
      <alignment horizontal="general" vertical="center" textRotation="0" wrapText="false" indent="0" shrinkToFit="false"/>
      <protection locked="true" hidden="false"/>
    </xf>
    <xf numFmtId="164" fontId="151" fillId="2" borderId="0" xfId="0" applyFont="true" applyBorder="false" applyAlignment="true" applyProtection="false">
      <alignment horizontal="general" vertical="center" textRotation="0" wrapText="false" indent="0" shrinkToFit="false"/>
      <protection locked="true" hidden="false"/>
    </xf>
    <xf numFmtId="164" fontId="74" fillId="0" borderId="0" xfId="0" applyFont="true" applyBorder="false" applyAlignment="true" applyProtection="false">
      <alignment horizontal="general" vertical="center" textRotation="0" wrapText="false" indent="0" shrinkToFit="false"/>
      <protection locked="true" hidden="false"/>
    </xf>
    <xf numFmtId="164" fontId="76" fillId="0" borderId="0" xfId="0" applyFont="true" applyBorder="false" applyAlignment="true" applyProtection="false">
      <alignment horizontal="general" vertical="center" textRotation="0" wrapText="true" indent="0" shrinkToFit="false"/>
      <protection locked="true" hidden="false"/>
    </xf>
    <xf numFmtId="164" fontId="0" fillId="54" borderId="55" xfId="0" applyFont="true" applyBorder="true" applyAlignment="true" applyProtection="false">
      <alignment horizontal="center" vertical="bottom" textRotation="90" wrapText="false" indent="0" shrinkToFit="false"/>
      <protection locked="true" hidden="false"/>
    </xf>
    <xf numFmtId="169" fontId="0" fillId="0" borderId="15" xfId="0" applyFont="true" applyBorder="true" applyAlignment="true" applyProtection="false">
      <alignment horizontal="center" vertical="center" textRotation="0" wrapText="false" indent="0" shrinkToFit="false"/>
      <protection locked="true" hidden="false"/>
    </xf>
    <xf numFmtId="164" fontId="54" fillId="0" borderId="51" xfId="0" applyFont="true" applyBorder="true" applyAlignment="true" applyProtection="false">
      <alignment horizontal="general" vertical="bottom" textRotation="0" wrapText="false" indent="0" shrinkToFit="false"/>
      <protection locked="true" hidden="false"/>
    </xf>
    <xf numFmtId="164" fontId="60" fillId="2" borderId="0" xfId="0" applyFont="true" applyBorder="false" applyAlignment="true" applyProtection="false">
      <alignment horizontal="general" vertical="bottom" textRotation="0" wrapText="true" indent="0" shrinkToFit="false"/>
      <protection locked="true" hidden="false"/>
    </xf>
    <xf numFmtId="164" fontId="60" fillId="2" borderId="0" xfId="0" applyFont="true" applyBorder="false" applyAlignment="true" applyProtection="false">
      <alignment horizontal="general" vertical="bottom" textRotation="0" wrapText="false" indent="0" shrinkToFit="false"/>
      <protection locked="true" hidden="false"/>
    </xf>
    <xf numFmtId="164" fontId="51" fillId="0" borderId="51" xfId="0" applyFont="true" applyBorder="true" applyAlignment="true" applyProtection="false">
      <alignment horizontal="general" vertical="bottom" textRotation="0" wrapText="false" indent="0" shrinkToFit="false"/>
      <protection locked="true" hidden="false"/>
    </xf>
    <xf numFmtId="164" fontId="144" fillId="0" borderId="0" xfId="0" applyFont="true" applyBorder="false" applyAlignment="true" applyProtection="false">
      <alignment horizontal="general" vertical="bottom" textRotation="0" wrapText="false" indent="0" shrinkToFit="false"/>
      <protection locked="true" hidden="false"/>
    </xf>
    <xf numFmtId="164" fontId="152" fillId="0" borderId="0" xfId="0" applyFont="true" applyBorder="false" applyAlignment="true" applyProtection="false">
      <alignment horizontal="left" vertical="center" textRotation="0" wrapText="false" indent="0" shrinkToFit="false"/>
      <protection locked="true" hidden="false"/>
    </xf>
    <xf numFmtId="164" fontId="0" fillId="2" borderId="0" xfId="0" applyFont="true" applyBorder="false" applyAlignment="true" applyProtection="false">
      <alignment horizontal="left" vertical="center" textRotation="0" wrapText="true" indent="0" shrinkToFit="false"/>
      <protection locked="true" hidden="false"/>
    </xf>
    <xf numFmtId="164" fontId="59" fillId="0" borderId="0" xfId="0" applyFont="true" applyBorder="false" applyAlignment="true" applyProtection="false">
      <alignment horizontal="general" vertical="bottom" textRotation="0" wrapText="false" indent="0" shrinkToFit="false"/>
      <protection locked="true" hidden="false"/>
    </xf>
    <xf numFmtId="164" fontId="54" fillId="2" borderId="0" xfId="0" applyFont="true" applyBorder="false" applyAlignment="true" applyProtection="false">
      <alignment horizontal="left" vertical="bottom" textRotation="0" wrapText="true" indent="0" shrinkToFit="false"/>
      <protection locked="true" hidden="false"/>
    </xf>
    <xf numFmtId="164" fontId="58" fillId="0" borderId="0" xfId="0" applyFont="true" applyBorder="false" applyAlignment="true" applyProtection="false">
      <alignment horizontal="general" vertical="center" textRotation="0" wrapText="false" indent="0" shrinkToFit="false"/>
      <protection locked="true" hidden="false"/>
    </xf>
    <xf numFmtId="164" fontId="59"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53" fillId="2" borderId="0" xfId="0" applyFont="true" applyBorder="false" applyAlignment="true" applyProtection="false">
      <alignment horizontal="left" vertical="center" textRotation="0" wrapText="true" indent="0" shrinkToFit="false"/>
      <protection locked="true" hidden="false"/>
    </xf>
    <xf numFmtId="164" fontId="29" fillId="2" borderId="0" xfId="0" applyFont="true" applyBorder="false" applyAlignment="true" applyProtection="false">
      <alignment horizontal="left" vertical="center" textRotation="0" wrapText="true" indent="0" shrinkToFit="false"/>
      <protection locked="true" hidden="false"/>
    </xf>
    <xf numFmtId="164" fontId="59" fillId="0" borderId="0" xfId="0" applyFont="true" applyBorder="false" applyAlignment="true" applyProtection="false">
      <alignment horizontal="general" vertical="center" textRotation="0" wrapText="true" indent="0" shrinkToFit="false"/>
      <protection locked="true" hidden="false"/>
    </xf>
    <xf numFmtId="164" fontId="0" fillId="55" borderId="49" xfId="0" applyFont="true" applyBorder="true" applyAlignment="true" applyProtection="false">
      <alignment horizontal="center" vertical="bottom" textRotation="90" wrapText="false" indent="0" shrinkToFit="false"/>
      <protection locked="true" hidden="false"/>
    </xf>
    <xf numFmtId="164" fontId="60" fillId="2"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3" fillId="2" borderId="0" xfId="0" applyFont="true" applyBorder="false" applyAlignment="true" applyProtection="false">
      <alignment horizontal="left" vertical="bottom" textRotation="0" wrapText="false" indent="0" shrinkToFit="false"/>
      <protection locked="true" hidden="false"/>
    </xf>
    <xf numFmtId="164" fontId="20" fillId="2"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center" vertical="center" textRotation="0" wrapText="false" indent="0" shrinkToFit="false"/>
      <protection locked="true" hidden="false"/>
    </xf>
    <xf numFmtId="164" fontId="15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55" fillId="2" borderId="0" xfId="0" applyFont="true" applyBorder="false" applyAlignment="true" applyProtection="false">
      <alignment horizontal="left" vertical="center" textRotation="0" wrapText="true" indent="0" shrinkToFit="false"/>
      <protection locked="true" hidden="false"/>
    </xf>
    <xf numFmtId="164" fontId="47" fillId="2" borderId="0" xfId="0" applyFont="true" applyBorder="false" applyAlignment="true" applyProtection="false">
      <alignment horizontal="left" vertical="center" textRotation="0" wrapText="true" indent="0" shrinkToFit="false"/>
      <protection locked="true" hidden="false"/>
    </xf>
    <xf numFmtId="164" fontId="18" fillId="2" borderId="0" xfId="0" applyFont="true" applyBorder="false" applyAlignment="true" applyProtection="false">
      <alignment horizontal="general" vertical="center" textRotation="0" wrapText="false" indent="0" shrinkToFit="false"/>
      <protection locked="true" hidden="false"/>
    </xf>
    <xf numFmtId="164" fontId="156" fillId="0" borderId="0" xfId="0" applyFont="true" applyBorder="false" applyAlignment="true" applyProtection="false">
      <alignment horizontal="general" vertical="bottom" textRotation="0" wrapText="false" indent="0" shrinkToFit="false"/>
      <protection locked="true" hidden="false"/>
    </xf>
    <xf numFmtId="165" fontId="18" fillId="3" borderId="0" xfId="0" applyFont="true" applyBorder="false" applyAlignment="true" applyProtection="false">
      <alignment horizontal="left" vertical="center" textRotation="0" wrapText="false" indent="0" shrinkToFit="false"/>
      <protection locked="true" hidden="false"/>
    </xf>
    <xf numFmtId="164" fontId="18" fillId="3" borderId="0" xfId="0" applyFont="true" applyBorder="false" applyAlignment="true" applyProtection="false">
      <alignment horizontal="left" vertical="center" textRotation="0" wrapText="true" indent="0" shrinkToFit="false"/>
      <protection locked="true" hidden="false"/>
    </xf>
    <xf numFmtId="164" fontId="18" fillId="3" borderId="0" xfId="0" applyFont="true" applyBorder="false" applyAlignment="true" applyProtection="false">
      <alignment horizontal="left" vertical="center" textRotation="0" wrapText="false" indent="0" shrinkToFit="false"/>
      <protection locked="true" hidden="false"/>
    </xf>
    <xf numFmtId="164" fontId="6" fillId="3" borderId="0" xfId="0" applyFont="true" applyBorder="false" applyAlignment="true" applyProtection="false">
      <alignment horizontal="left" vertical="center" textRotation="0" wrapText="false" indent="0" shrinkToFit="false"/>
      <protection locked="true" hidden="false"/>
    </xf>
    <xf numFmtId="164" fontId="18" fillId="27" borderId="0" xfId="0" applyFont="true" applyBorder="false" applyAlignment="true" applyProtection="false">
      <alignment horizontal="center" vertical="bottom" textRotation="0" wrapText="false" indent="0" shrinkToFit="false"/>
      <protection locked="true" hidden="false"/>
    </xf>
    <xf numFmtId="164" fontId="19" fillId="27" borderId="0" xfId="0" applyFont="true" applyBorder="false" applyAlignment="true" applyProtection="false">
      <alignment horizontal="general" vertical="bottom" textRotation="0" wrapText="false" indent="0" shrinkToFit="false"/>
      <protection locked="true" hidden="false"/>
    </xf>
    <xf numFmtId="164" fontId="27" fillId="2" borderId="0" xfId="0" applyFont="true" applyBorder="false" applyAlignment="true" applyProtection="false">
      <alignment horizontal="general" vertical="bottom" textRotation="0" wrapText="false" indent="0" shrinkToFit="false"/>
      <protection locked="true" hidden="false"/>
    </xf>
    <xf numFmtId="164" fontId="157" fillId="2" borderId="0" xfId="0" applyFont="true" applyBorder="false" applyAlignment="true" applyProtection="false">
      <alignment horizontal="general" vertical="center" textRotation="0" wrapText="false" indent="0" shrinkToFit="false"/>
      <protection locked="true" hidden="false"/>
    </xf>
    <xf numFmtId="170" fontId="6" fillId="2" borderId="0" xfId="0" applyFont="true" applyBorder="false" applyAlignment="true" applyProtection="false">
      <alignment horizontal="center" vertical="bottom" textRotation="0" wrapText="false" indent="0" shrinkToFit="false"/>
      <protection locked="true" hidden="false"/>
    </xf>
    <xf numFmtId="164" fontId="157" fillId="2" borderId="0" xfId="0" applyFont="true" applyBorder="false" applyAlignment="true" applyProtection="false">
      <alignment horizontal="general" vertical="center" textRotation="0" wrapText="true" indent="0" shrinkToFit="false"/>
      <protection locked="true" hidden="false"/>
    </xf>
    <xf numFmtId="171" fontId="6" fillId="2" borderId="0" xfId="0" applyFont="true" applyBorder="false" applyAlignment="true" applyProtection="false">
      <alignment horizontal="center" vertical="bottom" textRotation="0" wrapText="false" indent="0" shrinkToFit="false"/>
      <protection locked="true" hidden="false"/>
    </xf>
    <xf numFmtId="164" fontId="18" fillId="2" borderId="0" xfId="0" applyFont="true" applyBorder="false" applyAlignment="true" applyProtection="false">
      <alignment horizontal="center" vertical="bottom" textRotation="0" wrapText="false" indent="0" shrinkToFit="false"/>
      <protection locked="true" hidden="false"/>
    </xf>
    <xf numFmtId="164" fontId="157" fillId="2" borderId="0" xfId="0" applyFont="true" applyBorder="false" applyAlignment="true" applyProtection="false">
      <alignment horizontal="general" vertical="bottom" textRotation="0" wrapText="false" indent="0" shrinkToFit="false"/>
      <protection locked="true" hidden="false"/>
    </xf>
    <xf numFmtId="164" fontId="157" fillId="2" borderId="0" xfId="0" applyFont="true" applyBorder="false" applyAlignment="true" applyProtection="false">
      <alignment horizontal="left" vertical="bottom" textRotation="0" wrapText="false" indent="0" shrinkToFit="false"/>
      <protection locked="true" hidden="false"/>
    </xf>
    <xf numFmtId="164" fontId="27" fillId="2" borderId="0" xfId="0" applyFont="true" applyBorder="false" applyAlignment="true" applyProtection="false">
      <alignment horizontal="left" vertical="bottom" textRotation="0" wrapText="false" indent="0" shrinkToFit="false"/>
      <protection locked="true" hidden="false"/>
    </xf>
    <xf numFmtId="164" fontId="40" fillId="2" borderId="0" xfId="0" applyFont="true" applyBorder="false" applyAlignment="true" applyProtection="false">
      <alignment horizontal="general" vertical="center" textRotation="0" wrapText="false" indent="0" shrinkToFit="false"/>
      <protection locked="true" hidden="false"/>
    </xf>
    <xf numFmtId="164" fontId="27" fillId="2" borderId="0" xfId="0" applyFont="true" applyBorder="false" applyAlignment="true" applyProtection="false">
      <alignment horizontal="general" vertical="bottom" textRotation="0" wrapText="true" indent="0" shrinkToFit="false"/>
      <protection locked="true" hidden="false"/>
    </xf>
    <xf numFmtId="172" fontId="6" fillId="2" borderId="0" xfId="0" applyFont="true" applyBorder="false" applyAlignment="true" applyProtection="false">
      <alignment horizontal="center" vertical="bottom" textRotation="0" wrapText="false" indent="0" shrinkToFit="false"/>
      <protection locked="true" hidden="false"/>
    </xf>
    <xf numFmtId="164" fontId="36" fillId="2" borderId="0" xfId="0" applyFont="true" applyBorder="false" applyAlignment="true" applyProtection="false">
      <alignment horizontal="general" vertical="center" textRotation="0" wrapText="false" indent="0" shrinkToFit="false"/>
      <protection locked="true" hidden="false"/>
    </xf>
    <xf numFmtId="164" fontId="157" fillId="0" borderId="0" xfId="0" applyFont="true" applyBorder="false" applyAlignment="true" applyProtection="false">
      <alignment horizontal="general" vertical="center" textRotation="0" wrapText="false" indent="0" shrinkToFit="false"/>
      <protection locked="true" hidden="false"/>
    </xf>
    <xf numFmtId="169" fontId="6" fillId="2" borderId="0" xfId="0" applyFont="true" applyBorder="false" applyAlignment="true" applyProtection="false">
      <alignment horizontal="center" vertical="bottom" textRotation="0" wrapText="false" indent="0" shrinkToFit="false"/>
      <protection locked="true" hidden="false"/>
    </xf>
    <xf numFmtId="164" fontId="157" fillId="2" borderId="0" xfId="0" applyFont="true" applyBorder="false" applyAlignment="true" applyProtection="false">
      <alignment horizontal="left" vertical="bottom" textRotation="0" wrapText="true" indent="0" shrinkToFit="false"/>
      <protection locked="true" hidden="false"/>
    </xf>
    <xf numFmtId="164" fontId="158" fillId="2" borderId="0" xfId="0" applyFont="true" applyBorder="false" applyAlignment="true" applyProtection="false">
      <alignment horizontal="left" vertical="center" textRotation="0" wrapText="false" indent="0" shrinkToFit="false"/>
      <protection locked="true" hidden="false"/>
    </xf>
    <xf numFmtId="164" fontId="157" fillId="2" borderId="0" xfId="0" applyFont="true" applyBorder="false" applyAlignment="true" applyProtection="false">
      <alignment horizontal="left" vertical="center" textRotation="0" wrapText="true" indent="0" shrinkToFit="false"/>
      <protection locked="true" hidden="false"/>
    </xf>
    <xf numFmtId="164" fontId="19" fillId="27" borderId="0" xfId="0" applyFont="true" applyBorder="false" applyAlignment="true" applyProtection="false">
      <alignment horizontal="general" vertical="bottom" textRotation="0" wrapText="true" indent="0" shrinkToFit="false"/>
      <protection locked="true" hidden="false"/>
    </xf>
    <xf numFmtId="164" fontId="157" fillId="2" borderId="0" xfId="0" applyFont="true" applyBorder="false" applyAlignment="true" applyProtection="false">
      <alignment horizontal="general" vertical="bottom" textRotation="0" wrapText="true" indent="0" shrinkToFit="false"/>
      <protection locked="true" hidden="false"/>
    </xf>
    <xf numFmtId="164" fontId="56" fillId="2" borderId="0" xfId="0" applyFont="true" applyBorder="false" applyAlignment="true" applyProtection="false">
      <alignment horizontal="general" vertical="bottom" textRotation="0" wrapText="true" indent="0" shrinkToFit="false"/>
      <protection locked="true" hidden="false"/>
    </xf>
    <xf numFmtId="164" fontId="6" fillId="27" borderId="0" xfId="0" applyFont="true" applyBorder="false" applyAlignment="true" applyProtection="false">
      <alignment horizontal="center" vertical="bottom" textRotation="0" wrapText="false" indent="0" shrinkToFit="false"/>
      <protection locked="true" hidden="false"/>
    </xf>
    <xf numFmtId="164" fontId="76" fillId="0" borderId="0" xfId="0" applyFont="true" applyBorder="false" applyAlignment="true" applyProtection="false">
      <alignment horizontal="general" vertical="bottom" textRotation="0" wrapText="false" indent="0" shrinkToFit="false"/>
      <protection locked="true" hidden="false"/>
    </xf>
    <xf numFmtId="173" fontId="6"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true" indent="0" shrinkToFit="false"/>
      <protection locked="true" hidden="false"/>
    </xf>
    <xf numFmtId="173" fontId="6" fillId="2" borderId="0" xfId="0" applyFont="true" applyBorder="false" applyAlignment="true" applyProtection="false">
      <alignment horizontal="center" vertical="bottom" textRotation="0" wrapText="false" indent="0" shrinkToFit="false"/>
      <protection locked="true" hidden="false"/>
    </xf>
    <xf numFmtId="164" fontId="117" fillId="2" borderId="0" xfId="0" applyFont="true" applyBorder="false" applyAlignment="true" applyProtection="false">
      <alignment horizontal="general" vertical="bottom" textRotation="0" wrapText="true" indent="0" shrinkToFit="false"/>
      <protection locked="true" hidden="false"/>
    </xf>
    <xf numFmtId="164" fontId="160" fillId="2" borderId="0" xfId="0" applyFont="true" applyBorder="false" applyAlignment="true" applyProtection="false">
      <alignment horizontal="general" vertical="center" textRotation="0" wrapText="false" indent="0" shrinkToFit="false"/>
      <protection locked="true" hidden="false"/>
    </xf>
    <xf numFmtId="164" fontId="19" fillId="27" borderId="0" xfId="0" applyFont="true" applyBorder="false" applyAlignment="true" applyProtection="false">
      <alignment horizontal="left" vertical="bottom" textRotation="0" wrapText="false" indent="0" shrinkToFit="false"/>
      <protection locked="true" hidden="false"/>
    </xf>
    <xf numFmtId="165" fontId="6" fillId="2" borderId="0" xfId="0" applyFont="true" applyBorder="false" applyAlignment="true" applyProtection="false">
      <alignment horizontal="center" vertical="center" textRotation="0" wrapText="false" indent="0" shrinkToFit="false"/>
      <protection locked="true" hidden="false"/>
    </xf>
    <xf numFmtId="172" fontId="6" fillId="2" borderId="0" xfId="0" applyFont="true" applyBorder="false" applyAlignment="true" applyProtection="false">
      <alignment horizontal="center" vertical="center" textRotation="0" wrapText="false" indent="0" shrinkToFit="false"/>
      <protection locked="true" hidden="false"/>
    </xf>
    <xf numFmtId="169" fontId="6" fillId="2" borderId="0" xfId="0" applyFont="true" applyBorder="false" applyAlignment="true" applyProtection="false">
      <alignment horizontal="center" vertical="center" textRotation="0" wrapText="false" indent="0" shrinkToFit="false"/>
      <protection locked="true" hidden="false"/>
    </xf>
    <xf numFmtId="164" fontId="18" fillId="2" borderId="0" xfId="0" applyFont="true" applyBorder="false" applyAlignment="true" applyProtection="false">
      <alignment horizontal="left" vertical="bottom" textRotation="0" wrapText="false" indent="0" shrinkToFit="false"/>
      <protection locked="true" hidden="false"/>
    </xf>
    <xf numFmtId="164" fontId="27" fillId="46" borderId="0" xfId="0" applyFont="true" applyBorder="false" applyAlignment="true" applyProtection="false">
      <alignment horizontal="general" vertical="bottom" textRotation="0" wrapText="false" indent="0" shrinkToFit="false"/>
      <protection locked="true" hidden="false"/>
    </xf>
    <xf numFmtId="164" fontId="6" fillId="46" borderId="0" xfId="0" applyFont="true" applyBorder="false" applyAlignment="true" applyProtection="false">
      <alignment horizontal="general" vertical="bottom" textRotation="0" wrapText="false" indent="0" shrinkToFit="false"/>
      <protection locked="true" hidden="false"/>
    </xf>
    <xf numFmtId="164" fontId="56" fillId="46" borderId="0" xfId="0" applyFont="true" applyBorder="false" applyAlignment="true" applyProtection="false">
      <alignment horizontal="general" vertical="bottom" textRotation="0" wrapText="true" indent="0" shrinkToFit="false"/>
      <protection locked="true" hidden="false"/>
    </xf>
    <xf numFmtId="164" fontId="18" fillId="46" borderId="0" xfId="0" applyFont="true" applyBorder="false" applyAlignment="true" applyProtection="false">
      <alignment horizontal="center" vertical="bottom" textRotation="0" wrapText="false" indent="0" shrinkToFit="false"/>
      <protection locked="true" hidden="false"/>
    </xf>
    <xf numFmtId="164" fontId="157" fillId="46" borderId="0" xfId="0" applyFont="true" applyBorder="false" applyAlignment="true" applyProtection="false">
      <alignment horizontal="general" vertical="center" textRotation="0" wrapText="false" indent="0" shrinkToFit="false"/>
      <protection locked="true" hidden="false"/>
    </xf>
    <xf numFmtId="164" fontId="6" fillId="46" borderId="0" xfId="0" applyFont="true" applyBorder="false" applyAlignment="true" applyProtection="false">
      <alignment horizontal="general" vertical="center" textRotation="0" wrapText="false" indent="0" shrinkToFit="false"/>
      <protection locked="true" hidden="false"/>
    </xf>
    <xf numFmtId="164" fontId="29" fillId="46" borderId="0" xfId="0" applyFont="true" applyBorder="false" applyAlignment="true" applyProtection="false">
      <alignment horizontal="general" vertical="bottom" textRotation="0" wrapText="false" indent="0" shrinkToFit="false"/>
      <protection locked="true" hidden="false"/>
    </xf>
    <xf numFmtId="164" fontId="6" fillId="46" borderId="0" xfId="0" applyFont="true" applyBorder="false" applyAlignment="false" applyProtection="false">
      <alignment horizontal="general" vertical="bottom" textRotation="0" wrapText="false" indent="0" shrinkToFit="false"/>
      <protection locked="true" hidden="false"/>
    </xf>
    <xf numFmtId="169" fontId="6" fillId="46" borderId="0" xfId="0" applyFont="true" applyBorder="false" applyAlignment="true" applyProtection="false">
      <alignment horizontal="center" vertical="bottom" textRotation="0" wrapText="false" indent="0" shrinkToFit="false"/>
      <protection locked="true" hidden="false"/>
    </xf>
    <xf numFmtId="164" fontId="157" fillId="46" borderId="0" xfId="0" applyFont="true" applyBorder="false" applyAlignment="true" applyProtection="false">
      <alignment horizontal="general" vertical="bottom" textRotation="0" wrapText="false" indent="0" shrinkToFit="false"/>
      <protection locked="true" hidden="false"/>
    </xf>
    <xf numFmtId="164" fontId="40" fillId="46" borderId="0" xfId="0" applyFont="true" applyBorder="false" applyAlignment="true" applyProtection="false">
      <alignment horizontal="general" vertical="bottom" textRotation="0" wrapText="false" indent="0" shrinkToFit="false"/>
      <protection locked="true" hidden="false"/>
    </xf>
    <xf numFmtId="164" fontId="6" fillId="46" borderId="0" xfId="0" applyFont="true" applyBorder="false" applyAlignment="true" applyProtection="false">
      <alignment horizontal="center" vertical="bottom" textRotation="0" wrapText="false" indent="0" shrinkToFit="false"/>
      <protection locked="true" hidden="false"/>
    </xf>
    <xf numFmtId="164" fontId="0" fillId="46" borderId="0" xfId="0" applyFont="true" applyBorder="false" applyAlignment="true" applyProtection="false">
      <alignment horizontal="center" vertical="bottom" textRotation="0" wrapText="false" indent="0" shrinkToFit="false"/>
      <protection locked="true" hidden="false"/>
    </xf>
    <xf numFmtId="164" fontId="0" fillId="46" borderId="0" xfId="0" applyFont="true" applyBorder="false" applyAlignment="true" applyProtection="false">
      <alignment horizontal="general" vertical="center" textRotation="0" wrapText="false" indent="0" shrinkToFit="false"/>
      <protection locked="true" hidden="false"/>
    </xf>
    <xf numFmtId="169" fontId="0" fillId="46" borderId="0" xfId="0" applyFont="true" applyBorder="false" applyAlignment="true" applyProtection="false">
      <alignment horizontal="center" vertical="bottom" textRotation="0" wrapText="false" indent="0" shrinkToFit="false"/>
      <protection locked="true" hidden="false"/>
    </xf>
    <xf numFmtId="164" fontId="0" fillId="46" borderId="0" xfId="0" applyFont="true" applyBorder="false" applyAlignment="true" applyProtection="false">
      <alignment horizontal="general" vertical="bottom" textRotation="0" wrapText="false" indent="0" shrinkToFit="false"/>
      <protection locked="true" hidden="false"/>
    </xf>
    <xf numFmtId="164" fontId="61" fillId="46" borderId="0" xfId="0" applyFont="true" applyBorder="false" applyAlignment="true" applyProtection="false">
      <alignment horizontal="general" vertical="bottom" textRotation="0" wrapText="false" indent="0" shrinkToFit="false"/>
      <protection locked="true" hidden="false"/>
    </xf>
    <xf numFmtId="164" fontId="0" fillId="46" borderId="0" xfId="0" applyFont="true" applyBorder="false" applyAlignment="false" applyProtection="false">
      <alignment horizontal="general" vertical="bottom" textRotation="0" wrapText="false" indent="0" shrinkToFit="false"/>
      <protection locked="true" hidden="false"/>
    </xf>
    <xf numFmtId="164" fontId="29" fillId="2" borderId="0" xfId="0" applyFont="true" applyBorder="false" applyAlignment="true" applyProtection="false">
      <alignment horizontal="general" vertical="bottom" textRotation="0" wrapText="false" indent="0" shrinkToFit="false"/>
      <protection locked="true" hidden="false"/>
    </xf>
    <xf numFmtId="169" fontId="6" fillId="0" borderId="0" xfId="0" applyFont="true" applyBorder="false" applyAlignment="true" applyProtection="false">
      <alignment horizontal="center" vertical="bottom" textRotation="0" wrapText="false" indent="0" shrinkToFit="false"/>
      <protection locked="true" hidden="false"/>
    </xf>
    <xf numFmtId="164" fontId="157" fillId="0" borderId="0" xfId="0" applyFont="true" applyBorder="false" applyAlignment="true" applyProtection="false">
      <alignment horizontal="general" vertical="bottom" textRotation="0" wrapText="false" indent="0" shrinkToFit="false"/>
      <protection locked="true" hidden="false"/>
    </xf>
    <xf numFmtId="172" fontId="6" fillId="0" borderId="0" xfId="0" applyFont="true" applyBorder="false" applyAlignment="true" applyProtection="false">
      <alignment horizontal="center" vertical="bottom" textRotation="0" wrapText="false" indent="0" shrinkToFit="false"/>
      <protection locked="true" hidden="false"/>
    </xf>
    <xf numFmtId="164" fontId="6" fillId="27" borderId="0" xfId="0" applyFont="true" applyBorder="false" applyAlignment="true" applyProtection="false">
      <alignment horizontal="left" vertical="bottom" textRotation="0" wrapText="false" indent="0" shrinkToFit="false"/>
      <protection locked="true" hidden="false"/>
    </xf>
    <xf numFmtId="164" fontId="127" fillId="2" borderId="0" xfId="0" applyFont="true" applyBorder="false" applyAlignment="true" applyProtection="false">
      <alignment horizontal="general" vertical="center" textRotation="0" wrapText="false" indent="0" shrinkToFit="false"/>
      <protection locked="true" hidden="false"/>
    </xf>
    <xf numFmtId="164" fontId="127" fillId="2" borderId="0" xfId="0" applyFont="true" applyBorder="false" applyAlignment="true" applyProtection="false">
      <alignment horizontal="general" vertical="center" textRotation="0" wrapText="true" indent="0" shrinkToFit="false"/>
      <protection locked="true" hidden="false"/>
    </xf>
    <xf numFmtId="164" fontId="27" fillId="46" borderId="0" xfId="0" applyFont="true" applyBorder="false" applyAlignment="true" applyProtection="false">
      <alignment horizontal="general" vertical="center" textRotation="0" wrapText="false" indent="0" shrinkToFit="false"/>
      <protection locked="true" hidden="false"/>
    </xf>
    <xf numFmtId="164" fontId="29" fillId="46" borderId="0" xfId="0" applyFont="true" applyBorder="false" applyAlignment="true" applyProtection="false">
      <alignment horizontal="general" vertical="center" textRotation="0" wrapText="false" indent="0" shrinkToFit="false"/>
      <protection locked="true" hidden="false"/>
    </xf>
    <xf numFmtId="164" fontId="157" fillId="0" borderId="0" xfId="0" applyFont="true" applyBorder="false" applyAlignment="true" applyProtection="false">
      <alignment horizontal="general" vertical="center" textRotation="0" wrapText="true" indent="0" shrinkToFit="false"/>
      <protection locked="true" hidden="false"/>
    </xf>
    <xf numFmtId="164" fontId="110" fillId="2" borderId="0" xfId="0" applyFont="true" applyBorder="false" applyAlignment="true" applyProtection="false">
      <alignment horizontal="general" vertical="bottom" textRotation="0" wrapText="false" indent="0" shrinkToFit="false"/>
      <protection locked="true" hidden="false"/>
    </xf>
    <xf numFmtId="164" fontId="110" fillId="2" borderId="0" xfId="0" applyFont="true" applyBorder="false" applyAlignment="true" applyProtection="false">
      <alignment horizontal="general" vertical="bottom" textRotation="0" wrapText="true" indent="0" shrinkToFit="false"/>
      <protection locked="true" hidden="false"/>
    </xf>
    <xf numFmtId="164" fontId="40" fillId="0" borderId="0" xfId="0" applyFont="true" applyBorder="false" applyAlignment="true" applyProtection="false">
      <alignment horizontal="general" vertical="center" textRotation="0" wrapText="false" indent="0" shrinkToFit="false"/>
      <protection locked="true" hidden="false"/>
    </xf>
    <xf numFmtId="164" fontId="6" fillId="46" borderId="0" xfId="0" applyFont="true" applyBorder="false" applyAlignment="true" applyProtection="false">
      <alignment horizontal="general" vertical="center" textRotation="0" wrapText="true" indent="0" shrinkToFit="false"/>
      <protection locked="true" hidden="false"/>
    </xf>
    <xf numFmtId="164" fontId="18" fillId="2" borderId="0" xfId="0" applyFont="true" applyBorder="false" applyAlignment="true" applyProtection="false">
      <alignment horizontal="general" vertical="bottom" textRotation="0" wrapText="false" indent="0" shrinkToFit="false"/>
      <protection locked="true" hidden="false"/>
    </xf>
    <xf numFmtId="164" fontId="6" fillId="56" borderId="0" xfId="0" applyFont="true" applyBorder="true" applyAlignment="true" applyProtection="false">
      <alignment horizontal="general" vertical="bottom" textRotation="90" wrapText="false" indent="0" shrinkToFit="false"/>
      <protection locked="true" hidden="false"/>
    </xf>
    <xf numFmtId="164" fontId="47" fillId="2" borderId="0" xfId="0" applyFont="true" applyBorder="false" applyAlignment="true" applyProtection="false">
      <alignment horizontal="left" vertical="bottom" textRotation="0" wrapText="true" indent="0" shrinkToFit="false"/>
      <protection locked="true" hidden="false"/>
    </xf>
    <xf numFmtId="169" fontId="6" fillId="0" borderId="0" xfId="0" applyFont="true" applyBorder="false" applyAlignment="true" applyProtection="false">
      <alignment horizontal="center" vertical="center" textRotation="0" wrapText="false" indent="0" shrinkToFit="false"/>
      <protection locked="true" hidden="false"/>
    </xf>
    <xf numFmtId="164" fontId="6" fillId="27" borderId="0" xfId="0" applyFont="true" applyBorder="false" applyAlignment="true" applyProtection="false">
      <alignment horizontal="general" vertical="bottom" textRotation="255" wrapText="false" indent="0" shrinkToFit="false"/>
      <protection locked="true" hidden="false"/>
    </xf>
    <xf numFmtId="164" fontId="6" fillId="57" borderId="0" xfId="0" applyFont="true" applyBorder="true" applyAlignment="true" applyProtection="false">
      <alignment horizontal="general" vertical="bottom" textRotation="90" wrapText="false" indent="0" shrinkToFit="false"/>
      <protection locked="true" hidden="false"/>
    </xf>
    <xf numFmtId="164" fontId="158" fillId="2" borderId="0" xfId="0" applyFont="true" applyBorder="false" applyAlignment="true" applyProtection="false">
      <alignment horizontal="general" vertical="bottom" textRotation="0" wrapText="false" indent="0" shrinkToFit="false"/>
      <protection locked="true" hidden="false"/>
    </xf>
    <xf numFmtId="164" fontId="6" fillId="58" borderId="0" xfId="0" applyFont="true" applyBorder="true" applyAlignment="true" applyProtection="false">
      <alignment horizontal="general" vertical="bottom" textRotation="90" wrapText="true" indent="0" shrinkToFit="false"/>
      <protection locked="true" hidden="false"/>
    </xf>
    <xf numFmtId="164" fontId="110" fillId="2" borderId="0" xfId="0" applyFont="true" applyBorder="false" applyAlignment="true" applyProtection="false">
      <alignment horizontal="general" vertical="center" textRotation="0" wrapText="true" indent="0" shrinkToFit="false"/>
      <protection locked="true" hidden="false"/>
    </xf>
    <xf numFmtId="164" fontId="6" fillId="59" borderId="0" xfId="0" applyFont="true" applyBorder="true" applyAlignment="true" applyProtection="false">
      <alignment horizontal="general" vertical="bottom" textRotation="90" wrapText="false" indent="0" shrinkToFit="false"/>
      <protection locked="true" hidden="false"/>
    </xf>
    <xf numFmtId="164" fontId="161" fillId="0" borderId="0" xfId="0" applyFont="true" applyBorder="false" applyAlignment="true" applyProtection="false">
      <alignment horizontal="general" vertical="bottom" textRotation="0" wrapText="false" indent="0" shrinkToFit="false"/>
      <protection locked="true" hidden="false"/>
    </xf>
    <xf numFmtId="164" fontId="6" fillId="60" borderId="0" xfId="0" applyFont="true" applyBorder="true" applyAlignment="true" applyProtection="false">
      <alignment horizontal="general" vertical="bottom" textRotation="90" wrapText="false" indent="0" shrinkToFit="false"/>
      <protection locked="true" hidden="false"/>
    </xf>
    <xf numFmtId="164" fontId="18" fillId="2" borderId="0" xfId="0" applyFont="true" applyBorder="false" applyAlignment="true" applyProtection="false">
      <alignment horizontal="general" vertical="bottom" textRotation="0" wrapText="true" indent="0" shrinkToFit="false"/>
      <protection locked="true" hidden="false"/>
    </xf>
    <xf numFmtId="164" fontId="137" fillId="2" borderId="0" xfId="0" applyFont="true" applyBorder="false" applyAlignment="true" applyProtection="false">
      <alignment horizontal="general" vertical="bottom" textRotation="0" wrapText="true" indent="0" shrinkToFit="false"/>
      <protection locked="true" hidden="false"/>
    </xf>
    <xf numFmtId="164" fontId="162" fillId="2" borderId="0" xfId="0" applyFont="true" applyBorder="false" applyAlignment="true" applyProtection="false">
      <alignment horizontal="general" vertical="bottom" textRotation="0" wrapText="false" indent="0" shrinkToFit="false"/>
      <protection locked="true" hidden="false"/>
    </xf>
    <xf numFmtId="164" fontId="6" fillId="61" borderId="0" xfId="0" applyFont="true" applyBorder="true" applyAlignment="true" applyProtection="false">
      <alignment horizontal="left" vertical="center" textRotation="90" wrapText="false" indent="0" shrinkToFit="false"/>
      <protection locked="true" hidden="false"/>
    </xf>
    <xf numFmtId="164" fontId="119" fillId="2" borderId="0" xfId="0" applyFont="true" applyBorder="false" applyAlignment="true" applyProtection="false">
      <alignment horizontal="general" vertical="center" textRotation="0" wrapText="true" indent="0" shrinkToFit="false"/>
      <protection locked="true" hidden="false"/>
    </xf>
    <xf numFmtId="164" fontId="119" fillId="2" borderId="0" xfId="0" applyFont="true" applyBorder="false" applyAlignment="true" applyProtection="false">
      <alignment horizontal="general" vertical="bottom" textRotation="0" wrapText="true" indent="0" shrinkToFit="false"/>
      <protection locked="true" hidden="false"/>
    </xf>
    <xf numFmtId="170" fontId="6" fillId="2" borderId="0" xfId="0" applyFont="true" applyBorder="false" applyAlignment="true" applyProtection="false">
      <alignment horizontal="general" vertical="bottom" textRotation="0" wrapText="false" indent="0" shrinkToFit="false"/>
      <protection locked="true" hidden="false"/>
    </xf>
    <xf numFmtId="164" fontId="163" fillId="2" borderId="0" xfId="0" applyFont="true" applyBorder="false" applyAlignment="true" applyProtection="false">
      <alignment horizontal="general" vertical="bottom" textRotation="0" wrapText="true" indent="0" shrinkToFit="false"/>
      <protection locked="true" hidden="false"/>
    </xf>
    <xf numFmtId="165" fontId="157" fillId="2" borderId="0" xfId="0" applyFont="true" applyBorder="false" applyAlignment="true" applyProtection="false">
      <alignment horizontal="left" vertical="center" textRotation="0" wrapText="false" indent="0" shrinkToFit="false"/>
      <protection locked="true" hidden="false"/>
    </xf>
    <xf numFmtId="164" fontId="6" fillId="2" borderId="0" xfId="0" applyFont="true" applyBorder="false" applyAlignment="true" applyProtection="false">
      <alignment horizontal="center"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6" fillId="61" borderId="0" xfId="0" applyFont="true" applyBorder="false" applyAlignment="true" applyProtection="false">
      <alignment horizontal="left" vertical="center" textRotation="90" wrapText="false" indent="0" shrinkToFit="false"/>
      <protection locked="true" hidden="false"/>
    </xf>
    <xf numFmtId="164" fontId="6" fillId="62" borderId="0" xfId="0" applyFont="true" applyBorder="true" applyAlignment="true" applyProtection="false">
      <alignment horizontal="center" vertical="bottom" textRotation="9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65" fillId="0" borderId="0" xfId="0" applyFont="true" applyBorder="false" applyAlignment="true" applyProtection="false">
      <alignment horizontal="general" vertical="bottom" textRotation="0" wrapText="false" indent="0" shrinkToFit="false"/>
      <protection locked="true" hidden="false"/>
    </xf>
    <xf numFmtId="164" fontId="124" fillId="2" borderId="0" xfId="0" applyFont="true" applyBorder="false" applyAlignment="true" applyProtection="false">
      <alignment horizontal="general" vertical="center" textRotation="0" wrapText="true" indent="0" shrinkToFit="false"/>
      <protection locked="true" hidden="false"/>
    </xf>
    <xf numFmtId="164" fontId="36" fillId="2"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center" textRotation="0" wrapText="true" indent="0" shrinkToFit="false"/>
      <protection locked="true" hidden="false"/>
    </xf>
    <xf numFmtId="164" fontId="11" fillId="2" borderId="0" xfId="0" applyFont="true" applyBorder="false" applyAlignment="true" applyProtection="false">
      <alignment horizontal="general" vertical="center" textRotation="0" wrapText="true" indent="0" shrinkToFit="false"/>
      <protection locked="true" hidden="false"/>
    </xf>
    <xf numFmtId="164" fontId="6" fillId="63" borderId="0" xfId="0" applyFont="true" applyBorder="true" applyAlignment="true" applyProtection="false">
      <alignment horizontal="center" vertical="center" textRotation="90" wrapText="false" indent="0" shrinkToFit="false"/>
      <protection locked="true" hidden="false"/>
    </xf>
    <xf numFmtId="165" fontId="0" fillId="2" borderId="0" xfId="0" applyFont="true" applyBorder="false" applyAlignment="true" applyProtection="false">
      <alignment horizontal="center" vertical="center" textRotation="0" wrapText="false" indent="0" shrinkToFit="false"/>
      <protection locked="true" hidden="false"/>
    </xf>
    <xf numFmtId="164" fontId="117" fillId="2" borderId="0" xfId="0" applyFont="true" applyBorder="false" applyAlignment="true" applyProtection="false">
      <alignment horizontal="general" vertical="center" textRotation="0" wrapText="false" indent="0" shrinkToFit="false"/>
      <protection locked="true" hidden="false"/>
    </xf>
    <xf numFmtId="164" fontId="117" fillId="2" borderId="0" xfId="0" applyFont="true" applyBorder="false" applyAlignment="true" applyProtection="false">
      <alignment horizontal="general" vertical="center" textRotation="0" wrapText="true" indent="0" shrinkToFit="false"/>
      <protection locked="true" hidden="false"/>
    </xf>
    <xf numFmtId="164" fontId="27" fillId="2" borderId="0" xfId="0" applyFont="true" applyBorder="false" applyAlignment="true" applyProtection="false">
      <alignment horizontal="left" vertical="top" textRotation="0" wrapText="true" indent="0" shrinkToFit="false"/>
      <protection locked="true" hidden="false"/>
    </xf>
    <xf numFmtId="164" fontId="7" fillId="2" borderId="0" xfId="0" applyFont="true" applyBorder="false" applyAlignment="true" applyProtection="false">
      <alignment horizontal="general" vertical="center" textRotation="0" wrapText="true" indent="0" shrinkToFit="false"/>
      <protection locked="true" hidden="false"/>
    </xf>
    <xf numFmtId="164" fontId="76" fillId="2" borderId="0" xfId="0" applyFont="true" applyBorder="false" applyAlignment="true" applyProtection="false">
      <alignment horizontal="general" vertical="center" textRotation="0" wrapText="true" indent="0" shrinkToFit="false"/>
      <protection locked="true" hidden="false"/>
    </xf>
    <xf numFmtId="164" fontId="76" fillId="2" borderId="0" xfId="0" applyFont="true" applyBorder="false" applyAlignment="true" applyProtection="false">
      <alignment horizontal="general" vertical="bottom" textRotation="0" wrapText="true" indent="0" shrinkToFit="false"/>
      <protection locked="true" hidden="false"/>
    </xf>
    <xf numFmtId="164" fontId="167" fillId="2" borderId="0" xfId="0" applyFont="true" applyBorder="false" applyAlignment="true" applyProtection="false">
      <alignment horizontal="general" vertical="bottom" textRotation="0" wrapText="false" indent="0" shrinkToFit="false"/>
      <protection locked="true" hidden="false"/>
    </xf>
    <xf numFmtId="164" fontId="119" fillId="2" borderId="0" xfId="0" applyFont="true" applyBorder="false" applyAlignment="true" applyProtection="false">
      <alignment horizontal="general" vertical="center" textRotation="0" wrapText="false" indent="0" shrinkToFit="false"/>
      <protection locked="true" hidden="false"/>
    </xf>
    <xf numFmtId="164" fontId="160" fillId="0" borderId="0" xfId="0" applyFont="true" applyBorder="false" applyAlignment="true" applyProtection="false">
      <alignment horizontal="general" vertical="bottom" textRotation="0" wrapText="true" indent="0" shrinkToFit="false"/>
      <protection locked="true" hidden="false"/>
    </xf>
    <xf numFmtId="164" fontId="40" fillId="0" borderId="0" xfId="0" applyFont="true" applyBorder="false" applyAlignment="true" applyProtection="false">
      <alignment horizontal="general" vertical="bottom" textRotation="0" wrapText="true" indent="0" shrinkToFit="false"/>
      <protection locked="true" hidden="false"/>
    </xf>
    <xf numFmtId="164" fontId="168" fillId="2" borderId="0" xfId="0" applyFont="true" applyBorder="false" applyAlignment="true" applyProtection="false">
      <alignment horizontal="general" vertical="center" textRotation="0" wrapText="true" indent="0" shrinkToFit="false"/>
      <protection locked="true" hidden="false"/>
    </xf>
    <xf numFmtId="164" fontId="6" fillId="64" borderId="0" xfId="0" applyFont="true" applyBorder="true" applyAlignment="true" applyProtection="false">
      <alignment horizontal="center" vertical="center" textRotation="90" wrapText="false" indent="0" shrinkToFit="false"/>
      <protection locked="true" hidden="false"/>
    </xf>
    <xf numFmtId="164" fontId="78" fillId="2" borderId="0" xfId="0" applyFont="true" applyBorder="false" applyAlignment="true" applyProtection="false">
      <alignment horizontal="general" vertical="bottom" textRotation="0" wrapText="true" indent="0" shrinkToFit="false"/>
      <protection locked="true" hidden="false"/>
    </xf>
    <xf numFmtId="164" fontId="169" fillId="2" borderId="0" xfId="0" applyFont="true" applyBorder="false" applyAlignment="true" applyProtection="false">
      <alignment horizontal="general" vertical="bottom" textRotation="0" wrapText="false" indent="0" shrinkToFit="false"/>
      <protection locked="true" hidden="false"/>
    </xf>
    <xf numFmtId="164" fontId="78" fillId="2" borderId="0" xfId="0" applyFont="true" applyBorder="false" applyAlignment="true" applyProtection="false">
      <alignment horizontal="general" vertical="center" textRotation="0" wrapText="true" indent="0" shrinkToFit="false"/>
      <protection locked="true" hidden="false"/>
    </xf>
    <xf numFmtId="164" fontId="163" fillId="2" borderId="0" xfId="0" applyFont="true" applyBorder="false" applyAlignment="true" applyProtection="false">
      <alignment horizontal="general" vertical="bottom" textRotation="0" wrapText="false" indent="0" shrinkToFit="false"/>
      <protection locked="true" hidden="false"/>
    </xf>
    <xf numFmtId="164" fontId="170" fillId="2" borderId="0" xfId="0" applyFont="true" applyBorder="false" applyAlignment="true" applyProtection="false">
      <alignment horizontal="general" vertical="bottom" textRotation="0" wrapText="false" indent="0" shrinkToFit="false"/>
      <protection locked="true" hidden="false"/>
    </xf>
    <xf numFmtId="164" fontId="163" fillId="2" borderId="0" xfId="0" applyFont="true" applyBorder="false" applyAlignment="true" applyProtection="false">
      <alignment horizontal="general" vertical="center" textRotation="0" wrapText="true" indent="0" shrinkToFit="false"/>
      <protection locked="true" hidden="false"/>
    </xf>
    <xf numFmtId="164" fontId="157" fillId="0" borderId="0" xfId="0" applyFont="true" applyBorder="false" applyAlignment="true" applyProtection="false">
      <alignment horizontal="general" vertical="bottom" textRotation="0" wrapText="true" indent="0" shrinkToFit="false"/>
      <protection locked="true" hidden="false"/>
    </xf>
    <xf numFmtId="165" fontId="37" fillId="0" borderId="0" xfId="0" applyFont="true" applyBorder="false" applyAlignment="true" applyProtection="false">
      <alignment horizontal="center" vertical="center" textRotation="0" wrapText="false" indent="0" shrinkToFit="false"/>
      <protection locked="true" hidden="false"/>
    </xf>
    <xf numFmtId="164" fontId="158" fillId="2" borderId="0" xfId="0" applyFont="true" applyBorder="false" applyAlignment="true" applyProtection="false">
      <alignment horizontal="general" vertical="center" textRotation="0" wrapText="false" indent="0" shrinkToFit="false"/>
      <protection locked="true" hidden="false"/>
    </xf>
    <xf numFmtId="164" fontId="74" fillId="2"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6" fillId="64" borderId="0" xfId="0" applyFont="true" applyBorder="false" applyAlignment="true" applyProtection="false">
      <alignment horizontal="center" vertical="center" textRotation="90" wrapText="false" indent="0" shrinkToFit="false"/>
      <protection locked="true" hidden="false"/>
    </xf>
    <xf numFmtId="164" fontId="0" fillId="65" borderId="0" xfId="0" applyFont="true" applyBorder="true" applyAlignment="true" applyProtection="false">
      <alignment horizontal="center" vertical="center" textRotation="90" wrapText="false" indent="0" shrinkToFit="false"/>
      <protection locked="true" hidden="false"/>
    </xf>
    <xf numFmtId="164" fontId="171" fillId="2" borderId="0" xfId="0" applyFont="true" applyBorder="false" applyAlignment="true" applyProtection="false">
      <alignment horizontal="general" vertical="center" textRotation="0" wrapText="false" indent="0" shrinkToFit="false"/>
      <protection locked="true" hidden="false"/>
    </xf>
    <xf numFmtId="164" fontId="62" fillId="0" borderId="0" xfId="0" applyFont="true" applyBorder="false" applyAlignment="true" applyProtection="false">
      <alignment horizontal="left" vertical="center" textRotation="0" wrapText="false" indent="0" shrinkToFit="false"/>
      <protection locked="true" hidden="false"/>
    </xf>
    <xf numFmtId="164" fontId="62" fillId="0" borderId="0" xfId="0" applyFont="true" applyBorder="false" applyAlignment="true" applyProtection="false">
      <alignment horizontal="left" vertical="center" textRotation="0" wrapText="true" indent="0" shrinkToFit="false"/>
      <protection locked="true" hidden="false"/>
    </xf>
    <xf numFmtId="164" fontId="62" fillId="0" borderId="0" xfId="0" applyFont="true" applyBorder="false" applyAlignment="true" applyProtection="false">
      <alignment horizontal="left" vertical="bottom" textRotation="0" wrapText="false" indent="0" shrinkToFit="false"/>
      <protection locked="true" hidden="false"/>
    </xf>
    <xf numFmtId="164" fontId="62" fillId="0" borderId="0" xfId="0" applyFont="true" applyBorder="false" applyAlignment="true" applyProtection="false">
      <alignment horizontal="left" vertical="bottom" textRotation="0" wrapText="true" indent="0" shrinkToFit="false"/>
      <protection locked="true" hidden="false"/>
    </xf>
    <xf numFmtId="164" fontId="74" fillId="0" borderId="0" xfId="0" applyFont="true" applyBorder="false" applyAlignment="true" applyProtection="false">
      <alignment horizontal="general" vertical="bottom" textRotation="0" wrapText="false" indent="0" shrinkToFit="false"/>
      <protection locked="true" hidden="false"/>
    </xf>
    <xf numFmtId="164" fontId="172" fillId="2" borderId="0" xfId="0" applyFont="true" applyBorder="false" applyAlignment="true" applyProtection="false">
      <alignment horizontal="general" vertical="center" textRotation="0" wrapText="false" indent="0" shrinkToFit="false"/>
      <protection locked="true" hidden="false"/>
    </xf>
    <xf numFmtId="164" fontId="76" fillId="2" borderId="0" xfId="0" applyFont="true" applyBorder="false" applyAlignment="true" applyProtection="false">
      <alignment horizontal="left"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5" fontId="6" fillId="0" borderId="0" xfId="0" applyFont="true" applyBorder="false" applyAlignment="true" applyProtection="false">
      <alignment horizontal="left" vertical="center" textRotation="0" wrapText="false" indent="0" shrinkToFit="false"/>
      <protection locked="true" hidden="false"/>
    </xf>
    <xf numFmtId="165" fontId="7" fillId="0" borderId="0" xfId="0" applyFont="true" applyBorder="false" applyAlignment="true" applyProtection="false">
      <alignment horizontal="left" vertical="center" textRotation="0" wrapText="false" indent="0" shrinkToFit="false"/>
      <protection locked="true" hidden="false"/>
    </xf>
    <xf numFmtId="164" fontId="174" fillId="2" borderId="0" xfId="0" applyFont="true" applyBorder="false" applyAlignment="true" applyProtection="false">
      <alignment horizontal="left" vertical="center" textRotation="0" wrapText="true" indent="0" shrinkToFit="false"/>
      <protection locked="true" hidden="false"/>
    </xf>
    <xf numFmtId="165" fontId="18" fillId="3" borderId="0" xfId="0" applyFont="true" applyBorder="false" applyAlignment="true" applyProtection="false">
      <alignment horizontal="center" vertical="center" textRotation="0" wrapText="false" indent="0" shrinkToFit="false"/>
      <protection locked="true" hidden="false"/>
    </xf>
    <xf numFmtId="174" fontId="18" fillId="27" borderId="0" xfId="0" applyFont="true" applyBorder="false" applyAlignment="true" applyProtection="false">
      <alignment horizontal="center" vertical="bottom" textRotation="0" wrapText="false" indent="0" shrinkToFit="false"/>
      <protection locked="true" hidden="false"/>
    </xf>
    <xf numFmtId="164" fontId="6" fillId="11" borderId="0" xfId="0" applyFont="true" applyBorder="false" applyAlignment="true" applyProtection="false">
      <alignment horizontal="center" vertical="bottom" textRotation="90" wrapText="false" indent="0" shrinkToFit="false"/>
      <protection locked="true" hidden="false"/>
    </xf>
    <xf numFmtId="164" fontId="137" fillId="0" borderId="0" xfId="0" applyFont="true" applyBorder="false" applyAlignment="true" applyProtection="false">
      <alignment horizontal="general" vertical="center" textRotation="0" wrapText="false" indent="0" shrinkToFit="false"/>
      <protection locked="true" hidden="false"/>
    </xf>
    <xf numFmtId="164" fontId="6" fillId="11" borderId="0" xfId="0" applyFont="true" applyBorder="true" applyAlignment="true" applyProtection="false">
      <alignment horizontal="center" vertical="bottom" textRotation="90" wrapText="false" indent="0" shrinkToFit="false"/>
      <protection locked="true" hidden="false"/>
    </xf>
    <xf numFmtId="169" fontId="0" fillId="0" borderId="0" xfId="0" applyFont="true" applyBorder="false" applyAlignment="true" applyProtection="false">
      <alignment horizontal="center" vertical="center" textRotation="0" wrapText="false" indent="0" shrinkToFit="false"/>
      <protection locked="true" hidden="false"/>
    </xf>
    <xf numFmtId="164" fontId="54" fillId="0" borderId="0" xfId="0" applyFont="true" applyBorder="false" applyAlignment="true" applyProtection="false">
      <alignment horizontal="left" vertical="center" textRotation="0" wrapText="false" indent="0" shrinkToFit="false"/>
      <protection locked="true" hidden="false"/>
    </xf>
    <xf numFmtId="164" fontId="54" fillId="0" borderId="0" xfId="0" applyFont="true" applyBorder="false" applyAlignment="true" applyProtection="false">
      <alignment horizontal="general" vertical="center" textRotation="0" wrapText="false" indent="0" shrinkToFit="false"/>
      <protection locked="true" hidden="false"/>
    </xf>
    <xf numFmtId="164" fontId="73" fillId="0" borderId="0" xfId="0" applyFont="true" applyBorder="false" applyAlignment="true" applyProtection="false">
      <alignment horizontal="general" vertical="center" textRotation="0" wrapText="false" indent="0" shrinkToFit="false"/>
      <protection locked="true" hidden="false"/>
    </xf>
    <xf numFmtId="164" fontId="177" fillId="0" borderId="0" xfId="0" applyFont="true" applyBorder="false" applyAlignment="true" applyProtection="false">
      <alignment horizontal="general" vertical="center" textRotation="0" wrapText="true" indent="0" shrinkToFit="false"/>
      <protection locked="true" hidden="false"/>
    </xf>
    <xf numFmtId="164" fontId="130" fillId="0" borderId="0" xfId="0" applyFont="true" applyBorder="false" applyAlignment="true" applyProtection="false">
      <alignment horizontal="general" vertical="center" textRotation="0" wrapText="false" indent="0" shrinkToFit="false"/>
      <protection locked="true" hidden="false"/>
    </xf>
    <xf numFmtId="164" fontId="108" fillId="0" borderId="0" xfId="0" applyFont="true" applyBorder="false" applyAlignment="tru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center" vertical="center" textRotation="0" wrapText="true" indent="0" shrinkToFit="false"/>
      <protection locked="true" hidden="false"/>
    </xf>
    <xf numFmtId="164" fontId="108" fillId="0" borderId="0" xfId="0" applyFont="true" applyBorder="false" applyAlignment="true" applyProtection="false">
      <alignment horizontal="general" vertical="center" textRotation="0" wrapText="true" indent="0" shrinkToFit="false"/>
      <protection locked="true" hidden="false"/>
    </xf>
    <xf numFmtId="164" fontId="177" fillId="0" borderId="0" xfId="0" applyFont="true" applyBorder="false" applyAlignment="tru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center" vertical="bottom" textRotation="0" wrapText="false" indent="0" shrinkToFit="false"/>
      <protection locked="true" hidden="false"/>
    </xf>
    <xf numFmtId="164" fontId="61"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78" fillId="0" borderId="0" xfId="0" applyFont="true" applyBorder="false" applyAlignment="true" applyProtection="false">
      <alignment horizontal="general" vertical="center" textRotation="0" wrapText="false" indent="0" shrinkToFit="false"/>
      <protection locked="true" hidden="false"/>
    </xf>
    <xf numFmtId="164" fontId="173" fillId="0" borderId="0" xfId="0" applyFont="true" applyBorder="false" applyAlignment="true" applyProtection="false">
      <alignment horizontal="general" vertical="center" textRotation="0" wrapText="true" indent="0" shrinkToFit="false"/>
      <protection locked="true" hidden="false"/>
    </xf>
    <xf numFmtId="164" fontId="179" fillId="0" borderId="0" xfId="0" applyFont="true" applyBorder="false" applyAlignment="true" applyProtection="false">
      <alignment horizontal="general" vertical="center" textRotation="0" wrapText="false" indent="0" shrinkToFit="false"/>
      <protection locked="true" hidden="false"/>
    </xf>
    <xf numFmtId="164" fontId="180" fillId="2" borderId="0" xfId="0" applyFont="true" applyBorder="false" applyAlignment="true" applyProtection="false">
      <alignment horizontal="general" vertical="bottom" textRotation="0" wrapText="false" indent="0" shrinkToFit="false"/>
      <protection locked="true" hidden="false"/>
    </xf>
    <xf numFmtId="164" fontId="176" fillId="2" borderId="0" xfId="0" applyFont="true" applyBorder="false" applyAlignment="true" applyProtection="false">
      <alignment horizontal="general" vertical="center" textRotation="0" wrapText="false" indent="0" shrinkToFit="false"/>
      <protection locked="true" hidden="false"/>
    </xf>
    <xf numFmtId="164" fontId="176" fillId="0" borderId="0" xfId="0" applyFont="true" applyBorder="false" applyAlignment="true" applyProtection="false">
      <alignment horizontal="general" vertical="center" textRotation="0" wrapText="false" indent="0" shrinkToFit="false"/>
      <protection locked="true" hidden="false"/>
    </xf>
    <xf numFmtId="164" fontId="137" fillId="2" borderId="0" xfId="0" applyFont="true" applyBorder="false" applyAlignment="true" applyProtection="false">
      <alignment horizontal="general" vertical="center" textRotation="0" wrapText="false" indent="0" shrinkToFit="false"/>
      <protection locked="true" hidden="false"/>
    </xf>
    <xf numFmtId="164" fontId="177" fillId="2" borderId="0" xfId="0" applyFont="true" applyBorder="false" applyAlignment="true" applyProtection="false">
      <alignment horizontal="general" vertical="center" textRotation="0" wrapText="fals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5" fontId="27" fillId="0" borderId="0" xfId="0" applyFont="true" applyBorder="false" applyAlignment="true" applyProtection="false">
      <alignment horizontal="left" vertical="bottom" textRotation="0" wrapText="false" indent="0" shrinkToFit="false"/>
      <protection locked="true" hidden="false"/>
    </xf>
    <xf numFmtId="164" fontId="173" fillId="2" borderId="0" xfId="0" applyFont="true" applyBorder="false" applyAlignment="true" applyProtection="false">
      <alignment horizontal="general" vertical="center" textRotation="0" wrapText="false" indent="0" shrinkToFit="false"/>
      <protection locked="true" hidden="false"/>
    </xf>
    <xf numFmtId="164" fontId="176" fillId="0" borderId="0" xfId="0" applyFont="true" applyBorder="false" applyAlignment="true" applyProtection="false">
      <alignment horizontal="general" vertical="center" textRotation="0" wrapText="true" indent="0" shrinkToFit="false"/>
      <protection locked="true" hidden="false"/>
    </xf>
    <xf numFmtId="172" fontId="6" fillId="0" borderId="0" xfId="0" applyFont="true" applyBorder="false" applyAlignment="true" applyProtection="false">
      <alignment horizontal="center" vertical="center" textRotation="0" wrapText="false" indent="0" shrinkToFit="false"/>
      <protection locked="true" hidden="false"/>
    </xf>
    <xf numFmtId="164" fontId="110" fillId="2" borderId="0" xfId="0" applyFont="true" applyBorder="false" applyAlignment="true" applyProtection="false">
      <alignment horizontal="left" vertical="bottom" textRotation="0" wrapText="false" indent="0" shrinkToFit="false"/>
      <protection locked="true" hidden="false"/>
    </xf>
    <xf numFmtId="164" fontId="158" fillId="2" borderId="0" xfId="0" applyFont="true" applyBorder="false" applyAlignment="true" applyProtection="false">
      <alignment horizontal="left" vertical="bottom" textRotation="0" wrapText="false" indent="0" shrinkToFit="false"/>
      <protection locked="true" hidden="false"/>
    </xf>
    <xf numFmtId="164" fontId="93" fillId="0" borderId="0" xfId="0" applyFont="true" applyBorder="false" applyAlignment="true" applyProtection="false">
      <alignment horizontal="general" vertical="center" textRotation="0" wrapText="true" indent="0" shrinkToFit="false"/>
      <protection locked="true" hidden="false"/>
    </xf>
    <xf numFmtId="164" fontId="177" fillId="2" borderId="0" xfId="0" applyFont="true" applyBorder="false" applyAlignment="true" applyProtection="false">
      <alignment horizontal="general" vertical="center" textRotation="0" wrapText="true" indent="0" shrinkToFit="false"/>
      <protection locked="true" hidden="false"/>
    </xf>
    <xf numFmtId="164" fontId="183" fillId="0" borderId="0" xfId="0" applyFont="true" applyBorder="false" applyAlignment="true" applyProtection="false">
      <alignment horizontal="general" vertical="bottom" textRotation="0" wrapText="false" indent="0" shrinkToFit="false"/>
      <protection locked="true" hidden="false"/>
    </xf>
    <xf numFmtId="164" fontId="47" fillId="0" borderId="0" xfId="0" applyFont="true" applyBorder="false" applyAlignment="true" applyProtection="false">
      <alignment horizontal="general" vertical="center" textRotation="0" wrapText="true" indent="0" shrinkToFit="false"/>
      <protection locked="true" hidden="false"/>
    </xf>
    <xf numFmtId="165" fontId="18" fillId="27" borderId="0" xfId="0" applyFont="true" applyBorder="false" applyAlignment="true" applyProtection="false">
      <alignment horizontal="center" vertical="bottom" textRotation="0" wrapText="false" indent="0" shrinkToFit="false"/>
      <protection locked="true" hidden="false"/>
    </xf>
    <xf numFmtId="173" fontId="6" fillId="0" borderId="0" xfId="0" applyFont="true" applyBorder="false" applyAlignment="true" applyProtection="false">
      <alignment horizontal="center" vertical="center" textRotation="0" wrapText="false" indent="0" shrinkToFit="false"/>
      <protection locked="true" hidden="false"/>
    </xf>
    <xf numFmtId="173" fontId="6" fillId="0" borderId="0" xfId="0" applyFont="true" applyBorder="false" applyAlignment="true" applyProtection="false">
      <alignment horizontal="center" vertical="bottom" textRotation="0" wrapText="false" indent="0" shrinkToFit="false"/>
      <protection locked="true" hidden="false"/>
    </xf>
    <xf numFmtId="164" fontId="175" fillId="0" borderId="0" xfId="0" applyFont="true" applyBorder="false" applyAlignment="true" applyProtection="false">
      <alignment horizontal="general" vertical="center" textRotation="0" wrapText="false" indent="0" shrinkToFit="false"/>
      <protection locked="true" hidden="false"/>
    </xf>
    <xf numFmtId="164" fontId="130" fillId="2" borderId="0" xfId="0" applyFont="true" applyBorder="false" applyAlignment="true" applyProtection="false">
      <alignment horizontal="general" vertical="center" textRotation="0" wrapText="false" indent="0" shrinkToFit="false"/>
      <protection locked="true" hidden="false"/>
    </xf>
    <xf numFmtId="164" fontId="184" fillId="0" borderId="0" xfId="0" applyFont="true" applyBorder="false" applyAlignment="true" applyProtection="false">
      <alignment horizontal="general" vertical="center" textRotation="0" wrapText="false" indent="0" shrinkToFit="false"/>
      <protection locked="true" hidden="false"/>
    </xf>
    <xf numFmtId="169" fontId="6" fillId="0" borderId="0" xfId="0" applyFont="true" applyBorder="false" applyAlignment="true" applyProtection="false">
      <alignment horizontal="center" vertical="center" textRotation="0" wrapText="true" indent="0" shrinkToFit="false"/>
      <protection locked="true" hidden="false"/>
    </xf>
    <xf numFmtId="164" fontId="57" fillId="0" borderId="0" xfId="0" applyFont="true" applyBorder="false" applyAlignment="true" applyProtection="false">
      <alignment horizontal="general" vertical="center" textRotation="0" wrapText="true" indent="0" shrinkToFit="false"/>
      <protection locked="true" hidden="false"/>
    </xf>
    <xf numFmtId="164" fontId="82" fillId="0" borderId="0" xfId="0" applyFont="true" applyBorder="false" applyAlignment="true" applyProtection="false">
      <alignment horizontal="general" vertical="center" textRotation="0" wrapText="true" indent="0" shrinkToFit="false"/>
      <protection locked="true" hidden="false"/>
    </xf>
    <xf numFmtId="164" fontId="57" fillId="0" borderId="0" xfId="0" applyFont="true" applyBorder="false" applyAlignment="true" applyProtection="false">
      <alignment horizontal="general" vertical="center" textRotation="0" wrapText="false" indent="0" shrinkToFit="false"/>
      <protection locked="true" hidden="false"/>
    </xf>
    <xf numFmtId="164" fontId="184" fillId="0" borderId="0" xfId="0" applyFont="true" applyBorder="false" applyAlignment="true" applyProtection="false">
      <alignment horizontal="general" vertical="center" textRotation="0" wrapText="true" indent="0" shrinkToFit="false"/>
      <protection locked="true" hidden="false"/>
    </xf>
    <xf numFmtId="164" fontId="6" fillId="49" borderId="0" xfId="0" applyFont="true" applyBorder="true" applyAlignment="true" applyProtection="false">
      <alignment horizontal="center" vertical="bottom" textRotation="90" wrapText="false" indent="0" shrinkToFit="false"/>
      <protection locked="true" hidden="false"/>
    </xf>
    <xf numFmtId="169" fontId="18" fillId="0" borderId="0" xfId="0" applyFont="true" applyBorder="false" applyAlignment="true" applyProtection="false">
      <alignment horizontal="center" vertical="bottom" textRotation="0" wrapText="false" indent="0" shrinkToFit="false"/>
      <protection locked="true" hidden="false"/>
    </xf>
    <xf numFmtId="169" fontId="18" fillId="0" borderId="0" xfId="0" applyFont="true" applyBorder="false" applyAlignment="true" applyProtection="false">
      <alignment horizontal="center" vertical="center" textRotation="0" wrapText="false" indent="0" shrinkToFit="false"/>
      <protection locked="true" hidden="false"/>
    </xf>
    <xf numFmtId="164" fontId="173" fillId="0" borderId="0" xfId="0" applyFont="true" applyBorder="false" applyAlignment="true" applyProtection="false">
      <alignment horizontal="general" vertical="center" textRotation="0" wrapText="false" indent="0" shrinkToFit="false"/>
      <protection locked="true" hidden="false"/>
    </xf>
    <xf numFmtId="169" fontId="51" fillId="0" borderId="0" xfId="0" applyFont="true" applyBorder="false" applyAlignment="true" applyProtection="false">
      <alignment horizontal="center" vertical="center" textRotation="0" wrapText="false" indent="0" shrinkToFit="false"/>
      <protection locked="true" hidden="false"/>
    </xf>
    <xf numFmtId="164" fontId="67" fillId="0" borderId="0" xfId="0" applyFont="true" applyBorder="false" applyAlignment="true" applyProtection="false">
      <alignment horizontal="general" vertical="center" textRotation="0" wrapText="true" indent="0" shrinkToFit="false"/>
      <protection locked="true" hidden="false"/>
    </xf>
    <xf numFmtId="164" fontId="148" fillId="0" borderId="0" xfId="0" applyFont="true" applyBorder="false" applyAlignment="true" applyProtection="false">
      <alignment horizontal="general" vertical="center" textRotation="0" wrapText="false" indent="0" shrinkToFit="false"/>
      <protection locked="true" hidden="false"/>
    </xf>
    <xf numFmtId="164" fontId="188" fillId="0" borderId="0" xfId="0" applyFont="true" applyBorder="false" applyAlignment="true" applyProtection="false">
      <alignment horizontal="general" vertical="center" textRotation="0" wrapText="false" indent="0" shrinkToFit="false"/>
      <protection locked="true" hidden="false"/>
    </xf>
    <xf numFmtId="164" fontId="156" fillId="0" borderId="0" xfId="0" applyFont="true" applyBorder="false" applyAlignment="true" applyProtection="false">
      <alignment horizontal="general" vertical="center" textRotation="0" wrapText="false" indent="0" shrinkToFit="false"/>
      <protection locked="true" hidden="false"/>
    </xf>
    <xf numFmtId="164" fontId="100" fillId="2" borderId="0" xfId="0" applyFont="true" applyBorder="false" applyAlignment="true" applyProtection="false">
      <alignment horizontal="general" vertical="bottom" textRotation="0" wrapText="false" indent="0" shrinkToFit="false"/>
      <protection locked="true" hidden="false"/>
    </xf>
    <xf numFmtId="164" fontId="190" fillId="2" borderId="0" xfId="0" applyFont="true" applyBorder="false" applyAlignment="true" applyProtection="false">
      <alignment horizontal="general" vertical="center" textRotation="0" wrapText="true" indent="0" shrinkToFit="false"/>
      <protection locked="true" hidden="false"/>
    </xf>
    <xf numFmtId="164" fontId="177" fillId="2" borderId="0" xfId="0" applyFont="true" applyBorder="false" applyAlignment="true" applyProtection="false">
      <alignment horizontal="left" vertical="center" textRotation="0" wrapText="false" indent="0" shrinkToFit="false"/>
      <protection locked="true" hidden="false"/>
    </xf>
    <xf numFmtId="164" fontId="192" fillId="0" borderId="0" xfId="0" applyFont="true" applyBorder="false" applyAlignment="true" applyProtection="false">
      <alignment horizontal="general" vertical="bottom" textRotation="0" wrapText="false" indent="0" shrinkToFit="false"/>
      <protection locked="true" hidden="false"/>
    </xf>
    <xf numFmtId="164" fontId="175" fillId="0" borderId="0" xfId="0" applyFont="true" applyBorder="false" applyAlignment="true" applyProtection="false">
      <alignment horizontal="general" vertical="center" textRotation="0" wrapText="true" indent="0" shrinkToFit="false"/>
      <protection locked="true" hidden="false"/>
    </xf>
    <xf numFmtId="164" fontId="156" fillId="0" borderId="0" xfId="0" applyFont="true" applyBorder="false" applyAlignment="true" applyProtection="false">
      <alignment horizontal="general" vertical="center" textRotation="0" wrapText="true" indent="0" shrinkToFit="false"/>
      <protection locked="true" hidden="false"/>
    </xf>
    <xf numFmtId="164" fontId="117" fillId="0" borderId="0" xfId="0" applyFont="true" applyBorder="false" applyAlignment="true" applyProtection="false">
      <alignment horizontal="general" vertical="bottom" textRotation="0" wrapText="true" indent="0" shrinkToFit="false"/>
      <protection locked="true" hidden="false"/>
    </xf>
    <xf numFmtId="164" fontId="156" fillId="2" borderId="0" xfId="0" applyFont="true" applyBorder="false" applyAlignment="true" applyProtection="false">
      <alignment horizontal="left" vertical="center" textRotation="0" wrapText="false" indent="0" shrinkToFit="false"/>
      <protection locked="true" hidden="false"/>
    </xf>
    <xf numFmtId="164" fontId="59"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72" fontId="0" fillId="0" borderId="0" xfId="0" applyFont="true" applyBorder="false" applyAlignment="true" applyProtection="false">
      <alignment horizontal="center" vertical="center" textRotation="0" wrapText="false" indent="0" shrinkToFit="false"/>
      <protection locked="true" hidden="false"/>
    </xf>
    <xf numFmtId="164" fontId="193"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177" fillId="2" borderId="0" xfId="0" applyFont="true" applyBorder="false" applyAlignment="true" applyProtection="false">
      <alignment horizontal="left" vertical="bottom" textRotation="0" wrapText="false" indent="0" shrinkToFit="false"/>
      <protection locked="true" hidden="false"/>
    </xf>
    <xf numFmtId="164" fontId="130" fillId="2" borderId="0" xfId="0" applyFont="true" applyBorder="false" applyAlignment="true" applyProtection="false">
      <alignment horizontal="general" vertical="center" textRotation="0" wrapText="true" indent="0" shrinkToFit="false"/>
      <protection locked="true" hidden="false"/>
    </xf>
    <xf numFmtId="164" fontId="137" fillId="2" borderId="0" xfId="0" applyFont="true" applyBorder="false" applyAlignment="true" applyProtection="false">
      <alignment horizontal="general" vertical="center" textRotation="0" wrapText="true" indent="0" shrinkToFit="false"/>
      <protection locked="true" hidden="false"/>
    </xf>
    <xf numFmtId="164" fontId="193" fillId="0" borderId="0" xfId="0" applyFont="true" applyBorder="false" applyAlignment="true" applyProtection="false">
      <alignment horizontal="general" vertical="center" textRotation="0" wrapText="false" indent="0" shrinkToFit="false"/>
      <protection locked="true" hidden="false"/>
    </xf>
    <xf numFmtId="175" fontId="6" fillId="0" borderId="0" xfId="0" applyFont="true" applyBorder="false" applyAlignment="true" applyProtection="false">
      <alignment horizontal="general" vertical="center" textRotation="0" wrapText="false" indent="0" shrinkToFit="false"/>
      <protection locked="true" hidden="false"/>
    </xf>
    <xf numFmtId="164" fontId="188" fillId="0" borderId="0" xfId="0" applyFont="true" applyBorder="false" applyAlignment="true" applyProtection="false">
      <alignment horizontal="general" vertical="center" textRotation="0" wrapText="true" indent="0" shrinkToFit="false"/>
      <protection locked="true" hidden="false"/>
    </xf>
    <xf numFmtId="164" fontId="177" fillId="0" borderId="0" xfId="0" applyFont="true" applyBorder="false" applyAlignment="true" applyProtection="false">
      <alignment horizontal="general" vertical="bottom" textRotation="0" wrapText="false" indent="0" shrinkToFit="false"/>
      <protection locked="true" hidden="false"/>
    </xf>
    <xf numFmtId="164" fontId="124" fillId="0" borderId="0" xfId="0" applyFont="true" applyBorder="false" applyAlignment="true" applyProtection="false">
      <alignment horizontal="general" vertical="bottom" textRotation="0" wrapText="true" indent="0" shrinkToFit="false"/>
      <protection locked="true" hidden="false"/>
    </xf>
    <xf numFmtId="164" fontId="184" fillId="0" borderId="0" xfId="0" applyFont="true" applyBorder="false" applyAlignment="true" applyProtection="false">
      <alignment horizontal="general" vertical="bottom" textRotation="0" wrapText="false" indent="0" shrinkToFit="false"/>
      <protection locked="true" hidden="false"/>
    </xf>
    <xf numFmtId="164" fontId="137" fillId="0" borderId="0" xfId="0" applyFont="true" applyBorder="false" applyAlignment="true" applyProtection="false">
      <alignment horizontal="general" vertical="bottom" textRotation="0" wrapText="false" indent="0" shrinkToFit="false"/>
      <protection locked="true" hidden="false"/>
    </xf>
    <xf numFmtId="164" fontId="194" fillId="0" borderId="0" xfId="0" applyFont="true" applyBorder="false" applyAlignment="true" applyProtection="false">
      <alignment horizontal="general" vertical="bottom" textRotation="0" wrapText="false" indent="0" shrinkToFit="false"/>
      <protection locked="true" hidden="false"/>
    </xf>
    <xf numFmtId="164" fontId="65" fillId="0" borderId="0" xfId="0" applyFont="true" applyBorder="false" applyAlignment="true" applyProtection="false">
      <alignment horizontal="general" vertical="bottom" textRotation="0" wrapText="false" indent="0" shrinkToFit="false"/>
      <protection locked="true" hidden="false"/>
    </xf>
    <xf numFmtId="164" fontId="196" fillId="0" borderId="0" xfId="0" applyFont="true" applyBorder="false" applyAlignment="true" applyProtection="false">
      <alignment horizontal="general" vertical="center" textRotation="0" wrapText="true" indent="0" shrinkToFit="false"/>
      <protection locked="true" hidden="false"/>
    </xf>
    <xf numFmtId="164" fontId="11" fillId="2" borderId="0" xfId="0" applyFont="true" applyBorder="false" applyAlignment="true" applyProtection="false">
      <alignment horizontal="left" vertical="bottom" textRotation="0" wrapText="true" indent="0" shrinkToFit="false"/>
      <protection locked="true" hidden="false"/>
    </xf>
    <xf numFmtId="164" fontId="173" fillId="0" borderId="0" xfId="0" applyFont="true" applyBorder="false" applyAlignment="true" applyProtection="false">
      <alignment horizontal="general" vertical="bottom" textRotation="0" wrapText="false" indent="0" shrinkToFit="false"/>
      <protection locked="true" hidden="false"/>
    </xf>
    <xf numFmtId="164" fontId="197" fillId="2" borderId="0" xfId="0" applyFont="true" applyBorder="false" applyAlignment="true" applyProtection="false">
      <alignment horizontal="left" vertical="bottom" textRotation="0" wrapText="false" indent="0" shrinkToFit="false"/>
      <protection locked="true" hidden="false"/>
    </xf>
    <xf numFmtId="164" fontId="57" fillId="0" borderId="0" xfId="0" applyFont="true" applyBorder="false" applyAlignment="true" applyProtection="false">
      <alignment horizontal="general" vertical="bottom" textRotation="0" wrapText="false" indent="0" shrinkToFit="false"/>
      <protection locked="true" hidden="false"/>
    </xf>
    <xf numFmtId="164" fontId="137" fillId="0" borderId="0" xfId="0" applyFont="true" applyBorder="false" applyAlignment="true" applyProtection="false">
      <alignment horizontal="general" vertical="bottom" textRotation="0" wrapText="true" indent="0" shrinkToFit="false"/>
      <protection locked="true" hidden="false"/>
    </xf>
    <xf numFmtId="164" fontId="6" fillId="49" borderId="0" xfId="0" applyFont="true" applyBorder="false" applyAlignment="true" applyProtection="false">
      <alignment horizontal="center" vertical="bottom" textRotation="90" wrapText="false" indent="0" shrinkToFit="false"/>
      <protection locked="true" hidden="false"/>
    </xf>
    <xf numFmtId="164" fontId="6" fillId="66" borderId="0" xfId="0" applyFont="true" applyBorder="true" applyAlignment="true" applyProtection="false">
      <alignment horizontal="center" vertical="center" textRotation="90" wrapText="false" indent="0" shrinkToFit="false"/>
      <protection locked="true" hidden="false"/>
    </xf>
    <xf numFmtId="164" fontId="175" fillId="0" borderId="0" xfId="0" applyFont="true" applyBorder="false" applyAlignment="true" applyProtection="false">
      <alignment horizontal="general" vertical="bottom" textRotation="0" wrapText="false" indent="0" shrinkToFit="false"/>
      <protection locked="true" hidden="false"/>
    </xf>
    <xf numFmtId="164" fontId="198" fillId="0" borderId="0" xfId="0" applyFont="true" applyBorder="false" applyAlignment="true" applyProtection="false">
      <alignment horizontal="general" vertical="center" textRotation="0" wrapText="false" indent="0" shrinkToFit="false"/>
      <protection locked="true" hidden="false"/>
    </xf>
    <xf numFmtId="164" fontId="61"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200" fillId="0" borderId="0" xfId="0" applyFont="true" applyBorder="false" applyAlignment="true" applyProtection="false">
      <alignment horizontal="general" vertical="center" textRotation="0" wrapText="false" indent="0" shrinkToFit="false"/>
      <protection locked="true" hidden="false"/>
    </xf>
    <xf numFmtId="164" fontId="177" fillId="0" borderId="0" xfId="0" applyFont="true" applyBorder="false" applyAlignment="true" applyProtection="false">
      <alignment horizontal="general" vertical="bottom" textRotation="0" wrapText="true" indent="0" shrinkToFit="false"/>
      <protection locked="true" hidden="false"/>
    </xf>
    <xf numFmtId="164" fontId="73" fillId="0" borderId="0" xfId="0" applyFont="true" applyBorder="false" applyAlignment="true" applyProtection="false">
      <alignment horizontal="general" vertical="center" textRotation="0" wrapText="true" indent="0" shrinkToFit="false"/>
      <protection locked="true" hidden="false"/>
    </xf>
    <xf numFmtId="164" fontId="178" fillId="0" borderId="0" xfId="0" applyFont="true" applyBorder="false" applyAlignment="true" applyProtection="false">
      <alignment horizontal="general" vertical="center" textRotation="0" wrapText="true" indent="0" shrinkToFit="false"/>
      <protection locked="true" hidden="false"/>
    </xf>
    <xf numFmtId="176" fontId="6" fillId="0" borderId="0" xfId="0" applyFont="true" applyBorder="false" applyAlignment="true" applyProtection="false">
      <alignment horizontal="center" vertical="bottom" textRotation="0" wrapText="false" indent="0" shrinkToFit="false"/>
      <protection locked="true" hidden="false"/>
    </xf>
    <xf numFmtId="164" fontId="194" fillId="0" borderId="0" xfId="0" applyFont="true" applyBorder="false" applyAlignment="true" applyProtection="false">
      <alignment horizontal="general" vertical="center" textRotation="0" wrapText="true" indent="0" shrinkToFit="false"/>
      <protection locked="true" hidden="false"/>
    </xf>
    <xf numFmtId="164" fontId="198" fillId="0" borderId="0" xfId="0" applyFont="true" applyBorder="false" applyAlignment="true" applyProtection="false">
      <alignment horizontal="general" vertical="center" textRotation="0" wrapText="true" indent="0" shrinkToFit="false"/>
      <protection locked="true" hidden="false"/>
    </xf>
    <xf numFmtId="164" fontId="176" fillId="0" borderId="0" xfId="0" applyFont="true" applyBorder="false" applyAlignment="true" applyProtection="false">
      <alignment horizontal="general" vertical="bottom" textRotation="0" wrapText="true" indent="0" shrinkToFit="false"/>
      <protection locked="true" hidden="false"/>
    </xf>
    <xf numFmtId="164" fontId="55" fillId="0" borderId="0" xfId="0" applyFont="true" applyBorder="false" applyAlignment="true" applyProtection="false">
      <alignment horizontal="general" vertical="bottom" textRotation="0" wrapText="true" indent="0" shrinkToFit="false"/>
      <protection locked="true" hidden="false"/>
    </xf>
    <xf numFmtId="164" fontId="202" fillId="0" borderId="0" xfId="0" applyFont="true" applyBorder="false" applyAlignment="true" applyProtection="false">
      <alignment horizontal="general" vertical="bottom" textRotation="0" wrapText="true" indent="0" shrinkToFit="false"/>
      <protection locked="true" hidden="false"/>
    </xf>
    <xf numFmtId="164" fontId="173" fillId="0" borderId="0" xfId="0" applyFont="true" applyBorder="false" applyAlignment="true" applyProtection="false">
      <alignment horizontal="general" vertical="bottom" textRotation="0" wrapText="true" indent="0" shrinkToFit="false"/>
      <protection locked="true" hidden="false"/>
    </xf>
    <xf numFmtId="164" fontId="176" fillId="0" borderId="0" xfId="0" applyFont="true" applyBorder="false" applyAlignment="true" applyProtection="false">
      <alignment horizontal="general" vertical="bottom" textRotation="0" wrapText="false" indent="0" shrinkToFit="false"/>
      <protection locked="true" hidden="false"/>
    </xf>
    <xf numFmtId="164" fontId="92" fillId="2" borderId="0" xfId="0" applyFont="true" applyBorder="false" applyAlignment="true" applyProtection="false">
      <alignment horizontal="left" vertical="center" textRotation="0" wrapText="false" indent="0" shrinkToFit="false"/>
      <protection locked="true" hidden="false"/>
    </xf>
    <xf numFmtId="164" fontId="165" fillId="0" borderId="0" xfId="0" applyFont="true" applyBorder="false" applyAlignment="true" applyProtection="false">
      <alignment horizontal="general" vertical="center" textRotation="0" wrapText="false" indent="0" shrinkToFit="false"/>
      <protection locked="true" hidden="false"/>
    </xf>
    <xf numFmtId="164" fontId="97" fillId="0" borderId="0" xfId="0" applyFont="true" applyBorder="false" applyAlignment="true" applyProtection="false">
      <alignment horizontal="general" vertical="center" textRotation="0" wrapText="false" indent="0" shrinkToFit="false"/>
      <protection locked="true" hidden="false"/>
    </xf>
    <xf numFmtId="164" fontId="177" fillId="2" borderId="0" xfId="0" applyFont="true" applyBorder="false" applyAlignment="true" applyProtection="false">
      <alignment horizontal="general" vertical="bottom" textRotation="0" wrapText="false" indent="0" shrinkToFit="false"/>
      <protection locked="true" hidden="false"/>
    </xf>
    <xf numFmtId="164" fontId="51" fillId="2" borderId="0" xfId="0" applyFont="true" applyBorder="false" applyAlignment="true" applyProtection="false">
      <alignment horizontal="general" vertical="bottom" textRotation="0" wrapText="false" indent="0" shrinkToFit="false"/>
      <protection locked="true" hidden="false"/>
    </xf>
    <xf numFmtId="164" fontId="55"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73" fontId="0" fillId="0" borderId="0" xfId="0" applyFont="true" applyBorder="false" applyAlignment="true" applyProtection="false">
      <alignment horizontal="center" vertical="bottom" textRotation="0" wrapText="false" indent="0" shrinkToFit="false"/>
      <protection locked="true" hidden="false"/>
    </xf>
    <xf numFmtId="164" fontId="203" fillId="0" borderId="0" xfId="0" applyFont="true" applyBorder="false" applyAlignment="tru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194" fillId="0" borderId="0" xfId="0" applyFont="true" applyBorder="false" applyAlignment="true" applyProtection="false">
      <alignment horizontal="general" vertical="bottom" textRotation="0" wrapText="true" indent="0" shrinkToFit="false"/>
      <protection locked="true" hidden="false"/>
    </xf>
    <xf numFmtId="164" fontId="202" fillId="0" borderId="0" xfId="0" applyFont="true" applyBorder="false" applyAlignment="true" applyProtection="false">
      <alignment horizontal="general" vertical="center" textRotation="0" wrapText="true" indent="0" shrinkToFit="false"/>
      <protection locked="true" hidden="false"/>
    </xf>
    <xf numFmtId="164" fontId="184" fillId="0" borderId="0" xfId="0" applyFont="true" applyBorder="false" applyAlignment="true" applyProtection="false">
      <alignment horizontal="general" vertical="bottom" textRotation="0" wrapText="true" indent="0" shrinkToFit="false"/>
      <protection locked="true" hidden="false"/>
    </xf>
    <xf numFmtId="164" fontId="130" fillId="0" borderId="0" xfId="0" applyFont="true" applyBorder="false" applyAlignment="true" applyProtection="false">
      <alignment horizontal="general" vertical="bottom" textRotation="0" wrapText="true" indent="0" shrinkToFit="false"/>
      <protection locked="true" hidden="false"/>
    </xf>
    <xf numFmtId="164" fontId="188" fillId="0" borderId="0" xfId="0" applyFont="true" applyBorder="false" applyAlignment="true" applyProtection="false">
      <alignment horizontal="general" vertical="bottom" textRotation="0" wrapText="false" indent="0" shrinkToFit="false"/>
      <protection locked="true" hidden="false"/>
    </xf>
    <xf numFmtId="164" fontId="138" fillId="0" borderId="0" xfId="0" applyFont="true" applyBorder="false" applyAlignment="true" applyProtection="false">
      <alignment horizontal="general" vertical="bottom" textRotation="0" wrapText="true" indent="0" shrinkToFit="false"/>
      <protection locked="true" hidden="false"/>
    </xf>
    <xf numFmtId="164" fontId="130" fillId="0" borderId="0" xfId="0" applyFont="true" applyBorder="false" applyAlignment="true" applyProtection="false">
      <alignment horizontal="general" vertical="bottom" textRotation="0" wrapText="false" indent="0" shrinkToFit="false"/>
      <protection locked="true" hidden="false"/>
    </xf>
    <xf numFmtId="164" fontId="63" fillId="0" borderId="0" xfId="0" applyFont="true" applyBorder="false" applyAlignment="true" applyProtection="false">
      <alignment horizontal="general" vertical="center" textRotation="0" wrapText="false" indent="0" shrinkToFit="false"/>
      <protection locked="true" hidden="false"/>
    </xf>
    <xf numFmtId="164" fontId="63" fillId="0" borderId="0" xfId="0" applyFont="true" applyBorder="false" applyAlignment="true" applyProtection="false">
      <alignment horizontal="general" vertical="bottom" textRotation="0" wrapText="false" indent="0" shrinkToFit="false"/>
      <protection locked="true" hidden="false"/>
    </xf>
    <xf numFmtId="164" fontId="63" fillId="0" borderId="0" xfId="0" applyFont="true" applyBorder="false" applyAlignment="true" applyProtection="false">
      <alignment horizontal="general" vertical="center" textRotation="0" wrapText="true" indent="0" shrinkToFit="false"/>
      <protection locked="true" hidden="false"/>
    </xf>
    <xf numFmtId="164" fontId="6" fillId="67" borderId="0" xfId="0" applyFont="true" applyBorder="false" applyAlignment="true" applyProtection="false">
      <alignment horizontal="center" vertical="center" textRotation="90" wrapText="false" indent="0" shrinkToFit="false"/>
      <protection locked="true" hidden="false"/>
    </xf>
    <xf numFmtId="164" fontId="176" fillId="3" borderId="0" xfId="0" applyFont="true" applyBorder="false" applyAlignment="true" applyProtection="false">
      <alignment horizontal="general" vertical="center" textRotation="0" wrapText="true" indent="0" shrinkToFit="false"/>
      <protection locked="true" hidden="false"/>
    </xf>
    <xf numFmtId="164" fontId="196" fillId="0" borderId="0" xfId="0" applyFont="true" applyBorder="false" applyAlignment="true" applyProtection="false">
      <alignment horizontal="general" vertical="bottom" textRotation="0" wrapText="true" indent="0" shrinkToFit="false"/>
      <protection locked="true" hidden="false"/>
    </xf>
    <xf numFmtId="164" fontId="176" fillId="3"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center" vertical="bottom" textRotation="0" wrapText="false" indent="0" shrinkToFit="false"/>
      <protection locked="true" hidden="false"/>
    </xf>
    <xf numFmtId="164" fontId="29"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center" vertical="bottom" textRotation="0" wrapText="false" indent="0" shrinkToFit="false"/>
      <protection locked="true" hidden="false"/>
    </xf>
    <xf numFmtId="164" fontId="7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42" fillId="2" borderId="0" xfId="0" applyFont="true" applyBorder="false" applyAlignment="true" applyProtection="false">
      <alignment horizontal="general" vertical="bottom" textRotation="0" wrapText="false" indent="0" shrinkToFit="false"/>
      <protection locked="true" hidden="false"/>
    </xf>
    <xf numFmtId="164" fontId="176" fillId="2" borderId="0" xfId="0" applyFont="true" applyBorder="false" applyAlignment="true" applyProtection="false">
      <alignment horizontal="general" vertical="center" textRotation="0" wrapText="true" indent="0" shrinkToFit="false"/>
      <protection locked="true" hidden="false"/>
    </xf>
    <xf numFmtId="164" fontId="137" fillId="2" borderId="0" xfId="0" applyFont="true" applyBorder="false" applyAlignment="true" applyProtection="false">
      <alignment horizontal="general" vertical="bottom" textRotation="0" wrapText="false" indent="0" shrinkToFit="false"/>
      <protection locked="true" hidden="false"/>
    </xf>
    <xf numFmtId="164" fontId="59" fillId="2" borderId="0" xfId="0" applyFont="true" applyBorder="false" applyAlignment="true" applyProtection="false">
      <alignment horizontal="general" vertical="center" textRotation="0" wrapText="true" indent="0" shrinkToFit="false"/>
      <protection locked="true" hidden="false"/>
    </xf>
    <xf numFmtId="164" fontId="173" fillId="2" borderId="0" xfId="0" applyFont="true" applyBorder="false" applyAlignment="true" applyProtection="false">
      <alignment horizontal="general" vertical="bottom" textRotation="0" wrapText="false" indent="0" shrinkToFit="false"/>
      <protection locked="true" hidden="false"/>
    </xf>
    <xf numFmtId="164" fontId="204" fillId="2" borderId="0" xfId="0" applyFont="true" applyBorder="false" applyAlignment="true" applyProtection="false">
      <alignment horizontal="general" vertical="bottom" textRotation="0" wrapText="false" indent="0" shrinkToFit="false"/>
      <protection locked="true" hidden="false"/>
    </xf>
    <xf numFmtId="164" fontId="176" fillId="2" borderId="0" xfId="0" applyFont="true" applyBorder="false" applyAlignment="true" applyProtection="false">
      <alignment horizontal="general" vertical="bottom" textRotation="0" wrapText="false" indent="0" shrinkToFit="false"/>
      <protection locked="true" hidden="false"/>
    </xf>
    <xf numFmtId="164" fontId="130" fillId="2" borderId="0" xfId="0" applyFont="true" applyBorder="false" applyAlignment="true" applyProtection="false">
      <alignment horizontal="general" vertical="bottom" textRotation="0" wrapText="false" indent="0" shrinkToFit="false"/>
      <protection locked="true" hidden="false"/>
    </xf>
    <xf numFmtId="169" fontId="6" fillId="67" borderId="0" xfId="0" applyFont="true" applyBorder="false" applyAlignment="true" applyProtection="false">
      <alignment horizontal="center" vertical="center" textRotation="90" wrapText="false" indent="0" shrinkToFit="false"/>
      <protection locked="true" hidden="false"/>
    </xf>
    <xf numFmtId="164" fontId="44" fillId="2" borderId="0" xfId="0" applyFont="true" applyBorder="false" applyAlignment="true" applyProtection="false">
      <alignment horizontal="general" vertical="bottom" textRotation="0" wrapText="false" indent="0" shrinkToFit="false"/>
      <protection locked="true" hidden="false"/>
    </xf>
    <xf numFmtId="164" fontId="175" fillId="2" borderId="0" xfId="0" applyFont="true" applyBorder="false" applyAlignment="true" applyProtection="false">
      <alignment horizontal="general" vertical="bottom" textRotation="0" wrapText="false" indent="0" shrinkToFit="false"/>
      <protection locked="true" hidden="false"/>
    </xf>
    <xf numFmtId="164" fontId="27" fillId="2" borderId="0" xfId="0" applyFont="true" applyBorder="false" applyAlignment="true" applyProtection="false">
      <alignment horizontal="left" vertical="center" textRotation="0" wrapText="false" indent="0" shrinkToFit="false"/>
      <protection locked="true" hidden="false"/>
    </xf>
    <xf numFmtId="164" fontId="176" fillId="2" borderId="0" xfId="0" applyFont="true" applyBorder="false" applyAlignment="true" applyProtection="false">
      <alignment horizontal="general" vertical="bottom" textRotation="0" wrapText="true" indent="0" shrinkToFit="false"/>
      <protection locked="true" hidden="false"/>
    </xf>
    <xf numFmtId="164" fontId="59" fillId="2" borderId="0" xfId="0" applyFont="true" applyBorder="false" applyAlignment="true" applyProtection="false">
      <alignment horizontal="general" vertical="bottom" textRotation="0" wrapText="false" indent="0" shrinkToFit="false"/>
      <protection locked="true" hidden="false"/>
    </xf>
    <xf numFmtId="164" fontId="206" fillId="2" borderId="0" xfId="0" applyFont="true" applyBorder="false" applyAlignment="true" applyProtection="false">
      <alignment horizontal="general" vertical="bottom" textRotation="0" wrapText="false" indent="0" shrinkToFit="false"/>
      <protection locked="true" hidden="false"/>
    </xf>
    <xf numFmtId="164" fontId="149" fillId="2" borderId="0" xfId="0" applyFont="true" applyBorder="false" applyAlignment="true" applyProtection="false">
      <alignment horizontal="general" vertical="bottom" textRotation="0" wrapText="false" indent="0" shrinkToFit="false"/>
      <protection locked="true" hidden="false"/>
    </xf>
    <xf numFmtId="177" fontId="6" fillId="0" borderId="0" xfId="0" applyFont="true" applyBorder="false" applyAlignment="true" applyProtection="false">
      <alignment horizontal="general" vertical="bottom" textRotation="0" wrapText="false" indent="0" shrinkToFit="false"/>
      <protection locked="true" hidden="false"/>
    </xf>
    <xf numFmtId="164" fontId="206" fillId="2" borderId="0" xfId="0" applyFont="true" applyBorder="false" applyAlignment="true" applyProtection="false">
      <alignment horizontal="general" vertical="center" textRotation="0" wrapText="true" indent="0" shrinkToFit="false"/>
      <protection locked="true" hidden="false"/>
    </xf>
    <xf numFmtId="164" fontId="65" fillId="2" borderId="0" xfId="0" applyFont="true" applyBorder="false" applyAlignment="true" applyProtection="false">
      <alignment horizontal="general" vertical="bottom" textRotation="0" wrapText="false" indent="0" shrinkToFit="false"/>
      <protection locked="true" hidden="false"/>
    </xf>
    <xf numFmtId="164" fontId="201" fillId="2" borderId="0" xfId="0" applyFont="true" applyBorder="false" applyAlignment="true" applyProtection="false">
      <alignment horizontal="general" vertical="center" textRotation="0" wrapText="true" indent="0" shrinkToFit="false"/>
      <protection locked="true" hidden="false"/>
    </xf>
    <xf numFmtId="164" fontId="177" fillId="2" borderId="0" xfId="0" applyFont="true" applyBorder="false" applyAlignment="true" applyProtection="false">
      <alignment horizontal="general" vertical="bottom" textRotation="0" wrapText="true" indent="0" shrinkToFit="false"/>
      <protection locked="true" hidden="false"/>
    </xf>
    <xf numFmtId="164" fontId="51" fillId="0" borderId="0" xfId="0" applyFont="true" applyBorder="false" applyAlignment="true" applyProtection="false">
      <alignment horizontal="left" vertical="bottom" textRotation="0" wrapText="false" indent="0" shrinkToFit="false"/>
      <protection locked="true" hidden="false"/>
    </xf>
    <xf numFmtId="173" fontId="19" fillId="0" borderId="0" xfId="0" applyFont="true" applyBorder="false" applyAlignment="true" applyProtection="false">
      <alignment horizontal="left" vertical="bottom" textRotation="0" wrapText="false" indent="0" shrinkToFit="false"/>
      <protection locked="true" hidden="false"/>
    </xf>
    <xf numFmtId="178" fontId="6"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207" fillId="0" borderId="0" xfId="0" applyFont="true" applyBorder="false" applyAlignment="true" applyProtection="false">
      <alignment horizontal="general" vertical="bottom" textRotation="0" wrapText="false" indent="0" shrinkToFit="false"/>
      <protection locked="true" hidden="false"/>
    </xf>
    <xf numFmtId="164" fontId="92" fillId="2" borderId="0" xfId="0" applyFont="true" applyBorder="false" applyAlignment="true" applyProtection="false">
      <alignment horizontal="general" vertical="bottom" textRotation="0" wrapText="false" indent="0" shrinkToFit="false"/>
      <protection locked="true" hidden="false"/>
    </xf>
    <xf numFmtId="164" fontId="208" fillId="2" borderId="0" xfId="0" applyFont="true" applyBorder="false" applyAlignment="true" applyProtection="false">
      <alignment horizontal="general" vertical="bottom" textRotation="0" wrapText="false" indent="0" shrinkToFit="false"/>
      <protection locked="true" hidden="false"/>
    </xf>
    <xf numFmtId="164" fontId="10" fillId="3" borderId="0" xfId="0" applyFont="true" applyBorder="false" applyAlignment="true" applyProtection="false">
      <alignment horizontal="general" vertical="bottom" textRotation="0" wrapText="false" indent="0" shrinkToFit="false"/>
      <protection locked="true" hidden="false"/>
    </xf>
    <xf numFmtId="165" fontId="7" fillId="2" borderId="0" xfId="0" applyFont="true" applyBorder="false" applyAlignment="true" applyProtection="false">
      <alignment horizontal="center" vertical="center" textRotation="0" wrapText="false" indent="0" shrinkToFit="false"/>
      <protection locked="true" hidden="false"/>
    </xf>
    <xf numFmtId="164" fontId="19" fillId="2" borderId="0" xfId="0" applyFont="true" applyBorder="false" applyAlignment="true" applyProtection="false">
      <alignment horizontal="general" vertical="bottom" textRotation="0" wrapText="false" indent="0" shrinkToFit="false"/>
      <protection locked="true" hidden="false"/>
    </xf>
    <xf numFmtId="165" fontId="7" fillId="3" borderId="0" xfId="0" applyFont="true" applyBorder="false" applyAlignment="true" applyProtection="false">
      <alignment horizontal="center" vertical="center" textRotation="0" wrapText="false" indent="0" shrinkToFit="false"/>
      <protection locked="true" hidden="false"/>
    </xf>
    <xf numFmtId="164" fontId="19"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left" vertical="center" textRotation="0" wrapText="false" indent="0" shrinkToFit="false"/>
      <protection locked="true" hidden="false"/>
    </xf>
    <xf numFmtId="164" fontId="6" fillId="2" borderId="1" xfId="0" applyFont="true" applyBorder="true" applyAlignment="true" applyProtection="false">
      <alignment horizontal="left" vertical="bottom" textRotation="0" wrapText="false" indent="0" shrinkToFit="false"/>
      <protection locked="true" hidden="false"/>
    </xf>
    <xf numFmtId="165" fontId="6" fillId="3" borderId="0" xfId="0" applyFont="true" applyBorder="false" applyAlignment="true" applyProtection="false">
      <alignment horizontal="center" vertical="center" textRotation="0" wrapText="false" indent="0" shrinkToFit="false"/>
      <protection locked="true" hidden="false"/>
    </xf>
    <xf numFmtId="164" fontId="18" fillId="3"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19" fillId="2"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209" fillId="0" borderId="0" xfId="0" applyFont="true" applyBorder="false" applyAlignment="true" applyProtection="false">
      <alignment horizontal="general" vertical="bottom" textRotation="0" wrapText="false" indent="0" shrinkToFit="false"/>
      <protection locked="true" hidden="false"/>
    </xf>
    <xf numFmtId="164" fontId="123" fillId="2" borderId="0" xfId="0" applyFont="true" applyBorder="false" applyAlignment="true" applyProtection="false">
      <alignment horizontal="left" vertical="bottom" textRotation="0" wrapText="false" indent="0" shrinkToFit="false"/>
      <protection locked="true" hidden="false"/>
    </xf>
    <xf numFmtId="165" fontId="7" fillId="0" borderId="0" xfId="0" applyFont="true" applyBorder="false" applyAlignment="true" applyProtection="false">
      <alignment horizontal="right" vertical="center" textRotation="0" wrapText="false" indent="0" shrinkToFit="false"/>
      <protection locked="true" hidden="false"/>
    </xf>
    <xf numFmtId="165" fontId="6" fillId="0" borderId="0" xfId="0" applyFont="true" applyBorder="false" applyAlignment="true" applyProtection="false">
      <alignment horizontal="right" vertical="center" textRotation="0" wrapText="false" indent="0" shrinkToFit="false"/>
      <protection locked="true" hidden="false"/>
    </xf>
    <xf numFmtId="165" fontId="7" fillId="0" borderId="0" xfId="0" applyFont="true" applyBorder="false" applyAlignment="true" applyProtection="false">
      <alignment horizontal="center" vertical="center" textRotation="0" wrapText="false" indent="0" shrinkToFit="false"/>
      <protection locked="true" hidden="false"/>
    </xf>
    <xf numFmtId="164" fontId="27"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27" fillId="3"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xf numFmtId="164" fontId="210" fillId="2" borderId="0" xfId="0" applyFont="true" applyBorder="false" applyAlignment="true" applyProtection="false">
      <alignment horizontal="left" vertical="bottom" textRotation="0" wrapText="false" indent="0" shrinkToFit="false"/>
      <protection locked="true" hidden="false"/>
    </xf>
    <xf numFmtId="164" fontId="20" fillId="2" borderId="0" xfId="0" applyFont="true" applyBorder="false" applyAlignment="true" applyProtection="false">
      <alignment horizontal="right" vertical="bottom" textRotation="0" wrapText="false" indent="0" shrinkToFit="false"/>
      <protection locked="true" hidden="false"/>
    </xf>
    <xf numFmtId="164" fontId="39" fillId="2" borderId="0" xfId="0" applyFont="true" applyBorder="false" applyAlignment="true" applyProtection="false">
      <alignment horizontal="right"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right" vertical="bottom" textRotation="0" wrapText="false" indent="0" shrinkToFit="false"/>
      <protection locked="true" hidden="false"/>
    </xf>
    <xf numFmtId="164" fontId="211" fillId="0" borderId="0" xfId="0" applyFont="true" applyBorder="false" applyAlignment="true" applyProtection="false">
      <alignment horizontal="general" vertical="bottom" textRotation="0" wrapText="false" indent="0" shrinkToFit="false"/>
      <protection locked="true" hidden="false"/>
    </xf>
    <xf numFmtId="164" fontId="212" fillId="2" borderId="0" xfId="0" applyFont="true" applyBorder="false" applyAlignment="true" applyProtection="false">
      <alignment horizontal="general" vertical="bottom" textRotation="0" wrapText="false" indent="0" shrinkToFit="false"/>
      <protection locked="true" hidden="false"/>
    </xf>
    <xf numFmtId="164" fontId="19" fillId="0" borderId="56" xfId="0" applyFont="true" applyBorder="true" applyAlignment="true" applyProtection="false">
      <alignment horizontal="general" vertical="bottom" textRotation="0" wrapText="false" indent="0" shrinkToFit="false"/>
      <protection locked="true" hidden="false"/>
    </xf>
    <xf numFmtId="164" fontId="6" fillId="0" borderId="57" xfId="0" applyFont="true" applyBorder="true" applyAlignment="false" applyProtection="false">
      <alignment horizontal="general" vertical="bottom" textRotation="0" wrapText="false" indent="0" shrinkToFit="false"/>
      <protection locked="true" hidden="false"/>
    </xf>
    <xf numFmtId="164" fontId="6" fillId="0" borderId="49" xfId="0" applyFont="true" applyBorder="true" applyAlignment="true" applyProtection="false">
      <alignment horizontal="general" vertical="bottom" textRotation="0" wrapText="false" indent="0" shrinkToFit="false"/>
      <protection locked="true" hidden="false"/>
    </xf>
    <xf numFmtId="164" fontId="6" fillId="0" borderId="58" xfId="0" applyFont="true" applyBorder="true" applyAlignment="false" applyProtection="false">
      <alignment horizontal="general" vertical="bottom" textRotation="0" wrapText="false" indent="0" shrinkToFit="false"/>
      <protection locked="true" hidden="false"/>
    </xf>
    <xf numFmtId="164" fontId="6" fillId="0" borderId="59" xfId="0" applyFont="true" applyBorder="true" applyAlignment="true" applyProtection="false">
      <alignment horizontal="general" vertical="bottom" textRotation="0" wrapText="false" indent="0" shrinkToFit="false"/>
      <protection locked="true" hidden="false"/>
    </xf>
    <xf numFmtId="164" fontId="6" fillId="0" borderId="60"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13" fillId="2"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7" fillId="0" borderId="61" xfId="0" applyFont="true" applyBorder="true" applyAlignment="true" applyProtection="false">
      <alignment horizontal="right" vertical="bottom" textRotation="0" wrapText="false" indent="0" shrinkToFit="false"/>
      <protection locked="true" hidden="false"/>
    </xf>
    <xf numFmtId="164" fontId="6" fillId="0" borderId="61" xfId="0" applyFont="true" applyBorder="true" applyAlignment="false" applyProtection="false">
      <alignment horizontal="general" vertical="bottom" textRotation="0" wrapText="false" indent="0" shrinkToFit="false"/>
      <protection locked="true" hidden="false"/>
    </xf>
    <xf numFmtId="164" fontId="7" fillId="0" borderId="61" xfId="0" applyFont="true" applyBorder="true" applyAlignment="true" applyProtection="false">
      <alignment horizontal="general" vertical="bottom" textRotation="0" wrapText="false" indent="0" shrinkToFit="false"/>
      <protection locked="true" hidden="false"/>
    </xf>
    <xf numFmtId="164" fontId="7" fillId="0" borderId="61" xfId="0" applyFont="true" applyBorder="true" applyAlignment="true" applyProtection="false">
      <alignment horizontal="center" vertical="bottom" textRotation="0" wrapText="true" indent="0" shrinkToFit="false"/>
      <protection locked="true" hidden="false"/>
    </xf>
    <xf numFmtId="164" fontId="139" fillId="0" borderId="0" xfId="0" applyFont="true" applyBorder="false" applyAlignment="true" applyProtection="false">
      <alignment horizontal="general" vertical="bottom" textRotation="0" wrapText="false" indent="0" shrinkToFit="false"/>
      <protection locked="true" hidden="false"/>
    </xf>
    <xf numFmtId="164" fontId="215" fillId="2" borderId="0" xfId="0" applyFont="true" applyBorder="false" applyAlignment="true" applyProtection="false">
      <alignment horizontal="general" vertical="bottom" textRotation="0" wrapText="false" indent="0" shrinkToFit="false"/>
      <protection locked="true" hidden="false"/>
    </xf>
    <xf numFmtId="164" fontId="19" fillId="0" borderId="1" xfId="0" applyFont="true" applyBorder="true" applyAlignment="true" applyProtection="false">
      <alignment horizontal="general" vertical="bottom" textRotation="0" wrapText="false" indent="0" shrinkToFit="false"/>
      <protection locked="true" hidden="false"/>
    </xf>
    <xf numFmtId="164" fontId="91"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218" fillId="2" borderId="0" xfId="0" applyFont="true" applyBorder="false" applyAlignment="true" applyProtection="false">
      <alignment horizontal="left" vertical="bottom" textRotation="0" wrapText="false" indent="0" shrinkToFit="false"/>
      <protection locked="true" hidden="false"/>
    </xf>
    <xf numFmtId="164" fontId="219" fillId="0" borderId="0" xfId="0" applyFont="true" applyBorder="false" applyAlignment="true" applyProtection="false">
      <alignment horizontal="general" vertical="center" textRotation="0" wrapText="false" indent="0" shrinkToFit="false"/>
      <protection locked="true" hidden="false"/>
    </xf>
    <xf numFmtId="164" fontId="220" fillId="2"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right" vertical="top" textRotation="0" wrapText="false" indent="0" shrinkToFit="false"/>
      <protection locked="true" hidden="false"/>
    </xf>
    <xf numFmtId="164" fontId="221" fillId="0" borderId="0" xfId="0" applyFont="true" applyBorder="false" applyAlignment="true" applyProtection="false">
      <alignment horizontal="left" vertical="bottom" textRotation="0" wrapText="false" indent="0" shrinkToFit="false"/>
      <protection locked="true" hidden="false"/>
    </xf>
    <xf numFmtId="164" fontId="222" fillId="2" borderId="0" xfId="0" applyFont="true" applyBorder="false" applyAlignment="true" applyProtection="false">
      <alignment horizontal="left" vertical="bottom" textRotation="0" wrapText="false" indent="0" shrinkToFit="false"/>
      <protection locked="true" hidden="false"/>
    </xf>
    <xf numFmtId="164" fontId="223"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52" fillId="27" borderId="0" xfId="0" applyFont="true" applyBorder="false" applyAlignment="true" applyProtection="false">
      <alignment horizontal="left" vertical="bottom" textRotation="0" wrapText="false" indent="0" shrinkToFit="false"/>
      <protection locked="true" hidden="false"/>
    </xf>
    <xf numFmtId="164" fontId="13" fillId="27"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226" fillId="27" borderId="0" xfId="0" applyFont="true" applyBorder="false" applyAlignment="true" applyProtection="false">
      <alignment horizontal="left" vertical="center" textRotation="0" wrapText="false" indent="0" shrinkToFit="false"/>
      <protection locked="true" hidden="false"/>
    </xf>
    <xf numFmtId="164" fontId="0" fillId="27" borderId="0" xfId="0" applyFont="true" applyBorder="false" applyAlignment="true" applyProtection="false">
      <alignment horizontal="general" vertical="bottom" textRotation="0" wrapText="true" indent="0" shrinkToFit="false"/>
      <protection locked="true" hidden="false"/>
    </xf>
    <xf numFmtId="164" fontId="14" fillId="2" borderId="0" xfId="0" applyFont="true" applyBorder="false" applyAlignment="true" applyProtection="false">
      <alignment horizontal="general" vertical="bottom" textRotation="0" wrapText="true" indent="0" shrinkToFit="false"/>
      <protection locked="true" hidden="false"/>
    </xf>
    <xf numFmtId="164" fontId="70" fillId="27" borderId="0" xfId="0" applyFont="true" applyBorder="false" applyAlignment="true" applyProtection="false">
      <alignment horizontal="general" vertical="center" textRotation="0" wrapText="true" indent="0" shrinkToFit="false"/>
      <protection locked="true" hidden="false"/>
    </xf>
    <xf numFmtId="164" fontId="29" fillId="2" borderId="0" xfId="0" applyFont="true" applyBorder="false" applyAlignment="true" applyProtection="false">
      <alignment horizontal="center" vertical="bottom" textRotation="0" wrapText="false" indent="0" shrinkToFit="false"/>
      <protection locked="true" hidden="false"/>
    </xf>
    <xf numFmtId="164" fontId="7" fillId="27"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53" fillId="27" borderId="0" xfId="0" applyFont="true" applyBorder="false" applyAlignment="true" applyProtection="false">
      <alignment horizontal="general" vertical="bottom" textRotation="0" wrapText="false" indent="0" shrinkToFit="false"/>
      <protection locked="true" hidden="false"/>
    </xf>
    <xf numFmtId="164" fontId="229" fillId="27" borderId="0" xfId="0" applyFont="true" applyBorder="false" applyAlignment="true" applyProtection="false">
      <alignment horizontal="left" vertical="bottom" textRotation="0" wrapText="false" indent="0" shrinkToFit="false"/>
      <protection locked="true" hidden="false"/>
    </xf>
    <xf numFmtId="164" fontId="63" fillId="27" borderId="0" xfId="0" applyFont="true" applyBorder="false" applyAlignment="true" applyProtection="false">
      <alignment horizontal="general" vertical="bottom" textRotation="0" wrapText="false" indent="0" shrinkToFit="false"/>
      <protection locked="true" hidden="false"/>
    </xf>
    <xf numFmtId="164" fontId="53" fillId="27" borderId="0" xfId="0" applyFont="true" applyBorder="false" applyAlignment="true" applyProtection="false">
      <alignment horizontal="general" vertical="center" textRotation="0" wrapText="false" indent="0" shrinkToFit="false"/>
      <protection locked="true" hidden="false"/>
    </xf>
    <xf numFmtId="164" fontId="6" fillId="27" borderId="0" xfId="0" applyFont="true" applyBorder="false" applyAlignment="true" applyProtection="false">
      <alignment horizontal="general" vertical="bottom" textRotation="0" wrapText="true" indent="0" shrinkToFit="false"/>
      <protection locked="true" hidden="false"/>
    </xf>
    <xf numFmtId="164" fontId="163" fillId="68" borderId="0" xfId="0" applyFont="true" applyBorder="false" applyAlignment="true" applyProtection="false">
      <alignment horizontal="general" vertical="center" textRotation="0" wrapText="false" indent="0" shrinkToFit="false"/>
      <protection locked="true" hidden="false"/>
    </xf>
    <xf numFmtId="164" fontId="6" fillId="27" borderId="0" xfId="0" applyFont="true" applyBorder="false" applyAlignment="true" applyProtection="false">
      <alignment horizontal="general" vertical="center" textRotation="0" wrapText="true" indent="0" shrinkToFit="false"/>
      <protection locked="true" hidden="false"/>
    </xf>
    <xf numFmtId="164" fontId="52" fillId="27" borderId="0" xfId="0" applyFont="true" applyBorder="false" applyAlignment="true" applyProtection="false">
      <alignment horizontal="general" vertical="center" textRotation="0" wrapText="false" indent="0" shrinkToFit="false"/>
      <protection locked="true" hidden="false"/>
    </xf>
    <xf numFmtId="164" fontId="13" fillId="27" borderId="0" xfId="0" applyFont="true" applyBorder="false" applyAlignment="true" applyProtection="false">
      <alignment horizontal="general" vertical="center" textRotation="0" wrapText="false" indent="0" shrinkToFit="false"/>
      <protection locked="true" hidden="false"/>
    </xf>
    <xf numFmtId="164" fontId="63" fillId="27" borderId="0" xfId="0" applyFont="true" applyBorder="false" applyAlignment="true" applyProtection="false">
      <alignment horizontal="general" vertical="center" textRotation="0" wrapText="true" indent="0" shrinkToFit="false"/>
      <protection locked="true" hidden="false"/>
    </xf>
    <xf numFmtId="164" fontId="229" fillId="27"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right" vertical="bottom" textRotation="0" wrapText="false" indent="0" shrinkToFit="false"/>
      <protection locked="true" hidden="false"/>
    </xf>
    <xf numFmtId="170" fontId="6" fillId="0" borderId="0" xfId="0" applyFont="true" applyBorder="false" applyAlignment="true" applyProtection="false">
      <alignment horizontal="general" vertical="bottom" textRotation="0" wrapText="false" indent="0" shrinkToFit="false"/>
      <protection locked="true" hidden="false"/>
    </xf>
    <xf numFmtId="164" fontId="18" fillId="2" borderId="0" xfId="0" applyFont="true" applyBorder="false" applyAlignment="false" applyProtection="false">
      <alignment horizontal="general" vertical="bottom" textRotation="0" wrapText="false" indent="0" shrinkToFit="false"/>
      <protection locked="true" hidden="false"/>
    </xf>
    <xf numFmtId="164" fontId="240" fillId="27" borderId="0" xfId="0" applyFont="true" applyBorder="false" applyAlignment="true" applyProtection="false">
      <alignment horizontal="left" vertical="center" textRotation="0" wrapText="false" indent="0" shrinkToFit="false"/>
      <protection locked="true" hidden="false"/>
    </xf>
    <xf numFmtId="164" fontId="6" fillId="27" borderId="0" xfId="0" applyFont="true" applyBorder="false" applyAlignment="true" applyProtection="false">
      <alignment horizontal="left" vertical="center" textRotation="0" wrapText="false" indent="0" shrinkToFit="false"/>
      <protection locked="true" hidden="false"/>
    </xf>
    <xf numFmtId="164" fontId="0" fillId="27" borderId="0" xfId="0" applyFont="true" applyBorder="false" applyAlignment="true" applyProtection="false">
      <alignment horizontal="general" vertical="center" textRotation="0" wrapText="true" indent="0" shrinkToFit="false"/>
      <protection locked="true" hidden="false"/>
    </xf>
    <xf numFmtId="164" fontId="241" fillId="27" borderId="0" xfId="0" applyFont="true" applyBorder="false" applyAlignment="true" applyProtection="false">
      <alignment horizontal="general" vertical="bottom" textRotation="0" wrapText="false" indent="0" shrinkToFit="false"/>
      <protection locked="true" hidden="false"/>
    </xf>
    <xf numFmtId="164" fontId="242" fillId="27" borderId="0" xfId="0" applyFont="true" applyBorder="false" applyAlignment="true" applyProtection="false">
      <alignment horizontal="general" vertical="bottom" textRotation="0" wrapText="false" indent="0" shrinkToFit="false"/>
      <protection locked="true" hidden="false"/>
    </xf>
    <xf numFmtId="164" fontId="243" fillId="27" borderId="0" xfId="0" applyFont="true" applyBorder="false" applyAlignment="true" applyProtection="false">
      <alignment horizontal="general" vertical="bottom" textRotation="0" wrapText="false" indent="0" shrinkToFit="false"/>
      <protection locked="true" hidden="false"/>
    </xf>
    <xf numFmtId="164" fontId="196" fillId="27" borderId="0" xfId="0" applyFont="true" applyBorder="false" applyAlignment="true" applyProtection="false">
      <alignment horizontal="general" vertical="bottom" textRotation="0" wrapText="false" indent="0" shrinkToFit="false"/>
      <protection locked="true" hidden="false"/>
    </xf>
    <xf numFmtId="164" fontId="241" fillId="27" borderId="0" xfId="0" applyFont="true" applyBorder="false" applyAlignment="true" applyProtection="false">
      <alignment horizontal="left" vertical="bottom" textRotation="0" wrapText="false" indent="0" shrinkToFit="false"/>
      <protection locked="true" hidden="false"/>
    </xf>
    <xf numFmtId="164" fontId="176" fillId="27" borderId="0" xfId="0" applyFont="true" applyBorder="false" applyAlignment="true" applyProtection="false">
      <alignment horizontal="general" vertical="bottom" textRotation="0" wrapText="false" indent="0" shrinkToFit="false"/>
      <protection locked="true" hidden="false"/>
    </xf>
    <xf numFmtId="164" fontId="240" fillId="27" borderId="0" xfId="0" applyFont="true" applyBorder="false" applyAlignment="true" applyProtection="false">
      <alignment horizontal="general" vertical="bottom" textRotation="0" wrapText="false" indent="0" shrinkToFit="false"/>
      <protection locked="true" hidden="false"/>
    </xf>
    <xf numFmtId="164" fontId="176" fillId="27" borderId="0" xfId="0" applyFont="true" applyBorder="false" applyAlignment="true" applyProtection="false">
      <alignment horizontal="left" vertical="bottom" textRotation="0" wrapText="false" indent="0" shrinkToFit="false"/>
      <protection locked="true" hidden="false"/>
    </xf>
    <xf numFmtId="164" fontId="241" fillId="27" borderId="0" xfId="0" applyFont="true" applyBorder="false" applyAlignment="true" applyProtection="false">
      <alignment horizontal="general" vertical="center" textRotation="0" wrapText="false" indent="0" shrinkToFit="false"/>
      <protection locked="true" hidden="false"/>
    </xf>
    <xf numFmtId="164" fontId="241" fillId="27" borderId="0" xfId="0" applyFont="true" applyBorder="false" applyAlignment="true" applyProtection="false">
      <alignment horizontal="general" vertical="bottom" textRotation="0" wrapText="true" indent="0" shrinkToFit="false"/>
      <protection locked="true" hidden="false"/>
    </xf>
    <xf numFmtId="164" fontId="196" fillId="27" borderId="0" xfId="0" applyFont="true" applyBorder="false" applyAlignment="true" applyProtection="false">
      <alignment horizontal="general" vertical="center" textRotation="0" wrapText="false" indent="0" shrinkToFit="false"/>
      <protection locked="true" hidden="false"/>
    </xf>
    <xf numFmtId="164" fontId="241" fillId="27" borderId="0" xfId="0" applyFont="true" applyBorder="false" applyAlignment="true" applyProtection="false">
      <alignment horizontal="general" vertical="center" textRotation="0" wrapText="true" indent="0" shrinkToFit="false"/>
      <protection locked="true" hidden="false"/>
    </xf>
    <xf numFmtId="164" fontId="242" fillId="27" borderId="0" xfId="0" applyFont="true" applyBorder="false" applyAlignment="true" applyProtection="false">
      <alignment horizontal="general"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49" fillId="3" borderId="0" xfId="0" applyFont="true" applyBorder="false" applyAlignment="true" applyProtection="false">
      <alignment horizontal="right" vertical="center" textRotation="0" wrapText="false" indent="0" shrinkToFit="false"/>
      <protection locked="true" hidden="false"/>
    </xf>
    <xf numFmtId="164" fontId="49" fillId="3" borderId="0" xfId="0" applyFont="true" applyBorder="false" applyAlignment="true" applyProtection="false">
      <alignment horizontal="general" vertical="center" textRotation="0" wrapText="true" indent="0" shrinkToFit="false"/>
      <protection locked="true" hidden="false"/>
    </xf>
    <xf numFmtId="164" fontId="49" fillId="3" borderId="0" xfId="0" applyFont="true" applyBorder="false" applyAlignment="true" applyProtection="false">
      <alignment horizontal="general" vertical="center" textRotation="0" wrapText="false" indent="0" shrinkToFit="false"/>
      <protection locked="true" hidden="false"/>
    </xf>
    <xf numFmtId="164" fontId="250" fillId="0" borderId="0" xfId="0" applyFont="true" applyBorder="false" applyAlignment="true" applyProtection="false">
      <alignment horizontal="general" vertical="bottom" textRotation="0" wrapText="false" indent="0" shrinkToFit="false"/>
      <protection locked="true" hidden="false"/>
    </xf>
    <xf numFmtId="164" fontId="178" fillId="3" borderId="0" xfId="0" applyFont="true" applyBorder="false" applyAlignment="true" applyProtection="false">
      <alignment horizontal="general" vertical="center" textRotation="0" wrapText="true" indent="0" shrinkToFit="false"/>
      <protection locked="true" hidden="false"/>
    </xf>
    <xf numFmtId="164" fontId="72" fillId="0" borderId="0" xfId="0" applyFont="true" applyBorder="false" applyAlignment="true" applyProtection="false">
      <alignment horizontal="general" vertical="bottom" textRotation="0" wrapText="false" indent="0" shrinkToFit="false"/>
      <protection locked="true" hidden="false"/>
    </xf>
    <xf numFmtId="164" fontId="178" fillId="0" borderId="0" xfId="0" applyFont="true" applyBorder="false" applyAlignment="false" applyProtection="false">
      <alignment horizontal="general" vertical="bottom" textRotation="0" wrapText="false" indent="0" shrinkToFit="false"/>
      <protection locked="true" hidden="false"/>
    </xf>
    <xf numFmtId="164" fontId="250" fillId="0" borderId="0" xfId="0" applyFont="true" applyBorder="false" applyAlignment="true" applyProtection="false">
      <alignment horizontal="general" vertical="center" textRotation="0" wrapText="false" indent="0" shrinkToFit="false"/>
      <protection locked="true" hidden="false"/>
    </xf>
    <xf numFmtId="164" fontId="250" fillId="2"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251" fillId="2" borderId="0" xfId="0" applyFont="true" applyBorder="false" applyAlignment="true" applyProtection="false">
      <alignment horizontal="general" vertical="center" textRotation="0" wrapText="false" indent="0" shrinkToFit="false"/>
      <protection locked="true" hidden="false"/>
    </xf>
    <xf numFmtId="164" fontId="250" fillId="0" borderId="0" xfId="0" applyFont="true" applyBorder="false" applyAlignment="true" applyProtection="false">
      <alignment horizontal="general" vertical="center" textRotation="0" wrapText="true" indent="0" shrinkToFit="false"/>
      <protection locked="true" hidden="false"/>
    </xf>
    <xf numFmtId="164" fontId="49" fillId="0" borderId="0" xfId="0" applyFont="true" applyBorder="false" applyAlignment="true" applyProtection="false">
      <alignment horizontal="general" vertical="bottom" textRotation="0" wrapText="false" indent="0" shrinkToFit="false"/>
      <protection locked="true" hidden="false"/>
    </xf>
    <xf numFmtId="164" fontId="178" fillId="2" borderId="0" xfId="0" applyFont="true" applyBorder="false" applyAlignment="true" applyProtection="false">
      <alignment horizontal="left" vertical="bottom" textRotation="0" wrapText="false" indent="0" shrinkToFit="false"/>
      <protection locked="true" hidden="false"/>
    </xf>
    <xf numFmtId="164" fontId="216" fillId="0" borderId="0" xfId="0" applyFont="true" applyBorder="false" applyAlignment="true" applyProtection="false">
      <alignment horizontal="general" vertical="bottom" textRotation="0" wrapText="true" indent="0" shrinkToFit="false"/>
      <protection locked="true" hidden="false"/>
    </xf>
    <xf numFmtId="164" fontId="66"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F3F3F3"/>
      <rgbColor rgb="FF0000FF"/>
      <rgbColor rgb="FFFFE280"/>
      <rgbColor rgb="FFFF00FF"/>
      <rgbColor rgb="FFE7FBE0"/>
      <rgbColor rgb="FF990000"/>
      <rgbColor rgb="FF38761D"/>
      <rgbColor rgb="FFFCF1EB"/>
      <rgbColor rgb="FFB45F06"/>
      <rgbColor rgb="FF9900FF"/>
      <rgbColor rgb="FF3D81CE"/>
      <rgbColor rgb="FFB2B5C6"/>
      <rgbColor rgb="FF8E7CC3"/>
      <rgbColor rgb="FFE9E1FC"/>
      <rgbColor rgb="FFA64D79"/>
      <rgbColor rgb="FFFEFDDA"/>
      <rgbColor rgb="FFE1FCFA"/>
      <rgbColor rgb="FF5B0F00"/>
      <rgbColor rgb="FFF07A9A"/>
      <rgbColor rgb="FF1155CC"/>
      <rgbColor rgb="FFD0DCF6"/>
      <rgbColor rgb="FFFBFEFF"/>
      <rgbColor rgb="FFF7E6F1"/>
      <rgbColor rgb="FFFCE5D4"/>
      <rgbColor rgb="FFEFEFEF"/>
      <rgbColor rgb="FFCC0000"/>
      <rgbColor rgb="FF660000"/>
      <rgbColor rgb="FF3289F4"/>
      <rgbColor rgb="FFF6F2FE"/>
      <rgbColor rgb="FFF2EEFA"/>
      <rgbColor rgb="FFE2EFFA"/>
      <rgbColor rgb="FFD4EDE3"/>
      <rgbColor rgb="FFFFF2CC"/>
      <rgbColor rgb="FFC6D2D0"/>
      <rgbColor rgb="FFEBDAE5"/>
      <rgbColor rgb="FFD9D9D9"/>
      <rgbColor rgb="FFF5CCCA"/>
      <rgbColor rgb="FF1E52F3"/>
      <rgbColor rgb="FFDEEAFF"/>
      <rgbColor rgb="FFE2E8F2"/>
      <rgbColor rgb="FFF5BB4A"/>
      <rgbColor rgb="FFF89601"/>
      <rgbColor rgb="FFE45B4C"/>
      <rgbColor rgb="FF67529D"/>
      <rgbColor rgb="FF989898"/>
      <rgbColor rgb="FF144282"/>
      <rgbColor rgb="FF5CA850"/>
      <rgbColor rgb="FF050505"/>
      <rgbColor rgb="FF284D14"/>
      <rgbColor rgb="FF783F04"/>
      <rgbColor rgb="FF9452EF"/>
      <rgbColor rgb="FFFEECDB"/>
      <rgbColor rgb="FF1D1D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1"/>
        <c:ser>
          <c:idx val="0"/>
          <c:order val="0"/>
          <c:spPr>
            <a:solidFill>
              <a:srgbClr val="999999"/>
            </a:solidFill>
            <a:ln>
              <a:solidFill>
                <a:srgbClr val="000000"/>
              </a:solidFill>
            </a:ln>
          </c:spPr>
          <c:invertIfNegative val="0"/>
          <c:dPt>
            <c:idx val="0"/>
            <c:spPr>
              <a:solidFill>
                <a:srgbClr val="004586"/>
              </a:solidFill>
              <a:ln>
                <a:noFill/>
              </a:ln>
            </c:spPr>
          </c:dPt>
          <c:dPt>
            <c:idx val="1"/>
            <c:spPr>
              <a:solidFill>
                <a:srgbClr val="ff420e"/>
              </a:solidFill>
              <a:ln>
                <a:noFill/>
              </a:ln>
            </c:spPr>
          </c:dPt>
          <c:dPt>
            <c:idx val="2"/>
            <c:spPr>
              <a:solidFill>
                <a:srgbClr val="ffd320"/>
              </a:solidFill>
              <a:ln>
                <a:noFill/>
              </a:ln>
            </c:spPr>
          </c:dPt>
          <c:dPt>
            <c:idx val="3"/>
            <c:spPr>
              <a:solidFill>
                <a:srgbClr val="579d1c"/>
              </a:solidFill>
              <a:ln>
                <a:noFill/>
              </a:ln>
            </c:spPr>
          </c:dPt>
          <c:dPt>
            <c:idx val="4"/>
            <c:spPr>
              <a:solidFill>
                <a:srgbClr val="7e0021"/>
              </a:solidFill>
              <a:ln>
                <a:noFill/>
              </a:ln>
            </c:spPr>
          </c:dPt>
          <c:dPt>
            <c:idx val="5"/>
            <c:spPr>
              <a:solidFill>
                <a:srgbClr val="83caff"/>
              </a:solidFill>
              <a:ln>
                <a:noFill/>
              </a:ln>
            </c:spPr>
          </c:dPt>
          <c:dPt>
            <c:idx val="6"/>
            <c:spPr>
              <a:solidFill>
                <a:srgbClr val="314004"/>
              </a:solidFill>
              <a:ln>
                <a:noFill/>
              </a:ln>
            </c:spPr>
          </c:dPt>
          <c:dPt>
            <c:idx val="7"/>
            <c:spPr>
              <a:solidFill>
                <a:srgbClr val="aecf00"/>
              </a:solidFill>
              <a:ln>
                <a:noFill/>
              </a:ln>
            </c:spPr>
          </c:dPt>
          <c:dPt>
            <c:idx val="8"/>
            <c:spPr>
              <a:solidFill>
                <a:srgbClr val="4b1f6f"/>
              </a:solidFill>
              <a:ln>
                <a:noFill/>
              </a:ln>
            </c:spPr>
          </c:dPt>
          <c:dPt>
            <c:idx val="9"/>
            <c:spPr>
              <a:solidFill>
                <a:srgbClr val="ff950e"/>
              </a:solidFill>
              <a:ln>
                <a:noFill/>
              </a:ln>
            </c:spPr>
          </c:dPt>
          <c:dPt>
            <c:idx val="10"/>
            <c:spPr>
              <a:solidFill>
                <a:srgbClr val="c5000b"/>
              </a:solidFill>
              <a:ln>
                <a:noFill/>
              </a:ln>
            </c:spPr>
          </c:dPt>
          <c:dPt>
            <c:idx val="11"/>
            <c:spPr>
              <a:solidFill>
                <a:srgbClr val="0084d1"/>
              </a:solidFill>
              <a:ln>
                <a:noFill/>
              </a:ln>
            </c:spPr>
          </c:dPt>
          <c:dPt>
            <c:idx val="12"/>
            <c:spPr>
              <a:solidFill>
                <a:srgbClr val="004586"/>
              </a:solidFill>
              <a:ln>
                <a:noFill/>
              </a:ln>
            </c:spPr>
          </c:dPt>
          <c:dPt>
            <c:idx val="13"/>
            <c:spPr>
              <a:solidFill>
                <a:srgbClr val="ff420e"/>
              </a:solidFill>
              <a:ln>
                <a:noFill/>
              </a:ln>
            </c:spPr>
          </c:dPt>
          <c:dPt>
            <c:idx val="14"/>
            <c:spPr>
              <a:solidFill>
                <a:srgbClr val="ffd320"/>
              </a:solidFill>
              <a:ln>
                <a:noFill/>
              </a:ln>
            </c:spPr>
          </c:dPt>
          <c:dPt>
            <c:idx val="15"/>
            <c:spPr>
              <a:solidFill>
                <a:srgbClr val="579d1c"/>
              </a:solidFill>
              <a:ln>
                <a:noFill/>
              </a:ln>
            </c:spPr>
          </c:dPt>
          <c:dPt>
            <c:idx val="16"/>
            <c:spPr>
              <a:solidFill>
                <a:srgbClr val="7e0021"/>
              </a:solidFill>
              <a:ln>
                <a:noFill/>
              </a:ln>
            </c:spPr>
          </c:dPt>
          <c:dPt>
            <c:idx val="17"/>
            <c:spPr>
              <a:solidFill>
                <a:srgbClr val="83caff"/>
              </a:solidFill>
              <a:ln>
                <a:noFill/>
              </a:ln>
            </c:spPr>
          </c:dPt>
          <c:dPt>
            <c:idx val="18"/>
            <c:spPr>
              <a:solidFill>
                <a:srgbClr val="314004"/>
              </a:solidFill>
              <a:ln>
                <a:noFill/>
              </a:ln>
            </c:spPr>
          </c:dPt>
          <c:dPt>
            <c:idx val="19"/>
            <c:spPr>
              <a:solidFill>
                <a:srgbClr val="aecf00"/>
              </a:solidFill>
              <a:ln>
                <a:noFill/>
              </a:ln>
            </c:spPr>
          </c:dPt>
          <c:dPt>
            <c:idx val="20"/>
            <c:spPr>
              <a:solidFill>
                <a:srgbClr val="4b1f6f"/>
              </a:solidFill>
              <a:ln>
                <a:noFill/>
              </a:ln>
            </c:spPr>
          </c:dPt>
          <c:dPt>
            <c:idx val="21"/>
            <c:spPr>
              <a:solidFill>
                <a:srgbClr val="ff950e"/>
              </a:solidFill>
              <a:ln>
                <a:noFill/>
              </a:ln>
            </c:spPr>
          </c:dPt>
          <c:dPt>
            <c:idx val="22"/>
            <c:spPr>
              <a:solidFill>
                <a:srgbClr val="c5000b"/>
              </a:solidFill>
              <a:ln>
                <a:noFill/>
              </a:ln>
            </c:spPr>
          </c:dPt>
          <c:dPt>
            <c:idx val="23"/>
            <c:spPr>
              <a:solidFill>
                <a:srgbClr val="0084d1"/>
              </a:solidFill>
              <a:ln>
                <a:noFill/>
              </a:ln>
            </c:spPr>
          </c:dPt>
          <c:dPt>
            <c:idx val="24"/>
            <c:spPr>
              <a:solidFill>
                <a:srgbClr val="004586"/>
              </a:solidFill>
              <a:ln>
                <a:noFill/>
              </a:ln>
            </c:spPr>
          </c:dPt>
          <c:dPt>
            <c:idx val="25"/>
            <c:spPr>
              <a:solidFill>
                <a:srgbClr val="ff420e"/>
              </a:solidFill>
              <a:ln>
                <a:noFill/>
              </a:ln>
            </c:spPr>
          </c:dPt>
          <c:dPt>
            <c:idx val="26"/>
            <c:spPr>
              <a:solidFill>
                <a:srgbClr val="ffd320"/>
              </a:solidFill>
              <a:ln>
                <a:noFill/>
              </a:ln>
            </c:spPr>
          </c:dPt>
          <c:dPt>
            <c:idx val="27"/>
            <c:spPr>
              <a:solidFill>
                <a:srgbClr val="579d1c"/>
              </a:solidFill>
              <a:ln>
                <a:noFill/>
              </a:ln>
            </c:spPr>
          </c:dPt>
          <c:dPt>
            <c:idx val="28"/>
            <c:spPr>
              <a:solidFill>
                <a:srgbClr val="7e0021"/>
              </a:solidFill>
              <a:ln>
                <a:noFill/>
              </a:ln>
            </c:spPr>
          </c:dPt>
          <c:dPt>
            <c:idx val="29"/>
            <c:spPr>
              <a:solidFill>
                <a:srgbClr val="83caff"/>
              </a:solidFill>
              <a:ln>
                <a:noFill/>
              </a:ln>
            </c:spPr>
          </c:dPt>
          <c:dPt>
            <c:idx val="30"/>
            <c:spPr>
              <a:solidFill>
                <a:srgbClr val="314004"/>
              </a:solidFill>
              <a:ln>
                <a:noFill/>
              </a:ln>
            </c:spPr>
          </c:dPt>
          <c:dPt>
            <c:idx val="31"/>
            <c:spPr>
              <a:solidFill>
                <a:srgbClr val="aecf00"/>
              </a:solidFill>
              <a:ln>
                <a:noFill/>
              </a:ln>
            </c:spPr>
          </c:dPt>
          <c:dPt>
            <c:idx val="32"/>
            <c:spPr>
              <a:solidFill>
                <a:srgbClr val="4b1f6f"/>
              </a:solidFill>
              <a:ln>
                <a:noFill/>
              </a:ln>
            </c:spPr>
          </c:dPt>
          <c:dPt>
            <c:idx val="33"/>
            <c:spPr>
              <a:solidFill>
                <a:srgbClr val="ff950e"/>
              </a:solidFill>
              <a:ln>
                <a:noFill/>
              </a:ln>
            </c:spPr>
          </c:dPt>
          <c:dPt>
            <c:idx val="34"/>
            <c:spPr>
              <a:solidFill>
                <a:srgbClr val="c5000b"/>
              </a:solidFill>
              <a:ln>
                <a:noFill/>
              </a:ln>
            </c:spPr>
          </c:dPt>
          <c:dPt>
            <c:idx val="35"/>
            <c:spPr>
              <a:solidFill>
                <a:srgbClr val="0084d1"/>
              </a:solidFill>
              <a:ln>
                <a:noFill/>
              </a:ln>
            </c:spPr>
          </c:dPt>
          <c:dPt>
            <c:idx val="36"/>
            <c:spPr>
              <a:solidFill>
                <a:srgbClr val="004586"/>
              </a:solidFill>
              <a:ln>
                <a:noFill/>
              </a:ln>
            </c:spPr>
          </c:dPt>
          <c:dPt>
            <c:idx val="37"/>
            <c:spPr>
              <a:solidFill>
                <a:srgbClr val="ff420e"/>
              </a:solidFill>
              <a:ln>
                <a:noFill/>
              </a:ln>
            </c:spPr>
          </c:dPt>
          <c:dPt>
            <c:idx val="38"/>
            <c:spPr>
              <a:solidFill>
                <a:srgbClr val="ffd320"/>
              </a:solidFill>
              <a:ln>
                <a:noFill/>
              </a:ln>
            </c:spPr>
          </c:dPt>
          <c:dPt>
            <c:idx val="39"/>
            <c:spPr>
              <a:solidFill>
                <a:srgbClr val="579d1c"/>
              </a:solidFill>
              <a:ln>
                <a:noFill/>
              </a:ln>
            </c:spPr>
          </c:dPt>
          <c:dPt>
            <c:idx val="40"/>
            <c:spPr>
              <a:solidFill>
                <a:srgbClr val="7e0021"/>
              </a:solidFill>
              <a:ln>
                <a:noFill/>
              </a:ln>
            </c:spPr>
          </c:dPt>
          <c:dPt>
            <c:idx val="41"/>
            <c:spPr>
              <a:solidFill>
                <a:srgbClr val="83caff"/>
              </a:solidFill>
              <a:ln>
                <a:noFill/>
              </a:ln>
            </c:spPr>
          </c:dPt>
          <c:dPt>
            <c:idx val="42"/>
            <c:spPr>
              <a:solidFill>
                <a:srgbClr val="314004"/>
              </a:solidFill>
              <a:ln>
                <a:noFill/>
              </a:ln>
            </c:spPr>
          </c:dPt>
          <c:dPt>
            <c:idx val="43"/>
            <c:spPr>
              <a:solidFill>
                <a:srgbClr val="aecf00"/>
              </a:solidFill>
              <a:ln>
                <a:noFill/>
              </a:ln>
            </c:spPr>
          </c:dPt>
          <c:dPt>
            <c:idx val="44"/>
            <c:spPr>
              <a:solidFill>
                <a:srgbClr val="4b1f6f"/>
              </a:solidFill>
              <a:ln>
                <a:noFill/>
              </a:ln>
            </c:spPr>
          </c:dPt>
          <c:dPt>
            <c:idx val="45"/>
            <c:spPr>
              <a:solidFill>
                <a:srgbClr val="ff950e"/>
              </a:solidFill>
              <a:ln>
                <a:noFill/>
              </a:ln>
            </c:spPr>
          </c:dPt>
          <c:dPt>
            <c:idx val="46"/>
            <c:spPr>
              <a:solidFill>
                <a:srgbClr val="c5000b"/>
              </a:solidFill>
              <a:ln>
                <a:noFill/>
              </a:ln>
            </c:spPr>
          </c:dPt>
          <c:dPt>
            <c:idx val="47"/>
            <c:spPr>
              <a:solidFill>
                <a:srgbClr val="0084d1"/>
              </a:solidFill>
              <a:ln>
                <a:noFill/>
              </a:ln>
            </c:spPr>
          </c:dPt>
          <c:dPt>
            <c:idx val="48"/>
            <c:spPr>
              <a:solidFill>
                <a:srgbClr val="004586"/>
              </a:solidFill>
              <a:ln>
                <a:noFill/>
              </a:ln>
            </c:spPr>
          </c:dPt>
          <c:dLbls>
            <c:showLegendKey val="0"/>
            <c:showVal val="0"/>
            <c:showCatName val="0"/>
            <c:showSerName val="0"/>
            <c:showPercent val="0"/>
            <c:showLeaderLines val="0"/>
          </c:dLbls>
          <c:cat>
            <c:strRef>
              <c:f>'Summary - year by year (color-c'!$E$15:$E$63</c:f>
              <c:strCache>
                <c:ptCount val="49"/>
                <c:pt idx="0">
                  <c:v>1999</c:v>
                </c:pt>
                <c:pt idx="1">
                  <c:v/>
                </c:pt>
                <c:pt idx="2">
                  <c:v>2000</c:v>
                </c:pt>
                <c:pt idx="3">
                  <c:v/>
                </c:pt>
                <c:pt idx="4">
                  <c:v>2001</c:v>
                </c:pt>
                <c:pt idx="5">
                  <c:v/>
                </c:pt>
                <c:pt idx="6">
                  <c:v>2002</c:v>
                </c:pt>
                <c:pt idx="7">
                  <c:v/>
                </c:pt>
                <c:pt idx="8">
                  <c:v>2003</c:v>
                </c:pt>
                <c:pt idx="9">
                  <c:v/>
                </c:pt>
                <c:pt idx="10">
                  <c:v>2004</c:v>
                </c:pt>
                <c:pt idx="11">
                  <c:v/>
                </c:pt>
                <c:pt idx="12">
                  <c:v>2005</c:v>
                </c:pt>
                <c:pt idx="13">
                  <c:v/>
                </c:pt>
                <c:pt idx="14">
                  <c:v>2006</c:v>
                </c:pt>
                <c:pt idx="15">
                  <c:v/>
                </c:pt>
                <c:pt idx="16">
                  <c:v>2007</c:v>
                </c:pt>
                <c:pt idx="17">
                  <c:v/>
                </c:pt>
                <c:pt idx="18">
                  <c:v>2008</c:v>
                </c:pt>
                <c:pt idx="19">
                  <c:v/>
                </c:pt>
                <c:pt idx="20">
                  <c:v>2009</c:v>
                </c:pt>
                <c:pt idx="21">
                  <c:v/>
                </c:pt>
                <c:pt idx="22">
                  <c:v>2010</c:v>
                </c:pt>
                <c:pt idx="23">
                  <c:v/>
                </c:pt>
                <c:pt idx="24">
                  <c:v>2011</c:v>
                </c:pt>
                <c:pt idx="25">
                  <c:v/>
                </c:pt>
                <c:pt idx="26">
                  <c:v>2012</c:v>
                </c:pt>
                <c:pt idx="27">
                  <c:v/>
                </c:pt>
                <c:pt idx="28">
                  <c:v>2013</c:v>
                </c:pt>
                <c:pt idx="29">
                  <c:v/>
                </c:pt>
                <c:pt idx="30">
                  <c:v>2014</c:v>
                </c:pt>
                <c:pt idx="31">
                  <c:v/>
                </c:pt>
                <c:pt idx="32">
                  <c:v>2015</c:v>
                </c:pt>
                <c:pt idx="33">
                  <c:v/>
                </c:pt>
                <c:pt idx="34">
                  <c:v>2016</c:v>
                </c:pt>
                <c:pt idx="35">
                  <c:v/>
                </c:pt>
                <c:pt idx="36">
                  <c:v>2017</c:v>
                </c:pt>
                <c:pt idx="37">
                  <c:v/>
                </c:pt>
                <c:pt idx="38">
                  <c:v>2018</c:v>
                </c:pt>
                <c:pt idx="39">
                  <c:v/>
                </c:pt>
                <c:pt idx="40">
                  <c:v>2019</c:v>
                </c:pt>
                <c:pt idx="41">
                  <c:v/>
                </c:pt>
                <c:pt idx="42">
                  <c:v>2020</c:v>
                </c:pt>
                <c:pt idx="43">
                  <c:v/>
                </c:pt>
                <c:pt idx="44">
                  <c:v>2021</c:v>
                </c:pt>
                <c:pt idx="45">
                  <c:v/>
                </c:pt>
                <c:pt idx="46">
                  <c:v>2022</c:v>
                </c:pt>
                <c:pt idx="47">
                  <c:v/>
                </c:pt>
                <c:pt idx="48">
                  <c:v>2023</c:v>
                </c:pt>
              </c:strCache>
            </c:strRef>
          </c:cat>
          <c:val>
            <c:numRef>
              <c:f>'Summary - year by year (color-c'!$D$15:$D$63</c:f>
              <c:numCache>
                <c:formatCode>General</c:formatCode>
                <c:ptCount val="49"/>
                <c:pt idx="0">
                  <c:v>2</c:v>
                </c:pt>
                <c:pt idx="1">
                  <c:v/>
                </c:pt>
                <c:pt idx="2">
                  <c:v/>
                </c:pt>
                <c:pt idx="3">
                  <c:v/>
                </c:pt>
                <c:pt idx="4">
                  <c:v/>
                </c:pt>
                <c:pt idx="5">
                  <c:v/>
                </c:pt>
                <c:pt idx="6">
                  <c:v/>
                </c:pt>
                <c:pt idx="7">
                  <c:v/>
                </c:pt>
                <c:pt idx="8">
                  <c:v>1</c:v>
                </c:pt>
                <c:pt idx="9">
                  <c:v/>
                </c:pt>
                <c:pt idx="10">
                  <c:v>2</c:v>
                </c:pt>
                <c:pt idx="11">
                  <c:v/>
                </c:pt>
                <c:pt idx="12">
                  <c:v/>
                </c:pt>
                <c:pt idx="13">
                  <c:v/>
                </c:pt>
                <c:pt idx="14">
                  <c:v>1</c:v>
                </c:pt>
                <c:pt idx="15">
                  <c:v/>
                </c:pt>
                <c:pt idx="16">
                  <c:v>1</c:v>
                </c:pt>
                <c:pt idx="17">
                  <c:v/>
                </c:pt>
                <c:pt idx="18">
                  <c:v>1</c:v>
                </c:pt>
                <c:pt idx="19">
                  <c:v/>
                </c:pt>
                <c:pt idx="20">
                  <c:v>3</c:v>
                </c:pt>
                <c:pt idx="21">
                  <c:v/>
                </c:pt>
                <c:pt idx="22">
                  <c:v/>
                </c:pt>
                <c:pt idx="23">
                  <c:v/>
                </c:pt>
                <c:pt idx="24">
                  <c:v>1</c:v>
                </c:pt>
                <c:pt idx="25">
                  <c:v/>
                </c:pt>
                <c:pt idx="26">
                  <c:v>3</c:v>
                </c:pt>
                <c:pt idx="27">
                  <c:v/>
                </c:pt>
                <c:pt idx="28">
                  <c:v>2</c:v>
                </c:pt>
                <c:pt idx="29">
                  <c:v/>
                </c:pt>
                <c:pt idx="30">
                  <c:v>4</c:v>
                </c:pt>
                <c:pt idx="31">
                  <c:v/>
                </c:pt>
                <c:pt idx="32">
                  <c:v>6</c:v>
                </c:pt>
                <c:pt idx="33">
                  <c:v/>
                </c:pt>
                <c:pt idx="34">
                  <c:v>5</c:v>
                </c:pt>
                <c:pt idx="35">
                  <c:v/>
                </c:pt>
                <c:pt idx="36">
                  <c:v>8</c:v>
                </c:pt>
                <c:pt idx="37">
                  <c:v/>
                </c:pt>
                <c:pt idx="38">
                  <c:v>5</c:v>
                </c:pt>
                <c:pt idx="39">
                  <c:v/>
                </c:pt>
                <c:pt idx="40">
                  <c:v>3</c:v>
                </c:pt>
                <c:pt idx="41">
                  <c:v/>
                </c:pt>
                <c:pt idx="42">
                  <c:v>4</c:v>
                </c:pt>
                <c:pt idx="43">
                  <c:v/>
                </c:pt>
                <c:pt idx="44">
                  <c:v>3</c:v>
                </c:pt>
                <c:pt idx="45">
                  <c:v/>
                </c:pt>
                <c:pt idx="46">
                  <c:v>1</c:v>
                </c:pt>
                <c:pt idx="47">
                  <c:v/>
                </c:pt>
                <c:pt idx="48">
                  <c:v>0</c:v>
                </c:pt>
              </c:numCache>
            </c:numRef>
          </c:val>
        </c:ser>
        <c:gapWidth val="150"/>
        <c:overlap val="0"/>
        <c:axId val="71746861"/>
        <c:axId val="84690068"/>
      </c:barChart>
      <c:catAx>
        <c:axId val="71746861"/>
        <c:scaling>
          <c:orientation val="minMax"/>
        </c:scaling>
        <c:delete val="0"/>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84690068"/>
        <c:crosses val="autoZero"/>
        <c:auto val="1"/>
        <c:lblAlgn val="ctr"/>
        <c:lblOffset val="100"/>
      </c:catAx>
      <c:valAx>
        <c:axId val="84690068"/>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71746861"/>
        <c:crosses val="autoZero"/>
      </c:valAx>
      <c:spPr>
        <a:solidFill>
          <a:srgbClr val="ffffff"/>
        </a:solidFill>
        <a:ln>
          <a:noFill/>
        </a:ln>
      </c:spPr>
    </c:plotArea>
    <c:legend>
      <c:legendPos val="r"/>
      <c:overlay val="0"/>
      <c:spPr>
        <a:noFill/>
        <a:ln>
          <a:noFill/>
        </a:ln>
      </c:spPr>
      <c:txPr>
        <a:bodyPr/>
        <a:lstStyle/>
        <a:p>
          <a:pPr>
            <a:defRPr b="0" sz="1000" spc="-1" strike="noStrike">
              <a:solidFill>
                <a:srgbClr val="1a1a1a"/>
              </a:solidFill>
              <a:latin typeface="Arial"/>
              <a:ea typeface="Arial"/>
            </a:defRPr>
          </a:pPr>
        </a:p>
      </c:txPr>
    </c:legend>
    <c:plotVisOnly val="1"/>
    <c:dispBlanksAs val="zero"/>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'Summary - year by year (color-c'!$B$7</c:f>
              <c:strCache>
                <c:ptCount val="1"/>
                <c:pt idx="0">
                  <c:v>R</c:v>
                </c:pt>
              </c:strCache>
            </c:strRef>
          </c:tx>
          <c:spPr>
            <a:solidFill>
              <a:srgbClr val="cc0000"/>
            </a:solidFill>
            <a:ln>
              <a:solidFill>
                <a:srgbClr val="000000"/>
              </a:solidFill>
            </a:ln>
          </c:spPr>
          <c:invertIfNegative val="0"/>
          <c:dLbls>
            <c:showLegendKey val="0"/>
            <c:showVal val="0"/>
            <c:showCatName val="0"/>
            <c:showSerName val="0"/>
            <c:showPercent val="0"/>
            <c:showLeaderLines val="0"/>
          </c:dLbls>
          <c:cat>
            <c:strRef>
              <c:f>'Summary - year by year (color-c'!$E$8:$E$63</c:f>
              <c:strCache>
                <c:ptCount val="56"/>
                <c:pt idx="0">
                  <c:v>pre-1980</c:v>
                </c:pt>
                <c:pt idx="1">
                  <c:v/>
                </c:pt>
                <c:pt idx="2">
                  <c:v>1980-1989</c:v>
                </c:pt>
                <c:pt idx="3">
                  <c:v/>
                </c:pt>
                <c:pt idx="4">
                  <c:v>1990-1998</c:v>
                </c:pt>
                <c:pt idx="5">
                  <c:v/>
                </c:pt>
                <c:pt idx="6">
                  <c:v/>
                </c:pt>
                <c:pt idx="7">
                  <c:v>1999</c:v>
                </c:pt>
                <c:pt idx="8">
                  <c:v/>
                </c:pt>
                <c:pt idx="9">
                  <c:v>2000</c:v>
                </c:pt>
                <c:pt idx="10">
                  <c:v/>
                </c:pt>
                <c:pt idx="11">
                  <c:v>2001</c:v>
                </c:pt>
                <c:pt idx="12">
                  <c:v/>
                </c:pt>
                <c:pt idx="13">
                  <c:v>2002</c:v>
                </c:pt>
                <c:pt idx="14">
                  <c:v/>
                </c:pt>
                <c:pt idx="15">
                  <c:v>2003</c:v>
                </c:pt>
                <c:pt idx="16">
                  <c:v/>
                </c:pt>
                <c:pt idx="17">
                  <c:v>2004</c:v>
                </c:pt>
                <c:pt idx="18">
                  <c:v/>
                </c:pt>
                <c:pt idx="19">
                  <c:v>2005</c:v>
                </c:pt>
                <c:pt idx="20">
                  <c:v/>
                </c:pt>
                <c:pt idx="21">
                  <c:v>2006</c:v>
                </c:pt>
                <c:pt idx="22">
                  <c:v/>
                </c:pt>
                <c:pt idx="23">
                  <c:v>2007</c:v>
                </c:pt>
                <c:pt idx="24">
                  <c:v/>
                </c:pt>
                <c:pt idx="25">
                  <c:v>2008</c:v>
                </c:pt>
                <c:pt idx="26">
                  <c:v/>
                </c:pt>
                <c:pt idx="27">
                  <c:v>2009</c:v>
                </c:pt>
                <c:pt idx="28">
                  <c:v/>
                </c:pt>
                <c:pt idx="29">
                  <c:v>2010</c:v>
                </c:pt>
                <c:pt idx="30">
                  <c:v/>
                </c:pt>
                <c:pt idx="31">
                  <c:v>2011</c:v>
                </c:pt>
                <c:pt idx="32">
                  <c:v/>
                </c:pt>
                <c:pt idx="33">
                  <c:v>2012</c:v>
                </c:pt>
                <c:pt idx="34">
                  <c:v/>
                </c:pt>
                <c:pt idx="35">
                  <c:v>2013</c:v>
                </c:pt>
                <c:pt idx="36">
                  <c:v/>
                </c:pt>
                <c:pt idx="37">
                  <c:v>2014</c:v>
                </c:pt>
                <c:pt idx="38">
                  <c:v/>
                </c:pt>
                <c:pt idx="39">
                  <c:v>2015</c:v>
                </c:pt>
                <c:pt idx="40">
                  <c:v/>
                </c:pt>
                <c:pt idx="41">
                  <c:v>2016</c:v>
                </c:pt>
                <c:pt idx="42">
                  <c:v/>
                </c:pt>
                <c:pt idx="43">
                  <c:v>2017</c:v>
                </c:pt>
                <c:pt idx="44">
                  <c:v/>
                </c:pt>
                <c:pt idx="45">
                  <c:v>2018</c:v>
                </c:pt>
                <c:pt idx="46">
                  <c:v/>
                </c:pt>
                <c:pt idx="47">
                  <c:v>2019</c:v>
                </c:pt>
                <c:pt idx="48">
                  <c:v/>
                </c:pt>
                <c:pt idx="49">
                  <c:v>2020</c:v>
                </c:pt>
                <c:pt idx="50">
                  <c:v/>
                </c:pt>
                <c:pt idx="51">
                  <c:v>2021</c:v>
                </c:pt>
                <c:pt idx="52">
                  <c:v/>
                </c:pt>
                <c:pt idx="53">
                  <c:v>2022</c:v>
                </c:pt>
                <c:pt idx="54">
                  <c:v/>
                </c:pt>
                <c:pt idx="55">
                  <c:v>2023</c:v>
                </c:pt>
              </c:strCache>
            </c:strRef>
          </c:cat>
          <c:val>
            <c:numRef>
              <c:f>'Summary - year by year (color-c'!$B$8:$B$63</c:f>
              <c:numCache>
                <c:formatCode>General</c:formatCode>
                <c:ptCount val="56"/>
                <c:pt idx="0">
                  <c:v/>
                </c:pt>
                <c:pt idx="1">
                  <c:v/>
                </c:pt>
                <c:pt idx="2">
                  <c:v>1</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1</c:v>
                </c:pt>
                <c:pt idx="24">
                  <c:v/>
                </c:pt>
                <c:pt idx="25">
                  <c:v/>
                </c:pt>
                <c:pt idx="26">
                  <c:v/>
                </c:pt>
                <c:pt idx="27">
                  <c:v/>
                </c:pt>
                <c:pt idx="28">
                  <c:v/>
                </c:pt>
                <c:pt idx="29">
                  <c:v/>
                </c:pt>
                <c:pt idx="30">
                  <c:v/>
                </c:pt>
                <c:pt idx="31">
                  <c:v>1</c:v>
                </c:pt>
                <c:pt idx="32">
                  <c:v/>
                </c:pt>
                <c:pt idx="33">
                  <c:v>1</c:v>
                </c:pt>
                <c:pt idx="34">
                  <c:v/>
                </c:pt>
                <c:pt idx="35">
                  <c:v>0</c:v>
                </c:pt>
                <c:pt idx="36">
                  <c:v/>
                </c:pt>
                <c:pt idx="37">
                  <c:v>1</c:v>
                </c:pt>
                <c:pt idx="38">
                  <c:v/>
                </c:pt>
                <c:pt idx="39">
                  <c:v/>
                </c:pt>
                <c:pt idx="40">
                  <c:v/>
                </c:pt>
                <c:pt idx="41">
                  <c:v>2</c:v>
                </c:pt>
                <c:pt idx="42">
                  <c:v/>
                </c:pt>
                <c:pt idx="43">
                  <c:v>1</c:v>
                </c:pt>
                <c:pt idx="44">
                  <c:v/>
                </c:pt>
                <c:pt idx="45">
                  <c:v/>
                </c:pt>
                <c:pt idx="46">
                  <c:v/>
                </c:pt>
                <c:pt idx="47">
                  <c:v>1</c:v>
                </c:pt>
                <c:pt idx="48">
                  <c:v/>
                </c:pt>
                <c:pt idx="49">
                  <c:v>1</c:v>
                </c:pt>
                <c:pt idx="50">
                  <c:v/>
                </c:pt>
                <c:pt idx="51">
                  <c:v>1</c:v>
                </c:pt>
                <c:pt idx="52">
                  <c:v/>
                </c:pt>
                <c:pt idx="53">
                  <c:v/>
                </c:pt>
                <c:pt idx="54">
                  <c:v/>
                </c:pt>
                <c:pt idx="55">
                  <c:v/>
                </c:pt>
              </c:numCache>
            </c:numRef>
          </c:val>
        </c:ser>
        <c:ser>
          <c:idx val="1"/>
          <c:order val="1"/>
          <c:tx>
            <c:strRef>
              <c:f>'Summary - year by year (color-c'!$A$7</c:f>
              <c:strCache>
                <c:ptCount val="1"/>
                <c:pt idx="0">
                  <c:v>G/B</c:v>
                </c:pt>
              </c:strCache>
            </c:strRef>
          </c:tx>
          <c:spPr>
            <a:solidFill>
              <a:srgbClr val="8e7cc3"/>
            </a:solidFill>
            <a:ln>
              <a:solidFill>
                <a:srgbClr val="000000"/>
              </a:solidFill>
            </a:ln>
          </c:spPr>
          <c:invertIfNegative val="0"/>
          <c:dLbls>
            <c:showLegendKey val="0"/>
            <c:showVal val="0"/>
            <c:showCatName val="0"/>
            <c:showSerName val="0"/>
            <c:showPercent val="0"/>
            <c:showLeaderLines val="0"/>
          </c:dLbls>
          <c:cat>
            <c:strRef>
              <c:f>'Summary - year by year (color-c'!$E$8:$E$63</c:f>
              <c:strCache>
                <c:ptCount val="56"/>
                <c:pt idx="0">
                  <c:v>pre-1980</c:v>
                </c:pt>
                <c:pt idx="1">
                  <c:v/>
                </c:pt>
                <c:pt idx="2">
                  <c:v>1980-1989</c:v>
                </c:pt>
                <c:pt idx="3">
                  <c:v/>
                </c:pt>
                <c:pt idx="4">
                  <c:v>1990-1998</c:v>
                </c:pt>
                <c:pt idx="5">
                  <c:v/>
                </c:pt>
                <c:pt idx="6">
                  <c:v/>
                </c:pt>
                <c:pt idx="7">
                  <c:v>1999</c:v>
                </c:pt>
                <c:pt idx="8">
                  <c:v/>
                </c:pt>
                <c:pt idx="9">
                  <c:v>2000</c:v>
                </c:pt>
                <c:pt idx="10">
                  <c:v/>
                </c:pt>
                <c:pt idx="11">
                  <c:v>2001</c:v>
                </c:pt>
                <c:pt idx="12">
                  <c:v/>
                </c:pt>
                <c:pt idx="13">
                  <c:v>2002</c:v>
                </c:pt>
                <c:pt idx="14">
                  <c:v/>
                </c:pt>
                <c:pt idx="15">
                  <c:v>2003</c:v>
                </c:pt>
                <c:pt idx="16">
                  <c:v/>
                </c:pt>
                <c:pt idx="17">
                  <c:v>2004</c:v>
                </c:pt>
                <c:pt idx="18">
                  <c:v/>
                </c:pt>
                <c:pt idx="19">
                  <c:v>2005</c:v>
                </c:pt>
                <c:pt idx="20">
                  <c:v/>
                </c:pt>
                <c:pt idx="21">
                  <c:v>2006</c:v>
                </c:pt>
                <c:pt idx="22">
                  <c:v/>
                </c:pt>
                <c:pt idx="23">
                  <c:v>2007</c:v>
                </c:pt>
                <c:pt idx="24">
                  <c:v/>
                </c:pt>
                <c:pt idx="25">
                  <c:v>2008</c:v>
                </c:pt>
                <c:pt idx="26">
                  <c:v/>
                </c:pt>
                <c:pt idx="27">
                  <c:v>2009</c:v>
                </c:pt>
                <c:pt idx="28">
                  <c:v/>
                </c:pt>
                <c:pt idx="29">
                  <c:v>2010</c:v>
                </c:pt>
                <c:pt idx="30">
                  <c:v/>
                </c:pt>
                <c:pt idx="31">
                  <c:v>2011</c:v>
                </c:pt>
                <c:pt idx="32">
                  <c:v/>
                </c:pt>
                <c:pt idx="33">
                  <c:v>2012</c:v>
                </c:pt>
                <c:pt idx="34">
                  <c:v/>
                </c:pt>
                <c:pt idx="35">
                  <c:v>2013</c:v>
                </c:pt>
                <c:pt idx="36">
                  <c:v/>
                </c:pt>
                <c:pt idx="37">
                  <c:v>2014</c:v>
                </c:pt>
                <c:pt idx="38">
                  <c:v/>
                </c:pt>
                <c:pt idx="39">
                  <c:v>2015</c:v>
                </c:pt>
                <c:pt idx="40">
                  <c:v/>
                </c:pt>
                <c:pt idx="41">
                  <c:v>2016</c:v>
                </c:pt>
                <c:pt idx="42">
                  <c:v/>
                </c:pt>
                <c:pt idx="43">
                  <c:v>2017</c:v>
                </c:pt>
                <c:pt idx="44">
                  <c:v/>
                </c:pt>
                <c:pt idx="45">
                  <c:v>2018</c:v>
                </c:pt>
                <c:pt idx="46">
                  <c:v/>
                </c:pt>
                <c:pt idx="47">
                  <c:v>2019</c:v>
                </c:pt>
                <c:pt idx="48">
                  <c:v/>
                </c:pt>
                <c:pt idx="49">
                  <c:v>2020</c:v>
                </c:pt>
                <c:pt idx="50">
                  <c:v/>
                </c:pt>
                <c:pt idx="51">
                  <c:v>2021</c:v>
                </c:pt>
                <c:pt idx="52">
                  <c:v/>
                </c:pt>
                <c:pt idx="53">
                  <c:v>2022</c:v>
                </c:pt>
                <c:pt idx="54">
                  <c:v/>
                </c:pt>
                <c:pt idx="55">
                  <c:v>2023</c:v>
                </c:pt>
              </c:strCache>
            </c:strRef>
          </c:cat>
          <c:val>
            <c:numRef>
              <c:f>'Summary - year by year (color-c'!$A$8:$A$63</c:f>
              <c:numCache>
                <c:formatCode>General</c:formatCode>
                <c:ptCount val="56"/>
                <c:pt idx="0">
                  <c:v>2</c:v>
                </c:pt>
                <c:pt idx="1">
                  <c:v/>
                </c:pt>
                <c:pt idx="2">
                  <c:v>1</c:v>
                </c:pt>
                <c:pt idx="3">
                  <c:v/>
                </c:pt>
                <c:pt idx="4">
                  <c:v/>
                </c:pt>
                <c:pt idx="5">
                  <c:v/>
                </c:pt>
                <c:pt idx="6">
                  <c:v/>
                </c:pt>
                <c:pt idx="7">
                  <c:v/>
                </c:pt>
                <c:pt idx="8">
                  <c:v/>
                </c:pt>
                <c:pt idx="9">
                  <c:v/>
                </c:pt>
                <c:pt idx="10">
                  <c:v/>
                </c:pt>
                <c:pt idx="11">
                  <c:v/>
                </c:pt>
                <c:pt idx="12">
                  <c:v/>
                </c:pt>
                <c:pt idx="13">
                  <c:v/>
                </c:pt>
                <c:pt idx="14">
                  <c:v/>
                </c:pt>
                <c:pt idx="15">
                  <c:v/>
                </c:pt>
                <c:pt idx="16">
                  <c:v/>
                </c:pt>
                <c:pt idx="17">
                  <c:v>1</c:v>
                </c:pt>
                <c:pt idx="18">
                  <c:v/>
                </c:pt>
                <c:pt idx="19">
                  <c:v/>
                </c:pt>
                <c:pt idx="20">
                  <c:v/>
                </c:pt>
                <c:pt idx="21">
                  <c:v/>
                </c:pt>
                <c:pt idx="22">
                  <c:v/>
                </c:pt>
                <c:pt idx="23">
                  <c:v/>
                </c:pt>
                <c:pt idx="24">
                  <c:v/>
                </c:pt>
                <c:pt idx="25">
                  <c:v>1</c:v>
                </c:pt>
                <c:pt idx="26">
                  <c:v/>
                </c:pt>
                <c:pt idx="27">
                  <c:v/>
                </c:pt>
                <c:pt idx="28">
                  <c:v/>
                </c:pt>
                <c:pt idx="29">
                  <c:v/>
                </c:pt>
                <c:pt idx="30">
                  <c:v/>
                </c:pt>
                <c:pt idx="31">
                  <c:v/>
                </c:pt>
                <c:pt idx="32">
                  <c:v/>
                </c:pt>
                <c:pt idx="33">
                  <c:v/>
                </c:pt>
                <c:pt idx="34">
                  <c:v/>
                </c:pt>
                <c:pt idx="35">
                  <c:v/>
                </c:pt>
                <c:pt idx="36">
                  <c:v/>
                </c:pt>
                <c:pt idx="37">
                  <c:v>1</c:v>
                </c:pt>
                <c:pt idx="38">
                  <c:v/>
                </c:pt>
                <c:pt idx="39">
                  <c:v>2</c:v>
                </c:pt>
                <c:pt idx="40">
                  <c:v/>
                </c:pt>
                <c:pt idx="41">
                  <c:v>2</c:v>
                </c:pt>
                <c:pt idx="42">
                  <c:v/>
                </c:pt>
                <c:pt idx="43">
                  <c:v>2</c:v>
                </c:pt>
                <c:pt idx="44">
                  <c:v/>
                </c:pt>
                <c:pt idx="45">
                  <c:v>3</c:v>
                </c:pt>
                <c:pt idx="46">
                  <c:v/>
                </c:pt>
                <c:pt idx="47">
                  <c:v/>
                </c:pt>
                <c:pt idx="48">
                  <c:v/>
                </c:pt>
                <c:pt idx="49">
                  <c:v/>
                </c:pt>
                <c:pt idx="50">
                  <c:v/>
                </c:pt>
                <c:pt idx="51">
                  <c:v>1</c:v>
                </c:pt>
                <c:pt idx="52">
                  <c:v/>
                </c:pt>
                <c:pt idx="53">
                  <c:v/>
                </c:pt>
                <c:pt idx="54">
                  <c:v/>
                </c:pt>
                <c:pt idx="55">
                  <c:v/>
                </c:pt>
              </c:numCache>
            </c:numRef>
          </c:val>
        </c:ser>
        <c:ser>
          <c:idx val="2"/>
          <c:order val="2"/>
          <c:tx>
            <c:strRef>
              <c:f>'Summary - year by year (color-c'!$C$7</c:f>
              <c:strCache>
                <c:ptCount val="1"/>
                <c:pt idx="0">
                  <c:v/>
                </c:pt>
              </c:strCache>
            </c:strRef>
          </c:tx>
          <c:spPr>
            <a:solidFill>
              <a:srgbClr val="b7b7b7"/>
            </a:solidFill>
            <a:ln>
              <a:solidFill>
                <a:srgbClr val="000000"/>
              </a:solidFill>
            </a:ln>
          </c:spPr>
          <c:invertIfNegative val="0"/>
          <c:dLbls>
            <c:showLegendKey val="0"/>
            <c:showVal val="0"/>
            <c:showCatName val="0"/>
            <c:showSerName val="0"/>
            <c:showPercent val="0"/>
            <c:showLeaderLines val="0"/>
          </c:dLbls>
          <c:cat>
            <c:strRef>
              <c:f>'Summary - year by year (color-c'!$E$8:$E$63</c:f>
              <c:strCache>
                <c:ptCount val="56"/>
                <c:pt idx="0">
                  <c:v>pre-1980</c:v>
                </c:pt>
                <c:pt idx="1">
                  <c:v/>
                </c:pt>
                <c:pt idx="2">
                  <c:v>1980-1989</c:v>
                </c:pt>
                <c:pt idx="3">
                  <c:v/>
                </c:pt>
                <c:pt idx="4">
                  <c:v>1990-1998</c:v>
                </c:pt>
                <c:pt idx="5">
                  <c:v/>
                </c:pt>
                <c:pt idx="6">
                  <c:v/>
                </c:pt>
                <c:pt idx="7">
                  <c:v>1999</c:v>
                </c:pt>
                <c:pt idx="8">
                  <c:v/>
                </c:pt>
                <c:pt idx="9">
                  <c:v>2000</c:v>
                </c:pt>
                <c:pt idx="10">
                  <c:v/>
                </c:pt>
                <c:pt idx="11">
                  <c:v>2001</c:v>
                </c:pt>
                <c:pt idx="12">
                  <c:v/>
                </c:pt>
                <c:pt idx="13">
                  <c:v>2002</c:v>
                </c:pt>
                <c:pt idx="14">
                  <c:v/>
                </c:pt>
                <c:pt idx="15">
                  <c:v>2003</c:v>
                </c:pt>
                <c:pt idx="16">
                  <c:v/>
                </c:pt>
                <c:pt idx="17">
                  <c:v>2004</c:v>
                </c:pt>
                <c:pt idx="18">
                  <c:v/>
                </c:pt>
                <c:pt idx="19">
                  <c:v>2005</c:v>
                </c:pt>
                <c:pt idx="20">
                  <c:v/>
                </c:pt>
                <c:pt idx="21">
                  <c:v>2006</c:v>
                </c:pt>
                <c:pt idx="22">
                  <c:v/>
                </c:pt>
                <c:pt idx="23">
                  <c:v>2007</c:v>
                </c:pt>
                <c:pt idx="24">
                  <c:v/>
                </c:pt>
                <c:pt idx="25">
                  <c:v>2008</c:v>
                </c:pt>
                <c:pt idx="26">
                  <c:v/>
                </c:pt>
                <c:pt idx="27">
                  <c:v>2009</c:v>
                </c:pt>
                <c:pt idx="28">
                  <c:v/>
                </c:pt>
                <c:pt idx="29">
                  <c:v>2010</c:v>
                </c:pt>
                <c:pt idx="30">
                  <c:v/>
                </c:pt>
                <c:pt idx="31">
                  <c:v>2011</c:v>
                </c:pt>
                <c:pt idx="32">
                  <c:v/>
                </c:pt>
                <c:pt idx="33">
                  <c:v>2012</c:v>
                </c:pt>
                <c:pt idx="34">
                  <c:v/>
                </c:pt>
                <c:pt idx="35">
                  <c:v>2013</c:v>
                </c:pt>
                <c:pt idx="36">
                  <c:v/>
                </c:pt>
                <c:pt idx="37">
                  <c:v>2014</c:v>
                </c:pt>
                <c:pt idx="38">
                  <c:v/>
                </c:pt>
                <c:pt idx="39">
                  <c:v>2015</c:v>
                </c:pt>
                <c:pt idx="40">
                  <c:v/>
                </c:pt>
                <c:pt idx="41">
                  <c:v>2016</c:v>
                </c:pt>
                <c:pt idx="42">
                  <c:v/>
                </c:pt>
                <c:pt idx="43">
                  <c:v>2017</c:v>
                </c:pt>
                <c:pt idx="44">
                  <c:v/>
                </c:pt>
                <c:pt idx="45">
                  <c:v>2018</c:v>
                </c:pt>
                <c:pt idx="46">
                  <c:v/>
                </c:pt>
                <c:pt idx="47">
                  <c:v>2019</c:v>
                </c:pt>
                <c:pt idx="48">
                  <c:v/>
                </c:pt>
                <c:pt idx="49">
                  <c:v>2020</c:v>
                </c:pt>
                <c:pt idx="50">
                  <c:v/>
                </c:pt>
                <c:pt idx="51">
                  <c:v>2021</c:v>
                </c:pt>
                <c:pt idx="52">
                  <c:v/>
                </c:pt>
                <c:pt idx="53">
                  <c:v>2022</c:v>
                </c:pt>
                <c:pt idx="54">
                  <c:v/>
                </c:pt>
                <c:pt idx="55">
                  <c:v>2023</c:v>
                </c:pt>
              </c:strCache>
            </c:strRef>
          </c:cat>
          <c:val>
            <c:numRef>
              <c:f>'Summary - year by year (color-c'!$C$8:$C$63</c:f>
              <c:numCache>
                <c:formatCode>General</c:formatCode>
                <c:ptCount val="56"/>
                <c:pt idx="0">
                  <c:v>0</c:v>
                </c:pt>
                <c:pt idx="1">
                  <c:v/>
                </c:pt>
                <c:pt idx="2">
                  <c:v>2</c:v>
                </c:pt>
                <c:pt idx="3">
                  <c:v/>
                </c:pt>
                <c:pt idx="4">
                  <c:v>1</c:v>
                </c:pt>
                <c:pt idx="5">
                  <c:v>0</c:v>
                </c:pt>
                <c:pt idx="6">
                  <c:v>0</c:v>
                </c:pt>
                <c:pt idx="7">
                  <c:v>2</c:v>
                </c:pt>
                <c:pt idx="8">
                  <c:v/>
                </c:pt>
                <c:pt idx="9">
                  <c:v>0</c:v>
                </c:pt>
                <c:pt idx="10">
                  <c:v/>
                </c:pt>
                <c:pt idx="11">
                  <c:v>0</c:v>
                </c:pt>
                <c:pt idx="12">
                  <c:v/>
                </c:pt>
                <c:pt idx="13">
                  <c:v>0</c:v>
                </c:pt>
                <c:pt idx="14">
                  <c:v/>
                </c:pt>
                <c:pt idx="15">
                  <c:v>1</c:v>
                </c:pt>
                <c:pt idx="16">
                  <c:v/>
                </c:pt>
                <c:pt idx="17">
                  <c:v>1</c:v>
                </c:pt>
                <c:pt idx="18">
                  <c:v/>
                </c:pt>
                <c:pt idx="19">
                  <c:v>0</c:v>
                </c:pt>
                <c:pt idx="20">
                  <c:v/>
                </c:pt>
                <c:pt idx="21">
                  <c:v>1</c:v>
                </c:pt>
                <c:pt idx="22">
                  <c:v/>
                </c:pt>
                <c:pt idx="23">
                  <c:v>0</c:v>
                </c:pt>
                <c:pt idx="24">
                  <c:v/>
                </c:pt>
                <c:pt idx="25">
                  <c:v>0</c:v>
                </c:pt>
                <c:pt idx="26">
                  <c:v/>
                </c:pt>
                <c:pt idx="27">
                  <c:v>3</c:v>
                </c:pt>
                <c:pt idx="28">
                  <c:v/>
                </c:pt>
                <c:pt idx="29">
                  <c:v>0</c:v>
                </c:pt>
                <c:pt idx="30">
                  <c:v/>
                </c:pt>
                <c:pt idx="31">
                  <c:v>0</c:v>
                </c:pt>
                <c:pt idx="32">
                  <c:v/>
                </c:pt>
                <c:pt idx="33">
                  <c:v>2</c:v>
                </c:pt>
                <c:pt idx="34">
                  <c:v/>
                </c:pt>
                <c:pt idx="35">
                  <c:v>2</c:v>
                </c:pt>
                <c:pt idx="36">
                  <c:v/>
                </c:pt>
                <c:pt idx="37">
                  <c:v>2</c:v>
                </c:pt>
                <c:pt idx="38">
                  <c:v/>
                </c:pt>
                <c:pt idx="39">
                  <c:v>4</c:v>
                </c:pt>
                <c:pt idx="40">
                  <c:v/>
                </c:pt>
                <c:pt idx="41">
                  <c:v>1</c:v>
                </c:pt>
                <c:pt idx="42">
                  <c:v/>
                </c:pt>
                <c:pt idx="43">
                  <c:v>5</c:v>
                </c:pt>
                <c:pt idx="44">
                  <c:v/>
                </c:pt>
                <c:pt idx="45">
                  <c:v>2</c:v>
                </c:pt>
                <c:pt idx="46">
                  <c:v/>
                </c:pt>
                <c:pt idx="47">
                  <c:v>2</c:v>
                </c:pt>
                <c:pt idx="48">
                  <c:v/>
                </c:pt>
                <c:pt idx="49">
                  <c:v>3</c:v>
                </c:pt>
                <c:pt idx="50">
                  <c:v/>
                </c:pt>
                <c:pt idx="51">
                  <c:v>1</c:v>
                </c:pt>
                <c:pt idx="52">
                  <c:v/>
                </c:pt>
                <c:pt idx="53">
                  <c:v>1</c:v>
                </c:pt>
                <c:pt idx="54">
                  <c:v/>
                </c:pt>
                <c:pt idx="55">
                  <c:v>0</c:v>
                </c:pt>
              </c:numCache>
            </c:numRef>
          </c:val>
        </c:ser>
        <c:gapWidth val="150"/>
        <c:overlap val="100"/>
        <c:axId val="18702130"/>
        <c:axId val="152887"/>
      </c:barChart>
      <c:catAx>
        <c:axId val="18702130"/>
        <c:scaling>
          <c:orientation val="minMax"/>
        </c:scaling>
        <c:delete val="0"/>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152887"/>
        <c:crosses val="autoZero"/>
        <c:auto val="1"/>
        <c:lblAlgn val="ctr"/>
        <c:lblOffset val="100"/>
      </c:catAx>
      <c:valAx>
        <c:axId val="152887"/>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18702130"/>
        <c:crosses val="autoZero"/>
      </c:valAx>
      <c:spPr>
        <a:solidFill>
          <a:srgbClr val="ffffff"/>
        </a:solidFill>
        <a:ln>
          <a:noFill/>
        </a:ln>
      </c:spPr>
    </c:plotArea>
    <c:legend>
      <c:legendPos val="r"/>
      <c:overlay val="0"/>
      <c:spPr>
        <a:noFill/>
        <a:ln>
          <a:noFill/>
        </a:ln>
      </c:spPr>
      <c:txPr>
        <a:bodyPr/>
        <a:lstStyle/>
        <a:p>
          <a:pPr>
            <a:defRPr b="0" sz="1000" spc="-1" strike="noStrike">
              <a:solidFill>
                <a:srgbClr val="1a1a1a"/>
              </a:solidFill>
              <a:latin typeface="Arial"/>
              <a:ea typeface="Arial"/>
            </a:defRPr>
          </a:pPr>
        </a:p>
      </c:txPr>
    </c:legend>
    <c:plotVisOnly val="1"/>
    <c:dispBlanksAs val="zero"/>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spPr>
            <a:solidFill>
              <a:srgbClr val="cc0000"/>
            </a:solidFill>
            <a:ln>
              <a:solidFill>
                <a:srgbClr val="000000"/>
              </a:solidFill>
            </a:ln>
          </c:spPr>
          <c:invertIfNegative val="0"/>
          <c:dLbls>
            <c:showLegendKey val="0"/>
            <c:showVal val="0"/>
            <c:showCatName val="0"/>
            <c:showSerName val="0"/>
            <c:showPercent val="0"/>
            <c:showLeaderLines val="0"/>
          </c:dLbls>
          <c:cat>
            <c:strRef>
              <c:f>'Summary - year by year (color-c'!$E$14:$E$63</c:f>
              <c:strCache>
                <c:ptCount val="50"/>
                <c:pt idx="0">
                  <c:v/>
                </c:pt>
                <c:pt idx="1">
                  <c:v>1999</c:v>
                </c:pt>
                <c:pt idx="2">
                  <c:v/>
                </c:pt>
                <c:pt idx="3">
                  <c:v>2000</c:v>
                </c:pt>
                <c:pt idx="4">
                  <c:v/>
                </c:pt>
                <c:pt idx="5">
                  <c:v>2001</c:v>
                </c:pt>
                <c:pt idx="6">
                  <c:v/>
                </c:pt>
                <c:pt idx="7">
                  <c:v>2002</c:v>
                </c:pt>
                <c:pt idx="8">
                  <c:v/>
                </c:pt>
                <c:pt idx="9">
                  <c:v>2003</c:v>
                </c:pt>
                <c:pt idx="10">
                  <c:v/>
                </c:pt>
                <c:pt idx="11">
                  <c:v>2004</c:v>
                </c:pt>
                <c:pt idx="12">
                  <c:v/>
                </c:pt>
                <c:pt idx="13">
                  <c:v>2005</c:v>
                </c:pt>
                <c:pt idx="14">
                  <c:v/>
                </c:pt>
                <c:pt idx="15">
                  <c:v>2006</c:v>
                </c:pt>
                <c:pt idx="16">
                  <c:v/>
                </c:pt>
                <c:pt idx="17">
                  <c:v>2007</c:v>
                </c:pt>
                <c:pt idx="18">
                  <c:v/>
                </c:pt>
                <c:pt idx="19">
                  <c:v>2008</c:v>
                </c:pt>
                <c:pt idx="20">
                  <c:v/>
                </c:pt>
                <c:pt idx="21">
                  <c:v>2009</c:v>
                </c:pt>
                <c:pt idx="22">
                  <c:v/>
                </c:pt>
                <c:pt idx="23">
                  <c:v>2010</c:v>
                </c:pt>
                <c:pt idx="24">
                  <c:v/>
                </c:pt>
                <c:pt idx="25">
                  <c:v>2011</c:v>
                </c:pt>
                <c:pt idx="26">
                  <c:v/>
                </c:pt>
                <c:pt idx="27">
                  <c:v>2012</c:v>
                </c:pt>
                <c:pt idx="28">
                  <c:v/>
                </c:pt>
                <c:pt idx="29">
                  <c:v>2013</c:v>
                </c:pt>
                <c:pt idx="30">
                  <c:v/>
                </c:pt>
                <c:pt idx="31">
                  <c:v>2014</c:v>
                </c:pt>
                <c:pt idx="32">
                  <c:v/>
                </c:pt>
                <c:pt idx="33">
                  <c:v>2015</c:v>
                </c:pt>
                <c:pt idx="34">
                  <c:v/>
                </c:pt>
                <c:pt idx="35">
                  <c:v>2016</c:v>
                </c:pt>
                <c:pt idx="36">
                  <c:v/>
                </c:pt>
                <c:pt idx="37">
                  <c:v>2017</c:v>
                </c:pt>
                <c:pt idx="38">
                  <c:v/>
                </c:pt>
                <c:pt idx="39">
                  <c:v>2018</c:v>
                </c:pt>
                <c:pt idx="40">
                  <c:v/>
                </c:pt>
                <c:pt idx="41">
                  <c:v>2019</c:v>
                </c:pt>
                <c:pt idx="42">
                  <c:v/>
                </c:pt>
                <c:pt idx="43">
                  <c:v>2020</c:v>
                </c:pt>
                <c:pt idx="44">
                  <c:v/>
                </c:pt>
                <c:pt idx="45">
                  <c:v>2021</c:v>
                </c:pt>
                <c:pt idx="46">
                  <c:v/>
                </c:pt>
                <c:pt idx="47">
                  <c:v>2022</c:v>
                </c:pt>
                <c:pt idx="48">
                  <c:v/>
                </c:pt>
                <c:pt idx="49">
                  <c:v>2023</c:v>
                </c:pt>
              </c:strCache>
            </c:strRef>
          </c:cat>
          <c:val>
            <c:numRef>
              <c:f>'Summary - year by year (color-c'!$B$14:$B$63</c:f>
              <c:numCache>
                <c:formatCode>General</c:formatCode>
                <c:ptCount val="50"/>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1</c:v>
                </c:pt>
                <c:pt idx="18">
                  <c:v/>
                </c:pt>
                <c:pt idx="19">
                  <c:v/>
                </c:pt>
                <c:pt idx="20">
                  <c:v/>
                </c:pt>
                <c:pt idx="21">
                  <c:v/>
                </c:pt>
                <c:pt idx="22">
                  <c:v/>
                </c:pt>
                <c:pt idx="23">
                  <c:v/>
                </c:pt>
                <c:pt idx="24">
                  <c:v/>
                </c:pt>
                <c:pt idx="25">
                  <c:v>1</c:v>
                </c:pt>
                <c:pt idx="26">
                  <c:v/>
                </c:pt>
                <c:pt idx="27">
                  <c:v>1</c:v>
                </c:pt>
                <c:pt idx="28">
                  <c:v/>
                </c:pt>
                <c:pt idx="29">
                  <c:v>0</c:v>
                </c:pt>
                <c:pt idx="30">
                  <c:v/>
                </c:pt>
                <c:pt idx="31">
                  <c:v>1</c:v>
                </c:pt>
                <c:pt idx="32">
                  <c:v/>
                </c:pt>
                <c:pt idx="33">
                  <c:v/>
                </c:pt>
                <c:pt idx="34">
                  <c:v/>
                </c:pt>
                <c:pt idx="35">
                  <c:v>2</c:v>
                </c:pt>
                <c:pt idx="36">
                  <c:v/>
                </c:pt>
                <c:pt idx="37">
                  <c:v>1</c:v>
                </c:pt>
                <c:pt idx="38">
                  <c:v/>
                </c:pt>
                <c:pt idx="39">
                  <c:v/>
                </c:pt>
                <c:pt idx="40">
                  <c:v/>
                </c:pt>
                <c:pt idx="41">
                  <c:v>1</c:v>
                </c:pt>
                <c:pt idx="42">
                  <c:v/>
                </c:pt>
                <c:pt idx="43">
                  <c:v>1</c:v>
                </c:pt>
                <c:pt idx="44">
                  <c:v/>
                </c:pt>
                <c:pt idx="45">
                  <c:v>1</c:v>
                </c:pt>
                <c:pt idx="46">
                  <c:v/>
                </c:pt>
                <c:pt idx="47">
                  <c:v/>
                </c:pt>
                <c:pt idx="48">
                  <c:v/>
                </c:pt>
                <c:pt idx="49">
                  <c:v/>
                </c:pt>
              </c:numCache>
            </c:numRef>
          </c:val>
        </c:ser>
        <c:ser>
          <c:idx val="1"/>
          <c:order val="1"/>
          <c:spPr>
            <a:solidFill>
              <a:srgbClr val="8e7cc3"/>
            </a:solidFill>
            <a:ln>
              <a:solidFill>
                <a:srgbClr val="000000"/>
              </a:solidFill>
            </a:ln>
          </c:spPr>
          <c:invertIfNegative val="0"/>
          <c:dLbls>
            <c:showLegendKey val="0"/>
            <c:showVal val="0"/>
            <c:showCatName val="0"/>
            <c:showSerName val="0"/>
            <c:showPercent val="0"/>
            <c:showLeaderLines val="0"/>
          </c:dLbls>
          <c:cat>
            <c:strRef>
              <c:f>'Summary - year by year (color-c'!$E$14:$E$63</c:f>
              <c:strCache>
                <c:ptCount val="50"/>
                <c:pt idx="0">
                  <c:v/>
                </c:pt>
                <c:pt idx="1">
                  <c:v>1999</c:v>
                </c:pt>
                <c:pt idx="2">
                  <c:v/>
                </c:pt>
                <c:pt idx="3">
                  <c:v>2000</c:v>
                </c:pt>
                <c:pt idx="4">
                  <c:v/>
                </c:pt>
                <c:pt idx="5">
                  <c:v>2001</c:v>
                </c:pt>
                <c:pt idx="6">
                  <c:v/>
                </c:pt>
                <c:pt idx="7">
                  <c:v>2002</c:v>
                </c:pt>
                <c:pt idx="8">
                  <c:v/>
                </c:pt>
                <c:pt idx="9">
                  <c:v>2003</c:v>
                </c:pt>
                <c:pt idx="10">
                  <c:v/>
                </c:pt>
                <c:pt idx="11">
                  <c:v>2004</c:v>
                </c:pt>
                <c:pt idx="12">
                  <c:v/>
                </c:pt>
                <c:pt idx="13">
                  <c:v>2005</c:v>
                </c:pt>
                <c:pt idx="14">
                  <c:v/>
                </c:pt>
                <c:pt idx="15">
                  <c:v>2006</c:v>
                </c:pt>
                <c:pt idx="16">
                  <c:v/>
                </c:pt>
                <c:pt idx="17">
                  <c:v>2007</c:v>
                </c:pt>
                <c:pt idx="18">
                  <c:v/>
                </c:pt>
                <c:pt idx="19">
                  <c:v>2008</c:v>
                </c:pt>
                <c:pt idx="20">
                  <c:v/>
                </c:pt>
                <c:pt idx="21">
                  <c:v>2009</c:v>
                </c:pt>
                <c:pt idx="22">
                  <c:v/>
                </c:pt>
                <c:pt idx="23">
                  <c:v>2010</c:v>
                </c:pt>
                <c:pt idx="24">
                  <c:v/>
                </c:pt>
                <c:pt idx="25">
                  <c:v>2011</c:v>
                </c:pt>
                <c:pt idx="26">
                  <c:v/>
                </c:pt>
                <c:pt idx="27">
                  <c:v>2012</c:v>
                </c:pt>
                <c:pt idx="28">
                  <c:v/>
                </c:pt>
                <c:pt idx="29">
                  <c:v>2013</c:v>
                </c:pt>
                <c:pt idx="30">
                  <c:v/>
                </c:pt>
                <c:pt idx="31">
                  <c:v>2014</c:v>
                </c:pt>
                <c:pt idx="32">
                  <c:v/>
                </c:pt>
                <c:pt idx="33">
                  <c:v>2015</c:v>
                </c:pt>
                <c:pt idx="34">
                  <c:v/>
                </c:pt>
                <c:pt idx="35">
                  <c:v>2016</c:v>
                </c:pt>
                <c:pt idx="36">
                  <c:v/>
                </c:pt>
                <c:pt idx="37">
                  <c:v>2017</c:v>
                </c:pt>
                <c:pt idx="38">
                  <c:v/>
                </c:pt>
                <c:pt idx="39">
                  <c:v>2018</c:v>
                </c:pt>
                <c:pt idx="40">
                  <c:v/>
                </c:pt>
                <c:pt idx="41">
                  <c:v>2019</c:v>
                </c:pt>
                <c:pt idx="42">
                  <c:v/>
                </c:pt>
                <c:pt idx="43">
                  <c:v>2020</c:v>
                </c:pt>
                <c:pt idx="44">
                  <c:v/>
                </c:pt>
                <c:pt idx="45">
                  <c:v>2021</c:v>
                </c:pt>
                <c:pt idx="46">
                  <c:v/>
                </c:pt>
                <c:pt idx="47">
                  <c:v>2022</c:v>
                </c:pt>
                <c:pt idx="48">
                  <c:v/>
                </c:pt>
                <c:pt idx="49">
                  <c:v>2023</c:v>
                </c:pt>
              </c:strCache>
            </c:strRef>
          </c:cat>
          <c:val>
            <c:numRef>
              <c:f>'Summary - year by year (color-c'!$A$14:$A$63</c:f>
              <c:numCache>
                <c:formatCode>General</c:formatCode>
                <c:ptCount val="50"/>
                <c:pt idx="0">
                  <c:v/>
                </c:pt>
                <c:pt idx="1">
                  <c:v/>
                </c:pt>
                <c:pt idx="2">
                  <c:v/>
                </c:pt>
                <c:pt idx="3">
                  <c:v/>
                </c:pt>
                <c:pt idx="4">
                  <c:v/>
                </c:pt>
                <c:pt idx="5">
                  <c:v/>
                </c:pt>
                <c:pt idx="6">
                  <c:v/>
                </c:pt>
                <c:pt idx="7">
                  <c:v/>
                </c:pt>
                <c:pt idx="8">
                  <c:v/>
                </c:pt>
                <c:pt idx="9">
                  <c:v/>
                </c:pt>
                <c:pt idx="10">
                  <c:v/>
                </c:pt>
                <c:pt idx="11">
                  <c:v>1</c:v>
                </c:pt>
                <c:pt idx="12">
                  <c:v/>
                </c:pt>
                <c:pt idx="13">
                  <c:v/>
                </c:pt>
                <c:pt idx="14">
                  <c:v/>
                </c:pt>
                <c:pt idx="15">
                  <c:v/>
                </c:pt>
                <c:pt idx="16">
                  <c:v/>
                </c:pt>
                <c:pt idx="17">
                  <c:v/>
                </c:pt>
                <c:pt idx="18">
                  <c:v/>
                </c:pt>
                <c:pt idx="19">
                  <c:v>1</c:v>
                </c:pt>
                <c:pt idx="20">
                  <c:v/>
                </c:pt>
                <c:pt idx="21">
                  <c:v/>
                </c:pt>
                <c:pt idx="22">
                  <c:v/>
                </c:pt>
                <c:pt idx="23">
                  <c:v/>
                </c:pt>
                <c:pt idx="24">
                  <c:v/>
                </c:pt>
                <c:pt idx="25">
                  <c:v/>
                </c:pt>
                <c:pt idx="26">
                  <c:v/>
                </c:pt>
                <c:pt idx="27">
                  <c:v/>
                </c:pt>
                <c:pt idx="28">
                  <c:v/>
                </c:pt>
                <c:pt idx="29">
                  <c:v/>
                </c:pt>
                <c:pt idx="30">
                  <c:v/>
                </c:pt>
                <c:pt idx="31">
                  <c:v>1</c:v>
                </c:pt>
                <c:pt idx="32">
                  <c:v/>
                </c:pt>
                <c:pt idx="33">
                  <c:v>2</c:v>
                </c:pt>
                <c:pt idx="34">
                  <c:v/>
                </c:pt>
                <c:pt idx="35">
                  <c:v>2</c:v>
                </c:pt>
                <c:pt idx="36">
                  <c:v/>
                </c:pt>
                <c:pt idx="37">
                  <c:v>2</c:v>
                </c:pt>
                <c:pt idx="38">
                  <c:v/>
                </c:pt>
                <c:pt idx="39">
                  <c:v>3</c:v>
                </c:pt>
                <c:pt idx="40">
                  <c:v/>
                </c:pt>
                <c:pt idx="41">
                  <c:v/>
                </c:pt>
                <c:pt idx="42">
                  <c:v/>
                </c:pt>
                <c:pt idx="43">
                  <c:v/>
                </c:pt>
                <c:pt idx="44">
                  <c:v/>
                </c:pt>
                <c:pt idx="45">
                  <c:v>1</c:v>
                </c:pt>
                <c:pt idx="46">
                  <c:v/>
                </c:pt>
                <c:pt idx="47">
                  <c:v/>
                </c:pt>
                <c:pt idx="48">
                  <c:v/>
                </c:pt>
                <c:pt idx="49">
                  <c:v/>
                </c:pt>
              </c:numCache>
            </c:numRef>
          </c:val>
        </c:ser>
        <c:ser>
          <c:idx val="2"/>
          <c:order val="2"/>
          <c:spPr>
            <a:solidFill>
              <a:srgbClr val="b7b7b7"/>
            </a:solidFill>
            <a:ln>
              <a:solidFill>
                <a:srgbClr val="000000"/>
              </a:solidFill>
            </a:ln>
          </c:spPr>
          <c:invertIfNegative val="0"/>
          <c:dLbls>
            <c:showLegendKey val="0"/>
            <c:showVal val="0"/>
            <c:showCatName val="0"/>
            <c:showSerName val="0"/>
            <c:showPercent val="0"/>
            <c:showLeaderLines val="0"/>
          </c:dLbls>
          <c:cat>
            <c:strRef>
              <c:f>'Summary - year by year (color-c'!$E$14:$E$63</c:f>
              <c:strCache>
                <c:ptCount val="50"/>
                <c:pt idx="0">
                  <c:v/>
                </c:pt>
                <c:pt idx="1">
                  <c:v>1999</c:v>
                </c:pt>
                <c:pt idx="2">
                  <c:v/>
                </c:pt>
                <c:pt idx="3">
                  <c:v>2000</c:v>
                </c:pt>
                <c:pt idx="4">
                  <c:v/>
                </c:pt>
                <c:pt idx="5">
                  <c:v>2001</c:v>
                </c:pt>
                <c:pt idx="6">
                  <c:v/>
                </c:pt>
                <c:pt idx="7">
                  <c:v>2002</c:v>
                </c:pt>
                <c:pt idx="8">
                  <c:v/>
                </c:pt>
                <c:pt idx="9">
                  <c:v>2003</c:v>
                </c:pt>
                <c:pt idx="10">
                  <c:v/>
                </c:pt>
                <c:pt idx="11">
                  <c:v>2004</c:v>
                </c:pt>
                <c:pt idx="12">
                  <c:v/>
                </c:pt>
                <c:pt idx="13">
                  <c:v>2005</c:v>
                </c:pt>
                <c:pt idx="14">
                  <c:v/>
                </c:pt>
                <c:pt idx="15">
                  <c:v>2006</c:v>
                </c:pt>
                <c:pt idx="16">
                  <c:v/>
                </c:pt>
                <c:pt idx="17">
                  <c:v>2007</c:v>
                </c:pt>
                <c:pt idx="18">
                  <c:v/>
                </c:pt>
                <c:pt idx="19">
                  <c:v>2008</c:v>
                </c:pt>
                <c:pt idx="20">
                  <c:v/>
                </c:pt>
                <c:pt idx="21">
                  <c:v>2009</c:v>
                </c:pt>
                <c:pt idx="22">
                  <c:v/>
                </c:pt>
                <c:pt idx="23">
                  <c:v>2010</c:v>
                </c:pt>
                <c:pt idx="24">
                  <c:v/>
                </c:pt>
                <c:pt idx="25">
                  <c:v>2011</c:v>
                </c:pt>
                <c:pt idx="26">
                  <c:v/>
                </c:pt>
                <c:pt idx="27">
                  <c:v>2012</c:v>
                </c:pt>
                <c:pt idx="28">
                  <c:v/>
                </c:pt>
                <c:pt idx="29">
                  <c:v>2013</c:v>
                </c:pt>
                <c:pt idx="30">
                  <c:v/>
                </c:pt>
                <c:pt idx="31">
                  <c:v>2014</c:v>
                </c:pt>
                <c:pt idx="32">
                  <c:v/>
                </c:pt>
                <c:pt idx="33">
                  <c:v>2015</c:v>
                </c:pt>
                <c:pt idx="34">
                  <c:v/>
                </c:pt>
                <c:pt idx="35">
                  <c:v>2016</c:v>
                </c:pt>
                <c:pt idx="36">
                  <c:v/>
                </c:pt>
                <c:pt idx="37">
                  <c:v>2017</c:v>
                </c:pt>
                <c:pt idx="38">
                  <c:v/>
                </c:pt>
                <c:pt idx="39">
                  <c:v>2018</c:v>
                </c:pt>
                <c:pt idx="40">
                  <c:v/>
                </c:pt>
                <c:pt idx="41">
                  <c:v>2019</c:v>
                </c:pt>
                <c:pt idx="42">
                  <c:v/>
                </c:pt>
                <c:pt idx="43">
                  <c:v>2020</c:v>
                </c:pt>
                <c:pt idx="44">
                  <c:v/>
                </c:pt>
                <c:pt idx="45">
                  <c:v>2021</c:v>
                </c:pt>
                <c:pt idx="46">
                  <c:v/>
                </c:pt>
                <c:pt idx="47">
                  <c:v>2022</c:v>
                </c:pt>
                <c:pt idx="48">
                  <c:v/>
                </c:pt>
                <c:pt idx="49">
                  <c:v>2023</c:v>
                </c:pt>
              </c:strCache>
            </c:strRef>
          </c:cat>
          <c:val>
            <c:numRef>
              <c:f>'Summary - year by year (color-c'!$C$14:$C$63</c:f>
              <c:numCache>
                <c:formatCode>General</c:formatCode>
                <c:ptCount val="50"/>
                <c:pt idx="0">
                  <c:v>0</c:v>
                </c:pt>
                <c:pt idx="1">
                  <c:v>2</c:v>
                </c:pt>
                <c:pt idx="2">
                  <c:v/>
                </c:pt>
                <c:pt idx="3">
                  <c:v>0</c:v>
                </c:pt>
                <c:pt idx="4">
                  <c:v/>
                </c:pt>
                <c:pt idx="5">
                  <c:v>0</c:v>
                </c:pt>
                <c:pt idx="6">
                  <c:v/>
                </c:pt>
                <c:pt idx="7">
                  <c:v>0</c:v>
                </c:pt>
                <c:pt idx="8">
                  <c:v/>
                </c:pt>
                <c:pt idx="9">
                  <c:v>1</c:v>
                </c:pt>
                <c:pt idx="10">
                  <c:v/>
                </c:pt>
                <c:pt idx="11">
                  <c:v>1</c:v>
                </c:pt>
                <c:pt idx="12">
                  <c:v/>
                </c:pt>
                <c:pt idx="13">
                  <c:v>0</c:v>
                </c:pt>
                <c:pt idx="14">
                  <c:v/>
                </c:pt>
                <c:pt idx="15">
                  <c:v>1</c:v>
                </c:pt>
                <c:pt idx="16">
                  <c:v/>
                </c:pt>
                <c:pt idx="17">
                  <c:v>0</c:v>
                </c:pt>
                <c:pt idx="18">
                  <c:v/>
                </c:pt>
                <c:pt idx="19">
                  <c:v>0</c:v>
                </c:pt>
                <c:pt idx="20">
                  <c:v/>
                </c:pt>
                <c:pt idx="21">
                  <c:v>3</c:v>
                </c:pt>
                <c:pt idx="22">
                  <c:v/>
                </c:pt>
                <c:pt idx="23">
                  <c:v>0</c:v>
                </c:pt>
                <c:pt idx="24">
                  <c:v/>
                </c:pt>
                <c:pt idx="25">
                  <c:v>0</c:v>
                </c:pt>
                <c:pt idx="26">
                  <c:v/>
                </c:pt>
                <c:pt idx="27">
                  <c:v>2</c:v>
                </c:pt>
                <c:pt idx="28">
                  <c:v/>
                </c:pt>
                <c:pt idx="29">
                  <c:v>2</c:v>
                </c:pt>
                <c:pt idx="30">
                  <c:v/>
                </c:pt>
                <c:pt idx="31">
                  <c:v>2</c:v>
                </c:pt>
                <c:pt idx="32">
                  <c:v/>
                </c:pt>
                <c:pt idx="33">
                  <c:v>4</c:v>
                </c:pt>
                <c:pt idx="34">
                  <c:v/>
                </c:pt>
                <c:pt idx="35">
                  <c:v>1</c:v>
                </c:pt>
                <c:pt idx="36">
                  <c:v/>
                </c:pt>
                <c:pt idx="37">
                  <c:v>5</c:v>
                </c:pt>
                <c:pt idx="38">
                  <c:v/>
                </c:pt>
                <c:pt idx="39">
                  <c:v>2</c:v>
                </c:pt>
                <c:pt idx="40">
                  <c:v/>
                </c:pt>
                <c:pt idx="41">
                  <c:v>2</c:v>
                </c:pt>
                <c:pt idx="42">
                  <c:v/>
                </c:pt>
                <c:pt idx="43">
                  <c:v>3</c:v>
                </c:pt>
                <c:pt idx="44">
                  <c:v/>
                </c:pt>
                <c:pt idx="45">
                  <c:v>1</c:v>
                </c:pt>
                <c:pt idx="46">
                  <c:v/>
                </c:pt>
                <c:pt idx="47">
                  <c:v>1</c:v>
                </c:pt>
                <c:pt idx="48">
                  <c:v/>
                </c:pt>
                <c:pt idx="49">
                  <c:v>0</c:v>
                </c:pt>
              </c:numCache>
            </c:numRef>
          </c:val>
        </c:ser>
        <c:gapWidth val="150"/>
        <c:overlap val="100"/>
        <c:axId val="50438946"/>
        <c:axId val="48001732"/>
      </c:barChart>
      <c:catAx>
        <c:axId val="50438946"/>
        <c:scaling>
          <c:orientation val="minMax"/>
        </c:scaling>
        <c:delete val="0"/>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48001732"/>
        <c:crosses val="autoZero"/>
        <c:auto val="1"/>
        <c:lblAlgn val="ctr"/>
        <c:lblOffset val="100"/>
      </c:catAx>
      <c:valAx>
        <c:axId val="48001732"/>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50438946"/>
        <c:crosses val="autoZero"/>
      </c:valAx>
      <c:spPr>
        <a:solidFill>
          <a:srgbClr val="ffffff"/>
        </a:solidFill>
        <a:ln>
          <a:noFill/>
        </a:ln>
      </c:spPr>
    </c:plotArea>
    <c:legend>
      <c:legendPos val="r"/>
      <c:overlay val="0"/>
      <c:spPr>
        <a:noFill/>
        <a:ln>
          <a:noFill/>
        </a:ln>
      </c:spPr>
      <c:txPr>
        <a:bodyPr/>
        <a:lstStyle/>
        <a:p>
          <a:pPr>
            <a:defRPr b="0" sz="1000" spc="-1" strike="noStrike">
              <a:solidFill>
                <a:srgbClr val="1a1a1a"/>
              </a:solidFill>
              <a:latin typeface="Arial"/>
              <a:ea typeface="Arial"/>
            </a:defRPr>
          </a:pPr>
        </a:p>
      </c:txPr>
    </c:legend>
    <c:plotVisOnly val="1"/>
    <c:dispBlanksAs val="zero"/>
  </c:chart>
  <c:spPr>
    <a:solidFill>
      <a:srgbClr val="ffffff"/>
    </a:solidFill>
    <a:ln>
      <a:noFill/>
    </a:ln>
  </c:spPr>
</c:chartSpace>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81</xdr:col>
      <xdr:colOff>7200</xdr:colOff>
      <xdr:row>11</xdr:row>
      <xdr:rowOff>142920</xdr:rowOff>
    </xdr:from>
    <xdr:to>
      <xdr:col>82</xdr:col>
      <xdr:colOff>25200</xdr:colOff>
      <xdr:row>12</xdr:row>
      <xdr:rowOff>142560</xdr:rowOff>
    </xdr:to>
    <xdr:sp>
      <xdr:nvSpPr>
        <xdr:cNvPr id="0" name="CustomShape 1"/>
        <xdr:cNvSpPr/>
      </xdr:nvSpPr>
      <xdr:spPr>
        <a:xfrm flipH="1" rot="10800000">
          <a:off x="10365840" y="2066760"/>
          <a:ext cx="132840" cy="151920"/>
        </a:xfrm>
        <a:custGeom>
          <a:avLst/>
          <a:gdLst/>
          <a:ahLst/>
          <a:rect l="l" t="t" r="r" b="b"/>
          <a:pathLst>
            <a:path w="21600" h="21600">
              <a:moveTo>
                <a:pt x="0" y="0"/>
              </a:moveTo>
              <a:lnTo>
                <a:pt x="21600" y="21600"/>
              </a:lnTo>
            </a:path>
          </a:pathLst>
        </a:custGeom>
        <a:noFill/>
        <a:ln w="9360">
          <a:solidFill>
            <a:srgbClr val="000000"/>
          </a:solidFill>
          <a:round/>
        </a:ln>
      </xdr:spPr>
      <xdr:style>
        <a:lnRef idx="0"/>
        <a:fillRef idx="0"/>
        <a:effectRef idx="0"/>
        <a:fontRef idx="minor"/>
      </xdr:style>
    </xdr:sp>
    <xdr:clientData/>
  </xdr:twoCellAnchor>
  <xdr:twoCellAnchor editAs="absolute">
    <xdr:from>
      <xdr:col>112</xdr:col>
      <xdr:colOff>113760</xdr:colOff>
      <xdr:row>10</xdr:row>
      <xdr:rowOff>162000</xdr:rowOff>
    </xdr:from>
    <xdr:to>
      <xdr:col>114</xdr:col>
      <xdr:colOff>16560</xdr:colOff>
      <xdr:row>11</xdr:row>
      <xdr:rowOff>142560</xdr:rowOff>
    </xdr:to>
    <xdr:sp>
      <xdr:nvSpPr>
        <xdr:cNvPr id="1" name="CustomShape 1"/>
        <xdr:cNvSpPr/>
      </xdr:nvSpPr>
      <xdr:spPr>
        <a:xfrm flipH="1">
          <a:off x="14035320" y="1914480"/>
          <a:ext cx="132840" cy="151920"/>
        </a:xfrm>
        <a:custGeom>
          <a:avLst/>
          <a:gdLst/>
          <a:ahLst/>
          <a:rect l="l" t="t" r="r" b="b"/>
          <a:pathLst>
            <a:path w="21600" h="21600">
              <a:moveTo>
                <a:pt x="0" y="0"/>
              </a:moveTo>
              <a:lnTo>
                <a:pt x="21600" y="21600"/>
              </a:lnTo>
            </a:path>
          </a:pathLst>
        </a:custGeom>
        <a:noFill/>
        <a:ln w="9360">
          <a:solidFill>
            <a:srgbClr val="000000"/>
          </a:solidFill>
          <a:round/>
        </a:ln>
      </xdr:spPr>
      <xdr:style>
        <a:lnRef idx="0"/>
        <a:fillRef idx="0"/>
        <a:effectRef idx="0"/>
        <a:fontRef idx="minor"/>
      </xdr:style>
    </xdr:sp>
    <xdr:clientData/>
  </xdr:twoCellAnchor>
  <xdr:twoCellAnchor editAs="absolute">
    <xdr:from>
      <xdr:col>87</xdr:col>
      <xdr:colOff>47520</xdr:colOff>
      <xdr:row>33</xdr:row>
      <xdr:rowOff>0</xdr:rowOff>
    </xdr:from>
    <xdr:to>
      <xdr:col>92</xdr:col>
      <xdr:colOff>5760</xdr:colOff>
      <xdr:row>35</xdr:row>
      <xdr:rowOff>18720</xdr:rowOff>
    </xdr:to>
    <xdr:sp>
      <xdr:nvSpPr>
        <xdr:cNvPr id="2" name="CustomShape 1"/>
        <xdr:cNvSpPr/>
      </xdr:nvSpPr>
      <xdr:spPr>
        <a:xfrm>
          <a:off x="11095560" y="5343480"/>
          <a:ext cx="533160" cy="418680"/>
        </a:xfrm>
        <a:custGeom>
          <a:avLst/>
          <a:gdLst/>
          <a:ahLst/>
          <a:rect l="l" t="t" r="r" b="b"/>
          <a:pathLst>
            <a:path w="21600" h="21600">
              <a:moveTo>
                <a:pt x="0" y="0"/>
              </a:moveTo>
              <a:lnTo>
                <a:pt x="21600" y="21600"/>
              </a:lnTo>
            </a:path>
          </a:pathLst>
        </a:custGeom>
        <a:noFill/>
        <a:ln w="9360">
          <a:solidFill>
            <a:srgbClr val="000000"/>
          </a:solidFill>
          <a:round/>
        </a:ln>
      </xdr:spPr>
      <xdr:style>
        <a:lnRef idx="0"/>
        <a:fillRef idx="0"/>
        <a:effectRef idx="0"/>
        <a:fontRef idx="minor"/>
      </xdr:style>
    </xdr:sp>
    <xdr:clientData/>
  </xdr:twoCellAnchor>
  <xdr:twoCellAnchor editAs="absolute">
    <xdr:from>
      <xdr:col>162</xdr:col>
      <xdr:colOff>51840</xdr:colOff>
      <xdr:row>37</xdr:row>
      <xdr:rowOff>76320</xdr:rowOff>
    </xdr:from>
    <xdr:to>
      <xdr:col>168</xdr:col>
      <xdr:colOff>104760</xdr:colOff>
      <xdr:row>39</xdr:row>
      <xdr:rowOff>28080</xdr:rowOff>
    </xdr:to>
    <xdr:sp>
      <xdr:nvSpPr>
        <xdr:cNvPr id="3" name="CustomShape 1"/>
        <xdr:cNvSpPr/>
      </xdr:nvSpPr>
      <xdr:spPr>
        <a:xfrm flipH="1" rot="10800000">
          <a:off x="19720080" y="6219720"/>
          <a:ext cx="742680" cy="275760"/>
        </a:xfrm>
        <a:custGeom>
          <a:avLst/>
          <a:gdLst/>
          <a:ahLst/>
          <a:rect l="l" t="t" r="r" b="b"/>
          <a:pathLst>
            <a:path w="21600" h="21600">
              <a:moveTo>
                <a:pt x="0" y="0"/>
              </a:moveTo>
              <a:lnTo>
                <a:pt x="21600" y="21600"/>
              </a:lnTo>
            </a:path>
          </a:pathLst>
        </a:custGeom>
        <a:noFill/>
        <a:ln w="9360">
          <a:solidFill>
            <a:srgbClr val="000000"/>
          </a:solidFill>
          <a:round/>
        </a:ln>
      </xdr:spPr>
      <xdr:style>
        <a:lnRef idx="0"/>
        <a:fillRef idx="0"/>
        <a:effectRef idx="0"/>
        <a:fontRef idx="minor"/>
      </xdr:style>
    </xdr:sp>
    <xdr:clientData/>
  </xdr:twoCellAnchor>
  <xdr:twoCellAnchor editAs="absolute">
    <xdr:from>
      <xdr:col>179</xdr:col>
      <xdr:colOff>102960</xdr:colOff>
      <xdr:row>35</xdr:row>
      <xdr:rowOff>9720</xdr:rowOff>
    </xdr:from>
    <xdr:to>
      <xdr:col>197</xdr:col>
      <xdr:colOff>82080</xdr:colOff>
      <xdr:row>36</xdr:row>
      <xdr:rowOff>9360</xdr:rowOff>
    </xdr:to>
    <xdr:sp>
      <xdr:nvSpPr>
        <xdr:cNvPr id="4" name="CustomShape 1"/>
        <xdr:cNvSpPr/>
      </xdr:nvSpPr>
      <xdr:spPr>
        <a:xfrm flipH="1" rot="10800000">
          <a:off x="21725280" y="5753160"/>
          <a:ext cx="2047680" cy="199800"/>
        </a:xfrm>
        <a:custGeom>
          <a:avLst/>
          <a:gdLst/>
          <a:ahLst/>
          <a:rect l="l" t="t" r="r" b="b"/>
          <a:pathLst>
            <a:path w="21600" h="21600">
              <a:moveTo>
                <a:pt x="0" y="0"/>
              </a:moveTo>
              <a:lnTo>
                <a:pt x="21600" y="21600"/>
              </a:lnTo>
            </a:path>
          </a:pathLst>
        </a:custGeom>
        <a:noFill/>
        <a:ln w="9360">
          <a:solidFill>
            <a:srgbClr val="000000"/>
          </a:solidFill>
          <a:round/>
        </a:ln>
      </xdr:spPr>
      <xdr:style>
        <a:lnRef idx="0"/>
        <a:fillRef idx="0"/>
        <a:effectRef idx="0"/>
        <a:fontRef idx="minor"/>
      </xdr:style>
    </xdr:sp>
    <xdr:clientData/>
  </xdr:twoCellAnchor>
  <xdr:twoCellAnchor editAs="absolute">
    <xdr:from>
      <xdr:col>188</xdr:col>
      <xdr:colOff>13320</xdr:colOff>
      <xdr:row>36</xdr:row>
      <xdr:rowOff>-360</xdr:rowOff>
    </xdr:from>
    <xdr:to>
      <xdr:col>196</xdr:col>
      <xdr:colOff>7920</xdr:colOff>
      <xdr:row>36</xdr:row>
      <xdr:rowOff>199440</xdr:rowOff>
    </xdr:to>
    <xdr:sp>
      <xdr:nvSpPr>
        <xdr:cNvPr id="5" name="CustomShape 1"/>
        <xdr:cNvSpPr/>
      </xdr:nvSpPr>
      <xdr:spPr>
        <a:xfrm flipH="1" rot="10800000">
          <a:off x="22669920" y="5943240"/>
          <a:ext cx="914040" cy="199800"/>
        </a:xfrm>
        <a:custGeom>
          <a:avLst/>
          <a:gdLst/>
          <a:ahLst/>
          <a:rect l="l" t="t" r="r" b="b"/>
          <a:pathLst>
            <a:path w="21600" h="21600">
              <a:moveTo>
                <a:pt x="0" y="0"/>
              </a:moveTo>
              <a:lnTo>
                <a:pt x="21600" y="21600"/>
              </a:lnTo>
            </a:path>
          </a:pathLst>
        </a:custGeom>
        <a:noFill/>
        <a:ln w="9360">
          <a:solidFill>
            <a:srgbClr val="00000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18360</xdr:colOff>
      <xdr:row>71</xdr:row>
      <xdr:rowOff>19080</xdr:rowOff>
    </xdr:from>
    <xdr:to>
      <xdr:col>5</xdr:col>
      <xdr:colOff>4974480</xdr:colOff>
      <xdr:row>88</xdr:row>
      <xdr:rowOff>151920</xdr:rowOff>
    </xdr:to>
    <xdr:graphicFrame>
      <xdr:nvGraphicFramePr>
        <xdr:cNvPr id="6" name="Chart 1"/>
        <xdr:cNvGraphicFramePr/>
      </xdr:nvGraphicFramePr>
      <xdr:xfrm>
        <a:off x="935280" y="1451592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9360</xdr:colOff>
      <xdr:row>71</xdr:row>
      <xdr:rowOff>9360</xdr:rowOff>
    </xdr:from>
    <xdr:to>
      <xdr:col>7</xdr:col>
      <xdr:colOff>1472760</xdr:colOff>
      <xdr:row>88</xdr:row>
      <xdr:rowOff>142200</xdr:rowOff>
    </xdr:to>
    <xdr:graphicFrame>
      <xdr:nvGraphicFramePr>
        <xdr:cNvPr id="7" name="Chart 2"/>
        <xdr:cNvGraphicFramePr/>
      </xdr:nvGraphicFramePr>
      <xdr:xfrm>
        <a:off x="6774480" y="14506200"/>
        <a:ext cx="5714640" cy="35334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1971720</xdr:colOff>
      <xdr:row>71</xdr:row>
      <xdr:rowOff>9360</xdr:rowOff>
    </xdr:from>
    <xdr:to>
      <xdr:col>9</xdr:col>
      <xdr:colOff>1697760</xdr:colOff>
      <xdr:row>88</xdr:row>
      <xdr:rowOff>142200</xdr:rowOff>
    </xdr:to>
    <xdr:graphicFrame>
      <xdr:nvGraphicFramePr>
        <xdr:cNvPr id="8" name="Chart 3"/>
        <xdr:cNvGraphicFramePr/>
      </xdr:nvGraphicFramePr>
      <xdr:xfrm>
        <a:off x="12988080" y="14506200"/>
        <a:ext cx="5714640" cy="35334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bit.ly/Jan6Analysis" TargetMode="External"/>
</Relationships>
</file>

<file path=xl/worksheets/_rels/sheet10.xml.rels><?xml version="1.0" encoding="UTF-8"?>
<Relationships xmlns="http://schemas.openxmlformats.org/package/2006/relationships"><Relationship Id="rId1" Type="http://schemas.openxmlformats.org/officeDocument/2006/relationships/drawing" Target="../drawings/drawing2.xml"/>
</Relationships>
</file>

<file path=xl/worksheets/_rels/sheet2.xml.rels><?xml version="1.0" encoding="UTF-8"?>
<Relationships xmlns="http://schemas.openxmlformats.org/package/2006/relationships"><Relationship Id="rId1" Type="http://schemas.openxmlformats.org/officeDocument/2006/relationships/hyperlink" Target="https://docs.google.com/spreadsheets/d/1f9Wheugyy1rW-lfJXQyJIzRJVLHwIKBBPz8Eh8Mrhl8/edit" TargetMode="External"/><Relationship Id="rId2" Type="http://schemas.openxmlformats.org/officeDocument/2006/relationships/hyperlink" Target="http://bit.ly/Jan6Analysi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docs.google.com/spreadsheets/d/1Nd9IWVUCD5VcRIKcndvt4CSZgB6Apv_Zd6-5YwiDdmk/edit" TargetMode="External"/><Relationship Id="rId2" Type="http://schemas.openxmlformats.org/officeDocument/2006/relationships/hyperlink" Target="https://docs.google.com/spreadsheets/d/1Nd9IWVUCD5VcRIKcndvt4CSZgB6Apv_Zd6-5YwiDdmk/edit" TargetMode="External"/><Relationship Id="rId3" Type="http://schemas.openxmlformats.org/officeDocument/2006/relationships/hyperlink" Target="https://docs.google.com/spreadsheets/d/1Nd9IWVUCD5VcRIKcndvt4CSZgB6Apv_Zd6-5YwiDdmk/edit" TargetMode="External"/><Relationship Id="rId4" Type="http://schemas.openxmlformats.org/officeDocument/2006/relationships/hyperlink" Target="https://docs.google.com/document/d/1jxAFWeAVpVpWwMSLcpaYyb16J5GromIfQA7G3wGhHA4/edit" TargetMode="External"/><Relationship Id="rId5" Type="http://schemas.openxmlformats.org/officeDocument/2006/relationships/hyperlink" Target="http://bit.ly/Jan6Analysis" TargetMode="External"/><Relationship Id="rId6"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hyperlink" Target="http://bit.ly/Jan6Analysis" TargetMode="External"/><Relationship Id="rId2" Type="http://schemas.openxmlformats.org/officeDocument/2006/relationships/hyperlink" Target="https://www.govinfo.gov/content/pkg/GPO-J6-DOC-CTRL0000017719/pdf/GPO-J6-DOC-CTRL0000017719.pdf" TargetMode="External"/><Relationship Id="rId3" Type="http://schemas.openxmlformats.org/officeDocument/2006/relationships/hyperlink" Target="https://web.archive.org/web/20210106091206/https://twitter.com/ali" TargetMode="External"/><Relationship Id="rId4" Type="http://schemas.openxmlformats.org/officeDocument/2006/relationships/hyperlink" Target="https://archive.is/Bgq3n" TargetMode="External"/><Relationship Id="rId5" Type="http://schemas.openxmlformats.org/officeDocument/2006/relationships/hyperlink" Target="https://www.govinfo.gov/content/pkg/GPO-J6-TRANSCRIPT-CTRL0000034614/pdf/GPO-J6-TRANSCRIPT-CTRL0000034614.pdf" TargetMode="External"/><Relationship Id="rId6" Type="http://schemas.openxmlformats.org/officeDocument/2006/relationships/hyperlink" Target="https://january6th.house.gov/sites/democrats.january6th.house.gov/files/20211209_Ali%20Alexander.pdf" TargetMode="External"/><Relationship Id="rId7" Type="http://schemas.openxmlformats.org/officeDocument/2006/relationships/hyperlink" Target="https://january6th.house.gov/sites/democrats.january6th.house.gov/files/20220224_Brandon%20Straka.pdf" TargetMode="External"/><Relationship Id="rId8" Type="http://schemas.openxmlformats.org/officeDocument/2006/relationships/hyperlink" Target="https://storage.courtlistener.com/recap/gov.uscourts.dcd.255665/gov.uscourts.dcd.255665.58.0.pdf" TargetMode="External"/><Relationship Id="rId9" Type="http://schemas.openxmlformats.org/officeDocument/2006/relationships/hyperlink" Target="https://www.justice.gov/usao-dc/case-multi-defendant/file/1377586/download" TargetMode="External"/><Relationship Id="rId10" Type="http://schemas.openxmlformats.org/officeDocument/2006/relationships/hyperlink" Target="https://www.phoenixnewtimes.com/news/arizona-republican-mark-finchem-ali-alexander-jan-6-capitol-rally-riot-11532291" TargetMode="External"/><Relationship Id="rId11" Type="http://schemas.openxmlformats.org/officeDocument/2006/relationships/hyperlink" Target="https://www.phoenixnewtimes.com/news/arizona-republican-mark-finchem-ali-alexander-jan-6-capitol-rally-riot-11532291" TargetMode="External"/><Relationship Id="rId12" Type="http://schemas.openxmlformats.org/officeDocument/2006/relationships/hyperlink" Target="https://www.govinfo.gov/content/pkg/GPO-J6-TRANSCRIPT-CTRL0000034614/pdf/GPO-J6-TRANSCRIPT-CTRL0000034614.pdf" TargetMode="External"/><Relationship Id="rId13" Type="http://schemas.openxmlformats.org/officeDocument/2006/relationships/hyperlink" Target="https://web.archive.org/web/20210106123016/https://twitter.com/hollandcourtney/status/1346796142944776192" TargetMode="External"/><Relationship Id="rId14" Type="http://schemas.openxmlformats.org/officeDocument/2006/relationships/hyperlink" Target="https://acrobat.adobe.com/link/track?uri=urn:aaid:scds:US:337938ea-ff9a-441a-a9e8-c822f75a644b" TargetMode="External"/><Relationship Id="rId15" Type="http://schemas.openxmlformats.org/officeDocument/2006/relationships/hyperlink" Target="https://january6th.house.gov/sites/democrats.january6th.house.gov/files/20220224_Brandon%20Straka.pdf" TargetMode="External"/><Relationship Id="rId16" Type="http://schemas.openxmlformats.org/officeDocument/2006/relationships/hyperlink" Target="https://www.washingtonpost.com/politics/2022/02/26/trump-pierson-wren/" TargetMode="External"/><Relationship Id="rId17" Type="http://schemas.openxmlformats.org/officeDocument/2006/relationships/hyperlink" Target="https://january6th.house.gov/sites/democrats.january6th.house.gov/files/20211209_Ali%20Alexander.pdf" TargetMode="External"/><Relationship Id="rId18" Type="http://schemas.openxmlformats.org/officeDocument/2006/relationships/hyperlink" Target="https://twitter.com/realDonaldTrump/status/1346808075626426371" TargetMode="External"/><Relationship Id="rId19" Type="http://schemas.openxmlformats.org/officeDocument/2006/relationships/hyperlink" Target="https://january6th.house.gov/sites/democrats.january6th.house.gov/files/20220524_Charlie%20Kirk.pdf" TargetMode="External"/><Relationship Id="rId20" Type="http://schemas.openxmlformats.org/officeDocument/2006/relationships/hyperlink" Target="https://storage.courtlistener.com/recap/gov.uscourts.dcd.226696/gov.uscourts.dcd.226696.172.0.pdf" TargetMode="External"/><Relationship Id="rId21" Type="http://schemas.openxmlformats.org/officeDocument/2006/relationships/hyperlink" Target="https://twitter.com/Angry_Staffer/status/1508788161161355264" TargetMode="External"/><Relationship Id="rId22" Type="http://schemas.openxmlformats.org/officeDocument/2006/relationships/hyperlink" Target="https://january6th.house.gov/sites/democrats.january6th.house.gov/files/20220324_Molly%20Michael.pdf" TargetMode="External"/><Relationship Id="rId23" Type="http://schemas.openxmlformats.org/officeDocument/2006/relationships/hyperlink" Target="https://twitter.com/RepMikeJohnson/status/1346817123860017154" TargetMode="External"/><Relationship Id="rId24" Type="http://schemas.openxmlformats.org/officeDocument/2006/relationships/hyperlink" Target="https://mikejohnson.house.gov/news/documentsingle.aspx?DocumentID=715" TargetMode="External"/><Relationship Id="rId25" Type="http://schemas.openxmlformats.org/officeDocument/2006/relationships/hyperlink" Target="https://web.archive.org/web/20210505113445/https://mikejohnson.house.gov/news/documentsingle.aspx?DocumentID=715" TargetMode="External"/><Relationship Id="rId26" Type="http://schemas.openxmlformats.org/officeDocument/2006/relationships/hyperlink" Target="https://www.c-span.org/video/?507744-1/rally-electoral-college-vote-certification" TargetMode="External"/><Relationship Id="rId27" Type="http://schemas.openxmlformats.org/officeDocument/2006/relationships/hyperlink" Target="https://apnews.com/article/anti-vaccine-bollinger-coronavirus-disinformation-a7b8e1f33990670563b4c469b462c9bf" TargetMode="External"/><Relationship Id="rId28" Type="http://schemas.openxmlformats.org/officeDocument/2006/relationships/hyperlink" Target="https://twitter.com/CMominator/status/1455790047454715906" TargetMode="External"/><Relationship Id="rId29" Type="http://schemas.openxmlformats.org/officeDocument/2006/relationships/hyperlink" Target="https://www.wusa9.com/article/news/local/dc/15-foot-constitution-on-the-national-mall-same-day-rioters-stormed-the-capitol/65-43b9f8e1-bb22-4947-b222-1d9346ab3f62" TargetMode="External"/><Relationship Id="rId30" Type="http://schemas.openxmlformats.org/officeDocument/2006/relationships/hyperlink" Target="https://www.cnbc.com/2021/01/06/trump-protestors-rally-at-statehouses-across-the-us-amid-violent-insurrection-on-capitol-hill.html" TargetMode="External"/><Relationship Id="rId31" Type="http://schemas.openxmlformats.org/officeDocument/2006/relationships/hyperlink" Target="https://www.youtube.com/watch?v=DiwVWZvlP74&amp;t=30s" TargetMode="External"/><Relationship Id="rId32" Type="http://schemas.openxmlformats.org/officeDocument/2006/relationships/hyperlink" Target="https://storage.courtlistener.com/recap/gov.uscourts.dcd.226696/gov.uscourts.dcd.226696.172.0.pdf" TargetMode="External"/><Relationship Id="rId33" Type="http://schemas.openxmlformats.org/officeDocument/2006/relationships/hyperlink" Target="https://twitter.com/willsommer/status/1346835216908877832" TargetMode="External"/><Relationship Id="rId34" Type="http://schemas.openxmlformats.org/officeDocument/2006/relationships/hyperlink" Target="https://twitter.com/Angry_Staffer/status/1508788161161355264" TargetMode="External"/><Relationship Id="rId35" Type="http://schemas.openxmlformats.org/officeDocument/2006/relationships/hyperlink" Target="https://www.govinfo.gov/content/pkg/GPO-J6-TRANSCRIPT-CTRL0000050582/pdf/GPO-J6-TRANSCRIPT-CTRL0000050582.pdf" TargetMode="External"/><Relationship Id="rId36" Type="http://schemas.openxmlformats.org/officeDocument/2006/relationships/hyperlink" Target="https://www.flickr.com/photos/49283984@N05/51805169599/in/photostream/" TargetMode="External"/><Relationship Id="rId37" Type="http://schemas.openxmlformats.org/officeDocument/2006/relationships/hyperlink" Target="https://twitter.com/DianthaSol/status/1444398548313911299" TargetMode="External"/><Relationship Id="rId38" Type="http://schemas.openxmlformats.org/officeDocument/2006/relationships/hyperlink" Target="https://www.govinfo.gov/content/pkg/GPO-J6-TRANSCRIPT-CTRL0000928884/pdf/GPO-J6-TRANSCRIPT-CTRL0000928884.pdf" TargetMode="External"/><Relationship Id="rId39" Type="http://schemas.openxmlformats.org/officeDocument/2006/relationships/hyperlink" Target="https://www.govinfo.gov/content/pkg/GPO-J6-TRANSCRIPT-CTRL0000038857/pdf/GPO-J6-TRANSCRIPT-CTRL0000038857.pdf" TargetMode="External"/><Relationship Id="rId40" Type="http://schemas.openxmlformats.org/officeDocument/2006/relationships/hyperlink" Target="https://www.govinfo.gov/content/pkg/GPO-J6-TRANSCRIPT-CTRL0000034614/pdf/GPO-J6-TRANSCRIPT-CTRL0000034614.pdf" TargetMode="External"/><Relationship Id="rId41" Type="http://schemas.openxmlformats.org/officeDocument/2006/relationships/hyperlink" Target="https://www.washingtonpost.com/investigations/interactive/2022/roger-stone-documentary-capitol-riot-trump-election/?itid=hp_special-topic-1" TargetMode="External"/><Relationship Id="rId42" Type="http://schemas.openxmlformats.org/officeDocument/2006/relationships/hyperlink" Target="https://january6th.house.gov/sites/democrats.january6th.house.gov/files/20211217_Roger%20Stone.pdf" TargetMode="External"/><Relationship Id="rId43" Type="http://schemas.openxmlformats.org/officeDocument/2006/relationships/hyperlink" Target="https://docs.google.com/spreadsheets/d/e/2PACX-1vQ6rydjjix2Ni7nzv1uyjXZ2C9Ni5PRELHUE33VySI6eNg-ossH2J1HhAK-EDKhjvV8D5hvv5ANpv3j/pubhtml" TargetMode="External"/><Relationship Id="rId44" Type="http://schemas.openxmlformats.org/officeDocument/2006/relationships/hyperlink" Target="https://storage.courtlistener.com/recap/gov.uscourts.dcd.226696/gov.uscourts.dcd.226696.172.0.pdf" TargetMode="External"/><Relationship Id="rId45" Type="http://schemas.openxmlformats.org/officeDocument/2006/relationships/hyperlink" Target="https://www.youtube.com/watch?v=A0p5rJlLHIc&amp;feature=youtu.be" TargetMode="External"/><Relationship Id="rId46" Type="http://schemas.openxmlformats.org/officeDocument/2006/relationships/hyperlink" Target="https://twitter.com/ne0ndistraction/status/1373071516557000706" TargetMode="External"/><Relationship Id="rId47" Type="http://schemas.openxmlformats.org/officeDocument/2006/relationships/hyperlink" Target="https://www.youtube.com/watch?v=phNY7bGvukI&amp;t=1244s" TargetMode="External"/><Relationship Id="rId48" Type="http://schemas.openxmlformats.org/officeDocument/2006/relationships/hyperlink" Target="https://twitter.com/Angry_Staffer/status/1508788161161355264" TargetMode="External"/><Relationship Id="rId49" Type="http://schemas.openxmlformats.org/officeDocument/2006/relationships/hyperlink" Target="https://www.washingtonpost.com/wp-stat/graphics/politics/jan-6-call-logs-white-house/daily-diary-of-president-donald-trump.pdf?itid=lk_interstitial_manual_10" TargetMode="External"/><Relationship Id="rId50" Type="http://schemas.openxmlformats.org/officeDocument/2006/relationships/hyperlink" Target="https://docs.google.com/spreadsheets/d/e/2PACX-1vQ6rydjjix2Ni7nzv1uyjXZ2C9Ni5PRELHUE33VySI6eNg-ossH2J1HhAK-EDKhjvV8D5hvv5ANpv3j/pubhtml" TargetMode="External"/><Relationship Id="rId51" Type="http://schemas.openxmlformats.org/officeDocument/2006/relationships/hyperlink" Target="https://youtu.be/eTEgetNSHhY?t=5691" TargetMode="External"/><Relationship Id="rId52" Type="http://schemas.openxmlformats.org/officeDocument/2006/relationships/hyperlink" Target="https://twitter.com/emptywheel/status/1608202750763868160" TargetMode="External"/><Relationship Id="rId53" Type="http://schemas.openxmlformats.org/officeDocument/2006/relationships/hyperlink" Target="https://twitter.com/Brandi_Buchman/status/1613916493020016645" TargetMode="External"/><Relationship Id="rId54" Type="http://schemas.openxmlformats.org/officeDocument/2006/relationships/hyperlink" Target="https://storage.courtlistener.com/recap/gov.uscourts.dcd.226696/gov.uscourts.dcd.226696.172.0.pdf" TargetMode="External"/><Relationship Id="rId55" Type="http://schemas.openxmlformats.org/officeDocument/2006/relationships/hyperlink" Target="https://twitter.com/Brick_Suit/status/1346870008371175425" TargetMode="External"/><Relationship Id="rId56" Type="http://schemas.openxmlformats.org/officeDocument/2006/relationships/hyperlink" Target="https://www.govinfo.gov/content/pkg/GPO-J6-DOC-CTRL0000017719/pdf/GPO-J6-DOC-CTRL0000017719.pdf" TargetMode="External"/><Relationship Id="rId57" Type="http://schemas.openxmlformats.org/officeDocument/2006/relationships/hyperlink" Target="https://january6th.house.gov/sites/democrats.january6th.house.gov/files/20211217_Roger%20Stone.pdf" TargetMode="External"/><Relationship Id="rId58" Type="http://schemas.openxmlformats.org/officeDocument/2006/relationships/hyperlink" Target="https://www.govinfo.gov/content/pkg/GPO-J6-DOC-CTRL0000481790/pdf/GPO-J6-DOC-CTRL0000481790.pdf" TargetMode="External"/><Relationship Id="rId59" Type="http://schemas.openxmlformats.org/officeDocument/2006/relationships/hyperlink" Target="https://www.govinfo.gov/content/pkg/GPO-J6-DOC-CTRL0000536285/pdf/GPO-J6-DOC-CTRL0000536285.pdf" TargetMode="External"/><Relationship Id="rId60" Type="http://schemas.openxmlformats.org/officeDocument/2006/relationships/hyperlink" Target="https://storage.courtlistener.com/recap/gov.uscourts.cacd.841840/gov.uscourts.cacd.841840.160.10.pdf" TargetMode="External"/><Relationship Id="rId61" Type="http://schemas.openxmlformats.org/officeDocument/2006/relationships/hyperlink" Target="https://twitter.com/Brandi_Buchman/status/1613916494584324100" TargetMode="External"/><Relationship Id="rId62" Type="http://schemas.openxmlformats.org/officeDocument/2006/relationships/hyperlink" Target="https://www.citizensforethics.org/wp-content/uploads/2024/03/May-23-2023-DHS-572-2-of-2.pdf" TargetMode="External"/><Relationship Id="rId63" Type="http://schemas.openxmlformats.org/officeDocument/2006/relationships/hyperlink" Target="https://twitter.com/ne0ndistraction/status/1373071516557000706" TargetMode="External"/><Relationship Id="rId64" Type="http://schemas.openxmlformats.org/officeDocument/2006/relationships/hyperlink" Target="https://www.documentcloud.org/documents/23522462-221222-january-6-committee-final-report" TargetMode="External"/><Relationship Id="rId65" Type="http://schemas.openxmlformats.org/officeDocument/2006/relationships/hyperlink" Target="https://www.emptywheel.net/2022/12/31/ali-alexander-asked-for-5-minute-updates-on-trumps-actions-on-january-6/" TargetMode="External"/><Relationship Id="rId66" Type="http://schemas.openxmlformats.org/officeDocument/2006/relationships/hyperlink" Target="https://twitter.com/rparloff/status/1633131205112602625" TargetMode="External"/><Relationship Id="rId67" Type="http://schemas.openxmlformats.org/officeDocument/2006/relationships/hyperlink" Target="https://www.justsecurity.org/wp-content/uploads/2021/08/January-6-Clearinghouse-US-Park-Police-USPP-FOIA-Release-CREW.pdf" TargetMode="External"/><Relationship Id="rId68" Type="http://schemas.openxmlformats.org/officeDocument/2006/relationships/hyperlink" Target="https://twitter.com/CassanderGrant/status/1536769195588956160" TargetMode="External"/><Relationship Id="rId69" Type="http://schemas.openxmlformats.org/officeDocument/2006/relationships/hyperlink" Target="https://rumble.com/v4eke1e-0932uscg00cvcelevatortowersouth-2021-01-06-11h34min13s183ms.mp4.html" TargetMode="External"/><Relationship Id="rId70" Type="http://schemas.openxmlformats.org/officeDocument/2006/relationships/hyperlink" Target="https://twitter.com/willsommer/status/1346861594559582210" TargetMode="External"/><Relationship Id="rId71" Type="http://schemas.openxmlformats.org/officeDocument/2006/relationships/hyperlink" Target="https://twitter.com/rparloff/status/1633135385525071872" TargetMode="External"/><Relationship Id="rId72" Type="http://schemas.openxmlformats.org/officeDocument/2006/relationships/hyperlink" Target="https://january6th.house.gov/sites/democrats.january6th.house.gov/files/Introductory%20Material%20to%20the%20Final%20Report%20of%20the%20Select%20Committee.pdf" TargetMode="External"/><Relationship Id="rId73" Type="http://schemas.openxmlformats.org/officeDocument/2006/relationships/hyperlink" Target="https://www.govinfo.gov/content/pkg/GPO-J6-TRANSCRIPT-CTRL0000062444/pdf/GPO-J6-TRANSCRIPT-CTRL0000062444.pdf" TargetMode="External"/><Relationship Id="rId74" Type="http://schemas.openxmlformats.org/officeDocument/2006/relationships/hyperlink" Target="https://www.govinfo.gov/content/pkg/GPO-J6-TRANSCRIPT-CTRL0000928884/pdf/GPO-J6-TRANSCRIPT-CTRL0000928884.pdf" TargetMode="External"/><Relationship Id="rId75" Type="http://schemas.openxmlformats.org/officeDocument/2006/relationships/hyperlink" Target="https://rumble.com/v4eke1e-0932uscg00cvcelevatortowersouth-2021-01-06-11h34min13s183ms.mp4.html" TargetMode="External"/><Relationship Id="rId76" Type="http://schemas.openxmlformats.org/officeDocument/2006/relationships/hyperlink" Target="https://ia802307.us.archive.org/29/items/HmXEiqSMFCk9vq5TF/Donald_Trump_Jr_s_Video_M.mp4" TargetMode="External"/><Relationship Id="rId77" Type="http://schemas.openxmlformats.org/officeDocument/2006/relationships/hyperlink" Target="https://www.govinfo.gov/content/pkg/GPO-J6-DOC-CH-CTRL0000000069/pdf/GPO-J6-DOC-CH-CTRL0000000069.pdf" TargetMode="External"/><Relationship Id="rId78" Type="http://schemas.openxmlformats.org/officeDocument/2006/relationships/hyperlink" Target="https://www.documentcloud.org/documents/21643428-file_8746" TargetMode="External"/><Relationship Id="rId79" Type="http://schemas.openxmlformats.org/officeDocument/2006/relationships/hyperlink" Target="https://docs.google.com/spreadsheets/d/e/2PACX-1vQ6rydjjix2Ni7nzv1uyjXZ2C9Ni5PRELHUE33VySI6eNg-ossH2J1HhAK-EDKhjvV8D5hvv5ANpv3j/pubhtml" TargetMode="External"/><Relationship Id="rId80" Type="http://schemas.openxmlformats.org/officeDocument/2006/relationships/hyperlink" Target="https://www.govinfo.gov/content/pkg/GPO-J6-TRANSCRIPT-CTRL0000050113/pdf/GPO-J6-TRANSCRIPT-CTRL0000050113.pdf" TargetMode="External"/><Relationship Id="rId81" Type="http://schemas.openxmlformats.org/officeDocument/2006/relationships/hyperlink" Target="https://www.govinfo.gov/content/pkg/GPO-J6-TRANSCRIPT-CTRL0000928884/pdf/GPO-J6-TRANSCRIPT-CTRL0000928884.pdf" TargetMode="External"/><Relationship Id="rId82" Type="http://schemas.openxmlformats.org/officeDocument/2006/relationships/hyperlink" Target="https://www.justice.gov/usao-dc/press-release/file/1480801/download" TargetMode="External"/><Relationship Id="rId83" Type="http://schemas.openxmlformats.org/officeDocument/2006/relationships/hyperlink" Target="https://archive.org/details/wHTpS8upWanETjkEe" TargetMode="External"/><Relationship Id="rId84" Type="http://schemas.openxmlformats.org/officeDocument/2006/relationships/hyperlink" Target="https://january6th.house.gov/sites/democrats.january6th.house.gov/files/20220124_Alex%20Jones.pdf" TargetMode="External"/><Relationship Id="rId85" Type="http://schemas.openxmlformats.org/officeDocument/2006/relationships/hyperlink" Target="https://www.govinfo.gov/content/pkg/GPO-J6-TRANSCRIPT-CTRL0000034614/pdf/GPO-J6-TRANSCRIPT-CTRL0000034614.pdf" TargetMode="External"/><Relationship Id="rId86" Type="http://schemas.openxmlformats.org/officeDocument/2006/relationships/hyperlink" Target="https://twitter.com/emptywheel/status/1541841263951060992/photo/1" TargetMode="External"/><Relationship Id="rId87" Type="http://schemas.openxmlformats.org/officeDocument/2006/relationships/hyperlink" Target="https://www.govinfo.gov/content/pkg/GPO-J6-DOC-CTRL0000000056/pdf/GPO-J6-DOC-CTRL0000000056.pdf" TargetMode="External"/><Relationship Id="rId88" Type="http://schemas.openxmlformats.org/officeDocument/2006/relationships/hyperlink" Target="https://twitter.com/capitolhunters/status/1535027761722675204" TargetMode="External"/><Relationship Id="rId89" Type="http://schemas.openxmlformats.org/officeDocument/2006/relationships/hyperlink" Target="https://www.govinfo.gov/content/pkg/GPO-J6-DOC-CTRL0000000056/pdf/GPO-J6-DOC-CTRL0000000056.pdf" TargetMode="External"/><Relationship Id="rId90" Type="http://schemas.openxmlformats.org/officeDocument/2006/relationships/hyperlink" Target="https://rumble.com/v4eny6b-0613uscg00northscreeningentrance-2021-01-06-12h20min00s637ms.mp4.html?playlist_id=DWwl_J29ZMk" TargetMode="External"/><Relationship Id="rId91" Type="http://schemas.openxmlformats.org/officeDocument/2006/relationships/hyperlink" Target="https://twitter.com/JordanOnRecord/status/1499767199803883520" TargetMode="External"/><Relationship Id="rId92" Type="http://schemas.openxmlformats.org/officeDocument/2006/relationships/hyperlink" Target="https://twitter.com/rparloff/status/1585269318903808004" TargetMode="External"/><Relationship Id="rId93" Type="http://schemas.openxmlformats.org/officeDocument/2006/relationships/hyperlink" Target="https://twitter.com/willsommer/status/1346875477605163009" TargetMode="External"/><Relationship Id="rId94" Type="http://schemas.openxmlformats.org/officeDocument/2006/relationships/hyperlink" Target="https://twitter.com/Brick_Suit/status/1346874705857441792" TargetMode="External"/><Relationship Id="rId95" Type="http://schemas.openxmlformats.org/officeDocument/2006/relationships/hyperlink" Target="https://www.cnn.com/2022/06/21/politics/ron-johnson-fake-elector-scheme-trump/index.html" TargetMode="External"/><Relationship Id="rId96" Type="http://schemas.openxmlformats.org/officeDocument/2006/relationships/hyperlink" Target="https://app.box.com/s/ifis7hu74dz6xp0awkq567ygetrvcof1/file/1460147704477" TargetMode="External"/><Relationship Id="rId97" Type="http://schemas.openxmlformats.org/officeDocument/2006/relationships/hyperlink" Target="https://twitter.com/SteveScalise/status/1346874025314832386" TargetMode="External"/><Relationship Id="rId98" Type="http://schemas.openxmlformats.org/officeDocument/2006/relationships/hyperlink" Target="https://web.archive.org/web/20210106173946/https://republicanwhip.house.gov/news/scalise-statement-on-electoral-vote-certification/" TargetMode="External"/><Relationship Id="rId99" Type="http://schemas.openxmlformats.org/officeDocument/2006/relationships/hyperlink" Target="https://www.washingtonpost.com/investigations/interactive/2022/roger-stone-documentary-capitol-riot-trump-election/" TargetMode="External"/><Relationship Id="rId100" Type="http://schemas.openxmlformats.org/officeDocument/2006/relationships/hyperlink" Target="https://storage.courtlistener.com/recap/gov.uscourts.dcd.236549/gov.uscourts.dcd.236549.36.1.pdf" TargetMode="External"/><Relationship Id="rId101" Type="http://schemas.openxmlformats.org/officeDocument/2006/relationships/hyperlink" Target="https://storage.courtlistener.com/recap/gov.uscourts.dcd.226696/gov.uscourts.dcd.226696.172.0.pdf" TargetMode="External"/><Relationship Id="rId102" Type="http://schemas.openxmlformats.org/officeDocument/2006/relationships/hyperlink" Target="https://www.wisn.com/amp/article/wisconsin-woman-credits-infamous-load-of-laundry-with-discovery-of-dc-pipe-bomb/35221177" TargetMode="External"/><Relationship Id="rId103" Type="http://schemas.openxmlformats.org/officeDocument/2006/relationships/hyperlink" Target="https://www.citizensforethics.org/wp-content/uploads/2024/03/May-23-2023-DHS-572-2-of-2.pdf" TargetMode="External"/><Relationship Id="rId104" Type="http://schemas.openxmlformats.org/officeDocument/2006/relationships/hyperlink" Target="https://twitter.com/kyledcheney/status/1508903315970707465/photo/1" TargetMode="External"/><Relationship Id="rId105" Type="http://schemas.openxmlformats.org/officeDocument/2006/relationships/hyperlink" Target="https://stream.org/a-first-hand-account-of-january-6-from-a-trusted-source/" TargetMode="External"/><Relationship Id="rId106" Type="http://schemas.openxmlformats.org/officeDocument/2006/relationships/hyperlink" Target="https://twitter.com/Brandi_Buchman/status/1628437529413271554" TargetMode="External"/><Relationship Id="rId107" Type="http://schemas.openxmlformats.org/officeDocument/2006/relationships/hyperlink" Target="https://www.c-span.org/video/?507663-3/counting-electoral-college-votes-part-1" TargetMode="External"/><Relationship Id="rId108" Type="http://schemas.openxmlformats.org/officeDocument/2006/relationships/hyperlink" Target="https://www.youtube.com/watch?v=LeEQX_W8SZU" TargetMode="External"/><Relationship Id="rId109" Type="http://schemas.openxmlformats.org/officeDocument/2006/relationships/hyperlink" Target="https://docs.google.com/document/d/12et8n6m7PPbQA-10b0_qvXj20ZjB6OmUrCmCeH9CbIo/edit" TargetMode="External"/><Relationship Id="rId110" Type="http://schemas.openxmlformats.org/officeDocument/2006/relationships/hyperlink" Target="https://www.govinfo.gov/content/pkg/GPO-J6-TRANSCRIPT-CTRL0000034610/pdf/GPO-J6-TRANSCRIPT-CTRL0000034610.pdf" TargetMode="External"/><Relationship Id="rId111" Type="http://schemas.openxmlformats.org/officeDocument/2006/relationships/hyperlink" Target="https://youtu.be/Qrdi4KRw1uQ" TargetMode="External"/><Relationship Id="rId112" Type="http://schemas.openxmlformats.org/officeDocument/2006/relationships/hyperlink" Target="https://www.charlotteobserver.com/news/politics-government/article263009303.html" TargetMode="External"/><Relationship Id="rId113" Type="http://schemas.openxmlformats.org/officeDocument/2006/relationships/hyperlink" Target="https://twitter.com/KevinLewis7News/status/1346896278324703232?t=Iyb1UdUVh2weRXU5EroXyA&amp;s=19" TargetMode="External"/><Relationship Id="rId114" Type="http://schemas.openxmlformats.org/officeDocument/2006/relationships/hyperlink" Target="https://www.theuprising.info/p/exclusive-leaked-documents-show-january?s=r" TargetMode="External"/><Relationship Id="rId115" Type="http://schemas.openxmlformats.org/officeDocument/2006/relationships/hyperlink" Target="https://docs.google.com/spreadsheets/d/1QOVHB2b4x8AkmXjSO9FZjp5itWwEgW1IFIADUfFON3Q/edit?gid=0" TargetMode="External"/><Relationship Id="rId116" Type="http://schemas.openxmlformats.org/officeDocument/2006/relationships/hyperlink" Target="https://s3.documentcloud.org/documents/22057096/doj-records-of-officials-communications-from-jan-6-2021.pdf" TargetMode="External"/><Relationship Id="rId117" Type="http://schemas.openxmlformats.org/officeDocument/2006/relationships/hyperlink" Target="https://www.oig.dhs.gov/sites/default/files/assets/2024-08/OIG-24-42-Aug24-Redacted.pdf" TargetMode="External"/><Relationship Id="rId118" Type="http://schemas.openxmlformats.org/officeDocument/2006/relationships/hyperlink" Target="https://twitter.com/ne0ndistraction/status/1509591575952826371" TargetMode="External"/><Relationship Id="rId119" Type="http://schemas.openxmlformats.org/officeDocument/2006/relationships/hyperlink" Target="https://web.archive.org/web/20210111061609/https://video.parler.com/5Q/Ck/5QCkdwJRD0a3.mp4" TargetMode="External"/><Relationship Id="rId120" Type="http://schemas.openxmlformats.org/officeDocument/2006/relationships/hyperlink" Target="https://twitter.com/andrewkimmel/status/1347942363340029953" TargetMode="External"/><Relationship Id="rId121" Type="http://schemas.openxmlformats.org/officeDocument/2006/relationships/hyperlink" Target="https://capitol-hill-riots.s3.us-east-1.wasabisys.com/Twitch/DylanBurnsTV%20-%20Twitch%20-%20863560571.mp4" TargetMode="External"/><Relationship Id="rId122" Type="http://schemas.openxmlformats.org/officeDocument/2006/relationships/hyperlink" Target="https://jan6attack.com/videos/0/0PewiHC6MJ7W/0PewiHC6MJ7W.mp4" TargetMode="External"/><Relationship Id="rId123" Type="http://schemas.openxmlformats.org/officeDocument/2006/relationships/hyperlink" Target="https://www.c-span.org/video/?507663-3/counting-electoral-college-votes-part-1" TargetMode="External"/><Relationship Id="rId124" Type="http://schemas.openxmlformats.org/officeDocument/2006/relationships/hyperlink" Target="https://www.c-span.org/video/?507672-101/house-debate-arizona-electoral-challenge-part-1" TargetMode="External"/><Relationship Id="rId125" Type="http://schemas.openxmlformats.org/officeDocument/2006/relationships/hyperlink" Target="https://www.c-span.org/video/?507663-3/counting-electoral-college-votes-part-1" TargetMode="External"/><Relationship Id="rId126" Type="http://schemas.openxmlformats.org/officeDocument/2006/relationships/hyperlink" Target="https://app.box.com/s/ifis7hu74dz6xp0awkq567ygetrvcof1/file/1460147704477" TargetMode="External"/><Relationship Id="rId127" Type="http://schemas.openxmlformats.org/officeDocument/2006/relationships/hyperlink" Target="https://youtu.be/Qrdi4KRw1uQ" TargetMode="External"/><Relationship Id="rId128" Type="http://schemas.openxmlformats.org/officeDocument/2006/relationships/hyperlink" Target="https://www.charlotteobserver.com/news/politics-government/article263009303.html" TargetMode="External"/><Relationship Id="rId129" Type="http://schemas.openxmlformats.org/officeDocument/2006/relationships/hyperlink" Target="https://rumble.com/v4ej992-camera0925uscg00upperterracewest-2021-01-06-starting-at-13h00min00s633ms.mp.html?playlist_id=I5p8_z-4IMQ" TargetMode="External"/><Relationship Id="rId130" Type="http://schemas.openxmlformats.org/officeDocument/2006/relationships/hyperlink" Target="https://www.documentcloud.org/documents/23557112-211209_ali-alexander" TargetMode="External"/><Relationship Id="rId131" Type="http://schemas.openxmlformats.org/officeDocument/2006/relationships/hyperlink" Target="https://www.govinfo.gov/content/pkg/GPO-J6-DOC-CTRL0000017719/pdf/GPO-J6-DOC-CTRL0000017719.pdf" TargetMode="External"/><Relationship Id="rId132" Type="http://schemas.openxmlformats.org/officeDocument/2006/relationships/hyperlink" Target="https://www.youtube.com/watch?v=yLp64nfuxnQ" TargetMode="External"/><Relationship Id="rId133" Type="http://schemas.openxmlformats.org/officeDocument/2006/relationships/hyperlink" Target="https://twitter.com/Kevinliptakcnn/status/1346884731279978503" TargetMode="External"/><Relationship Id="rId134" Type="http://schemas.openxmlformats.org/officeDocument/2006/relationships/hyperlink" Target="https://web.archive.org/web/20210106182942/https://twitter.com/christina_bobb/status/1346886517143330816" TargetMode="External"/><Relationship Id="rId135" Type="http://schemas.openxmlformats.org/officeDocument/2006/relationships/hyperlink" Target="https://twitter.com/MacFarlaneNews/status/1346889865464590338" TargetMode="External"/><Relationship Id="rId136" Type="http://schemas.openxmlformats.org/officeDocument/2006/relationships/hyperlink" Target="https://twitter.com/JanJekielek/status/1346884678213623808" TargetMode="External"/><Relationship Id="rId137" Type="http://schemas.openxmlformats.org/officeDocument/2006/relationships/hyperlink" Target="https://www.citizensforethics.org/wp-content/uploads/2024/03/May-23-2023-DHS-572-2-of-2.pdf" TargetMode="External"/><Relationship Id="rId138" Type="http://schemas.openxmlformats.org/officeDocument/2006/relationships/hyperlink" Target="https://www.justice.gov/usao-dc/press-release/file/1480801/download" TargetMode="External"/><Relationship Id="rId139" Type="http://schemas.openxmlformats.org/officeDocument/2006/relationships/hyperlink" Target="https://video.twimg.com/ext_tw_video/1616427953478418437/pu/vid/1280x720/SGlp7Uqi0yZAG_HL.mp4?tag=12" TargetMode="External"/><Relationship Id="rId140" Type="http://schemas.openxmlformats.org/officeDocument/2006/relationships/hyperlink" Target="https://docs.google.com/document/d/12et8n6m7PPbQA-10b0_qvXj20ZjB6OmUrCmCeH9CbIo/edit" TargetMode="External"/><Relationship Id="rId141" Type="http://schemas.openxmlformats.org/officeDocument/2006/relationships/hyperlink" Target="https://ia904500.us.archive.org/23/items/6u8pBq4eDQBThpyoa/FB_20210106_135438.mpeg4" TargetMode="External"/><Relationship Id="rId142" Type="http://schemas.openxmlformats.org/officeDocument/2006/relationships/hyperlink" Target="https://docs.google.com/document/d/12et8n6m7PPbQA-10b0_qvXj20ZjB6OmUrCmCeH9CbIo/edit" TargetMode="External"/><Relationship Id="rId143" Type="http://schemas.openxmlformats.org/officeDocument/2006/relationships/hyperlink" Target="https://www.govinfo.gov/content/pkg/GPO-J6-DOC-CTRL0000017719/pdf/GPO-J6-DOC-CTRL0000017719.pdf" TargetMode="External"/><Relationship Id="rId144" Type="http://schemas.openxmlformats.org/officeDocument/2006/relationships/hyperlink" Target="https://www.govinfo.gov/content/pkg/GPO-J6-DOC-CTRL0000017719/pdf/GPO-J6-DOC-CTRL0000017719.pdf" TargetMode="External"/><Relationship Id="rId145" Type="http://schemas.openxmlformats.org/officeDocument/2006/relationships/hyperlink" Target="https://www.govinfo.gov/content/pkg/GPO-J6-DOC-CTRL0000017719/pdf/GPO-J6-DOC-CTRL0000017719.pdf" TargetMode="External"/><Relationship Id="rId146" Type="http://schemas.openxmlformats.org/officeDocument/2006/relationships/hyperlink" Target="https://web.archive.org/web/20210111015412/https://video.parler.com/7D/9f/7D9fREaEyQw1.mp4" TargetMode="External"/><Relationship Id="rId147" Type="http://schemas.openxmlformats.org/officeDocument/2006/relationships/hyperlink" Target="https://twitter.com/Brandi_Buchman/status/1613935976136540161" TargetMode="External"/><Relationship Id="rId148" Type="http://schemas.openxmlformats.org/officeDocument/2006/relationships/hyperlink" Target="https://twitter.com/rparloff/status/1633483014888882176" TargetMode="External"/><Relationship Id="rId149" Type="http://schemas.openxmlformats.org/officeDocument/2006/relationships/hyperlink" Target="https://youtu.be/WmkemV10OhI?t=12745" TargetMode="External"/><Relationship Id="rId150" Type="http://schemas.openxmlformats.org/officeDocument/2006/relationships/hyperlink" Target="https://www.justice.gov/usao-dc/press-release/file/1422696/download" TargetMode="External"/><Relationship Id="rId151" Type="http://schemas.openxmlformats.org/officeDocument/2006/relationships/hyperlink" Target="https://sp.rmbl.ws/s8/2/y/F/-/5/yF-5h.gaa.mp4" TargetMode="External"/><Relationship Id="rId152" Type="http://schemas.openxmlformats.org/officeDocument/2006/relationships/hyperlink" Target="https://www.govinfo.gov/content/pkg/GPO-J6-DOC-CTRL0000208061/pdf/GPO-J6-DOC-CTRL0000208061.pdf" TargetMode="External"/><Relationship Id="rId153" Type="http://schemas.openxmlformats.org/officeDocument/2006/relationships/hyperlink" Target="https://www.oig.dhs.gov/sites/default/files/assets/2024-08/OIG-24-42-Aug24-Redacted.pdf" TargetMode="External"/><Relationship Id="rId154" Type="http://schemas.openxmlformats.org/officeDocument/2006/relationships/hyperlink" Target="https://www.govinfo.gov/content/pkg/GPO-J6-DOC-CTRL0000017719/pdf/GPO-J6-DOC-CTRL0000017719.pdf" TargetMode="External"/><Relationship Id="rId155" Type="http://schemas.openxmlformats.org/officeDocument/2006/relationships/hyperlink" Target="https://www.dw.com/en/us-divided-america-after-trump/av-56247605" TargetMode="External"/><Relationship Id="rId156" Type="http://schemas.openxmlformats.org/officeDocument/2006/relationships/hyperlink" Target="https://www.politico.com/f/?id=0000017e-d930-d095-affe-f932af010000" TargetMode="External"/><Relationship Id="rId157" Type="http://schemas.openxmlformats.org/officeDocument/2006/relationships/hyperlink" Target="https://youtu.be/WmkemV10OhI?t=13168" TargetMode="External"/><Relationship Id="rId158" Type="http://schemas.openxmlformats.org/officeDocument/2006/relationships/hyperlink" Target="https://www.govinfo.gov/content/pkg/GPO-J6-DOC-CTRL0000017719/pdf/GPO-J6-DOC-CTRL0000017719.pdf" TargetMode="External"/><Relationship Id="rId159" Type="http://schemas.openxmlformats.org/officeDocument/2006/relationships/hyperlink" Target="http://web.archive.org/web/20210106194956/https://twitter.com/MichaelCoudrey/status/1346906736045785093" TargetMode="External"/><Relationship Id="rId160" Type="http://schemas.openxmlformats.org/officeDocument/2006/relationships/hyperlink" Target="https://twitter.com/ParlerVideos/status/1358894135428677640" TargetMode="External"/><Relationship Id="rId161" Type="http://schemas.openxmlformats.org/officeDocument/2006/relationships/hyperlink" Target="https://t.co/LTKIxHIPEx" TargetMode="External"/><Relationship Id="rId162" Type="http://schemas.openxmlformats.org/officeDocument/2006/relationships/hyperlink" Target="https://vimeo.com/654284808" TargetMode="External"/><Relationship Id="rId163" Type="http://schemas.openxmlformats.org/officeDocument/2006/relationships/hyperlink" Target="https://d2hxwnssq7ss7g.cloudfront.net/PPhVzxfjg70g_cvt.mp4" TargetMode="External"/><Relationship Id="rId164" Type="http://schemas.openxmlformats.org/officeDocument/2006/relationships/hyperlink" Target="https://storage.courtlistener.com/recap/gov.uscourts.dcd.226914/gov.uscourts.dcd.226914.449.0.pdf" TargetMode="External"/><Relationship Id="rId165" Type="http://schemas.openxmlformats.org/officeDocument/2006/relationships/hyperlink" Target="https://twitter.com/capitolhunters/status/1541726253052461056" TargetMode="External"/><Relationship Id="rId166" Type="http://schemas.openxmlformats.org/officeDocument/2006/relationships/hyperlink" Target="https://web.archive.org/web/20210106170553/https://twitter.com/christina_bobb/status/1346865521560530947" TargetMode="External"/><Relationship Id="rId167" Type="http://schemas.openxmlformats.org/officeDocument/2006/relationships/hyperlink" Target="https://youtu.be/3Fsf4aWudJk?t=7878" TargetMode="External"/><Relationship Id="rId168" Type="http://schemas.openxmlformats.org/officeDocument/2006/relationships/hyperlink" Target="https://www.c-span.org/video/?507698-2/senate-debate-arizona-electoral-college-vote-challenge-part-1" TargetMode="External"/><Relationship Id="rId169" Type="http://schemas.openxmlformats.org/officeDocument/2006/relationships/hyperlink" Target="https://abcnews.go.com/US/photos/pro-trump-protesters-storm-us-capitol-unprecedented-breach-75090348/image-85440460" TargetMode="External"/><Relationship Id="rId170" Type="http://schemas.openxmlformats.org/officeDocument/2006/relationships/hyperlink" Target="https://www.latimes.com/politics/story/2024-01-04/jan-6-third-anniversary-inside-capitol-retrospective" TargetMode="External"/><Relationship Id="rId171" Type="http://schemas.openxmlformats.org/officeDocument/2006/relationships/hyperlink" Target="https://storage.courtlistener.com/recap/gov.uscourts.cacd.841840/gov.uscourts.cacd.841840.160.14.pdf" TargetMode="External"/><Relationship Id="rId172" Type="http://schemas.openxmlformats.org/officeDocument/2006/relationships/hyperlink" Target="https://www.politico.com/news/2023/06/21/mike-pence-aide-john-eastman-disbarment-00103080" TargetMode="External"/><Relationship Id="rId173" Type="http://schemas.openxmlformats.org/officeDocument/2006/relationships/hyperlink" Target="https://youtu.be/Qrdi4KRw1uQ" TargetMode="External"/><Relationship Id="rId174" Type="http://schemas.openxmlformats.org/officeDocument/2006/relationships/hyperlink" Target="https://www.charlotteobserver.com/news/politics-government/article263009303.html" TargetMode="External"/><Relationship Id="rId175" Type="http://schemas.openxmlformats.org/officeDocument/2006/relationships/hyperlink" Target="https://www.govinfo.gov/content/pkg/GPO-J6-TRANSCRIPT-CTRL0000928884/pdf/GPO-J6-TRANSCRIPT-CTRL0000928884.pdf" TargetMode="External"/><Relationship Id="rId176" Type="http://schemas.openxmlformats.org/officeDocument/2006/relationships/hyperlink" Target="https://www.youtube.com/watch?v=XuHfPOwOMCM" TargetMode="External"/><Relationship Id="rId177" Type="http://schemas.openxmlformats.org/officeDocument/2006/relationships/hyperlink" Target="https://docs.google.com/spreadsheets/d/18NTjjUF1zqfDqwGgP-kiCJC7wUUMwdilNLAXDzL11kE/edit" TargetMode="External"/><Relationship Id="rId178" Type="http://schemas.openxmlformats.org/officeDocument/2006/relationships/hyperlink" Target="https://archive.org/details/taf3XTf8ZuM9zZgsu" TargetMode="External"/><Relationship Id="rId179" Type="http://schemas.openxmlformats.org/officeDocument/2006/relationships/hyperlink" Target="https://www.c-span.org/video/?507672-101/house-debate-arizona-electoral-challenge-part-1" TargetMode="External"/><Relationship Id="rId180" Type="http://schemas.openxmlformats.org/officeDocument/2006/relationships/hyperlink" Target="https://web.archive.org/web/20210106191903/https://twitter.com/MEPFuller/status/1346898659363987459" TargetMode="External"/><Relationship Id="rId181" Type="http://schemas.openxmlformats.org/officeDocument/2006/relationships/hyperlink" Target="https://storage.courtlistener.com/recap/gov.uscourts.dcd.242150/gov.uscourts.dcd.242150.1.1.pdf" TargetMode="External"/><Relationship Id="rId182" Type="http://schemas.openxmlformats.org/officeDocument/2006/relationships/hyperlink" Target="https://d2hxwnssq7ss7g.cloudfront.net/UiC5TplHHHMG_cvt.mp4" TargetMode="External"/><Relationship Id="rId183" Type="http://schemas.openxmlformats.org/officeDocument/2006/relationships/hyperlink" Target="https://stream.org/a-first-hand-account-of-january-6-from-a-trusted-source/" TargetMode="External"/><Relationship Id="rId184" Type="http://schemas.openxmlformats.org/officeDocument/2006/relationships/hyperlink" Target="https://ia801605.us.archive.org/9/items/Ypgu8XZjHCfzijCc6/Ypgu8XZjHCfzijCc6.mpeg4" TargetMode="External"/><Relationship Id="rId185" Type="http://schemas.openxmlformats.org/officeDocument/2006/relationships/hyperlink" Target="https://nebraskaexaminer.com/2022/02/25/herbster-was-schmoozing-with-trump-team-jan-5-6-as-they-detailed-plans-to-overturn-election/" TargetMode="External"/><Relationship Id="rId186" Type="http://schemas.openxmlformats.org/officeDocument/2006/relationships/hyperlink" Target="https://apnews.com/article/anti-vaccine-bollinger-coronavirus-disinformation-a7b8e1f33990670563b4c469b462c9bf" TargetMode="External"/><Relationship Id="rId187" Type="http://schemas.openxmlformats.org/officeDocument/2006/relationships/hyperlink" Target="https://youtu.be/Qrdi4KRw1uQ" TargetMode="External"/><Relationship Id="rId188" Type="http://schemas.openxmlformats.org/officeDocument/2006/relationships/hyperlink" Target="https://www.govinfo.gov/content/pkg/GPO-J6-TRANSCRIPT-CTRL0000050113/pdf/GPO-J6-TRANSCRIPT-CTRL0000050113.pdf" TargetMode="External"/><Relationship Id="rId189" Type="http://schemas.openxmlformats.org/officeDocument/2006/relationships/hyperlink" Target="https://www.govinfo.gov/content/pkg/GPO-J6-TRANSCRIPT-CTRL0000928884/pdf/GPO-J6-TRANSCRIPT-CTRL0000928884.pdf" TargetMode="External"/><Relationship Id="rId190" Type="http://schemas.openxmlformats.org/officeDocument/2006/relationships/hyperlink" Target="https://web.archive.org/web/20210110204229/https://video.parler.com/09/yZ/09yZs12lvcCA.mp4" TargetMode="External"/><Relationship Id="rId191" Type="http://schemas.openxmlformats.org/officeDocument/2006/relationships/hyperlink" Target="http://d2amdhggrspxsl.cloudfront.net/s3vids/FsiTLLuzqPC5.converted.mp4" TargetMode="External"/><Relationship Id="rId192" Type="http://schemas.openxmlformats.org/officeDocument/2006/relationships/hyperlink" Target="https://ia801506.us.archive.org/9/items/MXDuwX6qZa3TAzrYM/MXDuwX6qZa3TAzrYM.mpeg4" TargetMode="External"/><Relationship Id="rId193" Type="http://schemas.openxmlformats.org/officeDocument/2006/relationships/hyperlink" Target="https://www.govinfo.gov/content/pkg/GPO-J6-TRANSCRIPT-CTRL0000928884/pdf/GPO-J6-TRANSCRIPT-CTRL0000928884.pdf" TargetMode="External"/><Relationship Id="rId194" Type="http://schemas.openxmlformats.org/officeDocument/2006/relationships/hyperlink" Target="https://storage.courtlistener.com/recap/gov.uscourts.cacd.841840/gov.uscourts.cacd.841840.160.14.pdf" TargetMode="External"/><Relationship Id="rId195" Type="http://schemas.openxmlformats.org/officeDocument/2006/relationships/hyperlink" Target="https://docs.google.com/document/d/1jxAFWeAVpVpWwMSLcpaYyb16J5GromIfQA7G3wGhHA4/edit" TargetMode="External"/><Relationship Id="rId196" Type="http://schemas.openxmlformats.org/officeDocument/2006/relationships/hyperlink" Target="https://www.c-span.org/video/?c5020144/jan-6-committee-shares-details-vp-pence" TargetMode="External"/><Relationship Id="rId197" Type="http://schemas.openxmlformats.org/officeDocument/2006/relationships/hyperlink" Target="https://twitter.com/rparloff/status/1631677628330516480" TargetMode="External"/><Relationship Id="rId198" Type="http://schemas.openxmlformats.org/officeDocument/2006/relationships/hyperlink" Target="https://twitter.com/CoryCullington/status/1627904149215121409" TargetMode="External"/><Relationship Id="rId199" Type="http://schemas.openxmlformats.org/officeDocument/2006/relationships/hyperlink" Target="https://docs.google.com/document/d/12et8n6m7PPbQA-10b0_qvXj20ZjB6OmUrCmCeH9CbIo/edit" TargetMode="External"/><Relationship Id="rId200" Type="http://schemas.openxmlformats.org/officeDocument/2006/relationships/hyperlink" Target="https://docs.google.com/document/d/1jxAFWeAVpVpWwMSLcpaYyb16J5GromIfQA7G3wGhHA4/edit" TargetMode="External"/><Relationship Id="rId201" Type="http://schemas.openxmlformats.org/officeDocument/2006/relationships/hyperlink" Target="https://twitter.com/rparloff/status/1631677628330516480" TargetMode="External"/><Relationship Id="rId202" Type="http://schemas.openxmlformats.org/officeDocument/2006/relationships/hyperlink" Target="https://web.archive.org/web/20220108133405/https://www.thedailybeast.com/the-real-tragedy-of-jan-6-is-that-its-still-not-over" TargetMode="External"/><Relationship Id="rId203" Type="http://schemas.openxmlformats.org/officeDocument/2006/relationships/hyperlink" Target="https://youtu.be/GNQRGohdW9Y?t=3876" TargetMode="External"/><Relationship Id="rId204" Type="http://schemas.openxmlformats.org/officeDocument/2006/relationships/hyperlink" Target="https://www.washingtonpost.com/investigations/interactive/2021/02/10/video-played-trump-impeachment-trial/" TargetMode="External"/><Relationship Id="rId205" Type="http://schemas.openxmlformats.org/officeDocument/2006/relationships/hyperlink" Target="https://docs.google.com/spreadsheets/d/1hTJurwiBlo5eo82TqBuyX3l_nNqHrS4b8gAenU4YdsE/edit" TargetMode="External"/><Relationship Id="rId206" Type="http://schemas.openxmlformats.org/officeDocument/2006/relationships/hyperlink" Target="https://twitter.com/rparloff/status/1635263242707812352" TargetMode="External"/><Relationship Id="rId207" Type="http://schemas.openxmlformats.org/officeDocument/2006/relationships/hyperlink" Target="https://archive.org/details/BtuGvwRuTQ2XGA995" TargetMode="External"/><Relationship Id="rId208" Type="http://schemas.openxmlformats.org/officeDocument/2006/relationships/hyperlink" Target="https://january6th.house.gov/sites/democrats.january6th.house.gov/files/20220224_Brandon%20Straka.pdf" TargetMode="External"/><Relationship Id="rId209" Type="http://schemas.openxmlformats.org/officeDocument/2006/relationships/hyperlink" Target="https://twitter.com/CoryCullington/status/1756775094175797606" TargetMode="External"/><Relationship Id="rId210" Type="http://schemas.openxmlformats.org/officeDocument/2006/relationships/hyperlink" Target="https://d2hxwnssq7ss7g.cloudfront.net/4Ea4s022t9tG_cvt.mp4" TargetMode="External"/><Relationship Id="rId211" Type="http://schemas.openxmlformats.org/officeDocument/2006/relationships/hyperlink" Target="https://sp.rmbl.ws/s8/2/y/F/-/5/yF-5h.gaa.mp4" TargetMode="External"/><Relationship Id="rId212" Type="http://schemas.openxmlformats.org/officeDocument/2006/relationships/hyperlink" Target="https://web.archive.org/web/20220108133405/https://www.thedailybeast.com/the-real-tragedy-of-jan-6-is-that-its-still-not-over" TargetMode="External"/><Relationship Id="rId213" Type="http://schemas.openxmlformats.org/officeDocument/2006/relationships/hyperlink" Target="https://ia804507.us.archive.org/15/items/DCRyx6RmiZGFRfQ9Y/FB_20210106_143942.mpeg4" TargetMode="External"/><Relationship Id="rId214" Type="http://schemas.openxmlformats.org/officeDocument/2006/relationships/hyperlink" Target="https://web.archive.org/web/20210106232449/https://twitter.com/hollandcourtney/status/1346960851690016775" TargetMode="External"/><Relationship Id="rId215" Type="http://schemas.openxmlformats.org/officeDocument/2006/relationships/hyperlink" Target="https://ia802502.us.archive.org/35/items/7rcr5Hqxw5RAcTXFJ/7rcr5Hqxw5RAcTXFJ.mp4" TargetMode="External"/><Relationship Id="rId216" Type="http://schemas.openxmlformats.org/officeDocument/2006/relationships/hyperlink" Target="https://january6th.house.gov/sites/democrats.january6th.house.gov/files/20211209_Ali%20Alexander.pdf" TargetMode="External"/><Relationship Id="rId217" Type="http://schemas.openxmlformats.org/officeDocument/2006/relationships/hyperlink" Target="https://web.archive.org/web/20220108133405/https://www.thedailybeast.com/the-real-tragedy-of-jan-6-is-that-its-still-not-over" TargetMode="External"/><Relationship Id="rId218" Type="http://schemas.openxmlformats.org/officeDocument/2006/relationships/hyperlink" Target="https://twitter.com/realDonaldTrump/status/1346904110969315332" TargetMode="External"/><Relationship Id="rId219" Type="http://schemas.openxmlformats.org/officeDocument/2006/relationships/hyperlink" Target="https://web.archive.org/web/20210107000307/https://twitter.com/realDonaldTrump/status/1346904110969315332" TargetMode="External"/><Relationship Id="rId220" Type="http://schemas.openxmlformats.org/officeDocument/2006/relationships/hyperlink" Target="https://january6th.house.gov/sites/democrats.january6th.house.gov/files/Introductory%20Material%20to%20the%20Final%20Report%20of%20the%20Select%20Committee.pdf" TargetMode="External"/><Relationship Id="rId221" Type="http://schemas.openxmlformats.org/officeDocument/2006/relationships/hyperlink" Target="https://www.govinfo.gov/content/pkg/GPO-J6-TRANSCRIPT-CTRL0000036621/pdf/GPO-J6-TRANSCRIPT-CTRL0000036621.pdf" TargetMode="External"/><Relationship Id="rId222" Type="http://schemas.openxmlformats.org/officeDocument/2006/relationships/hyperlink" Target="https://docs.google.com/document/d/1JNZMt9hlS-ld3gHUyhke2EJIXw2HpeH0MaMed0WSkOE/edit" TargetMode="External"/><Relationship Id="rId223" Type="http://schemas.openxmlformats.org/officeDocument/2006/relationships/hyperlink" Target="https://web.archive.org/web/20220108133405/https://www.thedailybeast.com/the-real-tragedy-of-jan-6-is-that-its-still-not-over" TargetMode="External"/><Relationship Id="rId224" Type="http://schemas.openxmlformats.org/officeDocument/2006/relationships/hyperlink" Target="https://twitter.com/ryanjreilly/status/1635341877074624515" TargetMode="External"/><Relationship Id="rId225" Type="http://schemas.openxmlformats.org/officeDocument/2006/relationships/hyperlink" Target="https://vimeo.com/654284808" TargetMode="External"/><Relationship Id="rId226" Type="http://schemas.openxmlformats.org/officeDocument/2006/relationships/hyperlink" Target="https://archive.org/details/LTfF6QvZntqHRQoG5" TargetMode="External"/><Relationship Id="rId227" Type="http://schemas.openxmlformats.org/officeDocument/2006/relationships/hyperlink" Target="https://twitter.com/leslsenior/status/1607849520012079104" TargetMode="External"/><Relationship Id="rId228" Type="http://schemas.openxmlformats.org/officeDocument/2006/relationships/hyperlink" Target="https://www.govinfo.gov/content/pkg/GPO-J6-TRANSCRIPT-CTRL0000050113/pdf/GPO-J6-TRANSCRIPT-CTRL0000050113.pdf" TargetMode="External"/><Relationship Id="rId229" Type="http://schemas.openxmlformats.org/officeDocument/2006/relationships/hyperlink" Target="https://www.youtube.com/watch?v=BKy84YmL-sU&amp;t=13355s" TargetMode="External"/><Relationship Id="rId230" Type="http://schemas.openxmlformats.org/officeDocument/2006/relationships/hyperlink" Target="https://www.govinfo.gov/content/pkg/GPO-J6-DOC-CTRL0000017719/pdf/GPO-J6-DOC-CTRL0000017719.pdf" TargetMode="External"/><Relationship Id="rId231" Type="http://schemas.openxmlformats.org/officeDocument/2006/relationships/hyperlink" Target="https://archive.org/details/aQT7dn27MnDvAmqzB" TargetMode="External"/><Relationship Id="rId232" Type="http://schemas.openxmlformats.org/officeDocument/2006/relationships/hyperlink" Target="https://jan6attack.com/videos/q/qnIyxwl5ILAG/" TargetMode="External"/><Relationship Id="rId233" Type="http://schemas.openxmlformats.org/officeDocument/2006/relationships/hyperlink" Target="https://www.govinfo.gov/content/pkg/GPO-J6-TRANSCRIPT-CTRL0000928884/pdf/GPO-J6-TRANSCRIPT-CTRL0000928884.pdf" TargetMode="External"/><Relationship Id="rId234" Type="http://schemas.openxmlformats.org/officeDocument/2006/relationships/hyperlink" Target="https://www.govinfo.gov/content/pkg/GPO-J6-TRANSCRIPT-CTRL0000050113/pdf/GPO-J6-TRANSCRIPT-CTRL0000050113.pdf" TargetMode="External"/><Relationship Id="rId235" Type="http://schemas.openxmlformats.org/officeDocument/2006/relationships/hyperlink" Target="https://twitter.com/MacFarlaneNews/status/1635986704845897728" TargetMode="External"/><Relationship Id="rId236" Type="http://schemas.openxmlformats.org/officeDocument/2006/relationships/hyperlink" Target="https://web.archive.org/web/20220108133405/https://www.thedailybeast.com/the-real-tragedy-of-jan-6-is-that-its-still-not-over" TargetMode="External"/><Relationship Id="rId237" Type="http://schemas.openxmlformats.org/officeDocument/2006/relationships/hyperlink" Target="https://www.latimes.com/politics/story/2024-01-04/jan-6-third-anniversary-inside-capitol-retrospective" TargetMode="External"/><Relationship Id="rId238" Type="http://schemas.openxmlformats.org/officeDocument/2006/relationships/hyperlink" Target="https://www.youtube.com/watch?v=-Py2yF6zkLY&amp;list=TLPQMjcwMzIwMjI_pFTsOEwPbw&amp;t=31s" TargetMode="External"/><Relationship Id="rId239" Type="http://schemas.openxmlformats.org/officeDocument/2006/relationships/hyperlink" Target="https://archive.org/details/QXMsdTFfp8Doyszwt" TargetMode="External"/><Relationship Id="rId240" Type="http://schemas.openxmlformats.org/officeDocument/2006/relationships/hyperlink" Target="https://ia802603.us.archive.org/25/items/bruno-cua-gx-109-0113-i-uscs-01-senate-carriage-door-2021-01-06-14h-52min-00s-000ms.h-264/Bruno%20Cua%20-%20GX109%20-%200113%20I%20USCS%2001%20Senate%20Carriage%20Door-2021-01-06_14h52min00s000ms.h264.mp4" TargetMode="External"/><Relationship Id="rId241" Type="http://schemas.openxmlformats.org/officeDocument/2006/relationships/hyperlink" Target="https://www.govinfo.gov/content/pkg/GPO-J6-TRANSCRIPT-CTRL0000036625/pdf/GPO-J6-TRANSCRIPT-CTRL0000036625.pdf" TargetMode="External"/><Relationship Id="rId242" Type="http://schemas.openxmlformats.org/officeDocument/2006/relationships/hyperlink" Target="https://www.govinfo.gov/content/pkg/GPO-J6-TRANSCRIPT-CTRL0000036621/pdf/GPO-J6-TRANSCRIPT-CTRL0000036621.pdf" TargetMode="External"/><Relationship Id="rId243" Type="http://schemas.openxmlformats.org/officeDocument/2006/relationships/hyperlink" Target="https://www.govinfo.gov/content/pkg/GPO-J6-TRANSCRIPT-CTRL0000034616/pdf/GPO-J6-TRANSCRIPT-CTRL0000034616.pdf" TargetMode="External"/><Relationship Id="rId244" Type="http://schemas.openxmlformats.org/officeDocument/2006/relationships/hyperlink" Target="https://www.justice.gov/usao-dc/press-release/file/1480801/download" TargetMode="External"/><Relationship Id="rId245" Type="http://schemas.openxmlformats.org/officeDocument/2006/relationships/hyperlink" Target="https://youtu.be/Qrdi4KRw1uQ" TargetMode="External"/><Relationship Id="rId246" Type="http://schemas.openxmlformats.org/officeDocument/2006/relationships/hyperlink" Target="https://www.npr.org/2022/06/28/1108396692/jan-6-committee-hearing-transcript" TargetMode="External"/><Relationship Id="rId247" Type="http://schemas.openxmlformats.org/officeDocument/2006/relationships/hyperlink" Target="https://www.thedailybeast.com/cassidy-hutchinsons-note-testimony-contradicted-by-trump-white-house-lawyer-eric-herschmann" TargetMode="External"/><Relationship Id="rId248" Type="http://schemas.openxmlformats.org/officeDocument/2006/relationships/hyperlink" Target="https://www.documentcloud.org/documents/23894038-trump-dc-indictment" TargetMode="External"/><Relationship Id="rId249" Type="http://schemas.openxmlformats.org/officeDocument/2006/relationships/hyperlink" Target="https://archive.is/OpVCA" TargetMode="External"/><Relationship Id="rId250" Type="http://schemas.openxmlformats.org/officeDocument/2006/relationships/hyperlink" Target="https://www.politifact.com/article/2021/apr/26/what-happened-during-jan-6-call-between-donald-tru/" TargetMode="External"/><Relationship Id="rId251" Type="http://schemas.openxmlformats.org/officeDocument/2006/relationships/hyperlink" Target="https://www.govinfo.gov/content/pkg/GPO-J6-TRANSCRIPT-CTRL0000034616/pdf/GPO-J6-TRANSCRIPT-CTRL0000034616.pdf" TargetMode="External"/><Relationship Id="rId252" Type="http://schemas.openxmlformats.org/officeDocument/2006/relationships/hyperlink" Target="https://www.govinfo.gov/content/pkg/GPO-J6-TRANSCRIPT-CTRL0000034600/pdf/GPO-J6-TRANSCRIPT-CTRL0000034600.pdf" TargetMode="External"/><Relationship Id="rId253" Type="http://schemas.openxmlformats.org/officeDocument/2006/relationships/hyperlink" Target="https://www.mediamatters.org/fox-news/flashback-would-be-speaker-mike-johnsons-fox-interview-trumps-mob-stormed-capitol" TargetMode="External"/><Relationship Id="rId254" Type="http://schemas.openxmlformats.org/officeDocument/2006/relationships/hyperlink" Target="https://www.govinfo.gov/content/pkg/GPO-J6-DOC-CTRL0000017719/pdf/GPO-J6-DOC-CTRL0000017719.pdf" TargetMode="External"/><Relationship Id="rId255" Type="http://schemas.openxmlformats.org/officeDocument/2006/relationships/hyperlink" Target="https://www.govinfo.gov/content/pkg/GPO-J6-DOC-CTRL0000017719/pdf/GPO-J6-DOC-CTRL0000017719.pdf" TargetMode="External"/><Relationship Id="rId256" Type="http://schemas.openxmlformats.org/officeDocument/2006/relationships/hyperlink" Target="https://youtu.be/k1_pp8_lb_o?t=8159" TargetMode="External"/><Relationship Id="rId257" Type="http://schemas.openxmlformats.org/officeDocument/2006/relationships/hyperlink" Target="https://www.govinfo.gov/content/pkg/GPO-J6-DOC-CTRL0000017719/pdf/GPO-J6-DOC-CTRL0000017719.pdf" TargetMode="External"/><Relationship Id="rId258" Type="http://schemas.openxmlformats.org/officeDocument/2006/relationships/hyperlink" Target="https://twitter.com/bubbaprog/status/1580636199404048384" TargetMode="External"/><Relationship Id="rId259" Type="http://schemas.openxmlformats.org/officeDocument/2006/relationships/hyperlink" Target="https://www.cbsnews.com/baltimore/news/gov-hogan-recounts-harrowing-call-from-lawmakers-capitol-riot-jan-6-maryland/" TargetMode="External"/><Relationship Id="rId260" Type="http://schemas.openxmlformats.org/officeDocument/2006/relationships/hyperlink" Target="https://www.govinfo.gov/content/pkg/GPO-J6-TRANSCRIPT-CTRL0000050981/pdf/GPO-J6-TRANSCRIPT-CTRL0000050981.pdf" TargetMode="External"/><Relationship Id="rId261" Type="http://schemas.openxmlformats.org/officeDocument/2006/relationships/hyperlink" Target="https://twitter.com/capitolhunters/status/1468075962147524611" TargetMode="External"/><Relationship Id="rId262" Type="http://schemas.openxmlformats.org/officeDocument/2006/relationships/hyperlink" Target="https://www.arlnow.com/2021/03/01/exclusive-while-the-capitol-was-stormed-a-group-of-men-gathered-near-the-marine-corps-war-memorial/" TargetMode="External"/><Relationship Id="rId263" Type="http://schemas.openxmlformats.org/officeDocument/2006/relationships/hyperlink" Target="https://january6th.house.gov/sites/democrats.january6th.house.gov/files/20211209_Ali%20Alexander.pdf" TargetMode="External"/><Relationship Id="rId264" Type="http://schemas.openxmlformats.org/officeDocument/2006/relationships/hyperlink" Target="https://docs.google.com/document/d/12et8n6m7PPbQA-10b0_qvXj20ZjB6OmUrCmCeH9CbIo/edit" TargetMode="External"/><Relationship Id="rId265" Type="http://schemas.openxmlformats.org/officeDocument/2006/relationships/hyperlink" Target="https://web.archive.org/web/20210106203830/https://twitter.com/councilofdc/status/1346918966707499008" TargetMode="External"/><Relationship Id="rId266" Type="http://schemas.openxmlformats.org/officeDocument/2006/relationships/hyperlink" Target="https://dccouncil.gov/dc-council-statement-on-the-department-of-defenses-denial-of-dcs-national-guard-deployment-request/" TargetMode="External"/><Relationship Id="rId267" Type="http://schemas.openxmlformats.org/officeDocument/2006/relationships/hyperlink" Target="https://d2hxwnssq7ss7g.cloudfront.net/GGylWUT2nynp_cvt.mp4" TargetMode="External"/><Relationship Id="rId268" Type="http://schemas.openxmlformats.org/officeDocument/2006/relationships/hyperlink" Target="https://twitter.com/bubbaprog/status/1580636676484833281" TargetMode="External"/><Relationship Id="rId269" Type="http://schemas.openxmlformats.org/officeDocument/2006/relationships/hyperlink" Target="https://www.cnn.com/2022/10/13/politics/pelosi-jan-6-capitol-riot-video/index.html" TargetMode="External"/><Relationship Id="rId270" Type="http://schemas.openxmlformats.org/officeDocument/2006/relationships/hyperlink" Target="https://www.govinfo.gov/content/pkg/GPO-J6-TRANSCRIPT-CTRL0000034600/pdf/GPO-J6-TRANSCRIPT-CTRL0000034600.pdf" TargetMode="External"/><Relationship Id="rId271" Type="http://schemas.openxmlformats.org/officeDocument/2006/relationships/hyperlink" Target="https://archive.org/details/LTfF6QvZntqHRQoG5" TargetMode="External"/><Relationship Id="rId272" Type="http://schemas.openxmlformats.org/officeDocument/2006/relationships/hyperlink" Target="https://www.facebook.com/watch/?v=832169567515417" TargetMode="External"/><Relationship Id="rId273" Type="http://schemas.openxmlformats.org/officeDocument/2006/relationships/hyperlink" Target="https://archive.vn/2021.09.18-034244/https://defendingtherepublic.org/january6/" TargetMode="External"/><Relationship Id="rId274" Type="http://schemas.openxmlformats.org/officeDocument/2006/relationships/hyperlink" Target="https://www.supremecourt.gov/DocketPDF/20/20A115/165483/20210106111314445_Gohmert%20v%20Pence%20Stay%20Appl%20signed.pdf" TargetMode="External"/><Relationship Id="rId275" Type="http://schemas.openxmlformats.org/officeDocument/2006/relationships/hyperlink" Target="https://twitter.com/speakerpelosi/status/1346923312857796612" TargetMode="External"/><Relationship Id="rId276" Type="http://schemas.openxmlformats.org/officeDocument/2006/relationships/hyperlink" Target="https://www.citizensforethics.org/wp-content/uploads/2024/03/May-23-2023-DHS-572-1-of-2.pdf" TargetMode="External"/><Relationship Id="rId277" Type="http://schemas.openxmlformats.org/officeDocument/2006/relationships/hyperlink" Target="https://storage.courtlistener.com/recap/gov.uscourts.dcd.226914/gov.uscourts.dcd.226914.449.0.pdf" TargetMode="External"/><Relationship Id="rId278" Type="http://schemas.openxmlformats.org/officeDocument/2006/relationships/hyperlink" Target="https://www.washingtonpost.com/investigations/interactive/2022/roger-stone-documentary-capitol-riot-trump-election/?itid=hp_special-topic-1" TargetMode="External"/><Relationship Id="rId279" Type="http://schemas.openxmlformats.org/officeDocument/2006/relationships/hyperlink" Target="https://www.govinfo.gov/content/pkg/GPO-J6-TRANSCRIPT-CTRL0000034627/pdf/GPO-J6-TRANSCRIPT-CTRL0000034627.pdf" TargetMode="External"/><Relationship Id="rId280" Type="http://schemas.openxmlformats.org/officeDocument/2006/relationships/hyperlink" Target="https://www.justice.gov/oip/page/file/1520581/download" TargetMode="External"/><Relationship Id="rId281" Type="http://schemas.openxmlformats.org/officeDocument/2006/relationships/hyperlink" Target="https://twitter.com/Angry_Staffer/status/1508788161161355264" TargetMode="External"/><Relationship Id="rId282" Type="http://schemas.openxmlformats.org/officeDocument/2006/relationships/hyperlink" Target="https://www.govinfo.gov/content/pkg/GPO-J6-TRANSCRIPT-CTRL0000036621/pdf/GPO-J6-TRANSCRIPT-CTRL0000036621.pdf" TargetMode="External"/><Relationship Id="rId283" Type="http://schemas.openxmlformats.org/officeDocument/2006/relationships/hyperlink" Target="https://youtu.be/BKy84YmL-sU?t=18228" TargetMode="External"/><Relationship Id="rId284" Type="http://schemas.openxmlformats.org/officeDocument/2006/relationships/hyperlink" Target="https://archive.org/details/uepipPTHiDjXNtiac" TargetMode="External"/><Relationship Id="rId285" Type="http://schemas.openxmlformats.org/officeDocument/2006/relationships/hyperlink" Target="https://docs.google.com/spreadsheets/d/1Nd9IWVUCD5VcRIKcndvt4CSZgB6Apv_Zd6-5YwiDdmk/edit" TargetMode="External"/><Relationship Id="rId286" Type="http://schemas.openxmlformats.org/officeDocument/2006/relationships/hyperlink" Target="https://www.arlnow.com/2021/03/01/exclusive-while-the-capitol-was-stormed-a-group-of-men-gathered-near-the-marine-corps-war-memorial/" TargetMode="External"/><Relationship Id="rId287" Type="http://schemas.openxmlformats.org/officeDocument/2006/relationships/hyperlink" Target="https://www.arlnow.com/2021/03/01/exclusive-while-the-capitol-was-stormed-a-group-of-men-gathered-near-the-marine-corps-war-memorial/" TargetMode="External"/><Relationship Id="rId288" Type="http://schemas.openxmlformats.org/officeDocument/2006/relationships/hyperlink" Target="https://docs.google.com/document/d/12et8n6m7PPbQA-10b0_qvXj20ZjB6OmUrCmCeH9CbIo/edit" TargetMode="External"/><Relationship Id="rId289" Type="http://schemas.openxmlformats.org/officeDocument/2006/relationships/hyperlink" Target="https://www.washingtonpost.com/investigations/interactive/2022/roger-stone-documentary-capitol-riot-trump-election/?itid=hp_special-topic-1" TargetMode="External"/><Relationship Id="rId290" Type="http://schemas.openxmlformats.org/officeDocument/2006/relationships/hyperlink" Target="https://www.cnn.com/2022/06/02/politics/read-mark-meadows-texts-january-6-capitol-riot/index.html" TargetMode="External"/><Relationship Id="rId291" Type="http://schemas.openxmlformats.org/officeDocument/2006/relationships/hyperlink" Target="https://www.washingtonpost.com/investigations/interactive/2022/roger-stone-documentary-capitol-riot-trump-election/?itid=hp_special-topic-1" TargetMode="External"/><Relationship Id="rId292" Type="http://schemas.openxmlformats.org/officeDocument/2006/relationships/hyperlink" Target="https://twitter.com/bubbaprog/status/1580636676484833281" TargetMode="External"/><Relationship Id="rId293" Type="http://schemas.openxmlformats.org/officeDocument/2006/relationships/hyperlink" Target="https://www.govinfo.gov/content/pkg/GPO-J6-TRANSCRIPT-CTRL0000034600/pdf/GPO-J6-TRANSCRIPT-CTRL0000034600.pdf" TargetMode="External"/><Relationship Id="rId294" Type="http://schemas.openxmlformats.org/officeDocument/2006/relationships/hyperlink" Target="https://capitol-hill-riots.s3.us-east-1.wasabisys.com/Miscellaneous%20-%20Other%20people%27s%20archives/DC%20January%205-6%202021/J6/twitch_tv_genghiskon83/twitch_tv_genghiskon83-2021-01-06-16%253a13%253a28-3.mp4" TargetMode="External"/><Relationship Id="rId295" Type="http://schemas.openxmlformats.org/officeDocument/2006/relationships/hyperlink" Target="https://www.cnn.com/2022/10/13/politics/pelosi-jan-6-capitol-riot-video/index.html" TargetMode="External"/><Relationship Id="rId296" Type="http://schemas.openxmlformats.org/officeDocument/2006/relationships/hyperlink" Target="https://www.washingtonpost.com/investigations/interactive/2022/roger-stone-documentary-capitol-riot-trump-election/?itid=hp_special-topic-1" TargetMode="External"/><Relationship Id="rId297" Type="http://schemas.openxmlformats.org/officeDocument/2006/relationships/hyperlink" Target="https://www.rawstory.com/paul-gosar-2658997666/" TargetMode="External"/><Relationship Id="rId298" Type="http://schemas.openxmlformats.org/officeDocument/2006/relationships/hyperlink" Target="https://january6th.house.gov/sites/democrats.january6th.house.gov/files/20220224_Brandon%20Straka.pdf" TargetMode="External"/><Relationship Id="rId299" Type="http://schemas.openxmlformats.org/officeDocument/2006/relationships/hyperlink" Target="https://twitter.com/OSINTyeti/status/1399578547799216130" TargetMode="External"/><Relationship Id="rId300" Type="http://schemas.openxmlformats.org/officeDocument/2006/relationships/hyperlink" Target="https://twitter.com/ryanjreilly/status/1521945746458693635" TargetMode="External"/><Relationship Id="rId301" Type="http://schemas.openxmlformats.org/officeDocument/2006/relationships/hyperlink" Target="https://int.nyt.com/data/documenttools/redacted-documents-in-dominion-fox-news-case/dca5e3880422426f/full.pdf" TargetMode="External"/><Relationship Id="rId302" Type="http://schemas.openxmlformats.org/officeDocument/2006/relationships/hyperlink" Target="https://www.cnn.com/2022/10/13/politics/pelosi-jan-6-capitol-riot-video/index.html" TargetMode="External"/><Relationship Id="rId303" Type="http://schemas.openxmlformats.org/officeDocument/2006/relationships/hyperlink" Target="https://www.citizensforethics.org/wp-content/uploads/2024/03/May-23-2023-DHS-572-1-of-2.pdf" TargetMode="External"/><Relationship Id="rId304" Type="http://schemas.openxmlformats.org/officeDocument/2006/relationships/hyperlink" Target="https://assets.bwbx.io/documents/users/iqjWHBFdfxIU/rzuPJvKoJZMY/v0" TargetMode="External"/><Relationship Id="rId305" Type="http://schemas.openxmlformats.org/officeDocument/2006/relationships/hyperlink" Target="https://s3.documentcloud.org/documents/22057096/doj-records-of-officials-communications-from-jan-6-2021.pdf" TargetMode="External"/><Relationship Id="rId306" Type="http://schemas.openxmlformats.org/officeDocument/2006/relationships/hyperlink" Target="https://thedispatch.com/p/giuliani-to-senator-try-to-just-slow" TargetMode="External"/><Relationship Id="rId307" Type="http://schemas.openxmlformats.org/officeDocument/2006/relationships/hyperlink" Target="https://january6th.house.gov/sites/democrats.january6th.house.gov/files/20211209_Ali%20Alexander.pdf" TargetMode="External"/><Relationship Id="rId308" Type="http://schemas.openxmlformats.org/officeDocument/2006/relationships/hyperlink" Target="https://www.wweek.com/news/2021/01/20/kristina-malimon-was-the-social-media-savvy-future-of-oregon-republicans-then-she-got-a-little-too-famous/" TargetMode="External"/><Relationship Id="rId309" Type="http://schemas.openxmlformats.org/officeDocument/2006/relationships/hyperlink" Target="https://january6th.house.gov/sites/democrats.january6th.house.gov/files/Introductory%20Material%20to%20the%20Final%20Report%20of%20the%20Select%20Committee.pdf" TargetMode="External"/><Relationship Id="rId310" Type="http://schemas.openxmlformats.org/officeDocument/2006/relationships/hyperlink" Target="https://www.govinfo.gov/content/pkg/GPO-J6-TRANSCRIPT-CTRL0000034610/pdf/GPO-J6-TRANSCRIPT-CTRL0000034610.pdf" TargetMode="External"/><Relationship Id="rId311" Type="http://schemas.openxmlformats.org/officeDocument/2006/relationships/hyperlink" Target="https://twitter.com/Brandi_Buchman/status/1628471805068423168" TargetMode="External"/><Relationship Id="rId312" Type="http://schemas.openxmlformats.org/officeDocument/2006/relationships/hyperlink" Target="https://s3.documentcloud.org/documents/22057096/doj-records-of-officials-communications-from-jan-6-2021.pdf" TargetMode="External"/><Relationship Id="rId313" Type="http://schemas.openxmlformats.org/officeDocument/2006/relationships/hyperlink" Target="https://web.archive.org/web/20201121065324/https://www.justice.gov/opa/page/file/1317916/download" TargetMode="External"/><Relationship Id="rId314" Type="http://schemas.openxmlformats.org/officeDocument/2006/relationships/hyperlink" Target="https://s3.documentcloud.org/documents/21397551/031137348875.pdf" TargetMode="External"/><Relationship Id="rId315" Type="http://schemas.openxmlformats.org/officeDocument/2006/relationships/hyperlink" Target="https://clerk.house.gov/Votes/202110" TargetMode="External"/><Relationship Id="rId316" Type="http://schemas.openxmlformats.org/officeDocument/2006/relationships/hyperlink" Target="https://www.npr.org/sections/insurrection-at-the-capitol/2021/01/07/954380156/here-are-the-republicans-who-objected-to-the-electoral-college-count" TargetMode="External"/><Relationship Id="rId317" Type="http://schemas.openxmlformats.org/officeDocument/2006/relationships/hyperlink" Target="https://clerk.house.gov/Votes/20211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bit.ly/Jan6Analysis" TargetMode="External"/><Relationship Id="rId2" Type="http://schemas.openxmlformats.org/officeDocument/2006/relationships/hyperlink" Target="https://www.exposedbycmd.org/2023/01/12/candace-owens-blexit-operation-bankrolled-by-wealthy-white-conservatives/" TargetMode="External"/><Relationship Id="rId3" Type="http://schemas.openxmlformats.org/officeDocument/2006/relationships/hyperlink" Target="https://www.propublica.org/article/leonard-leo-teneo-videos-documents" TargetMode="External"/><Relationship Id="rId4" Type="http://schemas.openxmlformats.org/officeDocument/2006/relationships/hyperlink" Target="https://www.rollingstone.com/culture/culture-features/oan-chanel-rion-trump-correspondent-1003975/" TargetMode="External"/><Relationship Id="rId5" Type="http://schemas.openxmlformats.org/officeDocument/2006/relationships/hyperlink" Target="https://www.linkedin.com/in/emeraldrobinson" TargetMode="External"/><Relationship Id="rId6" Type="http://schemas.openxmlformats.org/officeDocument/2006/relationships/hyperlink" Target="https://www.cbc.ca/news/canada/jordan-peterson-treatment-russia-1.5456939" TargetMode="External"/><Relationship Id="rId7" Type="http://schemas.openxmlformats.org/officeDocument/2006/relationships/hyperlink" Target="https://thepostmillennial.com/breaking-ubc-cancels-andy-ngo-talk-on-antifa-violence-due-to-violent-threats-from-antifa/" TargetMode="External"/><Relationship Id="rId8" Type="http://schemas.openxmlformats.org/officeDocument/2006/relationships/hyperlink" Target="http://twitter.com/Ali_Taghva/status/1215416004861480961" TargetMode="External"/><Relationship Id="rId9" Type="http://schemas.openxmlformats.org/officeDocument/2006/relationships/hyperlink" Target="https://buriedtruth.com/files/Ali_S_Taghva-Tagva_Consulting-LinkedIn_ca-captured_2020-09-24.html" TargetMode="External"/><Relationship Id="rId10" Type="http://schemas.openxmlformats.org/officeDocument/2006/relationships/hyperlink" Target="https://lookup.icann.org/lookup" TargetMode="External"/><Relationship Id="rId11" Type="http://schemas.openxmlformats.org/officeDocument/2006/relationships/hyperlink" Target="https://www.politico.com/news/2020/01/20/trumps-house-allies-to-help-his-defense-in-senate-101281" TargetMode="External"/><Relationship Id="rId12" Type="http://schemas.openxmlformats.org/officeDocument/2006/relationships/hyperlink" Target="https://twitter.com/sandibachom/status/1555798435638427648" TargetMode="External"/><Relationship Id="rId13" Type="http://schemas.openxmlformats.org/officeDocument/2006/relationships/hyperlink" Target="https://www.ajmc.com/view/a-timeline-of-covid19-developments-in-2020" TargetMode="External"/><Relationship Id="rId14" Type="http://schemas.openxmlformats.org/officeDocument/2006/relationships/hyperlink" Target="https://trumpwhitehouse.archives.gov/briefings-statements/remarks-president-trump-47th-annual-march-life/" TargetMode="External"/><Relationship Id="rId15" Type="http://schemas.openxmlformats.org/officeDocument/2006/relationships/hyperlink" Target="https://www.washingtonian.com/2020/01/27/where-will-the-presidents-supporters-hang-out-if-the-trump-hotels-lease-is-sold/" TargetMode="External"/><Relationship Id="rId16" Type="http://schemas.openxmlformats.org/officeDocument/2006/relationships/hyperlink" Target="https://floridapolitics.com/archives/317253-kise-maduro-us-sanctions/" TargetMode="External"/><Relationship Id="rId17" Type="http://schemas.openxmlformats.org/officeDocument/2006/relationships/hyperlink" Target="https://www.politico.com/news/2020/01/29/flynn-legal-team-withdraw-guilty-plea-109126" TargetMode="External"/><Relationship Id="rId18" Type="http://schemas.openxmlformats.org/officeDocument/2006/relationships/hyperlink" Target="https://www.washingtonpost.com/local/public-safety/attorney-general-william-p-barr-names-timothy-shea-one-of-his-counselors-as-the-districts-interim-us-attorney/2020/01/30/446fe6a6-4303-11ea-b503-2b077c436617_story.html" TargetMode="External"/><Relationship Id="rId19" Type="http://schemas.openxmlformats.org/officeDocument/2006/relationships/hyperlink" Target="https://www.washingtonpost.com/local/legal-issues/trump-withdraws-treasury-nomination-of-former-us-attorney-for-dc-jessie-k-liu-after-criticism-of-her-oversight-of-mueller-prosecutions/2020/02/11/d700dc3c-4d3a-11ea-9b5c-eac5b16dafaa_story.html" TargetMode="External"/><Relationship Id="rId20" Type="http://schemas.openxmlformats.org/officeDocument/2006/relationships/hyperlink" Target="https://www.rightwingwatch.org/post/right-wing-leaders-urge-senate-to-shut-down-impeachment-without-witnesses/" TargetMode="External"/><Relationship Id="rId21" Type="http://schemas.openxmlformats.org/officeDocument/2006/relationships/hyperlink" Target="https://lancasteronline.com/news/politics/a-group-of-notorious-white-nationalists-met-secretly-in-historic-lancaster-county-barn-last-year/article_a2c7e89e-38e2-11ec-acc4-9f81d84dc505.html" TargetMode="External"/><Relationship Id="rId22" Type="http://schemas.openxmlformats.org/officeDocument/2006/relationships/hyperlink" Target="https://www.motherjones.com/politics/2023/11/mike-johnson-israel-extremists/" TargetMode="External"/><Relationship Id="rId23" Type="http://schemas.openxmlformats.org/officeDocument/2006/relationships/hyperlink" Target="https://www.youtube.com/watch?v=BXIWGT88Zpk" TargetMode="External"/><Relationship Id="rId24" Type="http://schemas.openxmlformats.org/officeDocument/2006/relationships/hyperlink" Target="https://www.thenewsstar.com/story/news/2020/02/12/how-louisiana-congressman-mike-johnson-went-from-donald-trumps-dog-house-to-trusted-ally/4735915002/" TargetMode="External"/><Relationship Id="rId25" Type="http://schemas.openxmlformats.org/officeDocument/2006/relationships/hyperlink" Target="https://web.archive.org/web/20200525151322/https://www.nytimes.com/2020/02/23/us/politics/justice-department-dc-prosecutors.html" TargetMode="External"/><Relationship Id="rId26" Type="http://schemas.openxmlformats.org/officeDocument/2006/relationships/hyperlink" Target="https://www.nytimes.com/2020/02/07/us/politics/alexander-vindman-gordon-sondland-fired.html" TargetMode="External"/><Relationship Id="rId27" Type="http://schemas.openxmlformats.org/officeDocument/2006/relationships/hyperlink" Target="https://www.splcenter.org/hatewatch/2023/02/01/about-alex-jones-texts" TargetMode="External"/><Relationship Id="rId28" Type="http://schemas.openxmlformats.org/officeDocument/2006/relationships/hyperlink" Target="https://www.washingtonpost.com/national-security/justice-dept-to-reduce-sentencing-recommendation-for-trump-associate-roger-stone-official-says-after-president-calls-it-unfair/2020/02/11/ad81fd36-4cf0-11ea-bf44-f5043eb3918a_story.html" TargetMode="External"/><Relationship Id="rId29" Type="http://schemas.openxmlformats.org/officeDocument/2006/relationships/hyperlink" Target="https://archive.is/8btFT" TargetMode="External"/><Relationship Id="rId30" Type="http://schemas.openxmlformats.org/officeDocument/2006/relationships/hyperlink" Target="https://oig.justice.gov/sites/default/files/reports/24-081.pdf" TargetMode="External"/><Relationship Id="rId31" Type="http://schemas.openxmlformats.org/officeDocument/2006/relationships/hyperlink" Target="https://web.archive.org/web/20200512054657/https://www.nytimes.com/2020/02/11/us/politics/roger-stone-federal-prosecutors.html" TargetMode="External"/><Relationship Id="rId32" Type="http://schemas.openxmlformats.org/officeDocument/2006/relationships/hyperlink" Target="https://web.archive.org/web/20200602043955/https://www.nytimes.com/2020/02/12/us/politics/trump-stone.html" TargetMode="External"/><Relationship Id="rId33" Type="http://schemas.openxmlformats.org/officeDocument/2006/relationships/hyperlink" Target="https://web.archive.org/web/20200221224324/https://www.nytimes.com/2020/02/20/us/politics/russian-interference-trump-democrats.html" TargetMode="External"/><Relationship Id="rId34" Type="http://schemas.openxmlformats.org/officeDocument/2006/relationships/hyperlink" Target="https://www.washingtonpost.com/politics/trump-picks-mark-meadows-as-new-white-house-chief-of-staff/2020/03/06/c669d3fe-6010-11ea-8baf-519cedb6ccd9_story.html" TargetMode="External"/><Relationship Id="rId35" Type="http://schemas.openxmlformats.org/officeDocument/2006/relationships/hyperlink" Target="https://www.haaretz.com/us-news/white-nationalist-nick-fuentes-youtube-channel-is-banned-for-hate-speech-1.8554687" TargetMode="External"/><Relationship Id="rId36" Type="http://schemas.openxmlformats.org/officeDocument/2006/relationships/hyperlink" Target="https://www.dailydot.com/debug/nick-fuentes-tiktok-groyper/" TargetMode="External"/><Relationship Id="rId37" Type="http://schemas.openxmlformats.org/officeDocument/2006/relationships/hyperlink" Target="https://www.justice.gov/pardon/pardons-granted-president-donald-j-trump-2017-2021" TargetMode="External"/><Relationship Id="rId38" Type="http://schemas.openxmlformats.org/officeDocument/2006/relationships/hyperlink" Target="https://www.nytimes.com/2020/02/19/us/politics/dni-national-intelligence-director-grenell.html" TargetMode="External"/><Relationship Id="rId39" Type="http://schemas.openxmlformats.org/officeDocument/2006/relationships/hyperlink" Target="https://www.washingtonpost.com/opinions/2021/04/16/kash-patel-trump-intelligence-community/" TargetMode="External"/><Relationship Id="rId40" Type="http://schemas.openxmlformats.org/officeDocument/2006/relationships/hyperlink" Target="https://www.imdb.com/title/tt7664948/?ref_=nmbio_mbio" TargetMode="External"/><Relationship Id="rId41" Type="http://schemas.openxmlformats.org/officeDocument/2006/relationships/hyperlink" Target="https://time.com/6076035/erik-prince-ukraine-private-army/" TargetMode="External"/><Relationship Id="rId42" Type="http://schemas.openxmlformats.org/officeDocument/2006/relationships/hyperlink" Target="https://www.washingtonpost.com/investigations/council-national-policy-video/2020/10/14/367f24c2-f793-11ea-a510-f57d8ce76e11_story.html" TargetMode="External"/><Relationship Id="rId43" Type="http://schemas.openxmlformats.org/officeDocument/2006/relationships/hyperlink" Target="https://www.politico.com/f/?id=00000170-76a9-dbff-abf7-77b9ec910000" TargetMode="External"/><Relationship Id="rId44" Type="http://schemas.openxmlformats.org/officeDocument/2006/relationships/hyperlink" Target="https://www.rightwingwatch.org/post/charlie-kirk-teams-up-with-dominionists-and-christian-nationalists-to-wage-spiritual-war/" TargetMode="External"/><Relationship Id="rId45" Type="http://schemas.openxmlformats.org/officeDocument/2006/relationships/hyperlink" Target="https://www.ncronline.org/news/opinion/priestly-diary/honoring-barr-year-national-catholic-prayer-breakfast-so-clearly" TargetMode="External"/><Relationship Id="rId46" Type="http://schemas.openxmlformats.org/officeDocument/2006/relationships/hyperlink" Target="https://catholicprayerbreakfast.com/wp-content/uploads/NCPB-2020-Speaker-Announcement-PR.pdf" TargetMode="External"/><Relationship Id="rId47" Type="http://schemas.openxmlformats.org/officeDocument/2006/relationships/hyperlink" Target="https://www.facebook.com/nationalcatholicprayerbreakfast" TargetMode="External"/><Relationship Id="rId48" Type="http://schemas.openxmlformats.org/officeDocument/2006/relationships/hyperlink" Target="https://www.jns.org/michelle-malkin-receives-media-credential-for-cpac-despite-being-listed-for-alt-right-conference/" TargetMode="External"/><Relationship Id="rId49" Type="http://schemas.openxmlformats.org/officeDocument/2006/relationships/hyperlink" Target="https://january6th.house.gov/sites/democrats.january6th.house.gov/files/20211217_Caroline%20Wren.pdf" TargetMode="External"/><Relationship Id="rId50" Type="http://schemas.openxmlformats.org/officeDocument/2006/relationships/hyperlink" Target="https://www.propublica.org/article/family-research-council-irs-church-status" TargetMode="External"/><Relationship Id="rId51" Type="http://schemas.openxmlformats.org/officeDocument/2006/relationships/hyperlink" Target="https://www.documentcloud.org/documents/22078967-family-research-council-1023" TargetMode="External"/><Relationship Id="rId52" Type="http://schemas.openxmlformats.org/officeDocument/2006/relationships/hyperlink" Target="https://wordandway.org/2022/07/12/all-in-the-family/" TargetMode="External"/><Relationship Id="rId53" Type="http://schemas.openxmlformats.org/officeDocument/2006/relationships/hyperlink" Target="https://www.amazon.com/MAGA-Doctrine-Only-Ideas-Future/dp/0062974688/ref=pd_bxgy_img_sccl_1/138-6481825-7100365?pd_rd_w=YFMcj&amp;content-id=amzn1.sym.7757a8b5-874e-4a67-9d85-54ed32f01737&amp;pf_rd_p=7757a8b5-874e-4a67-9d85-54ed32f01737&amp;pf_rd_r=FPVKN39HZ7J1Y7QJP4" TargetMode="External"/><Relationship Id="rId54" Type="http://schemas.openxmlformats.org/officeDocument/2006/relationships/hyperlink" Target="https://www.rollingstone.com/politics/politics-news/trump-fires-mick-mulvaney-964153/" TargetMode="External"/><Relationship Id="rId55" Type="http://schemas.openxmlformats.org/officeDocument/2006/relationships/hyperlink" Target="https://www.ajmc.com/view/a-timeline-of-covid19-developments-in-2020" TargetMode="External"/><Relationship Id="rId56" Type="http://schemas.openxmlformats.org/officeDocument/2006/relationships/hyperlink" Target="https://www.advocate.com/news/2020/3/20/alleged-nude-photo-andrew-gillum-peddled-far-right-gay-blogger" TargetMode="External"/><Relationship Id="rId57" Type="http://schemas.openxmlformats.org/officeDocument/2006/relationships/hyperlink" Target="https://web.archive.org/web/20200314055126/https://www.miamiherald.com/news/politics-government/article241165641.html" TargetMode="External"/><Relationship Id="rId58" Type="http://schemas.openxmlformats.org/officeDocument/2006/relationships/hyperlink" Target="https://opencorporates.com/companies/us_dc/EXTUID_2695963" TargetMode="External"/><Relationship Id="rId59" Type="http://schemas.openxmlformats.org/officeDocument/2006/relationships/hyperlink" Target="https://www.thedailybeast.com/what-is-trump-chief-of-staff-mark-meadows-shadow-job-keep-the-evangelicals-on-board-the-trump-train" TargetMode="External"/><Relationship Id="rId60" Type="http://schemas.openxmlformats.org/officeDocument/2006/relationships/hyperlink" Target="https://archive.is/sm8QU" TargetMode="External"/><Relationship Id="rId61" Type="http://schemas.openxmlformats.org/officeDocument/2006/relationships/hyperlink" Target="https://leftcoastrightwatch.org/2020/04/fascist-youth-movement-gains-foothold-on-campuses-across-country-as-college-republican-groups-call-to-ban-all-immigration/" TargetMode="External"/><Relationship Id="rId62" Type="http://schemas.openxmlformats.org/officeDocument/2006/relationships/hyperlink" Target="https://www.theguardian.com/world/2020/mar/26/kosovo-government-falls-in-vote-of-no-confidence" TargetMode="External"/><Relationship Id="rId63" Type="http://schemas.openxmlformats.org/officeDocument/2006/relationships/hyperlink" Target="https://www.aljazeera.com/opinions/2021/2/12/kosovo-is-slowly-recovering-from-trumps-coup" TargetMode="External"/><Relationship Id="rId64" Type="http://schemas.openxmlformats.org/officeDocument/2006/relationships/hyperlink" Target="https://www.npr.org/2020/06/05/870227931/how-a-trump-diplomat-helped-bring-down-kosovos-government" TargetMode="External"/><Relationship Id="rId65" Type="http://schemas.openxmlformats.org/officeDocument/2006/relationships/hyperlink" Target="https://www.ajmc.com/view/a-timeline-of-covid19-developments-in-2020" TargetMode="External"/><Relationship Id="rId66" Type="http://schemas.openxmlformats.org/officeDocument/2006/relationships/hyperlink" Target="https://oversight.house.gov/news/press-releases/new-pandemic-response-accountability-committee-chair-appointed" TargetMode="External"/><Relationship Id="rId67" Type="http://schemas.openxmlformats.org/officeDocument/2006/relationships/hyperlink" Target="https://www.govinfo.gov/content/pkg/GPO-J6-TRANSCRIPT-CTRL0000916070/pdf/GPO-J6-TRANSCRIPT-CTRL0000916070.pdf" TargetMode="External"/><Relationship Id="rId68" Type="http://schemas.openxmlformats.org/officeDocument/2006/relationships/hyperlink" Target="https://www.cbsnews.com/news/trump-inspectors-general-internal-watchdogs-fired-list/" TargetMode="External"/><Relationship Id="rId69" Type="http://schemas.openxmlformats.org/officeDocument/2006/relationships/hyperlink" Target="https://www.citizensforethics.org/reports-investigations/crew-investigations/epa-ig-glenn-fine-dual-roles/" TargetMode="External"/><Relationship Id="rId70" Type="http://schemas.openxmlformats.org/officeDocument/2006/relationships/hyperlink" Target="https://twitter.com/atrupar/status/1247655314763235331" TargetMode="External"/><Relationship Id="rId71" Type="http://schemas.openxmlformats.org/officeDocument/2006/relationships/hyperlink" Target="https://archive.li/kq8O4" TargetMode="External"/><Relationship Id="rId72" Type="http://schemas.openxmlformats.org/officeDocument/2006/relationships/hyperlink" Target="https://threadreaderapp.com/thread/1327253991936454663.html" TargetMode="External"/><Relationship Id="rId73" Type="http://schemas.openxmlformats.org/officeDocument/2006/relationships/hyperlink" Target="https://twitter.com/mrspanstreppon/status/1450923127576436742" TargetMode="External"/><Relationship Id="rId74" Type="http://schemas.openxmlformats.org/officeDocument/2006/relationships/hyperlink" Target="https://twitter.com/emptywheel/status/1782534490323145196" TargetMode="External"/><Relationship Id="rId75" Type="http://schemas.openxmlformats.org/officeDocument/2006/relationships/hyperlink" Target="https://theintercept.com/2020/04/13/erik-prince-russia-mercenary-wagner-libya-mozambique/" TargetMode="External"/><Relationship Id="rId76" Type="http://schemas.openxmlformats.org/officeDocument/2006/relationships/hyperlink" Target="https://www.motherjones.com/politics/2021/05/doctor-lawyer-insurrectionist-the-radicalization-of-simone-gold/" TargetMode="External"/><Relationship Id="rId77" Type="http://schemas.openxmlformats.org/officeDocument/2006/relationships/hyperlink" Target="https://www.thetrumparchive.com/" TargetMode="External"/><Relationship Id="rId78" Type="http://schemas.openxmlformats.org/officeDocument/2006/relationships/hyperlink" Target="https://opencorporates.com/companies/us_de/7943713" TargetMode="External"/><Relationship Id="rId79" Type="http://schemas.openxmlformats.org/officeDocument/2006/relationships/hyperlink" Target="https://archive.is/O93Tb" TargetMode="External"/><Relationship Id="rId80" Type="http://schemas.openxmlformats.org/officeDocument/2006/relationships/hyperlink" Target="https://www.washingtonpost.com/national-security/fbi-notes-on-michael-flynn-unlikely-to-convince-judge-he-was-entrapped-legal-experts-say/2020/04/30/b340c55a-8b01-11ea-ac8a-fe9b8088e101_story.html" TargetMode="External"/><Relationship Id="rId81" Type="http://schemas.openxmlformats.org/officeDocument/2006/relationships/hyperlink" Target="https://www.nytimes.com/2020/09/09/us/politics/homeland-security-russia-trump.html?smid=tw-share" TargetMode="External"/><Relationship Id="rId82" Type="http://schemas.openxmlformats.org/officeDocument/2006/relationships/hyperlink" Target="https://www.cbsnews.com/news/trump-inspectors-general-internal-watchdogs-fired-list/" TargetMode="External"/><Relationship Id="rId83" Type="http://schemas.openxmlformats.org/officeDocument/2006/relationships/hyperlink" Target="https://www.splcenter.org/hatewatch/2020/07/08/jack-posobiecs-rise-tied-white-supremacist-movement" TargetMode="External"/><Relationship Id="rId84" Type="http://schemas.openxmlformats.org/officeDocument/2006/relationships/hyperlink" Target="https://web.archive.org/web/20201101054643/https://www.thedailybeast.com/the-hedge-fund-man-behind-pro-trump-medias-new-war-on-china" TargetMode="External"/><Relationship Id="rId85" Type="http://schemas.openxmlformats.org/officeDocument/2006/relationships/hyperlink" Target="https://www.washingtonpost.com/local/legal-issues/justice-dept-moves-to-void-michael-flynns-conviction-in-muellers-russia-probe/2020/05/07/9bd7885e-679d-11ea-b313-df458622c2cc_story.html" TargetMode="External"/><Relationship Id="rId86" Type="http://schemas.openxmlformats.org/officeDocument/2006/relationships/hyperlink" Target="https://int.nyt.com/data/documenthelper/6936-michael-flynn-motion-to-dismiss/fa06f5e13a0ec71843b6/optimized/full.pdf" TargetMode="External"/><Relationship Id="rId87" Type="http://schemas.openxmlformats.org/officeDocument/2006/relationships/hyperlink" Target="https://twitter.com/sparrowmedia/status/1258451359919149060" TargetMode="External"/><Relationship Id="rId88" Type="http://schemas.openxmlformats.org/officeDocument/2006/relationships/hyperlink" Target="https://www.bitchute.com/video/cdLhxZ7PJs0L/" TargetMode="External"/><Relationship Id="rId89" Type="http://schemas.openxmlformats.org/officeDocument/2006/relationships/hyperlink" Target="https://www.youtube.com/watch?v=0kIBPm689u0" TargetMode="External"/><Relationship Id="rId90" Type="http://schemas.openxmlformats.org/officeDocument/2006/relationships/hyperlink" Target="https://nationalinterest.org/feature/ukraines-new-president-prioritizes-campaign-promise-change-country-154231" TargetMode="External"/><Relationship Id="rId91" Type="http://schemas.openxmlformats.org/officeDocument/2006/relationships/hyperlink" Target="https://www.cbsnews.com/news/trump-inspectors-general-internal-watchdogs-fired-list/" TargetMode="External"/><Relationship Id="rId92" Type="http://schemas.openxmlformats.org/officeDocument/2006/relationships/hyperlink" Target="https://www.justsecurity.org/66271/timeline-trump-giuliani-bidens-and-ukrainegate/" TargetMode="External"/><Relationship Id="rId93" Type="http://schemas.openxmlformats.org/officeDocument/2006/relationships/hyperlink" Target="https://www.cbsnews.com/news/trump-inspectors-general-internal-watchdogs-fired-list/" TargetMode="External"/><Relationship Id="rId94" Type="http://schemas.openxmlformats.org/officeDocument/2006/relationships/hyperlink" Target="https://journals.sagepub.com/doi/pdf/10.1177/20563051211024977" TargetMode="External"/><Relationship Id="rId95" Type="http://schemas.openxmlformats.org/officeDocument/2006/relationships/hyperlink" Target="https://www.edweek.org/leadership/what-is-critical-race-theory-and-why-is-it-under-attack/2021/05" TargetMode="External"/><Relationship Id="rId96" Type="http://schemas.openxmlformats.org/officeDocument/2006/relationships/hyperlink" Target="https://www.washingtonpost.com/local/legal-issues/barr-installs-top-doj-aide-prosecutor-of-trumps-mar-a-lago-trespasser-over-us-prosecutors-in-washington/2020/05/18/3d2085e4-9471-11ea-82b4-c8db161ff6e5_story.html?utm_campaign=wp_main&amp;utm_medium=social&amp;utm" TargetMode="External"/><Relationship Id="rId97" Type="http://schemas.openxmlformats.org/officeDocument/2006/relationships/hyperlink" Target="https://ballotpedia.org/Federal_judges_nominated_by_Donald_Trump" TargetMode="External"/><Relationship Id="rId98" Type="http://schemas.openxmlformats.org/officeDocument/2006/relationships/hyperlink" Target="https://web.archive.org/web/20210913211221/https://www.miamiherald.com/news/politics-government/article247152399.html" TargetMode="External"/><Relationship Id="rId99" Type="http://schemas.openxmlformats.org/officeDocument/2006/relationships/hyperlink" Target="https://www.judiciary.senate.gov/imo/media/doc/Cannon%20SJQ%20-%20PUBLIC.pdf" TargetMode="External"/><Relationship Id="rId100" Type="http://schemas.openxmlformats.org/officeDocument/2006/relationships/hyperlink" Target="https://www.thedailybeast.com/the-alleged-white-supremacist-umbrella-man-police-suspect-of-minneapolis-chaos" TargetMode="External"/><Relationship Id="rId101" Type="http://schemas.openxmlformats.org/officeDocument/2006/relationships/hyperlink" Target="https://www.fbi.gov/contact-us/field-offices/minneapolis/news/press-releases/fbi-seeks-publics-help-in-identifying-umbrella-man" TargetMode="External"/><Relationship Id="rId102" Type="http://schemas.openxmlformats.org/officeDocument/2006/relationships/hyperlink" Target="https://abcnews.go.com/US/man-helped-ignite-george-floyd-riots-identified-white/story?id=72051536" TargetMode="External"/><Relationship Id="rId103" Type="http://schemas.openxmlformats.org/officeDocument/2006/relationships/hyperlink" Target="https://thehill.com/homenews/news/522509-feds-say-far-right-group-coordinated-attack-on-minneapolis-police-precinct/" TargetMode="External"/><Relationship Id="rId104" Type="http://schemas.openxmlformats.org/officeDocument/2006/relationships/hyperlink" Target="https://january6th.house.gov/sites/democrats.january6th.house.gov/files/20220401_Mark%20Esper.pdf" TargetMode="External"/><Relationship Id="rId105" Type="http://schemas.openxmlformats.org/officeDocument/2006/relationships/hyperlink" Target="https://www.nytimes.com/2020/05/28/us/george-floyd-minneapolis-protests.html" TargetMode="External"/><Relationship Id="rId106" Type="http://schemas.openxmlformats.org/officeDocument/2006/relationships/hyperlink" Target="https://harrisoncountydems.org/tag/partyoftrump/" TargetMode="External"/><Relationship Id="rId107" Type="http://schemas.openxmlformats.org/officeDocument/2006/relationships/hyperlink" Target="https://twitter.com/WhiteHouse45/status/1266342941649506304" TargetMode="External"/><Relationship Id="rId108" Type="http://schemas.openxmlformats.org/officeDocument/2006/relationships/hyperlink" Target="https://twitter.com/realDonaldTrump/status/1266231100172615680" TargetMode="External"/><Relationship Id="rId109" Type="http://schemas.openxmlformats.org/officeDocument/2006/relationships/hyperlink" Target="https://www.cbsnews.com/news/trump-minneapolis-protesters-thugs-flagged-twitter/" TargetMode="External"/><Relationship Id="rId110" Type="http://schemas.openxmlformats.org/officeDocument/2006/relationships/hyperlink" Target="https://www.nytimes.com/2020/05/31/us/politics/trump-protests-george-floyd.html" TargetMode="External"/><Relationship Id="rId111" Type="http://schemas.openxmlformats.org/officeDocument/2006/relationships/hyperlink" Target="https://web.archive.org/web/20201114221850/https://petitions.whitehouse.gov/petition/demand-president-trump-label-antifa-domestic-terrorist-organization-1" TargetMode="External"/><Relationship Id="rId112" Type="http://schemas.openxmlformats.org/officeDocument/2006/relationships/hyperlink" Target="https://www.bbc.com/news/world-us-canada-52868295" TargetMode="External"/><Relationship Id="rId113" Type="http://schemas.openxmlformats.org/officeDocument/2006/relationships/hyperlink" Target="https://www.thetrumparchive.com/" TargetMode="External"/><Relationship Id="rId114" Type="http://schemas.openxmlformats.org/officeDocument/2006/relationships/hyperlink" Target="https://www.nbcnews.com/tech/security/twitter-takes-down-washington-protest-disinformation-bot-behavior-n1221456" TargetMode="External"/><Relationship Id="rId115" Type="http://schemas.openxmlformats.org/officeDocument/2006/relationships/hyperlink" Target="https://www.wired.com/story/antifa-social-media-rumor-forks-washington/" TargetMode="External"/><Relationship Id="rId116" Type="http://schemas.openxmlformats.org/officeDocument/2006/relationships/hyperlink" Target="https://www.bbc.com/news/world-us-canada-52868295" TargetMode="External"/><Relationship Id="rId117" Type="http://schemas.openxmlformats.org/officeDocument/2006/relationships/hyperlink" Target="https://www.axios.com/trump-interview-axios-esper-milley-99fd30a5-8543-4700-8f20-df51d730232c.html" TargetMode="External"/><Relationship Id="rId118" Type="http://schemas.openxmlformats.org/officeDocument/2006/relationships/hyperlink" Target="https://january6th.house.gov/sites/democrats.january6th.house.gov/files/20220401_Mark%20Esper.pdf" TargetMode="External"/><Relationship Id="rId119" Type="http://schemas.openxmlformats.org/officeDocument/2006/relationships/hyperlink" Target="https://www.cnn.com/2020/06/01/politics/read-trumps-rose-garden-remarks/index.html" TargetMode="External"/><Relationship Id="rId120" Type="http://schemas.openxmlformats.org/officeDocument/2006/relationships/hyperlink" Target="https://twitter.com/mtgreenee/status/1267463337174056961" TargetMode="External"/><Relationship Id="rId121" Type="http://schemas.openxmlformats.org/officeDocument/2006/relationships/hyperlink" Target="https://www.rightwingwatch.org/post/cassandra-fairbanks-&#8203;claims-antifa-attacked-her&#8203;-police-reports-and-neighbors-say-otherwise/" TargetMode="External"/><Relationship Id="rId122" Type="http://schemas.openxmlformats.org/officeDocument/2006/relationships/hyperlink" Target="https://january6th.house.gov/sites/democrats.january6th.house.gov/files/20220401_Mark%20Esper.pdf" TargetMode="External"/><Relationship Id="rId123" Type="http://schemas.openxmlformats.org/officeDocument/2006/relationships/hyperlink" Target="https://nationalfile.com/video-black-lives-matter-ambush-antifa-member-drag-him-to-police-barricade/" TargetMode="External"/><Relationship Id="rId124" Type="http://schemas.openxmlformats.org/officeDocument/2006/relationships/hyperlink" Target="https://www.nytimes.com/2020/06/03/opinion/tom-cotton-protests-military.html" TargetMode="External"/><Relationship Id="rId125" Type="http://schemas.openxmlformats.org/officeDocument/2006/relationships/hyperlink" Target="https://january6th.house.gov/sites/democrats.january6th.house.gov/files/20220401_Mark%20Esper.pdf" TargetMode="External"/><Relationship Id="rId126" Type="http://schemas.openxmlformats.org/officeDocument/2006/relationships/hyperlink" Target="https://apnews.com/article/9c484adddf335e79be648e70406622ca" TargetMode="External"/><Relationship Id="rId127" Type="http://schemas.openxmlformats.org/officeDocument/2006/relationships/hyperlink" Target="https://archive.is/EJ75n" TargetMode="External"/><Relationship Id="rId128" Type="http://schemas.openxmlformats.org/officeDocument/2006/relationships/hyperlink" Target="https://www.newyorker.com/magazine/2022/08/15/inside-the-war-between-trump-and-his-generals" TargetMode="External"/><Relationship Id="rId129" Type="http://schemas.openxmlformats.org/officeDocument/2006/relationships/hyperlink" Target="https://www.washingtonpost.com/national-security/2020/06/11/pentagons-top-general-apologizes-appearing-alongside-trump-lafayette-square/" TargetMode="External"/><Relationship Id="rId130" Type="http://schemas.openxmlformats.org/officeDocument/2006/relationships/hyperlink" Target="https://theracket.news/p/anatomy-of-a-troll" TargetMode="External"/><Relationship Id="rId131" Type="http://schemas.openxmlformats.org/officeDocument/2006/relationships/hyperlink" Target="https://web.archive.org/web/20230625135855/https://theracket.news/p/anatomy-of-a-troll" TargetMode="External"/><Relationship Id="rId132" Type="http://schemas.openxmlformats.org/officeDocument/2006/relationships/hyperlink" Target="https://www.thedailybeast.com/michael-flynn-finally-embraces-his-qanon-cult-following" TargetMode="External"/><Relationship Id="rId133" Type="http://schemas.openxmlformats.org/officeDocument/2006/relationships/hyperlink" Target="https://archive.ph/k2Vkb" TargetMode="External"/><Relationship Id="rId134" Type="http://schemas.openxmlformats.org/officeDocument/2006/relationships/hyperlink" Target="https://www.theatlantic.com/politics/archive/2020/06/biden-ukraine-recordings-oan/612454/" TargetMode="External"/><Relationship Id="rId135" Type="http://schemas.openxmlformats.org/officeDocument/2006/relationships/hyperlink" Target="https://www.theatlantic.com/politics/archive/2020/06/biden-ukraine-recordings-oan/612454/" TargetMode="External"/><Relationship Id="rId136" Type="http://schemas.openxmlformats.org/officeDocument/2006/relationships/hyperlink" Target="https://marks-sokolov.com/2020/06/some-advice-from-victims-of-voter-fraud-who-won-the-day/" TargetMode="External"/><Relationship Id="rId137" Type="http://schemas.openxmlformats.org/officeDocument/2006/relationships/hyperlink" Target="https://web.archive.org/web/20200726020618/https://www.bostonglobe.com/2020/07/25/nation/bipartisan-group-secretly-gathered-game-out-contested-trump-biden-election-it-wasnt-pretty/" TargetMode="External"/><Relationship Id="rId138" Type="http://schemas.openxmlformats.org/officeDocument/2006/relationships/hyperlink" Target="https://threadreaderapp.com/thread/1327253991936454663.html" TargetMode="External"/><Relationship Id="rId139" Type="http://schemas.openxmlformats.org/officeDocument/2006/relationships/hyperlink" Target="https://www.nytimes.com/2020/06/18/us/american-airlines-mask-brandon-straka.html" TargetMode="External"/><Relationship Id="rId140" Type="http://schemas.openxmlformats.org/officeDocument/2006/relationships/hyperlink" Target="https://www.thedailybeast.com/american-airlines-bans-activist-brandon-straka-who-held-up-flight-by-refusing-to-wear-mask" TargetMode="External"/><Relationship Id="rId141" Type="http://schemas.openxmlformats.org/officeDocument/2006/relationships/hyperlink" Target="https://ballotpedia.org/Thomas_Speciale" TargetMode="External"/><Relationship Id="rId142" Type="http://schemas.openxmlformats.org/officeDocument/2006/relationships/hyperlink" Target="https://www.axios.com/2020/06/28/white-house-office-personnel-management-john-gibbs" TargetMode="External"/><Relationship Id="rId143" Type="http://schemas.openxmlformats.org/officeDocument/2006/relationships/hyperlink" Target="https://www.americanoversight.org/emails-and-resume-of-trumps-pick-to-head-government-personnel-office" TargetMode="External"/><Relationship Id="rId144" Type="http://schemas.openxmlformats.org/officeDocument/2006/relationships/hyperlink" Target="https://www.youtube.com/watch?v=fC0ceTz8tAc" TargetMode="External"/><Relationship Id="rId145" Type="http://schemas.openxmlformats.org/officeDocument/2006/relationships/hyperlink" Target="https://heavy.com/news/cristina-bayardelle/" TargetMode="External"/><Relationship Id="rId146" Type="http://schemas.openxmlformats.org/officeDocument/2006/relationships/hyperlink" Target="https://www.thedailybeast.com/michael-flynn-finally-embraces-his-qanon-cult-following" TargetMode="External"/><Relationship Id="rId147" Type="http://schemas.openxmlformats.org/officeDocument/2006/relationships/hyperlink" Target="https://www.splcenter.org/fighting-hate/extremist-files/group/proud-boys" TargetMode="External"/><Relationship Id="rId148" Type="http://schemas.openxmlformats.org/officeDocument/2006/relationships/hyperlink" Target="https://web.archive.org/web/20210722220536/https://www.newyorker.com/news/annals-of-inquiry/how-a-conservative-activist-invented-the-conflict-over-critical-race-theory" TargetMode="External"/><Relationship Id="rId149" Type="http://schemas.openxmlformats.org/officeDocument/2006/relationships/hyperlink" Target="https://gaycitynews.com/court-walks-away-from-walkaway-lawsuit/" TargetMode="External"/><Relationship Id="rId150" Type="http://schemas.openxmlformats.org/officeDocument/2006/relationships/hyperlink" Target="https://icecube.com/a-contract-with-black-america/" TargetMode="External"/><Relationship Id="rId151" Type="http://schemas.openxmlformats.org/officeDocument/2006/relationships/hyperlink" Target="https://www.dailymail.co.uk/news/article-8485529/Peter-Thiel-distancing-Trump-doesnt-think-hell-reelected.html" TargetMode="External"/><Relationship Id="rId152" Type="http://schemas.openxmlformats.org/officeDocument/2006/relationships/hyperlink" Target="https://edsource.org/2020/president-trump-accuses-schools-of-extreme-indoctrination-of-children/635299" TargetMode="External"/><Relationship Id="rId153" Type="http://schemas.openxmlformats.org/officeDocument/2006/relationships/hyperlink" Target="https://ctc.usma.edu/the-qanon-conspiracy-theory-a-security-threat-in-the-making/" TargetMode="External"/><Relationship Id="rId154" Type="http://schemas.openxmlformats.org/officeDocument/2006/relationships/hyperlink" Target="https://www.vice.com/en/article/akgny8/michael-flynns-family-that-qanon-oath-video-is-just-our-family-motto" TargetMode="External"/><Relationship Id="rId155" Type="http://schemas.openxmlformats.org/officeDocument/2006/relationships/hyperlink" Target="https://www.facebook.com/ARCGEORGIA/videos/318111685867724/" TargetMode="External"/><Relationship Id="rId156" Type="http://schemas.openxmlformats.org/officeDocument/2006/relationships/hyperlink" Target="https://www.washingtonpost.com/local/fourth-of-july-protest-celebrations/2020/07/04/aa362aa8-be01-11ea-8cf5-9c1b8d7f84c6_story.html" TargetMode="External"/><Relationship Id="rId157" Type="http://schemas.openxmlformats.org/officeDocument/2006/relationships/hyperlink" Target="https://twitter.com/Brandi_Buchman/status/1642898336385490945" TargetMode="External"/><Relationship Id="rId158" Type="http://schemas.openxmlformats.org/officeDocument/2006/relationships/hyperlink" Target="https://opencorporates.com/companies/us_fl/P20000051653" TargetMode="External"/><Relationship Id="rId159" Type="http://schemas.openxmlformats.org/officeDocument/2006/relationships/hyperlink" Target="https://uspto.report/TM/90038062" TargetMode="External"/><Relationship Id="rId160" Type="http://schemas.openxmlformats.org/officeDocument/2006/relationships/hyperlink" Target="https://opencorporates.com/officers/410148109" TargetMode="External"/><Relationship Id="rId161" Type="http://schemas.openxmlformats.org/officeDocument/2006/relationships/hyperlink" Target="https://web.archive.org/web/20200909221113/https://www.washingtonpost.com/national-security/senior-dhs-official-alleges-in-whistleblower-complaint-that-he-was-told-to-stop-providing-intelligence-analysis-on-threat-of-russian-interference/2020/09/09/9d0661" TargetMode="External"/><Relationship Id="rId162" Type="http://schemas.openxmlformats.org/officeDocument/2006/relationships/hyperlink" Target="https://twitter.com/cguld/status/1581673512141737989" TargetMode="External"/><Relationship Id="rId163" Type="http://schemas.openxmlformats.org/officeDocument/2006/relationships/hyperlink" Target="https://www.usatoday.com/story/opinion/2020/07/14/russia-mueller-probe-investigation-donald-trump-roger-stone-column/5429789002/" TargetMode="External"/><Relationship Id="rId164" Type="http://schemas.openxmlformats.org/officeDocument/2006/relationships/hyperlink" Target="https://www.youtube.com/watch?v=lDdpVCFiIdI" TargetMode="External"/><Relationship Id="rId165" Type="http://schemas.openxmlformats.org/officeDocument/2006/relationships/hyperlink" Target="https://web.archive.org/web/20200721055615/https://www.speaker.gov/newsroom/72020-2" TargetMode="External"/><Relationship Id="rId166" Type="http://schemas.openxmlformats.org/officeDocument/2006/relationships/hyperlink" Target="https://archive.is/vD0KZ" TargetMode="External"/><Relationship Id="rId167" Type="http://schemas.openxmlformats.org/officeDocument/2006/relationships/hyperlink" Target="https://www.youtube.com/watch?v=UZlbytoLcO0" TargetMode="External"/><Relationship Id="rId168" Type="http://schemas.openxmlformats.org/officeDocument/2006/relationships/hyperlink" Target="https://www.rollingstone.com/music/music-news/linkin-park-cease-and-desist-trump-video-1030886/" TargetMode="External"/><Relationship Id="rId169" Type="http://schemas.openxmlformats.org/officeDocument/2006/relationships/hyperlink" Target="https://opencorporates.com/companies/us_in/202007221408061" TargetMode="External"/><Relationship Id="rId170" Type="http://schemas.openxmlformats.org/officeDocument/2006/relationships/hyperlink" Target="https://talkingpointsmemo.com/news/inside-a-secret-society-of-prominent-right-wing-christian-men-prepping-for-a-national-divorce" TargetMode="External"/><Relationship Id="rId171" Type="http://schemas.openxmlformats.org/officeDocument/2006/relationships/hyperlink" Target="https://twitter.com/RpwWilliams/status/1766037331189063689" TargetMode="External"/><Relationship Id="rId172" Type="http://schemas.openxmlformats.org/officeDocument/2006/relationships/hyperlink" Target="https://twitter.com/GOPChairwoman/status/1286352856770125825" TargetMode="External"/><Relationship Id="rId173" Type="http://schemas.openxmlformats.org/officeDocument/2006/relationships/hyperlink" Target="https://www.baltimoresun.com/maryland/baltimore-city/bs-md-ci-racism-protest-walk-away-20200726-xnb6lsgqafhi5hrvismrt5v4w4-story.html" TargetMode="External"/><Relationship Id="rId174" Type="http://schemas.openxmlformats.org/officeDocument/2006/relationships/hyperlink" Target="https://archive.is/1gKEK" TargetMode="External"/><Relationship Id="rId175" Type="http://schemas.openxmlformats.org/officeDocument/2006/relationships/hyperlink" Target="https://www.salon.com/2022/03/15/how-this-tiny-christian-college-is-driving-the-rights-nationwide-against-public-schools/" TargetMode="External"/><Relationship Id="rId176" Type="http://schemas.openxmlformats.org/officeDocument/2006/relationships/hyperlink" Target="https://web.archive.org/web/20200728165356/https://www.secondopinionproject.com/sign39610500" TargetMode="External"/><Relationship Id="rId177" Type="http://schemas.openxmlformats.org/officeDocument/2006/relationships/hyperlink" Target="https://www.cato.org/blog/us-presidential-election-will-take-place-november-3-whether-president-likes-it-or-not" TargetMode="External"/><Relationship Id="rId178" Type="http://schemas.openxmlformats.org/officeDocument/2006/relationships/hyperlink" Target="https://twitter.com/realDonaldTrump/status/1288818160389558273" TargetMode="External"/><Relationship Id="rId179" Type="http://schemas.openxmlformats.org/officeDocument/2006/relationships/hyperlink" Target="https://www.state.gov/wp-content/uploads/2020/08/Pillars-of-Russia&#8217;s-Disinformation-and-Propaganda-Ecosystem_08-04-20.pdf" TargetMode="External"/><Relationship Id="rId180" Type="http://schemas.openxmlformats.org/officeDocument/2006/relationships/hyperlink" Target="https://freedomfirstnetwork.com/2020/08/following-dnc-debacle-maga-drag-the-interstate-is-ready-to-save-america" TargetMode="External"/><Relationship Id="rId181" Type="http://schemas.openxmlformats.org/officeDocument/2006/relationships/hyperlink" Target="https://www.nytimes.com/2021/01/16/us/capitol-riot-funding.html" TargetMode="External"/><Relationship Id="rId182" Type="http://schemas.openxmlformats.org/officeDocument/2006/relationships/hyperlink" Target="https://archive.ph/2020.08.13-202626/https://www.nytimes.com/2020/08/11/us/politics/russia-disinformation-election-meddling.html" TargetMode="External"/><Relationship Id="rId183" Type="http://schemas.openxmlformats.org/officeDocument/2006/relationships/hyperlink" Target="https://newrepublic.com/article/158622/inside-project-veritas-plan-steal-election" TargetMode="External"/><Relationship Id="rId184" Type="http://schemas.openxmlformats.org/officeDocument/2006/relationships/hyperlink" Target="https://web.archive.org/web/20200807184854/https://www.dni.gov/index.php/newsroom/press-releases/item/2139-statement-by-ncsc-director-william-evanina-election-threat-update-for-the-american-public" TargetMode="External"/><Relationship Id="rId185" Type="http://schemas.openxmlformats.org/officeDocument/2006/relationships/hyperlink" Target="https://web.archive.org/web/20200809012706/https://twitter.com/ali/status/1292270585872109569" TargetMode="External"/><Relationship Id="rId186" Type="http://schemas.openxmlformats.org/officeDocument/2006/relationships/hyperlink" Target="https://web.archive.org/web/20200809021018/twitter.com/ali/status/1292281998002860032" TargetMode="External"/><Relationship Id="rId187" Type="http://schemas.openxmlformats.org/officeDocument/2006/relationships/hyperlink" Target="https://wehoville.com/2020/08/08/nearly-300-walkaway-demonstrators-rally-in-west-hollywood-to-support-trump/" TargetMode="External"/><Relationship Id="rId188" Type="http://schemas.openxmlformats.org/officeDocument/2006/relationships/hyperlink" Target="https://www.howtofightantisemitism.com/timeline/eric-trump-hangs-out-with-dion-cini-a-known-associate-of-neo-nazis" TargetMode="External"/><Relationship Id="rId189" Type="http://schemas.openxmlformats.org/officeDocument/2006/relationships/hyperlink" Target="https://www.washingtonpost.com/national-security/2022/09/19/pentagon-psychological-operations-facebook-twitter/" TargetMode="External"/><Relationship Id="rId190" Type="http://schemas.openxmlformats.org/officeDocument/2006/relationships/hyperlink" Target="https://www.newsweek.com/some-questions-kamala-harris-about-eligibility-opinion-1524483" TargetMode="External"/><Relationship Id="rId191" Type="http://schemas.openxmlformats.org/officeDocument/2006/relationships/hyperlink" Target="https://www.splcenter.org/fighting-hate/extremist-files/group/proud-boys" TargetMode="External"/><Relationship Id="rId192" Type="http://schemas.openxmlformats.org/officeDocument/2006/relationships/hyperlink" Target="https://lancasteronline.com/news/politics/who-s-charles-bausman-a-closer-look-at-the-pro-putin-blogger-who-moved-to/article_3e58ac06-38e5-11ec-a7fb-337af43c5a89.html" TargetMode="External"/><Relationship Id="rId193" Type="http://schemas.openxmlformats.org/officeDocument/2006/relationships/hyperlink" Target="https://www.buzzfeednews.com/article/tasneemnashrulla/trump-boat-parade-sinks-boat" TargetMode="External"/><Relationship Id="rId194" Type="http://schemas.openxmlformats.org/officeDocument/2006/relationships/hyperlink" Target="https://twitter.com/CuriousLilBird2/status/1572767870362460160/photo/1" TargetMode="External"/><Relationship Id="rId195" Type="http://schemas.openxmlformats.org/officeDocument/2006/relationships/hyperlink" Target="https://www.nytimes.com/2020/08/20/nyregion/steve-bannon-arrested-indicted.html" TargetMode="External"/><Relationship Id="rId196" Type="http://schemas.openxmlformats.org/officeDocument/2006/relationships/hyperlink" Target="https://www.youtube.com/watch?v=O_tv2moz-dU" TargetMode="External"/><Relationship Id="rId197" Type="http://schemas.openxmlformats.org/officeDocument/2006/relationships/hyperlink" Target="https://www.washingtonpost.com/investigations/council-national-policy-video/2020/10/14/367f24c2-f793-11ea-a510-f57d8ce76e11_story.html" TargetMode="External"/><Relationship Id="rId198" Type="http://schemas.openxmlformats.org/officeDocument/2006/relationships/hyperlink" Target="https://media-cdn.factba.se/realdonaldtrump-twitter/1296601698891374593.jpg" TargetMode="External"/><Relationship Id="rId199" Type="http://schemas.openxmlformats.org/officeDocument/2006/relationships/hyperlink" Target="https://podcasts.apple.com/us/podcast/following-dnc-debacle-maga-drag-interstate-is-ready/id1523214579?i=1000488910937" TargetMode="External"/><Relationship Id="rId200" Type="http://schemas.openxmlformats.org/officeDocument/2006/relationships/hyperlink" Target="https://fb.watch/atJTG0B6Q8/" TargetMode="External"/><Relationship Id="rId201" Type="http://schemas.openxmlformats.org/officeDocument/2006/relationships/hyperlink" Target="https://www.cnn.com/2021/08/25/politics/fcc-fines-jacob-wohl-jack-burkman/index.html" TargetMode="External"/><Relationship Id="rId202" Type="http://schemas.openxmlformats.org/officeDocument/2006/relationships/hyperlink" Target="https://web.archive.org/web/20220129012841/https://conservativechoicecampaign.com/maga-drag-the-interstate-has-joined-the-kag-coalition/" TargetMode="External"/><Relationship Id="rId203" Type="http://schemas.openxmlformats.org/officeDocument/2006/relationships/hyperlink" Target="https://twitter.com/rsbnetwork/status/1330163814575247363?lang=en" TargetMode="External"/><Relationship Id="rId204" Type="http://schemas.openxmlformats.org/officeDocument/2006/relationships/hyperlink" Target="https://www.militarytimes.com/news/pentagon-congress/2020/08/28/top-general-says-no-role-for-military-in-presidential-vote/" TargetMode="External"/><Relationship Id="rId205" Type="http://schemas.openxmlformats.org/officeDocument/2006/relationships/hyperlink" Target="https://www.washingtonpost.com/politics/idaho-family-portland-trump-rally/2020/09/21/246ef878-f2e5-11ea-b796-2dd09962649c_story.html" TargetMode="External"/><Relationship Id="rId206" Type="http://schemas.openxmlformats.org/officeDocument/2006/relationships/hyperlink" Target="https://www.youtube.com/watch?v=W_wHeXZ3S98" TargetMode="External"/><Relationship Id="rId207" Type="http://schemas.openxmlformats.org/officeDocument/2006/relationships/hyperlink" Target="https://storage.courtlistener.com/recap/gov.uscourts.cacd.841840/gov.uscourts.cacd.841840.132.0.pdf" TargetMode="External"/><Relationship Id="rId208" Type="http://schemas.openxmlformats.org/officeDocument/2006/relationships/hyperlink" Target="https://www.businessinsider.com/appeals-court-denies-michael-flynn-motion-to-dismiss-doj-case-2020-8" TargetMode="External"/><Relationship Id="rId209" Type="http://schemas.openxmlformats.org/officeDocument/2006/relationships/hyperlink" Target="https://www.forbes.com/sites/rachelsandler/2020/09/01/facebook-instagram-ban-pro-trump-operative-jacob-wohl/?sh=5e1cecef6335" TargetMode="External"/><Relationship Id="rId210" Type="http://schemas.openxmlformats.org/officeDocument/2006/relationships/hyperlink" Target="https://web.archive.org/web/20200928221655/https://www.tpusa.com/jeffgiesea" TargetMode="External"/><Relationship Id="rId211" Type="http://schemas.openxmlformats.org/officeDocument/2006/relationships/hyperlink" Target="https://www.militarytimes.com/opinion/commentary/2021/01/03/the-military-would-put-down-michael-flynns-proposed-insurrection/" TargetMode="External"/><Relationship Id="rId212" Type="http://schemas.openxmlformats.org/officeDocument/2006/relationships/hyperlink" Target="https://www.thedailybeast.com/how-coward-and-phony-tim-pool-became-one-of-the-biggest-political-youtubers-on-the-planet" TargetMode="External"/><Relationship Id="rId213" Type="http://schemas.openxmlformats.org/officeDocument/2006/relationships/hyperlink" Target="https://www.slavicsac.com/2020/10/19/why-are-religious-refugees-from-the-ussr-voting-for-trump/" TargetMode="External"/><Relationship Id="rId214" Type="http://schemas.openxmlformats.org/officeDocument/2006/relationships/hyperlink" Target="https://web.archive.org/web/20210722220536/https://www.newyorker.com/news/annals-of-inquiry/how-a-conservative-activist-invented-the-conflict-over-critical-race-theory" TargetMode="External"/><Relationship Id="rId215" Type="http://schemas.openxmlformats.org/officeDocument/2006/relationships/hyperlink" Target="https://web.archive.org/web/20230327155233/http://www.washingtonpost.com/national-security/voting-by-mail-russia-trump-barr/2020/09/04/e3f0e500-ee60-11ea-99a1-71343d03bc29_story.html" TargetMode="External"/><Relationship Id="rId216" Type="http://schemas.openxmlformats.org/officeDocument/2006/relationships/hyperlink" Target="https://abcnews.go.com/Politics/russia-amplifying-claims-mail-voter-fraud-intel-bulletin/story?id=72799959" TargetMode="External"/><Relationship Id="rId217" Type="http://schemas.openxmlformats.org/officeDocument/2006/relationships/hyperlink" Target="https://abcnews.go.com/Politics/russia-amplifying-claims-mail-voter-fraud-intel-bulletin/story?id=72799959" TargetMode="External"/><Relationship Id="rId218" Type="http://schemas.openxmlformats.org/officeDocument/2006/relationships/hyperlink" Target="https://storage.courtlistener.com/recap/gov.uscourts.cacd.841840/gov.uscourts.cacd.841840.132.0.pdf" TargetMode="External"/><Relationship Id="rId219" Type="http://schemas.openxmlformats.org/officeDocument/2006/relationships/hyperlink" Target="https://37e92a44-9e26-4f37-8be5-061fbcabfbce.usrfiles.com/ugd/37e92a_78defed4b92e45a186c234a59ad1480d.pdf" TargetMode="External"/><Relationship Id="rId220" Type="http://schemas.openxmlformats.org/officeDocument/2006/relationships/hyperlink" Target="https://www.businessinsider.com/miami-real-estate-ford-ceo-compound-photos-2020-10" TargetMode="External"/><Relationship Id="rId221" Type="http://schemas.openxmlformats.org/officeDocument/2006/relationships/hyperlink" Target="https://therealdeal.com/miami/2021/01/22/paypal-co-founder-peter-thiel-revealed-as-buyer-of-miami-beach-mansions/" TargetMode="External"/><Relationship Id="rId222" Type="http://schemas.openxmlformats.org/officeDocument/2006/relationships/hyperlink" Target="https://freedomfirstnetwork.com/2020/08/following-dnc-debacle-maga-drag-the-interstate-is-ready-to-save-america" TargetMode="External"/><Relationship Id="rId223" Type="http://schemas.openxmlformats.org/officeDocument/2006/relationships/hyperlink" Target="https://qvgop.org/the-long-island-loud-majority-movement-no-longer-silent/" TargetMode="External"/><Relationship Id="rId224" Type="http://schemas.openxmlformats.org/officeDocument/2006/relationships/hyperlink" Target="https://web.archive.org/web/20200907150725/https://twitter.com/jeffgiesea/status/1302980529810276352" TargetMode="External"/><Relationship Id="rId225" Type="http://schemas.openxmlformats.org/officeDocument/2006/relationships/hyperlink" Target="https://www.rightwingwatch.org/post/gop-operative-says-hes-building-system-to-dispatch-protesters-where-ballots-are-counted/" TargetMode="External"/><Relationship Id="rId226" Type="http://schemas.openxmlformats.org/officeDocument/2006/relationships/hyperlink" Target="https://www.bayoubrief.com/2020/11/08/theater-of-the-absurd-how-a-louisiana-extremist-helped-the-trump-campaign-manufacture-outrage/" TargetMode="External"/><Relationship Id="rId227" Type="http://schemas.openxmlformats.org/officeDocument/2006/relationships/hyperlink" Target="https://archive.is/mNYyb" TargetMode="External"/><Relationship Id="rId228" Type="http://schemas.openxmlformats.org/officeDocument/2006/relationships/hyperlink" Target="https://www.thetrumparchive.com/" TargetMode="External"/><Relationship Id="rId229" Type="http://schemas.openxmlformats.org/officeDocument/2006/relationships/hyperlink" Target="https://twitter.com/kennyjacobs/status/1498334603559329800" TargetMode="External"/><Relationship Id="rId230" Type="http://schemas.openxmlformats.org/officeDocument/2006/relationships/hyperlink" Target="https://www.robmaness.com/2020/09/breakingpossible-antifa-member-arrested-for-starting-fires-in-southern-oregon/" TargetMode="External"/><Relationship Id="rId231" Type="http://schemas.openxmlformats.org/officeDocument/2006/relationships/hyperlink" Target="https://muckrack.com/joe-biggs/articles" TargetMode="External"/><Relationship Id="rId232" Type="http://schemas.openxmlformats.org/officeDocument/2006/relationships/hyperlink" Target="https://web.archive.org/web/20200909221113/https://www.washingtonpost.com/national-security/senior-dhs-official-alleges-in-whistleblower-complaint-that-he-was-told-to-stop-providing-intelligence-analysis-on-threat-of-russian-interference/2020/09/09/9d0661" TargetMode="External"/><Relationship Id="rId233" Type="http://schemas.openxmlformats.org/officeDocument/2006/relationships/hyperlink" Target="https://www.politico.com/news/2020/09/10/treasury-designates-anti-biden-ukrainian-lawmaker-for-sanctions-for-election-interference-411750" TargetMode="External"/><Relationship Id="rId234" Type="http://schemas.openxmlformats.org/officeDocument/2006/relationships/hyperlink" Target="https://time.com/6052302/andriy-derkach-profile/" TargetMode="External"/><Relationship Id="rId235" Type="http://schemas.openxmlformats.org/officeDocument/2006/relationships/hyperlink" Target="https://www.theguardian.com/us-news/2020/sep/13/roger-stone-to-donald-trump-bring-in-martial-law-if-you-lose-election" TargetMode="External"/><Relationship Id="rId236" Type="http://schemas.openxmlformats.org/officeDocument/2006/relationships/hyperlink" Target="https://www.cnn.com/2021/08/25/politics/fcc-fines-jacob-wohl-jack-burkman/index.html" TargetMode="External"/><Relationship Id="rId237" Type="http://schemas.openxmlformats.org/officeDocument/2006/relationships/hyperlink" Target="https://www.washingtonpost.com/politics/turning-point-teens-disinformation-trump/2020/09/15/c84091ae-f20a-11ea-b796-2dd09962649c_story.html" TargetMode="External"/><Relationship Id="rId238" Type="http://schemas.openxmlformats.org/officeDocument/2006/relationships/hyperlink" Target="https://www.cnn.com/2020/09/15/politics/dhs-inspector-general-wolf-cuccinelli-appointments/index.html" TargetMode="External"/><Relationship Id="rId239" Type="http://schemas.openxmlformats.org/officeDocument/2006/relationships/hyperlink" Target="https://assets.bwbx.io/documents/users/iqjWHBFdfxIU/rUYzg7xmF6aI/v0" TargetMode="External"/><Relationship Id="rId240" Type="http://schemas.openxmlformats.org/officeDocument/2006/relationships/hyperlink" Target="https://www.bloomberg.com/news/articles/2022-10-15/secret-service-minimized-threats-before-jan-6-documents-show" TargetMode="External"/><Relationship Id="rId241" Type="http://schemas.openxmlformats.org/officeDocument/2006/relationships/hyperlink" Target="https://archive.ph/CEwHB" TargetMode="External"/><Relationship Id="rId242" Type="http://schemas.openxmlformats.org/officeDocument/2006/relationships/hyperlink" Target="https://www.nbcnews.com/politics/white-house/trump-calls-patriotic-eduction-says-anti-racism-teachings-are-child-n1240372" TargetMode="External"/><Relationship Id="rId243" Type="http://schemas.openxmlformats.org/officeDocument/2006/relationships/hyperlink" Target="https://time.com/5889907/trump-patriotic-education/" TargetMode="External"/><Relationship Id="rId244" Type="http://schemas.openxmlformats.org/officeDocument/2006/relationships/hyperlink" Target="https://trumpwhitehouse.archives.gov/briefings-statements/remarks-president-trump-white-house-conference-american-history/" TargetMode="External"/><Relationship Id="rId245" Type="http://schemas.openxmlformats.org/officeDocument/2006/relationships/hyperlink" Target="https://www.politico.com/news/2020/09/17/devos-black-history-1776-unites-417186" TargetMode="External"/><Relationship Id="rId246" Type="http://schemas.openxmlformats.org/officeDocument/2006/relationships/hyperlink" Target="https://web.archive.org/web/20200919061734/https://twitter.com/ARTEM_KLYUSHIN/status/1307202070072745984" TargetMode="External"/><Relationship Id="rId247" Type="http://schemas.openxmlformats.org/officeDocument/2006/relationships/hyperlink" Target="https://web.archive.org/web/20201014043844/https://twitter.com/artem_klyushin" TargetMode="External"/><Relationship Id="rId248" Type="http://schemas.openxmlformats.org/officeDocument/2006/relationships/hyperlink" Target="https://37e92a44-9e26-4f37-8be5-061fbcabfbce.usrfiles.com/ugd/37e92a_78defed4b92e45a186c234a59ad1480d.pdf" TargetMode="External"/><Relationship Id="rId249" Type="http://schemas.openxmlformats.org/officeDocument/2006/relationships/hyperlink" Target="https://web.archive.org/web/20200923191146/https://twitter.com/TeamTrump/status/1308179513755435009" TargetMode="External"/><Relationship Id="rId250" Type="http://schemas.openxmlformats.org/officeDocument/2006/relationships/hyperlink" Target="https://twitter.com/atrupar/status/1308895705860321283" TargetMode="External"/><Relationship Id="rId251" Type="http://schemas.openxmlformats.org/officeDocument/2006/relationships/hyperlink" Target="https://www.hklaw.com/en/insights/publications/2020/09/president-issues-contractor-critical-race-theory-executive-order" TargetMode="External"/><Relationship Id="rId252" Type="http://schemas.openxmlformats.org/officeDocument/2006/relationships/hyperlink" Target="https://thehill.com/homenews/campaign/571725-gop-ag-offshoot-group-held-war-games-prep-before-trump-loss/" TargetMode="External"/><Relationship Id="rId253" Type="http://schemas.openxmlformats.org/officeDocument/2006/relationships/hyperlink" Target="https://37e92a44-9e26-4f37-8be5-061fbcabfbce.usrfiles.com/ugd/37e92a_78defed4b92e45a186c234a59ad1480d.pdf" TargetMode="External"/><Relationship Id="rId254" Type="http://schemas.openxmlformats.org/officeDocument/2006/relationships/hyperlink" Target="https://www.kansascity.com/news/politics-government/article249466165.html" TargetMode="External"/><Relationship Id="rId255" Type="http://schemas.openxmlformats.org/officeDocument/2006/relationships/hyperlink" Target="https://www.exposedbycmd.org/2021/05/04/more-staff-flee-gop-attorneys-general-group-after-it-doubles-down-on-insurrection/" TargetMode="External"/><Relationship Id="rId256" Type="http://schemas.openxmlformats.org/officeDocument/2006/relationships/hyperlink" Target="https://www.cnn.com/2020/09/25/politics/donald-trump-amy-coney-barrett-supreme-court/index.html" TargetMode="External"/><Relationship Id="rId257" Type="http://schemas.openxmlformats.org/officeDocument/2006/relationships/hyperlink" Target="https://www.scotusblog.com/category/special-features/nomination-of-amy-coney-barrett-to-the-supreme-court/" TargetMode="External"/><Relationship Id="rId258" Type="http://schemas.openxmlformats.org/officeDocument/2006/relationships/hyperlink" Target="https://37e92a44-9e26-4f37-8be5-061fbcabfbce.usrfiles.com/ugd/37e92a_78defed4b92e45a186c234a59ad1480d.pdf" TargetMode="External"/><Relationship Id="rId259" Type="http://schemas.openxmlformats.org/officeDocument/2006/relationships/hyperlink" Target="https://web.archive.org/web/20201014043844/https://twitter.com/artem_klyushin" TargetMode="External"/><Relationship Id="rId260" Type="http://schemas.openxmlformats.org/officeDocument/2006/relationships/hyperlink" Target="https://www.youtube.com/watch?v=QufMryuwmrw" TargetMode="External"/><Relationship Id="rId261" Type="http://schemas.openxmlformats.org/officeDocument/2006/relationships/hyperlink" Target="https://twitter.com/ohhkaygo/status/1309977514887065603" TargetMode="External"/><Relationship Id="rId262" Type="http://schemas.openxmlformats.org/officeDocument/2006/relationships/hyperlink" Target="https://www.splcenter.org/fighting-hate/extremist-files/group/proud-boys" TargetMode="External"/><Relationship Id="rId263" Type="http://schemas.openxmlformats.org/officeDocument/2006/relationships/hyperlink" Target="https://www.documentcloud.org/documents/21828826-220413-proud-boy-telegram-collection-dates" TargetMode="External"/><Relationship Id="rId264" Type="http://schemas.openxmlformats.org/officeDocument/2006/relationships/hyperlink" Target="https://www.youtube.com/watch?v=qIHhB1ZMV_o" TargetMode="External"/><Relationship Id="rId265" Type="http://schemas.openxmlformats.org/officeDocument/2006/relationships/hyperlink" Target="https://s3.documentcloud.org/documents/23606246/201209-telegram-messages_02-09-23.pdf" TargetMode="External"/><Relationship Id="rId266" Type="http://schemas.openxmlformats.org/officeDocument/2006/relationships/hyperlink" Target="https://www.washingtonian.com/2020/10/03/hundreds-of-maga-protesters-are-flooding-downtown-dc-and-most-of-them-are-maskless/" TargetMode="External"/><Relationship Id="rId267" Type="http://schemas.openxmlformats.org/officeDocument/2006/relationships/hyperlink" Target="https://twitter.com/ChrisMurphyCT/status/1311772839855435777" TargetMode="External"/><Relationship Id="rId268" Type="http://schemas.openxmlformats.org/officeDocument/2006/relationships/hyperlink" Target="https://www.michigan.gov/ag/0,4534,7-359-92297_47203-541052--,00.html" TargetMode="External"/><Relationship Id="rId269" Type="http://schemas.openxmlformats.org/officeDocument/2006/relationships/hyperlink" Target="https://www.ajmc.com/view/a-timeline-of-covid19-developments-in-2020" TargetMode="External"/><Relationship Id="rId270" Type="http://schemas.openxmlformats.org/officeDocument/2006/relationships/hyperlink" Target="https://www.unsilentmarch.com/" TargetMode="External"/><Relationship Id="rId271" Type="http://schemas.openxmlformats.org/officeDocument/2006/relationships/hyperlink" Target="https://www.washingtonian.com/2020/10/03/hundreds-of-maga-protesters-are-flooding-downtown-dc-and-most-of-them-are-maskless/" TargetMode="External"/><Relationship Id="rId272" Type="http://schemas.openxmlformats.org/officeDocument/2006/relationships/hyperlink" Target="https://1apraetorian.com/past-events/" TargetMode="External"/><Relationship Id="rId273" Type="http://schemas.openxmlformats.org/officeDocument/2006/relationships/hyperlink" Target="https://slate.com/news-and-politics/2020/10/republic-democracy-mike-lee-astra-taylor.html" TargetMode="External"/><Relationship Id="rId274" Type="http://schemas.openxmlformats.org/officeDocument/2006/relationships/hyperlink" Target="https://twitter.com/SenMikeLee/status/1314016169993670656" TargetMode="External"/><Relationship Id="rId275" Type="http://schemas.openxmlformats.org/officeDocument/2006/relationships/hyperlink" Target="https://mobile.twitter.com/AMPFEST_USA/status/1306623005024374786z" TargetMode="External"/><Relationship Id="rId276" Type="http://schemas.openxmlformats.org/officeDocument/2006/relationships/hyperlink" Target="https://mobile.twitter.com/snopes/status/1430960606828396545" TargetMode="External"/><Relationship Id="rId277" Type="http://schemas.openxmlformats.org/officeDocument/2006/relationships/hyperlink" Target="https://web.archive.org/web/20201101090159/https://americafirstevents.swoogo.com/ampfest2020/speakers" TargetMode="External"/><Relationship Id="rId278" Type="http://schemas.openxmlformats.org/officeDocument/2006/relationships/hyperlink" Target="https://www.youtube.com/watch?v=l4LMxayC1Hs" TargetMode="External"/><Relationship Id="rId279" Type="http://schemas.openxmlformats.org/officeDocument/2006/relationships/hyperlink" Target="https://fb.watch/atJYdYfT8y/" TargetMode="External"/><Relationship Id="rId280" Type="http://schemas.openxmlformats.org/officeDocument/2006/relationships/hyperlink" Target="https://www.latimes.com/world-nation/story/2020-10-10/what-happens-if-armed-right-wing-groups-polls" TargetMode="External"/><Relationship Id="rId281" Type="http://schemas.openxmlformats.org/officeDocument/2006/relationships/hyperlink" Target="https://www.howtofightantisemitism.com/timeline/eric-trump-hangs-out-with-dion-cini-a-known-associate-of-neo-nazis" TargetMode="External"/><Relationship Id="rId282" Type="http://schemas.openxmlformats.org/officeDocument/2006/relationships/hyperlink" Target="https://lawyerscommittee.org/wp-content/uploads/2020/10/COMPLAINT-FINAL-filed.pdf" TargetMode="External"/><Relationship Id="rId283" Type="http://schemas.openxmlformats.org/officeDocument/2006/relationships/hyperlink" Target="https://www.salon.com/2021/02/19/roger-stone-connected-stop-the-steal-group-hasnt-filed-irs-reports--and-its-agent-disappeared/" TargetMode="External"/><Relationship Id="rId284" Type="http://schemas.openxmlformats.org/officeDocument/2006/relationships/hyperlink" Target="https://www.govinfo.gov/content/pkg/GPO-J6-TRANSCRIPT-CTRL0000038867/pdf/GPO-J6-TRANSCRIPT-CTRL0000038867.pdf" TargetMode="External"/><Relationship Id="rId285" Type="http://schemas.openxmlformats.org/officeDocument/2006/relationships/hyperlink" Target="https://twitter.com/davenewworld_2/status/1317989076524466176" TargetMode="External"/><Relationship Id="rId286" Type="http://schemas.openxmlformats.org/officeDocument/2006/relationships/hyperlink" Target="https://www.claremont.org/79daysreport.pdf" TargetMode="External"/><Relationship Id="rId287" Type="http://schemas.openxmlformats.org/officeDocument/2006/relationships/hyperlink" Target="https://twitter.com/jonkarl/status/1458449358672773127" TargetMode="External"/><Relationship Id="rId288" Type="http://schemas.openxmlformats.org/officeDocument/2006/relationships/hyperlink" Target="https://january6th.house.gov/sites/democrats.january6th.house.gov/files/20220328_John%20D.%20McEntee.pdf" TargetMode="External"/><Relationship Id="rId289" Type="http://schemas.openxmlformats.org/officeDocument/2006/relationships/hyperlink" Target="https://www.justice.gov/d9/fieldable-panel-panes/basic-panes/attachments/2021/02/26/durham.order_.pdf" TargetMode="External"/><Relationship Id="rId290" Type="http://schemas.openxmlformats.org/officeDocument/2006/relationships/hyperlink" Target="https://www.documentcloud.org/documents/7217008-DOJ-OIP-19-0685-A" TargetMode="External"/><Relationship Id="rId291" Type="http://schemas.openxmlformats.org/officeDocument/2006/relationships/hyperlink" Target="https://web.archive.org/web/20201020221628/https://www.cisa.gov/rumorcontrol" TargetMode="External"/><Relationship Id="rId292" Type="http://schemas.openxmlformats.org/officeDocument/2006/relationships/hyperlink" Target="https://www.youtube.com/watch?v=gr8mSTp5t5I" TargetMode="External"/><Relationship Id="rId293" Type="http://schemas.openxmlformats.org/officeDocument/2006/relationships/hyperlink" Target="https://web.archive.org/web/20201108180757/https://www.cisa.gov/rumorcontrol" TargetMode="External"/><Relationship Id="rId294" Type="http://schemas.openxmlformats.org/officeDocument/2006/relationships/hyperlink" Target="https://www.documentcloud.org/documents/23511325-211209-christopher-krebs" TargetMode="External"/><Relationship Id="rId295" Type="http://schemas.openxmlformats.org/officeDocument/2006/relationships/hyperlink" Target="https://hillsdalecollegian.com/2020/11/arnn-receives-claremont-institute-statesmanship-award/" TargetMode="External"/><Relationship Id="rId296" Type="http://schemas.openxmlformats.org/officeDocument/2006/relationships/hyperlink" Target="https://video.foxnews.com/v/6204522040001" TargetMode="External"/><Relationship Id="rId297" Type="http://schemas.openxmlformats.org/officeDocument/2006/relationships/hyperlink" Target="https://www.mediamatters.org/infowars/militia-leader-stewart-rhodes-says-his-group-will-be-polling-locations-and-ready-kill" TargetMode="External"/><Relationship Id="rId298" Type="http://schemas.openxmlformats.org/officeDocument/2006/relationships/hyperlink" Target="https://s3.documentcloud.org/documents/23990336/fbi-oct-27-2020-alternative-analysis-on-election-aftermath.pdf" TargetMode="External"/><Relationship Id="rId299" Type="http://schemas.openxmlformats.org/officeDocument/2006/relationships/hyperlink" Target="https://january6th.house.gov/sites/democrats.january6th.house.gov/files/20220224_Brandon%20Straka.pdf" TargetMode="External"/><Relationship Id="rId300" Type="http://schemas.openxmlformats.org/officeDocument/2006/relationships/hyperlink" Target="https://www.bitchute.com/video/CUHKSxkP1YLm/" TargetMode="External"/><Relationship Id="rId301" Type="http://schemas.openxmlformats.org/officeDocument/2006/relationships/hyperlink" Target="https://www.foxnews.com/politics/milley-chinese-counterpart-phone-calls-senate-testimony" TargetMode="External"/><Relationship Id="rId302" Type="http://schemas.openxmlformats.org/officeDocument/2006/relationships/hyperlink" Target="https://www.texastribune.org/2021/01/11/wendy-davis-us-capitol-riot-texas/" TargetMode="External"/><Relationship Id="rId303" Type="http://schemas.openxmlformats.org/officeDocument/2006/relationships/hyperlink" Target="https://twitter.com/MotherJones/status/1546930628284731394" TargetMode="External"/><Relationship Id="rId304" Type="http://schemas.openxmlformats.org/officeDocument/2006/relationships/hyperlink" Target="https://slate.com/news-and-politics/2022/04/christina-pushaw-ron-desantis-libsoftiktok-groomer.html" TargetMode="External"/><Relationship Id="rId305" Type="http://schemas.openxmlformats.org/officeDocument/2006/relationships/hyperlink" Target="https://www.dailykos.com/stories/2022/6/13/2103939/-Jan-6-committee-follows-the-money-builds-fraud-case-against-Trump-and-team-in-the-Big-Ripoff" TargetMode="External"/><Relationship Id="rId306" Type="http://schemas.openxmlformats.org/officeDocument/2006/relationships/hyperlink" Target="https://m.facebook.com/permalink.php?id=755143787836585&amp;story_fbid=4867896349894621" TargetMode="External"/><Relationship Id="rId307" Type="http://schemas.openxmlformats.org/officeDocument/2006/relationships/hyperlink" Target="https://abcnews.go.com/US/trump-white-house-aide-cassidy-hutchinson-pushes-back/story?id=107465387" TargetMode="External"/><Relationship Id="rId308" Type="http://schemas.openxmlformats.org/officeDocument/2006/relationships/hyperlink" Target="https://1apraetorian.com/past-events/" TargetMode="External"/><Relationship Id="rId309" Type="http://schemas.openxmlformats.org/officeDocument/2006/relationships/hyperlink" Target="https://www.huffpost.com/entry/pro-trump-qanon-facebook-maga-drag-the-interstate_n_5fa099b8c5b6128c6b5b9952" TargetMode="External"/><Relationship Id="rId310" Type="http://schemas.openxmlformats.org/officeDocument/2006/relationships/hyperlink" Target="https://www.foxnews.com/us/volunteer-group-antifa-election-violence-outcome" TargetMode="External"/><Relationship Id="rId311" Type="http://schemas.openxmlformats.org/officeDocument/2006/relationships/hyperlink" Target="https://www.npr.org/2022/10/13/1125331584/jan-6-committee-hearing-transcript" TargetMode="External"/><Relationship Id="rId312" Type="http://schemas.openxmlformats.org/officeDocument/2006/relationships/hyperlink" Target="https://twitter.com/Alyssafarah/status/1724214623295991846" TargetMode="External"/><Relationship Id="rId313" Type="http://schemas.openxmlformats.org/officeDocument/2006/relationships/hyperlink" Target="https://www.opensecrets.org/news/2022/06/trumps-political-operation-and-republican-party-committees-have-paid-over-12-6-million-to-jan-6-rally-organizers-since-the-2020-election-cycle/" TargetMode="External"/><Relationship Id="rId314" Type="http://schemas.openxmlformats.org/officeDocument/2006/relationships/hyperlink" Target="https://www.c-span.org/video/?477710-1/president-trump-remarks-election-status" TargetMode="External"/><Relationship Id="rId315" Type="http://schemas.openxmlformats.org/officeDocument/2006/relationships/hyperlink" Target="https://www.cnbc.com/2020/11/04/trump-tries-to-claim-victory-even-as-ballots-are-being-counted-in-several-states-nbc-has-not-made-a-call.html" TargetMode="External"/><Relationship Id="rId316" Type="http://schemas.openxmlformats.org/officeDocument/2006/relationships/hyperlink" Target="https://www.rawstory.com/proud-boy-ghost/" TargetMode="External"/><Relationship Id="rId317" Type="http://schemas.openxmlformats.org/officeDocument/2006/relationships/hyperlink" Target="https://www.the-sun.com/news/1741279/proud-boys-conservative-activist-bevelyn-beatty-stabbed/" TargetMode="External"/><Relationship Id="rId318" Type="http://schemas.openxmlformats.org/officeDocument/2006/relationships/hyperlink" Target="https://www.bayoubrief.com/2021/01/15/an-insurrection-born-on-the-bayou/" TargetMode="External"/><Relationship Id="rId319" Type="http://schemas.openxmlformats.org/officeDocument/2006/relationships/hyperlink" Target="https://twitter.com/inminivanhell/status/1463576676391026688" TargetMode="External"/><Relationship Id="rId320" Type="http://schemas.openxmlformats.org/officeDocument/2006/relationships/hyperlink" Target="https://www.c-span.org/video/?478128-1/rally-president-trump-washington-dc" TargetMode="External"/><Relationship Id="rId321" Type="http://schemas.openxmlformats.org/officeDocument/2006/relationships/hyperlink" Target="https://www.justsecurity.org/74622/stopthesteal-timeline-of-social-media-and-extremist-activities-leading-to-1-6-insurrection/" TargetMode="External"/><Relationship Id="rId322" Type="http://schemas.openxmlformats.org/officeDocument/2006/relationships/hyperlink" Target="https://www.modeldmedia.com/features/timeline-of-calls-to-action-at-tcf-center.aspx" TargetMode="External"/><Relationship Id="rId323" Type="http://schemas.openxmlformats.org/officeDocument/2006/relationships/hyperlink" Target="https://web.archive.org/web/20201104214013/https://twitter.com/annalise_frank" TargetMode="External"/><Relationship Id="rId324" Type="http://schemas.openxmlformats.org/officeDocument/2006/relationships/hyperlink" Target="https://twitter.com/mikeroman/status/1324065713053749252?s=21" TargetMode="External"/><Relationship Id="rId325" Type="http://schemas.openxmlformats.org/officeDocument/2006/relationships/hyperlink" Target="https://www.nytimes.com/2020/11/05/technology/stop-the-steal-facebook-group.html" TargetMode="External"/><Relationship Id="rId326" Type="http://schemas.openxmlformats.org/officeDocument/2006/relationships/hyperlink" Target="https://www.nbcnews.com/tech/tech-news/pro-trump-operatives-coordinated-viral-stopthesteal-events-facebook-shut-them-n1246655" TargetMode="External"/><Relationship Id="rId327" Type="http://schemas.openxmlformats.org/officeDocument/2006/relationships/hyperlink" Target="https://web.archive.org/web/20201104231036/https://stopthesteal.us/" TargetMode="External"/><Relationship Id="rId328" Type="http://schemas.openxmlformats.org/officeDocument/2006/relationships/hyperlink" Target="https://january6th.house.gov/sites/democrats.january6th.house.gov/files/20211209_Ali%20Alexander.pdf" TargetMode="External"/><Relationship Id="rId329" Type="http://schemas.openxmlformats.org/officeDocument/2006/relationships/hyperlink" Target="https://web.archive.org/web/20201106031542/https://americanmind.org/post/game-on-for-the-coup/" TargetMode="External"/><Relationship Id="rId330" Type="http://schemas.openxmlformats.org/officeDocument/2006/relationships/hyperlink" Target="https://web.archive.org/web/20201105032228/https://twitter.com/ali/status/1324190221613891585" TargetMode="External"/><Relationship Id="rId331" Type="http://schemas.openxmlformats.org/officeDocument/2006/relationships/hyperlink" Target="https://archive.is/I4NPb" TargetMode="External"/><Relationship Id="rId332" Type="http://schemas.openxmlformats.org/officeDocument/2006/relationships/hyperlink" Target="https://www.mintpressnews.com/us-backed-coup-in-serbia-inspired-dc-capitol-insurrection/274825" TargetMode="External"/><Relationship Id="rId333" Type="http://schemas.openxmlformats.org/officeDocument/2006/relationships/hyperlink" Target="https://web.archive.org/web/20201105234322/https://stopthesteal.us/" TargetMode="External"/><Relationship Id="rId334" Type="http://schemas.openxmlformats.org/officeDocument/2006/relationships/hyperlink" Target="https://www.mediamatters.org/qanon-conspiracy-theory/grifter-gays-how-conspiracy-theorists-and-right-wing-operatives-created" TargetMode="External"/><Relationship Id="rId335" Type="http://schemas.openxmlformats.org/officeDocument/2006/relationships/hyperlink" Target="https://www.penncapital-star.com/livefeeds/trump-supporters-organized-by-out-of-state-activist-rally-in-harrisburg/" TargetMode="External"/><Relationship Id="rId336" Type="http://schemas.openxmlformats.org/officeDocument/2006/relationships/hyperlink" Target="https://twitter.com/scottpresler/status/1324435897237053440" TargetMode="External"/><Relationship Id="rId337" Type="http://schemas.openxmlformats.org/officeDocument/2006/relationships/hyperlink" Target="https://www.justsecurity.org/74622/stopthesteal-timeline-of-social-media-and-extremist-activities-leading-to-1-6-insurrection/" TargetMode="External"/><Relationship Id="rId338" Type="http://schemas.openxmlformats.org/officeDocument/2006/relationships/hyperlink" Target="https://twitter.com/therandyperez/status/1324559557918556161" TargetMode="External"/><Relationship Id="rId339" Type="http://schemas.openxmlformats.org/officeDocument/2006/relationships/hyperlink" Target="https://www.washingtonpost.com/investigations/interactive/2022/roger-stone-documentary-capitol-riot-trump-election/?itid=hp_special-topic-1" TargetMode="External"/><Relationship Id="rId340" Type="http://schemas.openxmlformats.org/officeDocument/2006/relationships/hyperlink" Target="https://twitter.com/TheBeatWithAri/status/1691935482836377816" TargetMode="External"/><Relationship Id="rId341" Type="http://schemas.openxmlformats.org/officeDocument/2006/relationships/hyperlink" Target="https://www.dailykos.com/stories/2023/2/8/2151924/-Texts-start-to-emerge-at-sedition-trial-Trump-s-stand-back-stand-by-call-overjoyed-Proud-Boys?_=2023-02-08T18:46:13.000-08:00" TargetMode="External"/><Relationship Id="rId342" Type="http://schemas.openxmlformats.org/officeDocument/2006/relationships/hyperlink" Target="https://www1.cbn.com/cbnnews/2020/november/jericho-marchers-praying-the-walls-of-corruption-will-come-tumbling-down" TargetMode="External"/><Relationship Id="rId343" Type="http://schemas.openxmlformats.org/officeDocument/2006/relationships/hyperlink" Target="https://revealnews.org/article/how-the-christian-right-helped-foment-insurrection/" TargetMode="External"/><Relationship Id="rId344" Type="http://schemas.openxmlformats.org/officeDocument/2006/relationships/hyperlink" Target="https://archive.is/ew8TA" TargetMode="External"/><Relationship Id="rId345" Type="http://schemas.openxmlformats.org/officeDocument/2006/relationships/hyperlink" Target="https://web.archive.org/web/20220805093256/https://americanmind.org/salvo/the-fight-is-now/" TargetMode="External"/><Relationship Id="rId346" Type="http://schemas.openxmlformats.org/officeDocument/2006/relationships/hyperlink" Target="https://web.archive.org/web/20220807003435/https://www.nytimes.com/2022/08/03/magazine/claremont-institute-conservative.html" TargetMode="External"/><Relationship Id="rId347" Type="http://schemas.openxmlformats.org/officeDocument/2006/relationships/hyperlink" Target="https://twitter.com/nineteen80_4/status/1324814718419218439" TargetMode="External"/><Relationship Id="rId348" Type="http://schemas.openxmlformats.org/officeDocument/2006/relationships/hyperlink" Target="https://www.youtube.com/watch?v=bgDjYp5uDq8" TargetMode="External"/><Relationship Id="rId349" Type="http://schemas.openxmlformats.org/officeDocument/2006/relationships/hyperlink" Target="https://www.detroitnews.com/picture-gallery/news/local/detroit-city/2020/11/06/pro-trump-protest-held-tcf-center-november-6/6189007002/" TargetMode="External"/><Relationship Id="rId350" Type="http://schemas.openxmlformats.org/officeDocument/2006/relationships/hyperlink" Target="https://www.wnem.com/news/supporters-of-president-trump-protest-outside-tcf-center/article_f237aafe-2047-11eb-a300-53311d25926f.html" TargetMode="External"/><Relationship Id="rId351" Type="http://schemas.openxmlformats.org/officeDocument/2006/relationships/hyperlink" Target="https://www.washingtonpost.com/technology/2022/09/20/social-media-influencers-election-fraud/" TargetMode="External"/><Relationship Id="rId352" Type="http://schemas.openxmlformats.org/officeDocument/2006/relationships/hyperlink" Target="https://january6th.house.gov/sites/democrats.january6th.house.gov/files/20220328_John%20D.%20McEntee.pdf" TargetMode="External"/><Relationship Id="rId353" Type="http://schemas.openxmlformats.org/officeDocument/2006/relationships/hyperlink" Target="https://www.govinfo.gov/content/pkg/GPO-J6-TRANSCRIPT-CTRL0000061472/pdf/GPO-J6-TRANSCRIPT-CTRL0000061472.pdf" TargetMode="External"/><Relationship Id="rId354" Type="http://schemas.openxmlformats.org/officeDocument/2006/relationships/hyperlink" Target="https://www.nytimes.com/2021/10/02/us/politics/john-eastman-trump-memo.html" TargetMode="External"/><Relationship Id="rId355" Type="http://schemas.openxmlformats.org/officeDocument/2006/relationships/hyperlink" Target="https://www.pbs.org/newshour/politics/trump-supporters-protest-bidens-victory" TargetMode="External"/><Relationship Id="rId356" Type="http://schemas.openxmlformats.org/officeDocument/2006/relationships/hyperlink" Target="https://www.youtube.com/watch?v=6Oiu-PlbaLg" TargetMode="External"/><Relationship Id="rId357" Type="http://schemas.openxmlformats.org/officeDocument/2006/relationships/hyperlink" Target="https://www.lifesitenews.com/news/pro-trump-stop-the-steal-rallies-held-in-michigan-other-battleground-states/" TargetMode="External"/><Relationship Id="rId358" Type="http://schemas.openxmlformats.org/officeDocument/2006/relationships/hyperlink" Target="https://pasoroblesdailynews.com/trump-supporters-plan-maga-drag-the-interstate-event-today/116683/" TargetMode="External"/><Relationship Id="rId359" Type="http://schemas.openxmlformats.org/officeDocument/2006/relationships/hyperlink" Target="https://www.documentcloud.org/documents/23816948-lamonds-indictment" TargetMode="External"/><Relationship Id="rId360" Type="http://schemas.openxmlformats.org/officeDocument/2006/relationships/hyperlink" Target="https://www.dailykos.com/stories/2023/2/8/2151924/-Texts-start-to-emerge-at-sedition-trial-Trump-s-stand-back-stand-by-call-overjoyed-Proud-Boys?_=2023-02-08T18:46:13.000-08:00" TargetMode="External"/><Relationship Id="rId361" Type="http://schemas.openxmlformats.org/officeDocument/2006/relationships/hyperlink" Target="https://www.govinfo.gov/content/pkg/GPO-J6-TRANSCRIPT-CTRL0000062440/pdf/GPO-J6-TRANSCRIPT-CTRL0000062440.pdf" TargetMode="External"/><Relationship Id="rId362" Type="http://schemas.openxmlformats.org/officeDocument/2006/relationships/hyperlink" Target="https://www.govinfo.gov/content/pkg/GPO-J6-DOC-VMH-00004070/pdf/GPO-J6-DOC-VMH-00004070.pdf" TargetMode="External"/><Relationship Id="rId363" Type="http://schemas.openxmlformats.org/officeDocument/2006/relationships/hyperlink" Target="https://www.politico.com/news/2023/10/25/mike-johnson-trump-election-gambit-00123611" TargetMode="External"/><Relationship Id="rId364" Type="http://schemas.openxmlformats.org/officeDocument/2006/relationships/hyperlink" Target="https://twitter.com/RepMikeJohnson/status/1325176210666770434" TargetMode="External"/><Relationship Id="rId365" Type="http://schemas.openxmlformats.org/officeDocument/2006/relationships/hyperlink" Target="https://www.cnn.com/2022/04/15/politics/read-mark-meadows-texts-mike-lee-chip-roy/index.html" TargetMode="External"/><Relationship Id="rId366" Type="http://schemas.openxmlformats.org/officeDocument/2006/relationships/hyperlink" Target="https://www.justsecurity.org/74622/stopthesteal-timeline-of-social-media-and-extremist-activities-leading-to-1-6-insurrection/" TargetMode="External"/><Relationship Id="rId367" Type="http://schemas.openxmlformats.org/officeDocument/2006/relationships/hyperlink" Target="https://web.archive.org/web/20201108124823/https://twitter.com/Shawn_Farash/status/1325419733806624769" TargetMode="External"/><Relationship Id="rId368" Type="http://schemas.openxmlformats.org/officeDocument/2006/relationships/hyperlink" Target="https://app.box.com/s/ifis7hu74dz6xp0awkq567ygetrvcof1/file/1460147704477" TargetMode="External"/><Relationship Id="rId369" Type="http://schemas.openxmlformats.org/officeDocument/2006/relationships/hyperlink" Target="https://stringernews.com/thousands-of-trump-supporters-rally-in-hauppauge/" TargetMode="External"/><Relationship Id="rId370" Type="http://schemas.openxmlformats.org/officeDocument/2006/relationships/hyperlink" Target="https://www.justsecurity.org/74622/stopthesteal-timeline-of-social-media-and-extremist-activities-leading-to-1-6-insurrection/" TargetMode="External"/><Relationship Id="rId371" Type="http://schemas.openxmlformats.org/officeDocument/2006/relationships/hyperlink" Target="https://www.justsecurity.org/74622/stopthesteal-timeline-of-social-media-and-extremist-activities-leading-to-1-6-insurrection/" TargetMode="External"/><Relationship Id="rId372" Type="http://schemas.openxmlformats.org/officeDocument/2006/relationships/hyperlink" Target="https://www.govinfo.gov/content/pkg/GPO-J6-TRANSCRIPT-CTRL0000062440/pdf/GPO-J6-TRANSCRIPT-CTRL0000062440.pdf" TargetMode="External"/><Relationship Id="rId373" Type="http://schemas.openxmlformats.org/officeDocument/2006/relationships/hyperlink" Target="https://www.govinfo.gov/content/pkg/GPO-J6-TRANSCRIPT-CTRL0000060752/pdf/GPO-J6-TRANSCRIPT-CTRL0000060752.pdf" TargetMode="External"/><Relationship Id="rId374" Type="http://schemas.openxmlformats.org/officeDocument/2006/relationships/hyperlink" Target="https://web.archive.org/web/20201109171731/https://twitter.com/MilionMagaMarch/status/1325641852805115905" TargetMode="External"/><Relationship Id="rId375" Type="http://schemas.openxmlformats.org/officeDocument/2006/relationships/hyperlink" Target="https://www.youtube.com/watch?v=78oVATZ9LOk&amp;t=80s" TargetMode="External"/><Relationship Id="rId376" Type="http://schemas.openxmlformats.org/officeDocument/2006/relationships/hyperlink" Target="https://www.wusa9.com/article/news/local/protests/pro-trump-rallies-dc-saturday/65-e39d458c-1baa-404a-a836-72fff41b269c" TargetMode="External"/><Relationship Id="rId377" Type="http://schemas.openxmlformats.org/officeDocument/2006/relationships/hyperlink" Target="https://web.archive.org/web/20201109213147/https://trumpmarch.com/" TargetMode="External"/><Relationship Id="rId378" Type="http://schemas.openxmlformats.org/officeDocument/2006/relationships/hyperlink" Target="https://www.rightwingwatch.org/post/right-wing-operative-ali-alexander-plans-d-c-march-with-far-right-friends/" TargetMode="External"/><Relationship Id="rId379" Type="http://schemas.openxmlformats.org/officeDocument/2006/relationships/hyperlink" Target="https://www.thetrumparchive.com/" TargetMode="External"/><Relationship Id="rId380" Type="http://schemas.openxmlformats.org/officeDocument/2006/relationships/hyperlink" Target="https://www.newsy.com/stories/twitter-suspends-maga-rally-group-qanon-linked-founder/" TargetMode="External"/><Relationship Id="rId381" Type="http://schemas.openxmlformats.org/officeDocument/2006/relationships/hyperlink" Target="https://web.archive.org/web/20200601000000*/millionmagamarch.us" TargetMode="External"/><Relationship Id="rId382" Type="http://schemas.openxmlformats.org/officeDocument/2006/relationships/hyperlink" Target="https://www.politico.com/news/2023/10/25/mike-johnson-trump-election-gambit-00123611" TargetMode="External"/><Relationship Id="rId383" Type="http://schemas.openxmlformats.org/officeDocument/2006/relationships/hyperlink" Target="https://twitter.com/RepMikeJohnson/status/1326262482562846720" TargetMode="External"/><Relationship Id="rId384" Type="http://schemas.openxmlformats.org/officeDocument/2006/relationships/hyperlink" Target="https://www.govinfo.gov/content/pkg/GPO-J6-TRANSCRIPT-CTRL0000923618/pdf/GPO-J6-TRANSCRIPT-CTRL0000923618.pdf" TargetMode="External"/><Relationship Id="rId385" Type="http://schemas.openxmlformats.org/officeDocument/2006/relationships/hyperlink" Target="https://january6th.house.gov/sites/democrats.january6th.house.gov/files/20220401_Mark%20Esper.pdf" TargetMode="External"/><Relationship Id="rId386" Type="http://schemas.openxmlformats.org/officeDocument/2006/relationships/hyperlink" Target="https://www.theguardian.com/us-news/2020/nov/09/mark-esper-fired-defence-pentagon-donald-trump" TargetMode="External"/><Relationship Id="rId387" Type="http://schemas.openxmlformats.org/officeDocument/2006/relationships/hyperlink" Target="https://www.axios.com/off-the-rails-trump-military-withdraw-afghanistan-5717012a-d55d-4819-a79f-805d5eb3c6e2.html" TargetMode="External"/><Relationship Id="rId388" Type="http://schemas.openxmlformats.org/officeDocument/2006/relationships/hyperlink" Target="https://www.judiciary.senate.gov/imo/media/doc/Rosen%20Ex%202%20-%202020-11-09%20Barr%20Memo1.pdf" TargetMode="External"/><Relationship Id="rId389" Type="http://schemas.openxmlformats.org/officeDocument/2006/relationships/hyperlink" Target="https://www.documentcloud.org/documents/21643428-file_8746" TargetMode="External"/><Relationship Id="rId390" Type="http://schemas.openxmlformats.org/officeDocument/2006/relationships/hyperlink" Target="https://www.nps.gov/features/foia/Jan6_WomenForAmericaFirstPermitEmails_REDACTED_Oct18.pdf" TargetMode="External"/><Relationship Id="rId391" Type="http://schemas.openxmlformats.org/officeDocument/2006/relationships/hyperlink" Target="https://www.nps.gov/features/foia/Jan6_WomenForAmericaFirstPermitEmails_REDACTED_Oct18.pdf" TargetMode="External"/><Relationship Id="rId392" Type="http://schemas.openxmlformats.org/officeDocument/2006/relationships/hyperlink" Target="https://wjla.com/news/local/dc-police-guns-not-welcome-proud-boys-pro-trump-rally-saturday-permit" TargetMode="External"/><Relationship Id="rId393" Type="http://schemas.openxmlformats.org/officeDocument/2006/relationships/hyperlink" Target="https://web.archive.org/web/20201110020021/https://www.millionmagamarch.us/" TargetMode="External"/><Relationship Id="rId394" Type="http://schemas.openxmlformats.org/officeDocument/2006/relationships/hyperlink" Target="https://www.washingtonpost.com/politics/2022/03/24/virginia-thomas-mark-meadows-texts/" TargetMode="External"/><Relationship Id="rId395" Type="http://schemas.openxmlformats.org/officeDocument/2006/relationships/hyperlink" Target="https://twitter.com/cspan/status/1326230270421426183" TargetMode="External"/><Relationship Id="rId396" Type="http://schemas.openxmlformats.org/officeDocument/2006/relationships/hyperlink" Target="https://www.youtube.com/watch?v=KAQHXf60uRo" TargetMode="External"/><Relationship Id="rId397" Type="http://schemas.openxmlformats.org/officeDocument/2006/relationships/hyperlink" Target="https://www.youtube.com/watch?v=ydCBWuirbwE" TargetMode="External"/><Relationship Id="rId398" Type="http://schemas.openxmlformats.org/officeDocument/2006/relationships/hyperlink" Target="https://www.govinfo.gov/content/pkg/GPO-J6-DOC-VMH-00004070/pdf/GPO-J6-DOC-VMH-00004070.pdf" TargetMode="External"/><Relationship Id="rId399" Type="http://schemas.openxmlformats.org/officeDocument/2006/relationships/hyperlink" Target="https://www.nbcnews.com/politics/national-security/trump-loyalist-kash-patel-blocking-some-pentagon-officials-helping-biden-n1250053" TargetMode="External"/><Relationship Id="rId400" Type="http://schemas.openxmlformats.org/officeDocument/2006/relationships/hyperlink" Target="https://taskandpurpose.com/news/anthony-tata-pentagon-nomination/" TargetMode="External"/><Relationship Id="rId401" Type="http://schemas.openxmlformats.org/officeDocument/2006/relationships/hyperlink" Target="https://www.govinfo.gov/content/pkg/GPO-J6-DOC-VMH-00004070/pdf/GPO-J6-DOC-VMH-00004070.pdf" TargetMode="External"/><Relationship Id="rId402" Type="http://schemas.openxmlformats.org/officeDocument/2006/relationships/hyperlink" Target="https://www.cnn.com/2020/11/11/politics/douglas-macgregor-pentagon/index.html" TargetMode="External"/><Relationship Id="rId403" Type="http://schemas.openxmlformats.org/officeDocument/2006/relationships/hyperlink" Target="https://www.axios.com/trump-pentagon-douglas-macgregor-43082c11-5480-4efb-9d83-3761f35798ff.html" TargetMode="External"/><Relationship Id="rId404" Type="http://schemas.openxmlformats.org/officeDocument/2006/relationships/hyperlink" Target="https://twitter.com/Jennife63019731/status/1337847237267828738" TargetMode="External"/><Relationship Id="rId405" Type="http://schemas.openxmlformats.org/officeDocument/2006/relationships/hyperlink" Target="https://www.opb.org/article/2020/11/12/us-military-pentagon-leadership-politics-trump/" TargetMode="External"/><Relationship Id="rId406" Type="http://schemas.openxmlformats.org/officeDocument/2006/relationships/hyperlink" Target="https://january6th.house.gov/sites/democrats.january6th.house.gov/files/20220328_John%20D.%20McEntee.pdf" TargetMode="External"/><Relationship Id="rId407" Type="http://schemas.openxmlformats.org/officeDocument/2006/relationships/hyperlink" Target="https://www.axios.com/off-the-rails-trump-military-withdraw-afghanistan-5717012a-d55d-4819-a79f-805d5eb3c6e2.html" TargetMode="External"/><Relationship Id="rId408" Type="http://schemas.openxmlformats.org/officeDocument/2006/relationships/hyperlink" Target="https://www.govinfo.gov/content/pkg/GPO-J6-TRANSCRIPT-CTRL0000034620/pdf/GPO-J6-TRANSCRIPT-CTRL0000034620.pdf" TargetMode="External"/><Relationship Id="rId409" Type="http://schemas.openxmlformats.org/officeDocument/2006/relationships/hyperlink" Target="https://www.mlive.com/politics/2021/01/far-right-activist-who-encouraged-us-capitol-occupation-also-organized-stop-the-steal-rally-in-michigan.html" TargetMode="External"/><Relationship Id="rId410" Type="http://schemas.openxmlformats.org/officeDocument/2006/relationships/hyperlink" Target="https://lookup.icann.org/lookup" TargetMode="External"/><Relationship Id="rId411" Type="http://schemas.openxmlformats.org/officeDocument/2006/relationships/hyperlink" Target="https://twitter.com/natedog155/status/1572402741250772996" TargetMode="External"/><Relationship Id="rId412" Type="http://schemas.openxmlformats.org/officeDocument/2006/relationships/hyperlink" Target="https://storage.courtlistener.com/recap/gov.uscourts.dcd.227707/gov.uscourts.dcd.227707.142.0.pdf" TargetMode="External"/><Relationship Id="rId413" Type="http://schemas.openxmlformats.org/officeDocument/2006/relationships/hyperlink" Target="https://january6th.house.gov/sites/democrats.january6th.house.gov/files/20220328_John%20D.%20McEntee.pdf" TargetMode="External"/><Relationship Id="rId414" Type="http://schemas.openxmlformats.org/officeDocument/2006/relationships/hyperlink" Target="https://www.govinfo.gov/app/details/GPO-J6-DOC-CTRL0000085585" TargetMode="External"/><Relationship Id="rId415" Type="http://schemas.openxmlformats.org/officeDocument/2006/relationships/hyperlink" Target="https://opencorporates.com/companies/us_ga/20224008" TargetMode="External"/><Relationship Id="rId416" Type="http://schemas.openxmlformats.org/officeDocument/2006/relationships/hyperlink" Target="https://www.washingtonpost.com/politics/2023/03/14/timeline-all-major-events-fox-news-dominion-case/" TargetMode="External"/><Relationship Id="rId417" Type="http://schemas.openxmlformats.org/officeDocument/2006/relationships/hyperlink" Target="https://app.box.com/s/ifis7hu74dz6xp0awkq567ygetrvcof1/file/1460147704477" TargetMode="External"/><Relationship Id="rId418" Type="http://schemas.openxmlformats.org/officeDocument/2006/relationships/hyperlink" Target="https://www.wusa9.com/article/news/local/protests/pro-trump-rallies-dc-saturday/65-e39d458c-1baa-404a-a836-72fff41b269c" TargetMode="External"/><Relationship Id="rId419" Type="http://schemas.openxmlformats.org/officeDocument/2006/relationships/hyperlink" Target="https://drive.google.com/viewerng/viewer?url=https://interactive.wusa9.com/pdfs/Cindy-Chafian-Women-For-America-First-permit-Redacted.pdf" TargetMode="External"/><Relationship Id="rId420" Type="http://schemas.openxmlformats.org/officeDocument/2006/relationships/hyperlink" Target="https://www.govinfo.gov/content/pkg/GPO-J6-TRANSCRIPT-CTRL0000061472/pdf/GPO-J6-TRANSCRIPT-CTRL0000061472.pdf" TargetMode="External"/><Relationship Id="rId421" Type="http://schemas.openxmlformats.org/officeDocument/2006/relationships/hyperlink" Target="https://www.indy100.com/news/trump-supporter-million-maga-march-b1761735" TargetMode="External"/><Relationship Id="rId422" Type="http://schemas.openxmlformats.org/officeDocument/2006/relationships/hyperlink" Target="https://arc-sos.state.al.us/cgi/corpdetail.mbr/detail?corp=821150" TargetMode="External"/><Relationship Id="rId423" Type="http://schemas.openxmlformats.org/officeDocument/2006/relationships/hyperlink" Target="https://www.splcenter.org/hatewatch/2020/12/18/law-firm-tied-far-right-fringe-registers-stop-steal-llc-alabama" TargetMode="External"/><Relationship Id="rId424" Type="http://schemas.openxmlformats.org/officeDocument/2006/relationships/hyperlink" Target="https://www.thetrumparchive.com/" TargetMode="External"/><Relationship Id="rId425" Type="http://schemas.openxmlformats.org/officeDocument/2006/relationships/hyperlink" Target="https://www.govinfo.gov/content/pkg/GPO-J6-TRANSCRIPT-CTRL0000061472/pdf/GPO-J6-TRANSCRIPT-CTRL0000061472.pdf" TargetMode="External"/><Relationship Id="rId426" Type="http://schemas.openxmlformats.org/officeDocument/2006/relationships/hyperlink" Target="https://twitter.com/creek_twit/status/1382201024442724353" TargetMode="External"/><Relationship Id="rId427" Type="http://schemas.openxmlformats.org/officeDocument/2006/relationships/hyperlink" Target="https://twitter.com/ne0ndistraction/status/1504300040445173760" TargetMode="External"/><Relationship Id="rId428" Type="http://schemas.openxmlformats.org/officeDocument/2006/relationships/hyperlink" Target="https://archive.vn/uSDhh" TargetMode="External"/><Relationship Id="rId429" Type="http://schemas.openxmlformats.org/officeDocument/2006/relationships/hyperlink" Target="https://www.thetrumparchive.com/" TargetMode="External"/><Relationship Id="rId430" Type="http://schemas.openxmlformats.org/officeDocument/2006/relationships/hyperlink" Target="https://www.c-span.org/video/?478128-1/rally-president-trump-washington-dc" TargetMode="External"/><Relationship Id="rId431" Type="http://schemas.openxmlformats.org/officeDocument/2006/relationships/hyperlink" Target="https://twitter.com/BGOnTheScene/status/1327792375863898112" TargetMode="External"/><Relationship Id="rId432" Type="http://schemas.openxmlformats.org/officeDocument/2006/relationships/hyperlink" Target="https://archive.org/details/ZpWTGH54jQsoq2coi" TargetMode="External"/><Relationship Id="rId433" Type="http://schemas.openxmlformats.org/officeDocument/2006/relationships/hyperlink" Target="https://www.thetrumparchive.com/" TargetMode="External"/><Relationship Id="rId434" Type="http://schemas.openxmlformats.org/officeDocument/2006/relationships/hyperlink" Target="https://www.justsecurity.org/74622/stopthesteal-timeline-of-social-media-and-extremist-activities-leading-to-1-6-insurrection/" TargetMode="External"/><Relationship Id="rId435" Type="http://schemas.openxmlformats.org/officeDocument/2006/relationships/hyperlink" Target="https://web.archive.org/web/20201114155451/https://twitter.com/MilionMagaMarch" TargetMode="External"/><Relationship Id="rId436" Type="http://schemas.openxmlformats.org/officeDocument/2006/relationships/hyperlink" Target="https://www.washingtonpost.com/politics/2022/05/20/larry-ellison-oracle-trump-election-challenges/?pwapi_token=eyJ0eXAiOiJKV1QiLCJhbGciOiJIUzI1NiJ9.eyJzdWJpZCI6IjI4MDQxNTciLCJyZWFzb24iOiJnaWZ0IiwibmJmIjoxNjU4MDc0MTMwLCJpc3MiOiJzdWJzY3JpcHRpb25zIiwiZXhwIjo" TargetMode="External"/><Relationship Id="rId437" Type="http://schemas.openxmlformats.org/officeDocument/2006/relationships/hyperlink" Target="https://www.thetrumparchive.com/" TargetMode="External"/><Relationship Id="rId438" Type="http://schemas.openxmlformats.org/officeDocument/2006/relationships/hyperlink" Target="https://www.youtube.com/watch?v=1mEgKX_mRtk" TargetMode="External"/><Relationship Id="rId439" Type="http://schemas.openxmlformats.org/officeDocument/2006/relationships/hyperlink" Target="https://www.facebook.com/photo/?fbid=10224392942840255&amp;set=pb.1506110033.-2207520000" TargetMode="External"/><Relationship Id="rId440" Type="http://schemas.openxmlformats.org/officeDocument/2006/relationships/hyperlink" Target="https://archive.org/details/PwEf9tHNoQJgrEbez" TargetMode="External"/><Relationship Id="rId441" Type="http://schemas.openxmlformats.org/officeDocument/2006/relationships/hyperlink" Target="https://web.archive.org/web/20201115121551/https://www.tpusa.com/anna-paulina" TargetMode="External"/><Relationship Id="rId442" Type="http://schemas.openxmlformats.org/officeDocument/2006/relationships/hyperlink" Target="https://web.archive.org/web/20201115223438/http://jerichomarch.org/" TargetMode="External"/><Relationship Id="rId443" Type="http://schemas.openxmlformats.org/officeDocument/2006/relationships/hyperlink" Target="https://www.salon.com/2020/11/18/right-wing-trolls-launch-stop-the-steal-pac-to-cash-in-on-election-lies/" TargetMode="External"/><Relationship Id="rId444" Type="http://schemas.openxmlformats.org/officeDocument/2006/relationships/hyperlink" Target="https://www.nps.gov/features/foia/Jan6_WomenForAmericaFirstPermitEmails_REDACTED_Oct18.pdf" TargetMode="External"/><Relationship Id="rId445" Type="http://schemas.openxmlformats.org/officeDocument/2006/relationships/hyperlink" Target="https://www.justsecurity.org/74622/stopthesteal-timeline-of-social-media-and-extremist-activities-leading-to-1-6-insurrection/" TargetMode="External"/><Relationship Id="rId446" Type="http://schemas.openxmlformats.org/officeDocument/2006/relationships/hyperlink" Target="https://twitter.com/JimWill_KAG/status/1328790524183142403" TargetMode="External"/><Relationship Id="rId447" Type="http://schemas.openxmlformats.org/officeDocument/2006/relationships/hyperlink" Target="https://web.archive.org/web/20221229012406/https://twitter.com/JimWill_KAG/status/1328790524183142403" TargetMode="External"/><Relationship Id="rId448" Type="http://schemas.openxmlformats.org/officeDocument/2006/relationships/hyperlink" Target="https://www.detroitnews.com/story/news/politics/2023/12/21/donald-trump-recorded-pressuring-wayne-canvassers-not-to-certify-2020-vote-michigan/72004514007/?csp=chromepush" TargetMode="External"/><Relationship Id="rId449" Type="http://schemas.openxmlformats.org/officeDocument/2006/relationships/hyperlink" Target="https://www.ktalnews.com/news/louisiana/la-representative-mike-johnson-elected-as-vice-chairman-of-house-republican-conference/" TargetMode="External"/><Relationship Id="rId450" Type="http://schemas.openxmlformats.org/officeDocument/2006/relationships/hyperlink" Target="https://www.nola.com/news/politics/national_politics/louisianas-mike-johnson-molds-republican-message/article_ee6a8920-6cce-11ed-b018-b3caee09b4c0.html" TargetMode="External"/><Relationship Id="rId451" Type="http://schemas.openxmlformats.org/officeDocument/2006/relationships/hyperlink" Target="https://web.archive.org/web/20230115005739/https://www.nola.com/news/politics/national_politics/louisianas-mike-johnson-molds-republican-message/article_ee6a8920-6cce-11ed-b018-b3caee09b4c0.html" TargetMode="External"/><Relationship Id="rId452" Type="http://schemas.openxmlformats.org/officeDocument/2006/relationships/hyperlink" Target="https://web.archive.org/web/20201127014709/http://www.house.gov/leadership/" TargetMode="External"/><Relationship Id="rId453" Type="http://schemas.openxmlformats.org/officeDocument/2006/relationships/hyperlink" Target="https://www.nps.gov/features/foia/Jan6_WomenForAmericaFirstPermitEmails_REDACTED_Oct18.pdf" TargetMode="External"/><Relationship Id="rId454" Type="http://schemas.openxmlformats.org/officeDocument/2006/relationships/hyperlink" Target="https://www.newsweek.com/alex-jones-leads-stop-steal-rally-georgias-capitol-protest-election-results-1548533" TargetMode="External"/><Relationship Id="rId455" Type="http://schemas.openxmlformats.org/officeDocument/2006/relationships/hyperlink" Target="https://twitter.com/LaughingGiraffy/status/1355585864970063873" TargetMode="External"/><Relationship Id="rId456" Type="http://schemas.openxmlformats.org/officeDocument/2006/relationships/hyperlink" Target="https://twitter.com/HeadlinerClip/status/1355621142526971905" TargetMode="External"/><Relationship Id="rId457" Type="http://schemas.openxmlformats.org/officeDocument/2006/relationships/hyperlink" Target="https://january6th.house.gov/sites/democrats.january6th.house.gov/files/20211209_Ali%20Alexander.pdf" TargetMode="External"/><Relationship Id="rId458" Type="http://schemas.openxmlformats.org/officeDocument/2006/relationships/hyperlink" Target="https://gab.com/dragthei/posts/105234776692896346" TargetMode="External"/><Relationship Id="rId459" Type="http://schemas.openxmlformats.org/officeDocument/2006/relationships/hyperlink" Target="https://www.brennancenter.org/our-work/court-cases/voting-rights-litigation-tracker-2020" TargetMode="External"/><Relationship Id="rId460" Type="http://schemas.openxmlformats.org/officeDocument/2006/relationships/hyperlink" Target="https://www.youtube.com/watch?v=J9teZ3VfgAc" TargetMode="External"/><Relationship Id="rId461" Type="http://schemas.openxmlformats.org/officeDocument/2006/relationships/hyperlink" Target="https://www.irehr.org/2020/11/24/white-nationalists-prominent-at-stop-the-steal-mobilization-in-georgia/" TargetMode="External"/><Relationship Id="rId462" Type="http://schemas.openxmlformats.org/officeDocument/2006/relationships/hyperlink" Target="https://www.govinfo.gov/content/pkg/GPO-J6-DOC-CTRL0000062532/pdf/GPO-J6-DOC-CTRL0000062532.pdf" TargetMode="External"/><Relationship Id="rId463" Type="http://schemas.openxmlformats.org/officeDocument/2006/relationships/hyperlink" Target="https://www.dailydot.com/debug/proud-boys-youtube-inauguration/" TargetMode="External"/><Relationship Id="rId464" Type="http://schemas.openxmlformats.org/officeDocument/2006/relationships/hyperlink" Target="https://nypost.com/2020/11/22/trump-supporters-counter-protesters-rally-at-georgia-capitol-after-recount/" TargetMode="External"/><Relationship Id="rId465" Type="http://schemas.openxmlformats.org/officeDocument/2006/relationships/hyperlink" Target="https://january6th.house.gov/sites/democrats.january6th.house.gov/files/20211209_Ali%20Alexander.pdf" TargetMode="External"/><Relationship Id="rId466" Type="http://schemas.openxmlformats.org/officeDocument/2006/relationships/hyperlink" Target="https://archive.org/details/hrDigPkogrZDiKnMy" TargetMode="External"/><Relationship Id="rId467" Type="http://schemas.openxmlformats.org/officeDocument/2006/relationships/hyperlink" Target="https://twitter.com/AmyKremer/status/1330598718639403011" TargetMode="External"/><Relationship Id="rId468" Type="http://schemas.openxmlformats.org/officeDocument/2006/relationships/hyperlink" Target="https://twitter.com/AmyKremer/status/1330600242140606464?s=20" TargetMode="External"/><Relationship Id="rId469" Type="http://schemas.openxmlformats.org/officeDocument/2006/relationships/hyperlink" Target="https://newrepublic.com/article/161574/steve-bannon-capitol-riots-insurrectionist-chief" TargetMode="External"/><Relationship Id="rId470" Type="http://schemas.openxmlformats.org/officeDocument/2006/relationships/hyperlink" Target="https://twitter.com/ag_landry/status/1448649844877258752" TargetMode="External"/><Relationship Id="rId471" Type="http://schemas.openxmlformats.org/officeDocument/2006/relationships/hyperlink" Target="https://talkingpointsmemo.com/news/louisiana-attorney-general-election-reversal-lawsuit" TargetMode="External"/><Relationship Id="rId472" Type="http://schemas.openxmlformats.org/officeDocument/2006/relationships/hyperlink" Target="https://cis.org/Environmental-Lawsuits/MCIR-v-USCIS" TargetMode="External"/><Relationship Id="rId473" Type="http://schemas.openxmlformats.org/officeDocument/2006/relationships/hyperlink" Target="https://web.archive.org/web/20210325160009/https://cis.org/Environmental-Lawsuits/MCIR-v-USCIS" TargetMode="External"/><Relationship Id="rId474" Type="http://schemas.openxmlformats.org/officeDocument/2006/relationships/hyperlink" Target="https://www.washingtonpost.com/politics/2022/03/24/virginia-thomas-mark-meadows-texts/" TargetMode="External"/><Relationship Id="rId475" Type="http://schemas.openxmlformats.org/officeDocument/2006/relationships/hyperlink" Target="https://january6th.house.gov/sites/democrats.january6th.house.gov/files/20220328_John%20D.%20McEntee.pdf" TargetMode="External"/><Relationship Id="rId476" Type="http://schemas.openxmlformats.org/officeDocument/2006/relationships/hyperlink" Target="https://www.justice.gov/pardon/pardons-granted-president-donald-j-trump-2017-2021" TargetMode="External"/><Relationship Id="rId477" Type="http://schemas.openxmlformats.org/officeDocument/2006/relationships/hyperlink" Target="https://www.nps.gov/aboutus/foia/upload/20-1357-Rob-Weaver-Jericho-March-application_REDACTED.pdf" TargetMode="External"/><Relationship Id="rId478" Type="http://schemas.openxmlformats.org/officeDocument/2006/relationships/hyperlink" Target="https://www.post-gazette.com/news/state/2020/11/29/Pennsylvania-state-Senator-Doug-Mastriano-COVID-19-coronavirus-positive-test-Donald-Trump-meeting/stories/202011290195" TargetMode="External"/><Relationship Id="rId479" Type="http://schemas.openxmlformats.org/officeDocument/2006/relationships/hyperlink" Target="https://www.foxnews.com/us/source-pennsylvania-state-senator-forced-to-abruptly-leave-white-house-meeting-after-coronavirus-diagnosis" TargetMode="External"/><Relationship Id="rId480" Type="http://schemas.openxmlformats.org/officeDocument/2006/relationships/hyperlink" Target="https://web.archive.org/web/20201126172653/https://donaldwon.com/" TargetMode="External"/><Relationship Id="rId481" Type="http://schemas.openxmlformats.org/officeDocument/2006/relationships/hyperlink" Target="https://web.archive.org/web/20201220172553/https://donaldsarmy.us/" TargetMode="External"/><Relationship Id="rId482" Type="http://schemas.openxmlformats.org/officeDocument/2006/relationships/hyperlink" Target="https://www.brennancenter.org/our-work/court-cases/voting-rights-litigation-tracker-2020" TargetMode="External"/><Relationship Id="rId483" Type="http://schemas.openxmlformats.org/officeDocument/2006/relationships/hyperlink" Target="https://twitter.com/IttyButterfly/status/1546700791293116417" TargetMode="External"/><Relationship Id="rId484" Type="http://schemas.openxmlformats.org/officeDocument/2006/relationships/hyperlink" Target="https://www.congress.gov/nomination/116th-congress/2368" TargetMode="External"/><Relationship Id="rId485" Type="http://schemas.openxmlformats.org/officeDocument/2006/relationships/hyperlink" Target="http://i-uv.com/" TargetMode="External"/><Relationship Id="rId486" Type="http://schemas.openxmlformats.org/officeDocument/2006/relationships/hyperlink" Target="https://i-uv.com/general-mcinerney-talks-insurrection-act/" TargetMode="External"/><Relationship Id="rId487" Type="http://schemas.openxmlformats.org/officeDocument/2006/relationships/hyperlink" Target="https://web.archive.org/web/20201130211924/https://twitter.com/MilionMagaMarch" TargetMode="External"/><Relationship Id="rId488" Type="http://schemas.openxmlformats.org/officeDocument/2006/relationships/hyperlink" Target="https://therobusttrader.com/parler-user-stats/" TargetMode="External"/><Relationship Id="rId489" Type="http://schemas.openxmlformats.org/officeDocument/2006/relationships/hyperlink" Target="https://www.splcenter.org/hatewatch/2021/01/19/meet-white-nationalist-organizer-who-spewed-hate-against-lawmakers" TargetMode="External"/><Relationship Id="rId490" Type="http://schemas.openxmlformats.org/officeDocument/2006/relationships/hyperlink" Target="https://blog.chainalysis.com/reports/capitol-riot-bitcoin-donation-alt-right-domestic-extremism/" TargetMode="External"/><Relationship Id="rId491" Type="http://schemas.openxmlformats.org/officeDocument/2006/relationships/hyperlink" Target="https://www.newyorker.com/magazine/2022/08/15/inside-the-war-between-trump-and-his-generals" TargetMode="External"/><Relationship Id="rId492" Type="http://schemas.openxmlformats.org/officeDocument/2006/relationships/hyperlink" Target="https://www.thetrumparchive.com/" TargetMode="External"/><Relationship Id="rId493" Type="http://schemas.openxmlformats.org/officeDocument/2006/relationships/hyperlink" Target="https://www.theatlantic.com/magazine/archive/2022/01/january-6-insurrection-trump-coup-2024-election/620843/" TargetMode="External"/><Relationship Id="rId494" Type="http://schemas.openxmlformats.org/officeDocument/2006/relationships/hyperlink" Target="https://www.ntd.com/trump-supporters-hold-stop-the-steal-protest-in-georgia_534649.html" TargetMode="External"/><Relationship Id="rId495" Type="http://schemas.openxmlformats.org/officeDocument/2006/relationships/hyperlink" Target="https://wethepeopleconvention.org/articles/WTPC-Urges-Limited-Martial-Law" TargetMode="External"/><Relationship Id="rId496" Type="http://schemas.openxmlformats.org/officeDocument/2006/relationships/hyperlink" Target="https://www.audacy.com/podcasts/american-conservative-university-25894/3-star-general-mcinerney-calls-for-martial-law-tribunals-suspending-of-the-certification-of-the-electoral-college-arrests-of-those-that-have-committed-treason-351388593" TargetMode="External"/><Relationship Id="rId497" Type="http://schemas.openxmlformats.org/officeDocument/2006/relationships/hyperlink" Target="https://twitter.com/AngryFleas/status/1665745610325078016" TargetMode="External"/><Relationship Id="rId498" Type="http://schemas.openxmlformats.org/officeDocument/2006/relationships/hyperlink" Target="https://www.motherjones.com/2020-elections/2020/12/its-all-gone-too-far-a-georgia-election-official-is-fed-up-with-violent-threats/" TargetMode="External"/><Relationship Id="rId499" Type="http://schemas.openxmlformats.org/officeDocument/2006/relationships/hyperlink" Target="https://www.govinfo.gov/content/pkg/GPO-J6-DOC-CTRL0000030809/pdf/GPO-J6-DOC-CTRL0000030809.pdf" TargetMode="External"/><Relationship Id="rId500" Type="http://schemas.openxmlformats.org/officeDocument/2006/relationships/hyperlink" Target="https://www.ajc.com/politics/texts-from-loefflers-phone-shed-light-on-activities-ahead-of-jan-6-and-2021-runoff/WK65T4ZC35HJXK6RSKLPH2KEGE/" TargetMode="External"/><Relationship Id="rId501" Type="http://schemas.openxmlformats.org/officeDocument/2006/relationships/hyperlink" Target="https://www.justice.gov/usao-dc/press-release/file/1528531/download" TargetMode="External"/><Relationship Id="rId502" Type="http://schemas.openxmlformats.org/officeDocument/2006/relationships/hyperlink" Target="https://www.brennancenter.org/our-work/court-cases/voting-rights-litigation-tracker-2020" TargetMode="External"/><Relationship Id="rId503" Type="http://schemas.openxmlformats.org/officeDocument/2006/relationships/hyperlink" Target="https://web.archive.org/web/20201203200245/https://www.whitehouse.gov/presidential-actions/president-donald-j-trump-announces-intent-appoint-following-individuals-key-administration-posts-120320/" TargetMode="External"/><Relationship Id="rId504" Type="http://schemas.openxmlformats.org/officeDocument/2006/relationships/hyperlink" Target="https://www.theparadiseprogressive.com/blog-the-paradise-progressive/the-proud-boys-the-insurrection-and-southwest-florida" TargetMode="External"/><Relationship Id="rId505" Type="http://schemas.openxmlformats.org/officeDocument/2006/relationships/hyperlink" Target="https://nyyrc.com/events/nyyrc-108th-annual-gala-with-james-okeefe-rep-matt-gaetz/" TargetMode="External"/><Relationship Id="rId506" Type="http://schemas.openxmlformats.org/officeDocument/2006/relationships/hyperlink" Target="https://web.archive.org/web/20210101181353/https://www.nytimes.com/2020/12/03/nyregion/young-republicans-club-party.html" TargetMode="External"/><Relationship Id="rId507" Type="http://schemas.openxmlformats.org/officeDocument/2006/relationships/hyperlink" Target="https://www.youtube.com/watch?v=ex-A8zRB9hA" TargetMode="External"/><Relationship Id="rId508" Type="http://schemas.openxmlformats.org/officeDocument/2006/relationships/hyperlink" Target="https://www.theparadiseprogressive.com/blog-the-paradise-progressive/the-proud-boys-the-insurrection-and-southwest-florida" TargetMode="External"/><Relationship Id="rId509" Type="http://schemas.openxmlformats.org/officeDocument/2006/relationships/hyperlink" Target="https://web.archive.org/web/20201204100251/https://www.millionmagamarch.us/" TargetMode="External"/><Relationship Id="rId510" Type="http://schemas.openxmlformats.org/officeDocument/2006/relationships/hyperlink" Target="https://web.archive.org/web/20201123183717/https://www.millionmagamarch.us/" TargetMode="External"/><Relationship Id="rId511" Type="http://schemas.openxmlformats.org/officeDocument/2006/relationships/hyperlink" Target="https://wjla.com/news/local/pro-trump-rally-set-for-dec-12-can-now-take-place-at-freedom-plaza" TargetMode="External"/><Relationship Id="rId512" Type="http://schemas.openxmlformats.org/officeDocument/2006/relationships/hyperlink" Target="https://www.vox.com/2020/12/5/22156585/trump-valdosta-georgia-rally-loeffler-perdue-grievances" TargetMode="External"/><Relationship Id="rId513" Type="http://schemas.openxmlformats.org/officeDocument/2006/relationships/hyperlink" Target="https://web.archive.org/web/20201206105221/https://twitter.com/BrandonStraka/status/1335434808198107136" TargetMode="External"/><Relationship Id="rId514" Type="http://schemas.openxmlformats.org/officeDocument/2006/relationships/hyperlink" Target="https://www.counton2.com/news/latest-news/local-restaurant-speaks-out-following-incident-involving-proud-boys/" TargetMode="External"/><Relationship Id="rId515" Type="http://schemas.openxmlformats.org/officeDocument/2006/relationships/hyperlink" Target="https://www.nbcnews.com/politics/national-security/trump-loyalist-kash-patel-blocking-some-pentagon-officials-helping-biden-n1250053" TargetMode="External"/><Relationship Id="rId516" Type="http://schemas.openxmlformats.org/officeDocument/2006/relationships/hyperlink" Target="https://storage.courtlistener.com/recap/gov.uscourts.cacd.841840/gov.uscourts.cacd.841840.132.2.pdf" TargetMode="External"/><Relationship Id="rId517" Type="http://schemas.openxmlformats.org/officeDocument/2006/relationships/hyperlink" Target="https://www.politico.com/news/2022/02/22/john-eastman-donald-trump-00010876" TargetMode="External"/><Relationship Id="rId518" Type="http://schemas.openxmlformats.org/officeDocument/2006/relationships/hyperlink" Target="https://www.govinfo.gov/content/pkg/GPO-J6-TRANSCRIPT-CTRL0000923618/pdf/GPO-J6-TRANSCRIPT-CTRL0000923618.pdf" TargetMode="External"/><Relationship Id="rId519" Type="http://schemas.openxmlformats.org/officeDocument/2006/relationships/hyperlink" Target="https://www.govinfo.gov/content/pkg/GPO-J6-REPORT/html-submitted/ch3.html" TargetMode="External"/><Relationship Id="rId520" Type="http://schemas.openxmlformats.org/officeDocument/2006/relationships/hyperlink" Target="https://int.nyt.com/data/documenttools/chesebro-dec-6-memo/ce55d6abd79c2c71/full.pdf" TargetMode="External"/><Relationship Id="rId521" Type="http://schemas.openxmlformats.org/officeDocument/2006/relationships/hyperlink" Target="https://www.facebook.com/watch/?extid=NS-UNK-UNK-UNK-AN_GK0T-GK1C&amp;v=381588529815981" TargetMode="External"/><Relationship Id="rId522" Type="http://schemas.openxmlformats.org/officeDocument/2006/relationships/hyperlink" Target="https://www.heritage.org/civil-rights/report/critical-race-theory-the-new-intolerance-and-its-grip-america" TargetMode="External"/><Relationship Id="rId523" Type="http://schemas.openxmlformats.org/officeDocument/2006/relationships/hyperlink" Target="https://www.politico.com/news/2022/03/30/pence-jan-6-legal-showdown-00021864" TargetMode="External"/><Relationship Id="rId524" Type="http://schemas.openxmlformats.org/officeDocument/2006/relationships/hyperlink" Target="https://january6th.house.gov/sites/democrats.january6th.house.gov/files/20211217_Caroline%20Wren.pdf" TargetMode="External"/><Relationship Id="rId525" Type="http://schemas.openxmlformats.org/officeDocument/2006/relationships/hyperlink" Target="https://www.texastribune.org/2020/12/09/texas-lawsuit-election-trump/" TargetMode="External"/><Relationship Id="rId526" Type="http://schemas.openxmlformats.org/officeDocument/2006/relationships/hyperlink" Target="https://www.supremecourt.gov/DocketPDF/22/22O155/163215/20201209144840609_2020-12-09%20-%20Texas%20v.%20Pennsylvania%20-%20Amicus%20Brief%20of%20Missouri%20et%20al.%20-%20Final%20with%20Tables.pdf" TargetMode="External"/><Relationship Id="rId527" Type="http://schemas.openxmlformats.org/officeDocument/2006/relationships/hyperlink" Target="https://www.brennancenter.org/our-work/court-cases/voting-rights-litigation-tracker-2020" TargetMode="External"/><Relationship Id="rId528" Type="http://schemas.openxmlformats.org/officeDocument/2006/relationships/hyperlink" Target="https://www.washingtonpost.com/politics/2020/12/08/decade-wringing-money-power-out-conservative-victimhood-nears-its-apex/" TargetMode="External"/><Relationship Id="rId529" Type="http://schemas.openxmlformats.org/officeDocument/2006/relationships/hyperlink" Target="https://www.cnet.com/culture/qanon-faq-its-been-a-year-since-qs-last-drop-but-people-still-believe/" TargetMode="External"/><Relationship Id="rId530" Type="http://schemas.openxmlformats.org/officeDocument/2006/relationships/hyperlink" Target="https://www.bitchute.com/video/pe1hQwEfl0Tq/" TargetMode="External"/><Relationship Id="rId531" Type="http://schemas.openxmlformats.org/officeDocument/2006/relationships/hyperlink" Target="https://www.bellingcat.com/news/americas/2021/01/29/the-qanon-timeline/" TargetMode="External"/><Relationship Id="rId532" Type="http://schemas.openxmlformats.org/officeDocument/2006/relationships/hyperlink" Target="https://web.archive.org/web/20201209120931/https://www.whitehouse.gov/presidential-actions/president-donald-j-trump-announces-intent-appoint-individuals-key-administration-posts-120820/" TargetMode="External"/><Relationship Id="rId533" Type="http://schemas.openxmlformats.org/officeDocument/2006/relationships/hyperlink" Target="https://www.theguardian.com/us-news/2022/apr/26/marjorie-taylor-greene-texts-mark-meadows-martial-law-2020-election" TargetMode="External"/><Relationship Id="rId534" Type="http://schemas.openxmlformats.org/officeDocument/2006/relationships/hyperlink" Target="https://web.archive.org/web/20230128185630/https://www.nytimes.com/live/2020/12/09/us/joe-biden-donald-trump" TargetMode="External"/><Relationship Id="rId535" Type="http://schemas.openxmlformats.org/officeDocument/2006/relationships/hyperlink" Target="https://s3.documentcloud.org/documents/21090564/florida-attorney-general-records-concerning-texas-lawsuit-seeking-to-overturn-2020-presidential-election-results.pdf" TargetMode="External"/><Relationship Id="rId536" Type="http://schemas.openxmlformats.org/officeDocument/2006/relationships/hyperlink" Target="https://s3.documentcloud.org/documents/21090564/florida-attorney-general-records-concerning-texas-lawsuit-seeking-to-overturn-2020-presidential-election-results.pdf" TargetMode="External"/><Relationship Id="rId537" Type="http://schemas.openxmlformats.org/officeDocument/2006/relationships/hyperlink" Target="https://www.texastribune.org/2020/12/09/texas-lawsuit-election-trump/" TargetMode="External"/><Relationship Id="rId538" Type="http://schemas.openxmlformats.org/officeDocument/2006/relationships/hyperlink" Target="https://www.forbes.com/sites/alisondurkee/2020/12/09/17-states-agree-the-supreme-court-should-overturn-election-biden-win-texas/?sh=1a71faf16452" TargetMode="External"/><Relationship Id="rId539" Type="http://schemas.openxmlformats.org/officeDocument/2006/relationships/hyperlink" Target="https://www.scotusblog.com/case-files/cases/texas-v-pennsylvania/" TargetMode="External"/><Relationship Id="rId540" Type="http://schemas.openxmlformats.org/officeDocument/2006/relationships/hyperlink" Target="https://www.supremecourt.gov/DocketPDF/22/22O155/163322/20201210115500103_2020-12-10%20-%20Motion%20to%20Intervene%20and%20Proposed%20Bill%20of%20Complaint%20-%20Final%20With%20Tables.pdf" TargetMode="External"/><Relationship Id="rId541" Type="http://schemas.openxmlformats.org/officeDocument/2006/relationships/hyperlink" Target="https://www.documentcloud.org/documents/23909543-23sc188947-criminal-indictment" TargetMode="External"/><Relationship Id="rId542" Type="http://schemas.openxmlformats.org/officeDocument/2006/relationships/hyperlink" Target="https://www.govinfo.gov/content/pkg/GPO-J6-TRANSCRIPT-CTRL0000923618/pdf/GPO-J6-TRANSCRIPT-CTRL0000923618.pdf" TargetMode="External"/><Relationship Id="rId543" Type="http://schemas.openxmlformats.org/officeDocument/2006/relationships/hyperlink" Target="https://web.archive.org/web/20220202131444/https://twitter.com/brandonstraka/status/1337117404074283011" TargetMode="External"/><Relationship Id="rId544" Type="http://schemas.openxmlformats.org/officeDocument/2006/relationships/hyperlink" Target="https://web.archive.org/web/20220202131940/https://gab.com/dragthei/posts/105357603136719251" TargetMode="External"/><Relationship Id="rId545" Type="http://schemas.openxmlformats.org/officeDocument/2006/relationships/hyperlink" Target="https://web.archive.org/web/20201210214707/https://www.whitehouse.gov/presidential-actions/president-donald-j-trump-announces-intent-nominate-appoint-individuals-key-administration-posts-121020/" TargetMode="External"/><Relationship Id="rId546" Type="http://schemas.openxmlformats.org/officeDocument/2006/relationships/hyperlink" Target="https://www.youtube.com/watch?v=8Z01vyR6Hyk" TargetMode="External"/><Relationship Id="rId547" Type="http://schemas.openxmlformats.org/officeDocument/2006/relationships/hyperlink" Target="https://www.mediamatters.org/critical-race-theory/unmasking-moms-liberty" TargetMode="External"/><Relationship Id="rId548" Type="http://schemas.openxmlformats.org/officeDocument/2006/relationships/hyperlink" Target="https://www.mediamatters.org/media/3980406" TargetMode="External"/><Relationship Id="rId549" Type="http://schemas.openxmlformats.org/officeDocument/2006/relationships/hyperlink" Target="https://www.nps.gov/aboutus/foia/upload/20-1340-Women-for-American-First-permit_REDACTED.pdf" TargetMode="External"/><Relationship Id="rId550" Type="http://schemas.openxmlformats.org/officeDocument/2006/relationships/hyperlink" Target="https://www.nps.gov/aboutus/foia/upload/20-1357-Rob-Weaver-Jericho-March-permit_REDACTED.pdf" TargetMode="External"/><Relationship Id="rId551" Type="http://schemas.openxmlformats.org/officeDocument/2006/relationships/hyperlink" Target="https://twitter.com/weijia/status/1336867292416765956" TargetMode="External"/><Relationship Id="rId552" Type="http://schemas.openxmlformats.org/officeDocument/2006/relationships/hyperlink" Target="https://twitter.com/ag_landry/status/1565754897353539585" TargetMode="External"/><Relationship Id="rId553" Type="http://schemas.openxmlformats.org/officeDocument/2006/relationships/hyperlink" Target="https://www.texasattorneygeneral.gov/news/releases/ag-paxton-six-states-join-texas-lawsuit-defending-security-2020-election" TargetMode="External"/><Relationship Id="rId554" Type="http://schemas.openxmlformats.org/officeDocument/2006/relationships/hyperlink" Target="https://www.supremecourt.gov/DocketPDF/22/22O155/163322/20201210115500103_2020-12-10%20-%20Motion%20to%20Intervene%20and%20Proposed%20Bill%20of%20Complaint%20-%20Final%20With%20Tables.pdf" TargetMode="External"/><Relationship Id="rId555" Type="http://schemas.openxmlformats.org/officeDocument/2006/relationships/hyperlink" Target="https://conservativeactionproject.com/conservatives-call-on-state-legislators-to-appoint-new-electors-in-accordance-with-the-constitution/" TargetMode="External"/><Relationship Id="rId556" Type="http://schemas.openxmlformats.org/officeDocument/2006/relationships/hyperlink" Target="https://www.supremecourt.gov/DocketPDF/22/22O155/163550/20201211132250339_Texas%20v.%20Pennsylvania%20Amicus%20Brief%20of%20126%20Representatives%20--%20corrected.pdf" TargetMode="External"/><Relationship Id="rId557" Type="http://schemas.openxmlformats.org/officeDocument/2006/relationships/hyperlink" Target="https://airmail.news/issues/2023-8-12/legal-weasel" TargetMode="External"/><Relationship Id="rId558" Type="http://schemas.openxmlformats.org/officeDocument/2006/relationships/hyperlink" Target="https://www.detrumpify.org/pwi/picture.php?/10372/tags/296-dioncini" TargetMode="External"/><Relationship Id="rId559" Type="http://schemas.openxmlformats.org/officeDocument/2006/relationships/hyperlink" Target="https://www.brennancenter.org/our-work/court-cases/voting-rights-litigation-tracker-2020" TargetMode="External"/><Relationship Id="rId560" Type="http://schemas.openxmlformats.org/officeDocument/2006/relationships/hyperlink" Target="https://twitter.com/i/status/1337618321387245568" TargetMode="External"/><Relationship Id="rId561" Type="http://schemas.openxmlformats.org/officeDocument/2006/relationships/hyperlink" Target="https://www.justsecurity.org/74579/exclusive-new-video-of-roger-stone-with-proud-boys-leaders-who-may-have-planned-for-capitol-attack/" TargetMode="External"/><Relationship Id="rId562" Type="http://schemas.openxmlformats.org/officeDocument/2006/relationships/hyperlink" Target="https://archive.vn/2020.12.13-054658/https://twitter.com/culttture/media" TargetMode="External"/><Relationship Id="rId563" Type="http://schemas.openxmlformats.org/officeDocument/2006/relationships/hyperlink" Target="https://web.archive.org/web/20201212012353/https://twitter.com/Antifada161/status/1337568675709087746" TargetMode="External"/><Relationship Id="rId564" Type="http://schemas.openxmlformats.org/officeDocument/2006/relationships/hyperlink" Target="https://archive.is/QplTL" TargetMode="External"/><Relationship Id="rId565" Type="http://schemas.openxmlformats.org/officeDocument/2006/relationships/hyperlink" Target="https://www.salon.com/2020/12/15/how-did-a-proud-boys-leader-with-a-felony-record-get-into-the-white-house/" TargetMode="External"/><Relationship Id="rId566" Type="http://schemas.openxmlformats.org/officeDocument/2006/relationships/hyperlink" Target="https://www.thetrumparchive.com/" TargetMode="External"/><Relationship Id="rId567" Type="http://schemas.openxmlformats.org/officeDocument/2006/relationships/hyperlink" Target="https://www.pscp.tv/w/1BRJjBOPQVdJw?t=51s" TargetMode="External"/><Relationship Id="rId568" Type="http://schemas.openxmlformats.org/officeDocument/2006/relationships/hyperlink" Target="https://polk.gop/event/jericho-march-and-maga-rally-on-december-12-in-washington-dc/" TargetMode="External"/><Relationship Id="rId569" Type="http://schemas.openxmlformats.org/officeDocument/2006/relationships/hyperlink" Target="https://www.nps.gov/aboutus/foia/upload/20-1357-Rob-Weaver-Jericho-March-permit_REDACTED.pdf" TargetMode="External"/><Relationship Id="rId570" Type="http://schemas.openxmlformats.org/officeDocument/2006/relationships/hyperlink" Target="https://www.nps.gov/aboutus/foia/upload/20-1340-Women-for-American-First-permit_REDACTED.pdf" TargetMode="External"/><Relationship Id="rId571" Type="http://schemas.openxmlformats.org/officeDocument/2006/relationships/hyperlink" Target="https://www.vox.com/2020/12/13/22172438/trump-stop-steal-march-washington-dc-proud-lindell-fuentes" TargetMode="External"/><Relationship Id="rId572" Type="http://schemas.openxmlformats.org/officeDocument/2006/relationships/hyperlink" Target="https://www.ocregister.com/2021/06/14/dana-rohrabacher-breached-capitol-police-barricades-on-jan-6/" TargetMode="External"/><Relationship Id="rId573" Type="http://schemas.openxmlformats.org/officeDocument/2006/relationships/hyperlink" Target="https://twitter.com/i/status/1337886180369702912" TargetMode="External"/><Relationship Id="rId574" Type="http://schemas.openxmlformats.org/officeDocument/2006/relationships/hyperlink" Target="https://twitter.com/LibertyHangout/status/1337855571287027713/photo/1" TargetMode="External"/><Relationship Id="rId575" Type="http://schemas.openxmlformats.org/officeDocument/2006/relationships/hyperlink" Target="https://floridianpress.com/2020/12/roger-stone-leads-no-justice-no-peace-chant-at-stop-the-steal-rally/" TargetMode="External"/><Relationship Id="rId576" Type="http://schemas.openxmlformats.org/officeDocument/2006/relationships/hyperlink" Target="https://electioncases.osu.edu/wp-content/uploads/2020/12/Trump-v.-Raffensperger-GA-SC-Order-Dismissing-Petition.pdf" TargetMode="External"/><Relationship Id="rId577" Type="http://schemas.openxmlformats.org/officeDocument/2006/relationships/hyperlink" Target="https://storage.courtlistener.com/recap/gov.uscourts.dcd.258149/gov.uscourts.dcd.258149.1.0_1.pdf" TargetMode="External"/><Relationship Id="rId578" Type="http://schemas.openxmlformats.org/officeDocument/2006/relationships/hyperlink" Target="https://www.govinfo.gov/content/pkg/GPO-J6-TRANSCRIPT-CTRL0000923618/pdf/GPO-J6-TRANSCRIPT-CTRL0000923618.pdf" TargetMode="External"/><Relationship Id="rId579" Type="http://schemas.openxmlformats.org/officeDocument/2006/relationships/hyperlink" Target="https://www.govinfo.gov/content/pkg/GPO-J6-TRANSCRIPT-CTRL0000036627/pdf/GPO-J6-TRANSCRIPT-CTRL0000036627.pdf" TargetMode="External"/><Relationship Id="rId580" Type="http://schemas.openxmlformats.org/officeDocument/2006/relationships/hyperlink" Target="https://www.govinfo.gov/content/pkg/GPO-J6-TRANSCRIPT-CTRL0000083860/pdf/GPO-J6-TRANSCRIPT-CTRL0000083860.pdf" TargetMode="External"/><Relationship Id="rId581" Type="http://schemas.openxmlformats.org/officeDocument/2006/relationships/hyperlink" Target="https://www.salon.com/2021/08/04/why-did-lauren-boebert-lead-a-late-night-capitol-tour-three-weeks-before-jan-6/" TargetMode="External"/><Relationship Id="rId582" Type="http://schemas.openxmlformats.org/officeDocument/2006/relationships/hyperlink" Target="https://www.newsweek.com/proud-boys-washington-antifa-protest-stabbing-1554489" TargetMode="External"/><Relationship Id="rId583" Type="http://schemas.openxmlformats.org/officeDocument/2006/relationships/hyperlink" Target="https://www.youtube.com/watch?v=EbvojpW7DYs" TargetMode="External"/><Relationship Id="rId584" Type="http://schemas.openxmlformats.org/officeDocument/2006/relationships/hyperlink" Target="https://ia802307.us.archive.org/28/items/uL3BrJR8rPnKQtf93/uL3BrJR8rPnKQtf93.mpeg4" TargetMode="External"/><Relationship Id="rId585" Type="http://schemas.openxmlformats.org/officeDocument/2006/relationships/hyperlink" Target="https://www.documentcloud.org/documents/23909543-23sc188947-criminal-indictment" TargetMode="External"/><Relationship Id="rId586" Type="http://schemas.openxmlformats.org/officeDocument/2006/relationships/hyperlink" Target="https://www.govinfo.gov/content/pkg/GPO-J6-DOC-Chapman004708/pdf/GPO-J6-DOC-Chapman004708.pdf" TargetMode="External"/><Relationship Id="rId587" Type="http://schemas.openxmlformats.org/officeDocument/2006/relationships/hyperlink" Target="https://drive.google.com/file/d/1t2y5FPygFNCvdV7F3mulihi-vPovVy_k/view" TargetMode="External"/><Relationship Id="rId588" Type="http://schemas.openxmlformats.org/officeDocument/2006/relationships/hyperlink" Target="https://web.archive.org/web/20201214175057/https://twitter.com/RealMattCouch/status/1338529696800256005" TargetMode="External"/><Relationship Id="rId589" Type="http://schemas.openxmlformats.org/officeDocument/2006/relationships/hyperlink" Target="https://www.mlive.com/public-interest/2022/01/republicans-who-falsified-michigan-electoral-college-vote-under-scrutiny-from-congress-attorney-general.html" TargetMode="External"/><Relationship Id="rId590" Type="http://schemas.openxmlformats.org/officeDocument/2006/relationships/hyperlink" Target="https://twitter.com/BGOnTheScene/status/1338593521033469962" TargetMode="External"/><Relationship Id="rId591" Type="http://schemas.openxmlformats.org/officeDocument/2006/relationships/hyperlink" Target="https://app.box.com/s/ifis7hu74dz6xp0awkq567ygetrvcof1/file/1460147704477" TargetMode="External"/><Relationship Id="rId592" Type="http://schemas.openxmlformats.org/officeDocument/2006/relationships/hyperlink" Target="https://www.texastribune.org/2020/12/14/texas-electoral-college/" TargetMode="External"/><Relationship Id="rId593" Type="http://schemas.openxmlformats.org/officeDocument/2006/relationships/hyperlink" Target="https://wjla.com/news/local/several-churches-vandalized-officers-injured-during-protests-police-say" TargetMode="External"/><Relationship Id="rId594" Type="http://schemas.openxmlformats.org/officeDocument/2006/relationships/hyperlink" Target="https://www.nps.gov/features/foia/Jan6_WomenForAmericaFirstPermitEmails_REDACTED_Oct18.pdf" TargetMode="External"/><Relationship Id="rId595" Type="http://schemas.openxmlformats.org/officeDocument/2006/relationships/hyperlink" Target="https://t.me/seattleproudboys/1081" TargetMode="External"/><Relationship Id="rId596" Type="http://schemas.openxmlformats.org/officeDocument/2006/relationships/hyperlink" Target="https://cdn1.cdn-telegram.org/file/VhmiFvBS2qCfWIE4NPu1CVDnCAWg7yALHbXOBUmNYLhtzu1rSOF3ghON7BOHNwReOfKNbbSUdHXIQo3o-4rxrheU-0TWDXupZmss-FNiWm0sAJxoP9PtA_0lKl1vXMF3i6gB-LU7863hNU-XaKBQh0WGP55dfNt3AhcYkhFF_NYuhKfoF9hoFpjjxwfVv7V8TULhxpQefaaPiCHktzhh5LG8zArB" TargetMode="External"/><Relationship Id="rId597" Type="http://schemas.openxmlformats.org/officeDocument/2006/relationships/hyperlink" Target="https://web.archive.org/web/20201215003134/https:/www.oann.com/exclusive-stop-the-steal-organizers-discuss-reelection-efforts/" TargetMode="External"/><Relationship Id="rId598" Type="http://schemas.openxmlformats.org/officeDocument/2006/relationships/hyperlink" Target="https://www.inquirer.com/news/trump-pennsylvania-gop-doug-mastriano-voting-machines-20230616.html" TargetMode="External"/><Relationship Id="rId599" Type="http://schemas.openxmlformats.org/officeDocument/2006/relationships/hyperlink" Target="https://www.cnbc.com/2020/12/14/attorney-general-william-barr-resigns-effective-dec-23.html" TargetMode="External"/><Relationship Id="rId600" Type="http://schemas.openxmlformats.org/officeDocument/2006/relationships/hyperlink" Target="https://s3.documentcloud.org/documents/23459372/doj-records-from-final-weeks-of-trump-administration.pdf" TargetMode="External"/><Relationship Id="rId601" Type="http://schemas.openxmlformats.org/officeDocument/2006/relationships/hyperlink" Target="https://twitter.com/JordanOnRecord/status/1578460106614001664" TargetMode="External"/><Relationship Id="rId602" Type="http://schemas.openxmlformats.org/officeDocument/2006/relationships/hyperlink" Target="https://www.justice.gov/usao-dc/case-multi-defendant/file/1395881/download" TargetMode="External"/><Relationship Id="rId603" Type="http://schemas.openxmlformats.org/officeDocument/2006/relationships/hyperlink" Target="https://twitter.com/JordanOnRecord/status/1578460106614001664" TargetMode="External"/><Relationship Id="rId604" Type="http://schemas.openxmlformats.org/officeDocument/2006/relationships/hyperlink" Target="https://rumble.com/vbx39t--was-live-trump-electors-stop-the-steal-coalition-hold-press-conference-on-.html" TargetMode="External"/><Relationship Id="rId605" Type="http://schemas.openxmlformats.org/officeDocument/2006/relationships/hyperlink" Target="https://thehill.com/homenews/administration/530404-top-trump-aide-derek-lyons-to-leave-white-house-this-month/" TargetMode="External"/><Relationship Id="rId606" Type="http://schemas.openxmlformats.org/officeDocument/2006/relationships/hyperlink" Target="https://www.bloomberg.com/news/articles/2020-12-16/trump-s-staff-secretary-lyons-to-leave-white-house-this-month" TargetMode="External"/><Relationship Id="rId607" Type="http://schemas.openxmlformats.org/officeDocument/2006/relationships/hyperlink" Target="https://www.thetrumparchive.com/" TargetMode="External"/><Relationship Id="rId608" Type="http://schemas.openxmlformats.org/officeDocument/2006/relationships/hyperlink" Target="https://january6th.house.gov/sites/democrats.january6th.house.gov/files/20220524_Charlie%20Kirk.pdf" TargetMode="External"/><Relationship Id="rId609" Type="http://schemas.openxmlformats.org/officeDocument/2006/relationships/hyperlink" Target="https://january6th.house.gov/sites/democrats.january6th.house.gov/files/20211217_Caroline%20Wren.pdf" TargetMode="External"/><Relationship Id="rId610" Type="http://schemas.openxmlformats.org/officeDocument/2006/relationships/hyperlink" Target="https://twitter.com/VioletaQSmith/status/1724429833038414176" TargetMode="External"/><Relationship Id="rId611" Type="http://schemas.openxmlformats.org/officeDocument/2006/relationships/hyperlink" Target="https://www.justsecurity.org/74622/stopthesteal-timeline-of-social-media-and-extremist-activities-leading-to-1-6-insurrection/" TargetMode="External"/><Relationship Id="rId612" Type="http://schemas.openxmlformats.org/officeDocument/2006/relationships/hyperlink" Target="https://web.archive.org/web/20231114013152/https://www.washingtonpost.com/national-security/2023/11/13/trump-georgia-case-videos-overturn-2020-election/" TargetMode="External"/><Relationship Id="rId613" Type="http://schemas.openxmlformats.org/officeDocument/2006/relationships/hyperlink" Target="https://talkingpointsmemo.com/feature/two-weeks-of-chaos" TargetMode="External"/><Relationship Id="rId614" Type="http://schemas.openxmlformats.org/officeDocument/2006/relationships/hyperlink" Target="https://www.hsgac.senate.gov/media/reps/chairman-johnson-opening-statement/" TargetMode="External"/><Relationship Id="rId615" Type="http://schemas.openxmlformats.org/officeDocument/2006/relationships/hyperlink" Target="https://storage.courtlistener.com/recap/gov.uscourts.dcd.232192/gov.uscourts.dcd.232192.383.0.pdf" TargetMode="External"/><Relationship Id="rId616" Type="http://schemas.openxmlformats.org/officeDocument/2006/relationships/hyperlink" Target="https://january6th.house.gov/sites/democrats.january6th.house.gov/files/20211209_Ali%20Alexander.pdf" TargetMode="External"/><Relationship Id="rId617" Type="http://schemas.openxmlformats.org/officeDocument/2006/relationships/hyperlink" Target="https://january6th.house.gov/sites/democrats.january6th.house.gov/files/20211209_Ali%20Alexander.pdf" TargetMode="External"/><Relationship Id="rId618" Type="http://schemas.openxmlformats.org/officeDocument/2006/relationships/hyperlink" Target="https://twitter.com/RealTina40/status/1339312908598128644" TargetMode="External"/><Relationship Id="rId619" Type="http://schemas.openxmlformats.org/officeDocument/2006/relationships/hyperlink" Target="https://www.politico.com/news/2022/02/09/trump-emails-voting-machines-election-00007449" TargetMode="External"/><Relationship Id="rId620" Type="http://schemas.openxmlformats.org/officeDocument/2006/relationships/hyperlink" Target="https://s3.documentcloud.org/documents/21183521/jan-6-draft.pdf" TargetMode="External"/><Relationship Id="rId621" Type="http://schemas.openxmlformats.org/officeDocument/2006/relationships/hyperlink" Target="https://s3.documentcloud.org/documents/23606246/201209-telegram-messages_02-09-23.pdf" TargetMode="External"/><Relationship Id="rId622" Type="http://schemas.openxmlformats.org/officeDocument/2006/relationships/hyperlink" Target="https://taskandpurpose.com/news/army-secretary-chief-2020-election-mike-flynn/" TargetMode="External"/><Relationship Id="rId623" Type="http://schemas.openxmlformats.org/officeDocument/2006/relationships/hyperlink" Target="https://opengovus.com/sam-entity/117809836" TargetMode="External"/><Relationship Id="rId624" Type="http://schemas.openxmlformats.org/officeDocument/2006/relationships/hyperlink" Target="https://dcist.com/story/20/12/18/proud-boys-leader-enrique-tarrio-black-lives-matter-church-protests/" TargetMode="External"/><Relationship Id="rId625" Type="http://schemas.openxmlformats.org/officeDocument/2006/relationships/hyperlink" Target="https://storage.courtlistener.com/recap/gov.uscourts.dcd.227707/gov.uscourts.dcd.227707.142.0.pdf" TargetMode="External"/><Relationship Id="rId626" Type="http://schemas.openxmlformats.org/officeDocument/2006/relationships/hyperlink" Target="https://web.archive.org/web/20201231223350/https://twitter.com/KAGWAR2020/status/1339710371184009216" TargetMode="External"/><Relationship Id="rId627" Type="http://schemas.openxmlformats.org/officeDocument/2006/relationships/hyperlink" Target="https://www.facebook.com/kiersten.castellano.7/videos/109262877726824" TargetMode="External"/><Relationship Id="rId628" Type="http://schemas.openxmlformats.org/officeDocument/2006/relationships/hyperlink" Target="https://babin.house.gov/uploadedfiles/babin_letter_requests_election_fraud_hearings.pdf" TargetMode="External"/><Relationship Id="rId629" Type="http://schemas.openxmlformats.org/officeDocument/2006/relationships/hyperlink" Target="https://www.detroitnews.com/story/news/politics/2023/12/21/donald-trump-recorded-pressuring-wayne-canvassers-not-to-certify-2020-vote-michigan/72004514007/" TargetMode="External"/><Relationship Id="rId630" Type="http://schemas.openxmlformats.org/officeDocument/2006/relationships/hyperlink" Target="https://www.salon.com/2023/12/22/law-professor-rnc-chairwoman-ronna-mcdaniel-could-face-legal-trouble-after-damning-phone-call/" TargetMode="External"/><Relationship Id="rId631" Type="http://schemas.openxmlformats.org/officeDocument/2006/relationships/hyperlink" Target="https://www.axios.com/pentagon-biden-transition-briefings-123a9658-4af1-4632-a6e6-770117784d60.html?utm_campaign=organic&amp;utm_medium=socialshare&amp;utm_source=twitter" TargetMode="External"/><Relationship Id="rId632" Type="http://schemas.openxmlformats.org/officeDocument/2006/relationships/hyperlink" Target="https://twitter.com/jonathanvswan/status/1339942641488842754" TargetMode="External"/><Relationship Id="rId633" Type="http://schemas.openxmlformats.org/officeDocument/2006/relationships/hyperlink" Target="https://www.politico.com/news/2023/01/17/trump-white-house-visitor-logs-jan-6-00077656" TargetMode="External"/><Relationship Id="rId634" Type="http://schemas.openxmlformats.org/officeDocument/2006/relationships/hyperlink" Target="https://web.archive.org/web/20201218152840/https://twitter.com/MichaelCoudrey/status/1339952721508495360" TargetMode="External"/><Relationship Id="rId635" Type="http://schemas.openxmlformats.org/officeDocument/2006/relationships/hyperlink" Target="https://www.washingtonpost.com/local/public-safety/enrique-tarrio-proud-boys-black-lives-matter-sign/2020/12/18/c056c05e-415a-11eb-8db8-395dedaaa036_story.html" TargetMode="External"/><Relationship Id="rId636" Type="http://schemas.openxmlformats.org/officeDocument/2006/relationships/hyperlink" Target="https://dcist.com/story/20/12/18/proud-boys-leader-enrique-tarrio-black-lives-matter-church-protests/" TargetMode="External"/><Relationship Id="rId637" Type="http://schemas.openxmlformats.org/officeDocument/2006/relationships/hyperlink" Target="https://twitter.com/rparloff/status/1625930607942303847" TargetMode="External"/><Relationship Id="rId638" Type="http://schemas.openxmlformats.org/officeDocument/2006/relationships/hyperlink" Target="https://www.politico.com/news/2023/01/17/trump-white-house-visitor-logs-jan-6-00077656" TargetMode="External"/><Relationship Id="rId639" Type="http://schemas.openxmlformats.org/officeDocument/2006/relationships/hyperlink" Target="https://web.archive.org/web/20201218163057/https://www.whitehouse.gov/presidential-actions/president-donald-j-trump-announces-intent-appoint-individuals-key-administration-posts-121820/" TargetMode="External"/><Relationship Id="rId640" Type="http://schemas.openxmlformats.org/officeDocument/2006/relationships/hyperlink" Target="https://www.forbes.com/sites/andrewsolender/2020/12/18/trump-gives-conservative-youth-activist-charlie-kirk-patriotic-education-post-during-last-minute-hiring-blitz/?sh=531162702771" TargetMode="External"/><Relationship Id="rId641" Type="http://schemas.openxmlformats.org/officeDocument/2006/relationships/hyperlink" Target="https://www.govinfo.gov/content/pkg/GPO-J6-DOC-VMH-00004070/pdf/GPO-J6-DOC-VMH-00004070.pdf" TargetMode="External"/><Relationship Id="rId642" Type="http://schemas.openxmlformats.org/officeDocument/2006/relationships/hyperlink" Target="https://www.washingtonpost.com/investigations/willard-trump-eastman-giuliani-bannon/2021/10/23/c45bd2d4-3281-11ec-9241-aad8e48f01ff_story.html" TargetMode="External"/><Relationship Id="rId643" Type="http://schemas.openxmlformats.org/officeDocument/2006/relationships/hyperlink" Target="https://web.archive.org/web/20201223213249/https://twitter.com/MilionMagaMarch" TargetMode="External"/><Relationship Id="rId644" Type="http://schemas.openxmlformats.org/officeDocument/2006/relationships/hyperlink" Target="https://www.militarytimes.com/opinion/commentary/2021/01/03/the-military-would-put-down-michael-flynns-proposed-insurrection/" TargetMode="External"/><Relationship Id="rId645" Type="http://schemas.openxmlformats.org/officeDocument/2006/relationships/hyperlink" Target="https://www.govinfo.gov/content/pkg/DCPD-2020DIGEST/pdf/DCPD-2020DIGEST.pdf" TargetMode="External"/><Relationship Id="rId646" Type="http://schemas.openxmlformats.org/officeDocument/2006/relationships/hyperlink" Target="https://www.bloomberg.com/news/articles/2020-12-16/trump-s-staff-secretary-lyons-to-leave-white-house-this-month" TargetMode="External"/><Relationship Id="rId647" Type="http://schemas.openxmlformats.org/officeDocument/2006/relationships/hyperlink" Target="https://twitter.com/TaylerUSA/status/1340046446821744641" TargetMode="External"/><Relationship Id="rId648" Type="http://schemas.openxmlformats.org/officeDocument/2006/relationships/hyperlink" Target="https://twitter.com/TaylerUSA/status/1340069807404662784" TargetMode="External"/><Relationship Id="rId649" Type="http://schemas.openxmlformats.org/officeDocument/2006/relationships/hyperlink" Target="https://web.archive.org/web/20220906203142/https://twitter.com/CouyGriffinC4T/status/1340051231557992448" TargetMode="External"/><Relationship Id="rId650" Type="http://schemas.openxmlformats.org/officeDocument/2006/relationships/hyperlink" Target="https://www.justice.gov/usao-dc/case-multi-defendant/file/1470536/download" TargetMode="External"/><Relationship Id="rId651" Type="http://schemas.openxmlformats.org/officeDocument/2006/relationships/hyperlink" Target="https://twitter.com/patriottakes/status/1339802326580674561" TargetMode="External"/><Relationship Id="rId652" Type="http://schemas.openxmlformats.org/officeDocument/2006/relationships/hyperlink" Target="https://www.nytimes.com/2020/12/19/us/politics/trump-sidney-powell-voter-fraud.html" TargetMode="External"/><Relationship Id="rId653" Type="http://schemas.openxmlformats.org/officeDocument/2006/relationships/hyperlink" Target="https://twitter.com/RonFilipkowski/status/1548069132888788993" TargetMode="External"/><Relationship Id="rId654" Type="http://schemas.openxmlformats.org/officeDocument/2006/relationships/hyperlink" Target="https://web.archive.org/web/20201220233010/twitter.com/PatrickByrne/status/1340801629063426049" TargetMode="External"/><Relationship Id="rId655" Type="http://schemas.openxmlformats.org/officeDocument/2006/relationships/hyperlink" Target="https://twitter.com/RonFilipkowski/status/1548069132888788993" TargetMode="External"/><Relationship Id="rId656" Type="http://schemas.openxmlformats.org/officeDocument/2006/relationships/hyperlink" Target="https://www.thetrumparchive.com/?results=1&amp;searchbox=%22+&#8220;A+great+report+by+Peter.+Statistically+impossible+to+have+lost+the+2020+Election.+Big+protest+in+D.C.+on+January+6th.+Be+there%2C+will+be+wild%21&#8221;%22" TargetMode="External"/><Relationship Id="rId657" Type="http://schemas.openxmlformats.org/officeDocument/2006/relationships/hyperlink" Target="https://web.archive.org/web/20201219152604/https://twitter.com/MichaelCoudrey/status/1340188235306160128" TargetMode="External"/><Relationship Id="rId658" Type="http://schemas.openxmlformats.org/officeDocument/2006/relationships/hyperlink" Target="https://web.archive.org/web/20201219071748/https://twitter.com/ali/status/1340194529719173120" TargetMode="External"/><Relationship Id="rId659" Type="http://schemas.openxmlformats.org/officeDocument/2006/relationships/hyperlink" Target="https://www.justice.gov/usao-dc/press-release/file/1480801/download" TargetMode="External"/><Relationship Id="rId660" Type="http://schemas.openxmlformats.org/officeDocument/2006/relationships/hyperlink" Target="https://s3.documentcloud.org/documents/23606246/201209-telegram-messages_02-09-23.pdf" TargetMode="External"/><Relationship Id="rId661" Type="http://schemas.openxmlformats.org/officeDocument/2006/relationships/hyperlink" Target="https://web.archive.org/web/20201219072617/twitter.com/nickjfuentes/status/1340196694571540490" TargetMode="External"/><Relationship Id="rId662" Type="http://schemas.openxmlformats.org/officeDocument/2006/relationships/hyperlink" Target="https://twitter.com/DanScavino/status/1340208320951562240" TargetMode="External"/><Relationship Id="rId663" Type="http://schemas.openxmlformats.org/officeDocument/2006/relationships/hyperlink" Target="https://www.thegatewaypundit.com/2020/12/president-trump-releases-video-fight-trump-save-america-save-world/?utm_source=Twitter&amp;utm_medium=PostTopSharingButtons&amp;utm_campaign=websitesharingbuttons" TargetMode="External"/><Relationship Id="rId664" Type="http://schemas.openxmlformats.org/officeDocument/2006/relationships/hyperlink" Target="https://twitter.com/DInterstate/status/1340348797159878659?s=20" TargetMode="External"/><Relationship Id="rId665" Type="http://schemas.openxmlformats.org/officeDocument/2006/relationships/hyperlink" Target="https://web.archive.org/web/20201224173414/https://twitter.com/MilionMagaMarch/status/1340217633715720194" TargetMode="External"/><Relationship Id="rId666" Type="http://schemas.openxmlformats.org/officeDocument/2006/relationships/hyperlink" Target="https://www.mintpressnews.com/us-backed-coup-in-serbia-inspired-dc-capitol-insurrection/274825" TargetMode="External"/><Relationship Id="rId667" Type="http://schemas.openxmlformats.org/officeDocument/2006/relationships/hyperlink" Target="https://web.archive.org/web/20201219152505/https://twitter.com/CodeMonkeyZ/status/1340271711384555522" TargetMode="External"/><Relationship Id="rId668" Type="http://schemas.openxmlformats.org/officeDocument/2006/relationships/hyperlink" Target="https://web.archive.org/web/20210107180334/https://twitter.com/tracybeanz/status/1340283040375967750" TargetMode="External"/><Relationship Id="rId669" Type="http://schemas.openxmlformats.org/officeDocument/2006/relationships/hyperlink" Target="https://web.archive.org/web/20201219133045/https://twitter.com/DInterstate/status/1340287793499680774" TargetMode="External"/><Relationship Id="rId670" Type="http://schemas.openxmlformats.org/officeDocument/2006/relationships/hyperlink" Target="https://web.archive.org/web/20201219154712/https://twitter.com/mtgreenee/status/1340322682668261376" TargetMode="External"/><Relationship Id="rId671" Type="http://schemas.openxmlformats.org/officeDocument/2006/relationships/hyperlink" Target="https://web.archive.org/web/20201217233933/https://twitter.com/MichaelCoudrey/status/1339716814712946688" TargetMode="External"/><Relationship Id="rId672" Type="http://schemas.openxmlformats.org/officeDocument/2006/relationships/hyperlink" Target="https://www.youtube.com/watch?v=9W9bBLFHzFk&amp;t=422s" TargetMode="External"/><Relationship Id="rId673" Type="http://schemas.openxmlformats.org/officeDocument/2006/relationships/hyperlink" Target="https://www.mintpressnews.com/us-backed-coup-in-serbia-inspired-dc-capitol-insurrection/274825/" TargetMode="External"/><Relationship Id="rId674" Type="http://schemas.openxmlformats.org/officeDocument/2006/relationships/hyperlink" Target="https://www.mintpressnews.com/us-backed-coup-in-serbia-inspired-dc-capitol-insurrection/274825/" TargetMode="External"/><Relationship Id="rId675" Type="http://schemas.openxmlformats.org/officeDocument/2006/relationships/hyperlink" Target="https://web.archive.org/web/20201219175229/https://twitter.com/MichaelCoudrey/status/1340330530311610370" TargetMode="External"/><Relationship Id="rId676" Type="http://schemas.openxmlformats.org/officeDocument/2006/relationships/hyperlink" Target="https://twitter.com/RobertPLewis/status/1340343893557178370" TargetMode="External"/><Relationship Id="rId677" Type="http://schemas.openxmlformats.org/officeDocument/2006/relationships/hyperlink" Target="https://www.facebook.com/photo/?fbid=1032900913867215&amp;set=a.549616822195629" TargetMode="External"/><Relationship Id="rId678" Type="http://schemas.openxmlformats.org/officeDocument/2006/relationships/hyperlink" Target="https://s3.documentcloud.org/documents/23606246/201209-telegram-messages_02-09-23.pdf" TargetMode="External"/><Relationship Id="rId679" Type="http://schemas.openxmlformats.org/officeDocument/2006/relationships/hyperlink" Target="https://www.govinfo.gov/content/pkg/GPO-J6-DOC-CH-CTRL0000000069/pdf/GPO-J6-DOC-CH-CTRL0000000069.pdf" TargetMode="External"/><Relationship Id="rId680" Type="http://schemas.openxmlformats.org/officeDocument/2006/relationships/hyperlink" Target="https://january6th.house.gov/sites/democrats.january6th.house.gov/files/20211209_Ali%20Alexander.pdf" TargetMode="External"/><Relationship Id="rId681" Type="http://schemas.openxmlformats.org/officeDocument/2006/relationships/hyperlink" Target="https://www.doioig.gov/sites/default/files/2021-migration/SpecialReview_Review%20of%20the%20U.S.%20Department%20of%20the%20Interior&#8217;s%20Actions%20Related%20to%20January%206%2C%202021.pdf" TargetMode="External"/><Relationship Id="rId682" Type="http://schemas.openxmlformats.org/officeDocument/2006/relationships/hyperlink" Target="https://january6th.house.gov/sites/democrats.january6th.house.gov/files/20220124_Alex%20Jones.pdf" TargetMode="External"/><Relationship Id="rId683" Type="http://schemas.openxmlformats.org/officeDocument/2006/relationships/hyperlink" Target="https://www.adl.org/blog/extremists-and-mainstream-trump-supporters-plan-to-protest-congressional-certification-of" TargetMode="External"/><Relationship Id="rId684" Type="http://schemas.openxmlformats.org/officeDocument/2006/relationships/hyperlink" Target="https://web.archive.org/web/20201219185611/twitter.com/ali/status/1340370291407536128" TargetMode="External"/><Relationship Id="rId685" Type="http://schemas.openxmlformats.org/officeDocument/2006/relationships/hyperlink" Target="https://january6th.house.gov/sites/democrats.january6th.house.gov/files/20220204_Henry%20Tarrio.pdf" TargetMode="External"/><Relationship Id="rId686" Type="http://schemas.openxmlformats.org/officeDocument/2006/relationships/hyperlink" Target="https://www.justice.gov/usao-dc/case-multi-defendant/file/1470536/download" TargetMode="External"/><Relationship Id="rId687" Type="http://schemas.openxmlformats.org/officeDocument/2006/relationships/hyperlink" Target="https://twitter.com/KylieJaneKremer/status/1340399063875895296" TargetMode="External"/><Relationship Id="rId688" Type="http://schemas.openxmlformats.org/officeDocument/2006/relationships/hyperlink" Target="https://abcnews.go.com/US/boss-leave-proffer-videos-show-trump-lawyers-telling/story?id=104831939" TargetMode="External"/><Relationship Id="rId689" Type="http://schemas.openxmlformats.org/officeDocument/2006/relationships/hyperlink" Target="https://january6th.house.gov/sites/democrats.january6th.house.gov/files/20220914_Cassidy%20J.%20Hutchinson%20REDACTED.pdf" TargetMode="External"/><Relationship Id="rId690" Type="http://schemas.openxmlformats.org/officeDocument/2006/relationships/hyperlink" Target="https://www.facebook.com/turningpointusa/videos/live-sas-2020-is-here-charlie-kirk-tucker-carlson-donald-trump-jr-and-more/145087497138779/" TargetMode="External"/><Relationship Id="rId691" Type="http://schemas.openxmlformats.org/officeDocument/2006/relationships/hyperlink" Target="https://shanleigh.medium.com/beautiful-lies-tpusa-influencer-and-propagandist-kristina-malimon-593eff81b3a2" TargetMode="External"/><Relationship Id="rId692" Type="http://schemas.openxmlformats.org/officeDocument/2006/relationships/hyperlink" Target="https://www.epochtimes.com/gb/20/12/22/n12637136.htm" TargetMode="External"/><Relationship Id="rId693" Type="http://schemas.openxmlformats.org/officeDocument/2006/relationships/hyperlink" Target="https://twitter.com/HarkHeraldPress/status/1569069196969132032" TargetMode="External"/><Relationship Id="rId694" Type="http://schemas.openxmlformats.org/officeDocument/2006/relationships/hyperlink" Target="https://s3.documentcloud.org/documents/23606246/201209-telegram-messages_02-09-23.pdf" TargetMode="External"/><Relationship Id="rId695" Type="http://schemas.openxmlformats.org/officeDocument/2006/relationships/hyperlink" Target="https://web.archive.org/web/20201223062953/https://www.wildprotest.com/" TargetMode="External"/><Relationship Id="rId696" Type="http://schemas.openxmlformats.org/officeDocument/2006/relationships/hyperlink" Target="https://january6th.house.gov/sites/democrats.january6th.house.gov/files/20211209_Ali%20Alexander.pdf" TargetMode="External"/><Relationship Id="rId697" Type="http://schemas.openxmlformats.org/officeDocument/2006/relationships/hyperlink" Target="https://www.justice.gov/usao-dc/press-release/file/1480801/download" TargetMode="External"/><Relationship Id="rId698" Type="http://schemas.openxmlformats.org/officeDocument/2006/relationships/hyperlink" Target="https://web.archive.org/web/20201220132129/https://twitter.com/mtgreenee/status/1340648041565532160" TargetMode="External"/><Relationship Id="rId699" Type="http://schemas.openxmlformats.org/officeDocument/2006/relationships/hyperlink" Target="https://www.congress.gov/nomination/116th-congress/2368" TargetMode="External"/><Relationship Id="rId700" Type="http://schemas.openxmlformats.org/officeDocument/2006/relationships/hyperlink" Target="https://s3.documentcloud.org/documents/23606246/201209-telegram-messages_02-09-23.pdf" TargetMode="External"/><Relationship Id="rId701" Type="http://schemas.openxmlformats.org/officeDocument/2006/relationships/hyperlink" Target="https://news.yahoo.com/exclusive-an-intel-analyst-tried-to-prevent-the-jan-6-attack-but-dhs-failed-to-act-190922453.html" TargetMode="External"/><Relationship Id="rId702" Type="http://schemas.openxmlformats.org/officeDocument/2006/relationships/hyperlink" Target="https://web.archive.org/web/20201221025719/https://twitter.com/patrickbyrne" TargetMode="External"/><Relationship Id="rId703" Type="http://schemas.openxmlformats.org/officeDocument/2006/relationships/hyperlink" Target="https://web.archive.org/web/20201220195427/https://twitter.com/PatrickByrne/status/1340747321294909444" TargetMode="External"/><Relationship Id="rId704" Type="http://schemas.openxmlformats.org/officeDocument/2006/relationships/hyperlink" Target="https://libertycenter.org/wp-content/uploads/2020/12/Ngo-case-documents-2020-12-21.pdf" TargetMode="External"/><Relationship Id="rId705" Type="http://schemas.openxmlformats.org/officeDocument/2006/relationships/hyperlink" Target="https://www.washingtonpost.com/politics/tuberville-electoral-challenge-trump-conversation/2020/12/20/1658573e-42db-11eb-b0e4-0f182923a025_story.html" TargetMode="External"/><Relationship Id="rId706" Type="http://schemas.openxmlformats.org/officeDocument/2006/relationships/hyperlink" Target="https://january6th.house.gov/sites/democrats.january6th.house.gov/files/20220124_Alex%20Jones.pdf" TargetMode="External"/><Relationship Id="rId707" Type="http://schemas.openxmlformats.org/officeDocument/2006/relationships/hyperlink" Target="https://january6th.house.gov/sites/democrats.january6th.house.gov/files/Report_FinalReport_Jan6SelectCommittee.pdf" TargetMode="External"/><Relationship Id="rId708" Type="http://schemas.openxmlformats.org/officeDocument/2006/relationships/hyperlink" Target="https://web.archive.org/web/20201221054410/https://twitter.com/CodeMonkeyZ/status/1340895600452124672" TargetMode="External"/><Relationship Id="rId709" Type="http://schemas.openxmlformats.org/officeDocument/2006/relationships/hyperlink" Target="https://twitter.com/ariehkovler/status/1341016471795843080" TargetMode="External"/><Relationship Id="rId710" Type="http://schemas.openxmlformats.org/officeDocument/2006/relationships/hyperlink" Target="https://www.khq.com/news/this-is-a-peaceful-resistance-angry-protesters-storm-oregon-capitol/article_af4f0886-43d3-11eb-85ef-23cbf7cafe4c.html" TargetMode="External"/><Relationship Id="rId711" Type="http://schemas.openxmlformats.org/officeDocument/2006/relationships/hyperlink" Target="https://www.nps.gov/features/foia/Jan6_WomenForAmericaFirstPermitEmails_REDACTED_Oct18.pdf" TargetMode="External"/><Relationship Id="rId712" Type="http://schemas.openxmlformats.org/officeDocument/2006/relationships/hyperlink" Target="https://s3.documentcloud.org/documents/21059849/leopold-capitol-police-protest-permits-january-6-common-law-release.pdf" TargetMode="External"/><Relationship Id="rId713" Type="http://schemas.openxmlformats.org/officeDocument/2006/relationships/hyperlink" Target="https://s3.documentcloud.org/documents/21059849/leopold-capitol-police-protest-permits-january-6-common-law-release.pdf" TargetMode="External"/><Relationship Id="rId714" Type="http://schemas.openxmlformats.org/officeDocument/2006/relationships/hyperlink" Target="https://twitter.com/RobertPLewis/status/1341047295492542464" TargetMode="External"/><Relationship Id="rId715" Type="http://schemas.openxmlformats.org/officeDocument/2006/relationships/hyperlink" Target="https://web.archive.org/web/20210110201920/https://parler.com/post/968cfb3b09a0497da13182790fc19c14" TargetMode="External"/><Relationship Id="rId716" Type="http://schemas.openxmlformats.org/officeDocument/2006/relationships/hyperlink" Target="https://storage.courtlistener.com/recap/gov.uscourts.dcd.255665/gov.uscourts.dcd.255665.58.0.pdf" TargetMode="External"/><Relationship Id="rId717" Type="http://schemas.openxmlformats.org/officeDocument/2006/relationships/hyperlink" Target="https://www.justice.gov/usao-dc/press-release/file/1456586/download" TargetMode="External"/><Relationship Id="rId718" Type="http://schemas.openxmlformats.org/officeDocument/2006/relationships/hyperlink" Target="https://uncoverdc.com/2020/12/21/dark-to-light-a-meeting-with-the-president/" TargetMode="External"/><Relationship Id="rId719" Type="http://schemas.openxmlformats.org/officeDocument/2006/relationships/hyperlink" Target="https://www.mediamatters.org/maga-trolls/infowars-host-praises-violent-attempted-takeover-oregon-statehouse-rails-police" TargetMode="External"/><Relationship Id="rId720" Type="http://schemas.openxmlformats.org/officeDocument/2006/relationships/hyperlink" Target="https://babin.house.gov/uploadedfiles/babin_letter_requests_election_fraud_hearings.pdf" TargetMode="External"/><Relationship Id="rId721" Type="http://schemas.openxmlformats.org/officeDocument/2006/relationships/hyperlink" Target="https://archive.ph/SPkbG" TargetMode="External"/><Relationship Id="rId722" Type="http://schemas.openxmlformats.org/officeDocument/2006/relationships/hyperlink" Target="https://www.rollingstone.com/politics/politics-news/ralph-norman-mark-meadows-trump-martial-law-1234646268/" TargetMode="External"/><Relationship Id="rId723" Type="http://schemas.openxmlformats.org/officeDocument/2006/relationships/hyperlink" Target="https://www.politico.com/news/2023/01/17/trump-white-house-visitor-logs-jan-6-00077656" TargetMode="External"/><Relationship Id="rId724" Type="http://schemas.openxmlformats.org/officeDocument/2006/relationships/hyperlink" Target="https://www.rollingstone.com/politics/politics-news/ralph-norman-mark-meadows-trump-martial-law-1234646268/" TargetMode="External"/><Relationship Id="rId725" Type="http://schemas.openxmlformats.org/officeDocument/2006/relationships/hyperlink" Target="https://www.vanityfair.com/news/2020/12/conservative-turning-point-usa-summit-takes-florida" TargetMode="External"/><Relationship Id="rId726" Type="http://schemas.openxmlformats.org/officeDocument/2006/relationships/hyperlink" Target="https://web.archive.org/web/20201222090316/https://twitter.com/MarkMeadows/status/1341157317451124745" TargetMode="External"/><Relationship Id="rId727" Type="http://schemas.openxmlformats.org/officeDocument/2006/relationships/hyperlink" Target="https://web.archive.org/web/20210101170539/https://twitter.com/mtgreenee/status/1341162485253070849" TargetMode="External"/><Relationship Id="rId728" Type="http://schemas.openxmlformats.org/officeDocument/2006/relationships/hyperlink" Target="https://web.archive.org/web/20201222041454/https://twitter.com/CongressmanHice/status/1341180474975268870" TargetMode="External"/><Relationship Id="rId729" Type="http://schemas.openxmlformats.org/officeDocument/2006/relationships/hyperlink" Target="https://web.archive.org/web/20201222090328/https://twitter.com/RepGosar/status/1341188864396808194" TargetMode="External"/><Relationship Id="rId730" Type="http://schemas.openxmlformats.org/officeDocument/2006/relationships/hyperlink" Target="https://web.archive.org/web/20201222033525/https://twitter.com/ali/status/1341225484907130883" TargetMode="External"/><Relationship Id="rId731" Type="http://schemas.openxmlformats.org/officeDocument/2006/relationships/hyperlink" Target="https://web.archive.org/web/20201222040256/twitter.com/BiancaForTexas/status/1341232547020369921" TargetMode="External"/><Relationship Id="rId732" Type="http://schemas.openxmlformats.org/officeDocument/2006/relationships/hyperlink" Target="https://web.archive.org/web/20201222001819/https://twitter.com/codemonkeyZ" TargetMode="External"/><Relationship Id="rId733" Type="http://schemas.openxmlformats.org/officeDocument/2006/relationships/hyperlink" Target="https://www.govinfo.gov/content/pkg/GPO-J6-DOC-CTRL0000030809/pdf/GPO-J6-DOC-CTRL0000030809.pdf" TargetMode="External"/><Relationship Id="rId734" Type="http://schemas.openxmlformats.org/officeDocument/2006/relationships/hyperlink" Target="https://web.archive.org/web/20220129013501/https://gab.com/dragthei/posts/105422269704850653" TargetMode="External"/><Relationship Id="rId735" Type="http://schemas.openxmlformats.org/officeDocument/2006/relationships/hyperlink" Target="https://twitter.com/DInterstate/status/1341261527811149825?s=20" TargetMode="External"/><Relationship Id="rId736" Type="http://schemas.openxmlformats.org/officeDocument/2006/relationships/hyperlink" Target="https://web.archive.org/web/20201222185006/https://www.nytimes.com/2020/12/22/business/trump-deutsche-bank-rosemary-vrablic.html" TargetMode="External"/><Relationship Id="rId737" Type="http://schemas.openxmlformats.org/officeDocument/2006/relationships/hyperlink" Target="https://www.theguardian.com/us-news/2017/feb/16/deutsche-bank-examined-trump-account-for-russia-links" TargetMode="External"/><Relationship Id="rId738" Type="http://schemas.openxmlformats.org/officeDocument/2006/relationships/hyperlink" Target="https://www.justice.gov/pardon/pardons-granted-president-donald-j-trump-2017-2021" TargetMode="External"/><Relationship Id="rId739" Type="http://schemas.openxmlformats.org/officeDocument/2006/relationships/hyperlink" Target="https://rumble.com/embed/v9hu4p/?pub=4" TargetMode="External"/><Relationship Id="rId740" Type="http://schemas.openxmlformats.org/officeDocument/2006/relationships/hyperlink" Target="https://www.washingtonpost.com/local/public-safety/proud-boys-arrest-church-black-lives-matter/2021/01/05/18c58640-4f6a-11eb-83e3-322644d82356_story.html" TargetMode="External"/><Relationship Id="rId741" Type="http://schemas.openxmlformats.org/officeDocument/2006/relationships/hyperlink" Target="https://january6th.house.gov/sites/democrats.january6th.house.gov/files/20211217_Caroline%20Wren.pdf" TargetMode="External"/><Relationship Id="rId742" Type="http://schemas.openxmlformats.org/officeDocument/2006/relationships/hyperlink" Target="https://www.nps.gov/features/foia/Jan6_WomenForAmericaFirstPermitEmails_REDACTED_Oct18.pdf" TargetMode="External"/><Relationship Id="rId743" Type="http://schemas.openxmlformats.org/officeDocument/2006/relationships/hyperlink" Target="https://www.govinfo.gov/content/pkg/GPO-J6-DOC-CTRL0000013771/pdf/GPO-J6-DOC-CTRL0000013771.pdf" TargetMode="External"/><Relationship Id="rId744" Type="http://schemas.openxmlformats.org/officeDocument/2006/relationships/hyperlink" Target="https://www.nps.gov/features/foia/Jan6_WomenForAmericaFirstPermitEmails_REDACTED_Oct18.pdf" TargetMode="External"/><Relationship Id="rId745" Type="http://schemas.openxmlformats.org/officeDocument/2006/relationships/hyperlink" Target="https://s3.documentcloud.org/documents/21059849/leopold-capitol-police-protest-permits-january-6-common-law-release.pdf" TargetMode="External"/><Relationship Id="rId746" Type="http://schemas.openxmlformats.org/officeDocument/2006/relationships/hyperlink" Target="https://s3.documentcloud.org/documents/21059849/leopold-capitol-police-protest-permits-january-6-common-law-release.pdf" TargetMode="External"/><Relationship Id="rId747" Type="http://schemas.openxmlformats.org/officeDocument/2006/relationships/hyperlink" Target="https://web.archive.org/web/20210104130550/https://twitter.com/MilionMagaMarch" TargetMode="External"/><Relationship Id="rId748" Type="http://schemas.openxmlformats.org/officeDocument/2006/relationships/hyperlink" Target="https://january6th.house.gov/sites/democrats.january6th.house.gov/files/20220524_Charlie%20Kirk.pdf" TargetMode="External"/><Relationship Id="rId749" Type="http://schemas.openxmlformats.org/officeDocument/2006/relationships/hyperlink" Target="https://web.archive.org/web/20220722021935/https://twitter.com/RanchHand0351/status/1550252899019632640" TargetMode="External"/><Relationship Id="rId750" Type="http://schemas.openxmlformats.org/officeDocument/2006/relationships/hyperlink" Target="https://twitter.com/RanchHand0351/status/1578488836102844416" TargetMode="External"/><Relationship Id="rId751" Type="http://schemas.openxmlformats.org/officeDocument/2006/relationships/hyperlink" Target="https://www.washingtonpost.com/politics/trump-call-georgia-investigator/2021/03/11/c532ea2e-827a-11eb-ac37-4383f7709abe_story.html" TargetMode="External"/><Relationship Id="rId752" Type="http://schemas.openxmlformats.org/officeDocument/2006/relationships/hyperlink" Target="https://www.justice.gov/pardon/pardons-granted-president-donald-j-trump-2017-2021" TargetMode="External"/><Relationship Id="rId753" Type="http://schemas.openxmlformats.org/officeDocument/2006/relationships/hyperlink" Target="https://www.justice.gov/pardon/page/file/1293796/download" TargetMode="External"/><Relationship Id="rId754" Type="http://schemas.openxmlformats.org/officeDocument/2006/relationships/hyperlink" Target="https://www.npr.org/2020/12/23/949820820/trump-pardons-roger-stone-paul-manafort-and-charles-kushner" TargetMode="External"/><Relationship Id="rId755" Type="http://schemas.openxmlformats.org/officeDocument/2006/relationships/hyperlink" Target="https://www.justice.gov/file/1349086/download" TargetMode="External"/><Relationship Id="rId756" Type="http://schemas.openxmlformats.org/officeDocument/2006/relationships/hyperlink" Target="https://www.desmoinesregister.com/story/news/politics/2020/12/24/ex-ron-paul-iowa-aides-john-tate-jesse-benton-pardoned-trump-kent-sorenson/4038489001/" TargetMode="External"/><Relationship Id="rId757" Type="http://schemas.openxmlformats.org/officeDocument/2006/relationships/hyperlink" Target="https://www.washingtonpost.com/investigations/interactive/2022/roger-stone-documentary-capitol-riot-trump-election/?itid=hp_special-topic-1" TargetMode="External"/><Relationship Id="rId758" Type="http://schemas.openxmlformats.org/officeDocument/2006/relationships/hyperlink" Target="https://web.archive.org/web/20201224022205/https://twitter.com/MilionMagaMarch/status/1341931415575949313" TargetMode="External"/><Relationship Id="rId759" Type="http://schemas.openxmlformats.org/officeDocument/2006/relationships/hyperlink" Target="https://web.archive.org/web/20210110230227/https://parler.com/profile/muricauhuru" TargetMode="External"/><Relationship Id="rId760" Type="http://schemas.openxmlformats.org/officeDocument/2006/relationships/hyperlink" Target="https://www.ar15.com/forums/General/Riots-and-looting-in-American-cities-and-worldwide-Unprecedented-Anger-Edition-RIOT-SQUAD-/5-2331989/?page=3844" TargetMode="External"/><Relationship Id="rId761" Type="http://schemas.openxmlformats.org/officeDocument/2006/relationships/hyperlink" Target="https://s3.documentcloud.org/documents/21059849/leopold-capitol-police-protest-permits-january-6-common-law-release.pdf" TargetMode="External"/><Relationship Id="rId762" Type="http://schemas.openxmlformats.org/officeDocument/2006/relationships/hyperlink" Target="https://s3.documentcloud.org/documents/21059849/leopold-capitol-police-protest-permits-january-6-common-law-release.pdf" TargetMode="External"/><Relationship Id="rId763" Type="http://schemas.openxmlformats.org/officeDocument/2006/relationships/hyperlink" Target="https://www.nytimes.com/2021/10/02/us/politics/john-eastman-trump-memo.html" TargetMode="External"/><Relationship Id="rId764" Type="http://schemas.openxmlformats.org/officeDocument/2006/relationships/hyperlink" Target="https://twitter.com/soychicka/status/1347314160883871745" TargetMode="External"/><Relationship Id="rId765" Type="http://schemas.openxmlformats.org/officeDocument/2006/relationships/hyperlink" Target="https://abcnews.go.com/US/pence-told-jan-6-special-counsel-harrowing-details/story?id=105183391" TargetMode="External"/><Relationship Id="rId766" Type="http://schemas.openxmlformats.org/officeDocument/2006/relationships/hyperlink" Target="https://abcnews.go.com/US/pence-told-jan-6-special-counsel-harrowing-details/story?id=105183391" TargetMode="External"/><Relationship Id="rId767" Type="http://schemas.openxmlformats.org/officeDocument/2006/relationships/hyperlink" Target="https://twitter.com/DianeBernaerts/status/1342634282385362946" TargetMode="External"/><Relationship Id="rId768" Type="http://schemas.openxmlformats.org/officeDocument/2006/relationships/hyperlink" Target="https://web.archive.org/web/20210107140320/https://www.zachvorhies.com/stop_the_steal/stop_the_steal.pdf" TargetMode="External"/><Relationship Id="rId769" Type="http://schemas.openxmlformats.org/officeDocument/2006/relationships/hyperlink" Target="https://www.govinfo.gov/content/pkg/GPO-J6-DOC-USSS0000038637/pdf/GPO-J6-DOC-USSS0000038637.pdf" TargetMode="External"/><Relationship Id="rId770" Type="http://schemas.openxmlformats.org/officeDocument/2006/relationships/hyperlink" Target="https://january6th.house.gov/sites/democrats.january6th.house.gov/files/20220204_Henry%20Tarrio.pdf" TargetMode="External"/><Relationship Id="rId771" Type="http://schemas.openxmlformats.org/officeDocument/2006/relationships/hyperlink" Target="https://www.fbi.gov/contact-us/field-offices/memphis/news/press-releases/fbi-releases-report-on-nashville-bombing" TargetMode="External"/><Relationship Id="rId772" Type="http://schemas.openxmlformats.org/officeDocument/2006/relationships/hyperlink" Target="https://www.govinfo.gov/content/pkg/GPO-J6-TRANSCRIPT-CTRL0000038857/pdf/GPO-J6-TRANSCRIPT-CTRL0000038857.pdf" TargetMode="External"/><Relationship Id="rId773" Type="http://schemas.openxmlformats.org/officeDocument/2006/relationships/hyperlink" Target="https://www.govinfo.gov/content/pkg/GPO-J6-TRANSCRIPT-CTRL0000038857/pdf/GPO-J6-TRANSCRIPT-CTRL0000038857.pdf" TargetMode="External"/><Relationship Id="rId774" Type="http://schemas.openxmlformats.org/officeDocument/2006/relationships/hyperlink" Target="https://www.govinfo.gov/content/pkg/GPO-J6-DOC-CTRL0000013771/pdf/GPO-J6-DOC-CTRL0000013771.pdf" TargetMode="External"/><Relationship Id="rId775" Type="http://schemas.openxmlformats.org/officeDocument/2006/relationships/hyperlink" Target="https://january6th.house.gov/sites/democrats.january6th.house.gov/files/20211217_Caroline%20Wren.pdf" TargetMode="External"/><Relationship Id="rId776" Type="http://schemas.openxmlformats.org/officeDocument/2006/relationships/hyperlink" Target="https://web.archive.org/web/20210104130550/https://twitter.com/MilionMagaMarch" TargetMode="External"/><Relationship Id="rId777" Type="http://schemas.openxmlformats.org/officeDocument/2006/relationships/hyperlink" Target="https://web.archive.org/web/20220202133002/https://gab.com/dragthei/posts/105448989259567058" TargetMode="External"/><Relationship Id="rId778" Type="http://schemas.openxmlformats.org/officeDocument/2006/relationships/hyperlink" Target="https://gab.com/dragthei/posts/105448989259567058" TargetMode="External"/><Relationship Id="rId779" Type="http://schemas.openxmlformats.org/officeDocument/2006/relationships/hyperlink" Target="https://web.archive.org/web/20201221073604/https://twitter.com/GenFlynn/status/1342847269217972224" TargetMode="External"/><Relationship Id="rId780" Type="http://schemas.openxmlformats.org/officeDocument/2006/relationships/hyperlink" Target="https://web.archive.org/web/20201221073604/https://twitter.com/patrickbyrne" TargetMode="External"/><Relationship Id="rId781" Type="http://schemas.openxmlformats.org/officeDocument/2006/relationships/hyperlink" Target="https://www.politico.com/news/2022/08/10/scott-perry-trump-fbi-investigation-00050901" TargetMode="External"/><Relationship Id="rId782" Type="http://schemas.openxmlformats.org/officeDocument/2006/relationships/hyperlink" Target="https://www.politico.com/news/2021/03/24/oath-keepers-proud-boys-alliance-capitol-riot-477741" TargetMode="External"/><Relationship Id="rId783" Type="http://schemas.openxmlformats.org/officeDocument/2006/relationships/hyperlink" Target="https://www.docdroid.net/h5aWT2M/mosd1226-123120-pdf" TargetMode="External"/><Relationship Id="rId784" Type="http://schemas.openxmlformats.org/officeDocument/2006/relationships/hyperlink" Target="https://www.justice.gov/opa/press-release/file/1480891/download" TargetMode="External"/><Relationship Id="rId785" Type="http://schemas.openxmlformats.org/officeDocument/2006/relationships/hyperlink" Target="https://s3.documentcloud.org/documents/23606246/201209-telegram-messages_02-09-23.pdf" TargetMode="External"/><Relationship Id="rId786" Type="http://schemas.openxmlformats.org/officeDocument/2006/relationships/hyperlink" Target="https://www.motherjones.com/politics/2024/01/january-6-money-fancelli-wren/" TargetMode="External"/><Relationship Id="rId787" Type="http://schemas.openxmlformats.org/officeDocument/2006/relationships/hyperlink" Target="https://cis.scc.virginia.gov/EntitySearch/BusinessInformation?businessId=11151950&amp;businessType=Nonstock%20Corporation&amp;Source=fromFormation&amp;isSeries=False" TargetMode="External"/><Relationship Id="rId788" Type="http://schemas.openxmlformats.org/officeDocument/2006/relationships/hyperlink" Target="https://january6th.house.gov/sites/democrats.january6th.house.gov/files/20220524_Charlie%20Kirk.pdf" TargetMode="External"/><Relationship Id="rId789" Type="http://schemas.openxmlformats.org/officeDocument/2006/relationships/hyperlink" Target="https://www.opensecrets.org/news/2023/06/tax-records-reveal-more-contributions-from-publix-heiress-to-dark-money-groups-sponsoring-jan-6-rally/" TargetMode="External"/><Relationship Id="rId790" Type="http://schemas.openxmlformats.org/officeDocument/2006/relationships/hyperlink" Target="https://january6th.house.gov/sites/democrats.january6th.house.gov/files/20220124_Alex%20Jones.pdf" TargetMode="External"/><Relationship Id="rId791" Type="http://schemas.openxmlformats.org/officeDocument/2006/relationships/hyperlink" Target="https://storage.courtlistener.com/recap/gov.uscourts.dcd.258149/gov.uscourts.dcd.258149.1.0_1.pdf" TargetMode="External"/><Relationship Id="rId792" Type="http://schemas.openxmlformats.org/officeDocument/2006/relationships/hyperlink" Target="https://www.govinfo.gov/content/pkg/GPO-J6-TRANSCRIPT-CTRL0000034616/pdf/GPO-J6-TRANSCRIPT-CTRL0000034616.pdf" TargetMode="External"/><Relationship Id="rId793" Type="http://schemas.openxmlformats.org/officeDocument/2006/relationships/hyperlink" Target="https://www.politico.com/f/?id=0000017e-132a-dca7-a1ff-b33b8afd0000" TargetMode="External"/><Relationship Id="rId794" Type="http://schemas.openxmlformats.org/officeDocument/2006/relationships/hyperlink" Target="https://www.justice.gov/usao-dc/press-release/file/1480801/download" TargetMode="External"/><Relationship Id="rId795" Type="http://schemas.openxmlformats.org/officeDocument/2006/relationships/hyperlink" Target="https://www.justice.gov/usao-dc/press-release/file/1480801/download" TargetMode="External"/><Relationship Id="rId796" Type="http://schemas.openxmlformats.org/officeDocument/2006/relationships/hyperlink" Target="https://twitter.com/MThymol/status/1568425395493679104" TargetMode="External"/><Relationship Id="rId797" Type="http://schemas.openxmlformats.org/officeDocument/2006/relationships/hyperlink" Target="https://www.govinfo.gov/content/pkg/GPO-J6-DOC-CTRL0000021633_00016/pdf/GPO-J6-DOC-CTRL0000021633_00016.pdf" TargetMode="External"/><Relationship Id="rId798" Type="http://schemas.openxmlformats.org/officeDocument/2006/relationships/hyperlink" Target="https://web.archive.org/web/20201227220021/https://twitter.com/RepDLesko/status/1343315721263132672" TargetMode="External"/><Relationship Id="rId799" Type="http://schemas.openxmlformats.org/officeDocument/2006/relationships/hyperlink" Target="https://twitter.com/RepDLesko/status/1343315721263132672" TargetMode="External"/><Relationship Id="rId800" Type="http://schemas.openxmlformats.org/officeDocument/2006/relationships/hyperlink" Target="https://www.rawstory.com/trump-truth-national-guard-jan6/" TargetMode="External"/><Relationship Id="rId801" Type="http://schemas.openxmlformats.org/officeDocument/2006/relationships/hyperlink" Target="https://twitter.com/realDonaldTrump/status/1343328708963299338" TargetMode="External"/><Relationship Id="rId802" Type="http://schemas.openxmlformats.org/officeDocument/2006/relationships/hyperlink" Target="https://www.govinfo.gov/content/pkg/GPO-J6-TRANSCRIPT-CTRL0000038857/pdf/GPO-J6-TRANSCRIPT-CTRL0000038857.pdf" TargetMode="External"/><Relationship Id="rId803" Type="http://schemas.openxmlformats.org/officeDocument/2006/relationships/hyperlink" Target="https://www.govinfo.gov/content/pkg/GPO-J6-DOC-CTRL0000013771/pdf/GPO-J6-DOC-CTRL0000013771.pdf" TargetMode="External"/><Relationship Id="rId804" Type="http://schemas.openxmlformats.org/officeDocument/2006/relationships/hyperlink" Target="https://www.documentcloud.org/documents/23560293-220119_robert-peede" TargetMode="External"/><Relationship Id="rId805" Type="http://schemas.openxmlformats.org/officeDocument/2006/relationships/hyperlink" Target="https://www.rawstory.com/trump-truth-national-guard-jan6/" TargetMode="External"/><Relationship Id="rId806" Type="http://schemas.openxmlformats.org/officeDocument/2006/relationships/hyperlink" Target="https://abcnews.go.com/Politics/roger-stone-president-trump-pardon-person/story?id=74940512" TargetMode="External"/><Relationship Id="rId807" Type="http://schemas.openxmlformats.org/officeDocument/2006/relationships/hyperlink" Target="https://www.govinfo.gov/content/pkg/GPO-J6-DOC-CTRL0000021632_00010/pdf/GPO-J6-DOC-CTRL0000021632_00010.pdf" TargetMode="External"/><Relationship Id="rId808" Type="http://schemas.openxmlformats.org/officeDocument/2006/relationships/hyperlink" Target="https://www.govinfo.gov/content/pkg/GPO-J6-DOC-CTRL0000021633_00030/pdf/GPO-J6-DOC-CTRL0000021633_00030.pdf" TargetMode="External"/><Relationship Id="rId809" Type="http://schemas.openxmlformats.org/officeDocument/2006/relationships/hyperlink" Target="https://january6th.house.gov/sites/democrats.january6th.house.gov/files/20220524_Charlie%20Kirk.pdf" TargetMode="External"/><Relationship Id="rId810" Type="http://schemas.openxmlformats.org/officeDocument/2006/relationships/hyperlink" Target="https://s3.documentcloud.org/documents/21059849/leopold-capitol-police-protest-permits-january-6-common-law-release.pdf" TargetMode="External"/><Relationship Id="rId811" Type="http://schemas.openxmlformats.org/officeDocument/2006/relationships/hyperlink" Target="https://www.nps.gov/features/foia/Jan6_WomenForAmericaFirstPermitEmails_REDACTED_Oct18.pdf" TargetMode="External"/><Relationship Id="rId812" Type="http://schemas.openxmlformats.org/officeDocument/2006/relationships/hyperlink" Target="https://www.govinfo.gov/content/pkg/GPO-J6-DOC-CTRL0000021633_00016/pdf/GPO-J6-DOC-CTRL0000021633_00016.pdf" TargetMode="External"/><Relationship Id="rId813" Type="http://schemas.openxmlformats.org/officeDocument/2006/relationships/hyperlink" Target="https://www.nps.gov/features/foia/Jan6_WomenForAmericaFirstPermitEmails_REDACTED_Oct18.pdf" TargetMode="External"/><Relationship Id="rId814" Type="http://schemas.openxmlformats.org/officeDocument/2006/relationships/hyperlink" Target="https://www.justice.gov/usao-dc/press-release/file/1456586/download" TargetMode="External"/><Relationship Id="rId815" Type="http://schemas.openxmlformats.org/officeDocument/2006/relationships/hyperlink" Target="https://twitter.com/HarkHeraldPress/status/1569069539522117633" TargetMode="External"/><Relationship Id="rId816" Type="http://schemas.openxmlformats.org/officeDocument/2006/relationships/hyperlink" Target="https://www.newsweek.com/trump-supporters-flood-hotel-harrington-negative-reviews-1557722" TargetMode="External"/><Relationship Id="rId817" Type="http://schemas.openxmlformats.org/officeDocument/2006/relationships/hyperlink" Target="https://www.govinfo.gov/content/pkg/GPO-J6-TRANSCRIPT-CTRL0000062450/pdf/GPO-J6-TRANSCRIPT-CTRL0000062450.pdf" TargetMode="External"/><Relationship Id="rId818" Type="http://schemas.openxmlformats.org/officeDocument/2006/relationships/hyperlink" Target="https://news.yahoo.com/opinion-flynn-post-office-box-210249222.html" TargetMode="External"/><Relationship Id="rId819" Type="http://schemas.openxmlformats.org/officeDocument/2006/relationships/hyperlink" Target="https://january6th.house.gov/sites/democrats.january6th.house.gov/files/20220405_Scott%20Johnston.pdf" TargetMode="External"/><Relationship Id="rId820" Type="http://schemas.openxmlformats.org/officeDocument/2006/relationships/hyperlink" Target="https://www.govinfo.gov/content/pkg/FR-2020-12-28/pdf/2020-28607.pdf" TargetMode="External"/><Relationship Id="rId821" Type="http://schemas.openxmlformats.org/officeDocument/2006/relationships/hyperlink" Target="https://storage.courtlistener.com/recap/gov.uscourts.dcd.238273/gov.uscourts.dcd.238273.15.18.pdf" TargetMode="External"/><Relationship Id="rId822" Type="http://schemas.openxmlformats.org/officeDocument/2006/relationships/hyperlink" Target="https://www.govinfo.gov/content/pkg/GPO-J6-DOC-VMH-00004070/pdf/GPO-J6-DOC-VMH-00004070.pdf" TargetMode="External"/><Relationship Id="rId823" Type="http://schemas.openxmlformats.org/officeDocument/2006/relationships/hyperlink" Target="https://www.govinfo.gov/app/details/DCPD-202000912/" TargetMode="External"/><Relationship Id="rId824" Type="http://schemas.openxmlformats.org/officeDocument/2006/relationships/hyperlink" Target="https://www.govinfo.gov/content/pkg/DCPD-202000912/pdf/DCPD-202000912.pdf" TargetMode="External"/><Relationship Id="rId825" Type="http://schemas.openxmlformats.org/officeDocument/2006/relationships/hyperlink" Target="https://twitter.com/gal_suburban/status/1578084204822384641" TargetMode="External"/><Relationship Id="rId826" Type="http://schemas.openxmlformats.org/officeDocument/2006/relationships/hyperlink" Target="https://www.nps.gov/features/foia/Jan6_WomenForAmericaFirstPermitEmails_REDACTED_Oct18.pdf" TargetMode="External"/><Relationship Id="rId827" Type="http://schemas.openxmlformats.org/officeDocument/2006/relationships/hyperlink" Target="https://www.doioig.gov/sites/default/files/2021-migration/SpecialReview_Review%20of%20the%20U.S.%20Department%20of%20the%20Interior&#8217;s%20Actions%20Related%20to%20January%206%2C%202021.pdf" TargetMode="External"/><Relationship Id="rId828" Type="http://schemas.openxmlformats.org/officeDocument/2006/relationships/hyperlink" Target="https://www.nps.gov/features/foia/Jan6_WomenForAmericaFirstPermitEmails_REDACTED_Oct18.pdf" TargetMode="External"/><Relationship Id="rId829" Type="http://schemas.openxmlformats.org/officeDocument/2006/relationships/hyperlink" Target="https://january6th.house.gov/sites/democrats.january6th.house.gov/files/20220405_Scott%20Johnston.pdf" TargetMode="External"/><Relationship Id="rId830" Type="http://schemas.openxmlformats.org/officeDocument/2006/relationships/hyperlink" Target="https://www.nps.gov/features/foia/Jan6_WomenForAmericaFirstPermitEmails_REDACTED_Oct18.pdf" TargetMode="External"/><Relationship Id="rId831" Type="http://schemas.openxmlformats.org/officeDocument/2006/relationships/hyperlink" Target="https://s3.documentcloud.org/documents/21059849/leopold-capitol-police-protest-permits-january-6-common-law-release.pdf" TargetMode="External"/><Relationship Id="rId832" Type="http://schemas.openxmlformats.org/officeDocument/2006/relationships/hyperlink" Target="https://january6th.house.gov/sites/democrats.january6th.house.gov/files/20220524_Charlie%20Kirk.pdf" TargetMode="External"/><Relationship Id="rId833" Type="http://schemas.openxmlformats.org/officeDocument/2006/relationships/hyperlink" Target="https://www.govinfo.gov/content/pkg/GPO-J6-TRANSCRIPT-CTRL0000038857/pdf/GPO-J6-TRANSCRIPT-CTRL0000038857.pdf" TargetMode="External"/><Relationship Id="rId834" Type="http://schemas.openxmlformats.org/officeDocument/2006/relationships/hyperlink" Target="https://january6th.house.gov/sites/democrats.january6th.house.gov/files/20220124_Alex%20Jones.pdf" TargetMode="External"/><Relationship Id="rId835" Type="http://schemas.openxmlformats.org/officeDocument/2006/relationships/hyperlink" Target="https://web.archive.org/web/20201231171013/https://twitter.com/BadgerPundit/status/1344028644948271104" TargetMode="External"/><Relationship Id="rId836" Type="http://schemas.openxmlformats.org/officeDocument/2006/relationships/hyperlink" Target="https://www.govinfo.gov/content/pkg/GPO-J6-DOC-CTRL0000021633_00016/pdf/GPO-J6-DOC-CTRL0000021633_00016.pdf" TargetMode="External"/><Relationship Id="rId837" Type="http://schemas.openxmlformats.org/officeDocument/2006/relationships/hyperlink" Target="https://www.npr.org/sections/biden-transition-updates/2020/12/29/951120832/bidens-incoming-national-security-adviser-faults-pentagons-obstruction" TargetMode="External"/><Relationship Id="rId838" Type="http://schemas.openxmlformats.org/officeDocument/2006/relationships/hyperlink" Target="https://www.govinfo.gov/content/pkg/GPO-J6-TRANSCRIPT-CTRL0000062450/pdf/GPO-J6-TRANSCRIPT-CTRL0000062450.pdf" TargetMode="External"/><Relationship Id="rId839" Type="http://schemas.openxmlformats.org/officeDocument/2006/relationships/hyperlink" Target="https://storage.courtlistener.com/recap/gov.uscourts.dcd.229062/gov.uscourts.dcd.229062.47.0.pdf" TargetMode="External"/><Relationship Id="rId840" Type="http://schemas.openxmlformats.org/officeDocument/2006/relationships/hyperlink" Target="https://web.archive.org/web/20211231172018/https://twitter.com/jimstewartson/status/1476964281241374720" TargetMode="External"/><Relationship Id="rId841" Type="http://schemas.openxmlformats.org/officeDocument/2006/relationships/hyperlink" Target="https://www.justice.gov/usao-dc/press-release/file/1480801/download" TargetMode="External"/><Relationship Id="rId842" Type="http://schemas.openxmlformats.org/officeDocument/2006/relationships/hyperlink" Target="https://s3.documentcloud.org/documents/23606246/201209-telegram-messages_02-09-23.pdf" TargetMode="External"/><Relationship Id="rId843" Type="http://schemas.openxmlformats.org/officeDocument/2006/relationships/hyperlink" Target="https://twitter.com/capitolhunters/status/1431781303666593794" TargetMode="External"/><Relationship Id="rId844" Type="http://schemas.openxmlformats.org/officeDocument/2006/relationships/hyperlink" Target="https://www.govinfo.gov/content/pkg/GPO-J6-DOC-CTRL0000021633_00030/pdf/GPO-J6-DOC-CTRL0000021633_00030.pdf" TargetMode="External"/><Relationship Id="rId845" Type="http://schemas.openxmlformats.org/officeDocument/2006/relationships/hyperlink" Target="https://www.nps.gov/features/foia/Jan6_WomenForAmericaFirstPermitEmails_REDACTED_Oct18.pdf" TargetMode="External"/><Relationship Id="rId846" Type="http://schemas.openxmlformats.org/officeDocument/2006/relationships/hyperlink" Target="https://www.nps.gov/features/foia/Jan6_WomenForAmericaFirstPermitEmails_REDACTED_Oct18.pdf" TargetMode="External"/><Relationship Id="rId847" Type="http://schemas.openxmlformats.org/officeDocument/2006/relationships/hyperlink" Target="https://www.citizensforethics.org/reports-investigations/crew-investigations/officials-clashed-with-pro-trump-jan-6-organizers-wanted-to-block-permits/" TargetMode="External"/><Relationship Id="rId848" Type="http://schemas.openxmlformats.org/officeDocument/2006/relationships/hyperlink" Target="https://s3.documentcloud.org/documents/21059849/leopold-capitol-police-protest-permits-january-6-common-law-release.pdf" TargetMode="External"/><Relationship Id="rId849" Type="http://schemas.openxmlformats.org/officeDocument/2006/relationships/hyperlink" Target="https://storage.courtlistener.com/recap/gov.uscourts.dcd.226696/gov.uscourts.dcd.226696.172.0.pdf" TargetMode="External"/><Relationship Id="rId850" Type="http://schemas.openxmlformats.org/officeDocument/2006/relationships/hyperlink" Target="https://www.huffpost.com/entry/josh-hawley-object-electoral-college_n_5feca490c5b64e44210849b8" TargetMode="External"/><Relationship Id="rId851" Type="http://schemas.openxmlformats.org/officeDocument/2006/relationships/hyperlink" Target="https://twitter.com/HawleyMO/status/1344307458085412867?s=20" TargetMode="External"/><Relationship Id="rId852" Type="http://schemas.openxmlformats.org/officeDocument/2006/relationships/hyperlink" Target="https://twitter.com/rparloff/status/1620437913795452928" TargetMode="External"/><Relationship Id="rId853" Type="http://schemas.openxmlformats.org/officeDocument/2006/relationships/hyperlink" Target="https://twitter.com/rparloff/status/1620436761053892608" TargetMode="External"/><Relationship Id="rId854" Type="http://schemas.openxmlformats.org/officeDocument/2006/relationships/hyperlink" Target="https://www.govinfo.gov/content/pkg/GPO-J6-DOC-CM00015477/pdf/GPO-J6-DOC-CM00015477.pdf" TargetMode="External"/><Relationship Id="rId855" Type="http://schemas.openxmlformats.org/officeDocument/2006/relationships/hyperlink" Target="https://twitter.com/mtgreenee/status/1344325697473544194" TargetMode="External"/><Relationship Id="rId856" Type="http://schemas.openxmlformats.org/officeDocument/2006/relationships/hyperlink" Target="https://twitter.com/AylingLindsay/status/1344336161989419010" TargetMode="External"/><Relationship Id="rId857" Type="http://schemas.openxmlformats.org/officeDocument/2006/relationships/hyperlink" Target="https://www.govinfo.gov/content/pkg/GPO-J6-DOC-CTRL0000021633_00016/pdf/GPO-J6-DOC-CTRL0000021633_00016.pdf" TargetMode="External"/><Relationship Id="rId858" Type="http://schemas.openxmlformats.org/officeDocument/2006/relationships/hyperlink" Target="https://www.justice.gov/usao-dc/press-release/file/1480801/download" TargetMode="External"/><Relationship Id="rId859" Type="http://schemas.openxmlformats.org/officeDocument/2006/relationships/hyperlink" Target="https://january6th.house.gov/sites/democrats.january6th.house.gov/files/20220124_Alex%20Jones.pdf" TargetMode="External"/><Relationship Id="rId860" Type="http://schemas.openxmlformats.org/officeDocument/2006/relationships/hyperlink" Target="https://web.archive.org/web/20201231201600/https://jerichomarch.org/2020/12/elementor-2213/" TargetMode="External"/><Relationship Id="rId861" Type="http://schemas.openxmlformats.org/officeDocument/2006/relationships/hyperlink" Target="https://www.youtube.com/watch?v=LX95kTloZBU&amp;feature=emb_imp_woyt" TargetMode="External"/><Relationship Id="rId862" Type="http://schemas.openxmlformats.org/officeDocument/2006/relationships/hyperlink" Target="https://www.rollingstone.com/politics/politics-features/doug-mastriano-donald-trump-christian-right-1234589455/" TargetMode="External"/><Relationship Id="rId863" Type="http://schemas.openxmlformats.org/officeDocument/2006/relationships/hyperlink" Target="https://www.rightwingwatch.org/post/trumpist-state-sen-doug-mastriano-is-preparing-for-gods-call-to-run-for-governor-of-pennsylvania/" TargetMode="External"/><Relationship Id="rId864" Type="http://schemas.openxmlformats.org/officeDocument/2006/relationships/hyperlink" Target="https://www.inquirer.com/news/trump-pennsylvania-gop-doug-mastriano-voting-machines-20230616.html" TargetMode="External"/><Relationship Id="rId865" Type="http://schemas.openxmlformats.org/officeDocument/2006/relationships/hyperlink" Target="https://www.govinfo.gov/content/pkg/GPO-J6-DOC-CTRL0000021633_00016/pdf/GPO-J6-DOC-CTRL0000021633_00016.pdf" TargetMode="External"/><Relationship Id="rId866" Type="http://schemas.openxmlformats.org/officeDocument/2006/relationships/hyperlink" Target="https://www.govinfo.gov/content/pkg/GPO-J6-DOC-CTRL0000030809/pdf/GPO-J6-DOC-CTRL0000030809.pdf" TargetMode="External"/><Relationship Id="rId867" Type="http://schemas.openxmlformats.org/officeDocument/2006/relationships/hyperlink" Target="https://web.archive.org/web/20210107120628/https://twitter.com/realDonaldTrump/status/1344359312878149634" TargetMode="External"/><Relationship Id="rId868" Type="http://schemas.openxmlformats.org/officeDocument/2006/relationships/hyperlink" Target="https://january6th.house.gov/sites/democrats.january6th.house.gov/files/20211209_Ali%20Alexander.pdf" TargetMode="External"/><Relationship Id="rId869" Type="http://schemas.openxmlformats.org/officeDocument/2006/relationships/hyperlink" Target="https://www.justice.gov/usao-dc/press-release/file/1480801/download" TargetMode="External"/><Relationship Id="rId870" Type="http://schemas.openxmlformats.org/officeDocument/2006/relationships/hyperlink" Target="https://www.docdroid.net/h5aWT2M/mosd1226-123120-pdf" TargetMode="External"/><Relationship Id="rId871" Type="http://schemas.openxmlformats.org/officeDocument/2006/relationships/hyperlink" Target="https://twitter.com/nine_niall/status/1547022029643300864" TargetMode="External"/><Relationship Id="rId872" Type="http://schemas.openxmlformats.org/officeDocument/2006/relationships/hyperlink" Target="https://www.docdroid.net/oEPsOky/mosd2chat-pdf" TargetMode="External"/><Relationship Id="rId873" Type="http://schemas.openxmlformats.org/officeDocument/2006/relationships/hyperlink" Target="https://twitter.com/ne0ndistraction/status/1657138938610327563" TargetMode="External"/><Relationship Id="rId874" Type="http://schemas.openxmlformats.org/officeDocument/2006/relationships/hyperlink" Target="https://www.thedailybeast.com/stop-the-steal-organizer-in-hiding-after-denying-blame-for-riot" TargetMode="External"/><Relationship Id="rId875" Type="http://schemas.openxmlformats.org/officeDocument/2006/relationships/hyperlink" Target="https://www.breitbart.com/2020-election/2020/12/30/rep-elect-marjorie-taylor-greene-republicans-will-object-electoral-college-votes-six-states/" TargetMode="External"/><Relationship Id="rId876" Type="http://schemas.openxmlformats.org/officeDocument/2006/relationships/hyperlink" Target="https://www.govinfo.gov/content/pkg/GPO-J6-TRANSCRIPT-CTRL0000038867/pdf/GPO-J6-TRANSCRIPT-CTRL0000038867.pdf" TargetMode="External"/><Relationship Id="rId877" Type="http://schemas.openxmlformats.org/officeDocument/2006/relationships/hyperlink" Target="https://storage.courtlistener.com/recap/gov.uscourts.dcd.241008/gov.uscourts.dcd.241008.441.0.pdf" TargetMode="External"/><Relationship Id="rId878" Type="http://schemas.openxmlformats.org/officeDocument/2006/relationships/hyperlink" Target="https://web.archive.org/web/20220530193115/https://mpdc.dc.gov/biography/jason-bagshaw" TargetMode="External"/><Relationship Id="rId879" Type="http://schemas.openxmlformats.org/officeDocument/2006/relationships/hyperlink" Target="https://web.archive.org/web/20200607072319/https://mpdc.dc.gov/biography/commander-jeffery-carroll-0" TargetMode="External"/><Relationship Id="rId880" Type="http://schemas.openxmlformats.org/officeDocument/2006/relationships/hyperlink" Target="https://www.govinfo.gov/content/pkg/GPO-J6-TRANSCRIPT-CTRL0000062450/pdf/GPO-J6-TRANSCRIPT-CTRL0000062450.pdf" TargetMode="External"/><Relationship Id="rId881" Type="http://schemas.openxmlformats.org/officeDocument/2006/relationships/hyperlink" Target="https://storage.courtlistener.com/recap/gov.uscourts.dcd.255554/gov.uscourts.dcd.255554.28.1.pdf" TargetMode="External"/><Relationship Id="rId882" Type="http://schemas.openxmlformats.org/officeDocument/2006/relationships/hyperlink" Target="https://twitter.com/rparloff/status/1625935150923104257" TargetMode="External"/><Relationship Id="rId883" Type="http://schemas.openxmlformats.org/officeDocument/2006/relationships/hyperlink" Target="https://s3.documentcloud.org/documents/23606246/201209-telegram-messages_02-09-23.pdf" TargetMode="External"/><Relationship Id="rId884" Type="http://schemas.openxmlformats.org/officeDocument/2006/relationships/hyperlink" Target="https://storage.courtlistener.com/recap/gov.uscourts.dcd.229063/gov.uscourts.dcd.229063.440.1.pdf" TargetMode="External"/><Relationship Id="rId885" Type="http://schemas.openxmlformats.org/officeDocument/2006/relationships/hyperlink" Target="https://rumble.com/v18yv58-never-before-seen.-proud-boys-mosd-jan-6-pre-brief.-conspiracy-to-commit-se.html" TargetMode="External"/><Relationship Id="rId886" Type="http://schemas.openxmlformats.org/officeDocument/2006/relationships/hyperlink" Target="https://twitter.com/creek_twit/status/1549606382038663174" TargetMode="External"/><Relationship Id="rId887" Type="http://schemas.openxmlformats.org/officeDocument/2006/relationships/hyperlink" Target="https://s3.documentcloud.org/documents/24178369/perrydocket.pdf" TargetMode="External"/><Relationship Id="rId888" Type="http://schemas.openxmlformats.org/officeDocument/2006/relationships/hyperlink" Target="https://web.archive.org/web/20210101170247/https://twitter.com/mtgreenee" TargetMode="External"/><Relationship Id="rId889" Type="http://schemas.openxmlformats.org/officeDocument/2006/relationships/hyperlink" Target="https://web.archive.org/web/20201231133700/https://twitter.com/mtgreenee/status/1344489421110800384" TargetMode="External"/><Relationship Id="rId890" Type="http://schemas.openxmlformats.org/officeDocument/2006/relationships/hyperlink" Target="https://www.documentcloud.org/documents/24178369-perrydocket" TargetMode="External"/><Relationship Id="rId891" Type="http://schemas.openxmlformats.org/officeDocument/2006/relationships/hyperlink" Target="https://www.politico.com/news/2023/11/29/scott-perry-texts-unsealed-00129195" TargetMode="External"/><Relationship Id="rId892" Type="http://schemas.openxmlformats.org/officeDocument/2006/relationships/hyperlink" Target="https://www.nps.gov/aboutus/foia/upload/21-0274-Rally-to-Revival-Freedom-Plaza-permit_Redacted.pdf" TargetMode="External"/><Relationship Id="rId893" Type="http://schemas.openxmlformats.org/officeDocument/2006/relationships/hyperlink" Target="https://static1.squarespace.com/static/6297908bd7f2101ba47ec4e2/t/62d87826b8904b6a003159c3/1658353704464/Bryan+Lewis+Demo+Permit+1-6-2021.pdf" TargetMode="External"/><Relationship Id="rId894" Type="http://schemas.openxmlformats.org/officeDocument/2006/relationships/hyperlink" Target="https://web.archive.org/web/20201231075551/https://www.millionmagamarch.us/" TargetMode="External"/><Relationship Id="rId895" Type="http://schemas.openxmlformats.org/officeDocument/2006/relationships/hyperlink" Target="https://s3.documentcloud.org/documents/23606246/201209-telegram-messages_02-09-23.pdf" TargetMode="External"/><Relationship Id="rId896" Type="http://schemas.openxmlformats.org/officeDocument/2006/relationships/hyperlink" Target="https://january6th.house.gov/sites/democrats.january6th.house.gov/files/20220524_Charlie%20Kirk.pdf" TargetMode="External"/><Relationship Id="rId897" Type="http://schemas.openxmlformats.org/officeDocument/2006/relationships/hyperlink" Target="https://january6th.house.gov/sites/democrats.january6th.house.gov/files/20220124_Alex%20Jones.pdf" TargetMode="External"/><Relationship Id="rId898" Type="http://schemas.openxmlformats.org/officeDocument/2006/relationships/hyperlink" Target="https://www.govinfo.gov/content/pkg/GPO-J6-TRANSCRIPT-CTRL0000038857/pdf/GPO-J6-TRANSCRIPT-CTRL0000038857.pdf" TargetMode="External"/><Relationship Id="rId899" Type="http://schemas.openxmlformats.org/officeDocument/2006/relationships/hyperlink" Target="https://www.facebook.com/bikersfortrump/videos/2775486726024450/?extid=CL-UNK-UNK-UNK-IOS_GK0T-GK1C&amp;ref=sharing" TargetMode="External"/><Relationship Id="rId900" Type="http://schemas.openxmlformats.org/officeDocument/2006/relationships/hyperlink" Target="https://web.archive.org/web/20210101005544/https://twitter.com/jimstewartson/status/1344688206499913731" TargetMode="External"/><Relationship Id="rId901" Type="http://schemas.openxmlformats.org/officeDocument/2006/relationships/hyperlink" Target="https://www.washingtonpost.com/nation/2021/05/11/senator-josh-hawley/" TargetMode="External"/><Relationship Id="rId902" Type="http://schemas.openxmlformats.org/officeDocument/2006/relationships/hyperlink" Target="https://www.documentcloud.org/documents/21052948-final-az-part-1m" TargetMode="External"/><Relationship Id="rId903" Type="http://schemas.openxmlformats.org/officeDocument/2006/relationships/hyperlink" Target="https://www.politico.com/news/2022/11/02/trump-lawyers-saw-justice-thomas-as-only-chance-to-stop-2020-election-certification-00064592" TargetMode="External"/><Relationship Id="rId904" Type="http://schemas.openxmlformats.org/officeDocument/2006/relationships/hyperlink" Target="https://edition.cnn.com/2022/04/15/politics/read-mark-meadows-texts-mike-lee-chip-roy/index.html" TargetMode="External"/><Relationship Id="rId905" Type="http://schemas.openxmlformats.org/officeDocument/2006/relationships/hyperlink" Target="https://edition.cnn.com/2022/04/25/politics/read-mark-meadows-texts-sean-hannity-ivanka-trump-marjorie-taylor-greene/index.html" TargetMode="External"/><Relationship Id="rId906" Type="http://schemas.openxmlformats.org/officeDocument/2006/relationships/hyperlink" Target="https://www.theguardian.com/us-news/2022/apr/26/marjorie-taylor-greene-texts-mark-meadows-martial-law-2020-election" TargetMode="External"/><Relationship Id="rId907" Type="http://schemas.openxmlformats.org/officeDocument/2006/relationships/hyperlink" Target="https://www.govinfo.gov/content/pkg/GPO-J6-TRANSCRIPT-CTRL0000034614/pdf/GPO-J6-TRANSCRIPT-CTRL0000034614.pdf" TargetMode="External"/><Relationship Id="rId908" Type="http://schemas.openxmlformats.org/officeDocument/2006/relationships/hyperlink" Target="https://abcnews.go.com/Politics/defense-secretaries-letter-warning-trump-signed-days/story?id=75036788" TargetMode="External"/><Relationship Id="rId909" Type="http://schemas.openxmlformats.org/officeDocument/2006/relationships/hyperlink" Target="https://twitter.com/SecDef19/status/1345889230132817921" TargetMode="External"/><Relationship Id="rId910" Type="http://schemas.openxmlformats.org/officeDocument/2006/relationships/hyperlink" Target="https://www.nytimes.com/2021/01/01/us/politics/trump-new-years-eve-mar-a-lago.html" TargetMode="External"/><Relationship Id="rId911" Type="http://schemas.openxmlformats.org/officeDocument/2006/relationships/hyperlink" Target="https://www.washingtonpost.com/documents/61481420-0b67-47f4-b035-6a4dda79e7ef.pdf" TargetMode="External"/><Relationship Id="rId912" Type="http://schemas.openxmlformats.org/officeDocument/2006/relationships/hyperlink" Target="https://www.govinfo.gov/content/pkg/GPO-J6-TRANSCRIPT-CTRL0000034627/pdf/GPO-J6-TRANSCRIPT-CTRL0000034627.pdf" TargetMode="External"/><Relationship Id="rId913" Type="http://schemas.openxmlformats.org/officeDocument/2006/relationships/hyperlink" Target="https://twitter.com/Brandi_Buchman/status/1636075542620274690" TargetMode="External"/><Relationship Id="rId914" Type="http://schemas.openxmlformats.org/officeDocument/2006/relationships/hyperlink" Target="https://www.nps.gov/features/foia/Jan6_WomenForAmericaFirstPermitEmails_REDACTED_Oct18.pdf" TargetMode="External"/><Relationship Id="rId915" Type="http://schemas.openxmlformats.org/officeDocument/2006/relationships/hyperlink" Target="https://web.archive.org/web/20210101185316/https://donorbox.org/stop-the-steal-3" TargetMode="External"/><Relationship Id="rId916" Type="http://schemas.openxmlformats.org/officeDocument/2006/relationships/hyperlink" Target="https://www.washingtonpost.com/documents/61481420-0b67-47f4-b035-6a4dda79e7ef.pdf" TargetMode="External"/><Relationship Id="rId917" Type="http://schemas.openxmlformats.org/officeDocument/2006/relationships/hyperlink" Target="https://edition.cnn.com/2022/04/15/politics/read-mark-meadows-texts-mike-lee-chip-roy/index.html" TargetMode="External"/><Relationship Id="rId918" Type="http://schemas.openxmlformats.org/officeDocument/2006/relationships/hyperlink" Target="https://january6th.house.gov/sites/democrats.january6th.house.gov/files/20220224_Brandon%20Straka.pdf" TargetMode="External"/><Relationship Id="rId919" Type="http://schemas.openxmlformats.org/officeDocument/2006/relationships/hyperlink" Target="https://www.docdroid.net/oEPsOky/mosd2chat-pdf" TargetMode="External"/><Relationship Id="rId920" Type="http://schemas.openxmlformats.org/officeDocument/2006/relationships/hyperlink" Target="https://www.govinfo.gov/content/pkg/GPO-J6-TRANSCRIPT-CTRL0000038857/pdf/GPO-J6-TRANSCRIPT-CTRL0000038857.pdf" TargetMode="External"/><Relationship Id="rId921" Type="http://schemas.openxmlformats.org/officeDocument/2006/relationships/hyperlink" Target="https://www.govinfo.gov/content/pkg/GPO-J6-TRANSCRIPT-CTRL0000038857/pdf/GPO-J6-TRANSCRIPT-CTRL0000038857.pdf" TargetMode="External"/><Relationship Id="rId922" Type="http://schemas.openxmlformats.org/officeDocument/2006/relationships/hyperlink" Target="https://www.govinfo.gov/content/pkg/GPO-J6-TRANSCRIPT-CTRL0000038857/pdf/GPO-J6-TRANSCRIPT-CTRL0000038857.pdf" TargetMode="External"/><Relationship Id="rId923" Type="http://schemas.openxmlformats.org/officeDocument/2006/relationships/hyperlink" Target="https://www.govinfo.gov/content/pkg/GPO-J6-TRANSCRIPT-CTRL0000060760/pdf/GPO-J6-TRANSCRIPT-CTRL0000060760.pdf" TargetMode="External"/><Relationship Id="rId924" Type="http://schemas.openxmlformats.org/officeDocument/2006/relationships/hyperlink" Target="https://twitter.com/MysteRayOfSun/status/1708811368160485584" TargetMode="External"/><Relationship Id="rId925" Type="http://schemas.openxmlformats.org/officeDocument/2006/relationships/hyperlink" Target="https://january6th.house.gov/sites/democrats.january6th.house.gov/files/20220124_Alex%20Jones.pdf" TargetMode="External"/><Relationship Id="rId926" Type="http://schemas.openxmlformats.org/officeDocument/2006/relationships/hyperlink" Target="https://january6th.house.gov/sites/democrats.january6th.house.gov/files/20211217_Roger%20Stone.pdf" TargetMode="External"/><Relationship Id="rId927" Type="http://schemas.openxmlformats.org/officeDocument/2006/relationships/hyperlink" Target="https://january6th.house.gov/sites/democrats.january6th.house.gov/files/20211217_Roger%20Stone.pdf" TargetMode="External"/><Relationship Id="rId928" Type="http://schemas.openxmlformats.org/officeDocument/2006/relationships/hyperlink" Target="https://archive.is/YOx9s" TargetMode="External"/><Relationship Id="rId929" Type="http://schemas.openxmlformats.org/officeDocument/2006/relationships/hyperlink" Target="https://electioncases.osu.edu/wp-content/uploads/2020/12/Gohmert-v-Pence.pdf" TargetMode="External"/><Relationship Id="rId930" Type="http://schemas.openxmlformats.org/officeDocument/2006/relationships/hyperlink" Target="https://web.archive.org/web/20210103004905/https://twitter.com/PeteSessions/status/1345532448063561730" TargetMode="External"/><Relationship Id="rId931" Type="http://schemas.openxmlformats.org/officeDocument/2006/relationships/hyperlink" Target="https://web.archive.org/web/20210115160630/https://www.dallasnews.com/news/politics/2021/01/14/rep-pete-sessions-tweeted-that-he-told-pro-trump-group-to-keep-fighting-ahead-of-deadly-capitol-riot-then-deleted-it/" TargetMode="External"/><Relationship Id="rId932" Type="http://schemas.openxmlformats.org/officeDocument/2006/relationships/hyperlink" Target="https://www.washingtonpost.com/politics/trump-raffensperger-call-transcript-georgia-vote/2021/01/03/2768e0cc-4ddd-11eb-83e3-322644d82356_story.html" TargetMode="External"/><Relationship Id="rId933" Type="http://schemas.openxmlformats.org/officeDocument/2006/relationships/hyperlink" Target="https://www.govinfo.gov/content/pkg/GPO-J6-DOC-CTRL0000084255/pdf/GPO-J6-DOC-CTRL0000084255.pdf" TargetMode="External"/><Relationship Id="rId934" Type="http://schemas.openxmlformats.org/officeDocument/2006/relationships/hyperlink" Target="https://www.govinfo.gov/content/pkg/GPO-J6-DOC-CTRL0000084255/pdf/GPO-J6-DOC-CTRL0000084255.pdf" TargetMode="External"/><Relationship Id="rId935" Type="http://schemas.openxmlformats.org/officeDocument/2006/relationships/hyperlink" Target="https://www.cruz.senate.gov/newsroom/press-releases/joint-statement-from-senators-cruz-johnson-lankford-daines-kennedy-blackburn-braun-senators-elect-lummis-marshall-hagerty-tuberville" TargetMode="External"/><Relationship Id="rId936" Type="http://schemas.openxmlformats.org/officeDocument/2006/relationships/hyperlink" Target="https://www.facebook.com/watch/?v=419850809167782" TargetMode="External"/><Relationship Id="rId937" Type="http://schemas.openxmlformats.org/officeDocument/2006/relationships/hyperlink" Target="https://accesswdun.com/article/2021/1/967354/cruz-to-cumming-crowd-the-men-and-women-gathered-hereare-fighting-for-the-united-states-of-america" TargetMode="External"/><Relationship Id="rId938" Type="http://schemas.openxmlformats.org/officeDocument/2006/relationships/hyperlink" Target="https://www.tiktok.com/@mikeywoodyz/video/7226539031411166507" TargetMode="External"/><Relationship Id="rId939" Type="http://schemas.openxmlformats.org/officeDocument/2006/relationships/hyperlink" Target="https://www.justice.gov/usao-dc/press-release/file/1480801/download" TargetMode="External"/><Relationship Id="rId940" Type="http://schemas.openxmlformats.org/officeDocument/2006/relationships/hyperlink" Target="https://www.cnn.com/2022/01/22/politics/ali-alexander-january-6-extremists-kfile/index.html" TargetMode="External"/><Relationship Id="rId941" Type="http://schemas.openxmlformats.org/officeDocument/2006/relationships/hyperlink" Target="https://january6th.house.gov/sites/democrats.january6th.house.gov/files/20220525_John%20Matze.pdf" TargetMode="External"/><Relationship Id="rId942" Type="http://schemas.openxmlformats.org/officeDocument/2006/relationships/hyperlink" Target="https://www.govinfo.gov/content/pkg/GPO-J6-DOC-CTRL0000038097/pdf/GPO-J6-DOC-CTRL0000038097.pdf" TargetMode="External"/><Relationship Id="rId943" Type="http://schemas.openxmlformats.org/officeDocument/2006/relationships/hyperlink" Target="https://january6th.house.gov/sites/democrats.january6th.house.gov/files/20220124_Alex%20Jones.pdf" TargetMode="External"/><Relationship Id="rId944" Type="http://schemas.openxmlformats.org/officeDocument/2006/relationships/hyperlink" Target="https://www.govinfo.gov/content/pkg/GPO-J6-DOC-CTRL0000021633_00009/pdf/GPO-J6-DOC-CTRL0000021633_00009.pdf" TargetMode="External"/><Relationship Id="rId945" Type="http://schemas.openxmlformats.org/officeDocument/2006/relationships/hyperlink" Target="https://january6th.house.gov/sites/democrats.january6th.house.gov/files/Introductory%20Material%20to%20the%20Final%20Report%20of%20the%20Select%20Committee.pdf" TargetMode="External"/><Relationship Id="rId946" Type="http://schemas.openxmlformats.org/officeDocument/2006/relationships/hyperlink" Target="https://www.govinfo.gov/content/pkg/GPO-J6-DOC-CTRL0000084255/pdf/GPO-J6-DOC-CTRL0000084255.pdf" TargetMode="External"/><Relationship Id="rId947" Type="http://schemas.openxmlformats.org/officeDocument/2006/relationships/hyperlink" Target="https://www.govinfo.gov/content/pkg/GPO-J6-TRANSCRIPT-CTRL0000928884/pdf/GPO-J6-TRANSCRIPT-CTRL0000928884.pdf" TargetMode="External"/><Relationship Id="rId948" Type="http://schemas.openxmlformats.org/officeDocument/2006/relationships/hyperlink" Target="https://youtu.be/Qrdi4KRw1uQ" TargetMode="External"/><Relationship Id="rId949" Type="http://schemas.openxmlformats.org/officeDocument/2006/relationships/hyperlink" Target="https://www.charlotteobserver.com/news/politics-government/article263009303.html" TargetMode="External"/><Relationship Id="rId950" Type="http://schemas.openxmlformats.org/officeDocument/2006/relationships/hyperlink" Target="https://twitter.com/KylieJaneKremer/status/1345539000312991750" TargetMode="External"/><Relationship Id="rId951" Type="http://schemas.openxmlformats.org/officeDocument/2006/relationships/hyperlink" Target="https://web.archive.org/web/20230121014827/https://twitter.com/KylieJaneKremer/status/1345539000312991750" TargetMode="External"/><Relationship Id="rId952" Type="http://schemas.openxmlformats.org/officeDocument/2006/relationships/hyperlink" Target="https://twitter.com/realDonaldTrump/status/1345551634907209730?s=20" TargetMode="External"/><Relationship Id="rId953" Type="http://schemas.openxmlformats.org/officeDocument/2006/relationships/hyperlink" Target="https://www.govinfo.gov/content/pkg/GPO-J6-DOC-CTRL0000084255/pdf/GPO-J6-DOC-CTRL0000084255.pdf" TargetMode="External"/><Relationship Id="rId954" Type="http://schemas.openxmlformats.org/officeDocument/2006/relationships/hyperlink" Target="https://www.govinfo.gov/content/pkg/GPO-J6-DOC-Budo-00714/pdf/GPO-J6-DOC-Budo-00714.pdf" TargetMode="External"/><Relationship Id="rId955" Type="http://schemas.openxmlformats.org/officeDocument/2006/relationships/hyperlink" Target="https://acrobat.adobe.com/link/track?uri=urn:aaid:scds:US:337938ea-ff9a-441a-a9e8-c822f75a644b" TargetMode="External"/><Relationship Id="rId956" Type="http://schemas.openxmlformats.org/officeDocument/2006/relationships/hyperlink" Target="https://www.govinfo.gov/content/pkg/GPO-J6-TRANSCRIPT-CTRL0000062450/pdf/GPO-J6-TRANSCRIPT-CTRL0000062450.pdf" TargetMode="External"/><Relationship Id="rId957" Type="http://schemas.openxmlformats.org/officeDocument/2006/relationships/hyperlink" Target="https://www.washingtonpost.com/politics/capitol-police-intelligence-warning/2021/01/15/c8b50744-5742-11eb-a08b-f1381ef3d207_story.html" TargetMode="External"/><Relationship Id="rId958" Type="http://schemas.openxmlformats.org/officeDocument/2006/relationships/hyperlink" Target="https://www.washingtonpost.com/opinions/10-former-defense-secretaries-military-peaceful-transfer-of-power/2021/01/03/2a23d52e-4c4d-11eb-a9f4-0e668b9772ba_story.html" TargetMode="External"/><Relationship Id="rId959" Type="http://schemas.openxmlformats.org/officeDocument/2006/relationships/hyperlink" Target="https://www.govinfo.gov/content/pkg/GPO-J6-TRANSCRIPT-CTRL0000034617/pdf/GPO-J6-TRANSCRIPT-CTRL0000034617.pdf" TargetMode="External"/><Relationship Id="rId960" Type="http://schemas.openxmlformats.org/officeDocument/2006/relationships/hyperlink" Target="https://www.washingtonpost.com/national-security/2023/11/13/trump-georgia-case-videos-overturn-2020-election/" TargetMode="External"/><Relationship Id="rId961" Type="http://schemas.openxmlformats.org/officeDocument/2006/relationships/hyperlink" Target="https://www.govinfo.gov/content/pkg/GPO-J6-DOC-CTRL0000021633_00016/pdf/GPO-J6-DOC-CTRL0000021633_00016.pdf" TargetMode="External"/><Relationship Id="rId962" Type="http://schemas.openxmlformats.org/officeDocument/2006/relationships/hyperlink" Target="https://twitter.com/andrewkimmel/status/1347942363340029953" TargetMode="External"/><Relationship Id="rId963" Type="http://schemas.openxmlformats.org/officeDocument/2006/relationships/hyperlink" Target="https://www.citizensforethics.org/wp-content/uploads/2024/03/May-23-2023-DHS-572-1-of-2.pdf" TargetMode="External"/><Relationship Id="rId964" Type="http://schemas.openxmlformats.org/officeDocument/2006/relationships/hyperlink" Target="https://www.nps.gov/features/foia/Jan6_WomenForAmericaFirstPermitEmails_REDACTED_Oct18.pdf" TargetMode="External"/><Relationship Id="rId965" Type="http://schemas.openxmlformats.org/officeDocument/2006/relationships/hyperlink" Target="https://web.archive.org/web/20210103190137/https://sparks.clickfunnels.com/optin1609609355410" TargetMode="External"/><Relationship Id="rId966" Type="http://schemas.openxmlformats.org/officeDocument/2006/relationships/hyperlink" Target="https://www.govinfo.gov/content/pkg/GPO-J6-DOC-CTRL0000013771/pdf/GPO-J6-DOC-CTRL0000013771.pdf" TargetMode="External"/><Relationship Id="rId967" Type="http://schemas.openxmlformats.org/officeDocument/2006/relationships/hyperlink" Target="https://abc-7.com/news/local/2021/01/03/roger-stone-attends-naples-rally-demanding-florida-senators-to-object-electoral-votes/" TargetMode="External"/><Relationship Id="rId968" Type="http://schemas.openxmlformats.org/officeDocument/2006/relationships/hyperlink" Target="https://www.sava-pac.org/olga-ravasi/" TargetMode="External"/><Relationship Id="rId969" Type="http://schemas.openxmlformats.org/officeDocument/2006/relationships/hyperlink" Target="https://www.theparadiseprogressive.com/blog-the-paradise-progressive/the-proud-boys-the-insurrection-and-southwest-florida" TargetMode="External"/><Relationship Id="rId970" Type="http://schemas.openxmlformats.org/officeDocument/2006/relationships/hyperlink" Target="https://www.newyorker.com/magazine/2022/08/15/inside-the-war-between-trump-and-his-generals" TargetMode="External"/><Relationship Id="rId971" Type="http://schemas.openxmlformats.org/officeDocument/2006/relationships/hyperlink" Target="https://www.govinfo.gov/content/pkg/GPO-J6-TRANSCRIPT-CTRL0000034620/pdf/GPO-J6-TRANSCRIPT-CTRL0000034620.pdf" TargetMode="External"/><Relationship Id="rId972" Type="http://schemas.openxmlformats.org/officeDocument/2006/relationships/hyperlink" Target="https://www.govinfo.gov/content/pkg/GPO-J6-TRANSCRIPT-CTRL0000034610/pdf/GPO-J6-TRANSCRIPT-CTRL0000034610.pdf" TargetMode="External"/><Relationship Id="rId973" Type="http://schemas.openxmlformats.org/officeDocument/2006/relationships/hyperlink" Target="https://www.youtube.com/watch?v=JstAaWqXNhw" TargetMode="External"/><Relationship Id="rId974" Type="http://schemas.openxmlformats.org/officeDocument/2006/relationships/hyperlink" Target="https://lancasteronline.com/news/politics/militia-patriots-met-in-lancaster-county-3-days-before-jan-6-capitol-attack-heres-a/article_b4bbf2fe-6ff4-11ec-bfb9-9f5de5499e37.html" TargetMode="External"/><Relationship Id="rId975" Type="http://schemas.openxmlformats.org/officeDocument/2006/relationships/hyperlink" Target="https://www.gregpalast.com/why-did-the-georgia-gop-team-with-a-riot-instigator/" TargetMode="External"/><Relationship Id="rId976" Type="http://schemas.openxmlformats.org/officeDocument/2006/relationships/hyperlink" Target="https://www.cnn.com/2022/04/15/politics/read-mark-meadows-texts-mike-lee-chip-roy/index.html" TargetMode="External"/><Relationship Id="rId977" Type="http://schemas.openxmlformats.org/officeDocument/2006/relationships/hyperlink" Target="https://www.citizensforethics.org/wp-content/uploads/2023/05/21-cv-572_-_17th_Interim_Release.pdf" TargetMode="External"/><Relationship Id="rId978" Type="http://schemas.openxmlformats.org/officeDocument/2006/relationships/hyperlink" Target="https://www.govinfo.gov/content/pkg/GPO-J6-DOC-CTRL0000083040/pdf/GPO-J6-DOC-CTRL0000083040.pdf" TargetMode="External"/><Relationship Id="rId979" Type="http://schemas.openxmlformats.org/officeDocument/2006/relationships/hyperlink" Target="https://www.politico.com/news/2024/03/29/trump-appoint-jeffrey-clark-doj-00149751" TargetMode="External"/><Relationship Id="rId980" Type="http://schemas.openxmlformats.org/officeDocument/2006/relationships/hyperlink" Target="https://www.nytimes.com/2021/01/22/us/politics/jeffrey-clark-trump-justice-department-election.html" TargetMode="External"/><Relationship Id="rId981" Type="http://schemas.openxmlformats.org/officeDocument/2006/relationships/hyperlink" Target="https://www.presidency.ucsb.edu/documents/tweets-january-3-2021" TargetMode="External"/><Relationship Id="rId982" Type="http://schemas.openxmlformats.org/officeDocument/2006/relationships/hyperlink" Target="https://www.congress.gov/bill/117th-congress/senate-concurrent-resolution/1/text/ats" TargetMode="External"/><Relationship Id="rId983" Type="http://schemas.openxmlformats.org/officeDocument/2006/relationships/hyperlink" Target="https://www.govinfo.gov/content/pkg/GPO-J6-DOC-Chapman061863/pdf/GPO-J6-DOC-Chapman061863.pdf" TargetMode="External"/><Relationship Id="rId984" Type="http://schemas.openxmlformats.org/officeDocument/2006/relationships/hyperlink" Target="https://www.cnn.com/2021/01/05/politics/mike-pence-donald-trump-electoral-college/index.html" TargetMode="External"/><Relationship Id="rId985" Type="http://schemas.openxmlformats.org/officeDocument/2006/relationships/hyperlink" Target="https://www.courtlistener.com/docket/61603539/15/18/meadows-v-pelosi/" TargetMode="External"/><Relationship Id="rId986" Type="http://schemas.openxmlformats.org/officeDocument/2006/relationships/hyperlink" Target="https://january6th.house.gov/sites/democrats.january6th.house.gov/files/20211209_Ali%20Alexander.pdf" TargetMode="External"/><Relationship Id="rId987" Type="http://schemas.openxmlformats.org/officeDocument/2006/relationships/hyperlink" Target="https://www.justice.gov/usao-dc/press-release/file/1480801/download" TargetMode="External"/><Relationship Id="rId988" Type="http://schemas.openxmlformats.org/officeDocument/2006/relationships/hyperlink" Target="https://www.docdroid.net/oEPsOky/mosd2chat-pdf" TargetMode="External"/><Relationship Id="rId989" Type="http://schemas.openxmlformats.org/officeDocument/2006/relationships/hyperlink" Target="https://www.govinfo.gov/content/pkg/GPO-J6-DOC-CTRL0000030809/pdf/GPO-J6-DOC-CTRL0000030809.pdf" TargetMode="External"/><Relationship Id="rId990" Type="http://schemas.openxmlformats.org/officeDocument/2006/relationships/hyperlink" Target="https://www.doioig.gov/sites/default/files/2021-migration/SpecialReview_Review%20of%20the%20U.S.%20Department%20of%20the%20Interior&#8217;s%20Actions%20Related%20to%20January%206%2C%202021.pdf" TargetMode="External"/><Relationship Id="rId991" Type="http://schemas.openxmlformats.org/officeDocument/2006/relationships/hyperlink" Target="https://acrobat.adobe.com/link/track?uri=urn:aaid:scds:US:337938ea-ff9a-441a-a9e8-c822f75a644b" TargetMode="External"/><Relationship Id="rId992" Type="http://schemas.openxmlformats.org/officeDocument/2006/relationships/hyperlink" Target="https://www.govinfo.gov/content/pkg/GPO-J6-DOC-CTRL0000008711/pdf/GPO-J6-DOC-CTRL0000008711.pdf" TargetMode="External"/><Relationship Id="rId993" Type="http://schemas.openxmlformats.org/officeDocument/2006/relationships/hyperlink" Target="https://www.govinfo.gov/content/pkg/GPO-J6-TRANSCRIPT-CTRL0000034620/pdf/GPO-J6-TRANSCRIPT-CTRL0000034620.pdf" TargetMode="External"/><Relationship Id="rId994" Type="http://schemas.openxmlformats.org/officeDocument/2006/relationships/hyperlink" Target="https://www.govinfo.gov/content/pkg/GPO-J6-TRANSCRIPT-CTRL0000036624/pdf/GPO-J6-TRANSCRIPT-CTRL0000036624.pdf" TargetMode="External"/><Relationship Id="rId995" Type="http://schemas.openxmlformats.org/officeDocument/2006/relationships/hyperlink" Target="https://www.govinfo.gov/content/pkg/GPO-J6-TRANSCRIPT-CTRL0000061472/pdf/GPO-J6-TRANSCRIPT-CTRL0000061472.pdf" TargetMode="External"/><Relationship Id="rId996" Type="http://schemas.openxmlformats.org/officeDocument/2006/relationships/hyperlink" Target="https://www.govinfo.gov/content/pkg/GPO-J6-TRANSCRIPT-CTRL0000071085/pdf/GPO-J6-TRANSCRIPT-CTRL0000071085.pdf" TargetMode="External"/><Relationship Id="rId997" Type="http://schemas.openxmlformats.org/officeDocument/2006/relationships/hyperlink" Target="https://www.vanityfair.com/news/2021/01/embedding-with-pentagon-leadership-in-trumps-chaotic-last-week" TargetMode="External"/><Relationship Id="rId998" Type="http://schemas.openxmlformats.org/officeDocument/2006/relationships/hyperlink" Target="https://trumpwhitehouse.archives.gov/briefings-statements/president-donald-j-trump-award-medal-freedom-devin-nunes/" TargetMode="External"/><Relationship Id="rId999" Type="http://schemas.openxmlformats.org/officeDocument/2006/relationships/hyperlink" Target="https://s3.documentcloud.org/documents/23606246/201209-telegram-messages_02-09-23.pdf" TargetMode="External"/><Relationship Id="rId1000" Type="http://schemas.openxmlformats.org/officeDocument/2006/relationships/hyperlink" Target="https://www.docdroid.net/oEPsOky/mosd2chat-pdf" TargetMode="External"/><Relationship Id="rId1001" Type="http://schemas.openxmlformats.org/officeDocument/2006/relationships/hyperlink" Target="https://x.com/AZGOP/status/1346124233064275969" TargetMode="External"/><Relationship Id="rId1002" Type="http://schemas.openxmlformats.org/officeDocument/2006/relationships/hyperlink" Target="https://twitter.com/mtgreenee/status/1346126537536507906?s=20" TargetMode="External"/><Relationship Id="rId1003" Type="http://schemas.openxmlformats.org/officeDocument/2006/relationships/hyperlink" Target="https://www.govinfo.gov/content/pkg/DCPD-2021DIGEST-TRUMP/pdf/DCPD-2021DIGEST-TRUMP.pdf" TargetMode="External"/><Relationship Id="rId1004" Type="http://schemas.openxmlformats.org/officeDocument/2006/relationships/hyperlink" Target="https://www.govinfo.gov/content/pkg/GPO-J6-TRANSCRIPT-CTRL0000034608/pdf/GPO-J6-TRANSCRIPT-CTRL0000034608.pdf" TargetMode="External"/><Relationship Id="rId1005" Type="http://schemas.openxmlformats.org/officeDocument/2006/relationships/hyperlink" Target="https://twitter.com/Acyn/status/1697032158748025247" TargetMode="External"/><Relationship Id="rId1006" Type="http://schemas.openxmlformats.org/officeDocument/2006/relationships/hyperlink" Target="https://www.nps.gov/features/foia/Jan6_WomenForAmericaFirstPermitEmails_REDACTED_Oct18.pdf" TargetMode="External"/><Relationship Id="rId1007" Type="http://schemas.openxmlformats.org/officeDocument/2006/relationships/hyperlink" Target="https://www.nps.gov/features/foia/Jan6_WomenForAmericaFirstPermitEmails_REDACTED_Oct18.pdf" TargetMode="External"/><Relationship Id="rId1008" Type="http://schemas.openxmlformats.org/officeDocument/2006/relationships/hyperlink" Target="https://www.nps.gov/features/foia/Jan6_WomenForAmericaFirstPermitEmails_REDACTED_Oct18.pdf" TargetMode="External"/><Relationship Id="rId1009" Type="http://schemas.openxmlformats.org/officeDocument/2006/relationships/hyperlink" Target="https://www.nps.gov/features/foia/Jan6_WomenForAmericaFirstPermitEmails_REDACTED_Oct18.pdf" TargetMode="External"/><Relationship Id="rId1010" Type="http://schemas.openxmlformats.org/officeDocument/2006/relationships/hyperlink" Target="https://www.nps.gov/aboutus/foia/upload/21-0274-Rally-to-Revival-Freedom-Plaza-permit_Redacted.pdf" TargetMode="External"/><Relationship Id="rId1011" Type="http://schemas.openxmlformats.org/officeDocument/2006/relationships/hyperlink" Target="https://january6th.house.gov/sites/democrats.january6th.house.gov/files/20220524_Charlie%20Kirk.pdf" TargetMode="External"/><Relationship Id="rId1012" Type="http://schemas.openxmlformats.org/officeDocument/2006/relationships/hyperlink" Target="https://www.mediamatters.org/charlie-kirk/charlie-kirk-calls-mike-pence-unilaterally-discard-state-electors" TargetMode="External"/><Relationship Id="rId1013" Type="http://schemas.openxmlformats.org/officeDocument/2006/relationships/hyperlink" Target="https://www.splcenter.org/hatewatch/2021/01/19/meet-white-nationalist-organizer-who-spewed-hate-against-lawmakers" TargetMode="External"/><Relationship Id="rId1014" Type="http://schemas.openxmlformats.org/officeDocument/2006/relationships/hyperlink" Target="https://archive.fo/6SVYI" TargetMode="External"/><Relationship Id="rId1015" Type="http://schemas.openxmlformats.org/officeDocument/2006/relationships/hyperlink" Target="https://edition.cnn.com/2022/04/15/politics/read-mark-meadows-texts-mike-lee-chip-roy/index.html" TargetMode="External"/><Relationship Id="rId1016" Type="http://schemas.openxmlformats.org/officeDocument/2006/relationships/hyperlink" Target="https://www.sltrib.com/news/politics/2021/01/04/utah-rep-chris-stewart/" TargetMode="External"/><Relationship Id="rId1017" Type="http://schemas.openxmlformats.org/officeDocument/2006/relationships/hyperlink" Target="https://www.govinfo.gov/content/pkg/GPO-J6-DOC-CTRL0000015971/pdf/GPO-J6-DOC-CTRL0000015971.pdf" TargetMode="External"/><Relationship Id="rId1018" Type="http://schemas.openxmlformats.org/officeDocument/2006/relationships/hyperlink" Target="https://www.presidency.ucsb.edu/documents/tweets-january-4-2021" TargetMode="External"/><Relationship Id="rId1019" Type="http://schemas.openxmlformats.org/officeDocument/2006/relationships/hyperlink" Target="https://www.govinfo.gov/content/pkg/GPO-J6-TRANSCRIPT-CTRL0000071085/pdf/GPO-J6-TRANSCRIPT-CTRL0000071085.pdf" TargetMode="External"/><Relationship Id="rId1020" Type="http://schemas.openxmlformats.org/officeDocument/2006/relationships/hyperlink" Target="https://www.govinfo.gov/content/pkg/GPO-J6-TRANSCRIPT-CTRL0000036624/pdf/GPO-J6-TRANSCRIPT-CTRL0000036624.pdf" TargetMode="External"/><Relationship Id="rId1021" Type="http://schemas.openxmlformats.org/officeDocument/2006/relationships/hyperlink" Target="https://twitter.com/VicToensing/status/1346186828303499268" TargetMode="External"/><Relationship Id="rId1022" Type="http://schemas.openxmlformats.org/officeDocument/2006/relationships/hyperlink" Target="https://uncoverdc.com/2021/01/04/dark-to-light-another-perfect-phone-call/" TargetMode="External"/><Relationship Id="rId1023" Type="http://schemas.openxmlformats.org/officeDocument/2006/relationships/hyperlink" Target="https://twitter.com/1st_praetorian/status/1346190700233146369?ref_src=twsrc%5Etfw" TargetMode="External"/><Relationship Id="rId1024" Type="http://schemas.openxmlformats.org/officeDocument/2006/relationships/hyperlink" Target="https://www.govinfo.gov/content/pkg/GPO-J6-DOC-CTRL0000015971/pdf/GPO-J6-DOC-CTRL0000015971.pdf" TargetMode="External"/><Relationship Id="rId1025" Type="http://schemas.openxmlformats.org/officeDocument/2006/relationships/hyperlink" Target="https://www.govinfo.gov/content/pkg/GPO-J6-TRANSCRIPT-CTRL0000038857/pdf/GPO-J6-TRANSCRIPT-CTRL0000038857.pdf" TargetMode="External"/><Relationship Id="rId1026" Type="http://schemas.openxmlformats.org/officeDocument/2006/relationships/hyperlink" Target="https://www.govinfo.gov/content/pkg/GPO-J6-TRANSCRIPT-CTRL0000038857/pdf/GPO-J6-TRANSCRIPT-CTRL0000038857.pdf" TargetMode="External"/><Relationship Id="rId1027" Type="http://schemas.openxmlformats.org/officeDocument/2006/relationships/hyperlink" Target="https://edition.cnn.com/2023/12/28/politics/recordings-trump-team-fake-elector-ballots?cid=ios_app%27" TargetMode="External"/><Relationship Id="rId1028" Type="http://schemas.openxmlformats.org/officeDocument/2006/relationships/hyperlink" Target="https://web.archive.org/web/20210104204335/https://twitter.com/RealMattCouch/status/1346195475175759875" TargetMode="External"/><Relationship Id="rId1029" Type="http://schemas.openxmlformats.org/officeDocument/2006/relationships/hyperlink" Target="https://web.archive.org/web/20210104205331/https://twitter.com/RealMattCouch/status/1346197991200350214" TargetMode="External"/><Relationship Id="rId1030" Type="http://schemas.openxmlformats.org/officeDocument/2006/relationships/hyperlink" Target="https://web.archive.org/web/20210104213453/https://twitter.com/RealMattCouch" TargetMode="External"/><Relationship Id="rId1031" Type="http://schemas.openxmlformats.org/officeDocument/2006/relationships/hyperlink" Target="https://web.archive.org/web/20210104130550/https://twitter.com/MilionMagaMarch" TargetMode="External"/><Relationship Id="rId1032" Type="http://schemas.openxmlformats.org/officeDocument/2006/relationships/hyperlink" Target="https://www.govinfo.gov/content/pkg/GPO-J6-TRANSCRIPT-CTRL0000034620/pdf/GPO-J6-TRANSCRIPT-CTRL0000034620.pdf" TargetMode="External"/><Relationship Id="rId1033" Type="http://schemas.openxmlformats.org/officeDocument/2006/relationships/hyperlink" Target="https://web.archive.org/web/20210104212328/https://twitter.com/willcarless/status/1346205470403350529" TargetMode="External"/><Relationship Id="rId1034" Type="http://schemas.openxmlformats.org/officeDocument/2006/relationships/hyperlink" Target="https://storage.googleapis.com/afs-prod/media/cc1050f2bade43c08764a07e9d1bcacb/1000.jpeg" TargetMode="External"/><Relationship Id="rId1035" Type="http://schemas.openxmlformats.org/officeDocument/2006/relationships/hyperlink" Target="https://web.archive.org/web/20210104215841/https://sparks.clickfunnels.com/optin1609609355410" TargetMode="External"/><Relationship Id="rId1036" Type="http://schemas.openxmlformats.org/officeDocument/2006/relationships/hyperlink" Target="https://s3.documentcloud.org/documents/23606246/201209-telegram-messages_02-09-23.pdf" TargetMode="External"/><Relationship Id="rId1037" Type="http://schemas.openxmlformats.org/officeDocument/2006/relationships/hyperlink" Target="https://s3.documentcloud.org/documents/23459372/doj-records-from-final-weeks-of-trump-administration.pdf" TargetMode="External"/><Relationship Id="rId1038" Type="http://schemas.openxmlformats.org/officeDocument/2006/relationships/hyperlink" Target="https://www.docdroid.net/oEPsOky/mosd2chat-pdf" TargetMode="External"/><Relationship Id="rId1039" Type="http://schemas.openxmlformats.org/officeDocument/2006/relationships/hyperlink" Target="https://www.cnn.com/2021/01/05/politics/mike-pence-donald-trump-electoral-college/index.html" TargetMode="External"/><Relationship Id="rId1040" Type="http://schemas.openxmlformats.org/officeDocument/2006/relationships/hyperlink" Target="https://www.govinfo.gov/content/pkg/DCPD-2021DIGEST-TRUMP/pdf/DCPD-2021DIGEST-TRUMP.pdf" TargetMode="External"/><Relationship Id="rId1041" Type="http://schemas.openxmlformats.org/officeDocument/2006/relationships/hyperlink" Target="https://www.govinfo.gov/content/pkg/GPO-J6-TRANSCRIPT-CTRL0000051189/pdf/GPO-J6-TRANSCRIPT-CTRL0000051189.pdf" TargetMode="External"/><Relationship Id="rId1042" Type="http://schemas.openxmlformats.org/officeDocument/2006/relationships/hyperlink" Target="https://january6th.house.gov/sites/democrats.january6th.house.gov/files/20211209_Ali%20Alexander.pdf" TargetMode="External"/><Relationship Id="rId1043" Type="http://schemas.openxmlformats.org/officeDocument/2006/relationships/hyperlink" Target="https://www.docdroid.net/oEPsOky/mosd2chat-pdf" TargetMode="External"/><Relationship Id="rId1044" Type="http://schemas.openxmlformats.org/officeDocument/2006/relationships/hyperlink" Target="https://www.justice.gov/usao-dc/case-multi-defendant/file/1377586/download" TargetMode="External"/><Relationship Id="rId1045" Type="http://schemas.openxmlformats.org/officeDocument/2006/relationships/hyperlink" Target="https://www.nytimes.com/2021/01/04/us/politics/trump-georgia-rally.html" TargetMode="External"/><Relationship Id="rId1046" Type="http://schemas.openxmlformats.org/officeDocument/2006/relationships/hyperlink" Target="https://www.govinfo.gov/content/pkg/GPO-J6-TRANSCRIPT-CTRL0000051189/pdf/GPO-J6-TRANSCRIPT-CTRL0000051189.pdf" TargetMode="External"/><Relationship Id="rId1047" Type="http://schemas.openxmlformats.org/officeDocument/2006/relationships/hyperlink" Target="https://www.huffpost.com/entry/josh-hawley-bret-baier-electoral-college-certification_n_5ff3cd4ac5b65a922910e62c" TargetMode="External"/><Relationship Id="rId1048" Type="http://schemas.openxmlformats.org/officeDocument/2006/relationships/hyperlink" Target="https://twitter.com/Acyn/status/1346256146974216192" TargetMode="External"/><Relationship Id="rId1049" Type="http://schemas.openxmlformats.org/officeDocument/2006/relationships/hyperlink" Target="https://www.justice.gov/usao-dc/case-multi-defendant/file/1377586/download" TargetMode="External"/><Relationship Id="rId1050" Type="http://schemas.openxmlformats.org/officeDocument/2006/relationships/hyperlink" Target="https://twitter.com/capitolhunters/status/1431781303666593794" TargetMode="External"/><Relationship Id="rId1051" Type="http://schemas.openxmlformats.org/officeDocument/2006/relationships/hyperlink" Target="https://web.archive.org/web/20210105004606/https://twitter.com/RealMattCouch/status/1346256576613650432" TargetMode="External"/><Relationship Id="rId1052" Type="http://schemas.openxmlformats.org/officeDocument/2006/relationships/hyperlink" Target="https://www.pscp.tv/RealMattCouch/1jMJgplqpMlxL" TargetMode="External"/><Relationship Id="rId1053" Type="http://schemas.openxmlformats.org/officeDocument/2006/relationships/hyperlink" Target="https://www.govinfo.gov/content/pkg/GPO-J6-TRANSCRIPT-CTRL0000038857/pdf/GPO-J6-TRANSCRIPT-CTRL0000038857.pdf" TargetMode="External"/><Relationship Id="rId1054" Type="http://schemas.openxmlformats.org/officeDocument/2006/relationships/hyperlink" Target="https://web.archive.org/web/20210107060012/https:/twitter.com/charliekirk11/status/1346271038011625472" TargetMode="External"/><Relationship Id="rId1055" Type="http://schemas.openxmlformats.org/officeDocument/2006/relationships/hyperlink" Target="https://www.nytimes.com/live/2020/2020-election-misinformation-distortions" TargetMode="External"/><Relationship Id="rId1056" Type="http://schemas.openxmlformats.org/officeDocument/2006/relationships/hyperlink" Target="https://january6th.house.gov/sites/democrats.january6th.house.gov/files/20220524_Charlie%20Kirk.pdf" TargetMode="External"/><Relationship Id="rId1057" Type="http://schemas.openxmlformats.org/officeDocument/2006/relationships/hyperlink" Target="https://web.archive.org/web/20210106024419/https://twitter.com/CodeMonkeyZ/status/1346291439215362049" TargetMode="External"/><Relationship Id="rId1058" Type="http://schemas.openxmlformats.org/officeDocument/2006/relationships/hyperlink" Target="https://web.archive.org/web/20210105031941/https://twitter.com/RealMattCouch/status/1346295001710555139" TargetMode="External"/><Relationship Id="rId1059" Type="http://schemas.openxmlformats.org/officeDocument/2006/relationships/hyperlink" Target="https://twitter.com/HawleyMO/status/1346308783325253633?s=20" TargetMode="External"/><Relationship Id="rId1060" Type="http://schemas.openxmlformats.org/officeDocument/2006/relationships/hyperlink" Target="https://january6th.house.gov/sites/democrats.january6th.house.gov/files/20220524_Charlie%20Kirk.pdf" TargetMode="External"/><Relationship Id="rId1061" Type="http://schemas.openxmlformats.org/officeDocument/2006/relationships/hyperlink" Target="https://twitter.com/charliekirk11/status/1346320846952939521?s=20" TargetMode="External"/><Relationship Id="rId1062" Type="http://schemas.openxmlformats.org/officeDocument/2006/relationships/hyperlink" Target="https://web.archive.org/web/20210106110440/https://twitter.com/LILoudMajority/status/1346339942281187328" TargetMode="External"/><Relationship Id="rId1063" Type="http://schemas.openxmlformats.org/officeDocument/2006/relationships/hyperlink" Target="https://web.archive.org/web/20210106110440/https://twitter.com/ali" TargetMode="External"/><Relationship Id="rId1064" Type="http://schemas.openxmlformats.org/officeDocument/2006/relationships/hyperlink" Target="https://www.govinfo.gov/content/pkg/GPO-J6-TRANSCRIPT-CTRL0000034617/pdf/GPO-J6-TRANSCRIPT-CTRL0000034617.pdf" TargetMode="External"/><Relationship Id="rId1065" Type="http://schemas.openxmlformats.org/officeDocument/2006/relationships/hyperlink" Target="https://www.govinfo.gov/content/pkg/GPO-J6-TRANSCRIPT-CTRL0000051189/pdf/GPO-J6-TRANSCRIPT-CTRL0000051189.pdf" TargetMode="External"/><Relationship Id="rId1066" Type="http://schemas.openxmlformats.org/officeDocument/2006/relationships/hyperlink" Target="https://www.govinfo.gov/content/pkg/GPO-J6-DOC-CTRL0000017718/pdf/GPO-J6-DOC-CTRL0000017718.pdf" TargetMode="External"/><Relationship Id="rId1067" Type="http://schemas.openxmlformats.org/officeDocument/2006/relationships/hyperlink" Target="https://web.archive.org/web/20210105121700/twitter.com/tracybeanz/status/1346430415662362625" TargetMode="External"/><Relationship Id="rId1068" Type="http://schemas.openxmlformats.org/officeDocument/2006/relationships/hyperlink" Target="https://twitter.com/laurenboebert/status/1346439502454288388" TargetMode="External"/><Relationship Id="rId1069" Type="http://schemas.openxmlformats.org/officeDocument/2006/relationships/hyperlink" Target="https://www.govinfo.gov/content/pkg/GPO-J6-DOC-CTRL0000017718/pdf/GPO-J6-DOC-CTRL0000017718.pdf" TargetMode="External"/><Relationship Id="rId1070" Type="http://schemas.openxmlformats.org/officeDocument/2006/relationships/hyperlink" Target="https://www.govinfo.gov/content/pkg/GPO-J6-TRANSCRIPT-CTRL0000034607/pdf/GPO-J6-TRANSCRIPT-CTRL0000034607.pdf" TargetMode="External"/><Relationship Id="rId1071" Type="http://schemas.openxmlformats.org/officeDocument/2006/relationships/hyperlink" Target="https://documented.net/reporting/republican-attorneys-general-dark-money-group-organized-protest-preceding-capitol-mob-attack" TargetMode="External"/><Relationship Id="rId1072" Type="http://schemas.openxmlformats.org/officeDocument/2006/relationships/hyperlink" Target="https://documented.net/investigations/one-year-later-the-republican-attorneys-general-association-and-the-capitol-insurrection" TargetMode="External"/><Relationship Id="rId1073" Type="http://schemas.openxmlformats.org/officeDocument/2006/relationships/hyperlink" Target="https://www.nbcnews.com/news/us-news/republican-ags-group-sent-robocalls-urging-march-capitol-n1253581" TargetMode="External"/><Relationship Id="rId1074" Type="http://schemas.openxmlformats.org/officeDocument/2006/relationships/hyperlink" Target="https://www.influencewatch.org/non-profit/rule-of-law-defense-fund/" TargetMode="External"/><Relationship Id="rId1075" Type="http://schemas.openxmlformats.org/officeDocument/2006/relationships/hyperlink" Target="https://lailluminator.com/2021/01/07/louisiana-attorney-general-jeff-landry-tied-to-group-that-summoned-patriots-to-capitol-to-stop-the-steal/" TargetMode="External"/><Relationship Id="rId1076" Type="http://schemas.openxmlformats.org/officeDocument/2006/relationships/hyperlink" Target="https://documented.net/reporting/republican-attorneys-general-dark-money-group-organized-protest-preceding-capitol-mob-attack" TargetMode="External"/><Relationship Id="rId1077" Type="http://schemas.openxmlformats.org/officeDocument/2006/relationships/hyperlink" Target="https://edition.cnn.com/politics/live-news/january-6-hearings-july-12/h_52c480b534a8b7d9606df362b6245603" TargetMode="External"/><Relationship Id="rId1078" Type="http://schemas.openxmlformats.org/officeDocument/2006/relationships/hyperlink" Target="https://www.govinfo.gov/content/pkg/GPO-J6-DOC-CTRL0000082597/pdf/GPO-J6-DOC-CTRL0000082597.pdf" TargetMode="External"/><Relationship Id="rId1079" Type="http://schemas.openxmlformats.org/officeDocument/2006/relationships/hyperlink" Target="https://www.news-leader.com/story/news/politics/2023/01/04/trump-called-josh-hawley-multiple-times-on-day-before-jan-6-riot/69773053007/" TargetMode="External"/><Relationship Id="rId1080" Type="http://schemas.openxmlformats.org/officeDocument/2006/relationships/hyperlink" Target="https://www.politico.com/newsletters/playbook/2022/02/18/exclusive-the-secret-history-of-pences-jan-6-argument-00010081" TargetMode="External"/><Relationship Id="rId1081" Type="http://schemas.openxmlformats.org/officeDocument/2006/relationships/hyperlink" Target="https://www.cnn.com/2021/12/15/politics/jim-jordan-mark-meadows-text/index.html" TargetMode="External"/><Relationship Id="rId1082" Type="http://schemas.openxmlformats.org/officeDocument/2006/relationships/hyperlink" Target="https://www.opensecrets.org/revolving/rev_summary.php?id=70302" TargetMode="External"/><Relationship Id="rId1083" Type="http://schemas.openxmlformats.org/officeDocument/2006/relationships/hyperlink" Target="https://twitter.com/rollcall/status/1346473050078777356" TargetMode="External"/><Relationship Id="rId1084" Type="http://schemas.openxmlformats.org/officeDocument/2006/relationships/hyperlink" Target="https://iowacapitaldispatch.com/2021/01/05/grassley-suggests-he-may-preside-over-senate-debate-on-electoral-college-votes/" TargetMode="External"/><Relationship Id="rId1085" Type="http://schemas.openxmlformats.org/officeDocument/2006/relationships/hyperlink" Target="https://www.govinfo.gov/content/pkg/GPO-J6-DOC-CTRL0000017718/pdf/GPO-J6-DOC-CTRL0000017718.pdf" TargetMode="External"/><Relationship Id="rId1086" Type="http://schemas.openxmlformats.org/officeDocument/2006/relationships/hyperlink" Target="https://www.politico.com/news/2023/01/17/trump-white-house-visitor-logs-jan-6-00077656" TargetMode="External"/><Relationship Id="rId1087" Type="http://schemas.openxmlformats.org/officeDocument/2006/relationships/hyperlink" Target="https://www.politico.com/news/2021/01/05/trump-replaces-us-attorney-atlanta-455053" TargetMode="External"/><Relationship Id="rId1088" Type="http://schemas.openxmlformats.org/officeDocument/2006/relationships/hyperlink" Target="https://www.cnn.com/2022/01/28/politics/judd-deere-january-6-subpoena-judd-deere/index.html?utm_content=2022-01-28T22%3A32%3A17&amp;utm_source=twCNN&amp;utm_medium=social&amp;utm_term=link" TargetMode="External"/><Relationship Id="rId1089" Type="http://schemas.openxmlformats.org/officeDocument/2006/relationships/hyperlink" Target="https://www.govinfo.gov/content/pkg/GPO-J6-TRANSCRIPT-CTRL0000928884/pdf/GPO-J6-TRANSCRIPT-CTRL0000928884.pdf" TargetMode="External"/><Relationship Id="rId1090" Type="http://schemas.openxmlformats.org/officeDocument/2006/relationships/hyperlink" Target="https://mcusercontent.com/67fba463240fdd948eb636b35/files/9c9ae731-1206-be0d-9b80-a32df612e029/220807_U._S._Capitol_Police_Response_to_RM_Davis_re_Jan_5_2021_Tour_21_.pdf" TargetMode="External"/><Relationship Id="rId1091" Type="http://schemas.openxmlformats.org/officeDocument/2006/relationships/hyperlink" Target="https://www.thetrumparchive.com/" TargetMode="External"/><Relationship Id="rId1092" Type="http://schemas.openxmlformats.org/officeDocument/2006/relationships/hyperlink" Target="https://www.politico.com/news/2022/03/30/pence-jan-6-legal-showdown-00021864" TargetMode="External"/><Relationship Id="rId1093" Type="http://schemas.openxmlformats.org/officeDocument/2006/relationships/hyperlink" Target="https://twitter.com/JasonLeopold/status/1486713260334223371" TargetMode="External"/><Relationship Id="rId1094" Type="http://schemas.openxmlformats.org/officeDocument/2006/relationships/hyperlink" Target="https://s3.documentcloud.org/documents/23459372/doj-records-from-final-weeks-of-trump-administration.pdf" TargetMode="External"/><Relationship Id="rId1095" Type="http://schemas.openxmlformats.org/officeDocument/2006/relationships/hyperlink" Target="https://www.politico.com/news/2023/10/25/mike-johnson-trump-election-gambit-00123611" TargetMode="External"/><Relationship Id="rId1096" Type="http://schemas.openxmlformats.org/officeDocument/2006/relationships/hyperlink" Target="https://www.cnn.com/2021/01/05/politics/mike-pence-donald-trump-electoral-college/index.html" TargetMode="External"/><Relationship Id="rId1097" Type="http://schemas.openxmlformats.org/officeDocument/2006/relationships/hyperlink" Target="https://www.washingtonexaminer.com/news/donald-trump-1776-commission-history-religion-judeo-christian" TargetMode="External"/><Relationship Id="rId1098" Type="http://schemas.openxmlformats.org/officeDocument/2006/relationships/hyperlink" Target="https://www.govinfo.gov/content/pkg/FR-2020-12-28/pdf/2020-28607.pdf" TargetMode="External"/><Relationship Id="rId1099" Type="http://schemas.openxmlformats.org/officeDocument/2006/relationships/hyperlink" Target="https://january6th.house.gov/sites/democrats.january6th.house.gov/files/20220524_Charlie%20Kirk.pdf" TargetMode="External"/><Relationship Id="rId1100" Type="http://schemas.openxmlformats.org/officeDocument/2006/relationships/hyperlink" Target="https://mcusercontent.com/67fba463240fdd948eb636b35/files/9c9ae731-1206-be0d-9b80-a32df612e029/220807_U._S._Capitol_Police_Response_to_RM_Davis_re_Jan_5_2021_Tour_21_.pdf" TargetMode="External"/><Relationship Id="rId1101" Type="http://schemas.openxmlformats.org/officeDocument/2006/relationships/hyperlink" Target="https://abcnews4.com/news/nation-world/moms-for-america-election-protest" TargetMode="External"/><Relationship Id="rId1102" Type="http://schemas.openxmlformats.org/officeDocument/2006/relationships/hyperlink" Target="https://twitter.com/MarkMaxwellTV/status/1346891485791330313" TargetMode="External"/><Relationship Id="rId1103" Type="http://schemas.openxmlformats.org/officeDocument/2006/relationships/hyperlink" Target="https://apnews.com/article/election-2020-donald-trump-capitol-siege-campaigns-elections-d14c78d53b3a212658223252fec87e99" TargetMode="External"/><Relationship Id="rId1104" Type="http://schemas.openxmlformats.org/officeDocument/2006/relationships/hyperlink" Target="https://www.nps.gov/aboutus/foia/upload/21-0274-Rally-to-Revival-Freedom-Plaza-permit_Redacted.pdf" TargetMode="External"/><Relationship Id="rId1105" Type="http://schemas.openxmlformats.org/officeDocument/2006/relationships/hyperlink" Target="https://www.youtube.com/watch?v=RoQ1BdgbcPc" TargetMode="External"/><Relationship Id="rId1106" Type="http://schemas.openxmlformats.org/officeDocument/2006/relationships/hyperlink" Target="https://web.archive.org/web/20210105202319/https://twitter.com/GeorgePapa19/status/1346517326120804353" TargetMode="External"/><Relationship Id="rId1107" Type="http://schemas.openxmlformats.org/officeDocument/2006/relationships/hyperlink" Target="https://www.justice.gov/usao-dc/case-multi-defendant/file/1377586/download" TargetMode="External"/><Relationship Id="rId1108" Type="http://schemas.openxmlformats.org/officeDocument/2006/relationships/hyperlink" Target="https://twitter.com/Brandi_Buchman/status/1624051322021355520" TargetMode="External"/><Relationship Id="rId1109" Type="http://schemas.openxmlformats.org/officeDocument/2006/relationships/hyperlink" Target="https://www.justsecurity.org/wp-content/uploads/2021/06/january6clearinghouseMayorMurielBowserLettertoDOJDODJan52021.pdf" TargetMode="External"/><Relationship Id="rId1110" Type="http://schemas.openxmlformats.org/officeDocument/2006/relationships/hyperlink" Target="https://www.govinfo.gov/content/pkg/GPO-J6-TRANSCRIPT-CTRL0000036625/pdf/GPO-J6-TRANSCRIPT-CTRL0000036625.pdf" TargetMode="External"/><Relationship Id="rId1111" Type="http://schemas.openxmlformats.org/officeDocument/2006/relationships/hyperlink" Target="https://www.govinfo.gov/content/pkg/GPO-J6-TRANSCRIPT-CTRL0000036624/pdf/GPO-J6-TRANSCRIPT-CTRL0000036624.pdf" TargetMode="External"/><Relationship Id="rId1112" Type="http://schemas.openxmlformats.org/officeDocument/2006/relationships/hyperlink" Target="https://twitter.com/MayorBowser/status/1346530358674792466" TargetMode="External"/><Relationship Id="rId1113" Type="http://schemas.openxmlformats.org/officeDocument/2006/relationships/hyperlink" Target="https://www.facebook.com/NTDTelevision/videos/live-virginia-women-for-trump-rally-at-supreme-court/220171109588984/" TargetMode="External"/><Relationship Id="rId1114" Type="http://schemas.openxmlformats.org/officeDocument/2006/relationships/hyperlink" Target="https://jan6archive.com/youtube/-2rRx4aRj90.mp4" TargetMode="External"/><Relationship Id="rId1115" Type="http://schemas.openxmlformats.org/officeDocument/2006/relationships/hyperlink" Target="https://web.archive.org/web/20231030183509/https://streamer1.afa.net/afr-aod/WashingtonWatch/WW_20210105.mp3" TargetMode="External"/><Relationship Id="rId1116" Type="http://schemas.openxmlformats.org/officeDocument/2006/relationships/hyperlink" Target="https://s3.documentcloud.org/documents/23459372/doj-records-from-final-weeks-of-trump-administration.pdf" TargetMode="External"/><Relationship Id="rId1117" Type="http://schemas.openxmlformats.org/officeDocument/2006/relationships/hyperlink" Target="https://www.nps.gov/features/foia/Jan6_WomenForAmericaFirstPermitEmails_REDACTED_Oct18.pdf" TargetMode="External"/><Relationship Id="rId1118" Type="http://schemas.openxmlformats.org/officeDocument/2006/relationships/hyperlink" Target="https://www.nps.gov/features/foia/Jan6_WomenForAmericaFirstPermitEmails_REDACTED_Oct18.pdf" TargetMode="External"/><Relationship Id="rId1119" Type="http://schemas.openxmlformats.org/officeDocument/2006/relationships/hyperlink" Target="https://www.nps.gov/features/foia/Jan6_WomenForAmericaFirstPermitEmails_REDACTED_Oct18.pdf" TargetMode="External"/><Relationship Id="rId1120" Type="http://schemas.openxmlformats.org/officeDocument/2006/relationships/hyperlink" Target="https://www.nps.gov/aboutus/foia/upload/21-0278-Women-for-America-First-Ellispse-permit_REDACTED.pdf" TargetMode="External"/><Relationship Id="rId1121" Type="http://schemas.openxmlformats.org/officeDocument/2006/relationships/hyperlink" Target="https://s3.documentcloud.org/documents/22278697/proud-boys-nyc-planning-document.pdf" TargetMode="External"/><Relationship Id="rId1122" Type="http://schemas.openxmlformats.org/officeDocument/2006/relationships/hyperlink" Target="https://twitter.com/January6thCmte/status/1546934747363942400" TargetMode="External"/><Relationship Id="rId1123" Type="http://schemas.openxmlformats.org/officeDocument/2006/relationships/hyperlink" Target="https://www.dailykos.com/stories/2022/9/22/2124616/-Identity-of-ex-Twitter-employee-who-testified-to-Jan-6-probe-about-online-threats-revealed" TargetMode="External"/><Relationship Id="rId1124" Type="http://schemas.openxmlformats.org/officeDocument/2006/relationships/hyperlink" Target="https://www.govinfo.gov/content/pkg/GPO-J6-TRANSCRIPT-CTRL0000062450/pdf/GPO-J6-TRANSCRIPT-CTRL0000062450.pdf" TargetMode="External"/><Relationship Id="rId1125" Type="http://schemas.openxmlformats.org/officeDocument/2006/relationships/hyperlink" Target="https://twitter.com/gal_suburban/status/1490900853108068353" TargetMode="External"/><Relationship Id="rId1126" Type="http://schemas.openxmlformats.org/officeDocument/2006/relationships/hyperlink" Target="https://web.archive.org/web/20210106021258/https://twitter.com/RealMFlynnJr/status/1346614613668978688" TargetMode="External"/><Relationship Id="rId1127" Type="http://schemas.openxmlformats.org/officeDocument/2006/relationships/hyperlink" Target="https://www.wusa9.com/article/news/national/capitol-riots/proud-boys-organizer-arrested-in-connection-with-capitol-riot/65-847bc941-b1af-4d8d-bb41-697aa44533cc" TargetMode="External"/><Relationship Id="rId1128" Type="http://schemas.openxmlformats.org/officeDocument/2006/relationships/hyperlink" Target="https://www.scribd.com/document/521444310/Case-No-2021-Cf2-000105-Usa-v-Tarrio" TargetMode="External"/><Relationship Id="rId1129" Type="http://schemas.openxmlformats.org/officeDocument/2006/relationships/hyperlink" Target="https://january6th.house.gov/sites/democrats.january6th.house.gov/files/20220204_Henry%20Tarrio.pdf" TargetMode="External"/><Relationship Id="rId1130" Type="http://schemas.openxmlformats.org/officeDocument/2006/relationships/hyperlink" Target="https://archive.org/details/iPHKWoAEu4YoGkKuF" TargetMode="External"/><Relationship Id="rId1131" Type="http://schemas.openxmlformats.org/officeDocument/2006/relationships/hyperlink" Target="https://ia902309.us.archive.org/33/items/iEZgbbj98begMa9Sq/LIVE_Virginia_Women_for_T.mpeg4" TargetMode="External"/><Relationship Id="rId1132" Type="http://schemas.openxmlformats.org/officeDocument/2006/relationships/hyperlink" Target="https://app.box.com/s/ifis7hu74dz6xp0awkq567ygetrvcof1/file/1460147704477" TargetMode="External"/><Relationship Id="rId1133" Type="http://schemas.openxmlformats.org/officeDocument/2006/relationships/hyperlink" Target="https://www.govinfo.gov/content/pkg/GPO-J6-TRANSCRIPT-CTRL0000071085/pdf/GPO-J6-TRANSCRIPT-CTRL0000071085.pdf" TargetMode="External"/><Relationship Id="rId1134" Type="http://schemas.openxmlformats.org/officeDocument/2006/relationships/hyperlink" Target="https://www.aila.org/infonet/president-trump-issues-memorandum-antifa" TargetMode="External"/><Relationship Id="rId1135" Type="http://schemas.openxmlformats.org/officeDocument/2006/relationships/hyperlink" Target="https://www.youtube.com/watch?v=36iTr2hahhA" TargetMode="External"/><Relationship Id="rId1136" Type="http://schemas.openxmlformats.org/officeDocument/2006/relationships/hyperlink" Target="https://twitter.com/rgoodlaw/status/1542137327291711488" TargetMode="External"/><Relationship Id="rId1137" Type="http://schemas.openxmlformats.org/officeDocument/2006/relationships/hyperlink" Target="https://archive.org/details/XeNQigHN28gYHZc9P" TargetMode="External"/><Relationship Id="rId1138" Type="http://schemas.openxmlformats.org/officeDocument/2006/relationships/hyperlink" Target="https://archive.org/details/akFtszDGr58M2LQC5" TargetMode="External"/><Relationship Id="rId1139" Type="http://schemas.openxmlformats.org/officeDocument/2006/relationships/hyperlink" Target="https://twitter.com/GoadGatsby/status/1346883837964541952" TargetMode="External"/><Relationship Id="rId1140" Type="http://schemas.openxmlformats.org/officeDocument/2006/relationships/hyperlink" Target="https://www.govinfo.gov/content/pkg/GPO-J6-DOC-CTRL0000017718/pdf/GPO-J6-DOC-CTRL0000017718.pdf" TargetMode="External"/><Relationship Id="rId1141" Type="http://schemas.openxmlformats.org/officeDocument/2006/relationships/hyperlink" Target="https://www.govinfo.gov/content/pkg/GPO-J6-TRANSCRIPT-CTRL0000916057/pdf/GPO-J6-TRANSCRIPT-CTRL0000916057.pdf" TargetMode="External"/><Relationship Id="rId1142" Type="http://schemas.openxmlformats.org/officeDocument/2006/relationships/hyperlink" Target="https://www.govinfo.gov/content/pkg/GPO-J6-TRANSCRIPT-CTRL0000062440/pdf/GPO-J6-TRANSCRIPT-CTRL0000062440.pdf" TargetMode="External"/><Relationship Id="rId1143" Type="http://schemas.openxmlformats.org/officeDocument/2006/relationships/hyperlink" Target="https://www.thetrumparchive.com/" TargetMode="External"/><Relationship Id="rId1144" Type="http://schemas.openxmlformats.org/officeDocument/2006/relationships/hyperlink" Target="https://www.justice.gov/usao-dc/press-release/file/1480801/download" TargetMode="External"/><Relationship Id="rId1145" Type="http://schemas.openxmlformats.org/officeDocument/2006/relationships/hyperlink" Target="https://www.oig.dhs.gov/sites/default/files/assets/2024-08/OIG-24-42-Aug24-Redacted.pdf" TargetMode="External"/><Relationship Id="rId1146" Type="http://schemas.openxmlformats.org/officeDocument/2006/relationships/hyperlink" Target="https://youtu.be/Qrdi4KRw1uQ" TargetMode="External"/><Relationship Id="rId1147" Type="http://schemas.openxmlformats.org/officeDocument/2006/relationships/hyperlink" Target="https://www.youtube.com/watch?v=36iTr2hahhA" TargetMode="External"/><Relationship Id="rId1148" Type="http://schemas.openxmlformats.org/officeDocument/2006/relationships/hyperlink" Target="https://january6th.house.gov/sites/democrats.january6th.house.gov/files/20211209_Ali%20Alexander.pdf" TargetMode="External"/><Relationship Id="rId1149" Type="http://schemas.openxmlformats.org/officeDocument/2006/relationships/hyperlink" Target="https://archive.org/details/iPHKWoAEu4YoGkKuF" TargetMode="External"/><Relationship Id="rId1150" Type="http://schemas.openxmlformats.org/officeDocument/2006/relationships/hyperlink" Target="https://twitter.com/DrPaulGosar/status/1346593780275802114?t=mVEwLnV-jEuey3llxc5CHQ&amp;s=33" TargetMode="External"/><Relationship Id="rId1151" Type="http://schemas.openxmlformats.org/officeDocument/2006/relationships/hyperlink" Target="https://www.govinfo.gov/content/pkg/GPO-J6-DOC-CTRL0000038097/pdf/GPO-J6-DOC-CTRL0000038097.pdf" TargetMode="External"/><Relationship Id="rId1152" Type="http://schemas.openxmlformats.org/officeDocument/2006/relationships/hyperlink" Target="https://www.govinfo.gov/content/pkg/GPO-J6-DOC-RW_0002307/pdf/GPO-J6-DOC-RW_0002307.pdf" TargetMode="External"/><Relationship Id="rId1153" Type="http://schemas.openxmlformats.org/officeDocument/2006/relationships/hyperlink" Target="https://twitter.com/BrianTKennedy1/status/1346605640945438720" TargetMode="External"/><Relationship Id="rId1154" Type="http://schemas.openxmlformats.org/officeDocument/2006/relationships/hyperlink" Target="https://www.youtube.com/watch?v=DVGedQ17XqI" TargetMode="External"/><Relationship Id="rId1155" Type="http://schemas.openxmlformats.org/officeDocument/2006/relationships/hyperlink" Target="https://www.govinfo.gov/content/pkg/GPO-J6-TRANSCRIPT-CTRL0000050582/pdf/GPO-J6-TRANSCRIPT-CTRL0000050582.pdf" TargetMode="External"/><Relationship Id="rId1156" Type="http://schemas.openxmlformats.org/officeDocument/2006/relationships/hyperlink" Target="https://www.govinfo.gov/content/pkg/GPO-J6-DOC-CTRL0000017718/pdf/GPO-J6-DOC-CTRL0000017718.pdf" TargetMode="External"/><Relationship Id="rId1157" Type="http://schemas.openxmlformats.org/officeDocument/2006/relationships/hyperlink" Target="https://january6th.house.gov/sites/democrats.january6th.house.gov/files/20220124_Alex%20Jones.pdf" TargetMode="External"/><Relationship Id="rId1158" Type="http://schemas.openxmlformats.org/officeDocument/2006/relationships/hyperlink" Target="https://www.youtube.com/watch?v=DVGedQ17XqI" TargetMode="External"/><Relationship Id="rId1159" Type="http://schemas.openxmlformats.org/officeDocument/2006/relationships/hyperlink" Target="https://www.justice.gov/usao-dc/press-release/file/1480801/download" TargetMode="External"/><Relationship Id="rId1160" Type="http://schemas.openxmlformats.org/officeDocument/2006/relationships/hyperlink" Target="https://ia902308.us.archive.org/16/items/wN4YafktqLdFxeFHL/wN4YafktqLdFxeFHL.mpeg4" TargetMode="External"/><Relationship Id="rId1161" Type="http://schemas.openxmlformats.org/officeDocument/2006/relationships/hyperlink" Target="https://ia804504.us.archive.org/6/items/Q6BmuoCmtq7zkKpe4/Loulz_in_DC_with_Baked_Al.mpeg4" TargetMode="External"/><Relationship Id="rId1162" Type="http://schemas.openxmlformats.org/officeDocument/2006/relationships/hyperlink" Target="https://www.govinfo.gov/content/pkg/GPO-J6-DOC-CTRL0000082597/pdf/GPO-J6-DOC-CTRL0000082597.pdf" TargetMode="External"/><Relationship Id="rId1163" Type="http://schemas.openxmlformats.org/officeDocument/2006/relationships/hyperlink" Target="https://nebraskaexaminer.com/2022/02/25/herbster-was-schmoozing-with-trump-team-jan-5-6-as-they-detailed-plans-to-overturn-election/" TargetMode="External"/><Relationship Id="rId1164" Type="http://schemas.openxmlformats.org/officeDocument/2006/relationships/hyperlink" Target="https://web.archive.org/web/20210106015911/https://twitter.com/christina_bobb/status/1346637334448631808" TargetMode="External"/><Relationship Id="rId1165" Type="http://schemas.openxmlformats.org/officeDocument/2006/relationships/hyperlink" Target="https://web.archive.org/web/20210106065107/https://twitter.com/christina_bobb/status/1346638534917107712" TargetMode="External"/><Relationship Id="rId1166" Type="http://schemas.openxmlformats.org/officeDocument/2006/relationships/hyperlink" Target="https://www.justice.gov/usao-dc/press-release/file/1480801/download" TargetMode="External"/><Relationship Id="rId1167" Type="http://schemas.openxmlformats.org/officeDocument/2006/relationships/hyperlink" Target="https://www.govinfo.gov/content/pkg/GPO-J6-TRANSCRIPT-CTRL0000042157/pdf/GPO-J6-TRANSCRIPT-CTRL0000042157.pdf" TargetMode="External"/><Relationship Id="rId1168" Type="http://schemas.openxmlformats.org/officeDocument/2006/relationships/hyperlink" Target="https://twitter.com/MacFarlaneNews/status/1484583123379707906" TargetMode="External"/><Relationship Id="rId1169" Type="http://schemas.openxmlformats.org/officeDocument/2006/relationships/hyperlink" Target="https://www.govinfo.gov/content/pkg/GPO-J6-TRANSCRIPT-CTRL0000062450/pdf/GPO-J6-TRANSCRIPT-CTRL0000062450.pdf" TargetMode="External"/><Relationship Id="rId1170" Type="http://schemas.openxmlformats.org/officeDocument/2006/relationships/hyperlink" Target="https://www.govinfo.gov/content/pkg/GPO-J6-DOC-CTRL0000082597/pdf/GPO-J6-DOC-CTRL0000082597.pdf" TargetMode="External"/><Relationship Id="rId1171" Type="http://schemas.openxmlformats.org/officeDocument/2006/relationships/hyperlink" Target="https://edition.cnn.com/politics/live-news/january-6-hearings-july-12/h_52c480b534a8b7d9606df362b6245603" TargetMode="External"/><Relationship Id="rId1172" Type="http://schemas.openxmlformats.org/officeDocument/2006/relationships/hyperlink" Target="https://web.archive.org/web/20210106025943/https://twitter.com/realdonaldtrump/status/1346652589673345024" TargetMode="External"/><Relationship Id="rId1173" Type="http://schemas.openxmlformats.org/officeDocument/2006/relationships/hyperlink" Target="https://web.archive.org/web/20210106030144/https://twitter.com/christina_bobb/status/1346653104708706305" TargetMode="External"/><Relationship Id="rId1174" Type="http://schemas.openxmlformats.org/officeDocument/2006/relationships/hyperlink" Target="https://www.govinfo.gov/content/pkg/GPO-J6-DOC-CTRL0000082597/pdf/GPO-J6-DOC-CTRL0000082597.pdf" TargetMode="External"/><Relationship Id="rId1175" Type="http://schemas.openxmlformats.org/officeDocument/2006/relationships/hyperlink" Target="https://youtu.be/Qrdi4KRw1uQ" TargetMode="External"/><Relationship Id="rId1176" Type="http://schemas.openxmlformats.org/officeDocument/2006/relationships/hyperlink" Target="https://www.youtube.com/watch?v=36iTr2hahhA" TargetMode="External"/><Relationship Id="rId1177" Type="http://schemas.openxmlformats.org/officeDocument/2006/relationships/hyperlink" Target="https://www.govinfo.gov/content/pkg/GPO-J6-TRANSCRIPT-CTRL0000061472/pdf/GPO-J6-TRANSCRIPT-CTRL0000061472.pdf" TargetMode="External"/><Relationship Id="rId1178" Type="http://schemas.openxmlformats.org/officeDocument/2006/relationships/hyperlink" Target="https://archive.ph/LUXGu" TargetMode="External"/><Relationship Id="rId1179" Type="http://schemas.openxmlformats.org/officeDocument/2006/relationships/hyperlink" Target="https://www.govinfo.gov/content/pkg/GPO-J6-DOC-CTRL0000082597/pdf/GPO-J6-DOC-CTRL0000082597.pdf" TargetMode="External"/><Relationship Id="rId1180" Type="http://schemas.openxmlformats.org/officeDocument/2006/relationships/hyperlink" Target="https://www.news-leader.com/story/news/politics/2023/01/04/trump-called-josh-hawley-multiple-times-on-day-before-jan-6-riot/69773053007/" TargetMode="External"/><Relationship Id="rId1181" Type="http://schemas.openxmlformats.org/officeDocument/2006/relationships/hyperlink" Target="https://twitter.com/HawleyMO/status/1346666001971220482?s=20" TargetMode="External"/><Relationship Id="rId1182" Type="http://schemas.openxmlformats.org/officeDocument/2006/relationships/hyperlink" Target="https://twitter.com/JackPosobiec/status/1346666064671875072?s=20" TargetMode="External"/><Relationship Id="rId1183" Type="http://schemas.openxmlformats.org/officeDocument/2006/relationships/hyperlink" Target="https://www.govinfo.gov/content/pkg/GPO-J6-DOC-CTRL0000082597/pdf/GPO-J6-DOC-CTRL0000082597.pdf" TargetMode="External"/><Relationship Id="rId1184" Type="http://schemas.openxmlformats.org/officeDocument/2006/relationships/hyperlink" Target="https://www.govinfo.gov/content/pkg/GPO-J6-DOC-CTRL0000017719/pdf/GPO-J6-DOC-CTRL0000017719.pdf" TargetMode="External"/><Relationship Id="rId1185" Type="http://schemas.openxmlformats.org/officeDocument/2006/relationships/hyperlink" Target="https://web.archive.org/web/20210106091206/https://twitter.com/ali" TargetMode="External"/><Relationship Id="rId1186" Type="http://schemas.openxmlformats.org/officeDocument/2006/relationships/hyperlink" Target="https://archive.is/Bgq3n" TargetMode="External"/><Relationship Id="rId1187" Type="http://schemas.openxmlformats.org/officeDocument/2006/relationships/hyperlink" Target="https://www.govinfo.gov/content/pkg/GPO-J6-TRANSCRIPT-CTRL0000034614/pdf/GPO-J6-TRANSCRIPT-CTRL0000034614.pdf" TargetMode="External"/><Relationship Id="rId1188" Type="http://schemas.openxmlformats.org/officeDocument/2006/relationships/hyperlink" Target="https://january6th.house.gov/sites/democrats.january6th.house.gov/files/20211209_Ali%20Alexander.pdf" TargetMode="External"/><Relationship Id="rId1189" Type="http://schemas.openxmlformats.org/officeDocument/2006/relationships/hyperlink" Target="https://january6th.house.gov/sites/democrats.january6th.house.gov/files/20220224_Brandon%20Straka.pdf" TargetMode="External"/><Relationship Id="rId1190" Type="http://schemas.openxmlformats.org/officeDocument/2006/relationships/hyperlink" Target="https://storage.courtlistener.com/recap/gov.uscourts.dcd.255665/gov.uscourts.dcd.255665.58.0.pdf" TargetMode="External"/><Relationship Id="rId1191" Type="http://schemas.openxmlformats.org/officeDocument/2006/relationships/hyperlink" Target="https://www.justice.gov/usao-dc/case-multi-defendant/file/1377586/download" TargetMode="External"/><Relationship Id="rId1192" Type="http://schemas.openxmlformats.org/officeDocument/2006/relationships/hyperlink" Target="https://www.phoenixnewtimes.com/news/arizona-republican-mark-finchem-ali-alexander-jan-6-capitol-rally-riot-11532291" TargetMode="External"/><Relationship Id="rId1193" Type="http://schemas.openxmlformats.org/officeDocument/2006/relationships/hyperlink" Target="https://www.phoenixnewtimes.com/news/arizona-republican-mark-finchem-ali-alexander-jan-6-capitol-rally-riot-11532291" TargetMode="External"/><Relationship Id="rId1194" Type="http://schemas.openxmlformats.org/officeDocument/2006/relationships/hyperlink" Target="https://www.govinfo.gov/content/pkg/GPO-J6-TRANSCRIPT-CTRL0000034614/pdf/GPO-J6-TRANSCRIPT-CTRL0000034614.pdf" TargetMode="External"/><Relationship Id="rId1195" Type="http://schemas.openxmlformats.org/officeDocument/2006/relationships/hyperlink" Target="https://web.archive.org/web/20210106123016/https://twitter.com/hollandcourtney/status/1346796142944776192" TargetMode="External"/><Relationship Id="rId1196" Type="http://schemas.openxmlformats.org/officeDocument/2006/relationships/hyperlink" Target="https://acrobat.adobe.com/link/track?uri=urn:aaid:scds:US:337938ea-ff9a-441a-a9e8-c822f75a644b" TargetMode="External"/><Relationship Id="rId1197" Type="http://schemas.openxmlformats.org/officeDocument/2006/relationships/hyperlink" Target="https://january6th.house.gov/sites/democrats.january6th.house.gov/files/20220224_Brandon%20Straka.pdf" TargetMode="External"/><Relationship Id="rId1198" Type="http://schemas.openxmlformats.org/officeDocument/2006/relationships/hyperlink" Target="https://www.washingtonpost.com/politics/2022/02/26/trump-pierson-wren/" TargetMode="External"/><Relationship Id="rId1199" Type="http://schemas.openxmlformats.org/officeDocument/2006/relationships/hyperlink" Target="https://january6th.house.gov/sites/democrats.january6th.house.gov/files/20211209_Ali%20Alexander.pdf" TargetMode="External"/><Relationship Id="rId1200" Type="http://schemas.openxmlformats.org/officeDocument/2006/relationships/hyperlink" Target="https://twitter.com/realDonaldTrump/status/1346808075626426371" TargetMode="External"/><Relationship Id="rId1201" Type="http://schemas.openxmlformats.org/officeDocument/2006/relationships/hyperlink" Target="https://january6th.house.gov/sites/democrats.january6th.house.gov/files/20220524_Charlie%20Kirk.pdf" TargetMode="External"/><Relationship Id="rId1202" Type="http://schemas.openxmlformats.org/officeDocument/2006/relationships/hyperlink" Target="https://storage.courtlistener.com/recap/gov.uscourts.dcd.226696/gov.uscourts.dcd.226696.172.0.pdf" TargetMode="External"/><Relationship Id="rId1203" Type="http://schemas.openxmlformats.org/officeDocument/2006/relationships/hyperlink" Target="https://twitter.com/Angry_Staffer/status/1508788161161355264" TargetMode="External"/><Relationship Id="rId1204" Type="http://schemas.openxmlformats.org/officeDocument/2006/relationships/hyperlink" Target="https://january6th.house.gov/sites/democrats.january6th.house.gov/files/20220324_Molly%20Michael.pdf" TargetMode="External"/><Relationship Id="rId1205" Type="http://schemas.openxmlformats.org/officeDocument/2006/relationships/hyperlink" Target="https://twitter.com/RepMikeJohnson/status/1346817123860017154" TargetMode="External"/><Relationship Id="rId1206" Type="http://schemas.openxmlformats.org/officeDocument/2006/relationships/hyperlink" Target="https://mikejohnson.house.gov/news/documentsingle.aspx?DocumentID=715" TargetMode="External"/><Relationship Id="rId1207" Type="http://schemas.openxmlformats.org/officeDocument/2006/relationships/hyperlink" Target="https://web.archive.org/web/20210505113445/https://mikejohnson.house.gov/news/documentsingle.aspx?DocumentID=715" TargetMode="External"/><Relationship Id="rId1208" Type="http://schemas.openxmlformats.org/officeDocument/2006/relationships/hyperlink" Target="https://www.c-span.org/video/?507744-1/rally-electoral-college-vote-certification" TargetMode="External"/><Relationship Id="rId1209" Type="http://schemas.openxmlformats.org/officeDocument/2006/relationships/hyperlink" Target="https://apnews.com/article/anti-vaccine-bollinger-coronavirus-disinformation-a7b8e1f33990670563b4c469b462c9bf" TargetMode="External"/><Relationship Id="rId1210" Type="http://schemas.openxmlformats.org/officeDocument/2006/relationships/hyperlink" Target="https://twitter.com/CMominator/status/1455790047454715906" TargetMode="External"/><Relationship Id="rId1211" Type="http://schemas.openxmlformats.org/officeDocument/2006/relationships/hyperlink" Target="https://www.wusa9.com/article/news/local/dc/15-foot-constitution-on-the-national-mall-same-day-rioters-stormed-the-capitol/65-43b9f8e1-bb22-4947-b222-1d9346ab3f62" TargetMode="External"/><Relationship Id="rId1212" Type="http://schemas.openxmlformats.org/officeDocument/2006/relationships/hyperlink" Target="https://www.cnbc.com/2021/01/06/trump-protestors-rally-at-statehouses-across-the-us-amid-violent-insurrection-on-capitol-hill.html" TargetMode="External"/><Relationship Id="rId1213" Type="http://schemas.openxmlformats.org/officeDocument/2006/relationships/hyperlink" Target="https://www.youtube.com/watch?v=DiwVWZvlP74&amp;t=30s" TargetMode="External"/><Relationship Id="rId1214" Type="http://schemas.openxmlformats.org/officeDocument/2006/relationships/hyperlink" Target="https://storage.courtlistener.com/recap/gov.uscourts.dcd.226696/gov.uscourts.dcd.226696.172.0.pdf" TargetMode="External"/><Relationship Id="rId1215" Type="http://schemas.openxmlformats.org/officeDocument/2006/relationships/hyperlink" Target="https://twitter.com/willsommer/status/1346835216908877832" TargetMode="External"/><Relationship Id="rId1216" Type="http://schemas.openxmlformats.org/officeDocument/2006/relationships/hyperlink" Target="https://twitter.com/Angry_Staffer/status/1508788161161355264" TargetMode="External"/><Relationship Id="rId1217" Type="http://schemas.openxmlformats.org/officeDocument/2006/relationships/hyperlink" Target="https://www.govinfo.gov/content/pkg/GPO-J6-TRANSCRIPT-CTRL0000050582/pdf/GPO-J6-TRANSCRIPT-CTRL0000050582.pdf" TargetMode="External"/><Relationship Id="rId1218" Type="http://schemas.openxmlformats.org/officeDocument/2006/relationships/hyperlink" Target="https://www.flickr.com/photos/49283984@N05/51805169599/in/photostream/" TargetMode="External"/><Relationship Id="rId1219" Type="http://schemas.openxmlformats.org/officeDocument/2006/relationships/hyperlink" Target="https://twitter.com/DianthaSol/status/1444398548313911299" TargetMode="External"/><Relationship Id="rId1220" Type="http://schemas.openxmlformats.org/officeDocument/2006/relationships/hyperlink" Target="https://www.govinfo.gov/content/pkg/GPO-J6-TRANSCRIPT-CTRL0000928884/pdf/GPO-J6-TRANSCRIPT-CTRL0000928884.pdf" TargetMode="External"/><Relationship Id="rId1221" Type="http://schemas.openxmlformats.org/officeDocument/2006/relationships/hyperlink" Target="https://www.govinfo.gov/content/pkg/GPO-J6-TRANSCRIPT-CTRL0000038857/pdf/GPO-J6-TRANSCRIPT-CTRL0000038857.pdf" TargetMode="External"/><Relationship Id="rId1222" Type="http://schemas.openxmlformats.org/officeDocument/2006/relationships/hyperlink" Target="https://www.govinfo.gov/content/pkg/GPO-J6-TRANSCRIPT-CTRL0000034614/pdf/GPO-J6-TRANSCRIPT-CTRL0000034614.pdf" TargetMode="External"/><Relationship Id="rId1223" Type="http://schemas.openxmlformats.org/officeDocument/2006/relationships/hyperlink" Target="https://www.washingtonpost.com/investigations/interactive/2022/roger-stone-documentary-capitol-riot-trump-election/?itid=hp_special-topic-1" TargetMode="External"/><Relationship Id="rId1224" Type="http://schemas.openxmlformats.org/officeDocument/2006/relationships/hyperlink" Target="https://january6th.house.gov/sites/democrats.january6th.house.gov/files/20211217_Roger%20Stone.pdf" TargetMode="External"/><Relationship Id="rId1225" Type="http://schemas.openxmlformats.org/officeDocument/2006/relationships/hyperlink" Target="https://docs.google.com/spreadsheets/d/e/2PACX-1vQ6rydjjix2Ni7nzv1uyjXZ2C9Ni5PRELHUE33VySI6eNg-ossH2J1HhAK-EDKhjvV8D5hvv5ANpv3j/pubhtml" TargetMode="External"/><Relationship Id="rId1226" Type="http://schemas.openxmlformats.org/officeDocument/2006/relationships/hyperlink" Target="https://storage.courtlistener.com/recap/gov.uscourts.dcd.226696/gov.uscourts.dcd.226696.172.0.pdf" TargetMode="External"/><Relationship Id="rId1227" Type="http://schemas.openxmlformats.org/officeDocument/2006/relationships/hyperlink" Target="https://www.youtube.com/watch?v=A0p5rJlLHIc&amp;feature=youtu.be" TargetMode="External"/><Relationship Id="rId1228" Type="http://schemas.openxmlformats.org/officeDocument/2006/relationships/hyperlink" Target="https://twitter.com/ne0ndistraction/status/1373071516557000706" TargetMode="External"/><Relationship Id="rId1229" Type="http://schemas.openxmlformats.org/officeDocument/2006/relationships/hyperlink" Target="https://www.youtube.com/watch?v=phNY7bGvukI&amp;t=1244s" TargetMode="External"/><Relationship Id="rId1230" Type="http://schemas.openxmlformats.org/officeDocument/2006/relationships/hyperlink" Target="https://twitter.com/Angry_Staffer/status/1508788161161355264" TargetMode="External"/><Relationship Id="rId1231" Type="http://schemas.openxmlformats.org/officeDocument/2006/relationships/hyperlink" Target="https://www.washingtonpost.com/wp-stat/graphics/politics/jan-6-call-logs-white-house/daily-diary-of-president-donald-trump.pdf?itid=lk_interstitial_manual_10" TargetMode="External"/><Relationship Id="rId1232" Type="http://schemas.openxmlformats.org/officeDocument/2006/relationships/hyperlink" Target="https://docs.google.com/spreadsheets/d/e/2PACX-1vQ6rydjjix2Ni7nzv1uyjXZ2C9Ni5PRELHUE33VySI6eNg-ossH2J1HhAK-EDKhjvV8D5hvv5ANpv3j/pubhtml" TargetMode="External"/><Relationship Id="rId1233" Type="http://schemas.openxmlformats.org/officeDocument/2006/relationships/hyperlink" Target="https://youtu.be/eTEgetNSHhY?t=5691" TargetMode="External"/><Relationship Id="rId1234" Type="http://schemas.openxmlformats.org/officeDocument/2006/relationships/hyperlink" Target="https://twitter.com/emptywheel/status/1608202750763868160" TargetMode="External"/><Relationship Id="rId1235" Type="http://schemas.openxmlformats.org/officeDocument/2006/relationships/hyperlink" Target="https://twitter.com/Brandi_Buchman/status/1613916493020016645" TargetMode="External"/><Relationship Id="rId1236" Type="http://schemas.openxmlformats.org/officeDocument/2006/relationships/hyperlink" Target="https://storage.courtlistener.com/recap/gov.uscourts.dcd.226696/gov.uscourts.dcd.226696.172.0.pdf" TargetMode="External"/><Relationship Id="rId1237" Type="http://schemas.openxmlformats.org/officeDocument/2006/relationships/hyperlink" Target="https://twitter.com/Brick_Suit/status/1346870008371175425" TargetMode="External"/><Relationship Id="rId1238" Type="http://schemas.openxmlformats.org/officeDocument/2006/relationships/hyperlink" Target="https://www.govinfo.gov/content/pkg/GPO-J6-DOC-CTRL0000017719/pdf/GPO-J6-DOC-CTRL0000017719.pdf" TargetMode="External"/><Relationship Id="rId1239" Type="http://schemas.openxmlformats.org/officeDocument/2006/relationships/hyperlink" Target="https://january6th.house.gov/sites/democrats.january6th.house.gov/files/20211217_Roger%20Stone.pdf" TargetMode="External"/><Relationship Id="rId1240" Type="http://schemas.openxmlformats.org/officeDocument/2006/relationships/hyperlink" Target="https://www.govinfo.gov/content/pkg/GPO-J6-DOC-CTRL0000481790/pdf/GPO-J6-DOC-CTRL0000481790.pdf" TargetMode="External"/><Relationship Id="rId1241" Type="http://schemas.openxmlformats.org/officeDocument/2006/relationships/hyperlink" Target="https://www.govinfo.gov/content/pkg/GPO-J6-DOC-CTRL0000536285/pdf/GPO-J6-DOC-CTRL0000536285.pdf" TargetMode="External"/><Relationship Id="rId1242" Type="http://schemas.openxmlformats.org/officeDocument/2006/relationships/hyperlink" Target="https://storage.courtlistener.com/recap/gov.uscourts.cacd.841840/gov.uscourts.cacd.841840.160.10.pdf" TargetMode="External"/><Relationship Id="rId1243" Type="http://schemas.openxmlformats.org/officeDocument/2006/relationships/hyperlink" Target="https://twitter.com/Brandi_Buchman/status/1613916494584324100" TargetMode="External"/><Relationship Id="rId1244" Type="http://schemas.openxmlformats.org/officeDocument/2006/relationships/hyperlink" Target="https://www.citizensforethics.org/wp-content/uploads/2024/03/May-23-2023-DHS-572-2-of-2.pdf" TargetMode="External"/><Relationship Id="rId1245" Type="http://schemas.openxmlformats.org/officeDocument/2006/relationships/hyperlink" Target="https://twitter.com/ne0ndistraction/status/1373071516557000706" TargetMode="External"/><Relationship Id="rId1246" Type="http://schemas.openxmlformats.org/officeDocument/2006/relationships/hyperlink" Target="https://www.documentcloud.org/documents/23522462-221222-january-6-committee-final-report" TargetMode="External"/><Relationship Id="rId1247" Type="http://schemas.openxmlformats.org/officeDocument/2006/relationships/hyperlink" Target="https://www.emptywheel.net/2022/12/31/ali-alexander-asked-for-5-minute-updates-on-trumps-actions-on-january-6/" TargetMode="External"/><Relationship Id="rId1248" Type="http://schemas.openxmlformats.org/officeDocument/2006/relationships/hyperlink" Target="https://twitter.com/rparloff/status/1633131205112602625" TargetMode="External"/><Relationship Id="rId1249" Type="http://schemas.openxmlformats.org/officeDocument/2006/relationships/hyperlink" Target="https://www.justsecurity.org/wp-content/uploads/2021/08/January-6-Clearinghouse-US-Park-Police-USPP-FOIA-Release-CREW.pdf" TargetMode="External"/><Relationship Id="rId1250" Type="http://schemas.openxmlformats.org/officeDocument/2006/relationships/hyperlink" Target="https://twitter.com/CassanderGrant/status/1536769195588956160" TargetMode="External"/><Relationship Id="rId1251" Type="http://schemas.openxmlformats.org/officeDocument/2006/relationships/hyperlink" Target="https://rumble.com/v4eke1e-0932uscg00cvcelevatortowersouth-2021-01-06-11h34min13s183ms.mp4.html" TargetMode="External"/><Relationship Id="rId1252" Type="http://schemas.openxmlformats.org/officeDocument/2006/relationships/hyperlink" Target="https://twitter.com/willsommer/status/1346861594559582210" TargetMode="External"/><Relationship Id="rId1253" Type="http://schemas.openxmlformats.org/officeDocument/2006/relationships/hyperlink" Target="https://twitter.com/rparloff/status/1633135385525071872" TargetMode="External"/><Relationship Id="rId1254" Type="http://schemas.openxmlformats.org/officeDocument/2006/relationships/hyperlink" Target="https://january6th.house.gov/sites/democrats.january6th.house.gov/files/Introductory%20Material%20to%20the%20Final%20Report%20of%20the%20Select%20Committee.pdf" TargetMode="External"/><Relationship Id="rId1255" Type="http://schemas.openxmlformats.org/officeDocument/2006/relationships/hyperlink" Target="https://www.govinfo.gov/content/pkg/GPO-J6-TRANSCRIPT-CTRL0000062444/pdf/GPO-J6-TRANSCRIPT-CTRL0000062444.pdf" TargetMode="External"/><Relationship Id="rId1256" Type="http://schemas.openxmlformats.org/officeDocument/2006/relationships/hyperlink" Target="https://www.govinfo.gov/content/pkg/GPO-J6-TRANSCRIPT-CTRL0000928884/pdf/GPO-J6-TRANSCRIPT-CTRL0000928884.pdf" TargetMode="External"/><Relationship Id="rId1257" Type="http://schemas.openxmlformats.org/officeDocument/2006/relationships/hyperlink" Target="https://rumble.com/v4eke1e-0932uscg00cvcelevatortowersouth-2021-01-06-11h34min13s183ms.mp4.html" TargetMode="External"/><Relationship Id="rId1258" Type="http://schemas.openxmlformats.org/officeDocument/2006/relationships/hyperlink" Target="https://ia802307.us.archive.org/29/items/HmXEiqSMFCk9vq5TF/Donald_Trump_Jr_s_Video_M.mp4" TargetMode="External"/><Relationship Id="rId1259" Type="http://schemas.openxmlformats.org/officeDocument/2006/relationships/hyperlink" Target="https://www.govinfo.gov/content/pkg/GPO-J6-DOC-CH-CTRL0000000069/pdf/GPO-J6-DOC-CH-CTRL0000000069.pdf" TargetMode="External"/><Relationship Id="rId1260" Type="http://schemas.openxmlformats.org/officeDocument/2006/relationships/hyperlink" Target="https://www.documentcloud.org/documents/21643428-file_8746" TargetMode="External"/><Relationship Id="rId1261" Type="http://schemas.openxmlformats.org/officeDocument/2006/relationships/hyperlink" Target="https://docs.google.com/spreadsheets/d/e/2PACX-1vQ6rydjjix2Ni7nzv1uyjXZ2C9Ni5PRELHUE33VySI6eNg-ossH2J1HhAK-EDKhjvV8D5hvv5ANpv3j/pubhtml" TargetMode="External"/><Relationship Id="rId1262" Type="http://schemas.openxmlformats.org/officeDocument/2006/relationships/hyperlink" Target="https://www.govinfo.gov/content/pkg/GPO-J6-TRANSCRIPT-CTRL0000050113/pdf/GPO-J6-TRANSCRIPT-CTRL0000050113.pdf" TargetMode="External"/><Relationship Id="rId1263" Type="http://schemas.openxmlformats.org/officeDocument/2006/relationships/hyperlink" Target="https://www.govinfo.gov/content/pkg/GPO-J6-TRANSCRIPT-CTRL0000928884/pdf/GPO-J6-TRANSCRIPT-CTRL0000928884.pdf" TargetMode="External"/><Relationship Id="rId1264" Type="http://schemas.openxmlformats.org/officeDocument/2006/relationships/hyperlink" Target="https://www.justice.gov/usao-dc/press-release/file/1480801/download" TargetMode="External"/><Relationship Id="rId1265" Type="http://schemas.openxmlformats.org/officeDocument/2006/relationships/hyperlink" Target="https://archive.org/details/wHTpS8upWanETjkEe" TargetMode="External"/><Relationship Id="rId1266" Type="http://schemas.openxmlformats.org/officeDocument/2006/relationships/hyperlink" Target="https://january6th.house.gov/sites/democrats.january6th.house.gov/files/20220124_Alex%20Jones.pdf" TargetMode="External"/><Relationship Id="rId1267" Type="http://schemas.openxmlformats.org/officeDocument/2006/relationships/hyperlink" Target="https://www.govinfo.gov/content/pkg/GPO-J6-TRANSCRIPT-CTRL0000034614/pdf/GPO-J6-TRANSCRIPT-CTRL0000034614.pdf" TargetMode="External"/><Relationship Id="rId1268" Type="http://schemas.openxmlformats.org/officeDocument/2006/relationships/hyperlink" Target="https://twitter.com/emptywheel/status/1541841263951060992/photo/1" TargetMode="External"/><Relationship Id="rId1269" Type="http://schemas.openxmlformats.org/officeDocument/2006/relationships/hyperlink" Target="https://www.govinfo.gov/content/pkg/GPO-J6-DOC-CTRL0000000056/pdf/GPO-J6-DOC-CTRL0000000056.pdf" TargetMode="External"/><Relationship Id="rId1270" Type="http://schemas.openxmlformats.org/officeDocument/2006/relationships/hyperlink" Target="https://twitter.com/capitolhunters/status/1535027761722675204" TargetMode="External"/><Relationship Id="rId1271" Type="http://schemas.openxmlformats.org/officeDocument/2006/relationships/hyperlink" Target="https://www.govinfo.gov/content/pkg/GPO-J6-DOC-CTRL0000000056/pdf/GPO-J6-DOC-CTRL0000000056.pdf" TargetMode="External"/><Relationship Id="rId1272" Type="http://schemas.openxmlformats.org/officeDocument/2006/relationships/hyperlink" Target="https://rumble.com/v4eny6b-0613uscg00northscreeningentrance-2021-01-06-12h20min00s637ms.mp4.html?playlist_id=DWwl_J29ZMk" TargetMode="External"/><Relationship Id="rId1273" Type="http://schemas.openxmlformats.org/officeDocument/2006/relationships/hyperlink" Target="https://twitter.com/JordanOnRecord/status/1499767199803883520" TargetMode="External"/><Relationship Id="rId1274" Type="http://schemas.openxmlformats.org/officeDocument/2006/relationships/hyperlink" Target="https://twitter.com/rparloff/status/1585269318903808004" TargetMode="External"/><Relationship Id="rId1275" Type="http://schemas.openxmlformats.org/officeDocument/2006/relationships/hyperlink" Target="https://twitter.com/willsommer/status/1346875477605163009" TargetMode="External"/><Relationship Id="rId1276" Type="http://schemas.openxmlformats.org/officeDocument/2006/relationships/hyperlink" Target="https://twitter.com/Brick_Suit/status/1346874705857441792" TargetMode="External"/><Relationship Id="rId1277" Type="http://schemas.openxmlformats.org/officeDocument/2006/relationships/hyperlink" Target="https://www.cnn.com/2022/06/21/politics/ron-johnson-fake-elector-scheme-trump/index.html" TargetMode="External"/><Relationship Id="rId1278" Type="http://schemas.openxmlformats.org/officeDocument/2006/relationships/hyperlink" Target="https://app.box.com/s/ifis7hu74dz6xp0awkq567ygetrvcof1/file/1460147704477" TargetMode="External"/><Relationship Id="rId1279" Type="http://schemas.openxmlformats.org/officeDocument/2006/relationships/hyperlink" Target="https://twitter.com/SteveScalise/status/1346874025314832386" TargetMode="External"/><Relationship Id="rId1280" Type="http://schemas.openxmlformats.org/officeDocument/2006/relationships/hyperlink" Target="https://web.archive.org/web/20210106173946/https://republicanwhip.house.gov/news/scalise-statement-on-electoral-vote-certification/" TargetMode="External"/><Relationship Id="rId1281" Type="http://schemas.openxmlformats.org/officeDocument/2006/relationships/hyperlink" Target="https://www.washingtonpost.com/investigations/interactive/2022/roger-stone-documentary-capitol-riot-trump-election/" TargetMode="External"/><Relationship Id="rId1282" Type="http://schemas.openxmlformats.org/officeDocument/2006/relationships/hyperlink" Target="https://storage.courtlistener.com/recap/gov.uscourts.dcd.236549/gov.uscourts.dcd.236549.36.1.pdf" TargetMode="External"/><Relationship Id="rId1283" Type="http://schemas.openxmlformats.org/officeDocument/2006/relationships/hyperlink" Target="https://storage.courtlistener.com/recap/gov.uscourts.dcd.226696/gov.uscourts.dcd.226696.172.0.pdf" TargetMode="External"/><Relationship Id="rId1284" Type="http://schemas.openxmlformats.org/officeDocument/2006/relationships/hyperlink" Target="https://www.wisn.com/amp/article/wisconsin-woman-credits-infamous-load-of-laundry-with-discovery-of-dc-pipe-bomb/35221177" TargetMode="External"/><Relationship Id="rId1285" Type="http://schemas.openxmlformats.org/officeDocument/2006/relationships/hyperlink" Target="https://www.citizensforethics.org/wp-content/uploads/2024/03/May-23-2023-DHS-572-2-of-2.pdf" TargetMode="External"/><Relationship Id="rId1286" Type="http://schemas.openxmlformats.org/officeDocument/2006/relationships/hyperlink" Target="https://twitter.com/kyledcheney/status/1508903315970707465/photo/1" TargetMode="External"/><Relationship Id="rId1287" Type="http://schemas.openxmlformats.org/officeDocument/2006/relationships/hyperlink" Target="https://stream.org/a-first-hand-account-of-january-6-from-a-trusted-source/" TargetMode="External"/><Relationship Id="rId1288" Type="http://schemas.openxmlformats.org/officeDocument/2006/relationships/hyperlink" Target="https://twitter.com/Brandi_Buchman/status/1628437529413271554" TargetMode="External"/><Relationship Id="rId1289" Type="http://schemas.openxmlformats.org/officeDocument/2006/relationships/hyperlink" Target="https://www.c-span.org/video/?507663-3/counting-electoral-college-votes-part-1" TargetMode="External"/><Relationship Id="rId1290" Type="http://schemas.openxmlformats.org/officeDocument/2006/relationships/hyperlink" Target="https://www.youtube.com/watch?v=LeEQX_W8SZU" TargetMode="External"/><Relationship Id="rId1291" Type="http://schemas.openxmlformats.org/officeDocument/2006/relationships/hyperlink" Target="https://docs.google.com/document/d/12et8n6m7PPbQA-10b0_qvXj20ZjB6OmUrCmCeH9CbIo/edit" TargetMode="External"/><Relationship Id="rId1292" Type="http://schemas.openxmlformats.org/officeDocument/2006/relationships/hyperlink" Target="https://www.govinfo.gov/content/pkg/GPO-J6-TRANSCRIPT-CTRL0000034610/pdf/GPO-J6-TRANSCRIPT-CTRL0000034610.pdf" TargetMode="External"/><Relationship Id="rId1293" Type="http://schemas.openxmlformats.org/officeDocument/2006/relationships/hyperlink" Target="https://youtu.be/Qrdi4KRw1uQ" TargetMode="External"/><Relationship Id="rId1294" Type="http://schemas.openxmlformats.org/officeDocument/2006/relationships/hyperlink" Target="https://www.charlotteobserver.com/news/politics-government/article263009303.html" TargetMode="External"/><Relationship Id="rId1295" Type="http://schemas.openxmlformats.org/officeDocument/2006/relationships/hyperlink" Target="https://twitter.com/KevinLewis7News/status/1346896278324703232?t=Iyb1UdUVh2weRXU5EroXyA&amp;s=19" TargetMode="External"/><Relationship Id="rId1296" Type="http://schemas.openxmlformats.org/officeDocument/2006/relationships/hyperlink" Target="https://www.theuprising.info/p/exclusive-leaked-documents-show-january?s=r" TargetMode="External"/><Relationship Id="rId1297" Type="http://schemas.openxmlformats.org/officeDocument/2006/relationships/hyperlink" Target="https://docs.google.com/spreadsheets/d/1QOVHB2b4x8AkmXjSO9FZjp5itWwEgW1IFIADUfFON3Q/edit?gid=0" TargetMode="External"/><Relationship Id="rId1298" Type="http://schemas.openxmlformats.org/officeDocument/2006/relationships/hyperlink" Target="https://s3.documentcloud.org/documents/22057096/doj-records-of-officials-communications-from-jan-6-2021.pdf" TargetMode="External"/><Relationship Id="rId1299" Type="http://schemas.openxmlformats.org/officeDocument/2006/relationships/hyperlink" Target="https://www.oig.dhs.gov/sites/default/files/assets/2024-08/OIG-24-42-Aug24-Redacted.pdf" TargetMode="External"/><Relationship Id="rId1300" Type="http://schemas.openxmlformats.org/officeDocument/2006/relationships/hyperlink" Target="https://twitter.com/ne0ndistraction/status/1509591575952826371" TargetMode="External"/><Relationship Id="rId1301" Type="http://schemas.openxmlformats.org/officeDocument/2006/relationships/hyperlink" Target="https://web.archive.org/web/20210111061609/https://video.parler.com/5Q/Ck/5QCkdwJRD0a3.mp4" TargetMode="External"/><Relationship Id="rId1302" Type="http://schemas.openxmlformats.org/officeDocument/2006/relationships/hyperlink" Target="https://twitter.com/andrewkimmel/status/1347942363340029953" TargetMode="External"/><Relationship Id="rId1303" Type="http://schemas.openxmlformats.org/officeDocument/2006/relationships/hyperlink" Target="https://capitol-hill-riots.s3.us-east-1.wasabisys.com/Twitch/DylanBurnsTV%20-%20Twitch%20-%20863560571.mp4" TargetMode="External"/><Relationship Id="rId1304" Type="http://schemas.openxmlformats.org/officeDocument/2006/relationships/hyperlink" Target="https://jan6attack.com/videos/0/0PewiHC6MJ7W/0PewiHC6MJ7W.mp4" TargetMode="External"/><Relationship Id="rId1305" Type="http://schemas.openxmlformats.org/officeDocument/2006/relationships/hyperlink" Target="https://www.c-span.org/video/?507663-3/counting-electoral-college-votes-part-1" TargetMode="External"/><Relationship Id="rId1306" Type="http://schemas.openxmlformats.org/officeDocument/2006/relationships/hyperlink" Target="https://www.c-span.org/video/?507672-101/house-debate-arizona-electoral-challenge-part-1" TargetMode="External"/><Relationship Id="rId1307" Type="http://schemas.openxmlformats.org/officeDocument/2006/relationships/hyperlink" Target="https://www.c-span.org/video/?507663-3/counting-electoral-college-votes-part-1" TargetMode="External"/><Relationship Id="rId1308" Type="http://schemas.openxmlformats.org/officeDocument/2006/relationships/hyperlink" Target="https://app.box.com/s/ifis7hu74dz6xp0awkq567ygetrvcof1/file/1460147704477" TargetMode="External"/><Relationship Id="rId1309" Type="http://schemas.openxmlformats.org/officeDocument/2006/relationships/hyperlink" Target="https://youtu.be/Qrdi4KRw1uQ" TargetMode="External"/><Relationship Id="rId1310" Type="http://schemas.openxmlformats.org/officeDocument/2006/relationships/hyperlink" Target="https://www.charlotteobserver.com/news/politics-government/article263009303.html" TargetMode="External"/><Relationship Id="rId1311" Type="http://schemas.openxmlformats.org/officeDocument/2006/relationships/hyperlink" Target="https://rumble.com/v4ej992-camera0925uscg00upperterracewest-2021-01-06-starting-at-13h00min00s633ms.mp.html?playlist_id=I5p8_z-4IMQ" TargetMode="External"/><Relationship Id="rId1312" Type="http://schemas.openxmlformats.org/officeDocument/2006/relationships/hyperlink" Target="https://www.documentcloud.org/documents/23557112-211209_ali-alexander" TargetMode="External"/><Relationship Id="rId1313" Type="http://schemas.openxmlformats.org/officeDocument/2006/relationships/hyperlink" Target="https://www.govinfo.gov/content/pkg/GPO-J6-DOC-CTRL0000017719/pdf/GPO-J6-DOC-CTRL0000017719.pdf" TargetMode="External"/><Relationship Id="rId1314" Type="http://schemas.openxmlformats.org/officeDocument/2006/relationships/hyperlink" Target="https://www.youtube.com/watch?v=yLp64nfuxnQ" TargetMode="External"/><Relationship Id="rId1315" Type="http://schemas.openxmlformats.org/officeDocument/2006/relationships/hyperlink" Target="https://twitter.com/Kevinliptakcnn/status/1346884731279978503" TargetMode="External"/><Relationship Id="rId1316" Type="http://schemas.openxmlformats.org/officeDocument/2006/relationships/hyperlink" Target="https://web.archive.org/web/20210106182942/https://twitter.com/christina_bobb/status/1346886517143330816" TargetMode="External"/><Relationship Id="rId1317" Type="http://schemas.openxmlformats.org/officeDocument/2006/relationships/hyperlink" Target="https://twitter.com/MacFarlaneNews/status/1346889865464590338" TargetMode="External"/><Relationship Id="rId1318" Type="http://schemas.openxmlformats.org/officeDocument/2006/relationships/hyperlink" Target="https://twitter.com/JanJekielek/status/1346884678213623808" TargetMode="External"/><Relationship Id="rId1319" Type="http://schemas.openxmlformats.org/officeDocument/2006/relationships/hyperlink" Target="https://www.citizensforethics.org/wp-content/uploads/2024/03/May-23-2023-DHS-572-2-of-2.pdf" TargetMode="External"/><Relationship Id="rId1320" Type="http://schemas.openxmlformats.org/officeDocument/2006/relationships/hyperlink" Target="https://www.justice.gov/usao-dc/press-release/file/1480801/download" TargetMode="External"/><Relationship Id="rId1321" Type="http://schemas.openxmlformats.org/officeDocument/2006/relationships/hyperlink" Target="https://video.twimg.com/ext_tw_video/1616427953478418437/pu/vid/1280x720/SGlp7Uqi0yZAG_HL.mp4?tag=12" TargetMode="External"/><Relationship Id="rId1322" Type="http://schemas.openxmlformats.org/officeDocument/2006/relationships/hyperlink" Target="https://docs.google.com/document/d/12et8n6m7PPbQA-10b0_qvXj20ZjB6OmUrCmCeH9CbIo/edit" TargetMode="External"/><Relationship Id="rId1323" Type="http://schemas.openxmlformats.org/officeDocument/2006/relationships/hyperlink" Target="https://ia904500.us.archive.org/23/items/6u8pBq4eDQBThpyoa/FB_20210106_135438.mpeg4" TargetMode="External"/><Relationship Id="rId1324" Type="http://schemas.openxmlformats.org/officeDocument/2006/relationships/hyperlink" Target="https://docs.google.com/document/d/12et8n6m7PPbQA-10b0_qvXj20ZjB6OmUrCmCeH9CbIo/edit" TargetMode="External"/><Relationship Id="rId1325" Type="http://schemas.openxmlformats.org/officeDocument/2006/relationships/hyperlink" Target="https://www.govinfo.gov/content/pkg/GPO-J6-DOC-CTRL0000017719/pdf/GPO-J6-DOC-CTRL0000017719.pdf" TargetMode="External"/><Relationship Id="rId1326" Type="http://schemas.openxmlformats.org/officeDocument/2006/relationships/hyperlink" Target="https://www.govinfo.gov/content/pkg/GPO-J6-DOC-CTRL0000017719/pdf/GPO-J6-DOC-CTRL0000017719.pdf" TargetMode="External"/><Relationship Id="rId1327" Type="http://schemas.openxmlformats.org/officeDocument/2006/relationships/hyperlink" Target="https://www.govinfo.gov/content/pkg/GPO-J6-DOC-CTRL0000017719/pdf/GPO-J6-DOC-CTRL0000017719.pdf" TargetMode="External"/><Relationship Id="rId1328" Type="http://schemas.openxmlformats.org/officeDocument/2006/relationships/hyperlink" Target="https://web.archive.org/web/20210111015412/https://video.parler.com/7D/9f/7D9fREaEyQw1.mp4" TargetMode="External"/><Relationship Id="rId1329" Type="http://schemas.openxmlformats.org/officeDocument/2006/relationships/hyperlink" Target="https://twitter.com/Brandi_Buchman/status/1613935976136540161" TargetMode="External"/><Relationship Id="rId1330" Type="http://schemas.openxmlformats.org/officeDocument/2006/relationships/hyperlink" Target="https://twitter.com/rparloff/status/1633483014888882176" TargetMode="External"/><Relationship Id="rId1331" Type="http://schemas.openxmlformats.org/officeDocument/2006/relationships/hyperlink" Target="https://youtu.be/WmkemV10OhI?t=12745" TargetMode="External"/><Relationship Id="rId1332" Type="http://schemas.openxmlformats.org/officeDocument/2006/relationships/hyperlink" Target="https://www.justice.gov/usao-dc/press-release/file/1422696/download" TargetMode="External"/><Relationship Id="rId1333" Type="http://schemas.openxmlformats.org/officeDocument/2006/relationships/hyperlink" Target="https://sp.rmbl.ws/s8/2/y/F/-/5/yF-5h.gaa.mp4" TargetMode="External"/><Relationship Id="rId1334" Type="http://schemas.openxmlformats.org/officeDocument/2006/relationships/hyperlink" Target="https://www.govinfo.gov/content/pkg/GPO-J6-DOC-CTRL0000208061/pdf/GPO-J6-DOC-CTRL0000208061.pdf" TargetMode="External"/><Relationship Id="rId1335" Type="http://schemas.openxmlformats.org/officeDocument/2006/relationships/hyperlink" Target="https://www.oig.dhs.gov/sites/default/files/assets/2024-08/OIG-24-42-Aug24-Redacted.pdf" TargetMode="External"/><Relationship Id="rId1336" Type="http://schemas.openxmlformats.org/officeDocument/2006/relationships/hyperlink" Target="https://www.govinfo.gov/content/pkg/GPO-J6-DOC-CTRL0000017719/pdf/GPO-J6-DOC-CTRL0000017719.pdf" TargetMode="External"/><Relationship Id="rId1337" Type="http://schemas.openxmlformats.org/officeDocument/2006/relationships/hyperlink" Target="https://www.dw.com/en/us-divided-america-after-trump/av-56247605" TargetMode="External"/><Relationship Id="rId1338" Type="http://schemas.openxmlformats.org/officeDocument/2006/relationships/hyperlink" Target="https://www.politico.com/f/?id=0000017e-d930-d095-affe-f932af010000" TargetMode="External"/><Relationship Id="rId1339" Type="http://schemas.openxmlformats.org/officeDocument/2006/relationships/hyperlink" Target="https://youtu.be/WmkemV10OhI?t=13168" TargetMode="External"/><Relationship Id="rId1340" Type="http://schemas.openxmlformats.org/officeDocument/2006/relationships/hyperlink" Target="https://www.govinfo.gov/content/pkg/GPO-J6-DOC-CTRL0000017719/pdf/GPO-J6-DOC-CTRL0000017719.pdf" TargetMode="External"/><Relationship Id="rId1341" Type="http://schemas.openxmlformats.org/officeDocument/2006/relationships/hyperlink" Target="http://web.archive.org/web/20210106194956/https://twitter.com/MichaelCoudrey/status/1346906736045785093" TargetMode="External"/><Relationship Id="rId1342" Type="http://schemas.openxmlformats.org/officeDocument/2006/relationships/hyperlink" Target="https://twitter.com/ParlerVideos/status/1358894135428677640" TargetMode="External"/><Relationship Id="rId1343" Type="http://schemas.openxmlformats.org/officeDocument/2006/relationships/hyperlink" Target="https://t.co/LTKIxHIPEx" TargetMode="External"/><Relationship Id="rId1344" Type="http://schemas.openxmlformats.org/officeDocument/2006/relationships/hyperlink" Target="https://vimeo.com/654284808" TargetMode="External"/><Relationship Id="rId1345" Type="http://schemas.openxmlformats.org/officeDocument/2006/relationships/hyperlink" Target="https://d2hxwnssq7ss7g.cloudfront.net/PPhVzxfjg70g_cvt.mp4" TargetMode="External"/><Relationship Id="rId1346" Type="http://schemas.openxmlformats.org/officeDocument/2006/relationships/hyperlink" Target="https://storage.courtlistener.com/recap/gov.uscourts.dcd.226914/gov.uscourts.dcd.226914.449.0.pdf" TargetMode="External"/><Relationship Id="rId1347" Type="http://schemas.openxmlformats.org/officeDocument/2006/relationships/hyperlink" Target="https://twitter.com/capitolhunters/status/1541726253052461056" TargetMode="External"/><Relationship Id="rId1348" Type="http://schemas.openxmlformats.org/officeDocument/2006/relationships/hyperlink" Target="https://web.archive.org/web/20210106170553/https://twitter.com/christina_bobb/status/1346865521560530947" TargetMode="External"/><Relationship Id="rId1349" Type="http://schemas.openxmlformats.org/officeDocument/2006/relationships/hyperlink" Target="https://youtu.be/3Fsf4aWudJk?t=7878" TargetMode="External"/><Relationship Id="rId1350" Type="http://schemas.openxmlformats.org/officeDocument/2006/relationships/hyperlink" Target="https://www.c-span.org/video/?507698-2/senate-debate-arizona-electoral-college-vote-challenge-part-1" TargetMode="External"/><Relationship Id="rId1351" Type="http://schemas.openxmlformats.org/officeDocument/2006/relationships/hyperlink" Target="https://abcnews.go.com/US/photos/pro-trump-protesters-storm-us-capitol-unprecedented-breach-75090348/image-85440460" TargetMode="External"/><Relationship Id="rId1352" Type="http://schemas.openxmlformats.org/officeDocument/2006/relationships/hyperlink" Target="https://www.latimes.com/politics/story/2024-01-04/jan-6-third-anniversary-inside-capitol-retrospective" TargetMode="External"/><Relationship Id="rId1353" Type="http://schemas.openxmlformats.org/officeDocument/2006/relationships/hyperlink" Target="https://storage.courtlistener.com/recap/gov.uscourts.cacd.841840/gov.uscourts.cacd.841840.160.14.pdf" TargetMode="External"/><Relationship Id="rId1354" Type="http://schemas.openxmlformats.org/officeDocument/2006/relationships/hyperlink" Target="https://www.politico.com/news/2023/06/21/mike-pence-aide-john-eastman-disbarment-00103080" TargetMode="External"/><Relationship Id="rId1355" Type="http://schemas.openxmlformats.org/officeDocument/2006/relationships/hyperlink" Target="https://youtu.be/Qrdi4KRw1uQ" TargetMode="External"/><Relationship Id="rId1356" Type="http://schemas.openxmlformats.org/officeDocument/2006/relationships/hyperlink" Target="https://www.charlotteobserver.com/news/politics-government/article263009303.html" TargetMode="External"/><Relationship Id="rId1357" Type="http://schemas.openxmlformats.org/officeDocument/2006/relationships/hyperlink" Target="https://www.govinfo.gov/content/pkg/GPO-J6-TRANSCRIPT-CTRL0000928884/pdf/GPO-J6-TRANSCRIPT-CTRL0000928884.pdf" TargetMode="External"/><Relationship Id="rId1358" Type="http://schemas.openxmlformats.org/officeDocument/2006/relationships/hyperlink" Target="https://www.youtube.com/watch?v=XuHfPOwOMCM" TargetMode="External"/><Relationship Id="rId1359" Type="http://schemas.openxmlformats.org/officeDocument/2006/relationships/hyperlink" Target="https://docs.google.com/spreadsheets/d/18NTjjUF1zqfDqwGgP-kiCJC7wUUMwdilNLAXDzL11kE/edit" TargetMode="External"/><Relationship Id="rId1360" Type="http://schemas.openxmlformats.org/officeDocument/2006/relationships/hyperlink" Target="https://archive.org/details/taf3XTf8ZuM9zZgsu" TargetMode="External"/><Relationship Id="rId1361" Type="http://schemas.openxmlformats.org/officeDocument/2006/relationships/hyperlink" Target="https://www.c-span.org/video/?507672-101/house-debate-arizona-electoral-challenge-part-1" TargetMode="External"/><Relationship Id="rId1362" Type="http://schemas.openxmlformats.org/officeDocument/2006/relationships/hyperlink" Target="https://web.archive.org/web/20210106191903/https://twitter.com/MEPFuller/status/1346898659363987459" TargetMode="External"/><Relationship Id="rId1363" Type="http://schemas.openxmlformats.org/officeDocument/2006/relationships/hyperlink" Target="https://storage.courtlistener.com/recap/gov.uscourts.dcd.242150/gov.uscourts.dcd.242150.1.1.pdf" TargetMode="External"/><Relationship Id="rId1364" Type="http://schemas.openxmlformats.org/officeDocument/2006/relationships/hyperlink" Target="https://d2hxwnssq7ss7g.cloudfront.net/UiC5TplHHHMG_cvt.mp4" TargetMode="External"/><Relationship Id="rId1365" Type="http://schemas.openxmlformats.org/officeDocument/2006/relationships/hyperlink" Target="https://stream.org/a-first-hand-account-of-january-6-from-a-trusted-source/" TargetMode="External"/><Relationship Id="rId1366" Type="http://schemas.openxmlformats.org/officeDocument/2006/relationships/hyperlink" Target="https://ia801605.us.archive.org/9/items/Ypgu8XZjHCfzijCc6/Ypgu8XZjHCfzijCc6.mpeg4" TargetMode="External"/><Relationship Id="rId1367" Type="http://schemas.openxmlformats.org/officeDocument/2006/relationships/hyperlink" Target="https://nebraskaexaminer.com/2022/02/25/herbster-was-schmoozing-with-trump-team-jan-5-6-as-they-detailed-plans-to-overturn-election/" TargetMode="External"/><Relationship Id="rId1368" Type="http://schemas.openxmlformats.org/officeDocument/2006/relationships/hyperlink" Target="https://apnews.com/article/anti-vaccine-bollinger-coronavirus-disinformation-a7b8e1f33990670563b4c469b462c9bf" TargetMode="External"/><Relationship Id="rId1369" Type="http://schemas.openxmlformats.org/officeDocument/2006/relationships/hyperlink" Target="https://youtu.be/Qrdi4KRw1uQ" TargetMode="External"/><Relationship Id="rId1370" Type="http://schemas.openxmlformats.org/officeDocument/2006/relationships/hyperlink" Target="https://www.govinfo.gov/content/pkg/GPO-J6-TRANSCRIPT-CTRL0000050113/pdf/GPO-J6-TRANSCRIPT-CTRL0000050113.pdf" TargetMode="External"/><Relationship Id="rId1371" Type="http://schemas.openxmlformats.org/officeDocument/2006/relationships/hyperlink" Target="https://www.govinfo.gov/content/pkg/GPO-J6-TRANSCRIPT-CTRL0000928884/pdf/GPO-J6-TRANSCRIPT-CTRL0000928884.pdf" TargetMode="External"/><Relationship Id="rId1372" Type="http://schemas.openxmlformats.org/officeDocument/2006/relationships/hyperlink" Target="https://web.archive.org/web/20210110204229/https://video.parler.com/09/yZ/09yZs12lvcCA.mp4" TargetMode="External"/><Relationship Id="rId1373" Type="http://schemas.openxmlformats.org/officeDocument/2006/relationships/hyperlink" Target="http://d2amdhggrspxsl.cloudfront.net/s3vids/FsiTLLuzqPC5.converted.mp4" TargetMode="External"/><Relationship Id="rId1374" Type="http://schemas.openxmlformats.org/officeDocument/2006/relationships/hyperlink" Target="https://ia801506.us.archive.org/9/items/MXDuwX6qZa3TAzrYM/MXDuwX6qZa3TAzrYM.mpeg4" TargetMode="External"/><Relationship Id="rId1375" Type="http://schemas.openxmlformats.org/officeDocument/2006/relationships/hyperlink" Target="https://www.govinfo.gov/content/pkg/GPO-J6-TRANSCRIPT-CTRL0000928884/pdf/GPO-J6-TRANSCRIPT-CTRL0000928884.pdf" TargetMode="External"/><Relationship Id="rId1376" Type="http://schemas.openxmlformats.org/officeDocument/2006/relationships/hyperlink" Target="https://storage.courtlistener.com/recap/gov.uscourts.cacd.841840/gov.uscourts.cacd.841840.160.14.pdf" TargetMode="External"/><Relationship Id="rId1377" Type="http://schemas.openxmlformats.org/officeDocument/2006/relationships/hyperlink" Target="https://docs.google.com/document/d/1jxAFWeAVpVpWwMSLcpaYyb16J5GromIfQA7G3wGhHA4/edit" TargetMode="External"/><Relationship Id="rId1378" Type="http://schemas.openxmlformats.org/officeDocument/2006/relationships/hyperlink" Target="https://www.c-span.org/video/?c5020144/jan-6-committee-shares-details-vp-pence" TargetMode="External"/><Relationship Id="rId1379" Type="http://schemas.openxmlformats.org/officeDocument/2006/relationships/hyperlink" Target="https://twitter.com/rparloff/status/1631677628330516480" TargetMode="External"/><Relationship Id="rId1380" Type="http://schemas.openxmlformats.org/officeDocument/2006/relationships/hyperlink" Target="https://twitter.com/CoryCullington/status/1627904149215121409" TargetMode="External"/><Relationship Id="rId1381" Type="http://schemas.openxmlformats.org/officeDocument/2006/relationships/hyperlink" Target="https://docs.google.com/document/d/12et8n6m7PPbQA-10b0_qvXj20ZjB6OmUrCmCeH9CbIo/edit" TargetMode="External"/><Relationship Id="rId1382" Type="http://schemas.openxmlformats.org/officeDocument/2006/relationships/hyperlink" Target="https://docs.google.com/document/d/1jxAFWeAVpVpWwMSLcpaYyb16J5GromIfQA7G3wGhHA4/edit" TargetMode="External"/><Relationship Id="rId1383" Type="http://schemas.openxmlformats.org/officeDocument/2006/relationships/hyperlink" Target="https://twitter.com/rparloff/status/1631677628330516480" TargetMode="External"/><Relationship Id="rId1384" Type="http://schemas.openxmlformats.org/officeDocument/2006/relationships/hyperlink" Target="https://web.archive.org/web/20220108133405/https://www.thedailybeast.com/the-real-tragedy-of-jan-6-is-that-its-still-not-over" TargetMode="External"/><Relationship Id="rId1385" Type="http://schemas.openxmlformats.org/officeDocument/2006/relationships/hyperlink" Target="https://youtu.be/GNQRGohdW9Y?t=3876" TargetMode="External"/><Relationship Id="rId1386" Type="http://schemas.openxmlformats.org/officeDocument/2006/relationships/hyperlink" Target="https://www.washingtonpost.com/investigations/interactive/2021/02/10/video-played-trump-impeachment-trial/" TargetMode="External"/><Relationship Id="rId1387" Type="http://schemas.openxmlformats.org/officeDocument/2006/relationships/hyperlink" Target="https://docs.google.com/spreadsheets/d/1hTJurwiBlo5eo82TqBuyX3l_nNqHrS4b8gAenU4YdsE/edit" TargetMode="External"/><Relationship Id="rId1388" Type="http://schemas.openxmlformats.org/officeDocument/2006/relationships/hyperlink" Target="https://twitter.com/rparloff/status/1635263242707812352" TargetMode="External"/><Relationship Id="rId1389" Type="http://schemas.openxmlformats.org/officeDocument/2006/relationships/hyperlink" Target="https://archive.org/details/BtuGvwRuTQ2XGA995" TargetMode="External"/><Relationship Id="rId1390" Type="http://schemas.openxmlformats.org/officeDocument/2006/relationships/hyperlink" Target="https://january6th.house.gov/sites/democrats.january6th.house.gov/files/20220224_Brandon%20Straka.pdf" TargetMode="External"/><Relationship Id="rId1391" Type="http://schemas.openxmlformats.org/officeDocument/2006/relationships/hyperlink" Target="https://twitter.com/CoryCullington/status/1756775094175797606" TargetMode="External"/><Relationship Id="rId1392" Type="http://schemas.openxmlformats.org/officeDocument/2006/relationships/hyperlink" Target="https://d2hxwnssq7ss7g.cloudfront.net/4Ea4s022t9tG_cvt.mp4" TargetMode="External"/><Relationship Id="rId1393" Type="http://schemas.openxmlformats.org/officeDocument/2006/relationships/hyperlink" Target="https://sp.rmbl.ws/s8/2/y/F/-/5/yF-5h.gaa.mp4" TargetMode="External"/><Relationship Id="rId1394" Type="http://schemas.openxmlformats.org/officeDocument/2006/relationships/hyperlink" Target="https://web.archive.org/web/20220108133405/https://www.thedailybeast.com/the-real-tragedy-of-jan-6-is-that-its-still-not-over" TargetMode="External"/><Relationship Id="rId1395" Type="http://schemas.openxmlformats.org/officeDocument/2006/relationships/hyperlink" Target="https://ia804507.us.archive.org/15/items/DCRyx6RmiZGFRfQ9Y/FB_20210106_143942.mpeg4" TargetMode="External"/><Relationship Id="rId1396" Type="http://schemas.openxmlformats.org/officeDocument/2006/relationships/hyperlink" Target="https://web.archive.org/web/20210106232449/https://twitter.com/hollandcourtney/status/1346960851690016775" TargetMode="External"/><Relationship Id="rId1397" Type="http://schemas.openxmlformats.org/officeDocument/2006/relationships/hyperlink" Target="https://ia802502.us.archive.org/35/items/7rcr5Hqxw5RAcTXFJ/7rcr5Hqxw5RAcTXFJ.mp4" TargetMode="External"/><Relationship Id="rId1398" Type="http://schemas.openxmlformats.org/officeDocument/2006/relationships/hyperlink" Target="https://january6th.house.gov/sites/democrats.january6th.house.gov/files/20211209_Ali%20Alexander.pdf" TargetMode="External"/><Relationship Id="rId1399" Type="http://schemas.openxmlformats.org/officeDocument/2006/relationships/hyperlink" Target="https://web.archive.org/web/20220108133405/https://www.thedailybeast.com/the-real-tragedy-of-jan-6-is-that-its-still-not-over" TargetMode="External"/><Relationship Id="rId1400" Type="http://schemas.openxmlformats.org/officeDocument/2006/relationships/hyperlink" Target="https://twitter.com/realDonaldTrump/status/1346904110969315332" TargetMode="External"/><Relationship Id="rId1401" Type="http://schemas.openxmlformats.org/officeDocument/2006/relationships/hyperlink" Target="https://web.archive.org/web/20210107000307/https://twitter.com/realDonaldTrump/status/1346904110969315332" TargetMode="External"/><Relationship Id="rId1402" Type="http://schemas.openxmlformats.org/officeDocument/2006/relationships/hyperlink" Target="https://january6th.house.gov/sites/democrats.january6th.house.gov/files/Introductory%20Material%20to%20the%20Final%20Report%20of%20the%20Select%20Committee.pdf" TargetMode="External"/><Relationship Id="rId1403" Type="http://schemas.openxmlformats.org/officeDocument/2006/relationships/hyperlink" Target="https://www.govinfo.gov/content/pkg/GPO-J6-TRANSCRIPT-CTRL0000036621/pdf/GPO-J6-TRANSCRIPT-CTRL0000036621.pdf" TargetMode="External"/><Relationship Id="rId1404" Type="http://schemas.openxmlformats.org/officeDocument/2006/relationships/hyperlink" Target="https://docs.google.com/document/d/1JNZMt9hlS-ld3gHUyhke2EJIXw2HpeH0MaMed0WSkOE/edit" TargetMode="External"/><Relationship Id="rId1405" Type="http://schemas.openxmlformats.org/officeDocument/2006/relationships/hyperlink" Target="https://web.archive.org/web/20220108133405/https://www.thedailybeast.com/the-real-tragedy-of-jan-6-is-that-its-still-not-over" TargetMode="External"/><Relationship Id="rId1406" Type="http://schemas.openxmlformats.org/officeDocument/2006/relationships/hyperlink" Target="https://twitter.com/ryanjreilly/status/1635341877074624515" TargetMode="External"/><Relationship Id="rId1407" Type="http://schemas.openxmlformats.org/officeDocument/2006/relationships/hyperlink" Target="https://vimeo.com/654284808" TargetMode="External"/><Relationship Id="rId1408" Type="http://schemas.openxmlformats.org/officeDocument/2006/relationships/hyperlink" Target="https://archive.org/details/LTfF6QvZntqHRQoG5" TargetMode="External"/><Relationship Id="rId1409" Type="http://schemas.openxmlformats.org/officeDocument/2006/relationships/hyperlink" Target="https://twitter.com/leslsenior/status/1607849520012079104" TargetMode="External"/><Relationship Id="rId1410" Type="http://schemas.openxmlformats.org/officeDocument/2006/relationships/hyperlink" Target="https://www.govinfo.gov/content/pkg/GPO-J6-TRANSCRIPT-CTRL0000050113/pdf/GPO-J6-TRANSCRIPT-CTRL0000050113.pdf" TargetMode="External"/><Relationship Id="rId1411" Type="http://schemas.openxmlformats.org/officeDocument/2006/relationships/hyperlink" Target="https://www.youtube.com/watch?v=BKy84YmL-sU&amp;t=13355s" TargetMode="External"/><Relationship Id="rId1412" Type="http://schemas.openxmlformats.org/officeDocument/2006/relationships/hyperlink" Target="https://www.govinfo.gov/content/pkg/GPO-J6-DOC-CTRL0000017719/pdf/GPO-J6-DOC-CTRL0000017719.pdf" TargetMode="External"/><Relationship Id="rId1413" Type="http://schemas.openxmlformats.org/officeDocument/2006/relationships/hyperlink" Target="https://archive.org/details/aQT7dn27MnDvAmqzB" TargetMode="External"/><Relationship Id="rId1414" Type="http://schemas.openxmlformats.org/officeDocument/2006/relationships/hyperlink" Target="https://jan6attack.com/videos/q/qnIyxwl5ILAG/" TargetMode="External"/><Relationship Id="rId1415" Type="http://schemas.openxmlformats.org/officeDocument/2006/relationships/hyperlink" Target="https://www.govinfo.gov/content/pkg/GPO-J6-TRANSCRIPT-CTRL0000928884/pdf/GPO-J6-TRANSCRIPT-CTRL0000928884.pdf" TargetMode="External"/><Relationship Id="rId1416" Type="http://schemas.openxmlformats.org/officeDocument/2006/relationships/hyperlink" Target="https://www.govinfo.gov/content/pkg/GPO-J6-TRANSCRIPT-CTRL0000050113/pdf/GPO-J6-TRANSCRIPT-CTRL0000050113.pdf" TargetMode="External"/><Relationship Id="rId1417" Type="http://schemas.openxmlformats.org/officeDocument/2006/relationships/hyperlink" Target="https://twitter.com/MacFarlaneNews/status/1635986704845897728" TargetMode="External"/><Relationship Id="rId1418" Type="http://schemas.openxmlformats.org/officeDocument/2006/relationships/hyperlink" Target="https://web.archive.org/web/20220108133405/https://www.thedailybeast.com/the-real-tragedy-of-jan-6-is-that-its-still-not-over" TargetMode="External"/><Relationship Id="rId1419" Type="http://schemas.openxmlformats.org/officeDocument/2006/relationships/hyperlink" Target="https://www.latimes.com/politics/story/2024-01-04/jan-6-third-anniversary-inside-capitol-retrospective" TargetMode="External"/><Relationship Id="rId1420" Type="http://schemas.openxmlformats.org/officeDocument/2006/relationships/hyperlink" Target="https://www.youtube.com/watch?v=-Py2yF6zkLY&amp;list=TLPQMjcwMzIwMjI_pFTsOEwPbw&amp;t=31s" TargetMode="External"/><Relationship Id="rId1421" Type="http://schemas.openxmlformats.org/officeDocument/2006/relationships/hyperlink" Target="https://archive.org/details/QXMsdTFfp8Doyszwt" TargetMode="External"/><Relationship Id="rId1422" Type="http://schemas.openxmlformats.org/officeDocument/2006/relationships/hyperlink" Target="https://ia802603.us.archive.org/25/items/bruno-cua-gx-109-0113-i-uscs-01-senate-carriage-door-2021-01-06-14h-52min-00s-000ms.h-264/Bruno%20Cua%20-%20GX109%20-%200113%20I%20USCS%2001%20Senate%20Carriage%20Door-2021-01-06_14h52min00s000ms.h264.mp4" TargetMode="External"/><Relationship Id="rId1423" Type="http://schemas.openxmlformats.org/officeDocument/2006/relationships/hyperlink" Target="https://www.govinfo.gov/content/pkg/GPO-J6-TRANSCRIPT-CTRL0000036625/pdf/GPO-J6-TRANSCRIPT-CTRL0000036625.pdf" TargetMode="External"/><Relationship Id="rId1424" Type="http://schemas.openxmlformats.org/officeDocument/2006/relationships/hyperlink" Target="https://www.govinfo.gov/content/pkg/GPO-J6-TRANSCRIPT-CTRL0000036621/pdf/GPO-J6-TRANSCRIPT-CTRL0000036621.pdf" TargetMode="External"/><Relationship Id="rId1425" Type="http://schemas.openxmlformats.org/officeDocument/2006/relationships/hyperlink" Target="https://www.govinfo.gov/content/pkg/GPO-J6-TRANSCRIPT-CTRL0000034616/pdf/GPO-J6-TRANSCRIPT-CTRL0000034616.pdf" TargetMode="External"/><Relationship Id="rId1426" Type="http://schemas.openxmlformats.org/officeDocument/2006/relationships/hyperlink" Target="https://www.justice.gov/usao-dc/press-release/file/1480801/download" TargetMode="External"/><Relationship Id="rId1427" Type="http://schemas.openxmlformats.org/officeDocument/2006/relationships/hyperlink" Target="https://youtu.be/Qrdi4KRw1uQ" TargetMode="External"/><Relationship Id="rId1428" Type="http://schemas.openxmlformats.org/officeDocument/2006/relationships/hyperlink" Target="https://www.npr.org/2022/06/28/1108396692/jan-6-committee-hearing-transcript" TargetMode="External"/><Relationship Id="rId1429" Type="http://schemas.openxmlformats.org/officeDocument/2006/relationships/hyperlink" Target="https://www.thedailybeast.com/cassidy-hutchinsons-note-testimony-contradicted-by-trump-white-house-lawyer-eric-herschmann" TargetMode="External"/><Relationship Id="rId1430" Type="http://schemas.openxmlformats.org/officeDocument/2006/relationships/hyperlink" Target="https://www.documentcloud.org/documents/23894038-trump-dc-indictment" TargetMode="External"/><Relationship Id="rId1431" Type="http://schemas.openxmlformats.org/officeDocument/2006/relationships/hyperlink" Target="https://archive.is/OpVCA" TargetMode="External"/><Relationship Id="rId1432" Type="http://schemas.openxmlformats.org/officeDocument/2006/relationships/hyperlink" Target="https://www.politifact.com/article/2021/apr/26/what-happened-during-jan-6-call-between-donald-tru/" TargetMode="External"/><Relationship Id="rId1433" Type="http://schemas.openxmlformats.org/officeDocument/2006/relationships/hyperlink" Target="https://www.govinfo.gov/content/pkg/GPO-J6-TRANSCRIPT-CTRL0000034616/pdf/GPO-J6-TRANSCRIPT-CTRL0000034616.pdf" TargetMode="External"/><Relationship Id="rId1434" Type="http://schemas.openxmlformats.org/officeDocument/2006/relationships/hyperlink" Target="https://www.govinfo.gov/content/pkg/GPO-J6-TRANSCRIPT-CTRL0000034600/pdf/GPO-J6-TRANSCRIPT-CTRL0000034600.pdf" TargetMode="External"/><Relationship Id="rId1435" Type="http://schemas.openxmlformats.org/officeDocument/2006/relationships/hyperlink" Target="https://www.mediamatters.org/fox-news/flashback-would-be-speaker-mike-johnsons-fox-interview-trumps-mob-stormed-capitol" TargetMode="External"/><Relationship Id="rId1436" Type="http://schemas.openxmlformats.org/officeDocument/2006/relationships/hyperlink" Target="https://www.govinfo.gov/content/pkg/GPO-J6-DOC-CTRL0000017719/pdf/GPO-J6-DOC-CTRL0000017719.pdf" TargetMode="External"/><Relationship Id="rId1437" Type="http://schemas.openxmlformats.org/officeDocument/2006/relationships/hyperlink" Target="https://www.govinfo.gov/content/pkg/GPO-J6-DOC-CTRL0000017719/pdf/GPO-J6-DOC-CTRL0000017719.pdf" TargetMode="External"/><Relationship Id="rId1438" Type="http://schemas.openxmlformats.org/officeDocument/2006/relationships/hyperlink" Target="https://youtu.be/k1_pp8_lb_o?t=8159" TargetMode="External"/><Relationship Id="rId1439" Type="http://schemas.openxmlformats.org/officeDocument/2006/relationships/hyperlink" Target="https://www.govinfo.gov/content/pkg/GPO-J6-DOC-CTRL0000017719/pdf/GPO-J6-DOC-CTRL0000017719.pdf" TargetMode="External"/><Relationship Id="rId1440" Type="http://schemas.openxmlformats.org/officeDocument/2006/relationships/hyperlink" Target="https://twitter.com/bubbaprog/status/1580636199404048384" TargetMode="External"/><Relationship Id="rId1441" Type="http://schemas.openxmlformats.org/officeDocument/2006/relationships/hyperlink" Target="https://www.cbsnews.com/baltimore/news/gov-hogan-recounts-harrowing-call-from-lawmakers-capitol-riot-jan-6-maryland/" TargetMode="External"/><Relationship Id="rId1442" Type="http://schemas.openxmlformats.org/officeDocument/2006/relationships/hyperlink" Target="https://www.govinfo.gov/content/pkg/GPO-J6-TRANSCRIPT-CTRL0000050981/pdf/GPO-J6-TRANSCRIPT-CTRL0000050981.pdf" TargetMode="External"/><Relationship Id="rId1443" Type="http://schemas.openxmlformats.org/officeDocument/2006/relationships/hyperlink" Target="https://twitter.com/capitolhunters/status/1468075962147524611" TargetMode="External"/><Relationship Id="rId1444" Type="http://schemas.openxmlformats.org/officeDocument/2006/relationships/hyperlink" Target="https://www.arlnow.com/2021/03/01/exclusive-while-the-capitol-was-stormed-a-group-of-men-gathered-near-the-marine-corps-war-memorial/" TargetMode="External"/><Relationship Id="rId1445" Type="http://schemas.openxmlformats.org/officeDocument/2006/relationships/hyperlink" Target="https://january6th.house.gov/sites/democrats.january6th.house.gov/files/20211209_Ali%20Alexander.pdf" TargetMode="External"/><Relationship Id="rId1446" Type="http://schemas.openxmlformats.org/officeDocument/2006/relationships/hyperlink" Target="https://docs.google.com/document/d/12et8n6m7PPbQA-10b0_qvXj20ZjB6OmUrCmCeH9CbIo/edit" TargetMode="External"/><Relationship Id="rId1447" Type="http://schemas.openxmlformats.org/officeDocument/2006/relationships/hyperlink" Target="https://web.archive.org/web/20210106203830/https://twitter.com/councilofdc/status/1346918966707499008" TargetMode="External"/><Relationship Id="rId1448" Type="http://schemas.openxmlformats.org/officeDocument/2006/relationships/hyperlink" Target="https://dccouncil.gov/dc-council-statement-on-the-department-of-defenses-denial-of-dcs-national-guard-deployment-request/" TargetMode="External"/><Relationship Id="rId1449" Type="http://schemas.openxmlformats.org/officeDocument/2006/relationships/hyperlink" Target="https://d2hxwnssq7ss7g.cloudfront.net/GGylWUT2nynp_cvt.mp4" TargetMode="External"/><Relationship Id="rId1450" Type="http://schemas.openxmlformats.org/officeDocument/2006/relationships/hyperlink" Target="https://twitter.com/bubbaprog/status/1580636676484833281" TargetMode="External"/><Relationship Id="rId1451" Type="http://schemas.openxmlformats.org/officeDocument/2006/relationships/hyperlink" Target="https://www.cnn.com/2022/10/13/politics/pelosi-jan-6-capitol-riot-video/index.html" TargetMode="External"/><Relationship Id="rId1452" Type="http://schemas.openxmlformats.org/officeDocument/2006/relationships/hyperlink" Target="https://www.govinfo.gov/content/pkg/GPO-J6-TRANSCRIPT-CTRL0000034600/pdf/GPO-J6-TRANSCRIPT-CTRL0000034600.pdf" TargetMode="External"/><Relationship Id="rId1453" Type="http://schemas.openxmlformats.org/officeDocument/2006/relationships/hyperlink" Target="https://archive.org/details/LTfF6QvZntqHRQoG5" TargetMode="External"/><Relationship Id="rId1454" Type="http://schemas.openxmlformats.org/officeDocument/2006/relationships/hyperlink" Target="https://www.facebook.com/watch/?v=832169567515417" TargetMode="External"/><Relationship Id="rId1455" Type="http://schemas.openxmlformats.org/officeDocument/2006/relationships/hyperlink" Target="https://archive.vn/2021.09.18-034244/https://defendingtherepublic.org/january6/" TargetMode="External"/><Relationship Id="rId1456" Type="http://schemas.openxmlformats.org/officeDocument/2006/relationships/hyperlink" Target="https://www.supremecourt.gov/DocketPDF/20/20A115/165483/20210106111314445_Gohmert%20v%20Pence%20Stay%20Appl%20signed.pdf" TargetMode="External"/><Relationship Id="rId1457" Type="http://schemas.openxmlformats.org/officeDocument/2006/relationships/hyperlink" Target="https://twitter.com/speakerpelosi/status/1346923312857796612" TargetMode="External"/><Relationship Id="rId1458" Type="http://schemas.openxmlformats.org/officeDocument/2006/relationships/hyperlink" Target="https://www.citizensforethics.org/wp-content/uploads/2024/03/May-23-2023-DHS-572-1-of-2.pdf" TargetMode="External"/><Relationship Id="rId1459" Type="http://schemas.openxmlformats.org/officeDocument/2006/relationships/hyperlink" Target="https://storage.courtlistener.com/recap/gov.uscourts.dcd.226914/gov.uscourts.dcd.226914.449.0.pdf" TargetMode="External"/><Relationship Id="rId1460" Type="http://schemas.openxmlformats.org/officeDocument/2006/relationships/hyperlink" Target="https://www.washingtonpost.com/investigations/interactive/2022/roger-stone-documentary-capitol-riot-trump-election/?itid=hp_special-topic-1" TargetMode="External"/><Relationship Id="rId1461" Type="http://schemas.openxmlformats.org/officeDocument/2006/relationships/hyperlink" Target="https://www.govinfo.gov/content/pkg/GPO-J6-TRANSCRIPT-CTRL0000034627/pdf/GPO-J6-TRANSCRIPT-CTRL0000034627.pdf" TargetMode="External"/><Relationship Id="rId1462" Type="http://schemas.openxmlformats.org/officeDocument/2006/relationships/hyperlink" Target="https://www.justice.gov/oip/page/file/1520581/download" TargetMode="External"/><Relationship Id="rId1463" Type="http://schemas.openxmlformats.org/officeDocument/2006/relationships/hyperlink" Target="https://twitter.com/Angry_Staffer/status/1508788161161355264" TargetMode="External"/><Relationship Id="rId1464" Type="http://schemas.openxmlformats.org/officeDocument/2006/relationships/hyperlink" Target="https://www.govinfo.gov/content/pkg/GPO-J6-TRANSCRIPT-CTRL0000036621/pdf/GPO-J6-TRANSCRIPT-CTRL0000036621.pdf" TargetMode="External"/><Relationship Id="rId1465" Type="http://schemas.openxmlformats.org/officeDocument/2006/relationships/hyperlink" Target="https://youtu.be/BKy84YmL-sU?t=18228" TargetMode="External"/><Relationship Id="rId1466" Type="http://schemas.openxmlformats.org/officeDocument/2006/relationships/hyperlink" Target="https://archive.org/details/uepipPTHiDjXNtiac" TargetMode="External"/><Relationship Id="rId1467" Type="http://schemas.openxmlformats.org/officeDocument/2006/relationships/hyperlink" Target="https://docs.google.com/spreadsheets/d/1Nd9IWVUCD5VcRIKcndvt4CSZgB6Apv_Zd6-5YwiDdmk/edit" TargetMode="External"/><Relationship Id="rId1468" Type="http://schemas.openxmlformats.org/officeDocument/2006/relationships/hyperlink" Target="https://www.arlnow.com/2021/03/01/exclusive-while-the-capitol-was-stormed-a-group-of-men-gathered-near-the-marine-corps-war-memorial/" TargetMode="External"/><Relationship Id="rId1469" Type="http://schemas.openxmlformats.org/officeDocument/2006/relationships/hyperlink" Target="https://www.arlnow.com/2021/03/01/exclusive-while-the-capitol-was-stormed-a-group-of-men-gathered-near-the-marine-corps-war-memorial/" TargetMode="External"/><Relationship Id="rId1470" Type="http://schemas.openxmlformats.org/officeDocument/2006/relationships/hyperlink" Target="https://docs.google.com/document/d/12et8n6m7PPbQA-10b0_qvXj20ZjB6OmUrCmCeH9CbIo/edit" TargetMode="External"/><Relationship Id="rId1471" Type="http://schemas.openxmlformats.org/officeDocument/2006/relationships/hyperlink" Target="https://www.washingtonpost.com/investigations/interactive/2022/roger-stone-documentary-capitol-riot-trump-election/?itid=hp_special-topic-1" TargetMode="External"/><Relationship Id="rId1472" Type="http://schemas.openxmlformats.org/officeDocument/2006/relationships/hyperlink" Target="https://www.cnn.com/2022/06/02/politics/read-mark-meadows-texts-january-6-capitol-riot/index.html" TargetMode="External"/><Relationship Id="rId1473" Type="http://schemas.openxmlformats.org/officeDocument/2006/relationships/hyperlink" Target="https://www.washingtonpost.com/investigations/interactive/2022/roger-stone-documentary-capitol-riot-trump-election/?itid=hp_special-topic-1" TargetMode="External"/><Relationship Id="rId1474" Type="http://schemas.openxmlformats.org/officeDocument/2006/relationships/hyperlink" Target="https://twitter.com/bubbaprog/status/1580636676484833281" TargetMode="External"/><Relationship Id="rId1475" Type="http://schemas.openxmlformats.org/officeDocument/2006/relationships/hyperlink" Target="https://www.govinfo.gov/content/pkg/GPO-J6-TRANSCRIPT-CTRL0000034600/pdf/GPO-J6-TRANSCRIPT-CTRL0000034600.pdf" TargetMode="External"/><Relationship Id="rId1476" Type="http://schemas.openxmlformats.org/officeDocument/2006/relationships/hyperlink" Target="https://capitol-hill-riots.s3.us-east-1.wasabisys.com/Miscellaneous%20-%20Other%20people%27s%20archives/DC%20January%205-6%202021/J6/twitch_tv_genghiskon83/twitch_tv_genghiskon83-2021-01-06-16%253a13%253a28-3.mp4" TargetMode="External"/><Relationship Id="rId1477" Type="http://schemas.openxmlformats.org/officeDocument/2006/relationships/hyperlink" Target="https://www.cnn.com/2022/10/13/politics/pelosi-jan-6-capitol-riot-video/index.html" TargetMode="External"/><Relationship Id="rId1478" Type="http://schemas.openxmlformats.org/officeDocument/2006/relationships/hyperlink" Target="https://www.washingtonpost.com/investigations/interactive/2022/roger-stone-documentary-capitol-riot-trump-election/?itid=hp_special-topic-1" TargetMode="External"/><Relationship Id="rId1479" Type="http://schemas.openxmlformats.org/officeDocument/2006/relationships/hyperlink" Target="https://www.rawstory.com/paul-gosar-2658997666/" TargetMode="External"/><Relationship Id="rId1480" Type="http://schemas.openxmlformats.org/officeDocument/2006/relationships/hyperlink" Target="https://january6th.house.gov/sites/democrats.january6th.house.gov/files/20220224_Brandon%20Straka.pdf" TargetMode="External"/><Relationship Id="rId1481" Type="http://schemas.openxmlformats.org/officeDocument/2006/relationships/hyperlink" Target="https://twitter.com/OSINTyeti/status/1399578547799216130" TargetMode="External"/><Relationship Id="rId1482" Type="http://schemas.openxmlformats.org/officeDocument/2006/relationships/hyperlink" Target="https://twitter.com/ryanjreilly/status/1521945746458693635" TargetMode="External"/><Relationship Id="rId1483" Type="http://schemas.openxmlformats.org/officeDocument/2006/relationships/hyperlink" Target="https://int.nyt.com/data/documenttools/redacted-documents-in-dominion-fox-news-case/dca5e3880422426f/full.pdf" TargetMode="External"/><Relationship Id="rId1484" Type="http://schemas.openxmlformats.org/officeDocument/2006/relationships/hyperlink" Target="https://www.cnn.com/2022/10/13/politics/pelosi-jan-6-capitol-riot-video/index.html" TargetMode="External"/><Relationship Id="rId1485" Type="http://schemas.openxmlformats.org/officeDocument/2006/relationships/hyperlink" Target="https://www.citizensforethics.org/wp-content/uploads/2024/03/May-23-2023-DHS-572-1-of-2.pdf" TargetMode="External"/><Relationship Id="rId1486" Type="http://schemas.openxmlformats.org/officeDocument/2006/relationships/hyperlink" Target="https://assets.bwbx.io/documents/users/iqjWHBFdfxIU/rzuPJvKoJZMY/v0" TargetMode="External"/><Relationship Id="rId1487" Type="http://schemas.openxmlformats.org/officeDocument/2006/relationships/hyperlink" Target="https://s3.documentcloud.org/documents/22057096/doj-records-of-officials-communications-from-jan-6-2021.pdf" TargetMode="External"/><Relationship Id="rId1488" Type="http://schemas.openxmlformats.org/officeDocument/2006/relationships/hyperlink" Target="https://thedispatch.com/p/giuliani-to-senator-try-to-just-slow" TargetMode="External"/><Relationship Id="rId1489" Type="http://schemas.openxmlformats.org/officeDocument/2006/relationships/hyperlink" Target="https://january6th.house.gov/sites/democrats.january6th.house.gov/files/20211209_Ali%20Alexander.pdf" TargetMode="External"/><Relationship Id="rId1490" Type="http://schemas.openxmlformats.org/officeDocument/2006/relationships/hyperlink" Target="https://www.wweek.com/news/2021/01/20/kristina-malimon-was-the-social-media-savvy-future-of-oregon-republicans-then-she-got-a-little-too-famous/" TargetMode="External"/><Relationship Id="rId1491" Type="http://schemas.openxmlformats.org/officeDocument/2006/relationships/hyperlink" Target="https://january6th.house.gov/sites/democrats.january6th.house.gov/files/Introductory%20Material%20to%20the%20Final%20Report%20of%20the%20Select%20Committee.pdf" TargetMode="External"/><Relationship Id="rId1492" Type="http://schemas.openxmlformats.org/officeDocument/2006/relationships/hyperlink" Target="https://www.govinfo.gov/content/pkg/GPO-J6-TRANSCRIPT-CTRL0000034610/pdf/GPO-J6-TRANSCRIPT-CTRL0000034610.pdf" TargetMode="External"/><Relationship Id="rId1493" Type="http://schemas.openxmlformats.org/officeDocument/2006/relationships/hyperlink" Target="https://twitter.com/Brandi_Buchman/status/1628471805068423168" TargetMode="External"/><Relationship Id="rId1494" Type="http://schemas.openxmlformats.org/officeDocument/2006/relationships/hyperlink" Target="https://s3.documentcloud.org/documents/22057096/doj-records-of-officials-communications-from-jan-6-2021.pdf" TargetMode="External"/><Relationship Id="rId1495" Type="http://schemas.openxmlformats.org/officeDocument/2006/relationships/hyperlink" Target="https://web.archive.org/web/20201121065324/https://www.justice.gov/opa/page/file/1317916/download" TargetMode="External"/><Relationship Id="rId1496" Type="http://schemas.openxmlformats.org/officeDocument/2006/relationships/hyperlink" Target="https://s3.documentcloud.org/documents/21397551/031137348875.pdf" TargetMode="External"/><Relationship Id="rId1497" Type="http://schemas.openxmlformats.org/officeDocument/2006/relationships/hyperlink" Target="https://clerk.house.gov/Votes/202110" TargetMode="External"/><Relationship Id="rId1498" Type="http://schemas.openxmlformats.org/officeDocument/2006/relationships/hyperlink" Target="https://www.npr.org/sections/insurrection-at-the-capitol/2021/01/07/954380156/here-are-the-republicans-who-objected-to-the-electoral-college-count" TargetMode="External"/><Relationship Id="rId1499" Type="http://schemas.openxmlformats.org/officeDocument/2006/relationships/hyperlink" Target="https://clerk.house.gov/Votes/20211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washingtonpost.com/investigations/former-mccarthy-aide-showed-trump-how-to-exploit-power-and-draw-attention/2016/06/16/e9f44f20-2bf3-11e6-9b37-42985f6a265c_story.html" TargetMode="External"/><Relationship Id="rId2" Type="http://schemas.openxmlformats.org/officeDocument/2006/relationships/hyperlink" Target="https://web.archive.org/web/20191003220449/https://www.theatlantic.com/ideas/archive/2019/10/roy-cohn-mafia-politics/599320/" TargetMode="External"/><Relationship Id="rId3" Type="http://schemas.openxmlformats.org/officeDocument/2006/relationships/hyperlink" Target="https://web.archive.org/web/20170821054857/http://www.nytimes.com/1999/04/25/magazine/sound-bites-over-jerusalem.html" TargetMode="External"/><Relationship Id="rId4" Type="http://schemas.openxmlformats.org/officeDocument/2006/relationships/hyperlink" Target="https://www.loc.gov/rr/mss/f-aids/IREX.pdf" TargetMode="External"/><Relationship Id="rId5" Type="http://schemas.openxmlformats.org/officeDocument/2006/relationships/hyperlink" Target="https://www.cjonline.com/story/news/politics/state/2016/03/16/kansas-prayer-breakfast-features-doug-burleigh-longtime-evangelist-russia-brownback/16597207007/" TargetMode="External"/><Relationship Id="rId6" Type="http://schemas.openxmlformats.org/officeDocument/2006/relationships/hyperlink" Target="https://www.oregonlive.com/opinion/2022/08/faith-politics-and-the-fellowship-steve-duin-column.html" TargetMode="External"/><Relationship Id="rId7" Type="http://schemas.openxmlformats.org/officeDocument/2006/relationships/hyperlink" Target="https://web.archive.org/web/20170617212436/https://pravoslavie.ru/77821.html" TargetMode="External"/><Relationship Id="rId8" Type="http://schemas.openxmlformats.org/officeDocument/2006/relationships/hyperlink" Target="https://www.buzzfeednews.com/article/hnsgrassegger/george-soros-conspiracy-finkelstein-birnbaum-orban-netanyahu" TargetMode="External"/><Relationship Id="rId9" Type="http://schemas.openxmlformats.org/officeDocument/2006/relationships/hyperlink" Target="https://www.nixonlibrary.gov/sites/default/files/virtuallibrary/documents/contested/contested_box_20/Contested-20-17.pdf" TargetMode="External"/><Relationship Id="rId10" Type="http://schemas.openxmlformats.org/officeDocument/2006/relationships/hyperlink" Target="https://archive.is/0cLwz" TargetMode="External"/><Relationship Id="rId11" Type="http://schemas.openxmlformats.org/officeDocument/2006/relationships/hyperlink" Target="https://archive.is/xwAfR" TargetMode="External"/><Relationship Id="rId12" Type="http://schemas.openxmlformats.org/officeDocument/2006/relationships/hyperlink" Target="https://archive.is/0cLwz" TargetMode="External"/><Relationship Id="rId13" Type="http://schemas.openxmlformats.org/officeDocument/2006/relationships/hyperlink" Target="https://slate.com/news-and-politics/2016/08/jacob-weisbergs-classic-new-republic-profile-of-trump-adviser-roger-stone.html" TargetMode="External"/><Relationship Id="rId14" Type="http://schemas.openxmlformats.org/officeDocument/2006/relationships/hyperlink" Target="https://opencorporates.com/companies/us_ny/246133" TargetMode="External"/><Relationship Id="rId15" Type="http://schemas.openxmlformats.org/officeDocument/2006/relationships/hyperlink" Target="https://web.archive.org/web/20170820113218/https://www.nytimes.com/2017/08/19/us/politics/arthur-finkelstein-innovative-influential-conservative-strategist-dies-at-72.html" TargetMode="External"/><Relationship Id="rId16" Type="http://schemas.openxmlformats.org/officeDocument/2006/relationships/hyperlink" Target="https://web.archive.org/web/20170701032340/https://www.vanityfair.com/news/2017/06/donald-trump-roy-cohn-relationship" TargetMode="External"/><Relationship Id="rId17" Type="http://schemas.openxmlformats.org/officeDocument/2006/relationships/hyperlink" Target="https://www.washingtonpost.com/investigations/former-mccarthy-aide-showed-trump-how-to-exploit-power-and-draw-attention/2016/06/16/e9f44f20-2bf3-11e6-9b37-42985f6a265c_story.html" TargetMode="External"/><Relationship Id="rId18" Type="http://schemas.openxmlformats.org/officeDocument/2006/relationships/hyperlink" Target="https://www.spookyconnections.com/donald-trump" TargetMode="External"/><Relationship Id="rId19" Type="http://schemas.openxmlformats.org/officeDocument/2006/relationships/hyperlink" Target="https://web.archive.org/web/20150526173821/https://www.nytimes.com/1996/09/28/opinion/the-gay-gop.html" TargetMode="External"/><Relationship Id="rId20" Type="http://schemas.openxmlformats.org/officeDocument/2006/relationships/hyperlink" Target="https://findingaids.loc.gov/exist_collections/ead3pdf/mss/2022/ms022002.pdf" TargetMode="External"/><Relationship Id="rId21" Type="http://schemas.openxmlformats.org/officeDocument/2006/relationships/hyperlink" Target="https://www.nationalreview.com/2017/01/arthur-finkelstein-republican-political-consultant-strategit-conservative-libertarian/" TargetMode="External"/><Relationship Id="rId22" Type="http://schemas.openxmlformats.org/officeDocument/2006/relationships/hyperlink" Target="https://italkyoubored.wordpress.com/2014/02/05/roger-stone-pretty-reckless-is-going-straight-to-hell-part-two/" TargetMode="External"/><Relationship Id="rId23" Type="http://schemas.openxmlformats.org/officeDocument/2006/relationships/hyperlink" Target="https://rumble.com/v4gjahx-blackwater-founder-erik-prince-pbd-podcast-ep.-372.html" TargetMode="External"/><Relationship Id="rId24" Type="http://schemas.openxmlformats.org/officeDocument/2006/relationships/hyperlink" Target="https://www.washingtonpost.com/history/2023/04/04/fred-trump-arrests/" TargetMode="External"/><Relationship Id="rId25" Type="http://schemas.openxmlformats.org/officeDocument/2006/relationships/hyperlink" Target="https://www.businessinsider.com/czech-secret-agents-spied-on-donald-trump-he-is-tax-exempt-for-30-years-2016-12" TargetMode="External"/><Relationship Id="rId26" Type="http://schemas.openxmlformats.org/officeDocument/2006/relationships/hyperlink" Target="https://www.thedailybeast.com/meet-stephen-f-cohen-vladimir-putins-best-friend-in-the-american-media" TargetMode="External"/><Relationship Id="rId27" Type="http://schemas.openxmlformats.org/officeDocument/2006/relationships/hyperlink" Target="https://slate.com/news-and-politics/2016/08/jacob-weisbergs-classic-new-republic-profile-of-trump-adviser-roger-stone.html" TargetMode="External"/><Relationship Id="rId28" Type="http://schemas.openxmlformats.org/officeDocument/2006/relationships/hyperlink" Target="https://www.washingtonpost.com/investigations/former-mccarthy-aide-showed-trump-how-to-exploit-power-and-draw-attention/2016/06/16/e9f44f20-2bf3-11e6-9b37-42985f6a265c_story.html" TargetMode="External"/><Relationship Id="rId29" Type="http://schemas.openxmlformats.org/officeDocument/2006/relationships/hyperlink" Target="https://web.archive.org/web/20170701032340/https://www.vanityfair.com/news/2017/06/donald-trump-roy-cohn-relationship" TargetMode="External"/><Relationship Id="rId30" Type="http://schemas.openxmlformats.org/officeDocument/2006/relationships/hyperlink" Target="https://www.washingtonpost.com/nation/2022/07/24/claremont-john-eastman-trump/" TargetMode="External"/><Relationship Id="rId31" Type="http://schemas.openxmlformats.org/officeDocument/2006/relationships/hyperlink" Target="https://web.archive.org/web/20220807003435/https://www.nytimes.com/2022/08/03/magazine/claremont-institute-conservative.html" TargetMode="External"/><Relationship Id="rId32" Type="http://schemas.openxmlformats.org/officeDocument/2006/relationships/hyperlink" Target="https://www.leadershipinstitute.org/aboutus/" TargetMode="External"/><Relationship Id="rId33" Type="http://schemas.openxmlformats.org/officeDocument/2006/relationships/hyperlink" Target="https://www.linkedin.com/in/brucemarks" TargetMode="External"/><Relationship Id="rId34" Type="http://schemas.openxmlformats.org/officeDocument/2006/relationships/hyperlink" Target="https://cloudfront-files-1.publicintegrity.org/legacy_projects/pdf_reports/THETORTURERSLOBBY.pdf" TargetMode="External"/><Relationship Id="rId35" Type="http://schemas.openxmlformats.org/officeDocument/2006/relationships/hyperlink" Target="https://www.campusreform.org/article?id=15425" TargetMode="External"/><Relationship Id="rId36" Type="http://schemas.openxmlformats.org/officeDocument/2006/relationships/hyperlink" Target="https://newrepublic.com/article/151305/dinesh-dsouza-right-wing-troll-since-college" TargetMode="External"/><Relationship Id="rId37" Type="http://schemas.openxmlformats.org/officeDocument/2006/relationships/hyperlink" Target="https://sites.dartmouth.edu/jacko/2018/10/31/did-the-dartmouth-review-actually-say-this-within-the-past-five-years-or-are-we-just-fucking-with-you/" TargetMode="External"/><Relationship Id="rId38" Type="http://schemas.openxmlformats.org/officeDocument/2006/relationships/hyperlink" Target="https://www.vanityfair.com/news/2018/09/the-strange-ascent-of-betsy-devos-and-erik-prince" TargetMode="External"/><Relationship Id="rId39" Type="http://schemas.openxmlformats.org/officeDocument/2006/relationships/hyperlink" Target="https://www.google.com/books/edition/Red_Mafiya/F1IqGCc7P8cC?hl=en&amp;gbpv=1&amp;dq=%22many+of+the+new+arrivals+were+not+long-suffering,+downtrodden+Jewish+dissidents%22&amp;pg=PT26&amp;printsec=frontcover" TargetMode="External"/><Relationship Id="rId40" Type="http://schemas.openxmlformats.org/officeDocument/2006/relationships/hyperlink" Target="https://trumpfile.org/fbi-1981/" TargetMode="External"/><Relationship Id="rId41" Type="http://schemas.openxmlformats.org/officeDocument/2006/relationships/hyperlink" Target="https://www.thesmokinggun.com/documents/celebrity/trump-and-staluppi-092157" TargetMode="External"/><Relationship Id="rId42" Type="http://schemas.openxmlformats.org/officeDocument/2006/relationships/hyperlink" Target="https://www.washingtonpost.com/politics/how-bannons-navy-service-during-the-iran-hostage-crisis-shaped-his-views/2017/02/09/99f1e58a-e991-11e6-bf6f-301b6b443624_story.html" TargetMode="External"/><Relationship Id="rId43" Type="http://schemas.openxmlformats.org/officeDocument/2006/relationships/hyperlink" Target="https://www.motherjones.com/politics/2014/01/dinesh-dsouza-indictment-dartmouth-outed-gay-classmates/" TargetMode="External"/><Relationship Id="rId44" Type="http://schemas.openxmlformats.org/officeDocument/2006/relationships/hyperlink" Target="https://www.nytimes.com/2012/10/08/nyregion/kirsten-gillibrand-and-wendy-long-dartmouth-alumnae-vie-for-senate-seat.html" TargetMode="External"/><Relationship Id="rId45" Type="http://schemas.openxmlformats.org/officeDocument/2006/relationships/hyperlink" Target="https://books.google.ca/books?id=1glfCn6cbTIC&amp;lpg=PA51&amp;pg=PA51" TargetMode="External"/><Relationship Id="rId46" Type="http://schemas.openxmlformats.org/officeDocument/2006/relationships/hyperlink" Target="https://texashistory.unt.edu/ark:/67531/metadc177449/" TargetMode="External"/><Relationship Id="rId47" Type="http://schemas.openxmlformats.org/officeDocument/2006/relationships/hyperlink" Target="https://www.reaganlibrary.gov/public/digitallibrary/smof/publicliaison/blackwell/box-010/40_047_7006969_010_026_2017.pdf" TargetMode="External"/><Relationship Id="rId48" Type="http://schemas.openxmlformats.org/officeDocument/2006/relationships/hyperlink" Target="https://www.linkedin.com/in/john-eastman-16019b6" TargetMode="External"/><Relationship Id="rId49" Type="http://schemas.openxmlformats.org/officeDocument/2006/relationships/hyperlink" Target="https://web.archive.org/web/20220626144442/https://www.latimes.com/politics/story/2022-06-26/trump-lawyer-john-eastman-jan-6-notoriety" TargetMode="External"/><Relationship Id="rId50" Type="http://schemas.openxmlformats.org/officeDocument/2006/relationships/hyperlink" Target="https://www.linkedin.com/in/kevin-lynn-783057165" TargetMode="External"/><Relationship Id="rId51" Type="http://schemas.openxmlformats.org/officeDocument/2006/relationships/hyperlink" Target="https://poetsandquants.com/2016/11/27/much-hbs-changed-since-bannon-went-1983/" TargetMode="External"/><Relationship Id="rId52" Type="http://schemas.openxmlformats.org/officeDocument/2006/relationships/hyperlink" Target="https://twitter.com/That_Girl_Tasha/status/1566472955835854849" TargetMode="External"/><Relationship Id="rId53" Type="http://schemas.openxmlformats.org/officeDocument/2006/relationships/hyperlink" Target="https://www.nytimes.com/1983/02/12/nyregion/us-officials-tell-of-russian-emigre-crime-group-in-brooklyn.html" TargetMode="External"/><Relationship Id="rId54" Type="http://schemas.openxmlformats.org/officeDocument/2006/relationships/hyperlink" Target="https://www.nytimes.com/1984/01/20/us/politics-reagan-s-man-on-blue-collar-voters.html" TargetMode="External"/><Relationship Id="rId55" Type="http://schemas.openxmlformats.org/officeDocument/2006/relationships/hyperlink" Target="https://www.splcenter.org/fighting-hate/extremist-files/group/family-research-council" TargetMode="External"/><Relationship Id="rId56" Type="http://schemas.openxmlformats.org/officeDocument/2006/relationships/hyperlink" Target="https://www.bustle.com/articles/196819-who-is-edgar-prince-education-secretary-pick-betsy-devos-has-a-famous-wealthy-anti-lgbt-father" TargetMode="External"/><Relationship Id="rId57" Type="http://schemas.openxmlformats.org/officeDocument/2006/relationships/hyperlink" Target="https://archive.thinkprogress.org/americas-biggest-right-wing-homeschooling-group-has-been-networking-with-sanctioned-russians-1f2b5b5ad031/" TargetMode="External"/><Relationship Id="rId58" Type="http://schemas.openxmlformats.org/officeDocument/2006/relationships/hyperlink" Target="https://hslda.org/post/james-r-mason-becomes-president-of-home-school-legal-defense-association" TargetMode="External"/><Relationship Id="rId59" Type="http://schemas.openxmlformats.org/officeDocument/2006/relationships/hyperlink" Target="https://www.nytimes.com/2017/02/01/education/edlife/hillsdale-college-great-books-constitution-conservatives.html" TargetMode="External"/><Relationship Id="rId60" Type="http://schemas.openxmlformats.org/officeDocument/2006/relationships/hyperlink" Target="https://www.washingtonpost.com/local/education/hillsdale-college-subject-of-senate-debate-is-known-for-rejecting-federal-funds/2017/12/04/126f94ca-d91b-11e7-b1a8-62589434a581_story.html" TargetMode="External"/><Relationship Id="rId61" Type="http://schemas.openxmlformats.org/officeDocument/2006/relationships/hyperlink" Target="https://www.phillymag.com/city/2015/08/16/donald-trump-atlantic-city-empire/" TargetMode="External"/><Relationship Id="rId62" Type="http://schemas.openxmlformats.org/officeDocument/2006/relationships/hyperlink" Target="https://www.vanityfair.com/news/2017/04/steve-bannon-harvard-business-school" TargetMode="External"/><Relationship Id="rId63" Type="http://schemas.openxmlformats.org/officeDocument/2006/relationships/hyperlink" Target="https://bylinetimes.com/2023/02/04/russia-and-the-us-press-the-article-the-cjr-didnt-publish/" TargetMode="External"/><Relationship Id="rId64" Type="http://schemas.openxmlformats.org/officeDocument/2006/relationships/hyperlink" Target="https://web.archive.org/web/20170617212436/https://pravoslavie.ru/77821.html" TargetMode="External"/><Relationship Id="rId65" Type="http://schemas.openxmlformats.org/officeDocument/2006/relationships/hyperlink" Target="https://gatewayjr.org/loud-shrill-and-unknown-the-strange-case-of-the-gateway-pundit/" TargetMode="External"/><Relationship Id="rId66" Type="http://schemas.openxmlformats.org/officeDocument/2006/relationships/hyperlink" Target="https://archive.is/WEIGY" TargetMode="External"/><Relationship Id="rId67" Type="http://schemas.openxmlformats.org/officeDocument/2006/relationships/hyperlink" Target="https://www.politico.com/magazine/story/2017/11/19/trump-first-moscow-trip-215842/" TargetMode="External"/><Relationship Id="rId68" Type="http://schemas.openxmlformats.org/officeDocument/2006/relationships/hyperlink" Target="https://web.archive.org/web/20070930101043/http://www.time.com/time/magazine/article/0,9171,961662,00.html" TargetMode="External"/><Relationship Id="rId69" Type="http://schemas.openxmlformats.org/officeDocument/2006/relationships/hyperlink" Target="https://web.archive.org/web/20170701032340/https://www.vanityfair.com/news/2017/06/donald-trump-roy-cohn-relationship" TargetMode="External"/><Relationship Id="rId70" Type="http://schemas.openxmlformats.org/officeDocument/2006/relationships/hyperlink" Target="https://nymag.com/intelligencer/2018/04/frank-rich-roy-cohn-the-original-donald-trump.html" TargetMode="External"/><Relationship Id="rId71" Type="http://schemas.openxmlformats.org/officeDocument/2006/relationships/hyperlink" Target="https://www.vulture.com/2020/06/roy-cohn-documentaries.html" TargetMode="External"/><Relationship Id="rId72" Type="http://schemas.openxmlformats.org/officeDocument/2006/relationships/hyperlink" Target="https://www.vanityfair.com/news/2017/06/donald-trump-roy-cohn-relationship" TargetMode="External"/><Relationship Id="rId73" Type="http://schemas.openxmlformats.org/officeDocument/2006/relationships/hyperlink" Target="http://www.horowitzbiobooks.com/why-i-am-no-longer-a-leftist/" TargetMode="External"/><Relationship Id="rId74" Type="http://schemas.openxmlformats.org/officeDocument/2006/relationships/hyperlink" Target="https://www.nationalreview.com/2014/01/witness-part-ii-jay-nordlinger/" TargetMode="External"/><Relationship Id="rId75" Type="http://schemas.openxmlformats.org/officeDocument/2006/relationships/hyperlink" Target="https://www.politico.com/magazine/story/2017/11/19/trump-first-moscow-trip-215842/" TargetMode="External"/><Relationship Id="rId76" Type="http://schemas.openxmlformats.org/officeDocument/2006/relationships/hyperlink" Target="https://www.politico.com/magazine/story/2017/11/19/trump-first-moscow-trip-215842/" TargetMode="External"/><Relationship Id="rId77" Type="http://schemas.openxmlformats.org/officeDocument/2006/relationships/hyperlink" Target="https://twitter.com/RNDog12/status/1723776467287289986/photo/1" TargetMode="External"/><Relationship Id="rId78" Type="http://schemas.openxmlformats.org/officeDocument/2006/relationships/hyperlink" Target="https://web.archive.org/web/20170617212436/https://pravoslavie.ru/77821.html" TargetMode="External"/><Relationship Id="rId79" Type="http://schemas.openxmlformats.org/officeDocument/2006/relationships/hyperlink" Target="https://twitter.com/That_Girl_Tasha/status/1566472955835854849" TargetMode="External"/><Relationship Id="rId80" Type="http://schemas.openxmlformats.org/officeDocument/2006/relationships/hyperlink" Target="https://www.thedailybeast.com/how-oath-keepers-leader-stewart-rhodes-became-a-brownshirt-for-trump" TargetMode="External"/><Relationship Id="rId81" Type="http://schemas.openxmlformats.org/officeDocument/2006/relationships/hyperlink" Target="https://stanfordpolitics.org/2017/11/27/peter-thiel-cover-story/" TargetMode="External"/><Relationship Id="rId82" Type="http://schemas.openxmlformats.org/officeDocument/2006/relationships/hyperlink" Target="https://www.amazon.com/My-Dear-Alex-Letters-KGB/dp/0895265761" TargetMode="External"/><Relationship Id="rId83" Type="http://schemas.openxmlformats.org/officeDocument/2006/relationships/hyperlink" Target="https://archive.harpers.org/1987/08/pdf/HarpersMagazine-1987-08-0023142.pdf?Expires=1708481170&amp;Signature=RqTNG1D~0G1bhlMHLQcSS0Dt0n2aO4-qkT~zfZSKUPkjZQhaZCXTV-MOG1tvjlGBNOse0xNeafE~e3~9waSKQm-etyx55nxyl4RKSdZDygszoo9DoK9MrQSOl6O5pnwylc3dbgpAMDz68yW3RzqxT4" TargetMode="External"/><Relationship Id="rId84" Type="http://schemas.openxmlformats.org/officeDocument/2006/relationships/hyperlink" Target="https://books.google.ca/books?id=1glfCn6cbTIC&amp;lpg=PA51&amp;pg=PA51" TargetMode="External"/><Relationship Id="rId85" Type="http://schemas.openxmlformats.org/officeDocument/2006/relationships/hyperlink" Target="https://www.theguardian.com/us-news/2017/aug/16/trumps-bid-for-sydney-casino-30-years-ago-rejected-due-to-mafia-connections" TargetMode="External"/><Relationship Id="rId86" Type="http://schemas.openxmlformats.org/officeDocument/2006/relationships/hyperlink" Target="https://kingofthewildthings.substack.com/p/donald-trumps-political-origin-story" TargetMode="External"/><Relationship Id="rId87" Type="http://schemas.openxmlformats.org/officeDocument/2006/relationships/hyperlink" Target="https://www.politico.com/magazine/story/2017/11/19/trump-first-moscow-trip-215842/" TargetMode="External"/><Relationship Id="rId88" Type="http://schemas.openxmlformats.org/officeDocument/2006/relationships/hyperlink" Target="https://twitter.com/RNDog12/status/1723776467287289986/photo/1" TargetMode="External"/><Relationship Id="rId89" Type="http://schemas.openxmlformats.org/officeDocument/2006/relationships/hyperlink" Target="https://www.buzzfeednews.com/article/ilanbenmeir/that-time-trump-spent-nearly-100000-on-an-ad-criticizing-us" TargetMode="External"/><Relationship Id="rId90" Type="http://schemas.openxmlformats.org/officeDocument/2006/relationships/hyperlink" Target="https://www.nytimes.com/1987/09/02/nyregion/trump-gives-a-vague-hint-of-candidacy.html" TargetMode="External"/><Relationship Id="rId91" Type="http://schemas.openxmlformats.org/officeDocument/2006/relationships/hyperlink" Target="https://archive.ph/DKHjo" TargetMode="External"/><Relationship Id="rId92" Type="http://schemas.openxmlformats.org/officeDocument/2006/relationships/hyperlink" Target="https://www.ocregister.com/2007/10/14/blackwater-chief-ready-for-battle/" TargetMode="External"/><Relationship Id="rId93" Type="http://schemas.openxmlformats.org/officeDocument/2006/relationships/hyperlink" Target="https://www.sourcewatch.org/index.php/Media_Research_Center" TargetMode="External"/><Relationship Id="rId94" Type="http://schemas.openxmlformats.org/officeDocument/2006/relationships/hyperlink" Target="https://www.thesmokinggun.com/documents/celebrity/trump-and-staluppi-092157" TargetMode="External"/><Relationship Id="rId95" Type="http://schemas.openxmlformats.org/officeDocument/2006/relationships/hyperlink" Target="https://m.facebook.com/michael.farris.374/posts/2127563257341355/?comment_id=2127581290672885" TargetMode="External"/><Relationship Id="rId96" Type="http://schemas.openxmlformats.org/officeDocument/2006/relationships/hyperlink" Target="https://www.mypokercoaching.com/anna-khait/" TargetMode="External"/><Relationship Id="rId97" Type="http://schemas.openxmlformats.org/officeDocument/2006/relationships/hyperlink" Target="https://www.hillsdale.edu/hillsdale-blog/uncategorized/erik-prince/" TargetMode="External"/><Relationship Id="rId98" Type="http://schemas.openxmlformats.org/officeDocument/2006/relationships/hyperlink" Target="https://archive.vanityfair.com/article/share/e515a2cd-a51b-4f83-8d61-6ebb9a104e0a" TargetMode="External"/><Relationship Id="rId99" Type="http://schemas.openxmlformats.org/officeDocument/2006/relationships/hyperlink" Target="https://www.sramanamitra.com/2009/12/23/how-a-warren-buffet-protege-built-overstock-com-ceo-patrick-byrne-part-1/" TargetMode="External"/><Relationship Id="rId100" Type="http://schemas.openxmlformats.org/officeDocument/2006/relationships/hyperlink" Target="https://app.ntsb.gov/pdfgenerator/ReportGeneratorFile.ashx?EventID=20001213X29709&amp;AKey=1&amp;RType=Summary&amp;IType=MA" TargetMode="External"/><Relationship Id="rId101" Type="http://schemas.openxmlformats.org/officeDocument/2006/relationships/hyperlink" Target="https://web.archive.org/web/20160329102000/https://www.nytimes.com/1989/10/11/nyregion/copter-crash-kills-3-aides-of-trump.html" TargetMode="External"/><Relationship Id="rId102" Type="http://schemas.openxmlformats.org/officeDocument/2006/relationships/hyperlink" Target="https://www.buzzfeednews.com/article/andrewkaczynski/donald-trump-fabricated-a-near-death-experience-three-biogra" TargetMode="External"/><Relationship Id="rId103" Type="http://schemas.openxmlformats.org/officeDocument/2006/relationships/hyperlink" Target="https://www.washingtonpost.com/archive/business/1989/09/17/the-wheel-of-fortune-that-went-awry/4932433d-c02b-437a-a7dd-46763ebf421e/" TargetMode="External"/><Relationship Id="rId104" Type="http://schemas.openxmlformats.org/officeDocument/2006/relationships/hyperlink" Target="https://www.nj.com/politics/2016/08/watch_did_trump_blame_ac_casino_failures_on_dead_e.html" TargetMode="External"/><Relationship Id="rId105" Type="http://schemas.openxmlformats.org/officeDocument/2006/relationships/hyperlink" Target="https://web.archive.org/web/20170827235236/https://www.washingtonpost.com/web/20170827235236/https://www.washingtonpost.com/archive/opinions/1989/12/03/a-republican-in-moscow/71e687b9-597e-481b-8245-10a3de44fd94/?utm_term=.ffdd868d9a23" TargetMode="External"/><Relationship Id="rId106" Type="http://schemas.openxmlformats.org/officeDocument/2006/relationships/hyperlink" Target="https://www.ocregister.com/2007/10/14/blackwater-chief-ready-for-battle/" TargetMode="External"/><Relationship Id="rId107" Type="http://schemas.openxmlformats.org/officeDocument/2006/relationships/hyperlink" Target="https://clerk.house.gov/member_info/electionInfo/1990election.pdf" TargetMode="External"/><Relationship Id="rId108" Type="http://schemas.openxmlformats.org/officeDocument/2006/relationships/hyperlink" Target="https://www.latimes.com/archives/la-xpm-1990-10-25-ga-4223-story.html" TargetMode="External"/><Relationship Id="rId109" Type="http://schemas.openxmlformats.org/officeDocument/2006/relationships/hyperlink" Target="https://www.congress.gov/116/meeting/house/110084/witnesses/HHRG-116-JU10-Bio-EastmanJ-20191017.pdf" TargetMode="External"/><Relationship Id="rId110" Type="http://schemas.openxmlformats.org/officeDocument/2006/relationships/hyperlink" Target="https://observer.com/2000/06/from-russia-with-lust/" TargetMode="External"/><Relationship Id="rId111" Type="http://schemas.openxmlformats.org/officeDocument/2006/relationships/hyperlink" Target="https://twitter.com/RNDog12/status/1758190542184161447" TargetMode="External"/><Relationship Id="rId112" Type="http://schemas.openxmlformats.org/officeDocument/2006/relationships/hyperlink" Target="https://www.washingtonpost.com/archive/opinions/1990/06/24/russias-new-export-the-mob/6719d1b7-9fe9-4470-bb1f-f1fc452a986b/" TargetMode="External"/><Relationship Id="rId113" Type="http://schemas.openxmlformats.org/officeDocument/2006/relationships/hyperlink" Target="https://www.nytimes.com/1994/08/23/nyregion/influx-of-russian-gangsters-troubles-fbi-in-brooklyn.html" TargetMode="External"/><Relationship Id="rId114" Type="http://schemas.openxmlformats.org/officeDocument/2006/relationships/hyperlink" Target="https://www.splcenter.org/fighting-hate/extremist-files/group/american-renaissance" TargetMode="External"/><Relationship Id="rId115" Type="http://schemas.openxmlformats.org/officeDocument/2006/relationships/hyperlink" Target="https://www.adl.org/sites/default/files/documents/assets/pdf/combating-hate/jared-taylor-extremism-in-america.pdf" TargetMode="External"/><Relationship Id="rId116" Type="http://schemas.openxmlformats.org/officeDocument/2006/relationships/hyperlink" Target="https://www.amazon.com/Illiberal-Education-Politics-Race-Campus/dp/0684863847" TargetMode="External"/><Relationship Id="rId117" Type="http://schemas.openxmlformats.org/officeDocument/2006/relationships/hyperlink" Target="https://www.wnycstudios.org/podcasts/otm/segments/tasha-adams-fleeing-ex-husband-founder-oath-keepers-on-the-media" TargetMode="External"/><Relationship Id="rId118" Type="http://schemas.openxmlformats.org/officeDocument/2006/relationships/hyperlink" Target="https://archive.ph/pM3SK" TargetMode="External"/><Relationship Id="rId119" Type="http://schemas.openxmlformats.org/officeDocument/2006/relationships/hyperlink" Target="https://twitter.com/That_Girl_Tasha/status/1661952840552816640" TargetMode="External"/><Relationship Id="rId120" Type="http://schemas.openxmlformats.org/officeDocument/2006/relationships/hyperlink" Target="https://www.latimes.com/archives/la-xpm-1991-07-04-ga-2357-story.html" TargetMode="External"/><Relationship Id="rId121" Type="http://schemas.openxmlformats.org/officeDocument/2006/relationships/hyperlink" Target="https://www.vanityfair.com/news/2018/09/the-strange-ascent-of-betsy-devos-and-erik-prince" TargetMode="External"/><Relationship Id="rId122" Type="http://schemas.openxmlformats.org/officeDocument/2006/relationships/hyperlink" Target="https://www.presidency.ucsb.edu/documents/george-bush-event-timeline" TargetMode="External"/><Relationship Id="rId123" Type="http://schemas.openxmlformats.org/officeDocument/2006/relationships/hyperlink" Target="https://web.archive.org/web/20171117225114/https://www.washingtonpost.com/archive/lifestyle/1991/10/27/russia-house-trading-in-its-name/6acbb242-0df5-43b6-8649-9032a735851b/" TargetMode="External"/><Relationship Id="rId124" Type="http://schemas.openxmlformats.org/officeDocument/2006/relationships/hyperlink" Target="https://www.washingtontimes.com/news/2022/may/17/40-years-washington-times/" TargetMode="External"/><Relationship Id="rId125" Type="http://schemas.openxmlformats.org/officeDocument/2006/relationships/hyperlink" Target="https://www.4president.org//speeches/buchanan1992announcement.htm" TargetMode="External"/><Relationship Id="rId126" Type="http://schemas.openxmlformats.org/officeDocument/2006/relationships/hyperlink" Target="https://www.argusleader.com/story/news/crime/2019/02/08/paul-erickson-south-dakota-sioux-falls-maria-butina-indictment/2811899002/" TargetMode="External"/><Relationship Id="rId127" Type="http://schemas.openxmlformats.org/officeDocument/2006/relationships/hyperlink" Target="https://www.npr.org/transcripts/1097135961" TargetMode="External"/><Relationship Id="rId128" Type="http://schemas.openxmlformats.org/officeDocument/2006/relationships/hyperlink" Target="https://observer.com/2000/06/from-russia-with-lust/" TargetMode="External"/><Relationship Id="rId129" Type="http://schemas.openxmlformats.org/officeDocument/2006/relationships/hyperlink" Target="https://www.npr.org/transcripts/1097135961" TargetMode="External"/><Relationship Id="rId130" Type="http://schemas.openxmlformats.org/officeDocument/2006/relationships/hyperlink" Target="https://www.amazon.com/Paved-Good-Intentions-Relations-Contemporary/dp/0881848662" TargetMode="External"/><Relationship Id="rId131" Type="http://schemas.openxmlformats.org/officeDocument/2006/relationships/hyperlink" Target="https://www.adl.org/sites/default/files/documents/assets/pdf/combating-hate/jared-taylor-extremism-in-america.pdf" TargetMode="External"/><Relationship Id="rId132" Type="http://schemas.openxmlformats.org/officeDocument/2006/relationships/hyperlink" Target="https://stanforddaily.com/2021/06/08/from-the-community-unworthy-of-stanford-malicious-and-organized-harassment/" TargetMode="External"/><Relationship Id="rId133" Type="http://schemas.openxmlformats.org/officeDocument/2006/relationships/hyperlink" Target="https://www.forbes.com/sites/ericsavitz/2013/01/25/square-coo-rabois-resigns-amid-sexual-harassment-charge/?sh=2eb540694982" TargetMode="External"/><Relationship Id="rId134" Type="http://schemas.openxmlformats.org/officeDocument/2006/relationships/hyperlink" Target="https://nymag.com/intelligencer/article/peter-thiel-silicon-valley-contrarian-max-chafkin.html" TargetMode="External"/><Relationship Id="rId135" Type="http://schemas.openxmlformats.org/officeDocument/2006/relationships/hyperlink" Target="https://www.hillsdale.edu/hillsdale-blog/uncategorized/erik-prince/" TargetMode="External"/><Relationship Id="rId136" Type="http://schemas.openxmlformats.org/officeDocument/2006/relationships/hyperlink" Target="https://www.newsweek.com/profile-blackwaters-erik-prince-103877" TargetMode="External"/><Relationship Id="rId137" Type="http://schemas.openxmlformats.org/officeDocument/2006/relationships/hyperlink" Target="https://www.thedailybeast.com/ted-cruz-at-princeton-creepy-sometimes-well-liked-and-exactly-the-same" TargetMode="External"/><Relationship Id="rId138" Type="http://schemas.openxmlformats.org/officeDocument/2006/relationships/hyperlink" Target="https://www.newyorker.com/magazine/2017/03/27/the-reclusive-hedge-fund-tycoon-behind-the-trump-presidency" TargetMode="External"/><Relationship Id="rId139" Type="http://schemas.openxmlformats.org/officeDocument/2006/relationships/hyperlink" Target="https://www.linkedin.com/in/kevin-lynn-783057165" TargetMode="External"/><Relationship Id="rId140" Type="http://schemas.openxmlformats.org/officeDocument/2006/relationships/hyperlink" Target="https://nymag.com/intelligencer/2021/10/what-happened-to-matt-taibbi.html" TargetMode="External"/><Relationship Id="rId141" Type="http://schemas.openxmlformats.org/officeDocument/2006/relationships/hyperlink" Target="https://observer.com/2000/06/from-russia-with-lust/" TargetMode="External"/><Relationship Id="rId142" Type="http://schemas.openxmlformats.org/officeDocument/2006/relationships/hyperlink" Target="https://www.vanityfair.com/culture/2010/02/exile-201002" TargetMode="External"/><Relationship Id="rId143" Type="http://schemas.openxmlformats.org/officeDocument/2006/relationships/hyperlink" Target="https://archive.vn/zbTDl" TargetMode="External"/><Relationship Id="rId144" Type="http://schemas.openxmlformats.org/officeDocument/2006/relationships/hyperlink" Target="https://www.nytimes.com/1996/07/07/style/weddings-katharine-cornell-sebestyen-gorka.html" TargetMode="External"/><Relationship Id="rId145" Type="http://schemas.openxmlformats.org/officeDocument/2006/relationships/hyperlink" Target="https://archive.is/4VYKU" TargetMode="External"/><Relationship Id="rId146" Type="http://schemas.openxmlformats.org/officeDocument/2006/relationships/hyperlink" Target="https://abcnews.go.com/Politics/video/archival-video-pat-buchanan-speaks-1992-republican-national-40578648" TargetMode="External"/><Relationship Id="rId147" Type="http://schemas.openxmlformats.org/officeDocument/2006/relationships/hyperlink" Target="https://voicesofdemocracy.umd.edu/buchanan-culture-war-speech-speech-text/" TargetMode="External"/><Relationship Id="rId148" Type="http://schemas.openxmlformats.org/officeDocument/2006/relationships/hyperlink" Target="https://www.dailymail.co.uk/news/article-6640233/Inside-Roger-Stones-swinging-marriage-posted-ads-online-frequented-sex-clubs.html" TargetMode="External"/><Relationship Id="rId149" Type="http://schemas.openxmlformats.org/officeDocument/2006/relationships/hyperlink" Target="https://www.linkedin.com/in/john-eastman-16019b6" TargetMode="External"/><Relationship Id="rId150" Type="http://schemas.openxmlformats.org/officeDocument/2006/relationships/hyperlink" Target="https://politicalresearch.org/1992/12/01/theocracy-and-white-supremacy-behind-the-culture-war-to-restore-traditional-values" TargetMode="External"/><Relationship Id="rId151" Type="http://schemas.openxmlformats.org/officeDocument/2006/relationships/hyperlink" Target="https://www.vice.com/en/article/qkjn87/the-strange-history-of-steve-bannon-and-the-biosphere-2-experiment" TargetMode="External"/><Relationship Id="rId152" Type="http://schemas.openxmlformats.org/officeDocument/2006/relationships/hyperlink" Target="https://twitter.com/SethCotlar/status/1624832773348528129" TargetMode="External"/><Relationship Id="rId153" Type="http://schemas.openxmlformats.org/officeDocument/2006/relationships/hyperlink" Target="https://www.thestar.com/news/world/united-states/trump-army-of-poll-watchers-led-by-mike-roman-veteran-of-fraud-claims/article_cfdc6558-a42c-59a0-8f11-26d80fd263e5.html" TargetMode="External"/><Relationship Id="rId154" Type="http://schemas.openxmlformats.org/officeDocument/2006/relationships/hyperlink" Target="https://www.inquirer.com/news/mike-roman-georgia-donald-trump-indictment-pennsylvania-20230815.html" TargetMode="External"/><Relationship Id="rId155" Type="http://schemas.openxmlformats.org/officeDocument/2006/relationships/hyperlink" Target="https://spiritnews.org/articles/trumps-russian-speaking-lawyer-once-represented-local-district-after-winning-voter-fraud-suit/" TargetMode="External"/><Relationship Id="rId156" Type="http://schemas.openxmlformats.org/officeDocument/2006/relationships/hyperlink" Target="https://web.archive.org/web/20230815053908/https://www.inquirer.com/news/mike-roman-georgia-donald-trump-indictment-pennsylvania-20230815.html" TargetMode="External"/><Relationship Id="rId157" Type="http://schemas.openxmlformats.org/officeDocument/2006/relationships/hyperlink" Target="https://www.thedp.com/article/1994/02/marks-certified-as-pa-state-senator" TargetMode="External"/><Relationship Id="rId158" Type="http://schemas.openxmlformats.org/officeDocument/2006/relationships/hyperlink" Target="https://www.latimes.com/archives/la-xpm-1994-04-05-mn-42359-story.html" TargetMode="External"/><Relationship Id="rId159" Type="http://schemas.openxmlformats.org/officeDocument/2006/relationships/hyperlink" Target="https://archive.ph/thdia" TargetMode="External"/><Relationship Id="rId160" Type="http://schemas.openxmlformats.org/officeDocument/2006/relationships/hyperlink" Target="https://www.splcenter.org/fighting-hate/extremist-files/group/alliance-defending-freedom" TargetMode="External"/><Relationship Id="rId161" Type="http://schemas.openxmlformats.org/officeDocument/2006/relationships/hyperlink" Target="https://www.splcenter.org/hatewatch/2017/07/24/alliance-defending-freedom-through-years" TargetMode="External"/><Relationship Id="rId162" Type="http://schemas.openxmlformats.org/officeDocument/2006/relationships/hyperlink" Target="https://www.newyorker.com/magazine/2023/10/09/alliance-defending-freedoms-legal-crusade" TargetMode="External"/><Relationship Id="rId163" Type="http://schemas.openxmlformats.org/officeDocument/2006/relationships/hyperlink" Target="https://archive.ph/psNw6" TargetMode="External"/><Relationship Id="rId164" Type="http://schemas.openxmlformats.org/officeDocument/2006/relationships/hyperlink" Target="https://archive.is/4VYKU" TargetMode="External"/><Relationship Id="rId165" Type="http://schemas.openxmlformats.org/officeDocument/2006/relationships/hyperlink" Target="https://www.vanityfair.com/news/2021/06/the-secret-history-of-gavin-mcinnes" TargetMode="External"/><Relationship Id="rId166" Type="http://schemas.openxmlformats.org/officeDocument/2006/relationships/hyperlink" Target="https://www.vanityfair.com/news/2021/06/the-secret-history-of-gavin-mcinnes" TargetMode="External"/><Relationship Id="rId167" Type="http://schemas.openxmlformats.org/officeDocument/2006/relationships/hyperlink" Target="https://www.theguardian.com/media/2008/mar/30/pressandpublishing.tvandradioarts?gusrc=rss&amp;feed=media" TargetMode="External"/><Relationship Id="rId168" Type="http://schemas.openxmlformats.org/officeDocument/2006/relationships/hyperlink" Target="https://www.vanityfair.com/news/2021/06/the-secret-history-of-gavin-mcinnes" TargetMode="External"/><Relationship Id="rId169" Type="http://schemas.openxmlformats.org/officeDocument/2006/relationships/hyperlink" Target="https://www.austinchronicle.com/news/1998-08-07/523734/" TargetMode="External"/><Relationship Id="rId170" Type="http://schemas.openxmlformats.org/officeDocument/2006/relationships/hyperlink" Target="https://www.newnetherlandinstitute.org/history-and-heritage/dutch_americans/erik-prince/" TargetMode="External"/><Relationship Id="rId171" Type="http://schemas.openxmlformats.org/officeDocument/2006/relationships/hyperlink" Target="https://www.theguardian.com/technology/2022/may/30/peter-thiel-republican-midterms-trump-paypal-mafia" TargetMode="External"/><Relationship Id="rId172" Type="http://schemas.openxmlformats.org/officeDocument/2006/relationships/hyperlink" Target="https://stanfordpolitics.org/2017/11/27/peter-thiel-cover-story/" TargetMode="External"/><Relationship Id="rId173" Type="http://schemas.openxmlformats.org/officeDocument/2006/relationships/hyperlink" Target="https://www.justice.gov/opa/pr/statement-attorney-general-merrick-b-garland-27th-anniversary-oklahoma-city-bombing" TargetMode="External"/><Relationship Id="rId174" Type="http://schemas.openxmlformats.org/officeDocument/2006/relationships/hyperlink" Target="https://www.theguardian.com/us-news/2021/feb/01/merrick-garland-oklahoma-city-timothy-mcveigh-attorney-general" TargetMode="External"/><Relationship Id="rId175" Type="http://schemas.openxmlformats.org/officeDocument/2006/relationships/hyperlink" Target="https://archive.ph/jhuyi" TargetMode="External"/><Relationship Id="rId176" Type="http://schemas.openxmlformats.org/officeDocument/2006/relationships/hyperlink" Target="https://lawreview.uchicago.edu/sites/lawreview.uchicago.edu/files/v62.pdf" TargetMode="External"/><Relationship Id="rId177" Type="http://schemas.openxmlformats.org/officeDocument/2006/relationships/hyperlink" Target="http://www.joincalifornia.com/candidate/3618" TargetMode="External"/><Relationship Id="rId178" Type="http://schemas.openxmlformats.org/officeDocument/2006/relationships/hyperlink" Target="https://web.archive.org/web/20130927141153/https://www.morganlewis.com/pubs/Cruz_Law360RisingStar_05apr10.pdf" TargetMode="External"/><Relationship Id="rId179" Type="http://schemas.openxmlformats.org/officeDocument/2006/relationships/hyperlink" Target="https://www.splcenter.org/fighting-hate/intelligence-report/2008/john-tanton&#8217;s-private-papers-expose-more-20-years-hate" TargetMode="External"/><Relationship Id="rId180" Type="http://schemas.openxmlformats.org/officeDocument/2006/relationships/hyperlink" Target="https://www.sitebuilderreport.com/origin-stories/elon-musk" TargetMode="External"/><Relationship Id="rId181" Type="http://schemas.openxmlformats.org/officeDocument/2006/relationships/hyperlink" Target="https://twitter.com/cb_doge/status/1547083142657323008" TargetMode="External"/><Relationship Id="rId182" Type="http://schemas.openxmlformats.org/officeDocument/2006/relationships/hyperlink" Target="https://archive.ph/BVnXM" TargetMode="External"/><Relationship Id="rId183" Type="http://schemas.openxmlformats.org/officeDocument/2006/relationships/hyperlink" Target="https://stanforddaily.com/2022/08/31/elon-musk-subpoenas-stanford-in-legal-battle-with-twitter/" TargetMode="External"/><Relationship Id="rId184" Type="http://schemas.openxmlformats.org/officeDocument/2006/relationships/hyperlink" Target="https://www.nytimes.com/1995/11/13/nyregion/columbia-to-take-over-biosphere-2-as-earth-lab.html" TargetMode="External"/><Relationship Id="rId185" Type="http://schemas.openxmlformats.org/officeDocument/2006/relationships/hyperlink" Target="https://cis.org/sites/cis.org/files/Litigation/NEPA/MCIR-v-USCIS/Exhibit-5-Kevin-Lynn.pdf" TargetMode="External"/><Relationship Id="rId186" Type="http://schemas.openxmlformats.org/officeDocument/2006/relationships/hyperlink" Target="https://www.sitebuilderreport.com/origin-stories/elon-musk" TargetMode="External"/><Relationship Id="rId187" Type="http://schemas.openxmlformats.org/officeDocument/2006/relationships/hyperlink" Target="https://bizfileonline.sos.ca.gov/search/business" TargetMode="External"/><Relationship Id="rId188" Type="http://schemas.openxmlformats.org/officeDocument/2006/relationships/hyperlink" Target="https://searchworks.stanford.edu/view/3409449" TargetMode="External"/><Relationship Id="rId189" Type="http://schemas.openxmlformats.org/officeDocument/2006/relationships/hyperlink" Target="https://www.newyorker.com/magazine/2017/03/27/the-reclusive-hedge-fund-tycoon-behind-the-trump-presidency" TargetMode="External"/><Relationship Id="rId190" Type="http://schemas.openxmlformats.org/officeDocument/2006/relationships/hyperlink" Target="https://www.wsj.com/articles/SB837691991121005500" TargetMode="External"/><Relationship Id="rId191" Type="http://schemas.openxmlformats.org/officeDocument/2006/relationships/hyperlink" Target="https://www.linkedin.com/in/john-eastman-16019b6" TargetMode="External"/><Relationship Id="rId192" Type="http://schemas.openxmlformats.org/officeDocument/2006/relationships/hyperlink" Target="http://www.remalaska.com/alaska.html" TargetMode="External"/><Relationship Id="rId193" Type="http://schemas.openxmlformats.org/officeDocument/2006/relationships/hyperlink" Target="https://apnews.com/article/lifestyle-travel-immigration-migration-election-2020-37dc7aef0ce44077930b7436be7bfd0d" TargetMode="External"/><Relationship Id="rId194" Type="http://schemas.openxmlformats.org/officeDocument/2006/relationships/hyperlink" Target="https://www.vox.com/2016/11/5/13533816/melania-trump-illegal-immigrant" TargetMode="External"/><Relationship Id="rId195" Type="http://schemas.openxmlformats.org/officeDocument/2006/relationships/hyperlink" Target="https://www.novella2000.it/libro-donald-trump-amazon/" TargetMode="External"/><Relationship Id="rId196" Type="http://schemas.openxmlformats.org/officeDocument/2006/relationships/hyperlink" Target="https://www.dailymail.co.uk/news/article-6640233/Inside-Roger-Stones-swinging-marriage-posted-ads-online-frequented-sex-clubs.html" TargetMode="External"/><Relationship Id="rId197" Type="http://schemas.openxmlformats.org/officeDocument/2006/relationships/hyperlink" Target="https://web.archive.org/web/20240206154432/https://www.nydailynews.com/1996/09/13/gop-guru-gay-sez-mag/" TargetMode="External"/><Relationship Id="rId198" Type="http://schemas.openxmlformats.org/officeDocument/2006/relationships/hyperlink" Target="https://web.archive.org/web/20240206154432/https://www.nydailynews.com/1996/09/13/gop-guru-gay-sez-mag/" TargetMode="External"/><Relationship Id="rId199" Type="http://schemas.openxmlformats.org/officeDocument/2006/relationships/hyperlink" Target="https://wikileaks.org/clinton-emails/emailid/5299" TargetMode="External"/><Relationship Id="rId200" Type="http://schemas.openxmlformats.org/officeDocument/2006/relationships/hyperlink" Target="https://nymag.com/nymetro/news/media/features/3342/" TargetMode="External"/><Relationship Id="rId201" Type="http://schemas.openxmlformats.org/officeDocument/2006/relationships/hyperlink" Target="https://www.cnn.com/ALLPOLITICS/1996/news/9610/10/karl.finkelstein/index.shtml" TargetMode="External"/><Relationship Id="rId202" Type="http://schemas.openxmlformats.org/officeDocument/2006/relationships/hyperlink" Target="https://www.washingtonblade.com/2022/09/27/analysis-secretive-arthur-finkelstein-secret-no-more/" TargetMode="External"/><Relationship Id="rId203" Type="http://schemas.openxmlformats.org/officeDocument/2006/relationships/hyperlink" Target="https://www.washingtonpost.com/archive/politics/1996/10/22/gop-consultants-strategy-label-opponents-liberally/8ef6af9b-6fae-4ac0-878e-961befb62d2c/" TargetMode="External"/><Relationship Id="rId204" Type="http://schemas.openxmlformats.org/officeDocument/2006/relationships/hyperlink" Target="https://www.washingtonpost.com/archive/politics/1996/12/20/disputed-election-stirs-memories-of-louisianas-shady-political-past/f3ab28ae-153a-4e53-9b66-9d29986806b5/" TargetMode="External"/><Relationship Id="rId205" Type="http://schemas.openxmlformats.org/officeDocument/2006/relationships/hyperlink" Target="https://www.washingtonpost.com/archive/politics/1997/10/02/senate-panel-closes-probe-of-landrieu-election/188115e7-c143-40e7-bd56-be52b9df72a0/" TargetMode="External"/><Relationship Id="rId206" Type="http://schemas.openxmlformats.org/officeDocument/2006/relationships/hyperlink" Target="https://theimaginativeconservative.org/2017/11/vindicating-founders-thomas-g-west-barry-shain.html" TargetMode="External"/><Relationship Id="rId207" Type="http://schemas.openxmlformats.org/officeDocument/2006/relationships/hyperlink" Target="https://x.com/anthony7andrews/status/1809235656700211638" TargetMode="External"/><Relationship Id="rId208" Type="http://schemas.openxmlformats.org/officeDocument/2006/relationships/hyperlink" Target="https://www.newnetherlandinstitute.org/history-and-heritage/dutch_americans/erik-prince/" TargetMode="External"/><Relationship Id="rId209" Type="http://schemas.openxmlformats.org/officeDocument/2006/relationships/hyperlink" Target="https://www.inquirer.com/philly/business/20100216_A_shift_from_Pa__politics_to_international_law.html" TargetMode="External"/><Relationship Id="rId210" Type="http://schemas.openxmlformats.org/officeDocument/2006/relationships/hyperlink" Target="https://www.splcenter.org/fighting-hate/extremist-files/group/world-congress-families" TargetMode="External"/><Relationship Id="rId211" Type="http://schemas.openxmlformats.org/officeDocument/2006/relationships/hyperlink" Target="http://www.exile.ru/about/" TargetMode="External"/><Relationship Id="rId212" Type="http://schemas.openxmlformats.org/officeDocument/2006/relationships/hyperlink" Target="https://chicagoreader.com/blogs/twenty-years-ago-in-moscow-matt-taibbi-was-a-misogynist-asshole-and-possibly-worse/" TargetMode="External"/><Relationship Id="rId213" Type="http://schemas.openxmlformats.org/officeDocument/2006/relationships/hyperlink" Target="https://www.huffpost.com/entry/matt-taibbis-not-so-secret-russian-past_b_59f729e9e4b06acda25f4b8e" TargetMode="External"/><Relationship Id="rId214" Type="http://schemas.openxmlformats.org/officeDocument/2006/relationships/hyperlink" Target="https://stanfordpolitics.org/2017/11/27/peter-thiel-cover-story/" TargetMode="External"/><Relationship Id="rId215" Type="http://schemas.openxmlformats.org/officeDocument/2006/relationships/hyperlink" Target="https://stanford.academia.edu/JeffGiesea" TargetMode="External"/><Relationship Id="rId216" Type="http://schemas.openxmlformats.org/officeDocument/2006/relationships/hyperlink" Target="https://www.congress.gov/116/meeting/house/109768/witnesses/HHRG-116-JU00-Bio-EastmanJ-20190712.pdf" TargetMode="External"/><Relationship Id="rId217" Type="http://schemas.openxmlformats.org/officeDocument/2006/relationships/hyperlink" Target="https://www.motherjones.com/politics/2016/10/richard-spencer-trump-alt-right-white-nationalist/" TargetMode="External"/><Relationship Id="rId218" Type="http://schemas.openxmlformats.org/officeDocument/2006/relationships/hyperlink" Target="https://devosprize.wordpress.com/2009/08/28/soft-money-is-good-hard-earned-american-dollars-that-big-brother-has-yet-to-find-a-way-to-control/" TargetMode="External"/><Relationship Id="rId219" Type="http://schemas.openxmlformats.org/officeDocument/2006/relationships/hyperlink" Target="https://www.wired.com/2014/02/rise-fall-rise-patrick-byrne/" TargetMode="External"/><Relationship Id="rId220" Type="http://schemas.openxmlformats.org/officeDocument/2006/relationships/hyperlink" Target="https://money.cnn.com/magazines/fortune/fortune_archive/2000/02/07/272813/index.htm" TargetMode="External"/><Relationship Id="rId221" Type="http://schemas.openxmlformats.org/officeDocument/2006/relationships/hyperlink" Target="https://www.influencewatch.org/non-profit/judicial-watch/" TargetMode="External"/><Relationship Id="rId222" Type="http://schemas.openxmlformats.org/officeDocument/2006/relationships/hyperlink" Target="https://www.nytimes.com/1998/03/23/us/religious-right-frustrated-trying-new-tactic-on-gop.html" TargetMode="External"/><Relationship Id="rId223" Type="http://schemas.openxmlformats.org/officeDocument/2006/relationships/hyperlink" Target="https://www.c-span.org/video/?103023-1/the-great-betrayal" TargetMode="External"/><Relationship Id="rId224" Type="http://schemas.openxmlformats.org/officeDocument/2006/relationships/hyperlink" Target="https://edition.cnn.com/ALLPOLITICS/time/1999/09/20/trump.html" TargetMode="External"/><Relationship Id="rId225" Type="http://schemas.openxmlformats.org/officeDocument/2006/relationships/hyperlink" Target="https://www.leadershipinstitute.org/news/?NR=9374" TargetMode="External"/><Relationship Id="rId226" Type="http://schemas.openxmlformats.org/officeDocument/2006/relationships/hyperlink" Target="https://archive.ph/31D8M" TargetMode="External"/><Relationship Id="rId227" Type="http://schemas.openxmlformats.org/officeDocument/2006/relationships/hyperlink" Target="https://www.splcenter.org/fighting-hate/extremist-files/individual/elmer-stewart-rhodes" TargetMode="External"/><Relationship Id="rId228" Type="http://schemas.openxmlformats.org/officeDocument/2006/relationships/hyperlink" Target="https://www.nbcnews.com/politics/politics-news/founder-far-right-militia-once-warned-federal-tyranny-then-came-n1256546" TargetMode="External"/><Relationship Id="rId229" Type="http://schemas.openxmlformats.org/officeDocument/2006/relationships/hyperlink" Target="https://www.reviewjournal.com/investigations/the-rise-and-fall-of-the-oath-keepers-born-in-las-vegas-2645040/" TargetMode="External"/><Relationship Id="rId230" Type="http://schemas.openxmlformats.org/officeDocument/2006/relationships/hyperlink" Target="https://www.thedailybeast.com/how-oath-keepers-leader-stewart-rhodes-became-a-brownshirt-for-trump" TargetMode="External"/><Relationship Id="rId231" Type="http://schemas.openxmlformats.org/officeDocument/2006/relationships/hyperlink" Target="https://www.austinchronicle.com/news/1998-08-07/523734/" TargetMode="External"/><Relationship Id="rId232" Type="http://schemas.openxmlformats.org/officeDocument/2006/relationships/hyperlink" Target="https://www.texasmonthly.com/news-politics/alex-jones-is-about-to-explode/" TargetMode="External"/><Relationship Id="rId233" Type="http://schemas.openxmlformats.org/officeDocument/2006/relationships/hyperlink" Target="https://www.politico.com/news/magazine/2021/01/19/josh-hawley-senator-stanford-history-capitol-insurrection-ambition-460481" TargetMode="External"/><Relationship Id="rId234" Type="http://schemas.openxmlformats.org/officeDocument/2006/relationships/hyperlink" Target="https://www.businessinsider.com/donald-melania-trump-relationship-timeline-2018-11" TargetMode="External"/><Relationship Id="rId235" Type="http://schemas.openxmlformats.org/officeDocument/2006/relationships/hyperlink" Target="https://web.archive.org/web/20230127001721/https://www.nytimes.com/2023/01/26/world/un-investment-scandal.html" TargetMode="External"/><Relationship Id="rId236" Type="http://schemas.openxmlformats.org/officeDocument/2006/relationships/hyperlink" Target="https://archive.is/5Yyrk" TargetMode="External"/><Relationship Id="rId237" Type="http://schemas.openxmlformats.org/officeDocument/2006/relationships/hyperlink" Target="https://www.thedailybeast.com/how-oath-keepers-leader-stewart-rhodes-became-a-brownshirt-for-trump" TargetMode="External"/><Relationship Id="rId238" Type="http://schemas.openxmlformats.org/officeDocument/2006/relationships/hyperlink" Target="https://www.claremont.org/scholar-bio/john-c-eastman/" TargetMode="External"/><Relationship Id="rId239" Type="http://schemas.openxmlformats.org/officeDocument/2006/relationships/hyperlink" Target="https://www.congress.gov/116/meeting/house/109768/witnesses/HHRG-116-JU00-Bio-EastmanJ-20190712.pdf" TargetMode="External"/><Relationship Id="rId240" Type="http://schemas.openxmlformats.org/officeDocument/2006/relationships/hyperlink" Target="http://justicethomas.blogspot.com/2007/09/virtue-of-practical-wisdom.html" TargetMode="External"/><Relationship Id="rId241" Type="http://schemas.openxmlformats.org/officeDocument/2006/relationships/hyperlink" Target="https://www.baltimoresun.com/news/bs-xpm-1999-02-02-9902020203-story.html" TargetMode="External"/><Relationship Id="rId242" Type="http://schemas.openxmlformats.org/officeDocument/2006/relationships/hyperlink" Target="https://www.wsws.org/en/articles/1999/02/thom-f05.html" TargetMode="External"/><Relationship Id="rId243" Type="http://schemas.openxmlformats.org/officeDocument/2006/relationships/hyperlink" Target="https://www.c-span.org/video/?120255-1/annual-lincoln-day-dinner" TargetMode="External"/><Relationship Id="rId244" Type="http://schemas.openxmlformats.org/officeDocument/2006/relationships/hyperlink" Target="https://www.vanityfair.com/news/2021/06/the-secret-history-of-gavin-mcinnes" TargetMode="External"/><Relationship Id="rId245" Type="http://schemas.openxmlformats.org/officeDocument/2006/relationships/hyperlink" Target="https://www.sitebuilderreport.com/origin-stories/elon-musk" TargetMode="External"/><Relationship Id="rId246" Type="http://schemas.openxmlformats.org/officeDocument/2006/relationships/hyperlink" Target="https://bizfileonline.sos.ca.gov/search/business" TargetMode="External"/><Relationship Id="rId247" Type="http://schemas.openxmlformats.org/officeDocument/2006/relationships/hyperlink" Target="https://www.washingtonpost.com/politics/the-rise-of-gop-mega-donor-rebekah-mercer/2016/09/13/85ae3c32-79bf-11e6-beac-57a4a412e93a_story.html" TargetMode="External"/><Relationship Id="rId248" Type="http://schemas.openxmlformats.org/officeDocument/2006/relationships/hyperlink" Target="https://www.cbsnews.com/news/david-duke-to-russia-with-hate/" TargetMode="External"/><Relationship Id="rId249" Type="http://schemas.openxmlformats.org/officeDocument/2006/relationships/hyperlink" Target="https://www.vanityfair.com/news/2021/06/the-secret-history-of-gavin-mcinnes" TargetMode="External"/><Relationship Id="rId250" Type="http://schemas.openxmlformats.org/officeDocument/2006/relationships/hyperlink" Target="https://money.cnn.com/magazines/fortune/fortune_archive/2000/02/07/272813/index.htm" TargetMode="External"/><Relationship Id="rId251" Type="http://schemas.openxmlformats.org/officeDocument/2006/relationships/hyperlink" Target="https://www.newyorker.com/magazine/2008/06/02/the-dirty-trickster" TargetMode="External"/><Relationship Id="rId252" Type="http://schemas.openxmlformats.org/officeDocument/2006/relationships/hyperlink" Target="https://archive.ph/utJac" TargetMode="External"/><Relationship Id="rId253" Type="http://schemas.openxmlformats.org/officeDocument/2006/relationships/hyperlink" Target="https://www.businessinsider.com/alex-jones-bio-conspiracy-trump-megyn-kelly-2017-6" TargetMode="External"/><Relationship Id="rId254" Type="http://schemas.openxmlformats.org/officeDocument/2006/relationships/hyperlink" Target="https://www.austinchronicle.com/news/1999-12-10/75039/" TargetMode="External"/><Relationship Id="rId255" Type="http://schemas.openxmlformats.org/officeDocument/2006/relationships/hyperlink" Target="https://apnews.com/article/vladimir-putin-russia-timeline-election-key-events-2847a1f85a617cd7563a88e99404e83d" TargetMode="External"/><Relationship Id="rId256" Type="http://schemas.openxmlformats.org/officeDocument/2006/relationships/hyperlink" Target="https://www.nytimes.com/2017/02/01/education/edlife/hillsdale-college-great-books-constitution-conservatives.html" TargetMode="External"/><Relationship Id="rId257" Type="http://schemas.openxmlformats.org/officeDocument/2006/relationships/hyperlink" Target="https://dailycitizen.focusonthefamily.com/michael-farris-the-man-who-helped-save-homeschooling-in-america/" TargetMode="External"/><Relationship Id="rId258" Type="http://schemas.openxmlformats.org/officeDocument/2006/relationships/hyperlink" Target="https://nymag.com/intelligencer/2021/10/what-happened-to-matt-taibbi.html" TargetMode="External"/><Relationship Id="rId259" Type="http://schemas.openxmlformats.org/officeDocument/2006/relationships/hyperlink" Target="https://observer.com/2000/06/from-russia-with-lust/" TargetMode="External"/><Relationship Id="rId260" Type="http://schemas.openxmlformats.org/officeDocument/2006/relationships/hyperlink" Target="https://web.archive.org/web/20000411191644/http://youngturk.com/" TargetMode="External"/><Relationship Id="rId261" Type="http://schemas.openxmlformats.org/officeDocument/2006/relationships/hyperlink" Target="https://web.archive.org/web/20020607165341/http://www.youngturk.com/newpage41.htm" TargetMode="External"/><Relationship Id="rId262" Type="http://schemas.openxmlformats.org/officeDocument/2006/relationships/hyperlink" Target="https://eventstrategiesinc.com/about" TargetMode="External"/><Relationship Id="rId263" Type="http://schemas.openxmlformats.org/officeDocument/2006/relationships/hyperlink" Target="https://web.archive.org/web/20230128201206/https://eventstrategiesinc.com/about" TargetMode="External"/><Relationship Id="rId264" Type="http://schemas.openxmlformats.org/officeDocument/2006/relationships/hyperlink" Target="https://web.archive.org/web/20180920063747/https://eventstrategiesinc.com/about" TargetMode="External"/><Relationship Id="rId265" Type="http://schemas.openxmlformats.org/officeDocument/2006/relationships/hyperlink" Target="https://opencorporates.com/companies/us_de/3158316" TargetMode="External"/><Relationship Id="rId266" Type="http://schemas.openxmlformats.org/officeDocument/2006/relationships/hyperlink" Target="https://opencorporates.com/companies/us_dc/EXTUID_2656969" TargetMode="External"/><Relationship Id="rId267" Type="http://schemas.openxmlformats.org/officeDocument/2006/relationships/hyperlink" Target="https://www.texasmonthly.com/news-politics/alex-jones-is-about-to-explode/" TargetMode="External"/><Relationship Id="rId268" Type="http://schemas.openxmlformats.org/officeDocument/2006/relationships/hyperlink" Target="https://www.nytimes.com/2016/01/26/us/politics/before-rise-as-outsider-ted-cruz-played-inside-role-in-2000-recount.html" TargetMode="External"/><Relationship Id="rId269" Type="http://schemas.openxmlformats.org/officeDocument/2006/relationships/hyperlink" Target="https://www.nytimes.com/2000/11/24/us/counting-vote-miami-dade-county-protest-influenced-miami-dade-s-decision-stop.html" TargetMode="External"/><Relationship Id="rId270" Type="http://schemas.openxmlformats.org/officeDocument/2006/relationships/hyperlink" Target="https://guides.law.stanford.edu/c.php?g=991108&amp;p=7170216" TargetMode="External"/><Relationship Id="rId271" Type="http://schemas.openxmlformats.org/officeDocument/2006/relationships/hyperlink" Target="https://www.c-span.org/video/?c5077148/user-clip-john-eastman-talking-islt-bush-gore" TargetMode="External"/><Relationship Id="rId272" Type="http://schemas.openxmlformats.org/officeDocument/2006/relationships/hyperlink" Target="https://guides.law.stanford.edu/c.php?g=991108&amp;p=7170216" TargetMode="External"/><Relationship Id="rId273" Type="http://schemas.openxmlformats.org/officeDocument/2006/relationships/hyperlink" Target="https://guides.law.stanford.edu/c.php?g=991108&amp;p=7170216" TargetMode="External"/><Relationship Id="rId274" Type="http://schemas.openxmlformats.org/officeDocument/2006/relationships/hyperlink" Target="https://www.almanacnews.com/morgue/2001/2001_04_25.mars.html" TargetMode="External"/><Relationship Id="rId275" Type="http://schemas.openxmlformats.org/officeDocument/2006/relationships/hyperlink" Target="https://web.archive.org/web/20010903002110/http://www.lifetomars.com/" TargetMode="External"/><Relationship Id="rId276" Type="http://schemas.openxmlformats.org/officeDocument/2006/relationships/hyperlink" Target="https://www.austinchronicle.com/news/2002-11-29/108993/" TargetMode="External"/><Relationship Id="rId277" Type="http://schemas.openxmlformats.org/officeDocument/2006/relationships/hyperlink" Target="https://www.washingtonpost.com/news/morning-mix/wp/2018/09/11/and-now-its-the-tallest-trump-in-otherwise-somber-9-11-interview-couldnt-help-touting-one-of-his-buildings/" TargetMode="External"/><Relationship Id="rId278" Type="http://schemas.openxmlformats.org/officeDocument/2006/relationships/hyperlink" Target="https://www.politico.com/news/magazine/2020/08/01/stephen-miller-david-horowitz-mentor-389933" TargetMode="External"/><Relationship Id="rId279" Type="http://schemas.openxmlformats.org/officeDocument/2006/relationships/hyperlink" Target="https://chicagomaroon.com/24791/news/professor-stone-declined-alt-right-leader-richard/" TargetMode="External"/><Relationship Id="rId280" Type="http://schemas.openxmlformats.org/officeDocument/2006/relationships/hyperlink" Target="https://x.com/Lynz_Simmons/status/1823557588136419402" TargetMode="External"/><Relationship Id="rId281" Type="http://schemas.openxmlformats.org/officeDocument/2006/relationships/hyperlink" Target="https://www.bloomberg.com/graphics/2015-elon-musk-spacex/" TargetMode="External"/><Relationship Id="rId282" Type="http://schemas.openxmlformats.org/officeDocument/2006/relationships/hyperlink" Target="https://www.bloomberg.com/graphics/2015-elon-musk-spacex/" TargetMode="External"/><Relationship Id="rId283" Type="http://schemas.openxmlformats.org/officeDocument/2006/relationships/hyperlink" Target="https://spaceref.com/uncategorized/millionaires-and-billionaires-the-secret-to-sending-humans-to-mars/" TargetMode="External"/><Relationship Id="rId284" Type="http://schemas.openxmlformats.org/officeDocument/2006/relationships/hyperlink" Target="https://www.vanityfair.com/culture/2010/02/exile-201002" TargetMode="External"/><Relationship Id="rId285" Type="http://schemas.openxmlformats.org/officeDocument/2006/relationships/hyperlink" Target="https://web.archive.org/web/20070309014212/http://www.pbs.org/now/news/245.html" TargetMode="External"/><Relationship Id="rId286" Type="http://schemas.openxmlformats.org/officeDocument/2006/relationships/hyperlink" Target="https://opencorporates.com/companies/us_ak/76176D" TargetMode="External"/><Relationship Id="rId287" Type="http://schemas.openxmlformats.org/officeDocument/2006/relationships/hyperlink" Target="https://projects.propublica.org/nonprofits/organizations/320015183" TargetMode="External"/><Relationship Id="rId288" Type="http://schemas.openxmlformats.org/officeDocument/2006/relationships/hyperlink" Target="https://archive.ph/jhuyi" TargetMode="External"/><Relationship Id="rId289" Type="http://schemas.openxmlformats.org/officeDocument/2006/relationships/hyperlink" Target="https://journals.sagepub.com/doi/pdf/10.2304/pfie.2005.3.4.314" TargetMode="External"/><Relationship Id="rId290" Type="http://schemas.openxmlformats.org/officeDocument/2006/relationships/hyperlink" Target="https://www.theamericanconservative.com/frequently-asked-questions/" TargetMode="External"/><Relationship Id="rId291" Type="http://schemas.openxmlformats.org/officeDocument/2006/relationships/hyperlink" Target="https://venturebeat.com/2012/10/27/how-ebays-purchase-of-paypal-changed-silicon-valley/" TargetMode="External"/><Relationship Id="rId292" Type="http://schemas.openxmlformats.org/officeDocument/2006/relationships/hyperlink" Target="https://stanfordpolitics.org/2017/11/27/peter-thiel-cover-story/" TargetMode="External"/><Relationship Id="rId293" Type="http://schemas.openxmlformats.org/officeDocument/2006/relationships/hyperlink" Target="https://web.archive.org/web/20021120234531/http://www.youngturk.com/" TargetMode="External"/><Relationship Id="rId294" Type="http://schemas.openxmlformats.org/officeDocument/2006/relationships/hyperlink" Target="https://www.vox.com/recode/2020/7/16/21323458/palantir-ipo-hhs-protect-peter-thiel-cia-intelligence" TargetMode="External"/><Relationship Id="rId295" Type="http://schemas.openxmlformats.org/officeDocument/2006/relationships/hyperlink" Target="https://stanfordpolitics.org/2017/11/27/peter-thiel-cover-story/" TargetMode="External"/><Relationship Id="rId296" Type="http://schemas.openxmlformats.org/officeDocument/2006/relationships/hyperlink" Target="https://www.vanityfair.com/news/2021/06/the-secret-history-of-gavin-mcinnes" TargetMode="External"/><Relationship Id="rId297" Type="http://schemas.openxmlformats.org/officeDocument/2006/relationships/hyperlink" Target="https://archive.ph/thdia" TargetMode="External"/><Relationship Id="rId298" Type="http://schemas.openxmlformats.org/officeDocument/2006/relationships/hyperlink" Target="https://www.influencewatch.org/non-profit/judicial-watch/" TargetMode="External"/><Relationship Id="rId299" Type="http://schemas.openxmlformats.org/officeDocument/2006/relationships/hyperlink" Target="https://www.nature.com/articles/422461b" TargetMode="External"/><Relationship Id="rId300" Type="http://schemas.openxmlformats.org/officeDocument/2006/relationships/hyperlink" Target="https://web.archive.org/web/20170617212436/https://pravoslavie.ru/77821.html" TargetMode="External"/><Relationship Id="rId301" Type="http://schemas.openxmlformats.org/officeDocument/2006/relationships/hyperlink" Target="https://twitter.com/ParkerMolloy/status/1602011258148077572" TargetMode="External"/><Relationship Id="rId302" Type="http://schemas.openxmlformats.org/officeDocument/2006/relationships/hyperlink" Target="https://chicagomaroon.com/24791/news/professor-stone-declined-alt-right-leader-richard/" TargetMode="External"/><Relationship Id="rId303" Type="http://schemas.openxmlformats.org/officeDocument/2006/relationships/hyperlink" Target="https://www.motherjones.com/politics/2016/10/richard-spencer-trump-alt-right-white-nationalist/" TargetMode="External"/><Relationship Id="rId304" Type="http://schemas.openxmlformats.org/officeDocument/2006/relationships/hyperlink" Target="https://www.claremont.org/page/2018-lincoln-fellows/" TargetMode="External"/><Relationship Id="rId305" Type="http://schemas.openxmlformats.org/officeDocument/2006/relationships/hyperlink" Target="https://www.splcenter.org/fighting-hate/extremist-files/individual/mike-cernovich" TargetMode="External"/><Relationship Id="rId306" Type="http://schemas.openxmlformats.org/officeDocument/2006/relationships/hyperlink" Target="https://www.whitehouse.senate.gov/wp-content/uploads/2024/07/2024-07-03-Letter-to-AG-Garland-re-Special-Counsel-FINAL.pdf" TargetMode="External"/><Relationship Id="rId307" Type="http://schemas.openxmlformats.org/officeDocument/2006/relationships/hyperlink" Target="https://web.archive.org/web/20200808233559/https://larryjoseph.com/lawrence-j-joseph/" TargetMode="External"/><Relationship Id="rId308" Type="http://schemas.openxmlformats.org/officeDocument/2006/relationships/hyperlink" Target="https://www.amazon.com/Homosexual-Agenda-Exposing-Principal-Religious/dp/0805426981" TargetMode="External"/><Relationship Id="rId309" Type="http://schemas.openxmlformats.org/officeDocument/2006/relationships/hyperlink" Target="https://studentsforacademicfreedom.org/actions-nationwide/a-campus-movement-is-born/" TargetMode="External"/><Relationship Id="rId310" Type="http://schemas.openxmlformats.org/officeDocument/2006/relationships/hyperlink" Target="https://www.phillymag.com/news/2017/09/16/jack-posobiec-trump-fake-news/" TargetMode="External"/><Relationship Id="rId311" Type="http://schemas.openxmlformats.org/officeDocument/2006/relationships/hyperlink" Target="https://extremism.gwu.edu/sites/g/files/zaxdzs2191/f/Joseph%20Biggs%20Opposition%20to%20Motion%20to%20Revoke%20Pretrial%20Release.pdf" TargetMode="External"/><Relationship Id="rId312" Type="http://schemas.openxmlformats.org/officeDocument/2006/relationships/hyperlink" Target="https://www.yumpu.com/en/document/read/35925676/solving-the-puzzle-of-enemy-combatant-status-oath-keepers" TargetMode="External"/><Relationship Id="rId313" Type="http://schemas.openxmlformats.org/officeDocument/2006/relationships/hyperlink" Target="https://www.splcenter.org/hatewatch/2015/11/04/montana-moves-strip-oath-keepers&#8217;-founder-license-practice-law" TargetMode="External"/><Relationship Id="rId314" Type="http://schemas.openxmlformats.org/officeDocument/2006/relationships/hyperlink" Target="https://ktar.com/story/5262331/jailed-oath-keepers-founders-past-includes-arizona-supreme-court-clerkship/" TargetMode="External"/><Relationship Id="rId315" Type="http://schemas.openxmlformats.org/officeDocument/2006/relationships/hyperlink" Target="https://www.splcenter.org/fighting-hate/extremist-files/individual/mike-cernovich" TargetMode="External"/><Relationship Id="rId316" Type="http://schemas.openxmlformats.org/officeDocument/2006/relationships/hyperlink" Target="https://archive.ph/tvoVp" TargetMode="External"/><Relationship Id="rId317" Type="http://schemas.openxmlformats.org/officeDocument/2006/relationships/hyperlink" Target="https://www.salon.com/2016/12/29/russia-calexit-texit-dissent/" TargetMode="External"/><Relationship Id="rId318" Type="http://schemas.openxmlformats.org/officeDocument/2006/relationships/hyperlink" Target="https://books.google.com/books?id=rFY0CgAAQBAJ&amp;lpg=PA25&amp;dq=National%20Catholic%20Prayer%20Breakfast&amp;pg=PA25" TargetMode="External"/><Relationship Id="rId319" Type="http://schemas.openxmlformats.org/officeDocument/2006/relationships/hyperlink" Target="https://www.denverpost.com/2010/05/19/focus-on-the-family-rebrands-political-arm-as-citizenlink/" TargetMode="External"/><Relationship Id="rId320" Type="http://schemas.openxmlformats.org/officeDocument/2006/relationships/hyperlink" Target="https://web.archive.org/web/20160621123127/https://www.denverpost.com/2010/05/19/focus-on-the-family-rebrands-political-arm-as-citizenlink/" TargetMode="External"/><Relationship Id="rId321" Type="http://schemas.openxmlformats.org/officeDocument/2006/relationships/hyperlink" Target="https://www.thestreet.com/technology/history-of-tesla-15088992" TargetMode="External"/><Relationship Id="rId322" Type="http://schemas.openxmlformats.org/officeDocument/2006/relationships/hyperlink" Target="https://web.archive.org/web/20150717064829/https://techcrunch.com/gallery/a-brief-history-of-tesla/" TargetMode="External"/><Relationship Id="rId323" Type="http://schemas.openxmlformats.org/officeDocument/2006/relationships/hyperlink" Target="https://www.texasmonthly.com/news-politics/alex-jones-is-about-to-explode/" TargetMode="External"/><Relationship Id="rId324" Type="http://schemas.openxmlformats.org/officeDocument/2006/relationships/hyperlink" Target="https://www.theguardian.com/world/2004/oct/27/ukraine.russia" TargetMode="External"/><Relationship Id="rId325" Type="http://schemas.openxmlformats.org/officeDocument/2006/relationships/hyperlink" Target="https://www.atlanticcouncil.org/blogs/ukrainealert/how-ukraines-orange-revolution-shaped-twenty-first-century-geopolitics/" TargetMode="External"/><Relationship Id="rId326" Type="http://schemas.openxmlformats.org/officeDocument/2006/relationships/hyperlink" Target="https://www.congress.gov/bill/108th-congress/house-bill/5382" TargetMode="External"/><Relationship Id="rId327" Type="http://schemas.openxmlformats.org/officeDocument/2006/relationships/hyperlink" Target="https://www.faa.gov/about/office_org/headquarters_offices/ast/media/pl108-492.pdf" TargetMode="External"/><Relationship Id="rId328" Type="http://schemas.openxmlformats.org/officeDocument/2006/relationships/hyperlink" Target="https://www.atlanticcouncil.org/blogs/ukrainealert/how-ukraines-orange-revolution-shaped-twenty-first-century-geopolitics/" TargetMode="External"/><Relationship Id="rId329" Type="http://schemas.openxmlformats.org/officeDocument/2006/relationships/hyperlink" Target="https://www.nbcnews.com/news/us-news/what-did-ex-trump-aide-paul-manafort-really-do-ukraine-n775431" TargetMode="External"/><Relationship Id="rId330" Type="http://schemas.openxmlformats.org/officeDocument/2006/relationships/hyperlink" Target="https://www.lewrockwell.com/2004/12/ron-paul/what-has-ned-done-in-ukraine/" TargetMode="External"/><Relationship Id="rId331" Type="http://schemas.openxmlformats.org/officeDocument/2006/relationships/hyperlink" Target="https://gatewayjr.org/loud-shrill-and-unknown-the-strange-case-of-the-gateway-pundit/" TargetMode="External"/><Relationship Id="rId332" Type="http://schemas.openxmlformats.org/officeDocument/2006/relationships/hyperlink" Target="https://www.imdb.com/name/nm1877909/bio?ref_=nm_ov_bio_sm" TargetMode="External"/><Relationship Id="rId333" Type="http://schemas.openxmlformats.org/officeDocument/2006/relationships/hyperlink" Target="https://www.imdb.com/title/tt0361400/?ref_=nm_knf_i2" TargetMode="External"/><Relationship Id="rId334" Type="http://schemas.openxmlformats.org/officeDocument/2006/relationships/hyperlink" Target="https://www.cjr.org/the_profile/tucker-carlson.php" TargetMode="External"/><Relationship Id="rId335" Type="http://schemas.openxmlformats.org/officeDocument/2006/relationships/hyperlink" Target="https://www.nytimes.com/2008/04/20/books/review/Packer-t.html" TargetMode="External"/><Relationship Id="rId336" Type="http://schemas.openxmlformats.org/officeDocument/2006/relationships/hyperlink" Target="https://twitter.com/ggreenwald/status/1261071997745987589" TargetMode="External"/><Relationship Id="rId337" Type="http://schemas.openxmlformats.org/officeDocument/2006/relationships/hyperlink" Target="https://www.villagevoice.com/2009/09/22/conservative-facebook-investor-funded-anti-acorn-videographer/" TargetMode="External"/><Relationship Id="rId338" Type="http://schemas.openxmlformats.org/officeDocument/2006/relationships/hyperlink" Target="https://archive.is/MJxNW" TargetMode="External"/><Relationship Id="rId339" Type="http://schemas.openxmlformats.org/officeDocument/2006/relationships/hyperlink" Target="https://www.vanityfair.com/news/2021/06/the-secret-history-of-gavin-mcinnes" TargetMode="External"/><Relationship Id="rId340" Type="http://schemas.openxmlformats.org/officeDocument/2006/relationships/hyperlink" Target="https://bylinetimes.com/2023/02/04/russia-and-the-us-press-the-article-the-cjr-didnt-publish/" TargetMode="External"/><Relationship Id="rId341" Type="http://schemas.openxmlformats.org/officeDocument/2006/relationships/hyperlink" Target="https://www.texastribune.org/2023/11/15/texas-secession-texit/" TargetMode="External"/><Relationship Id="rId342" Type="http://schemas.openxmlformats.org/officeDocument/2006/relationships/hyperlink" Target="https://web.archive.org/web/20051214200235/http://www.mediatransparency.com/story.php?storyID=58" TargetMode="External"/><Relationship Id="rId343" Type="http://schemas.openxmlformats.org/officeDocument/2006/relationships/hyperlink" Target="https://www.splcenter.org/hatewatch/2019/11/12/stephen-millers-affinity-white-nationalism-revealed-leaked-emails" TargetMode="External"/><Relationship Id="rId344" Type="http://schemas.openxmlformats.org/officeDocument/2006/relationships/hyperlink" Target="https://archive.is/LeFQ2" TargetMode="External"/><Relationship Id="rId345" Type="http://schemas.openxmlformats.org/officeDocument/2006/relationships/hyperlink" Target="http://www.gatewayproductionarchives.com/2005/fullmonty.html" TargetMode="External"/><Relationship Id="rId346" Type="http://schemas.openxmlformats.org/officeDocument/2006/relationships/hyperlink" Target="https://www.motherjones.com/politics/2016/10/richard-spencer-trump-alt-right-white-nationalist/" TargetMode="External"/><Relationship Id="rId347" Type="http://schemas.openxmlformats.org/officeDocument/2006/relationships/hyperlink" Target="https://www.newsweek.com/donald-trump-joseph-e-schmitz-foreign-policy-pentagon-dod-germany-wrong-doing-439239" TargetMode="External"/><Relationship Id="rId348" Type="http://schemas.openxmlformats.org/officeDocument/2006/relationships/hyperlink" Target="https://www.splcenter.org/fighting-hate/intelligence-report/2015/groups" TargetMode="External"/><Relationship Id="rId349" Type="http://schemas.openxmlformats.org/officeDocument/2006/relationships/hyperlink" Target="https://extremism.gwu.edu/sites/g/files/zaxdzs2191/f/Joseph%20Biggs%20Opposition%20to%20Motion%20to%20Revoke%20Pretrial%20Release.pdf" TargetMode="External"/><Relationship Id="rId350" Type="http://schemas.openxmlformats.org/officeDocument/2006/relationships/hyperlink" Target="https://www.washingtonpost.com/local/public-safety/paul-manafort-called-ukrainian-election-most-satisfying-campaign-of-career/2018/07/26/9110ad92-9120-11e8-b769-e3fff17f0689_story.html" TargetMode="External"/><Relationship Id="rId351" Type="http://schemas.openxmlformats.org/officeDocument/2006/relationships/hyperlink" Target="https://www.documentcloud.org/documents/4619499-Documents-detailing-Paul-Manafort-s-work-in" TargetMode="External"/><Relationship Id="rId352" Type="http://schemas.openxmlformats.org/officeDocument/2006/relationships/hyperlink" Target="https://www.washingtonpost.com/media/2022/02/26/rt-america-putin-ukraine/" TargetMode="External"/><Relationship Id="rId353" Type="http://schemas.openxmlformats.org/officeDocument/2006/relationships/hyperlink" Target="https://www.politico.com/story/2010/01/okeefe-crews-conservative-training-032138" TargetMode="External"/><Relationship Id="rId354" Type="http://schemas.openxmlformats.org/officeDocument/2006/relationships/hyperlink" Target="https://www.huffpost.com/entry/blake-masters-college-emails_n_6317b3aee4b0faa556c1d236" TargetMode="External"/><Relationship Id="rId355" Type="http://schemas.openxmlformats.org/officeDocument/2006/relationships/hyperlink" Target="https://www.nytimes.com/2022/07/06/us/politics/blake-masters.html" TargetMode="External"/><Relationship Id="rId356" Type="http://schemas.openxmlformats.org/officeDocument/2006/relationships/hyperlink" Target="https://www.motherjones.com/politics/2014/01/devos-michigan-labor-politics-gop/" TargetMode="External"/><Relationship Id="rId357" Type="http://schemas.openxmlformats.org/officeDocument/2006/relationships/hyperlink" Target="https://www.horowitzfreedomcenter.org/about" TargetMode="External"/><Relationship Id="rId358" Type="http://schemas.openxmlformats.org/officeDocument/2006/relationships/hyperlink" Target="https://www.salon.com/2016/12/29/russia-calexit-texit-dissent/" TargetMode="External"/><Relationship Id="rId359" Type="http://schemas.openxmlformats.org/officeDocument/2006/relationships/hyperlink" Target="https://www.buzzfeednews.com/article/anthonycormier/trump-moscow-micheal-cohen-felix-sater-campaign" TargetMode="External"/><Relationship Id="rId360" Type="http://schemas.openxmlformats.org/officeDocument/2006/relationships/hyperlink" Target="https://www.forbes.com/sites/danalexander/2019/05/23/the-truth-behind-trump-moscow-how-the-president-risked-everything-for-a-relatively-tiny-deal/?sh=1587adc6bc32" TargetMode="External"/><Relationship Id="rId361" Type="http://schemas.openxmlformats.org/officeDocument/2006/relationships/hyperlink" Target="https://twitter.com/TimothyDSnyder/status/1618309376363876352" TargetMode="External"/><Relationship Id="rId362" Type="http://schemas.openxmlformats.org/officeDocument/2006/relationships/hyperlink" Target="https://opencorporates.com/companies/us_va/F1409079" TargetMode="External"/><Relationship Id="rId363" Type="http://schemas.openxmlformats.org/officeDocument/2006/relationships/hyperlink" Target="https://web.archive.org/web/20190607182858/https://eventstrategiesinc.com/about/" TargetMode="External"/><Relationship Id="rId364" Type="http://schemas.openxmlformats.org/officeDocument/2006/relationships/hyperlink" Target="https://wng.org/articles/bad-connections-1617647707" TargetMode="External"/><Relationship Id="rId365" Type="http://schemas.openxmlformats.org/officeDocument/2006/relationships/hyperlink" Target="https://www.vanityfair.com/news/2021/06/the-secret-history-of-gavin-mcinnes" TargetMode="External"/><Relationship Id="rId366" Type="http://schemas.openxmlformats.org/officeDocument/2006/relationships/hyperlink" Target="https://www.amren.com/news/2019/03/among-the-living-again/" TargetMode="External"/><Relationship Id="rId367" Type="http://schemas.openxmlformats.org/officeDocument/2006/relationships/hyperlink" Target="https://www.splcenter.org/fighting-hate/extremist-files/group/american-renaissance" TargetMode="External"/><Relationship Id="rId368" Type="http://schemas.openxmlformats.org/officeDocument/2006/relationships/hyperlink" Target="https://www.motherjones.com/politics/2021/07/oath-keepers-january-6-capitol-insurrection-michael-simmons-person-ten/" TargetMode="External"/><Relationship Id="rId369" Type="http://schemas.openxmlformats.org/officeDocument/2006/relationships/hyperlink" Target="https://twitter.com/rparloff/status/1590363761550196736" TargetMode="External"/><Relationship Id="rId370" Type="http://schemas.openxmlformats.org/officeDocument/2006/relationships/hyperlink" Target="https://www.defense.gov/About/Biographies/Biography/Article/2311824/anthony-j-tata/" TargetMode="External"/><Relationship Id="rId371" Type="http://schemas.openxmlformats.org/officeDocument/2006/relationships/hyperlink" Target="https://www.youtube.com/c/tracybeanz/about" TargetMode="External"/><Relationship Id="rId372" Type="http://schemas.openxmlformats.org/officeDocument/2006/relationships/hyperlink" Target="https://studentsforacademicfreedom.org/actions-nationwide/a-campus-movement-is-born/" TargetMode="External"/><Relationship Id="rId373" Type="http://schemas.openxmlformats.org/officeDocument/2006/relationships/hyperlink" Target="https://taskandpurpose.com/news/manafort-connected-ukraine-attack-marines-trump/" TargetMode="External"/><Relationship Id="rId374" Type="http://schemas.openxmlformats.org/officeDocument/2006/relationships/hyperlink" Target="https://www.nbcnews.com/news/us-news/what-did-ex-trump-aide-paul-manafort-really-do-ukraine-n775431" TargetMode="External"/><Relationship Id="rId375" Type="http://schemas.openxmlformats.org/officeDocument/2006/relationships/hyperlink" Target="https://www.nytimes.com/2022/11/02/magazine/russiagate-paul-manafort-ukraine-war.html" TargetMode="External"/><Relationship Id="rId376" Type="http://schemas.openxmlformats.org/officeDocument/2006/relationships/hyperlink" Target="https://extremism.gwu.edu/sites/g/files/zaxdzs2191/f/Joseph%20Biggs%20Opposition%20to%20Motion%20to%20Revoke%20Pretrial%20Release.pdf" TargetMode="External"/><Relationship Id="rId377" Type="http://schemas.openxmlformats.org/officeDocument/2006/relationships/hyperlink" Target="https://www.nytimes.com/2021/01/16/us/capitol-riot-funding.html" TargetMode="External"/><Relationship Id="rId378" Type="http://schemas.openxmlformats.org/officeDocument/2006/relationships/hyperlink" Target="https://www.nytimes.com/2008/04/20/books/review/Packer-t.html" TargetMode="External"/><Relationship Id="rId379" Type="http://schemas.openxmlformats.org/officeDocument/2006/relationships/hyperlink" Target="https://cis.org/sites/cis.org/files/Litigation/NEPA/MCIR-v-USCIS/Exhibit-5-Kevin-Lynn.pdf" TargetMode="External"/><Relationship Id="rId380" Type="http://schemas.openxmlformats.org/officeDocument/2006/relationships/hyperlink" Target="https://www.youtube.com/watch?v=33h_y_mlP7o" TargetMode="External"/><Relationship Id="rId381" Type="http://schemas.openxmlformats.org/officeDocument/2006/relationships/hyperlink" Target="https://archive.is/AeSmm" TargetMode="External"/><Relationship Id="rId382" Type="http://schemas.openxmlformats.org/officeDocument/2006/relationships/hyperlink" Target="https://slate.com/news-and-politics/2012/09/jesse-benton-here-s-why-ron-paul-s-spokesman-will-work-for-mitch-mcconnell.html" TargetMode="External"/><Relationship Id="rId383" Type="http://schemas.openxmlformats.org/officeDocument/2006/relationships/hyperlink" Target="https://www.newyorker.com/magazine/2023/10/30/jim-jordans-conspiratorial-quest-for-power" TargetMode="External"/><Relationship Id="rId384" Type="http://schemas.openxmlformats.org/officeDocument/2006/relationships/hyperlink" Target="https://hungarianspectrum.org/2017/01/31/sebastian-gorkas-road-from-budapest-to-the-white-house/" TargetMode="External"/><Relationship Id="rId385" Type="http://schemas.openxmlformats.org/officeDocument/2006/relationships/hyperlink" Target="https://archive.ph/g4LKJ" TargetMode="External"/><Relationship Id="rId386" Type="http://schemas.openxmlformats.org/officeDocument/2006/relationships/hyperlink" Target="https://www.splcenter.org/hatewatch/2019/11/12/stephen-millers-affinity-white-nationalism-revealed-leaked-emails" TargetMode="External"/><Relationship Id="rId387" Type="http://schemas.openxmlformats.org/officeDocument/2006/relationships/hyperlink" Target="https://www.motherjones.com/politics/2016/10/richard-spencer-trump-alt-right-white-nationalist/" TargetMode="External"/><Relationship Id="rId388" Type="http://schemas.openxmlformats.org/officeDocument/2006/relationships/hyperlink" Target="https://www.politico.com/magazine/story/2016/06/stephen-miller-donald-trump-2016-policy-adviser-jeff-sessions-213992" TargetMode="External"/><Relationship Id="rId389" Type="http://schemas.openxmlformats.org/officeDocument/2006/relationships/hyperlink" Target="https://www.splcenter.org/hatewatch/2019/11/12/stephen-millers-affinity-white-nationalism-revealed-leaked-emails" TargetMode="External"/><Relationship Id="rId390" Type="http://schemas.openxmlformats.org/officeDocument/2006/relationships/hyperlink" Target="https://www.splcenter.org/fighting-hate/extremist-files/individual/richard-bertrand-spencer-0" TargetMode="External"/><Relationship Id="rId391" Type="http://schemas.openxmlformats.org/officeDocument/2006/relationships/hyperlink" Target="https://www.vanityfair.com/culture/2010/02/exile-201002" TargetMode="External"/><Relationship Id="rId392" Type="http://schemas.openxmlformats.org/officeDocument/2006/relationships/hyperlink" Target="https://twitter.com/mattgaetz/status/1155993249112133632" TargetMode="External"/><Relationship Id="rId393" Type="http://schemas.openxmlformats.org/officeDocument/2006/relationships/hyperlink" Target="https://archive.is/MJxNW" TargetMode="External"/><Relationship Id="rId394" Type="http://schemas.openxmlformats.org/officeDocument/2006/relationships/hyperlink" Target="https://www.phillymag.com/news/2017/09/16/jack-posobiec-trump-fake-news/" TargetMode="External"/><Relationship Id="rId395" Type="http://schemas.openxmlformats.org/officeDocument/2006/relationships/hyperlink" Target="https://archive.ph/tvoVp" TargetMode="External"/><Relationship Id="rId396" Type="http://schemas.openxmlformats.org/officeDocument/2006/relationships/hyperlink" Target="https://www.politico.com/story/2010/01/okeefe-crews-conservative-training-032138" TargetMode="External"/><Relationship Id="rId397" Type="http://schemas.openxmlformats.org/officeDocument/2006/relationships/hyperlink" Target="https://www.horowitzfreedomcenter.org/about" TargetMode="External"/><Relationship Id="rId398" Type="http://schemas.openxmlformats.org/officeDocument/2006/relationships/hyperlink" Target="https://www.splcenter.org/fighting-hate/extremist-files/group/act-america" TargetMode="External"/><Relationship Id="rId399" Type="http://schemas.openxmlformats.org/officeDocument/2006/relationships/hyperlink" Target="https://www.hollywoodreporter.com/news/general-news/andrew-breitbart-news-executives-death-301754/" TargetMode="External"/><Relationship Id="rId400" Type="http://schemas.openxmlformats.org/officeDocument/2006/relationships/hyperlink" Target="https://www.linkedin.com/in/tim-enlow-a711b941" TargetMode="External"/><Relationship Id="rId401" Type="http://schemas.openxmlformats.org/officeDocument/2006/relationships/hyperlink" Target="https://archive.ph/g4LKJ" TargetMode="External"/><Relationship Id="rId402" Type="http://schemas.openxmlformats.org/officeDocument/2006/relationships/hyperlink" Target="https://timeline.com/ron-paul-russia-hacking-e248f87f38f2" TargetMode="External"/><Relationship Id="rId403" Type="http://schemas.openxmlformats.org/officeDocument/2006/relationships/hyperlink" Target="https://timeline.com/ron-paul-russia-hacking-e248f87f38f2" TargetMode="External"/><Relationship Id="rId404" Type="http://schemas.openxmlformats.org/officeDocument/2006/relationships/hyperlink" Target="https://www.splcenter.org/hatewatch/2009/10/20/dutch-lawmaker-brings-his-anti-muslim-spiel-us" TargetMode="External"/><Relationship Id="rId405" Type="http://schemas.openxmlformats.org/officeDocument/2006/relationships/hyperlink" Target="https://web.archive.org/web/20171117202013/https://www.nytimes.com/2007/10/21/opinion/21rich.html" TargetMode="External"/><Relationship Id="rId406" Type="http://schemas.openxmlformats.org/officeDocument/2006/relationships/hyperlink" Target="https://extremism.gwu.edu/sites/g/files/zaxdzs2191/f/Joseph%20Biggs%20Opposition%20to%20Motion%20to%20Revoke%20Pretrial%20Release.pdf" TargetMode="External"/><Relationship Id="rId407" Type="http://schemas.openxmlformats.org/officeDocument/2006/relationships/hyperlink" Target="https://www.theatlantic.com/business/archive/2018/02/hogan-thiel-gawker-trial/554132/" TargetMode="External"/><Relationship Id="rId408" Type="http://schemas.openxmlformats.org/officeDocument/2006/relationships/hyperlink" Target="https://web.archive.org/web/20180224173424/https://www.theatlantic.com/business/archive/2018/02/hogan-thiel-gawker-trial/554132/" TargetMode="External"/><Relationship Id="rId409" Type="http://schemas.openxmlformats.org/officeDocument/2006/relationships/hyperlink" Target="https://supreme.justia.com/cases/federal/us/558/310/" TargetMode="External"/><Relationship Id="rId410" Type="http://schemas.openxmlformats.org/officeDocument/2006/relationships/hyperlink" Target="https://opencorporates.com/companies/us_co/20071595402" TargetMode="External"/><Relationship Id="rId411" Type="http://schemas.openxmlformats.org/officeDocument/2006/relationships/hyperlink" Target="https://www.rightwingwatch.org/post/jody-hice-now-outraged-by-the-very-thing-he-sought-to-provoke/" TargetMode="External"/><Relationship Id="rId412" Type="http://schemas.openxmlformats.org/officeDocument/2006/relationships/hyperlink" Target="https://crooksandliars.com/matt-osborne/national-bloggers-club-and-their-supe" TargetMode="External"/><Relationship Id="rId413" Type="http://schemas.openxmlformats.org/officeDocument/2006/relationships/hyperlink" Target="https://crooksandliars.com/matt-osborne/national-bloggers-club-and-their-supe" TargetMode="External"/><Relationship Id="rId414" Type="http://schemas.openxmlformats.org/officeDocument/2006/relationships/hyperlink" Target="https://www.mlive.com/news/grand-rapids/2008/10/local_money_fights_gay_marriag.html" TargetMode="External"/><Relationship Id="rId415" Type="http://schemas.openxmlformats.org/officeDocument/2006/relationships/hyperlink" Target="https://www.coloradoindependent.com/2008/11/17/after-pumping-money-into-prop-8-focus-on-the-family-announcing-layoffs/" TargetMode="External"/><Relationship Id="rId416" Type="http://schemas.openxmlformats.org/officeDocument/2006/relationships/hyperlink" Target="https://griid.org/2019/03/17/funding-the-religious-and-political-far-right-the-edgar-elsa-prince-foundation/" TargetMode="External"/><Relationship Id="rId417" Type="http://schemas.openxmlformats.org/officeDocument/2006/relationships/hyperlink" Target="https://www.propublica.org/article/leonard-leo-teneo-videos-documents" TargetMode="External"/><Relationship Id="rId418" Type="http://schemas.openxmlformats.org/officeDocument/2006/relationships/hyperlink" Target="https://muckrack.com/evan-baehr/bio" TargetMode="External"/><Relationship Id="rId419" Type="http://schemas.openxmlformats.org/officeDocument/2006/relationships/hyperlink" Target="https://www.splcenter.org/fighting-hate/extremist-files/group/three-percenters" TargetMode="External"/><Relationship Id="rId420" Type="http://schemas.openxmlformats.org/officeDocument/2006/relationships/hyperlink" Target="https://www.theatlantic.com/politics/archive/2023/11/peter-thiel-2024-election-politics-investing-life-views/675946/" TargetMode="External"/><Relationship Id="rId421" Type="http://schemas.openxmlformats.org/officeDocument/2006/relationships/hyperlink" Target="https://www.ibtimes.co.uk/who-sebastian-gorka-trumps-terrorism-adviser-who-has-been-called-islamophobic-1608550" TargetMode="External"/><Relationship Id="rId422" Type="http://schemas.openxmlformats.org/officeDocument/2006/relationships/hyperlink" Target="https://www.buzzfeednews.com/article/hnsgrassegger/george-soros-conspiracy-finkelstein-birnbaum-orban-netanyahu" TargetMode="External"/><Relationship Id="rId423" Type="http://schemas.openxmlformats.org/officeDocument/2006/relationships/hyperlink" Target="https://web.archive.org/web/20220817053744/https://www.haaretz.com/israel-news/2018-07-18/ty-article/.premium/the-netanyahu-orban-bromance-that-is-shaking-up-europe-and-d-c/0000017f-db69-db5a-a57f-db6b405b0000" TargetMode="External"/><Relationship Id="rId424" Type="http://schemas.openxmlformats.org/officeDocument/2006/relationships/hyperlink" Target="https://archive.ph/pM3SK" TargetMode="External"/><Relationship Id="rId425" Type="http://schemas.openxmlformats.org/officeDocument/2006/relationships/hyperlink" Target="https://web.archive.org/web/20141108022443/https://www.newstimes.com/news/article/Racist-threats-case-filed-by-Stamford-High-107476.php" TargetMode="External"/><Relationship Id="rId426" Type="http://schemas.openxmlformats.org/officeDocument/2006/relationships/hyperlink" Target="https://archive.ph/g4LKJ" TargetMode="External"/><Relationship Id="rId427" Type="http://schemas.openxmlformats.org/officeDocument/2006/relationships/hyperlink" Target="https://destinygg.substack.com/p/lying-about-the-past" TargetMode="External"/><Relationship Id="rId428" Type="http://schemas.openxmlformats.org/officeDocument/2006/relationships/hyperlink" Target="https://twitter.com/RealCandaceO/status/1145020549132902411" TargetMode="External"/><Relationship Id="rId429" Type="http://schemas.openxmlformats.org/officeDocument/2006/relationships/hyperlink" Target="https://bylinetimes.com/2023/02/04/russia-and-the-us-press-the-article-the-cjr-didnt-publish/" TargetMode="External"/><Relationship Id="rId430" Type="http://schemas.openxmlformats.org/officeDocument/2006/relationships/hyperlink" Target="https://web.archive.org/web/20080421002605/https://www.seasteading.org/stay-in-touch/press-releases/introducing-the-seasteading-institute" TargetMode="External"/><Relationship Id="rId431" Type="http://schemas.openxmlformats.org/officeDocument/2006/relationships/hyperlink" Target="https://schweizermonat-ch.translate.goog/patri-friedman-im-gespraech/?_x_tr_sl=de&amp;_x_tr_tl=en&amp;_x_tr_hl=en&amp;_x_tr_pto=wapp" TargetMode="External"/><Relationship Id="rId432" Type="http://schemas.openxmlformats.org/officeDocument/2006/relationships/hyperlink" Target="https://www.wired.com/2008/05/peter-thiel-makes-down-payment-on-libertarian-ocean-colonies/" TargetMode="External"/><Relationship Id="rId433" Type="http://schemas.openxmlformats.org/officeDocument/2006/relationships/hyperlink" Target="https://www.hillsdale.net/story/lifestyle/2008/05/22/family-expert-will-be-visiting/63692395007/" TargetMode="External"/><Relationship Id="rId434" Type="http://schemas.openxmlformats.org/officeDocument/2006/relationships/hyperlink" Target="https://web.archive.org/web/20140303231514/https://marks-sokolov.com/presentations/" TargetMode="External"/><Relationship Id="rId435" Type="http://schemas.openxmlformats.org/officeDocument/2006/relationships/hyperlink" Target="https://talkingpointsmemo.com/muckraker/how-a-lawyer-for-eastern-european-oligarchs-fueled-the-fever-dream-of-an-election-reversal" TargetMode="External"/><Relationship Id="rId436" Type="http://schemas.openxmlformats.org/officeDocument/2006/relationships/hyperlink" Target="https://www.theatlantic.com/politics/archive/2008/06/ron-pauls-goal-100-000-by-september/53519/" TargetMode="External"/><Relationship Id="rId437" Type="http://schemas.openxmlformats.org/officeDocument/2006/relationships/hyperlink" Target="https://leadershipinstitute.org/training/contact.cfm?FacultyID=1418" TargetMode="External"/><Relationship Id="rId438" Type="http://schemas.openxmlformats.org/officeDocument/2006/relationships/hyperlink" Target="https://archive.ph/BHb1t" TargetMode="External"/><Relationship Id="rId439" Type="http://schemas.openxmlformats.org/officeDocument/2006/relationships/hyperlink" Target="https://www.palmbeachpost.com/story/news/2020/09/15/trumps-sale-palm-beach-mansion-gains-scrutiny-again/5798386002/" TargetMode="External"/><Relationship Id="rId440" Type="http://schemas.openxmlformats.org/officeDocument/2006/relationships/hyperlink" Target="https://www.youtube.com/watch?v=2S5TfbYKnKI" TargetMode="External"/><Relationship Id="rId441" Type="http://schemas.openxmlformats.org/officeDocument/2006/relationships/hyperlink" Target="https://www.takimag.com/article/the_conservative_write/" TargetMode="External"/><Relationship Id="rId442" Type="http://schemas.openxmlformats.org/officeDocument/2006/relationships/hyperlink" Target="https://www.motherjones.com/politics/2016/10/richard-spencer-trump-alt-right-white-nationalist/" TargetMode="External"/><Relationship Id="rId443" Type="http://schemas.openxmlformats.org/officeDocument/2006/relationships/hyperlink" Target="https://www.vanityfair.com/news/2021/06/the-secret-history-of-gavin-mcinnes" TargetMode="External"/><Relationship Id="rId444" Type="http://schemas.openxmlformats.org/officeDocument/2006/relationships/hyperlink" Target="https://www.thedailybeast.com/the-man-behind-proposition-8" TargetMode="External"/><Relationship Id="rId445" Type="http://schemas.openxmlformats.org/officeDocument/2006/relationships/hyperlink" Target="https://www.thebulwark.com/the-long-history-of-glenn-greenwalds-kissing-up-to-the-kremlin/" TargetMode="External"/><Relationship Id="rId446" Type="http://schemas.openxmlformats.org/officeDocument/2006/relationships/hyperlink" Target="https://www.eastbaytimes.com/2008/08/12/former-contender-boxer-fined-10k-for-positive-steroid-test/" TargetMode="External"/><Relationship Id="rId447" Type="http://schemas.openxmlformats.org/officeDocument/2006/relationships/hyperlink" Target="https://www.gq.com/story/obama-afghanistan-iraq-war-troops" TargetMode="External"/><Relationship Id="rId448" Type="http://schemas.openxmlformats.org/officeDocument/2006/relationships/hyperlink" Target="https://www.npr.org/2008/09/02/94197446/roundtable-republican-convention-goes-on" TargetMode="External"/><Relationship Id="rId449" Type="http://schemas.openxmlformats.org/officeDocument/2006/relationships/hyperlink" Target="https://news.yahoo.com/blogs/ticket/conservative-bloggers-hold-private-cpac-party-insiders-not-202604909.html" TargetMode="External"/><Relationship Id="rId450" Type="http://schemas.openxmlformats.org/officeDocument/2006/relationships/hyperlink" Target="https://twitter.com/capitolhunters/status/1593311290692407303" TargetMode="External"/><Relationship Id="rId451" Type="http://schemas.openxmlformats.org/officeDocument/2006/relationships/hyperlink" Target="http://bit.ly/ElonMuskThread" TargetMode="External"/><Relationship Id="rId452" Type="http://schemas.openxmlformats.org/officeDocument/2006/relationships/hyperlink" Target="https://www.salon.com/2008/10/16/russia_7/" TargetMode="External"/><Relationship Id="rId453" Type="http://schemas.openxmlformats.org/officeDocument/2006/relationships/hyperlink" Target="https://www.thebulwark.com/the-long-history-of-glenn-greenwalds-kissing-up-to-the-kremlin/" TargetMode="External"/><Relationship Id="rId454" Type="http://schemas.openxmlformats.org/officeDocument/2006/relationships/hyperlink" Target="https://web.archive.org/web/20160723223532/https://www.bloomberg.com/news/articles/2016-07-21/the-strange-politics-of-peter-thiel-trump-s-most-unlikely-supporter" TargetMode="External"/><Relationship Id="rId455" Type="http://schemas.openxmlformats.org/officeDocument/2006/relationships/hyperlink" Target="https://www.dailymail.co.uk/news/article-12128919/Bill-Gatess-younger-Russian-lover-links-notorious-Kremlin-spy-Anna-Chapman.html" TargetMode="External"/><Relationship Id="rId456" Type="http://schemas.openxmlformats.org/officeDocument/2006/relationships/hyperlink" Target="https://www.huffpost.com/entry/republicans-twitter-ali-alexander-stop-the-steal_n_6026fb26c5b6f88289fbab57" TargetMode="External"/><Relationship Id="rId457" Type="http://schemas.openxmlformats.org/officeDocument/2006/relationships/hyperlink" Target="https://extremism.gwu.edu/sites/g/files/zaxdzs2191/f/Joseph%20Biggs%20Opposition%20to%20Motion%20to%20Revoke%20Pretrial%20Release.pdf" TargetMode="External"/><Relationship Id="rId458" Type="http://schemas.openxmlformats.org/officeDocument/2006/relationships/hyperlink" Target="https://www.villagevoice.com/2009/09/22/conservative-facebook-investor-funded-anti-acorn-videographer/" TargetMode="External"/><Relationship Id="rId459" Type="http://schemas.openxmlformats.org/officeDocument/2006/relationships/hyperlink" Target="https://socialistworker.org/2009/02/24/arrested-for-asking-a-question" TargetMode="External"/><Relationship Id="rId460" Type="http://schemas.openxmlformats.org/officeDocument/2006/relationships/hyperlink" Target="https://www.nj.com/mercer/2009/02/amateur_video_shows_tcnj_arres.html" TargetMode="External"/><Relationship Id="rId461" Type="http://schemas.openxmlformats.org/officeDocument/2006/relationships/hyperlink" Target="https://www.gawker.com/5160776/on-police-brutality" TargetMode="External"/><Relationship Id="rId462" Type="http://schemas.openxmlformats.org/officeDocument/2006/relationships/hyperlink" Target="https://opencorporates.com/companies/us_co/20071595402" TargetMode="External"/><Relationship Id="rId463" Type="http://schemas.openxmlformats.org/officeDocument/2006/relationships/hyperlink" Target="https://www.gq.com/story/obama-afghanistan-iraq-war-troops" TargetMode="External"/><Relationship Id="rId464" Type="http://schemas.openxmlformats.org/officeDocument/2006/relationships/hyperlink" Target="https://www.wsj.com/articles/SB10001424052702304173704575578332725182228" TargetMode="External"/><Relationship Id="rId465" Type="http://schemas.openxmlformats.org/officeDocument/2006/relationships/hyperlink" Target="https://oilcity.news/wyoming/politics/2018/08/14/friess-gives-forgives-and-gets-returns-from-faith-donations/" TargetMode="External"/><Relationship Id="rId466" Type="http://schemas.openxmlformats.org/officeDocument/2006/relationships/hyperlink" Target="https://www.cato-unbound.org/2009/04/13/peter-thiel/education-libertarian/" TargetMode="External"/><Relationship Id="rId467" Type="http://schemas.openxmlformats.org/officeDocument/2006/relationships/hyperlink" Target="https://www.texastribune.org/2012/07/03/ted-cruzs-gay-billionaire-donor-draws-criticism/" TargetMode="External"/><Relationship Id="rId468" Type="http://schemas.openxmlformats.org/officeDocument/2006/relationships/hyperlink" Target="https://www.splcenter.org/fighting-hate/extremist-files/group/oath-keepers" TargetMode="External"/><Relationship Id="rId469" Type="http://schemas.openxmlformats.org/officeDocument/2006/relationships/hyperlink" Target="https://ktar.com/story/5262331/jailed-oath-keepers-founders-past-includes-arizona-supreme-court-clerkship/" TargetMode="External"/><Relationship Id="rId470" Type="http://schemas.openxmlformats.org/officeDocument/2006/relationships/hyperlink" Target="https://www.youtube.com/watch?v=96xXNJUxoCo&amp;t=21s" TargetMode="External"/><Relationship Id="rId471" Type="http://schemas.openxmlformats.org/officeDocument/2006/relationships/hyperlink" Target="https://opencorporates.com/companies/us_sc/723695" TargetMode="External"/><Relationship Id="rId472" Type="http://schemas.openxmlformats.org/officeDocument/2006/relationships/hyperlink" Target="https://standtogether.org/about-us/" TargetMode="External"/><Relationship Id="rId473" Type="http://schemas.openxmlformats.org/officeDocument/2006/relationships/hyperlink" Target="https://www.linkedin.com/in/rev-william-cook-76800256" TargetMode="External"/><Relationship Id="rId474" Type="http://schemas.openxmlformats.org/officeDocument/2006/relationships/hyperlink" Target="https://www.splcenter.org/fighting-hate/intelligence-report/2010/midwifing-militias" TargetMode="External"/><Relationship Id="rId475" Type="http://schemas.openxmlformats.org/officeDocument/2006/relationships/hyperlink" Target="https://brianmohr.medium.com/coincidental-connections-between-zuckerberg-thiel-trump-russia-and-goldman-sachs-b0cf404e77f3" TargetMode="External"/><Relationship Id="rId476" Type="http://schemas.openxmlformats.org/officeDocument/2006/relationships/hyperlink" Target="https://www.thenation.com/?s=Michael+Tracey&amp;post_type=article" TargetMode="External"/><Relationship Id="rId477" Type="http://schemas.openxmlformats.org/officeDocument/2006/relationships/hyperlink" Target="https://archive.ph/hx32r" TargetMode="External"/><Relationship Id="rId478" Type="http://schemas.openxmlformats.org/officeDocument/2006/relationships/hyperlink" Target="https://www.dailymail.co.uk/news/article-12128919/Bill-Gatess-younger-Russian-lover-links-notorious-Kremlin-spy-Anna-Chapman.html" TargetMode="External"/><Relationship Id="rId479" Type="http://schemas.openxmlformats.org/officeDocument/2006/relationships/hyperlink" Target="https://archive.ph/kh26m" TargetMode="External"/><Relationship Id="rId480" Type="http://schemas.openxmlformats.org/officeDocument/2006/relationships/hyperlink" Target="https://www.wsj.com/articles/SB10001424052702304173704575578332725182228" TargetMode="External"/><Relationship Id="rId481" Type="http://schemas.openxmlformats.org/officeDocument/2006/relationships/hyperlink" Target="https://archive.is/CvkVF" TargetMode="External"/><Relationship Id="rId482" Type="http://schemas.openxmlformats.org/officeDocument/2006/relationships/hyperlink" Target="https://cdn.muckrock.com/foia_files/2020/12/07/resp_0093.pdf" TargetMode="External"/><Relationship Id="rId483" Type="http://schemas.openxmlformats.org/officeDocument/2006/relationships/hyperlink" Target="https://projects.propublica.org/nonprofits/display_990/271222875/2013_02_EO%2F27-1222875_990O_200912" TargetMode="External"/><Relationship Id="rId484" Type="http://schemas.openxmlformats.org/officeDocument/2006/relationships/hyperlink" Target="https://www.politico.com/story/2011/02/justice-thomass-wife-now-lobbyist-048812" TargetMode="External"/><Relationship Id="rId485" Type="http://schemas.openxmlformats.org/officeDocument/2006/relationships/hyperlink" Target="https://cis.scc.virginia.gov/EntitySearch/BusinessInformation?businessId=42331" TargetMode="External"/><Relationship Id="rId486" Type="http://schemas.openxmlformats.org/officeDocument/2006/relationships/hyperlink" Target="https://www.linkedin.com/in/richard-grenell-750b6a4" TargetMode="External"/><Relationship Id="rId487" Type="http://schemas.openxmlformats.org/officeDocument/2006/relationships/hyperlink" Target="https://www.splcenter.org/fighting-hate/intelligence-report/2010/midwifing-militias" TargetMode="External"/><Relationship Id="rId488" Type="http://schemas.openxmlformats.org/officeDocument/2006/relationships/hyperlink" Target="https://www.splcenter.org/hatewatch/2021/09/01/far-right-propagandist-turns-moscow-after-jan-6" TargetMode="External"/><Relationship Id="rId489" Type="http://schemas.openxmlformats.org/officeDocument/2006/relationships/hyperlink" Target="https://web.archive.org/web/20171111112908/https://www.theatlantic.com/international/archive/2017/11/yuri-milner-paradise-papers/545483/" TargetMode="External"/><Relationship Id="rId490" Type="http://schemas.openxmlformats.org/officeDocument/2006/relationships/hyperlink" Target="https://forsal-pl.translate.goog/artykuly/951782,matthew-tyrmand-szarlatan-z-dobrym-nazwiskiem.html?_x_tr_sl=auto&amp;_x_tr_tl=en&amp;_x_tr_hl=en&amp;_x_tr_pto=wapp" TargetMode="External"/><Relationship Id="rId491" Type="http://schemas.openxmlformats.org/officeDocument/2006/relationships/hyperlink" Target="https://www.splcenter.org/fighting-hate/extremist-files/group/identity-evropaamerican-identity-movement" TargetMode="External"/><Relationship Id="rId492" Type="http://schemas.openxmlformats.org/officeDocument/2006/relationships/hyperlink" Target="http://archive.is/AeSmm" TargetMode="External"/><Relationship Id="rId493" Type="http://schemas.openxmlformats.org/officeDocument/2006/relationships/hyperlink" Target="https://www.youtube.com/watch?v=33h_y_mlP7o" TargetMode="External"/><Relationship Id="rId494" Type="http://schemas.openxmlformats.org/officeDocument/2006/relationships/hyperlink" Target="https://twitter.com/Thcarter5/status/1768971117908136167" TargetMode="External"/><Relationship Id="rId495" Type="http://schemas.openxmlformats.org/officeDocument/2006/relationships/hyperlink" Target="https://web.archive.org/web/20220410090540/https://www.nytimes.com/2022/04/10/us/hillsdale-college-charter-schools.html" TargetMode="External"/><Relationship Id="rId496" Type="http://schemas.openxmlformats.org/officeDocument/2006/relationships/hyperlink" Target="https://www.cnas.org/publications/reports/fixing-intel-a-blueprint-for-making-intelligence-relevant" TargetMode="External"/><Relationship Id="rId497" Type="http://schemas.openxmlformats.org/officeDocument/2006/relationships/hyperlink" Target="https://www.snopes.com/news/2018/09/06/many-daily-caller-writers-expressed-white-supremacist-views/" TargetMode="External"/><Relationship Id="rId498" Type="http://schemas.openxmlformats.org/officeDocument/2006/relationships/hyperlink" Target="https://www.euvolution.com/futurist-transhuman-news-blog/libertarian/home-school-proponents-win-overwhelming-victory-in-new-hampshire-against-new-regs.php" TargetMode="External"/><Relationship Id="rId499" Type="http://schemas.openxmlformats.org/officeDocument/2006/relationships/hyperlink" Target="https://web.archive.org/web/20190402203627/https://legalnewsline.com/stories/510522241-legal-scholar-says-he-s-ideal-to-fix-the-mess-left-by-jerry-brown" TargetMode="External"/><Relationship Id="rId500" Type="http://schemas.openxmlformats.org/officeDocument/2006/relationships/hyperlink" Target="https://www.sacbee.com/opinion/op-ed/article262553417.html" TargetMode="External"/><Relationship Id="rId501" Type="http://schemas.openxmlformats.org/officeDocument/2006/relationships/hyperlink" Target="https://supreme.justia.com/cases/federal/us/558/310/" TargetMode="External"/><Relationship Id="rId502" Type="http://schemas.openxmlformats.org/officeDocument/2006/relationships/hyperlink" Target="https://www.brennancenter.org/our-work/research-reports/citizens-united-explained" TargetMode="External"/><Relationship Id="rId503" Type="http://schemas.openxmlformats.org/officeDocument/2006/relationships/hyperlink" Target="https://www.politico.com/story/2010/01/okeefe-crews-conservative-training-032138" TargetMode="External"/><Relationship Id="rId504" Type="http://schemas.openxmlformats.org/officeDocument/2006/relationships/hyperlink" Target="https://archives.fbi.gov/archives/neworleans/press-releases/2010/no052610b.htm" TargetMode="External"/><Relationship Id="rId505" Type="http://schemas.openxmlformats.org/officeDocument/2006/relationships/hyperlink" Target="https://www.politico.com/story/2010/01/okeefe-crews-conservative-training-032138" TargetMode="External"/><Relationship Id="rId506" Type="http://schemas.openxmlformats.org/officeDocument/2006/relationships/hyperlink" Target="https://www.nbcnews.com/news/us-news/what-did-ex-trump-aide-paul-manafort-really-do-ukraine-n775431" TargetMode="External"/><Relationship Id="rId507" Type="http://schemas.openxmlformats.org/officeDocument/2006/relationships/hyperlink" Target="https://twitter.com/LeaLovesUSA/status/1486585163693715456/photo/2" TargetMode="External"/><Relationship Id="rId508" Type="http://schemas.openxmlformats.org/officeDocument/2006/relationships/hyperlink" Target="https://religionunplugged.com/news/2021/2/3/how-evangelical-ministry-focus-on-the-family-fueled-lies-and-insurrectionists" TargetMode="External"/><Relationship Id="rId509" Type="http://schemas.openxmlformats.org/officeDocument/2006/relationships/hyperlink" Target="https://www.npr.org/templates/story/story.php?storyId=124105203" TargetMode="External"/><Relationship Id="rId510" Type="http://schemas.openxmlformats.org/officeDocument/2006/relationships/hyperlink" Target="https://www.motherjones.com/politics/2019/07/how-matt-gaetz-used-daddys-money-to-become-trumps-favorite-congressman/" TargetMode="External"/><Relationship Id="rId511" Type="http://schemas.openxmlformats.org/officeDocument/2006/relationships/hyperlink" Target="https://www.latimes.com/archives/la-xpm-2010-apr-02-la-me-eastman2-2010apr02-story.html" TargetMode="External"/><Relationship Id="rId512" Type="http://schemas.openxmlformats.org/officeDocument/2006/relationships/hyperlink" Target="https://www.rollingstone.com/politics/politics-news/the-operators-by-michael-hastings-10-juicy-bits-243197/" TargetMode="External"/><Relationship Id="rId513" Type="http://schemas.openxmlformats.org/officeDocument/2006/relationships/hyperlink" Target="https://www.phillymag.com/news/2017/09/16/jack-posobiec-trump-fake-news/" TargetMode="External"/><Relationship Id="rId514" Type="http://schemas.openxmlformats.org/officeDocument/2006/relationships/hyperlink" Target="https://ballotpedia.org/Pennsylvania_lieutenant_gubernatorial_election,_2010" TargetMode="External"/><Relationship Id="rId515" Type="http://schemas.openxmlformats.org/officeDocument/2006/relationships/hyperlink" Target="https://uselectionatlas.org/RESULTS/state.php?fips=6&amp;year=2010&amp;f=0&amp;off=9&amp;elect=2" TargetMode="External"/><Relationship Id="rId516" Type="http://schemas.openxmlformats.org/officeDocument/2006/relationships/hyperlink" Target="https://opencorporates.com/companies/us_va/07247711" TargetMode="External"/><Relationship Id="rId517" Type="http://schemas.openxmlformats.org/officeDocument/2006/relationships/hyperlink" Target="https://www.rollingstone.com/politics/politics-news/the-runaway-general-the-profile-that-brought-down-mcchrystal-192609/" TargetMode="External"/><Relationship Id="rId518" Type="http://schemas.openxmlformats.org/officeDocument/2006/relationships/hyperlink" Target="https://www.bbc.com/news/10395402" TargetMode="External"/><Relationship Id="rId519" Type="http://schemas.openxmlformats.org/officeDocument/2006/relationships/hyperlink" Target="https://cdn.muckrock.com/foia_files/2020/12/07/resp_0093.pdf" TargetMode="External"/><Relationship Id="rId520" Type="http://schemas.openxmlformats.org/officeDocument/2006/relationships/hyperlink" Target="https://www.businessinsider.com/russia-connections-to-the-alt-right-2016-11" TargetMode="External"/><Relationship Id="rId521" Type="http://schemas.openxmlformats.org/officeDocument/2006/relationships/hyperlink" Target="https://archive.ph/rZVbU" TargetMode="External"/><Relationship Id="rId522" Type="http://schemas.openxmlformats.org/officeDocument/2006/relationships/hyperlink" Target="https://www.businessinsider.com/russia-connections-to-the-alt-right-2016-11" TargetMode="External"/><Relationship Id="rId523" Type="http://schemas.openxmlformats.org/officeDocument/2006/relationships/hyperlink" Target="https://www.mediamatters.org/glenn-beck/what-we-know-about-becks-black-robe-regiment" TargetMode="External"/><Relationship Id="rId524" Type="http://schemas.openxmlformats.org/officeDocument/2006/relationships/hyperlink" Target="https://www.christianitytoday.com/ct/2021/january-web-only/black-robe-regiment-revolutionary-war-pastor-election-trump.html" TargetMode="External"/><Relationship Id="rId525" Type="http://schemas.openxmlformats.org/officeDocument/2006/relationships/hyperlink" Target="https://www.politico.com/story/2010/08/beck-launches-news-site-041616" TargetMode="External"/><Relationship Id="rId526" Type="http://schemas.openxmlformats.org/officeDocument/2006/relationships/hyperlink" Target="https://techcrunch.com/2010/09/27/peter-thiel-drop-out-of-school/" TargetMode="External"/><Relationship Id="rId527" Type="http://schemas.openxmlformats.org/officeDocument/2006/relationships/hyperlink" Target="https://www.splcenter.org/hatewatch/2010/10/08/anti-immigrant-groups-continue-greenwashing-campaign" TargetMode="External"/><Relationship Id="rId528" Type="http://schemas.openxmlformats.org/officeDocument/2006/relationships/hyperlink" Target="https://www.splcenter.org/fighting-hate/extremist-files/group/family-research-council" TargetMode="External"/><Relationship Id="rId529" Type="http://schemas.openxmlformats.org/officeDocument/2006/relationships/hyperlink" Target="https://www.frc.org/issuebrief/answering-the-southern-poverty-law-centers-attacks-upon-family-research-council" TargetMode="External"/><Relationship Id="rId530" Type="http://schemas.openxmlformats.org/officeDocument/2006/relationships/hyperlink" Target="https://www.splcenter.org/fighting-hate/extremist-files/group/family-research-council" TargetMode="External"/><Relationship Id="rId531" Type="http://schemas.openxmlformats.org/officeDocument/2006/relationships/hyperlink" Target="https://www.theguardian.com/commentisfree/cifamerica/2010/dec/16/rand-paul-ronpaul" TargetMode="External"/><Relationship Id="rId532" Type="http://schemas.openxmlformats.org/officeDocument/2006/relationships/hyperlink" Target="https://www.nytimes.com/2021/01/16/us/capitol-riot-funding.html" TargetMode="External"/><Relationship Id="rId533" Type="http://schemas.openxmlformats.org/officeDocument/2006/relationships/hyperlink" Target="https://www.motherjones.com/politics/2022/05/peter-thiel-jd-vance-blake-masters-ohio-arizona-paypal/" TargetMode="External"/><Relationship Id="rId534" Type="http://schemas.openxmlformats.org/officeDocument/2006/relationships/hyperlink" Target="https://www.facebook.com/WarsawForum/posts/today-we-meet-christina-pushaw-who-will-be-joining-us-for-the-newsecurityleaders/2694236717305157/" TargetMode="External"/><Relationship Id="rId535" Type="http://schemas.openxmlformats.org/officeDocument/2006/relationships/hyperlink" Target="https://www.linkedin.com/in/christina-pushaw" TargetMode="External"/><Relationship Id="rId536" Type="http://schemas.openxmlformats.org/officeDocument/2006/relationships/hyperlink" Target="http://politicalvanguard.com/christina-pushaw/" TargetMode="External"/><Relationship Id="rId537" Type="http://schemas.openxmlformats.org/officeDocument/2006/relationships/hyperlink" Target="https://law.pepperdine.edu/faculty-research/robert-pushaw/cv-robert-pushaw.pdf" TargetMode="External"/><Relationship Id="rId538" Type="http://schemas.openxmlformats.org/officeDocument/2006/relationships/hyperlink" Target="https://forsal-pl.translate.goog/artykuly/951782,matthew-tyrmand-szarlatan-z-dobrym-nazwiskiem.html?_x_tr_sl=auto&amp;_x_tr_tl=en&amp;_x_tr_hl=en&amp;_x_tr_pto=wapp" TargetMode="External"/><Relationship Id="rId539" Type="http://schemas.openxmlformats.org/officeDocument/2006/relationships/hyperlink" Target="https://www.businessinsider.com/who-is-baked-alaska-milo-mike-cernovich-alt-right-trump-2017-4" TargetMode="External"/><Relationship Id="rId540" Type="http://schemas.openxmlformats.org/officeDocument/2006/relationships/hyperlink" Target="https://www.washingtonpost.com/politics/coney-barrett-christian-law-fellowship-blackstone/2020/09/27/7ae41892-fdc5-11ea-b555-4d71a9254f4b_story.html" TargetMode="External"/><Relationship Id="rId541" Type="http://schemas.openxmlformats.org/officeDocument/2006/relationships/hyperlink" Target="https://msmagazine.com/2020/10/15/amy-coney-barrett-alliance-defending-freedom-adf-lgbtq-hate-group/" TargetMode="External"/><Relationship Id="rId542" Type="http://schemas.openxmlformats.org/officeDocument/2006/relationships/hyperlink" Target="https://www.splcenter.org/fighting-hate/intelligence-report/2016/line-sand" TargetMode="External"/><Relationship Id="rId543" Type="http://schemas.openxmlformats.org/officeDocument/2006/relationships/hyperlink" Target="https://www.washingtonpost.com/news/politics/wp/2018/07/16/timeline-the-odd-overlap-of-maria-butina-the-gun-rights-movement-and-the-2016-election/" TargetMode="External"/><Relationship Id="rId544" Type="http://schemas.openxmlformats.org/officeDocument/2006/relationships/hyperlink" Target="https://www.splcenter.org/fighting-hate/extremist-files/individual/richard-bertrand-spencer-0" TargetMode="External"/><Relationship Id="rId545" Type="http://schemas.openxmlformats.org/officeDocument/2006/relationships/hyperlink" Target="https://www.motherjones.com/politics/2016/10/richard-spencer-trump-alt-right-white-nationalist/" TargetMode="External"/><Relationship Id="rId546" Type="http://schemas.openxmlformats.org/officeDocument/2006/relationships/hyperlink" Target="https://highline.huffingtonpost.com/articles/en/mercers/" TargetMode="External"/><Relationship Id="rId547" Type="http://schemas.openxmlformats.org/officeDocument/2006/relationships/hyperlink" Target="https://www.leadershipinstitute.org/news/?NR=9374" TargetMode="External"/><Relationship Id="rId548" Type="http://schemas.openxmlformats.org/officeDocument/2006/relationships/hyperlink" Target="https://archive.ph/31D8M" TargetMode="External"/><Relationship Id="rId549" Type="http://schemas.openxmlformats.org/officeDocument/2006/relationships/hyperlink" Target="https://www.huffpost.com/entry/republicans-twitter-ali-alexander-stop-the-steal_n_6026fb26c5b6f88289fbab57" TargetMode="External"/><Relationship Id="rId550" Type="http://schemas.openxmlformats.org/officeDocument/2006/relationships/hyperlink" Target="https://twitter.com/capitolhunters/status/1589121810402258945" TargetMode="External"/><Relationship Id="rId551" Type="http://schemas.openxmlformats.org/officeDocument/2006/relationships/hyperlink" Target="https://shadowproof.com/2011/02/09/why-conservative-power-attorney-cleta-mitchell-bashes-goproud-while-her-firm-embraces-diversity/" TargetMode="External"/><Relationship Id="rId552" Type="http://schemas.openxmlformats.org/officeDocument/2006/relationships/hyperlink" Target="https://web.archive.org/web/20110217134811/http://hotlineoncall.nationaljournal.com/archives/2010/12/social-conserva-1.php" TargetMode="External"/><Relationship Id="rId553" Type="http://schemas.openxmlformats.org/officeDocument/2006/relationships/hyperlink" Target="https://web.archive.org/web/20130409102114/https://www.theatlantic.com/politics/archive/2013/04/meet-cleta-mitchell-the-conservative-movements-anti-gay-eminence-grise/274629/" TargetMode="External"/><Relationship Id="rId554" Type="http://schemas.openxmlformats.org/officeDocument/2006/relationships/hyperlink" Target="https://www.politico.com/story/2011/02/goproud-deflects-criticism-for-hyping-trump-049327" TargetMode="External"/><Relationship Id="rId555" Type="http://schemas.openxmlformats.org/officeDocument/2006/relationships/hyperlink" Target="https://www.nytimes.com/2011/03/11/business/global/11donald.html" TargetMode="External"/><Relationship Id="rId556" Type="http://schemas.openxmlformats.org/officeDocument/2006/relationships/hyperlink" Target="https://www.newyorker.com/magazine/2017/08/21/trumps-business-of-corruption" TargetMode="External"/><Relationship Id="rId557" Type="http://schemas.openxmlformats.org/officeDocument/2006/relationships/hyperlink" Target="https://web.archive.org/web/20110317025158/http://www.rufarm.com/" TargetMode="External"/><Relationship Id="rId558" Type="http://schemas.openxmlformats.org/officeDocument/2006/relationships/hyperlink" Target="https://opencorporates.com/companies/us_dc/EXTUID_2695963" TargetMode="External"/><Relationship Id="rId559" Type="http://schemas.openxmlformats.org/officeDocument/2006/relationships/hyperlink" Target="https://www.cnn.com/2019/08/21/us/ifunny-website-threat-explainer/index.html" TargetMode="External"/><Relationship Id="rId560" Type="http://schemas.openxmlformats.org/officeDocument/2006/relationships/hyperlink" Target="https://www.theatlantic.com/business/archive/2018/02/hogan-thiel-gawker-trial/554132/" TargetMode="External"/><Relationship Id="rId561" Type="http://schemas.openxmlformats.org/officeDocument/2006/relationships/hyperlink" Target="https://www.rollingstone.com/politics/politics-news/the-operators-by-michael-hastings-10-juicy-bits-243197/" TargetMode="External"/><Relationship Id="rId562" Type="http://schemas.openxmlformats.org/officeDocument/2006/relationships/hyperlink" Target="https://www.theguardian.com/world/2017/jun/29/new-zealand-gave-peter-thiel-citizenship-after-spending-just-12-days-there" TargetMode="External"/><Relationship Id="rId563" Type="http://schemas.openxmlformats.org/officeDocument/2006/relationships/hyperlink" Target="https://www.theguardian.com/technology/2017/feb/01/documents-reveal-how-peter-thiel-was-granted-new-zealand-citizenship" TargetMode="External"/><Relationship Id="rId564" Type="http://schemas.openxmlformats.org/officeDocument/2006/relationships/hyperlink" Target="https://www.nzherald.co.nz/business/facebook-billionaire-peter-thiel-a-kiwi-citizen-owns-wanaka-estate/IYEZNV6YMDN7A73ZFBUPPNWAJY/?c_id=3&amp;objectid=11787741" TargetMode="External"/><Relationship Id="rId565" Type="http://schemas.openxmlformats.org/officeDocument/2006/relationships/hyperlink" Target="https://www.motherjones.com/politics/2014/12/charles-chuck-johnson-gotnews-rolling-stone/" TargetMode="External"/><Relationship Id="rId566" Type="http://schemas.openxmlformats.org/officeDocument/2006/relationships/hyperlink" Target="https://www.thedailybeast.com/how-coward-and-phony-tim-pool-became-one-of-the-biggest-political-youtubers-on-the-planet" TargetMode="External"/><Relationship Id="rId567" Type="http://schemas.openxmlformats.org/officeDocument/2006/relationships/hyperlink" Target="https://www.rollingstone.com/politics/politics-news/how-i-stopped-worrying-and-learned-to-love-the-ows-protests-236457/" TargetMode="External"/><Relationship Id="rId568" Type="http://schemas.openxmlformats.org/officeDocument/2006/relationships/hyperlink" Target="https://nymag.com/news/features/michael-hastings-2013-11/" TargetMode="External"/><Relationship Id="rId569" Type="http://schemas.openxmlformats.org/officeDocument/2006/relationships/hyperlink" Target="https://x.com/charliekirk11/status/99319205991677952" TargetMode="External"/><Relationship Id="rId570" Type="http://schemas.openxmlformats.org/officeDocument/2006/relationships/hyperlink" Target="https://www.theverge.com/2018/2/27/17054740/palantir-predictive-policing-tool-new-orleans-nopd" TargetMode="External"/><Relationship Id="rId571" Type="http://schemas.openxmlformats.org/officeDocument/2006/relationships/hyperlink" Target="https://twitter.com/palantirtech/status/111138535163179009" TargetMode="External"/><Relationship Id="rId572" Type="http://schemas.openxmlformats.org/officeDocument/2006/relationships/hyperlink" Target="https://www.huffpost.com/entry/john-eastman-national-organization-marriage_n_976670" TargetMode="External"/><Relationship Id="rId573" Type="http://schemas.openxmlformats.org/officeDocument/2006/relationships/hyperlink" Target="https://web.archive.org/web/20120101085534/http://www.nationformarriage.org/site/c.omL2KeN0LzH/b.3479573/k.E2D0/About_NOM.htm" TargetMode="External"/><Relationship Id="rId574" Type="http://schemas.openxmlformats.org/officeDocument/2006/relationships/hyperlink" Target="https://www.advocate.com/news/daily-news/2011/09/22/maggie-gallagher-out-nom-replacement-no-better" TargetMode="External"/><Relationship Id="rId575" Type="http://schemas.openxmlformats.org/officeDocument/2006/relationships/hyperlink" Target="https://ballotpedia.org/John_Eastman" TargetMode="External"/><Relationship Id="rId576" Type="http://schemas.openxmlformats.org/officeDocument/2006/relationships/hyperlink" Target="https://www.miaminewtimes.com/news/floridas-ron-desantis-wrote-book-excusing-slavery-10809091" TargetMode="External"/><Relationship Id="rId577" Type="http://schemas.openxmlformats.org/officeDocument/2006/relationships/hyperlink" Target="https://www.fox19.com/story/16071213/reality-check-an-endorsement-for-fairness-in-dealing-with-ron-paul/" TargetMode="External"/><Relationship Id="rId578" Type="http://schemas.openxmlformats.org/officeDocument/2006/relationships/hyperlink" Target="https://www.washingtonpost.com/blogs/erik-wemple/post/cincinnati-anchor-goes-deep-on-paul-campaign/2012/01/19/gIQAN4WWBQ_story.html" TargetMode="External"/><Relationship Id="rId579" Type="http://schemas.openxmlformats.org/officeDocument/2006/relationships/hyperlink" Target="https://www.youtube.com/watch?v=1CxUSI8OBdQ" TargetMode="External"/><Relationship Id="rId580" Type="http://schemas.openxmlformats.org/officeDocument/2006/relationships/hyperlink" Target="https://neweasterneurope.eu/2014/02/18/my-father-was-a-famous-polish-writer/" TargetMode="External"/><Relationship Id="rId581" Type="http://schemas.openxmlformats.org/officeDocument/2006/relationships/hyperlink" Target="https://www.nytimes.com/2017/05/19/us/politics/dana-rohrabacher-russia-spies.html" TargetMode="External"/><Relationship Id="rId582" Type="http://schemas.openxmlformats.org/officeDocument/2006/relationships/hyperlink" Target="https://archive.is/LgEhq" TargetMode="External"/><Relationship Id="rId583" Type="http://schemas.openxmlformats.org/officeDocument/2006/relationships/hyperlink" Target="http://dangerousmagazine.com/2018/07/29/2407/" TargetMode="External"/><Relationship Id="rId584" Type="http://schemas.openxmlformats.org/officeDocument/2006/relationships/hyperlink" Target="https://highline.huffingtonpost.com/articles/en/mercers/" TargetMode="External"/><Relationship Id="rId585" Type="http://schemas.openxmlformats.org/officeDocument/2006/relationships/hyperlink" Target="https://www.bloomberg.com/news/features/2018-03-28/robert-mercer-s-secret-adventure-as-a-new-mexico-cop" TargetMode="External"/><Relationship Id="rId586" Type="http://schemas.openxmlformats.org/officeDocument/2006/relationships/hyperlink" Target="https://www.buzzfeednews.com/article/mckaycoppins/which-2016-republican-is-libertarian-billionaire-peter-thiel" TargetMode="External"/><Relationship Id="rId587" Type="http://schemas.openxmlformats.org/officeDocument/2006/relationships/hyperlink" Target="https://slate.com/news-and-politics/2012/02/investor-peter-thiel-is-the-billionaire-behind-ron-pauls-presidential-campaign.html" TargetMode="External"/><Relationship Id="rId588" Type="http://schemas.openxmlformats.org/officeDocument/2006/relationships/hyperlink" Target="https://www.opensecrets.org/donor-lookup/results?cand=&amp;cycle=&amp;employ=&amp;jurisdiction=&amp;name=Peter+Thiel&amp;order=desc&amp;page=4&amp;sort=D&amp;state=CA&amp;type=&amp;zip=" TargetMode="External"/><Relationship Id="rId589" Type="http://schemas.openxmlformats.org/officeDocument/2006/relationships/hyperlink" Target="https://techcrunch.com/2014/09/16/zero-to-one-how-blake-masters-went-from-being-peter-thiels-student-to-co-author/" TargetMode="External"/><Relationship Id="rId590" Type="http://schemas.openxmlformats.org/officeDocument/2006/relationships/hyperlink" Target="https://www.motherjones.com/politics/2022/07/blake-masters-peter-thiel-donald-trump-arizona-senate-mark-kelly/" TargetMode="External"/><Relationship Id="rId591" Type="http://schemas.openxmlformats.org/officeDocument/2006/relationships/hyperlink" Target="https://www.reuters.com/article/lifestyle/wikileaks-founder-to-host-kremlin-funded-tv-show-idUSTRE80P0TV/" TargetMode="External"/><Relationship Id="rId592" Type="http://schemas.openxmlformats.org/officeDocument/2006/relationships/hyperlink" Target="https://twitter.com/P_Kallioniemi/status/1662775524140236801" TargetMode="External"/><Relationship Id="rId593" Type="http://schemas.openxmlformats.org/officeDocument/2006/relationships/hyperlink" Target="https://crooksandliars.com/matt-osborne/national-bloggers-club-and-their-supe" TargetMode="External"/><Relationship Id="rId594" Type="http://schemas.openxmlformats.org/officeDocument/2006/relationships/hyperlink" Target="https://news.yahoo.com/blogs/ticket/conservative-bloggers-hold-private-cpac-party-insiders-not-202604909.html" TargetMode="External"/><Relationship Id="rId595" Type="http://schemas.openxmlformats.org/officeDocument/2006/relationships/hyperlink" Target="https://nymag.com/news/features/michael-hastings-2013-11/" TargetMode="External"/><Relationship Id="rId596" Type="http://schemas.openxmlformats.org/officeDocument/2006/relationships/hyperlink" Target="https://www.facebook.com/RepublicanCCC/posts/302884689759411" TargetMode="External"/><Relationship Id="rId597" Type="http://schemas.openxmlformats.org/officeDocument/2006/relationships/hyperlink" Target="https://www.politicspa.com/endorsement-mania/30460/" TargetMode="External"/><Relationship Id="rId598" Type="http://schemas.openxmlformats.org/officeDocument/2006/relationships/hyperlink" Target="https://slate.com/news-and-politics/2012/02/investor-peter-thiel-is-the-billionaire-behind-ron-pauls-presidential-campaign.html" TargetMode="External"/><Relationship Id="rId599" Type="http://schemas.openxmlformats.org/officeDocument/2006/relationships/hyperlink" Target="https://www.dailymail.co.uk/debate/article-2106406/Vladimir-Putin-I-point-sinister-tyrant-ruthlessly-stands-Russia.html" TargetMode="External"/><Relationship Id="rId600" Type="http://schemas.openxmlformats.org/officeDocument/2006/relationships/hyperlink" Target="https://www.wired.com/2012/07/blackwater-lawsuit/" TargetMode="External"/><Relationship Id="rId601" Type="http://schemas.openxmlformats.org/officeDocument/2006/relationships/hyperlink" Target="https://twitter.com/rparloff/status/1590363761550196736" TargetMode="External"/><Relationship Id="rId602" Type="http://schemas.openxmlformats.org/officeDocument/2006/relationships/hyperlink" Target="https://www.motherjones.com/politics/2021/07/oath-keepers-january-6-capitol-insurrection-michael-simmons-person-ten/" TargetMode="External"/><Relationship Id="rId603" Type="http://schemas.openxmlformats.org/officeDocument/2006/relationships/hyperlink" Target="https://extremism.gwu.edu/sites/g/files/zaxdzs2191/f/Joseph%20Biggs%20Opposition%20to%20Motion%20to%20Revoke%20Pretrial%20Release.pdf" TargetMode="External"/><Relationship Id="rId604" Type="http://schemas.openxmlformats.org/officeDocument/2006/relationships/hyperlink" Target="http://itm12301spring2012.blogspot.com/2012/01/hi-my-name-is-greg-aselbekian.html" TargetMode="External"/><Relationship Id="rId605" Type="http://schemas.openxmlformats.org/officeDocument/2006/relationships/hyperlink" Target="https://www.wired.com/2012/04/michael-flynn-dia/" TargetMode="External"/><Relationship Id="rId606" Type="http://schemas.openxmlformats.org/officeDocument/2006/relationships/hyperlink" Target="https://www.nytimes.com/2020/10/27/magazine/trump-influence-gop.html" TargetMode="External"/><Relationship Id="rId607" Type="http://schemas.openxmlformats.org/officeDocument/2006/relationships/hyperlink" Target="https://politicalresearch.org/2022/01/28/ten-years-turning-point-usa" TargetMode="External"/><Relationship Id="rId608" Type="http://schemas.openxmlformats.org/officeDocument/2006/relationships/hyperlink" Target="https://archive.is/8NN3a" TargetMode="External"/><Relationship Id="rId609" Type="http://schemas.openxmlformats.org/officeDocument/2006/relationships/hyperlink" Target="https://eurasianet.org/forty-seven-stories-above-the-sea-georgias-trump-tower" TargetMode="External"/><Relationship Id="rId610" Type="http://schemas.openxmlformats.org/officeDocument/2006/relationships/hyperlink" Target="https://www.splcenter.org/hatewatch/2020/07/08/jack-posobiecs-rise-tied-white-supremacist-movement" TargetMode="External"/><Relationship Id="rId611" Type="http://schemas.openxmlformats.org/officeDocument/2006/relationships/hyperlink" Target="https://www.texastribune.org/2012/07/03/ted-cruzs-gay-billionaire-donor-draws-criticism/" TargetMode="External"/><Relationship Id="rId612" Type="http://schemas.openxmlformats.org/officeDocument/2006/relationships/hyperlink" Target="https://www.opensecrets.org/donor-lookup/results?cand=&amp;cycle=&amp;employ=&amp;jurisdiction=&amp;name=Peter+Thiel&amp;order=desc&amp;page=4&amp;sort=D&amp;state=CA&amp;type=&amp;zip=" TargetMode="External"/><Relationship Id="rId613" Type="http://schemas.openxmlformats.org/officeDocument/2006/relationships/hyperlink" Target="https://www.youtube.com/watch?v=GJ9j7Yr9G1A" TargetMode="External"/><Relationship Id="rId614" Type="http://schemas.openxmlformats.org/officeDocument/2006/relationships/hyperlink" Target="https://www.politico.com/news/magazine/2024/01/14/christina-pushaw-ron-desantis-georgia-00118242" TargetMode="External"/><Relationship Id="rId615" Type="http://schemas.openxmlformats.org/officeDocument/2006/relationships/hyperlink" Target="https://ccsddinternblog.wordpress.com/intern-biographies/2015-2016-intern-biographies/" TargetMode="External"/><Relationship Id="rId616" Type="http://schemas.openxmlformats.org/officeDocument/2006/relationships/hyperlink" Target="https://www.backstage.com/u/annakhait/" TargetMode="External"/><Relationship Id="rId617" Type="http://schemas.openxmlformats.org/officeDocument/2006/relationships/hyperlink" Target="https://legalschnauzer.blogspot.com/2015/07/ali-akbar-funded-by-gop-mega-donor.html" TargetMode="External"/><Relationship Id="rId618" Type="http://schemas.openxmlformats.org/officeDocument/2006/relationships/hyperlink" Target="https://www.linkedin.com/in/emeraldrobinson" TargetMode="External"/><Relationship Id="rId619" Type="http://schemas.openxmlformats.org/officeDocument/2006/relationships/hyperlink" Target="https://www.glamour.com/story/attention-rapists-youve-met-your-match" TargetMode="External"/><Relationship Id="rId620" Type="http://schemas.openxmlformats.org/officeDocument/2006/relationships/hyperlink" Target="https://web.archive.org/web/20121019175221/http://www.youtube.com/watch?v=44h8QQdcymE" TargetMode="External"/><Relationship Id="rId621" Type="http://schemas.openxmlformats.org/officeDocument/2006/relationships/hyperlink" Target="https://www.theguardian.com/politics/2012/nov/30/activities-of-conservative-friends-of-russia" TargetMode="External"/><Relationship Id="rId622" Type="http://schemas.openxmlformats.org/officeDocument/2006/relationships/hyperlink" Target="https://www.salon.com/2013/01/14/is_it_okay_for_reporters_to_question_the_official_narrative_of_sandy_hook/" TargetMode="External"/><Relationship Id="rId623" Type="http://schemas.openxmlformats.org/officeDocument/2006/relationships/hyperlink" Target="https://www.elpasotimes.com/story/news/local/blogs/media-buzz/2013/01/18/former-ktsm-anchor-ben-swann-taking-heat-for-viral-sandy-hook-video/31478605/" TargetMode="External"/><Relationship Id="rId624" Type="http://schemas.openxmlformats.org/officeDocument/2006/relationships/hyperlink" Target="https://cdn.muckrock.com/foia_files/2020/12/07/resp_0093.pdf" TargetMode="External"/><Relationship Id="rId625" Type="http://schemas.openxmlformats.org/officeDocument/2006/relationships/hyperlink" Target="https://www.theatlantic.com/business/archive/2018/02/hogan-thiel-gawker-trial/554132/" TargetMode="External"/><Relationship Id="rId626" Type="http://schemas.openxmlformats.org/officeDocument/2006/relationships/hyperlink" Target="https://web.archive.org/web/20150623051246/http://www.maconnews.com/news/3796-candidate-profiles-continue-as-election-looms" TargetMode="External"/><Relationship Id="rId627" Type="http://schemas.openxmlformats.org/officeDocument/2006/relationships/hyperlink" Target="https://www.youtube.com/watch?v=_DeY-GRmHmI" TargetMode="External"/><Relationship Id="rId628" Type="http://schemas.openxmlformats.org/officeDocument/2006/relationships/hyperlink" Target="https://www.youtube.com/watch?v=DJksKpLT9EQ" TargetMode="External"/><Relationship Id="rId629" Type="http://schemas.openxmlformats.org/officeDocument/2006/relationships/hyperlink" Target="https://www.nbcnews.com/tech/tech-news/how-three-conspiracy-theorists-took-q-sparked-qanon-n900531" TargetMode="External"/><Relationship Id="rId630" Type="http://schemas.openxmlformats.org/officeDocument/2006/relationships/hyperlink" Target="https://soundcloud.com/liberty-movement-radio" TargetMode="External"/><Relationship Id="rId631" Type="http://schemas.openxmlformats.org/officeDocument/2006/relationships/hyperlink" Target="https://www.youtube.com/watch?v=2v53I694DUY" TargetMode="External"/><Relationship Id="rId632" Type="http://schemas.openxmlformats.org/officeDocument/2006/relationships/hyperlink" Target="https://twitter.com/SebastianMurdoc/status/1569713652898435073" TargetMode="External"/><Relationship Id="rId633" Type="http://schemas.openxmlformats.org/officeDocument/2006/relationships/hyperlink" Target="https://storage.courtlistener.com/recap/gov.uscourts.flsd.412693/gov.uscourts.flsd.412693.1.0_1.pdf" TargetMode="External"/><Relationship Id="rId634" Type="http://schemas.openxmlformats.org/officeDocument/2006/relationships/hyperlink" Target="https://gatewayjr.org/loud-shrill-and-unknown-the-strange-case-of-the-gateway-pundit/" TargetMode="External"/><Relationship Id="rId635" Type="http://schemas.openxmlformats.org/officeDocument/2006/relationships/hyperlink" Target="https://therealdeal.com/new-york/2020/08/03/apartment-sale-to-banker-for-trump-and-kushner-is-probed/" TargetMode="External"/><Relationship Id="rId636" Type="http://schemas.openxmlformats.org/officeDocument/2006/relationships/hyperlink" Target="https://www.washingtonpost.com/news/politics/wp/2018/07/16/timeline-the-odd-overlap-of-maria-butina-the-gun-rights-movement-and-the-2016-election/" TargetMode="External"/><Relationship Id="rId637" Type="http://schemas.openxmlformats.org/officeDocument/2006/relationships/hyperlink" Target="https://www.salon.com/2020/12/15/how-did-a-proud-boys-leader-with-a-felony-record-get-into-the-white-house/" TargetMode="External"/><Relationship Id="rId638" Type="http://schemas.openxmlformats.org/officeDocument/2006/relationships/hyperlink" Target="https://apnews.com/article/2022-midterm-elections-science-donald-trump-new-brunswick-york-16b74c34b1902864f9fe205184830f94" TargetMode="External"/><Relationship Id="rId639" Type="http://schemas.openxmlformats.org/officeDocument/2006/relationships/hyperlink" Target="https://unbscholar.lib.unb.ca/islandora/object/unbscholar%3A10767" TargetMode="External"/><Relationship Id="rId640" Type="http://schemas.openxmlformats.org/officeDocument/2006/relationships/hyperlink" Target="https://lawyers.justia.com/lawyer/michael-c-cernovich-1544998" TargetMode="External"/><Relationship Id="rId641" Type="http://schemas.openxmlformats.org/officeDocument/2006/relationships/hyperlink" Target="https://www.c-span.org/video/?525518-8/rep-max-miller-profile-interview" TargetMode="External"/><Relationship Id="rId642" Type="http://schemas.openxmlformats.org/officeDocument/2006/relationships/hyperlink" Target="https://web.archive.org/web/20180710213652/https://www.riverfronttimes.com/newsblog/2018/06/29/as-a-mizzou-prof-josh-hawley-took-money-from-anti-gay-alliance-defending-freedom" TargetMode="External"/><Relationship Id="rId643" Type="http://schemas.openxmlformats.org/officeDocument/2006/relationships/hyperlink" Target="https://www.thedailybeast.com/meet-jacob-engels-roger-stones-mini-me" TargetMode="External"/><Relationship Id="rId644" Type="http://schemas.openxmlformats.org/officeDocument/2006/relationships/hyperlink" Target="https://www.salon.com/2021/01/19/how-two-friends-farcical-failed-schemes-ended-with-the-biggest-fail-of-all-stop-the-steal/" TargetMode="External"/><Relationship Id="rId645" Type="http://schemas.openxmlformats.org/officeDocument/2006/relationships/hyperlink" Target="https://archive.ph/20130215172007/http://www.charlotteobserver.com/2013/01/04/3762753/tony-tata-named-nc-transportation.html" TargetMode="External"/><Relationship Id="rId646" Type="http://schemas.openxmlformats.org/officeDocument/2006/relationships/hyperlink" Target="https://twitter.com/MikeTokesFanPge" TargetMode="External"/><Relationship Id="rId647" Type="http://schemas.openxmlformats.org/officeDocument/2006/relationships/hyperlink" Target="https://web.archive.org/web/20131017103030/https://twitter.com/MikeTokes" TargetMode="External"/><Relationship Id="rId648" Type="http://schemas.openxmlformats.org/officeDocument/2006/relationships/hyperlink" Target="https://www.youtube.com/watch?v=Uz6qakv69p4" TargetMode="External"/><Relationship Id="rId649" Type="http://schemas.openxmlformats.org/officeDocument/2006/relationships/hyperlink" Target="https://www.youtube.com/watch?v=Uz6qakv69p4" TargetMode="External"/><Relationship Id="rId650" Type="http://schemas.openxmlformats.org/officeDocument/2006/relationships/hyperlink" Target="https://www.youtube.com/watch?v=3HOBi-_rz44" TargetMode="External"/><Relationship Id="rId651" Type="http://schemas.openxmlformats.org/officeDocument/2006/relationships/hyperlink" Target="https://www.mypokercoaching.com/anna-khait/" TargetMode="External"/><Relationship Id="rId652" Type="http://schemas.openxmlformats.org/officeDocument/2006/relationships/hyperlink" Target="https://www.cardplayer.com/poker-news/25895-new-york-times-alleges-former-poker-pro-anna-khait-spied-on-federal-agents" TargetMode="External"/><Relationship Id="rId653" Type="http://schemas.openxmlformats.org/officeDocument/2006/relationships/hyperlink" Target="https://www.cardplayer.com/poker-tournaments/4179-2013-borgata-spring-poker-open" TargetMode="External"/><Relationship Id="rId654" Type="http://schemas.openxmlformats.org/officeDocument/2006/relationships/hyperlink" Target="https://www.splcenter.org/hatewatch/2013/04/07/american-renaissance-speakers-call-white-homeland" TargetMode="External"/><Relationship Id="rId655" Type="http://schemas.openxmlformats.org/officeDocument/2006/relationships/hyperlink" Target="https://web.archive.org/web/20140411163223/https://www.nytimes.com/2014/04/10/us/russia-failed-to-share-details-on-boston-marathon-bombing-suspect.html" TargetMode="External"/><Relationship Id="rId656" Type="http://schemas.openxmlformats.org/officeDocument/2006/relationships/hyperlink" Target="https://www.thedailybeast.com/the-ron-paul-institute-be-afraid-very-afraid" TargetMode="External"/><Relationship Id="rId657" Type="http://schemas.openxmlformats.org/officeDocument/2006/relationships/hyperlink" Target="https://web.archive.org/web/20240702114223/https://www.dailyherald.com/20130429/news/perfect-storm-launches-19-year-old-wheeling-native-into-political-punditry/" TargetMode="External"/><Relationship Id="rId658" Type="http://schemas.openxmlformats.org/officeDocument/2006/relationships/hyperlink" Target="https://andynwof.wordpress.com/2013/04/30/wof-recap-april-30-2013/" TargetMode="External"/><Relationship Id="rId659" Type="http://schemas.openxmlformats.org/officeDocument/2006/relationships/hyperlink" Target="https://january6th.house.gov/sites/democrats.january6th.house.gov/files/20220224_Brandon%20Straka.pdf" TargetMode="External"/><Relationship Id="rId660" Type="http://schemas.openxmlformats.org/officeDocument/2006/relationships/hyperlink" Target="https://www.thedailybeast.com/how-coward-and-phony-tim-pool-became-one-of-the-biggest-political-youtubers-on-the-planet" TargetMode="External"/><Relationship Id="rId661" Type="http://schemas.openxmlformats.org/officeDocument/2006/relationships/hyperlink" Target="https://nymag.com/news/features/michael-hastings-2013-11/" TargetMode="External"/><Relationship Id="rId662" Type="http://schemas.openxmlformats.org/officeDocument/2006/relationships/hyperlink" Target="https://www.youtube.com/watch?v=RsGE5VVtN2g" TargetMode="External"/><Relationship Id="rId663" Type="http://schemas.openxmlformats.org/officeDocument/2006/relationships/hyperlink" Target="https://www.thedailybeast.com/meet-ben-swann-the-republican-pizzagate-truther-hosting-atlantas-cbs-nightly-news" TargetMode="External"/><Relationship Id="rId664" Type="http://schemas.openxmlformats.org/officeDocument/2006/relationships/hyperlink" Target="https://www.adweek.com/tvspy/anchor-ben-swann-to-leave-wxix/86954/" TargetMode="External"/><Relationship Id="rId665" Type="http://schemas.openxmlformats.org/officeDocument/2006/relationships/hyperlink" Target="https://www.thedailybeast.com/meet-ben-swann-the-republican-pizzagate-truther-hosting-atlantas-cbs-nightly-news" TargetMode="External"/><Relationship Id="rId666" Type="http://schemas.openxmlformats.org/officeDocument/2006/relationships/hyperlink" Target="https://rlc.org/board-approves-new-region-boundaries/" TargetMode="External"/><Relationship Id="rId667" Type="http://schemas.openxmlformats.org/officeDocument/2006/relationships/hyperlink" Target="https://archive.ph/bwigv" TargetMode="External"/><Relationship Id="rId668" Type="http://schemas.openxmlformats.org/officeDocument/2006/relationships/hyperlink" Target="https://www.politico.com/news/magazine/2021/02/25/marjorie-taylor-greene-471481" TargetMode="External"/><Relationship Id="rId669" Type="http://schemas.openxmlformats.org/officeDocument/2006/relationships/hyperlink" Target="https://nymag.com/news/features/michael-hastings-2013-11/" TargetMode="External"/><Relationship Id="rId670" Type="http://schemas.openxmlformats.org/officeDocument/2006/relationships/hyperlink" Target="https://www.rollingstone.com/politics/politics-news/michael-hastings-rolling-stone-contributor-dead-at-33-200287/" TargetMode="External"/><Relationship Id="rId671" Type="http://schemas.openxmlformats.org/officeDocument/2006/relationships/hyperlink" Target="https://ktla.com/news/local-news/exclusive-hastings-sent-colleagues-email-hours-before-crash/" TargetMode="External"/><Relationship Id="rId672" Type="http://schemas.openxmlformats.org/officeDocument/2006/relationships/hyperlink" Target="https://thedesk.net/2013/06/friend-on-michael-hastings-death-something-doesnt-add-up/" TargetMode="External"/><Relationship Id="rId673" Type="http://schemas.openxmlformats.org/officeDocument/2006/relationships/hyperlink" Target="https://www.latimes.com/local/lanow/la-xpm-2013-jun-21-la-me-ln-hastings-crash-emails-20130621-story.html" TargetMode="External"/><Relationship Id="rId674" Type="http://schemas.openxmlformats.org/officeDocument/2006/relationships/hyperlink" Target="https://www.imdb.com/title/tt2522908/?ref_=nm_knf_t1" TargetMode="External"/><Relationship Id="rId675" Type="http://schemas.openxmlformats.org/officeDocument/2006/relationships/hyperlink" Target="https://www.facebook.com/media/set/?set=a.580737851966721&amp;type=3" TargetMode="External"/><Relationship Id="rId676" Type="http://schemas.openxmlformats.org/officeDocument/2006/relationships/hyperlink" Target="https://cherispeak.wordpress.com/2013/07/26/ssg-biggs-has-hastings-friend-turned-family-foe/" TargetMode="External"/><Relationship Id="rId677" Type="http://schemas.openxmlformats.org/officeDocument/2006/relationships/hyperlink" Target="https://www.reuters.com/investigates/special-report/usa-oneamerica-att/" TargetMode="External"/><Relationship Id="rId678" Type="http://schemas.openxmlformats.org/officeDocument/2006/relationships/hyperlink" Target="https://www.crunchbase.com/organization/rumble-inc-2" TargetMode="External"/><Relationship Id="rId679" Type="http://schemas.openxmlformats.org/officeDocument/2006/relationships/hyperlink" Target="https://www.facebook.com/WarsawForum/posts/today-we-meet-christina-pushaw-who-will-be-joining-us-for-the-newsecurityleaders/2694236717305157/" TargetMode="External"/><Relationship Id="rId680" Type="http://schemas.openxmlformats.org/officeDocument/2006/relationships/hyperlink" Target="https://www.politico.com/news/magazine/2024/01/14/christina-pushaw-ron-desantis-georgia-00118242" TargetMode="External"/><Relationship Id="rId681" Type="http://schemas.openxmlformats.org/officeDocument/2006/relationships/hyperlink" Target="https://www.huffpost.com/entry/donald-trump-advisers-russia-ties_n_57acd474e4b007c36e4db94c" TargetMode="External"/><Relationship Id="rId682" Type="http://schemas.openxmlformats.org/officeDocument/2006/relationships/hyperlink" Target="https://www.lths.net/site/default.aspx?PageType=3&amp;DomainID=110&amp;ModuleInstanceID=19484&amp;ViewID=6446EE88-D30C-497E-9316-3F8874B3E108&amp;RenderLoc=0&amp;FlexDataID=7391&amp;PageID=1496" TargetMode="External"/><Relationship Id="rId683" Type="http://schemas.openxmlformats.org/officeDocument/2006/relationships/hyperlink" Target="https://web.archive.org/web/20221205071157/https://www.lths.net/site/default.aspx?PageType=3&amp;DomainID=110&amp;ModuleInstanceID=19484&amp;ViewID=6446EE88-D30C-497E-9316-3F8874B3E108&amp;RenderLoc=0&amp;FlexDataID=7391&amp;PageID=1496" TargetMode="External"/><Relationship Id="rId684" Type="http://schemas.openxmlformats.org/officeDocument/2006/relationships/hyperlink" Target="https://www.concertarchives.org/bands/mike-tokes" TargetMode="External"/><Relationship Id="rId685" Type="http://schemas.openxmlformats.org/officeDocument/2006/relationships/hyperlink" Target="https://archive.is/TRNO8" TargetMode="External"/><Relationship Id="rId686" Type="http://schemas.openxmlformats.org/officeDocument/2006/relationships/hyperlink" Target="https://newstracs.com/cambridge-analytica-update-emerdata-limited-and-dynamo-recoveries-limited/2022/09/06/" TargetMode="External"/><Relationship Id="rId687" Type="http://schemas.openxmlformats.org/officeDocument/2006/relationships/hyperlink" Target="https://www.lawfaremedia.org/article/collusion-reading-diary-what-did-senate-intelligence-committee-find" TargetMode="External"/><Relationship Id="rId688" Type="http://schemas.openxmlformats.org/officeDocument/2006/relationships/hyperlink" Target="https://www.npr.org/2017/07/17/537277074/at-the-2013-miss-universe-contest-trump-met-some-of-russias-rich-and-powerful" TargetMode="External"/><Relationship Id="rId689" Type="http://schemas.openxmlformats.org/officeDocument/2006/relationships/hyperlink" Target="https://www.northjersey.com/story/news/new-jersey/2019/04/20/mueller-report-reveals-how-a-tenafly-boy-turned-russian-pop-star-got-involved-with-trump/3519016002/" TargetMode="External"/><Relationship Id="rId690" Type="http://schemas.openxmlformats.org/officeDocument/2006/relationships/hyperlink" Target="https://missuniversenews.wordpress.com/2013/10/23/take-a-tour-of-crocus-city-hall-the-home-of-miss-universe-2013/" TargetMode="External"/><Relationship Id="rId691" Type="http://schemas.openxmlformats.org/officeDocument/2006/relationships/hyperlink" Target="https://www.theguardian.com/world/2017/jul/14/who-are-aras-emin-agalarov-donald-trump-jr-emails" TargetMode="External"/><Relationship Id="rId692" Type="http://schemas.openxmlformats.org/officeDocument/2006/relationships/hyperlink" Target="https://newrepublic.com/article/165782/republicans-putin-history-relationship-manafort" TargetMode="External"/><Relationship Id="rId693" Type="http://schemas.openxmlformats.org/officeDocument/2006/relationships/hyperlink" Target="https://www.justsecurity.org/66271/timeline-trump-giuliani-bidens-and-ukrainegate/" TargetMode="External"/><Relationship Id="rId694" Type="http://schemas.openxmlformats.org/officeDocument/2006/relationships/hyperlink" Target="https://twitter.com/mefimus/status/403599728904241153" TargetMode="External"/><Relationship Id="rId695" Type="http://schemas.openxmlformats.org/officeDocument/2006/relationships/hyperlink" Target="https://www.businessinsider.com/russia-connections-to-the-alt-right-2016-11" TargetMode="External"/><Relationship Id="rId696" Type="http://schemas.openxmlformats.org/officeDocument/2006/relationships/hyperlink" Target="https://cdn.muckrock.com/foia_files/2020/12/07/resp_0093.pdf" TargetMode="External"/><Relationship Id="rId697" Type="http://schemas.openxmlformats.org/officeDocument/2006/relationships/hyperlink" Target="https://www.navycs.com/officer/intelligenceofficer.html" TargetMode="External"/><Relationship Id="rId698" Type="http://schemas.openxmlformats.org/officeDocument/2006/relationships/hyperlink" Target="https://web.archive.org/web/20240103223322/https://www.nytimes.com/2018/03/17/us/politics/cambridge-analytica-trump-campaign.html" TargetMode="External"/><Relationship Id="rId699" Type="http://schemas.openxmlformats.org/officeDocument/2006/relationships/hyperlink" Target="https://www.facingsouth.org/2018/03/cambridge-analyticas-reach-southern-politics" TargetMode="External"/><Relationship Id="rId700" Type="http://schemas.openxmlformats.org/officeDocument/2006/relationships/hyperlink" Target="https://opencorporates.com/corporate_groupings/Cambridge+Analytica" TargetMode="External"/><Relationship Id="rId701" Type="http://schemas.openxmlformats.org/officeDocument/2006/relationships/hyperlink" Target="https://finance.yahoo.com/news/resurfaced-video-james-mariya-calkins-165122609.html" TargetMode="External"/><Relationship Id="rId702" Type="http://schemas.openxmlformats.org/officeDocument/2006/relationships/hyperlink" Target="https://forsal-pl.translate.goog/artykuly/951782,matthew-tyrmand-szarlatan-z-dobrym-nazwiskiem.html?_x_tr_sl=auto&amp;_x_tr_tl=en&amp;_x_tr_hl=en&amp;_x_tr_pto=wapp" TargetMode="External"/><Relationship Id="rId703" Type="http://schemas.openxmlformats.org/officeDocument/2006/relationships/hyperlink" Target="https://www.dailydot.com/debug/gavin-wax/" TargetMode="External"/><Relationship Id="rId704" Type="http://schemas.openxmlformats.org/officeDocument/2006/relationships/hyperlink" Target="http://apollo.io/" TargetMode="External"/><Relationship Id="rId705" Type="http://schemas.openxmlformats.org/officeDocument/2006/relationships/hyperlink" Target="https://www.apollo.io/people/Joe/Biggs/55cc0ceff3e5bb1794001770" TargetMode="External"/><Relationship Id="rId706" Type="http://schemas.openxmlformats.org/officeDocument/2006/relationships/hyperlink" Target="https://www.salon.com/2021/01/19/how-two-friends-farcical-failed-schemes-ended-with-the-biggest-fail-of-all-stop-the-steal/" TargetMode="External"/><Relationship Id="rId707" Type="http://schemas.openxmlformats.org/officeDocument/2006/relationships/hyperlink" Target="https://www.bayoubrief.com/2020/11/08/theater-of-the-absurd-how-a-louisiana-extremist-helped-the-trump-campaign-manufacture-outrage/" TargetMode="External"/><Relationship Id="rId708" Type="http://schemas.openxmlformats.org/officeDocument/2006/relationships/hyperlink" Target="https://www.cnbc.com/2014/11/07/robert-mercer-the-most-important-political-money-man-youve-never-heard-of.html" TargetMode="External"/><Relationship Id="rId709" Type="http://schemas.openxmlformats.org/officeDocument/2006/relationships/hyperlink" Target="https://www.propublica.org/article/we-dont-talk-about-leonard-leo-supreme-court-supermajority" TargetMode="External"/><Relationship Id="rId710" Type="http://schemas.openxmlformats.org/officeDocument/2006/relationships/hyperlink" Target="https://thetyee.ca/Analysis/2023/09/06/Mike-Roman-Canadian-Ties/" TargetMode="External"/><Relationship Id="rId711" Type="http://schemas.openxmlformats.org/officeDocument/2006/relationships/hyperlink" Target="https://www.splcenter.org/fighting-hate/extremist-files/group/identity-evropaamerican-identity-movement" TargetMode="External"/><Relationship Id="rId712" Type="http://schemas.openxmlformats.org/officeDocument/2006/relationships/hyperlink" Target="https://january6th.house.gov/sites/democrats.january6th.house.gov/files/20220224_Brandon%20Straka.pdf" TargetMode="External"/><Relationship Id="rId713" Type="http://schemas.openxmlformats.org/officeDocument/2006/relationships/hyperlink" Target="https://www.reuters.com/world/us/exclusive-pennsylvania-candidate-mastriano-posed-confederate-uniform-army-war-2022-08-26/" TargetMode="External"/><Relationship Id="rId714" Type="http://schemas.openxmlformats.org/officeDocument/2006/relationships/hyperlink" Target="https://www.thedailybeast.com/blake-masters-says-hes-avoided-chinese-investments-untrue" TargetMode="External"/><Relationship Id="rId715" Type="http://schemas.openxmlformats.org/officeDocument/2006/relationships/hyperlink" Target="https://www.defense.gov/About/Biographies/Biography/Article/2111192/christopher-c-miller/" TargetMode="External"/><Relationship Id="rId716" Type="http://schemas.openxmlformats.org/officeDocument/2006/relationships/hyperlink" Target="https://web.archive.org/web/20210922223412/https://www.defense.gov/About/Biographies/Biography/Article/2111192/christopher-c-miller/" TargetMode="External"/><Relationship Id="rId717" Type="http://schemas.openxmlformats.org/officeDocument/2006/relationships/hyperlink" Target="https://www.forbes.com/sites/laurendebter/2019/08/22/the-exclusive-inside-story-of-the-fall-of-overstocks-mad-king-patrick-byrne/?sh=7187a9b53a5d" TargetMode="External"/><Relationship Id="rId718" Type="http://schemas.openxmlformats.org/officeDocument/2006/relationships/hyperlink" Target="https://www.wired.com/2014/02/rise-fall-rise-patrick-byrne/" TargetMode="External"/><Relationship Id="rId719" Type="http://schemas.openxmlformats.org/officeDocument/2006/relationships/hyperlink" Target="https://airmail.news/issues/2023-8-12/legal-weasel" TargetMode="External"/><Relationship Id="rId720" Type="http://schemas.openxmlformats.org/officeDocument/2006/relationships/hyperlink" Target="https://www.thedailybeast.com/paleocons-for-putin" TargetMode="External"/><Relationship Id="rId721" Type="http://schemas.openxmlformats.org/officeDocument/2006/relationships/hyperlink" Target="https://slate.com/news-and-politics/2014/10/konstantin-malofeev-one-of-vladimir-putins-favorite-businessmen-wants-to-start-an-orthodox-christian-fox-news-and-return-russia-to-its-glorious-czarist-past.html" TargetMode="External"/><Relationship Id="rId722" Type="http://schemas.openxmlformats.org/officeDocument/2006/relationships/hyperlink" Target="https://www.amazon.com/Wild-Side-Mike-Tokes/dp/B00IA964LM" TargetMode="External"/><Relationship Id="rId723" Type="http://schemas.openxmlformats.org/officeDocument/2006/relationships/hyperlink" Target="https://heathercoxrichardson.substack.com/p/february-17-2024" TargetMode="External"/><Relationship Id="rId724" Type="http://schemas.openxmlformats.org/officeDocument/2006/relationships/hyperlink" Target="https://theins.press/en/politics/268694" TargetMode="External"/><Relationship Id="rId725" Type="http://schemas.openxmlformats.org/officeDocument/2006/relationships/hyperlink" Target="https://www.themoscowtimes.com/2014/04/15/the-true-role-of-the-fsb-in-the-ukrainian-crisis-a33985" TargetMode="External"/><Relationship Id="rId726" Type="http://schemas.openxmlformats.org/officeDocument/2006/relationships/hyperlink" Target="https://www.npr.org/sections/thetwo-way/2014/02/22/281083380/unkrainian-protesters-uneasy-president-reportedly-leaves-kiev" TargetMode="External"/><Relationship Id="rId727" Type="http://schemas.openxmlformats.org/officeDocument/2006/relationships/hyperlink" Target="https://www.reuters.com/article/idUSBREA3T0KA/" TargetMode="External"/><Relationship Id="rId728" Type="http://schemas.openxmlformats.org/officeDocument/2006/relationships/hyperlink" Target="https://www.nbcnews.com/news/us-news/what-did-ex-trump-aide-paul-manafort-really-do-ukraine-n775431" TargetMode="External"/><Relationship Id="rId729" Type="http://schemas.openxmlformats.org/officeDocument/2006/relationships/hyperlink" Target="https://www.nytimes.com/2014/02/21/world/europe/ukraine.html" TargetMode="External"/><Relationship Id="rId730" Type="http://schemas.openxmlformats.org/officeDocument/2006/relationships/hyperlink" Target="https://www.nytimes.com/2022/11/02/magazine/russiagate-paul-manafort-ukraine-war.html" TargetMode="External"/><Relationship Id="rId731" Type="http://schemas.openxmlformats.org/officeDocument/2006/relationships/hyperlink" Target="https://www.crunchbase.com/organization/yukosocial" TargetMode="External"/><Relationship Id="rId732" Type="http://schemas.openxmlformats.org/officeDocument/2006/relationships/hyperlink" Target="https://cdn.muckrock.com/foia_files/2020/12/07/resp_0093.pdf" TargetMode="External"/><Relationship Id="rId733" Type="http://schemas.openxmlformats.org/officeDocument/2006/relationships/hyperlink" Target="https://www.ibtimes.co.uk/who-sebastian-gorka-trumps-terrorism-adviser-who-has-been-called-islamophobic-1608550" TargetMode="External"/><Relationship Id="rId734" Type="http://schemas.openxmlformats.org/officeDocument/2006/relationships/hyperlink" Target="https://www.breitbart.com/author/sebastian-gorka/page/2/" TargetMode="External"/><Relationship Id="rId735" Type="http://schemas.openxmlformats.org/officeDocument/2006/relationships/hyperlink" Target="https://www.youtube.com/c/AnnaKhaitt/about" TargetMode="External"/><Relationship Id="rId736" Type="http://schemas.openxmlformats.org/officeDocument/2006/relationships/hyperlink" Target="https://www.linkedin.com/in/kevin-lynn-783057165" TargetMode="External"/><Relationship Id="rId737" Type="http://schemas.openxmlformats.org/officeDocument/2006/relationships/hyperlink" Target="https://archive.is/WEIGY" TargetMode="External"/><Relationship Id="rId738" Type="http://schemas.openxmlformats.org/officeDocument/2006/relationships/hyperlink" Target="https://www.thedailyliberator.com/color-me-a-revolution/" TargetMode="External"/><Relationship Id="rId739" Type="http://schemas.openxmlformats.org/officeDocument/2006/relationships/hyperlink" Target="https://euromaidanpress.com/2014/04/06/troubling-events-in-eastern-ukraine-sunday-april-6-2014/" TargetMode="External"/><Relationship Id="rId740" Type="http://schemas.openxmlformats.org/officeDocument/2006/relationships/hyperlink" Target="https://twitter.com/YesCalifornia" TargetMode="External"/><Relationship Id="rId741" Type="http://schemas.openxmlformats.org/officeDocument/2006/relationships/hyperlink" Target="https://www.businessinsider.com/yes-california-independence-campaign-launch-calexit-movement-again-2017-8?amp" TargetMode="External"/><Relationship Id="rId742" Type="http://schemas.openxmlformats.org/officeDocument/2006/relationships/hyperlink" Target="https://www.occrp.org/en/investigations/kremlin-linked-group-arranged-payments-to-european-politicians-to-support-russias-annexation-of-crimea" TargetMode="External"/><Relationship Id="rId743" Type="http://schemas.openxmlformats.org/officeDocument/2006/relationships/hyperlink" Target="https://www.oregonlive.com/oregon-standoff/2016/08/oregon_standoff_defendant_jose.html" TargetMode="External"/><Relationship Id="rId744" Type="http://schemas.openxmlformats.org/officeDocument/2006/relationships/hyperlink" Target="https://www.reviewjournal.com/investigations/the-rise-and-fall-of-the-oath-keepers-born-in-las-vegas-2645040/" TargetMode="External"/><Relationship Id="rId745" Type="http://schemas.openxmlformats.org/officeDocument/2006/relationships/hyperlink" Target="https://www.rollingstone.com/politics/politics-news/nra-russia-lapierre-786193/" TargetMode="External"/><Relationship Id="rId746" Type="http://schemas.openxmlformats.org/officeDocument/2006/relationships/hyperlink" Target="https://www.phc.edu/news/congressman-mark-meadows-is-phcs-2018-commencement-speaker" TargetMode="External"/><Relationship Id="rId747" Type="http://schemas.openxmlformats.org/officeDocument/2006/relationships/hyperlink" Target="https://www.theguardian.com/news/2018/mar/17/cambridge-academic-trawling-facebook-had-links-to-russian-university" TargetMode="External"/><Relationship Id="rId748" Type="http://schemas.openxmlformats.org/officeDocument/2006/relationships/hyperlink" Target="https://archive.is/TRNO8" TargetMode="External"/><Relationship Id="rId749" Type="http://schemas.openxmlformats.org/officeDocument/2006/relationships/hyperlink" Target="https://www.justice.gov/usao-sdny/pr/dinesh-d-souza-pleads-guilty-manhattan-federal-court-campaign-finance-fraud" TargetMode="External"/><Relationship Id="rId750" Type="http://schemas.openxmlformats.org/officeDocument/2006/relationships/hyperlink" Target="https://www.newsmax.com/newsmax-tv/elliot-rodger-shoot-stab-video/2014/05/29/id/574073/" TargetMode="External"/><Relationship Id="rId751" Type="http://schemas.openxmlformats.org/officeDocument/2006/relationships/hyperlink" Target="https://www.bayoubrief.com/2020/11/08/theater-of-the-absurd-how-a-louisiana-extremist-helped-the-trump-campaign-manufacture-outrage/" TargetMode="External"/><Relationship Id="rId752" Type="http://schemas.openxmlformats.org/officeDocument/2006/relationships/hyperlink" Target="https://www.chicagotribune.com/nation-world/ct-bannon-cambridge-analytica-facebook-20180320-story.html" TargetMode="External"/><Relationship Id="rId753" Type="http://schemas.openxmlformats.org/officeDocument/2006/relationships/hyperlink" Target="https://www.occrp.org/en/spooksandspin/the-secret-players-behind-macedonias-fake-news-sites" TargetMode="External"/><Relationship Id="rId754" Type="http://schemas.openxmlformats.org/officeDocument/2006/relationships/hyperlink" Target="https://bylinetimes.com/2023/02/04/russia-and-the-us-press-the-article-the-cjr-didnt-publish/" TargetMode="External"/><Relationship Id="rId755" Type="http://schemas.openxmlformats.org/officeDocument/2006/relationships/hyperlink" Target="https://archive.is/f35Un" TargetMode="External"/><Relationship Id="rId756" Type="http://schemas.openxmlformats.org/officeDocument/2006/relationships/hyperlink" Target="https://twitter.com/genereaux2019/status/1584219156009713668" TargetMode="External"/><Relationship Id="rId757" Type="http://schemas.openxmlformats.org/officeDocument/2006/relationships/hyperlink" Target="https://www.projectveritas.exposed/matthew-tyrmand" TargetMode="External"/><Relationship Id="rId758" Type="http://schemas.openxmlformats.org/officeDocument/2006/relationships/hyperlink" Target="https://www.claremont.org/page/2018-lincoln-fellows/" TargetMode="External"/><Relationship Id="rId759" Type="http://schemas.openxmlformats.org/officeDocument/2006/relationships/hyperlink" Target="https://www.documentcloud.org/documents/23320566-project-veritas-2021-990" TargetMode="External"/><Relationship Id="rId760" Type="http://schemas.openxmlformats.org/officeDocument/2006/relationships/hyperlink" Target="https://web.archive.org/web/20140701114132/http://gotnews.com/" TargetMode="External"/><Relationship Id="rId761" Type="http://schemas.openxmlformats.org/officeDocument/2006/relationships/hyperlink" Target="https://www.motherjones.com/politics/2014/12/charles-chuck-johnson-gotnews-rolling-stone/" TargetMode="External"/><Relationship Id="rId762" Type="http://schemas.openxmlformats.org/officeDocument/2006/relationships/hyperlink" Target="https://www.theguardian.com/news/2018/mar/17/cambridge-academic-trawling-facebook-had-links-to-russian-university" TargetMode="External"/><Relationship Id="rId763" Type="http://schemas.openxmlformats.org/officeDocument/2006/relationships/hyperlink" Target="https://www.npr.org/transcripts/768216311" TargetMode="External"/><Relationship Id="rId764" Type="http://schemas.openxmlformats.org/officeDocument/2006/relationships/hyperlink" Target="https://www.theguardian.com/us-news/2015/dec/11/senator-ted-cruz-president-campaign-facebook-user-data" TargetMode="External"/><Relationship Id="rId765" Type="http://schemas.openxmlformats.org/officeDocument/2006/relationships/hyperlink" Target="https://www.politico.com/magazine/story/2017/07/20/the-hill-staffer-at-the-center-of-the-russia-intrigue-215396/" TargetMode="External"/><Relationship Id="rId766" Type="http://schemas.openxmlformats.org/officeDocument/2006/relationships/hyperlink" Target="https://www.miaminewtimes.com/news/proud-boys-leader-enrique-henry-tarrio-was-once-a-regular-miami-kid-12889526" TargetMode="External"/><Relationship Id="rId767" Type="http://schemas.openxmlformats.org/officeDocument/2006/relationships/hyperlink" Target="https://www.vox.com/2015/8/11/9132619/oath-keepers-militia-ferguson" TargetMode="External"/><Relationship Id="rId768" Type="http://schemas.openxmlformats.org/officeDocument/2006/relationships/hyperlink" Target="https://www.linkedin.com/in/cassandra-fairbanks-504635b4?challengeId=AQEYZSQoGEzNTAAAAX83W1GJSjc4ueEiWPd91TbqBUvma_RqATPVsOy9BQUMK-blGzZZ2_OCkdMW9pscsTFkAu8QBkQ91EauOQ&amp;submissionId=afbb081b-6d6a-d716-3f2b-90bc3c68f675" TargetMode="External"/><Relationship Id="rId769" Type="http://schemas.openxmlformats.org/officeDocument/2006/relationships/hyperlink" Target="https://www.miaminewtimes.com/news/proud-boys-leader-enrique-henry-tarrio-was-once-a-regular-miami-kid-12889526" TargetMode="External"/><Relationship Id="rId770" Type="http://schemas.openxmlformats.org/officeDocument/2006/relationships/hyperlink" Target="https://deadspin.com/the-future-of-the-culture-wars-is-here-and-its-gamerga-1646145844" TargetMode="External"/><Relationship Id="rId771" Type="http://schemas.openxmlformats.org/officeDocument/2006/relationships/hyperlink" Target="https://freebeacon.com/politics/rand-pauls-russian-connection/" TargetMode="External"/><Relationship Id="rId772" Type="http://schemas.openxmlformats.org/officeDocument/2006/relationships/hyperlink" Target="https://orlando-politics.com/2014/09/20/interview-with-roger-stone-ny-times-best-selling-author-of-nixons-secrets/" TargetMode="External"/><Relationship Id="rId773" Type="http://schemas.openxmlformats.org/officeDocument/2006/relationships/hyperlink" Target="https://www.politico.com/magazine/story/2017/07/20/the-hill-staffer-at-the-center-of-the-russia-intrigue-215396/" TargetMode="External"/><Relationship Id="rId774" Type="http://schemas.openxmlformats.org/officeDocument/2006/relationships/hyperlink" Target="https://web.archive.org/web/20170720154325/http://clerk.house.gov/foreign/reports/2014q4dec01.txt" TargetMode="External"/><Relationship Id="rId775" Type="http://schemas.openxmlformats.org/officeDocument/2006/relationships/hyperlink" Target="https://docs.google.com/spreadsheets/d/1UVoJGmf0ThhMKG88j22iO4DYfBvDTb7gvA6FQFDzm-U/edit" TargetMode="External"/><Relationship Id="rId776" Type="http://schemas.openxmlformats.org/officeDocument/2006/relationships/hyperlink" Target="https://www.splcenter.org/hatewatch/2018/05/16/how-world-congress-families-serves-russian-orthodox-political-interests" TargetMode="External"/><Relationship Id="rId777" Type="http://schemas.openxmlformats.org/officeDocument/2006/relationships/hyperlink" Target="https://archive.is/6HVvn" TargetMode="External"/><Relationship Id="rId778" Type="http://schemas.openxmlformats.org/officeDocument/2006/relationships/hyperlink" Target="https://archive.is/zD6qO" TargetMode="External"/><Relationship Id="rId779" Type="http://schemas.openxmlformats.org/officeDocument/2006/relationships/hyperlink" Target="http://www.familyforum2014.org/" TargetMode="External"/><Relationship Id="rId780" Type="http://schemas.openxmlformats.org/officeDocument/2006/relationships/hyperlink" Target="https://slate.com/news-and-politics/2014/10/konstantin-malofeev-one-of-vladimir-putins-favorite-businessmen-wants-to-start-an-orthodox-christian-fox-news-and-return-russia-to-its-glorious-czarist-past.html" TargetMode="External"/><Relationship Id="rId781" Type="http://schemas.openxmlformats.org/officeDocument/2006/relationships/hyperlink" Target="https://twitter.com/FreeRussianBear/status/509620741206446081" TargetMode="External"/><Relationship Id="rId782" Type="http://schemas.openxmlformats.org/officeDocument/2006/relationships/hyperlink" Target="https://web.archive.org/web/20230519064544/https://www.nytimes.com/2023/05/18/business/jeffrey-epstein-peter-thiel.html" TargetMode="External"/><Relationship Id="rId783" Type="http://schemas.openxmlformats.org/officeDocument/2006/relationships/hyperlink" Target="https://archive.is/WEIGY" TargetMode="External"/><Relationship Id="rId784" Type="http://schemas.openxmlformats.org/officeDocument/2006/relationships/hyperlink" Target="https://www.greenwichtime.com/local/article/Greenwich-native-launches-alternative-news-site-6166911.php" TargetMode="External"/><Relationship Id="rId785" Type="http://schemas.openxmlformats.org/officeDocument/2006/relationships/hyperlink" Target="https://opencorporates.com/companies/us_va/S5288719" TargetMode="External"/><Relationship Id="rId786" Type="http://schemas.openxmlformats.org/officeDocument/2006/relationships/hyperlink" Target="https://www.jstor.org/stable/resrep07092.5?seq=1" TargetMode="External"/><Relationship Id="rId787" Type="http://schemas.openxmlformats.org/officeDocument/2006/relationships/hyperlink" Target="https://www.ajc.com/news/year-old-launched-fame-obama-diss/6vQMaVgrBLG2Spf201reUP/" TargetMode="External"/><Relationship Id="rId788" Type="http://schemas.openxmlformats.org/officeDocument/2006/relationships/hyperlink" Target="https://archive.is/MJxNW" TargetMode="External"/><Relationship Id="rId789" Type="http://schemas.openxmlformats.org/officeDocument/2006/relationships/hyperlink" Target="https://archive.is/qrcr2" TargetMode="External"/><Relationship Id="rId790" Type="http://schemas.openxmlformats.org/officeDocument/2006/relationships/hyperlink" Target="https://slate.com/human-interest/2014/11/the-national-organization-for-marriage-has-collapsed-into-debt.html" TargetMode="External"/><Relationship Id="rId791" Type="http://schemas.openxmlformats.org/officeDocument/2006/relationships/hyperlink" Target="https://www.huffpost.com/entry/republicans-twitter-ali-alexander-stop-the-steal_n_6026fb26c5b6f88289fbab57" TargetMode="External"/><Relationship Id="rId792" Type="http://schemas.openxmlformats.org/officeDocument/2006/relationships/hyperlink" Target="https://www.miaminewtimes.com/news/proud-boys-leader-enrique-henry-tarrio-was-once-a-regular-miami-kid-12889526" TargetMode="External"/><Relationship Id="rId793" Type="http://schemas.openxmlformats.org/officeDocument/2006/relationships/hyperlink" Target="https://www.instagram.com/p/wR-aOYtsQj/" TargetMode="External"/><Relationship Id="rId794" Type="http://schemas.openxmlformats.org/officeDocument/2006/relationships/hyperlink" Target="https://www.rollingstone.com/culture/culture-features/oan-chanel-rion-trump-correspondent-1003975/" TargetMode="External"/><Relationship Id="rId795" Type="http://schemas.openxmlformats.org/officeDocument/2006/relationships/hyperlink" Target="https://www.cardplayer.com/poker-news/20086-survivor-s-anna-khait-talks-about-her-budding-poker-career" TargetMode="External"/><Relationship Id="rId796" Type="http://schemas.openxmlformats.org/officeDocument/2006/relationships/hyperlink" Target="https://www.transformationtalkradio.com/guest/anna-khait,5096.html" TargetMode="External"/><Relationship Id="rId797" Type="http://schemas.openxmlformats.org/officeDocument/2006/relationships/hyperlink" Target="https://abcnews.go.com/Politics/russia-bistro-bis-calif-congressman-dined-accused-russian/story?id=56839486" TargetMode="External"/><Relationship Id="rId798" Type="http://schemas.openxmlformats.org/officeDocument/2006/relationships/hyperlink" Target="https://www.france24.com/en/europe/20220408-god-church-tsar-the-world-of-russian-oligarch-malofeyev-and-his-western-associates" TargetMode="External"/><Relationship Id="rId799" Type="http://schemas.openxmlformats.org/officeDocument/2006/relationships/hyperlink" Target="https://www.sourcewatch.org/index.php/Rebekah_Mercer" TargetMode="External"/><Relationship Id="rId800" Type="http://schemas.openxmlformats.org/officeDocument/2006/relationships/hyperlink" Target="https://www.heritage.org/staff/rebekah-mercer" TargetMode="External"/><Relationship Id="rId801" Type="http://schemas.openxmlformats.org/officeDocument/2006/relationships/hyperlink" Target="https://web.archive.org/web/20160723223532/https://www.bloomberg.com/news/articles/2016-07-21/the-strange-politics-of-peter-thiel-trump-s-most-unlikely-supporter" TargetMode="External"/><Relationship Id="rId802" Type="http://schemas.openxmlformats.org/officeDocument/2006/relationships/hyperlink" Target="https://www.usatoday.com/story/news/politics/2013/09/25/club-for-growth-ted-cruz-top-donors-obamacare-government-shutdown-health-care/2867561/" TargetMode="External"/><Relationship Id="rId803" Type="http://schemas.openxmlformats.org/officeDocument/2006/relationships/hyperlink" Target="https://web.archive.org/web/20160723223532/https://www.bloomberg.com/news/articles/2016-07-21/the-strange-politics-of-peter-thiel-trump-s-most-unlikely-supporter" TargetMode="External"/><Relationship Id="rId804" Type="http://schemas.openxmlformats.org/officeDocument/2006/relationships/hyperlink" Target="https://www.salon.com/2021/01/28/mark-meadows-performed-life-changing-favors-for-madison-cawthorn-then-turned-on-him-why/" TargetMode="External"/><Relationship Id="rId805" Type="http://schemas.openxmlformats.org/officeDocument/2006/relationships/hyperlink" Target="https://nymag.com/intelligencer/2015/08/trump-campaign-has-descended-into-civil-war.html" TargetMode="External"/><Relationship Id="rId806" Type="http://schemas.openxmlformats.org/officeDocument/2006/relationships/hyperlink" Target="https://theweek.com/speedreads/759193/sam-nunberg-says-thinks-mueller-really-focused-trumps-business" TargetMode="External"/><Relationship Id="rId807" Type="http://schemas.openxmlformats.org/officeDocument/2006/relationships/hyperlink" Target="https://opencorporates.com/corporate_groupings/Cambridge+Analytica" TargetMode="External"/><Relationship Id="rId808" Type="http://schemas.openxmlformats.org/officeDocument/2006/relationships/hyperlink" Target="https://twitter.com/BrandonStraka/status/1218644242161115137" TargetMode="External"/><Relationship Id="rId809" Type="http://schemas.openxmlformats.org/officeDocument/2006/relationships/hyperlink" Target="https://twitter.com/MattGoldstein26/status/1743391244804321543" TargetMode="External"/><Relationship Id="rId810" Type="http://schemas.openxmlformats.org/officeDocument/2006/relationships/hyperlink" Target="https://web.archive.org/web/20190811082902/https://www.nytimes.com/2019/07/22/style/jeffrey-epstein-little-black-book.html" TargetMode="External"/><Relationship Id="rId811" Type="http://schemas.openxmlformats.org/officeDocument/2006/relationships/hyperlink" Target="https://www.documentcloud.org/documents/1508273-jeffrey-epsteins-little-black-book-redacted" TargetMode="External"/><Relationship Id="rId812" Type="http://schemas.openxmlformats.org/officeDocument/2006/relationships/hyperlink" Target="https://web.archive.org/web/20150124185614/https://gawker.com/here-is-pedophile-billionaire-jeffrey-epsteins-little-b-1681383992" TargetMode="External"/><Relationship Id="rId813" Type="http://schemas.openxmlformats.org/officeDocument/2006/relationships/hyperlink" Target="https://dbpedia.org/page/Rebel_News" TargetMode="External"/><Relationship Id="rId814" Type="http://schemas.openxmlformats.org/officeDocument/2006/relationships/hyperlink" Target="https://www.washingtonpost.com/news/post-politics/wp/2015/09/25/why-did-a-13-year-old-conservative-star-apparently-hoax-the-white-house/" TargetMode="External"/><Relationship Id="rId815" Type="http://schemas.openxmlformats.org/officeDocument/2006/relationships/hyperlink" Target="https://youtu.be/yUtirCf-RfU" TargetMode="External"/><Relationship Id="rId816" Type="http://schemas.openxmlformats.org/officeDocument/2006/relationships/hyperlink" Target="https://www.buzzfeednews.com/article/rosiegray/the-libertarian-network-that-rand-paul-hasnt-walked-away-fro" TargetMode="External"/><Relationship Id="rId817" Type="http://schemas.openxmlformats.org/officeDocument/2006/relationships/hyperlink" Target="https://russia-insider.com/en/cosmin_dzsurdzsa" TargetMode="External"/><Relationship Id="rId818" Type="http://schemas.openxmlformats.org/officeDocument/2006/relationships/hyperlink" Target="https://www.splcenter.org/hatewatch/2019/11/12/stephen-millers-affinity-white-nationalism-revealed-leaked-emails" TargetMode="External"/><Relationship Id="rId819" Type="http://schemas.openxmlformats.org/officeDocument/2006/relationships/hyperlink" Target="https://m.facebook.com/sebastiankurz.at/photos/my-opinion-about-the-european-neighbourhood-policy/777072322384443/" TargetMode="External"/><Relationship Id="rId820" Type="http://schemas.openxmlformats.org/officeDocument/2006/relationships/hyperlink" Target="https://www.nytimes.com/2015/03/23/world/europe/right-wing-groups-find-a-haven-for-a-day-in-russia.html?_r=1" TargetMode="External"/><Relationship Id="rId821" Type="http://schemas.openxmlformats.org/officeDocument/2006/relationships/hyperlink" Target="https://web.archive.org/web/20151116171453/https://www.bloomberg.com/politics/features/2015-11-12/is-the-republican-party-s-killer-data-app-for-real-" TargetMode="External"/><Relationship Id="rId822" Type="http://schemas.openxmlformats.org/officeDocument/2006/relationships/hyperlink" Target="https://www.politico.com/story/2015/07/ted-cruz-donor-for-data-119813" TargetMode="External"/><Relationship Id="rId823" Type="http://schemas.openxmlformats.org/officeDocument/2006/relationships/hyperlink" Target="https://thomasafine.medium.com/tsargrad-tv-the-fox-news-of-russia-5048c14fbda7" TargetMode="External"/><Relationship Id="rId824" Type="http://schemas.openxmlformats.org/officeDocument/2006/relationships/hyperlink" Target="https://www.npr.org/2019/05/10/721763041/exclusive-documents-detail-meetings-of-russians-with-treasury-federal-reserve" TargetMode="External"/><Relationship Id="rId825" Type="http://schemas.openxmlformats.org/officeDocument/2006/relationships/hyperlink" Target="https://www.politico.com/story/2013/01/rand-paul-gop-must-evolve-and-adapt-086473" TargetMode="External"/><Relationship Id="rId826" Type="http://schemas.openxmlformats.org/officeDocument/2006/relationships/hyperlink" Target="https://www.theguardian.com/us-news/2015/apr/10/rand-paul-bitcoin-presidential-campaign-donations" TargetMode="External"/><Relationship Id="rId827" Type="http://schemas.openxmlformats.org/officeDocument/2006/relationships/hyperlink" Target="https://www.businessinsider.com/cj-pearson-says-millennials-think-about-rand-paul-2015-6" TargetMode="External"/><Relationship Id="rId828" Type="http://schemas.openxmlformats.org/officeDocument/2006/relationships/hyperlink" Target="https://www.youtube.com/watch?v=vNErQFmOwq0" TargetMode="External"/><Relationship Id="rId829" Type="http://schemas.openxmlformats.org/officeDocument/2006/relationships/hyperlink" Target="https://www.theatlantic.com/politics/archive/2020/10/alt-right-star-racist-propagandist-has-no-regrets/616725/" TargetMode="External"/><Relationship Id="rId830" Type="http://schemas.openxmlformats.org/officeDocument/2006/relationships/hyperlink" Target="https://www.nytimes.com/2015/04/11/us/politics/hedge-fund-magnaterobert-mercer-emerges-as-a-generous-backer-of-ted-cruz.html?_r=0" TargetMode="External"/><Relationship Id="rId831" Type="http://schemas.openxmlformats.org/officeDocument/2006/relationships/hyperlink" Target="https://www.desmog.com/rebekah-mercer/" TargetMode="External"/><Relationship Id="rId832" Type="http://schemas.openxmlformats.org/officeDocument/2006/relationships/hyperlink" Target="https://web.archive.org/web/20150611094344/https://www.nytimes.com/2015/04/11/us/politics/hedge-fund-magnaterobert-mercer-emerges-as-a-generous-backer-of-ted-cruz.html?_r=0" TargetMode="External"/><Relationship Id="rId833" Type="http://schemas.openxmlformats.org/officeDocument/2006/relationships/hyperlink" Target="https://finance.yahoo.com/news/here-s-where-ted-cruz-s-gets-his-campaign-money-182038559.html" TargetMode="External"/><Relationship Id="rId834" Type="http://schemas.openxmlformats.org/officeDocument/2006/relationships/hyperlink" Target="https://www.mediamatters.org/peter-schweizer/final-inevitable-collapse-right-wing-medias-uranium-one-conspiracy-theory" TargetMode="External"/><Relationship Id="rId835" Type="http://schemas.openxmlformats.org/officeDocument/2006/relationships/hyperlink" Target="https://www.mediamatters.org/peter-schweizer/twenty-plus-errors-fabrications-and-distortions-peter-schweizers-clinton-cash" TargetMode="External"/><Relationship Id="rId836" Type="http://schemas.openxmlformats.org/officeDocument/2006/relationships/hyperlink" Target="https://web.archive.org/web/20150426215912/https://www.dallasnews.com/opinion/latest-columns/20150423-trammell-s.-crow-its-not-easy-being-a-green-republican.ece" TargetMode="External"/><Relationship Id="rId837" Type="http://schemas.openxmlformats.org/officeDocument/2006/relationships/hyperlink" Target="https://unicornriot.ninja/2022/eugenics-border-wars-population-control-the-tanton-network/" TargetMode="External"/><Relationship Id="rId838" Type="http://schemas.openxmlformats.org/officeDocument/2006/relationships/hyperlink" Target="https://january6th.house.gov/sites/democrats.january6th.house.gov/files/20211217_Caroline%20Wren.pdf" TargetMode="External"/><Relationship Id="rId839" Type="http://schemas.openxmlformats.org/officeDocument/2006/relationships/hyperlink" Target="https://www.opensecrets.org/political-action-committees-pacs/security-is-strength/C00573733/summary/2020" TargetMode="External"/><Relationship Id="rId840" Type="http://schemas.openxmlformats.org/officeDocument/2006/relationships/hyperlink" Target="https://www.opensecrets.org/political-action-committees-pacs/security-is-strength/C00573733/summary/2020" TargetMode="External"/><Relationship Id="rId841" Type="http://schemas.openxmlformats.org/officeDocument/2006/relationships/hyperlink" Target="https://www.nytimes.com/2021/01/10/business/media/capitol-anthime-gionet-buzzfeed-vine.html" TargetMode="External"/><Relationship Id="rId842" Type="http://schemas.openxmlformats.org/officeDocument/2006/relationships/hyperlink" Target="https://www.businessinsider.com/who-is-baked-alaska-milo-mike-cernovich-alt-right-trump-2017-4" TargetMode="External"/><Relationship Id="rId843" Type="http://schemas.openxmlformats.org/officeDocument/2006/relationships/hyperlink" Target="https://www.politico.com/news/magazine/2021/02/25/marjorie-taylor-greene-471481" TargetMode="External"/><Relationship Id="rId844" Type="http://schemas.openxmlformats.org/officeDocument/2006/relationships/hyperlink" Target="https://blog.4president.org/2016/2015/05/rand-paul-for-president-announces-chief-technology-officer-tech-advisory-council.html" TargetMode="External"/><Relationship Id="rId845" Type="http://schemas.openxmlformats.org/officeDocument/2006/relationships/hyperlink" Target="http://change.org/" TargetMode="External"/><Relationship Id="rId846" Type="http://schemas.openxmlformats.org/officeDocument/2006/relationships/hyperlink" Target="https://www.change.org/p/jack-dorsey-adam-bain-katie-stanton-vijaya-vijaya-gadde-vijaya-godde-we-urge-twitter-to-free-angrygotfan" TargetMode="External"/><Relationship Id="rId847" Type="http://schemas.openxmlformats.org/officeDocument/2006/relationships/hyperlink" Target="https://www.cosmopolitan.com/politics/a9653830/cassandra-fairbanks-donald-trump-deplorable/" TargetMode="External"/><Relationship Id="rId848" Type="http://schemas.openxmlformats.org/officeDocument/2006/relationships/hyperlink" Target="https://cyber.harvard.edu/publications/2017/08/mediacloud" TargetMode="External"/><Relationship Id="rId849" Type="http://schemas.openxmlformats.org/officeDocument/2006/relationships/hyperlink" Target="https://www.theglobeandmail.com/technology/tech-news/dear-milo-the-six-stages-of-lifetime-ban-grief-from-fellow-twitter-exile-charles-c-johnson/article31073731/" TargetMode="External"/><Relationship Id="rId850" Type="http://schemas.openxmlformats.org/officeDocument/2006/relationships/hyperlink" Target="https://www.motherjones.com/politics/2016/10/richard-spencer-trump-alt-right-white-nationalist/" TargetMode="External"/><Relationship Id="rId851" Type="http://schemas.openxmlformats.org/officeDocument/2006/relationships/hyperlink" Target="https://www.huffpost.com/entry/chuck-johnson-sues-gawker_n_7616756" TargetMode="External"/><Relationship Id="rId852" Type="http://schemas.openxmlformats.org/officeDocument/2006/relationships/hyperlink" Target="https://www.forbes.com/sites/mattdrange/2016/06/15/what-happened-to-internet-troll-chuck-johnsons-lawsuit-against-gawker/?sh=4324c79759f6" TargetMode="External"/><Relationship Id="rId853" Type="http://schemas.openxmlformats.org/officeDocument/2006/relationships/hyperlink" Target="https://www.gawker.com/what-did-internet-troll-chuck-johnson-know-about-peter-1782110939" TargetMode="External"/><Relationship Id="rId854" Type="http://schemas.openxmlformats.org/officeDocument/2006/relationships/hyperlink" Target="https://web.archive.org/web/20161010015408/http://latinosfortrump.com/" TargetMode="External"/><Relationship Id="rId855" Type="http://schemas.openxmlformats.org/officeDocument/2006/relationships/hyperlink" Target="https://www.npr.org/transcripts/768216311" TargetMode="External"/><Relationship Id="rId856" Type="http://schemas.openxmlformats.org/officeDocument/2006/relationships/hyperlink" Target="https://web.archive.org/web/20150612071352/https://twitter.com/cernovich" TargetMode="External"/><Relationship Id="rId857" Type="http://schemas.openxmlformats.org/officeDocument/2006/relationships/hyperlink" Target="https://www.linkedin.com/in/james-epley-34b07913" TargetMode="External"/><Relationship Id="rId858" Type="http://schemas.openxmlformats.org/officeDocument/2006/relationships/hyperlink" Target="https://www.nytimes.com/2017/06/18/us/politics/michael-flynn-intel-group-trump.html" TargetMode="External"/><Relationship Id="rId859" Type="http://schemas.openxmlformats.org/officeDocument/2006/relationships/hyperlink" Target="https://lookup.icann.org/lookup" TargetMode="External"/><Relationship Id="rId860" Type="http://schemas.openxmlformats.org/officeDocument/2006/relationships/hyperlink" Target="http://thememoryhole2.org/blog/flynn-intel" TargetMode="External"/><Relationship Id="rId861" Type="http://schemas.openxmlformats.org/officeDocument/2006/relationships/hyperlink" Target="https://www.presidency.ucsb.edu/documents/press-release-donald-j-trump-announces-the-formation-veterans-for-trump-coalition-new" TargetMode="External"/><Relationship Id="rId862" Type="http://schemas.openxmlformats.org/officeDocument/2006/relationships/hyperlink" Target="https://www.theguardian.com/us-news/2015/jul/25/donald-trump-veterans-john-mccain" TargetMode="External"/><Relationship Id="rId863" Type="http://schemas.openxmlformats.org/officeDocument/2006/relationships/hyperlink" Target="https://www.rollingstone.com/politics/politics-features/maria-butina-russia-spy-fbi-860256/" TargetMode="External"/><Relationship Id="rId864" Type="http://schemas.openxmlformats.org/officeDocument/2006/relationships/hyperlink" Target="https://observer.com/2015/08/can-the-united-states-stop-a-war-with-russia/" TargetMode="External"/><Relationship Id="rId865" Type="http://schemas.openxmlformats.org/officeDocument/2006/relationships/hyperlink" Target="https://www.nytimes.com/2015/08/06/us/politics/rand-paul-associate-jesse-benton-indicted-on-2012-campaign-finance-charges.html" TargetMode="External"/><Relationship Id="rId866" Type="http://schemas.openxmlformats.org/officeDocument/2006/relationships/hyperlink" Target="https://www.washingtonpost.com/news/post-politics/wp/2015/08/08/trump-ends-relationship-with-longtime-political-adviser-roger-stone/" TargetMode="External"/><Relationship Id="rId867" Type="http://schemas.openxmlformats.org/officeDocument/2006/relationships/hyperlink" Target="https://twitter.com/VickerySec/status/1158455886509035520/photo/2" TargetMode="External"/><Relationship Id="rId868" Type="http://schemas.openxmlformats.org/officeDocument/2006/relationships/hyperlink" Target="https://web.archive.org/web/20130313132923/http://www.civicmerit.com/" TargetMode="External"/><Relationship Id="rId869" Type="http://schemas.openxmlformats.org/officeDocument/2006/relationships/hyperlink" Target="https://web.archive.org/web/20150806075259/http://www.civicmerit.com/" TargetMode="External"/><Relationship Id="rId870" Type="http://schemas.openxmlformats.org/officeDocument/2006/relationships/hyperlink" Target="https://charlestoncitypaper.com/2015/09/09/got-problems-with-federalism-check-out-the-s-c-secessionist-party/" TargetMode="External"/><Relationship Id="rId871" Type="http://schemas.openxmlformats.org/officeDocument/2006/relationships/hyperlink" Target="https://nymag.com/intelligencer/2015/06/who-is-bree-newsome-confederate-flag.html" TargetMode="External"/><Relationship Id="rId872" Type="http://schemas.openxmlformats.org/officeDocument/2006/relationships/hyperlink" Target="https://www.theguardian.com/us-news/2015/aug/11/oath-keepers-ferguson-automatic-rifles" TargetMode="External"/><Relationship Id="rId873" Type="http://schemas.openxmlformats.org/officeDocument/2006/relationships/hyperlink" Target="https://web.archive.org/web/20150824183322/http://citizensfortrump.com/2015/08/19/patriotic-warriors-officially-launch-citizens-trump-grassroots-campaign/" TargetMode="External"/><Relationship Id="rId874" Type="http://schemas.openxmlformats.org/officeDocument/2006/relationships/hyperlink" Target="https://www.phillymag.com/news/2017/09/16/jack-posobiec-trump-fake-news/" TargetMode="External"/><Relationship Id="rId875" Type="http://schemas.openxmlformats.org/officeDocument/2006/relationships/hyperlink" Target="https://about.fb.com/news/2020/07/removing-political-coordinated-inauthentic-behavior/" TargetMode="External"/><Relationship Id="rId876" Type="http://schemas.openxmlformats.org/officeDocument/2006/relationships/hyperlink" Target="https://vets-for-trump.com/about/" TargetMode="External"/><Relationship Id="rId877" Type="http://schemas.openxmlformats.org/officeDocument/2006/relationships/hyperlink" Target="https://www.youtube.com/watch?v=y77RgmVpdOM" TargetMode="External"/><Relationship Id="rId878" Type="http://schemas.openxmlformats.org/officeDocument/2006/relationships/hyperlink" Target="https://www.facebook.com/WarsawForum/posts/today-we-meet-christina-pushaw-who-will-be-joining-us-for-the-newsecurityleaders/2694236717305157/" TargetMode="External"/><Relationship Id="rId879" Type="http://schemas.openxmlformats.org/officeDocument/2006/relationships/hyperlink" Target="https://ccsddinternblog.wordpress.com/intern-biographies/2015-2016-intern-biographies/" TargetMode="External"/><Relationship Id="rId880" Type="http://schemas.openxmlformats.org/officeDocument/2006/relationships/hyperlink" Target="https://www.cnn.com/2020/01/11/politics/erik-prince-trump-campaign-qasem-soleimani/index.html" TargetMode="External"/><Relationship Id="rId881" Type="http://schemas.openxmlformats.org/officeDocument/2006/relationships/hyperlink" Target="https://www.motherjones.com/politics/2016/10/richard-spencer-trump-alt-right-white-nationalist/" TargetMode="External"/><Relationship Id="rId882" Type="http://schemas.openxmlformats.org/officeDocument/2006/relationships/hyperlink" Target="https://twitter.com/profcarroll/status/1317298828345749506" TargetMode="External"/><Relationship Id="rId883" Type="http://schemas.openxmlformats.org/officeDocument/2006/relationships/hyperlink" Target="https://archive.org/details/ca-docs-with-redactions-sept-23-2020-4pm/mode/2up" TargetMode="External"/><Relationship Id="rId884" Type="http://schemas.openxmlformats.org/officeDocument/2006/relationships/hyperlink" Target="https://www.dailydot.com/debug/cj-pearson-obama-white-house-twitter-blocking-lying/" TargetMode="External"/><Relationship Id="rId885" Type="http://schemas.openxmlformats.org/officeDocument/2006/relationships/hyperlink" Target="https://slate.com/technology/2015/11/christianity-forced-on-public-school-students-in-louisiana.html" TargetMode="External"/><Relationship Id="rId886" Type="http://schemas.openxmlformats.org/officeDocument/2006/relationships/hyperlink" Target="https://time.com/5002832/george-papadopoulos-guilty-plea-indictment/" TargetMode="External"/><Relationship Id="rId887" Type="http://schemas.openxmlformats.org/officeDocument/2006/relationships/hyperlink" Target="https://twitter.com/realTanyaTay/status/655922363125616640" TargetMode="External"/><Relationship Id="rId888" Type="http://schemas.openxmlformats.org/officeDocument/2006/relationships/hyperlink" Target="https://web.archive.org/web/20220321221422/https://twitter.com/realTanyaTay/status/653793783268646912" TargetMode="External"/><Relationship Id="rId889" Type="http://schemas.openxmlformats.org/officeDocument/2006/relationships/hyperlink" Target="https://twitter.com/realTanyaTay/status/667817359076265984" TargetMode="External"/><Relationship Id="rId890" Type="http://schemas.openxmlformats.org/officeDocument/2006/relationships/hyperlink" Target="https://web.archive.org/web/20170112151728/https://angrygotfan.com/2015/10/15/the-lady-and-the-trump-donald-trump-sansa-stark-fanfic/" TargetMode="External"/><Relationship Id="rId891" Type="http://schemas.openxmlformats.org/officeDocument/2006/relationships/hyperlink" Target="https://www.newyorker.com/news/ryan-lizza/trumps-real-estate-ambitions-in-moscow" TargetMode="External"/><Relationship Id="rId892" Type="http://schemas.openxmlformats.org/officeDocument/2006/relationships/hyperlink" Target="https://web.archive.org/web/20240203224758/https://www.nytimes.com/2017/08/28/us/politics/trump-tower-putin-felix-sater.html" TargetMode="External"/><Relationship Id="rId893" Type="http://schemas.openxmlformats.org/officeDocument/2006/relationships/hyperlink" Target="https://www.businessinsider.com/mike-flynn-interview-afghanistan-papers-report-2019-12" TargetMode="External"/><Relationship Id="rId894" Type="http://schemas.openxmlformats.org/officeDocument/2006/relationships/hyperlink" Target="https://www.buzzfeednews.com/article/jamespogue/bikers-for-trump-2020-campaign" TargetMode="External"/><Relationship Id="rId895" Type="http://schemas.openxmlformats.org/officeDocument/2006/relationships/hyperlink" Target="https://www.huffpost.com/entry/twitter-ignored-this-russia-controlled-account-during-the-election_n_59f9bdcbe4b046017fb010b0" TargetMode="External"/><Relationship Id="rId896" Type="http://schemas.openxmlformats.org/officeDocument/2006/relationships/hyperlink" Target="https://www.smashwords.com/profile/view/JackMichaelDoyle" TargetMode="External"/><Relationship Id="rId897" Type="http://schemas.openxmlformats.org/officeDocument/2006/relationships/hyperlink" Target="https://twitter.com/jellenhovey/status/1197729964411375621/photo/1" TargetMode="External"/><Relationship Id="rId898" Type="http://schemas.openxmlformats.org/officeDocument/2006/relationships/hyperlink" Target="https://www.splcenter.org/hatewatch/2019/11/12/stephen-millers-affinity-white-nationalism-revealed-leaked-emails" TargetMode="External"/><Relationship Id="rId899" Type="http://schemas.openxmlformats.org/officeDocument/2006/relationships/hyperlink" Target="https://www.cnn.com/2015/11/27/politics/cj-pearson-conservative-teen-renounces-republicans" TargetMode="External"/><Relationship Id="rId900" Type="http://schemas.openxmlformats.org/officeDocument/2006/relationships/hyperlink" Target="https://www.businessinsider.com/who-is-baked-alaska-milo-mike-cernovich-alt-right-trump-2017-4" TargetMode="External"/><Relationship Id="rId901" Type="http://schemas.openxmlformats.org/officeDocument/2006/relationships/hyperlink" Target="https://www.documentcloud.org/documents/7039357-200818-SSCI-Russia-Report" TargetMode="External"/><Relationship Id="rId902" Type="http://schemas.openxmlformats.org/officeDocument/2006/relationships/hyperlink" Target="https://www.psywar.org/psywar/reproductions/Defence_Strategic_Communications_Issue_1.pdf" TargetMode="External"/><Relationship Id="rId903" Type="http://schemas.openxmlformats.org/officeDocument/2006/relationships/hyperlink" Target="https://vanderbiltpoliticalreview.com/5657/us/jeff-giesea-master-of-the-meme/" TargetMode="External"/><Relationship Id="rId904" Type="http://schemas.openxmlformats.org/officeDocument/2006/relationships/hyperlink" Target="https://www.mediamatters.org/donald-trump/donald-trump-praises-leading-conspiracy-theorist-alex-jones-and-his-amazing-reputation" TargetMode="External"/><Relationship Id="rId905" Type="http://schemas.openxmlformats.org/officeDocument/2006/relationships/hyperlink" Target="https://www.youtube.com/watch?v=T7R2hE8tdiQ" TargetMode="External"/><Relationship Id="rId906" Type="http://schemas.openxmlformats.org/officeDocument/2006/relationships/hyperlink" Target="https://www.ktvh.com/oath-keeper-leader-disbarred-by-montana-supreme-court" TargetMode="External"/><Relationship Id="rId907" Type="http://schemas.openxmlformats.org/officeDocument/2006/relationships/hyperlink" Target="https://www.politico.com/story/2015/12/george-birnbaum-ben-carson-campaign-216563" TargetMode="External"/><Relationship Id="rId908" Type="http://schemas.openxmlformats.org/officeDocument/2006/relationships/hyperlink" Target="https://www.towleroad.com/2015/12/13-year-old-obama-denouncing-youtube-star-endorses-bernie-sanders/" TargetMode="External"/><Relationship Id="rId909" Type="http://schemas.openxmlformats.org/officeDocument/2006/relationships/hyperlink" Target="https://www.rollingstone.com/politics/politics-news/nra-russia-lapierre-786193/" TargetMode="External"/><Relationship Id="rId910" Type="http://schemas.openxmlformats.org/officeDocument/2006/relationships/hyperlink" Target="https://www.nytimes.com/2019/01/28/us/nra-russia-maria-butina-investigations.html" TargetMode="External"/><Relationship Id="rId911" Type="http://schemas.openxmlformats.org/officeDocument/2006/relationships/hyperlink" Target="https://www.factcheck.org/2017/12/michael-flynns-russia-timeline/" TargetMode="External"/><Relationship Id="rId912" Type="http://schemas.openxmlformats.org/officeDocument/2006/relationships/hyperlink" Target="https://www.codastory.com/disinformation/grayzone-xinjiang-denialism/" TargetMode="External"/><Relationship Id="rId913" Type="http://schemas.openxmlformats.org/officeDocument/2006/relationships/hyperlink" Target="https://web.archive.org/web/20151225092317/http://citizensfortrump.com/2015/12/21/donald-trump-is-right-about-putins-popularity-in-russia/" TargetMode="External"/><Relationship Id="rId914" Type="http://schemas.openxmlformats.org/officeDocument/2006/relationships/hyperlink" Target="https://www.westbowpress.com/en/bookstore/bookdetails/727377-The-Legal-Basis-for-a-Moral-Constitution" TargetMode="External"/><Relationship Id="rId915" Type="http://schemas.openxmlformats.org/officeDocument/2006/relationships/hyperlink" Target="https://www.vanityfair.com/news/2017/11/peter-thiel-josh-hawley-google-investigation" TargetMode="External"/><Relationship Id="rId916" Type="http://schemas.openxmlformats.org/officeDocument/2006/relationships/hyperlink" Target="https://archive.ph/of2u6" TargetMode="External"/><Relationship Id="rId917" Type="http://schemas.openxmlformats.org/officeDocument/2006/relationships/hyperlink" Target="https://web.archive.org/web/20171224131640/https://www.vanityfair.com/news/2017/11/peter-thiel-josh-hawley-google-investigation" TargetMode="External"/><Relationship Id="rId918" Type="http://schemas.openxmlformats.org/officeDocument/2006/relationships/hyperlink" Target="https://www.vanityfair.com/news/2017/11/peter-thiel-josh-hawley-google-investigation" TargetMode="External"/><Relationship Id="rId919" Type="http://schemas.openxmlformats.org/officeDocument/2006/relationships/hyperlink" Target="https://theintercept.com/2021/01/14/capitol-riot-mercers-election-unrest/" TargetMode="External"/><Relationship Id="rId920" Type="http://schemas.openxmlformats.org/officeDocument/2006/relationships/hyperlink" Target="https://twitter.com/MountainsStars/status/1446489538264719364/photo/1" TargetMode="External"/><Relationship Id="rId921" Type="http://schemas.openxmlformats.org/officeDocument/2006/relationships/hyperlink" Target="https://www.washingtonpost.com/news/post-politics/wp/2016/09/24/the-mercers-top-backers-of-both-ted-cruz-and-donald-trump-applaud-cruzs-decision-to-finally-endorse-the-nominee/" TargetMode="External"/><Relationship Id="rId922" Type="http://schemas.openxmlformats.org/officeDocument/2006/relationships/hyperlink" Target="https://archive.ph/N0xBw" TargetMode="External"/><Relationship Id="rId923" Type="http://schemas.openxmlformats.org/officeDocument/2006/relationships/hyperlink" Target="https://www.dallasnews.com/opinion/commentary/2017/08/03/gop-campaigns-took-7-35-million-from-oligarch-linked-to-russia/" TargetMode="External"/><Relationship Id="rId924" Type="http://schemas.openxmlformats.org/officeDocument/2006/relationships/hyperlink" Target="https://www.huffpost.com/entry/republicans-twitter-ali-alexander-stop-the-steal_n_6026fb26c5b6f88289fbab57" TargetMode="External"/><Relationship Id="rId925" Type="http://schemas.openxmlformats.org/officeDocument/2006/relationships/hyperlink" Target="https://www.ibtimes.co.uk/who-sebastian-gorka-trumps-terrorism-adviser-who-has-been-called-islamophobic-1608550" TargetMode="External"/><Relationship Id="rId926" Type="http://schemas.openxmlformats.org/officeDocument/2006/relationships/hyperlink" Target="https://www.splcenter.org/hatewatch/2019/11/12/stephen-millers-affinity-white-nationalism-revealed-leaked-emails" TargetMode="External"/><Relationship Id="rId927" Type="http://schemas.openxmlformats.org/officeDocument/2006/relationships/hyperlink" Target="https://www.theguardian.com/world/2021/jul/15/kremlin-papers-appear-to-show-putins-plot-to-put-trump-in-white-house" TargetMode="External"/><Relationship Id="rId928" Type="http://schemas.openxmlformats.org/officeDocument/2006/relationships/hyperlink" Target="https://www.oregonlive.com/oregon-standoff/2016/08/oregon_standoff_defendant_jose.html" TargetMode="External"/><Relationship Id="rId929" Type="http://schemas.openxmlformats.org/officeDocument/2006/relationships/hyperlink" Target="https://twitter.com/RichardBSpencer/status/690573123037474816" TargetMode="External"/><Relationship Id="rId930" Type="http://schemas.openxmlformats.org/officeDocument/2006/relationships/hyperlink" Target="https://www.huffpost.com/entry/clearview-ai-facial-recognition-alt-right_n_5e7d028bc5b6cb08a92a5c48" TargetMode="External"/><Relationship Id="rId931" Type="http://schemas.openxmlformats.org/officeDocument/2006/relationships/hyperlink" Target="https://www.mic.com/articles/145105/coincidence-detector-the-google-extension-white-supremacists-use-to-track-jews" TargetMode="External"/><Relationship Id="rId932" Type="http://schemas.openxmlformats.org/officeDocument/2006/relationships/hyperlink" Target="https://www.canadaland.com/ontario-proud-shitposting-king-jeff-ballingall" TargetMode="External"/><Relationship Id="rId933" Type="http://schemas.openxmlformats.org/officeDocument/2006/relationships/hyperlink" Target="https://www.cnn.com/interactive/2021/06/us/capitol-riot-paths-to-insurrection/amy-kremer.html" TargetMode="External"/><Relationship Id="rId934" Type="http://schemas.openxmlformats.org/officeDocument/2006/relationships/hyperlink" Target="https://www.nbcnews.com/news/world/guess-who-came-dinner-flynn-putin-n742696" TargetMode="External"/><Relationship Id="rId935" Type="http://schemas.openxmlformats.org/officeDocument/2006/relationships/hyperlink" Target="https://www.thedailybeast.com/roger-stone-convinced-trump-to-hire-paul-manafort-former-officials-say" TargetMode="External"/><Relationship Id="rId936" Type="http://schemas.openxmlformats.org/officeDocument/2006/relationships/hyperlink" Target="https://www.opendemocracy.net/en/5050/dark-money-dirty-politics-and-backlash-against-human-rights/" TargetMode="External"/><Relationship Id="rId937" Type="http://schemas.openxmlformats.org/officeDocument/2006/relationships/hyperlink" Target="https://twitter.com/jtlarsen/status/1463512661929431040" TargetMode="External"/><Relationship Id="rId938" Type="http://schemas.openxmlformats.org/officeDocument/2006/relationships/hyperlink" Target="https://www.facebook.com/groups/gaysfortrump" TargetMode="External"/><Relationship Id="rId939" Type="http://schemas.openxmlformats.org/officeDocument/2006/relationships/hyperlink" Target="https://web.archive.org/web/20161016192349/http://ctrag.nationbuilder.com/" TargetMode="External"/><Relationship Id="rId940" Type="http://schemas.openxmlformats.org/officeDocument/2006/relationships/hyperlink" Target="https://play.acast.com/s/the-conversation-podcast/ex-kkkgrandwizarddaviddukeexplainshowjewscontroleverything-intervieww-cenkuygur-" TargetMode="External"/><Relationship Id="rId941" Type="http://schemas.openxmlformats.org/officeDocument/2006/relationships/hyperlink" Target="https://opencorporates.com/companies/us_va/S6045860" TargetMode="External"/><Relationship Id="rId942" Type="http://schemas.openxmlformats.org/officeDocument/2006/relationships/hyperlink" Target="https://www.documentcloud.org/documents/4824510-James-Claude-Epley-Resume.html" TargetMode="External"/><Relationship Id="rId943" Type="http://schemas.openxmlformats.org/officeDocument/2006/relationships/hyperlink" Target="https://www.splcenter.org/fighting-hate/extremist-files/group/identity-evropaamerican-identity-movement" TargetMode="External"/><Relationship Id="rId944" Type="http://schemas.openxmlformats.org/officeDocument/2006/relationships/hyperlink" Target="https://web.archive.org/web/20160304125616/http://degree180.com/who-we-are/" TargetMode="External"/><Relationship Id="rId945" Type="http://schemas.openxmlformats.org/officeDocument/2006/relationships/hyperlink" Target="https://web.archive.org/web/20160313233343/http://degree180.com/category/your-heart/" TargetMode="External"/><Relationship Id="rId946" Type="http://schemas.openxmlformats.org/officeDocument/2006/relationships/hyperlink" Target="http://web.archive.org/web/20160311105916/https://m.stamfordadvocate.com/local/article/An-open-letter-from-Candace-Owens-6872591.php" TargetMode="External"/><Relationship Id="rId947" Type="http://schemas.openxmlformats.org/officeDocument/2006/relationships/hyperlink" Target="https://web.archive.org/web/20160309235945/http://socialautopsy.com/" TargetMode="External"/><Relationship Id="rId948" Type="http://schemas.openxmlformats.org/officeDocument/2006/relationships/hyperlink" Target="https://www.motherjones.com/politics/2019/07/how-matt-gaetz-used-daddys-money-to-become-trumps-favorite-congressman/" TargetMode="External"/><Relationship Id="rId949" Type="http://schemas.openxmlformats.org/officeDocument/2006/relationships/hyperlink" Target="https://www.nbcnews.com/politics/immigration/florida-migrant-moving-company-gave-gop-cash-ties-desantis-immigration-rcna48967" TargetMode="External"/><Relationship Id="rId950" Type="http://schemas.openxmlformats.org/officeDocument/2006/relationships/hyperlink" Target="https://washingtonmonthly.com/2017/11/10/the-russians-sloppy-papadopoulos-spycraft/" TargetMode="External"/><Relationship Id="rId951" Type="http://schemas.openxmlformats.org/officeDocument/2006/relationships/hyperlink" Target="https://www.nytimes.com/2020/03/07/us/politics/erik-prince-project-veritas.html" TargetMode="External"/><Relationship Id="rId952" Type="http://schemas.openxmlformats.org/officeDocument/2006/relationships/hyperlink" Target="https://theintercept.com/2019/05/03/erik-prince-trump-uae-project-veritas/" TargetMode="External"/><Relationship Id="rId953" Type="http://schemas.openxmlformats.org/officeDocument/2006/relationships/hyperlink" Target="https://www.usnews.com/news/world/articles/2017-11-03/inside-story-how-russians-hacked-the-democrats-emails" TargetMode="External"/><Relationship Id="rId954" Type="http://schemas.openxmlformats.org/officeDocument/2006/relationships/hyperlink" Target="https://www.politico.com/magazine/story/2016/06/stephen-miller-donald-trump-2016-policy-adviser-jeff-sessions-213992/" TargetMode="External"/><Relationship Id="rId955" Type="http://schemas.openxmlformats.org/officeDocument/2006/relationships/hyperlink" Target="https://web.archive.org/web/20160319223849/https://leadershipinstitute.org/" TargetMode="External"/><Relationship Id="rId956" Type="http://schemas.openxmlformats.org/officeDocument/2006/relationships/hyperlink" Target="https://wikileaks.org/clinton-emails/" TargetMode="External"/><Relationship Id="rId957" Type="http://schemas.openxmlformats.org/officeDocument/2006/relationships/hyperlink" Target="https://archive.ph/aQ02D" TargetMode="External"/><Relationship Id="rId958" Type="http://schemas.openxmlformats.org/officeDocument/2006/relationships/hyperlink" Target="https://www.nytimes.com/2016/03/17/us/politics/obama-supreme-court-nominee.html" TargetMode="External"/><Relationship Id="rId959" Type="http://schemas.openxmlformats.org/officeDocument/2006/relationships/hyperlink" Target="https://www.newsweek.com/donald-trump-joseph-e-schmitz-foreign-policy-pentagon-dod-germany-wrong-doing-439239" TargetMode="External"/><Relationship Id="rId960" Type="http://schemas.openxmlformats.org/officeDocument/2006/relationships/hyperlink" Target="https://www.washingtonpost.com/blogs/post-partisan/wp/2016/03/21/a-transcript-of-donald-trumps-meeting-with-the-washington-post-editorial-board/" TargetMode="External"/><Relationship Id="rId961" Type="http://schemas.openxmlformats.org/officeDocument/2006/relationships/hyperlink" Target="https://washingtonmonthly.com/2017/11/10/the-russians-sloppy-papadopoulos-spycraft/" TargetMode="External"/><Relationship Id="rId962" Type="http://schemas.openxmlformats.org/officeDocument/2006/relationships/hyperlink" Target="https://www.politico.com/story/2017/11/09/putin-niece-olga-vinogradova-george-papadopoulos-russia-probe-244758" TargetMode="External"/><Relationship Id="rId963" Type="http://schemas.openxmlformats.org/officeDocument/2006/relationships/hyperlink" Target="https://billmoyers.com/story/manafort-russia-timeline/" TargetMode="External"/><Relationship Id="rId964" Type="http://schemas.openxmlformats.org/officeDocument/2006/relationships/hyperlink" Target="https://www.nytimes.com/2016/04/08/us/politics/new-hire-signals-a-reboot-in-the-donald-trump-campaign.html" TargetMode="External"/><Relationship Id="rId965" Type="http://schemas.openxmlformats.org/officeDocument/2006/relationships/hyperlink" Target="https://web.archive.org/web/20160414191726/https://www.nytimes.com/2016/04/08/us/politics/new-hire-signals-a-reboot-in-the-donald-trump-campaign.html" TargetMode="External"/><Relationship Id="rId966" Type="http://schemas.openxmlformats.org/officeDocument/2006/relationships/hyperlink" Target="https://web.archive.org/web/20220808131111/https://www.businessinsider.com/paul-manafort-exclusive-interview-trump-campaign-polling-data-russia-kilimnik-2022-8" TargetMode="External"/><Relationship Id="rId967" Type="http://schemas.openxmlformats.org/officeDocument/2006/relationships/hyperlink" Target="https://www.washingtonpost.com/politics/the-enigma-of-the-entire-mueller-probe-focus-on-origins-of-russian-investigation-puts-spotlight-on-maltese-professor/2019/06/30/b374fe8c-8185-11e9-bce7-40b4105f7ca0_story.html" TargetMode="External"/><Relationship Id="rId968" Type="http://schemas.openxmlformats.org/officeDocument/2006/relationships/hyperlink" Target="https://www.politico.com/magazine/story/2017/07/20/the-hill-staffer-at-the-center-of-the-russia-intrigue-215396/" TargetMode="External"/><Relationship Id="rId969" Type="http://schemas.openxmlformats.org/officeDocument/2006/relationships/hyperlink" Target="https://www.lawfaremedia.org/article/collusion-reading-diary-what-did-senate-intelligence-committee-find" TargetMode="External"/><Relationship Id="rId970" Type="http://schemas.openxmlformats.org/officeDocument/2006/relationships/hyperlink" Target="https://twitter.com/mrspanstreppon/status/1657032370090811392" TargetMode="External"/><Relationship Id="rId971" Type="http://schemas.openxmlformats.org/officeDocument/2006/relationships/hyperlink" Target="https://archive.is/KnVJw" TargetMode="External"/><Relationship Id="rId972" Type="http://schemas.openxmlformats.org/officeDocument/2006/relationships/hyperlink" Target="https://www.reuters.com/article/us-usa-election-cruz-citzenship/new-york-judge-weighs-cruz-ballot-challenge-on-birthplace-issue-idUSMTZSAPEC33HI9N9T" TargetMode="External"/><Relationship Id="rId973" Type="http://schemas.openxmlformats.org/officeDocument/2006/relationships/hyperlink" Target="https://www.dallasobserver.com/news/interview-with-bartender-who-kicked-milo-yiannopoulos-out-of-karaoke-9948271" TargetMode="External"/><Relationship Id="rId974" Type="http://schemas.openxmlformats.org/officeDocument/2006/relationships/hyperlink" Target="https://archive.is/tC5oX" TargetMode="External"/><Relationship Id="rId975" Type="http://schemas.openxmlformats.org/officeDocument/2006/relationships/hyperlink" Target="https://archive.ph/nBtbs" TargetMode="External"/><Relationship Id="rId976" Type="http://schemas.openxmlformats.org/officeDocument/2006/relationships/hyperlink" Target="https://nymag.com/intelligencer/2016/12/how-mike-cernovich-is-pizzagating-his-latest-victim.html" TargetMode="External"/><Relationship Id="rId977" Type="http://schemas.openxmlformats.org/officeDocument/2006/relationships/hyperlink" Target="https://vets-for-trump.com/about/" TargetMode="External"/><Relationship Id="rId978" Type="http://schemas.openxmlformats.org/officeDocument/2006/relationships/hyperlink" Target="https://www.washingtonpost.com/politics/while-the-gop-worries-about-convention-chaos-trump-pushes-for-showbiz-feel/2016/04/17/482cc914-0322-11e6-9d36-33d198ea26c5_story.html" TargetMode="External"/><Relationship Id="rId979" Type="http://schemas.openxmlformats.org/officeDocument/2006/relationships/hyperlink" Target="https://www.youtube.com/watch?v=tanz1IxVpVA&amp;t=69s" TargetMode="External"/><Relationship Id="rId980" Type="http://schemas.openxmlformats.org/officeDocument/2006/relationships/hyperlink" Target="https://apspuhuru.org/2018/11/18/important-psa-of-the-african-peoples-socialist-party/" TargetMode="External"/><Relationship Id="rId981" Type="http://schemas.openxmlformats.org/officeDocument/2006/relationships/hyperlink" Target="https://twitter.com/TrickFreee/status/892500395708239872" TargetMode="External"/><Relationship Id="rId982" Type="http://schemas.openxmlformats.org/officeDocument/2006/relationships/hyperlink" Target="https://web.archive.org/web/20161123073949/https://www.professorwatchlist.org/" TargetMode="External"/><Relationship Id="rId983" Type="http://schemas.openxmlformats.org/officeDocument/2006/relationships/hyperlink" Target="https://gizmodo.com/former-facebook-workers-we-routinely-suppressed-conser-1775461006" TargetMode="External"/><Relationship Id="rId984" Type="http://schemas.openxmlformats.org/officeDocument/2006/relationships/hyperlink" Target="https://www.washingtonpost.com/technology/2022/10/09/social-media-content-moderation/" TargetMode="External"/><Relationship Id="rId985" Type="http://schemas.openxmlformats.org/officeDocument/2006/relationships/hyperlink" Target="https://techcrunch.com/2016/05/10/peter-thiel-to-back-trump-as-gop-presidential-candidate/?guccounter=1&amp;guce_referrer=aHR0cHM6Ly93d3cuZ29vZ2xlLmNvbS8&amp;guce_referrer_sig=AQAAAKUDz96qbVZPMtIw3ACNTmpyp0kN_6ktE_g1u2V_kHcA7YightpP0Zv1JRE_m6Jw2bUATHLJvOVL6YrlNdj" TargetMode="External"/><Relationship Id="rId986" Type="http://schemas.openxmlformats.org/officeDocument/2006/relationships/hyperlink" Target="https://archive.is/qgJeJ" TargetMode="External"/><Relationship Id="rId987" Type="http://schemas.openxmlformats.org/officeDocument/2006/relationships/hyperlink" Target="https://www.rollingstone.com/politics/politics-features/maria-butina-russia-spy-fbi-860256/" TargetMode="External"/><Relationship Id="rId988" Type="http://schemas.openxmlformats.org/officeDocument/2006/relationships/hyperlink" Target="https://www.washingtonpost.com/news/politics/wp/2018/07/16/timeline-the-odd-overlap-of-maria-butina-the-gun-rights-movement-and-the-2016-election/" TargetMode="External"/><Relationship Id="rId989" Type="http://schemas.openxmlformats.org/officeDocument/2006/relationships/hyperlink" Target="https://www.youtube.com/watch?v=dVqZ-dsjJXY" TargetMode="External"/><Relationship Id="rId990" Type="http://schemas.openxmlformats.org/officeDocument/2006/relationships/hyperlink" Target="https://threadreaderapp.com/thread/1327253991936454663.html" TargetMode="External"/><Relationship Id="rId991" Type="http://schemas.openxmlformats.org/officeDocument/2006/relationships/hyperlink" Target="https://january6th.house.gov/sites/democrats.january6th.house.gov/files/20220525_John%20Matze.pdf" TargetMode="External"/><Relationship Id="rId992" Type="http://schemas.openxmlformats.org/officeDocument/2006/relationships/hyperlink" Target="https://www.the-sun.com/news/2118059/john-matzes-wife-alina-mukhutdinova-parler-maga/" TargetMode="External"/><Relationship Id="rId993" Type="http://schemas.openxmlformats.org/officeDocument/2006/relationships/hyperlink" Target="https://politicalresearch.org/2016/08/02/georgian-homophobia-sets-the-stage-for-the-world-congress-of-families" TargetMode="External"/><Relationship Id="rId994" Type="http://schemas.openxmlformats.org/officeDocument/2006/relationships/hyperlink" Target="https://www.msnbc.com/msnbc/clinton-cash-doc-set-stir-controversy-it-debuts-cannes-msna847081" TargetMode="External"/><Relationship Id="rId995" Type="http://schemas.openxmlformats.org/officeDocument/2006/relationships/hyperlink" Target="https://www.washingtonpost.com/politics/the-rise-of-gop-mega-donor-rebekah-mercer/2016/09/13/85ae3c32-79bf-11e6-beac-57a4a412e93a_story.html" TargetMode="External"/><Relationship Id="rId996" Type="http://schemas.openxmlformats.org/officeDocument/2006/relationships/hyperlink" Target="https://www.splcenter.org/fighting-hate/extremist-files/group/identity-evropaamerican-identity-movement" TargetMode="External"/><Relationship Id="rId997" Type="http://schemas.openxmlformats.org/officeDocument/2006/relationships/hyperlink" Target="https://www.cnn.com/interactive/2021/06/us/capitol-riot-paths-to-insurrection/amy-kremer.html" TargetMode="External"/><Relationship Id="rId998" Type="http://schemas.openxmlformats.org/officeDocument/2006/relationships/hyperlink" Target="https://www.rollingstone.com/culture/culture-features/oan-chanel-rion-trump-correspondent-1003975/" TargetMode="External"/><Relationship Id="rId999" Type="http://schemas.openxmlformats.org/officeDocument/2006/relationships/hyperlink" Target="https://www.adweek.com/agencyspy/how-jamestown-associates-helped-elect-donald-trump/" TargetMode="External"/><Relationship Id="rId1000" Type="http://schemas.openxmlformats.org/officeDocument/2006/relationships/hyperlink" Target="https://www.buzzfeednews.com/article/hnsgrassegger/george-soros-conspiracy-finkelstein-birnbaum-orban-netanyahu" TargetMode="External"/><Relationship Id="rId1001" Type="http://schemas.openxmlformats.org/officeDocument/2006/relationships/hyperlink" Target="https://www.cnn.com/2020/05/07/politics/kayleigh-mcenany-trump-2015/index.html" TargetMode="External"/><Relationship Id="rId1002" Type="http://schemas.openxmlformats.org/officeDocument/2006/relationships/hyperlink" Target="https://www.bbc.com/news/blogs-trending-37507542" TargetMode="External"/><Relationship Id="rId1003" Type="http://schemas.openxmlformats.org/officeDocument/2006/relationships/hyperlink" Target="https://www.documentcloud.org/documents/4176902-HUD-Resumes.html" TargetMode="External"/><Relationship Id="rId1004" Type="http://schemas.openxmlformats.org/officeDocument/2006/relationships/hyperlink" Target="https://www.mic.com/articles/145105/coincidence-detector-the-google-extension-white-supremacists-use-to-track-jews" TargetMode="External"/><Relationship Id="rId1005" Type="http://schemas.openxmlformats.org/officeDocument/2006/relationships/hyperlink" Target="https://www.theguardian.com/us-news/2017/jul/11/donald-trump-jr-email-chain-russia-hillary-clinton" TargetMode="External"/><Relationship Id="rId1006" Type="http://schemas.openxmlformats.org/officeDocument/2006/relationships/hyperlink" Target="https://www.ap.org/ap-in-the-news/2016/jack-bausman-former-ap-bureau-chief-in-moscow-dies-at-92" TargetMode="External"/><Relationship Id="rId1007" Type="http://schemas.openxmlformats.org/officeDocument/2006/relationships/hyperlink" Target="https://www.nytimes.com/2022/11/02/magazine/russiagate-paul-manafort-ukraine-war.html" TargetMode="External"/><Relationship Id="rId1008" Type="http://schemas.openxmlformats.org/officeDocument/2006/relationships/hyperlink" Target="https://www.northjersey.com/story/news/new-jersey/2019/04/20/mueller-report-reveals-how-a-tenafly-boy-turned-russian-pop-star-got-involved-with-trump/3519016002/" TargetMode="External"/><Relationship Id="rId1009" Type="http://schemas.openxmlformats.org/officeDocument/2006/relationships/hyperlink" Target="https://www.cnn.com/2018/07/31/politics/trump-tower-meeting-timeline/index.html" TargetMode="External"/><Relationship Id="rId1010" Type="http://schemas.openxmlformats.org/officeDocument/2006/relationships/hyperlink" Target="https://web.archive.org/web/20160613232623/https://www.nytimes.com/2016/06/11/business/media/gawker-bankruptcy-sale.html" TargetMode="External"/><Relationship Id="rId1011" Type="http://schemas.openxmlformats.org/officeDocument/2006/relationships/hyperlink" Target="https://www.breitbart.com/politics/2016/06/13/pulse-club-massacre-time-gays-come-home-republican-party/" TargetMode="External"/><Relationship Id="rId1012" Type="http://schemas.openxmlformats.org/officeDocument/2006/relationships/hyperlink" Target="https://www.thewrap.com/conservative-blogger-jim-hoft-comes-out-as-gay-after-orlando-terror-attack/" TargetMode="External"/><Relationship Id="rId1013" Type="http://schemas.openxmlformats.org/officeDocument/2006/relationships/hyperlink" Target="https://www.thedailybeast.com/gop-lawmaker-got-direction-from-moscow-took-it-back-to-dc" TargetMode="External"/><Relationship Id="rId1014" Type="http://schemas.openxmlformats.org/officeDocument/2006/relationships/hyperlink" Target="https://archive.is/NGMI4" TargetMode="External"/><Relationship Id="rId1015" Type="http://schemas.openxmlformats.org/officeDocument/2006/relationships/hyperlink" Target="https://www.usnews.com/news/world/articles/2017-11-03/inside-story-how-russians-hacked-the-democrats-emails" TargetMode="External"/><Relationship Id="rId1016" Type="http://schemas.openxmlformats.org/officeDocument/2006/relationships/hyperlink" Target="https://www.usnews.com/news/world/articles/2017-11-03/inside-story-how-russians-hacked-the-democrats-emails" TargetMode="External"/><Relationship Id="rId1017" Type="http://schemas.openxmlformats.org/officeDocument/2006/relationships/hyperlink" Target="https://www.washingtonpost.com/world/national-security/house-majority-leader-to-colleagues-in-2016-i-think-putin-pays-trump/2017/05/17/515f6f8a-3aff-11e7-8854-21f359183e8c_story.html" TargetMode="External"/><Relationship Id="rId1018" Type="http://schemas.openxmlformats.org/officeDocument/2006/relationships/hyperlink" Target="https://www.theguardian.com/us-news/2017/may/17/putin-pays-donald-trump-kevin-mccarthy-recording" TargetMode="External"/><Relationship Id="rId1019" Type="http://schemas.openxmlformats.org/officeDocument/2006/relationships/hyperlink" Target="https://www.cnn.com/2016/06/15/politics/gays-for-donald-trump/index.html" TargetMode="External"/><Relationship Id="rId1020" Type="http://schemas.openxmlformats.org/officeDocument/2006/relationships/hyperlink" Target="https://www.buzzfeednews.com/amphtml/josephbernstein/heres-how-breitbart-and-milo-smuggled-white-nationalism" TargetMode="External"/><Relationship Id="rId1021" Type="http://schemas.openxmlformats.org/officeDocument/2006/relationships/hyperlink" Target="https://www.nytimes.com/2016/06/21/us/politics/corey-lewandowski-donald-trump.html" TargetMode="External"/><Relationship Id="rId1022" Type="http://schemas.openxmlformats.org/officeDocument/2006/relationships/hyperlink" Target="https://www.buzzfeednews.com/article/ryanmac/clearview-ai-nypd-facial-recognition" TargetMode="External"/><Relationship Id="rId1023" Type="http://schemas.openxmlformats.org/officeDocument/2006/relationships/hyperlink" Target="https://web.archive.org/web/20171116060621/https://www.nytimes.com/2017/11/15/world/europe/russia-brexit-twitter-facebook.html" TargetMode="External"/><Relationship Id="rId1024" Type="http://schemas.openxmlformats.org/officeDocument/2006/relationships/hyperlink" Target="https://www.bizjournals.com/columbus/news/2017/04/12/j-d-vance-bringing-interest-of-coastal-vc-funds-to.html" TargetMode="External"/><Relationship Id="rId1025" Type="http://schemas.openxmlformats.org/officeDocument/2006/relationships/hyperlink" Target="https://www.buzzfeednews.com/article/aramroston/sources-donald-trump-listened-in-on-phone-lines-at-mar-a-lag" TargetMode="External"/><Relationship Id="rId1026" Type="http://schemas.openxmlformats.org/officeDocument/2006/relationships/hyperlink" Target="https://www.buzzfeednews.com/article/aramroston/donald-trumps-surveillance-operations" TargetMode="External"/><Relationship Id="rId1027" Type="http://schemas.openxmlformats.org/officeDocument/2006/relationships/hyperlink" Target="https://archive.fo/arlZh" TargetMode="External"/><Relationship Id="rId1028" Type="http://schemas.openxmlformats.org/officeDocument/2006/relationships/hyperlink" Target="https://www.buzzfeednews.com/article/janelytvynenko/jack-posobiec-out-at-the-rebel" TargetMode="External"/><Relationship Id="rId1029" Type="http://schemas.openxmlformats.org/officeDocument/2006/relationships/hyperlink" Target="https://www.youtube.com/watch?v=2HH-hZUig4A" TargetMode="External"/><Relationship Id="rId1030" Type="http://schemas.openxmlformats.org/officeDocument/2006/relationships/hyperlink" Target="https://www.nytimes.com/2016/08/27/business/media/breitbart-news-presidential-race.html" TargetMode="External"/><Relationship Id="rId1031" Type="http://schemas.openxmlformats.org/officeDocument/2006/relationships/hyperlink" Target="https://twitter.com/bitburner/status/1081618472231026688" TargetMode="External"/><Relationship Id="rId1032" Type="http://schemas.openxmlformats.org/officeDocument/2006/relationships/hyperlink" Target="https://web.archive.org/web/20230208183516/https://twitter.com/KrazyCanuck006/status/755796806785572864" TargetMode="External"/><Relationship Id="rId1033" Type="http://schemas.openxmlformats.org/officeDocument/2006/relationships/hyperlink" Target="https://theintercept.com/2016/07/01/nato-general-emails/" TargetMode="External"/><Relationship Id="rId1034" Type="http://schemas.openxmlformats.org/officeDocument/2006/relationships/hyperlink" Target="https://www.fpri.org/article/2017/02/field-of-fright/" TargetMode="External"/><Relationship Id="rId1035" Type="http://schemas.openxmlformats.org/officeDocument/2006/relationships/hyperlink" Target="https://web.archive.org/web/20160703123007/http://citizensfortrump.com/" TargetMode="External"/><Relationship Id="rId1036" Type="http://schemas.openxmlformats.org/officeDocument/2006/relationships/hyperlink" Target="https://www.theatlantic.com/politics/archive/2016/07/opioid-of-the-masses/489911/?gift=pH4gQQsLj7KJ1ThMd-e8PqgabIbKGVCCP_ztvQUFrRE&amp;utm_source=copy-link&amp;utm_medium=social&amp;utm_campaign=share" TargetMode="External"/><Relationship Id="rId1037" Type="http://schemas.openxmlformats.org/officeDocument/2006/relationships/hyperlink" Target="https://www.fbi.gov/news/press-releases/press-releases/statement-by-fbi-director-james-b-comey-on-the-investigation-of-secretary-hillary-clinton2019s-use-of-a-personal-e-mail-system" TargetMode="External"/><Relationship Id="rId1038" Type="http://schemas.openxmlformats.org/officeDocument/2006/relationships/hyperlink" Target="https://www.msnbc.com/the-reidout/reidout-blog/six-years-later-james-comeys-hillary-clinton-conference-still-stings-rcna36772" TargetMode="External"/><Relationship Id="rId1039" Type="http://schemas.openxmlformats.org/officeDocument/2006/relationships/hyperlink" Target="https://www.washingtonpost.com/world/national-security/rod-rosenstein-expected-to-announce-new-indictment-by-mueller/2018/07/13/bc565582-86a9-11e8-8553-a3ce89036c78_story.html" TargetMode="External"/><Relationship Id="rId1040" Type="http://schemas.openxmlformats.org/officeDocument/2006/relationships/hyperlink" Target="https://russia-insider.com/en/politics/alex-jones-freaks-out-wake-listen-putin-our-media-lying-about-war-russia-video/ri15504" TargetMode="External"/><Relationship Id="rId1041" Type="http://schemas.openxmlformats.org/officeDocument/2006/relationships/hyperlink" Target="https://www.cnn.com/2016/07/11/politics/michael-flynn-abortion-flip-flop/index.html" TargetMode="External"/><Relationship Id="rId1042" Type="http://schemas.openxmlformats.org/officeDocument/2006/relationships/hyperlink" Target="https://web.archive.org/web/20160723223532/https://www.bloomberg.com/news/articles/2016-07-21/the-strange-politics-of-peter-thiel-trump-s-most-unlikely-supporter" TargetMode="External"/><Relationship Id="rId1043" Type="http://schemas.openxmlformats.org/officeDocument/2006/relationships/hyperlink" Target="https://www.pilotonline.com/government/article_cce68172-2187-514e-a16b-171a53e4e1b7.html" TargetMode="External"/><Relationship Id="rId1044" Type="http://schemas.openxmlformats.org/officeDocument/2006/relationships/hyperlink" Target="https://archive.ph/GhVnj" TargetMode="External"/><Relationship Id="rId1045" Type="http://schemas.openxmlformats.org/officeDocument/2006/relationships/hyperlink" Target="https://clscholarship.org/institutions/162779" TargetMode="External"/><Relationship Id="rId1046" Type="http://schemas.openxmlformats.org/officeDocument/2006/relationships/hyperlink" Target="https://www.instagram.com/p/BM4uaRajKb0/" TargetMode="External"/><Relationship Id="rId1047" Type="http://schemas.openxmlformats.org/officeDocument/2006/relationships/hyperlink" Target="https://www.cnn.com/2016/07/15/politics/donald-trump-mike-pence-decision-timeline/index.html" TargetMode="External"/><Relationship Id="rId1048" Type="http://schemas.openxmlformats.org/officeDocument/2006/relationships/hyperlink" Target="https://www.youtube.com/watch?v=56prZdcQ8Oo" TargetMode="External"/><Relationship Id="rId1049" Type="http://schemas.openxmlformats.org/officeDocument/2006/relationships/hyperlink" Target="https://www.nytimes.com/2022/11/02/magazine/russiagate-paul-manafort-ukraine-war.html" TargetMode="External"/><Relationship Id="rId1050" Type="http://schemas.openxmlformats.org/officeDocument/2006/relationships/hyperlink" Target="https://www.buzzfeednews.com/article/rosiegray/peter-thiel-donald-trump-white-nationalist-support" TargetMode="External"/><Relationship Id="rId1051" Type="http://schemas.openxmlformats.org/officeDocument/2006/relationships/hyperlink" Target="https://slate.com/news-and-politics/2016/06/donald-trump-takes-the-psychosis-of-the-gop-base-and-amplifies-it.html" TargetMode="External"/><Relationship Id="rId1052" Type="http://schemas.openxmlformats.org/officeDocument/2006/relationships/hyperlink" Target="https://www.splcenter.org/hatewatch/2020/07/08/jack-posobiecs-rise-tied-white-supremacist-movement" TargetMode="External"/><Relationship Id="rId1053" Type="http://schemas.openxmlformats.org/officeDocument/2006/relationships/hyperlink" Target="https://www.thenation.com/article/archive/islamophobes-white-supremacists-and-gays-for-trump-the-alt-right-arrives-at-the-rnc/" TargetMode="External"/><Relationship Id="rId1054" Type="http://schemas.openxmlformats.org/officeDocument/2006/relationships/hyperlink" Target="https://twitter.com/LeaLovesUSA/status/1516888530055688192" TargetMode="External"/><Relationship Id="rId1055" Type="http://schemas.openxmlformats.org/officeDocument/2006/relationships/hyperlink" Target="https://www.huffpost.com/entry/clearview-ai-facial-recognition-alt-right_n_5e7d028bc5b6cb08a92a5c48" TargetMode="External"/><Relationship Id="rId1056" Type="http://schemas.openxmlformats.org/officeDocument/2006/relationships/hyperlink" Target="https://www.usnews.com/news/articles/2016-08-10/rnc-flag-burning-case-gets-messy-as-victims-identified?context=amp" TargetMode="External"/><Relationship Id="rId1057" Type="http://schemas.openxmlformats.org/officeDocument/2006/relationships/hyperlink" Target="https://www.politico.com/magazine/story/2017/07/20/the-hill-staffer-at-the-center-of-the-russia-intrigue-215396/" TargetMode="External"/><Relationship Id="rId1058" Type="http://schemas.openxmlformats.org/officeDocument/2006/relationships/hyperlink" Target="https://time.com/4417679/republican-convention-peter-thiel-transcript/" TargetMode="External"/><Relationship Id="rId1059" Type="http://schemas.openxmlformats.org/officeDocument/2006/relationships/hyperlink" Target="https://wikileaks.org/dnc-emails/" TargetMode="External"/><Relationship Id="rId1060" Type="http://schemas.openxmlformats.org/officeDocument/2006/relationships/hyperlink" Target="https://www.yahoo.com/news/fbi-document-cache-sheds-light-inner-workings-russias-u-s-news-propaganda-network-172317008.html" TargetMode="External"/><Relationship Id="rId1061" Type="http://schemas.openxmlformats.org/officeDocument/2006/relationships/hyperlink" Target="https://www.motherjones.com/politics/2020/07/trump-stone-manafort-wikileaks-eisen/" TargetMode="External"/><Relationship Id="rId1062" Type="http://schemas.openxmlformats.org/officeDocument/2006/relationships/hyperlink" Target="https://www.nytimes.com/2022/11/02/magazine/russiagate-paul-manafort-ukraine-war.html" TargetMode="External"/><Relationship Id="rId1063" Type="http://schemas.openxmlformats.org/officeDocument/2006/relationships/hyperlink" Target="https://twitter.com/italkyoubored/status/1168207210482229250" TargetMode="External"/><Relationship Id="rId1064" Type="http://schemas.openxmlformats.org/officeDocument/2006/relationships/hyperlink" Target="https://www.facebook.com/CitizensForTrump/videos/719701968170516/" TargetMode="External"/><Relationship Id="rId1065" Type="http://schemas.openxmlformats.org/officeDocument/2006/relationships/hyperlink" Target="https://www.washingtonpost.com/world/national-security/how-the-russians-hacked-the-dnc-and-passed-its-emails-to-wikileaks/2018/07/13/af19a828-86c3-11e8-8553-a3ce89036c78_story.html" TargetMode="External"/><Relationship Id="rId1066" Type="http://schemas.openxmlformats.org/officeDocument/2006/relationships/hyperlink" Target="https://www.washingtonpost.com/politics/how-manaforts-2016-meeting-with-a-russian-employee-at-new-york-cigar-club-goes-to-the-heart-of-muellers-probe/2019/02/12/655f84dc-2d67-11e9-8ad3-9a5b113ecd3c_story.html" TargetMode="External"/><Relationship Id="rId1067" Type="http://schemas.openxmlformats.org/officeDocument/2006/relationships/hyperlink" Target="https://www.nytimes.com/2022/11/02/magazine/russiagate-paul-manafort-ukraine-war.html" TargetMode="External"/><Relationship Id="rId1068" Type="http://schemas.openxmlformats.org/officeDocument/2006/relationships/hyperlink" Target="https://www.nytimes.com/2018/05/19/us/politics/trump-jr-saudi-uae-nader-prince-zamel.html" TargetMode="External"/><Relationship Id="rId1069" Type="http://schemas.openxmlformats.org/officeDocument/2006/relationships/hyperlink" Target="https://web.archive.org/web/20160809154821/https://twitter.com/FieldofFight/status/762808614918561792" TargetMode="External"/><Relationship Id="rId1070" Type="http://schemas.openxmlformats.org/officeDocument/2006/relationships/hyperlink" Target="https://www.youtube.com/watch?v=Kp7FkLBRpKg" TargetMode="External"/><Relationship Id="rId1071" Type="http://schemas.openxmlformats.org/officeDocument/2006/relationships/hyperlink" Target="https://www.nbcnews.com/politics/2016-election/wikileaks-fuels-conspiracy-theories-about-dnc-staffer-s-death-n627401" TargetMode="External"/><Relationship Id="rId1072" Type="http://schemas.openxmlformats.org/officeDocument/2006/relationships/hyperlink" Target="https://crimereads.com/conspiracy-theory-seth-rich/" TargetMode="External"/><Relationship Id="rId1073" Type="http://schemas.openxmlformats.org/officeDocument/2006/relationships/hyperlink" Target="https://archive.is/bvyFj" TargetMode="External"/><Relationship Id="rId1074" Type="http://schemas.openxmlformats.org/officeDocument/2006/relationships/hyperlink" Target="https://www.justsecurity.org/66271/timeline-trump-giuliani-bidens-and-ukrainegate/" TargetMode="External"/><Relationship Id="rId1075" Type="http://schemas.openxmlformats.org/officeDocument/2006/relationships/hyperlink" Target="https://web.archive.org/web/20160815040412/https://twitter.com/angrygotfan/status/765030034964832257" TargetMode="External"/><Relationship Id="rId1076" Type="http://schemas.openxmlformats.org/officeDocument/2006/relationships/hyperlink" Target="https://time.com/4470565/teens-for-trump/" TargetMode="External"/><Relationship Id="rId1077" Type="http://schemas.openxmlformats.org/officeDocument/2006/relationships/hyperlink" Target="https://www.nytimes.com/2016/08/18/us/politics/stephen-bannon.html" TargetMode="External"/><Relationship Id="rId1078" Type="http://schemas.openxmlformats.org/officeDocument/2006/relationships/hyperlink" Target="https://mississippitoday.org/2016/11/15/how-donald-trump-and-nigel-farage-met-in-mississippi/" TargetMode="External"/><Relationship Id="rId1079" Type="http://schemas.openxmlformats.org/officeDocument/2006/relationships/hyperlink" Target="https://twitter.com/italkyoubored/status/1168204979011760128" TargetMode="External"/><Relationship Id="rId1080" Type="http://schemas.openxmlformats.org/officeDocument/2006/relationships/hyperlink" Target="https://www.splcenter.org/hatewatch/2020/07/08/jack-posobiecs-rise-tied-white-supremacist-movement" TargetMode="External"/><Relationship Id="rId1081" Type="http://schemas.openxmlformats.org/officeDocument/2006/relationships/hyperlink" Target="https://www.macleans.ca/politics/canadas-rebel-is-joining-the-global-class-of-paranoid-far-right-media/" TargetMode="External"/><Relationship Id="rId1082" Type="http://schemas.openxmlformats.org/officeDocument/2006/relationships/hyperlink" Target="https://web.archive.org/web/20161124140543/http://gaysfortrump.org/" TargetMode="External"/><Relationship Id="rId1083" Type="http://schemas.openxmlformats.org/officeDocument/2006/relationships/hyperlink" Target="https://www.youtube.com/watch?v=696lilpnoqM" TargetMode="External"/><Relationship Id="rId1084" Type="http://schemas.openxmlformats.org/officeDocument/2006/relationships/hyperlink" Target="https://www.ktalnews.com/ktalcares/fathers-day-gift-ideas-inspirational-book-written-by-local-father/" TargetMode="External"/><Relationship Id="rId1085" Type="http://schemas.openxmlformats.org/officeDocument/2006/relationships/hyperlink" Target="https://www.splcenter.org/fighting-hate/extremist-files/group/proud-boys" TargetMode="External"/><Relationship Id="rId1086" Type="http://schemas.openxmlformats.org/officeDocument/2006/relationships/hyperlink" Target="https://www.vox.com/2018/10/15/17978358/proud-boys-trump-biden-debate-violence" TargetMode="External"/><Relationship Id="rId1087" Type="http://schemas.openxmlformats.org/officeDocument/2006/relationships/hyperlink" Target="https://www.thedailybeast.com/the-war-inside-infowars" TargetMode="External"/><Relationship Id="rId1088" Type="http://schemas.openxmlformats.org/officeDocument/2006/relationships/hyperlink" Target="https://archive.is/ko0tZ" TargetMode="External"/><Relationship Id="rId1089" Type="http://schemas.openxmlformats.org/officeDocument/2006/relationships/hyperlink" Target="https://www.thedailybeast.com/how-coward-and-phony-tim-pool-became-one-of-the-biggest-political-youtubers-on-the-planet" TargetMode="External"/><Relationship Id="rId1090" Type="http://schemas.openxmlformats.org/officeDocument/2006/relationships/hyperlink" Target="https://www.documentcloud.org/documents/24556644-benton" TargetMode="External"/><Relationship Id="rId1091" Type="http://schemas.openxmlformats.org/officeDocument/2006/relationships/hyperlink" Target="https://medium.com/@ScottMStedman/simona-mangiante-papadopoulos-is-misleading-the-public-about-her-background-8d5f7504230d" TargetMode="External"/><Relationship Id="rId1092" Type="http://schemas.openxmlformats.org/officeDocument/2006/relationships/hyperlink" Target="https://www.splcenter.org/fighting-hate/extremist-files/group/act-america" TargetMode="External"/><Relationship Id="rId1093" Type="http://schemas.openxmlformats.org/officeDocument/2006/relationships/hyperlink" Target="https://twitter.com/ScottPresler/status/773686792579117061" TargetMode="External"/><Relationship Id="rId1094" Type="http://schemas.openxmlformats.org/officeDocument/2006/relationships/hyperlink" Target="https://www.splcenter.org/hatewatch/2020/07/08/jack-posobiecs-rise-tied-white-supremacist-movement" TargetMode="External"/><Relationship Id="rId1095" Type="http://schemas.openxmlformats.org/officeDocument/2006/relationships/hyperlink" Target="https://www.splcenter.org/fighting-hate/extremist-files/group/identity-evropaamerican-identity-movement" TargetMode="External"/><Relationship Id="rId1096" Type="http://schemas.openxmlformats.org/officeDocument/2006/relationships/hyperlink" Target="https://www.huffpost.com/entry/fbi-ricky-vaughn-election-interference_n_60120aeac5b6b8719d89a072" TargetMode="External"/><Relationship Id="rId1097" Type="http://schemas.openxmlformats.org/officeDocument/2006/relationships/hyperlink" Target="https://www.statesman.com/story/news/2016/09/03/sierra-club-austin-pulls-out-of-earth-day-festival/10127464007/" TargetMode="External"/><Relationship Id="rId1098" Type="http://schemas.openxmlformats.org/officeDocument/2006/relationships/hyperlink" Target="https://www.vanityfair.com/news/2017/02/michael-anton-white-house-machiavelli" TargetMode="External"/><Relationship Id="rId1099" Type="http://schemas.openxmlformats.org/officeDocument/2006/relationships/hyperlink" Target="https://claremontreviewofbooks.com/digital/the-flight-93-election/" TargetMode="External"/><Relationship Id="rId1100" Type="http://schemas.openxmlformats.org/officeDocument/2006/relationships/hyperlink" Target="https://web.archive.org/web/20220807003435/https://www.nytimes.com/2022/08/03/magazine/claremont-institute-conservative.html" TargetMode="External"/><Relationship Id="rId1101" Type="http://schemas.openxmlformats.org/officeDocument/2006/relationships/hyperlink" Target="https://www.splcenter.org/hatewatch/2020/07/08/jack-posobiecs-rise-tied-white-supremacist-movement" TargetMode="External"/><Relationship Id="rId1102" Type="http://schemas.openxmlformats.org/officeDocument/2006/relationships/hyperlink" Target="https://nymag.com/intelligencer/2016/09/the-alt-right-gives-a-press-conference.html" TargetMode="External"/><Relationship Id="rId1103" Type="http://schemas.openxmlformats.org/officeDocument/2006/relationships/hyperlink" Target="https://www.texastribune.org/2016/09/23/cruz-endorse-trump/" TargetMode="External"/><Relationship Id="rId1104" Type="http://schemas.openxmlformats.org/officeDocument/2006/relationships/hyperlink" Target="https://www.washingtonpost.com/news/post-politics/wp/2016/09/24/the-mercers-top-backers-of-both-ted-cruz-and-donald-trump-applaud-cruzs-decision-to-finally-endorse-the-nominee/" TargetMode="External"/><Relationship Id="rId1105" Type="http://schemas.openxmlformats.org/officeDocument/2006/relationships/hyperlink" Target="https://www.businessinsider.com/who-is-baked-alaska-milo-mike-cernovich-alt-right-trump-2017-4" TargetMode="External"/><Relationship Id="rId1106" Type="http://schemas.openxmlformats.org/officeDocument/2006/relationships/hyperlink" Target="https://twitter.com/rocco_castoro/status/1348603441392746497" TargetMode="External"/><Relationship Id="rId1107" Type="http://schemas.openxmlformats.org/officeDocument/2006/relationships/hyperlink" Target="https://twitter.com/cernovich/status/780164853109518336" TargetMode="External"/><Relationship Id="rId1108" Type="http://schemas.openxmlformats.org/officeDocument/2006/relationships/hyperlink" Target="https://web.archive.org/web/20181123145646/https://twitter.com/JoeSPalmer/status/780191508079128577" TargetMode="External"/><Relationship Id="rId1109" Type="http://schemas.openxmlformats.org/officeDocument/2006/relationships/hyperlink" Target="https://www.latimes.com/world/europe/la-fg-russia-separatists-snap-story.html" TargetMode="External"/><Relationship Id="rId1110" Type="http://schemas.openxmlformats.org/officeDocument/2006/relationships/hyperlink" Target="https://www.salon.com/2016/12/29/russia-calexit-texit-dissent/" TargetMode="External"/><Relationship Id="rId1111" Type="http://schemas.openxmlformats.org/officeDocument/2006/relationships/hyperlink" Target="https://about.fb.com/news/2020/07/removing-political-coordinated-inauthentic-behavior/" TargetMode="External"/><Relationship Id="rId1112" Type="http://schemas.openxmlformats.org/officeDocument/2006/relationships/hyperlink" Target="https://www.cnn.com/2019/11/06/politics/erik-prince-roger-stone-trial/index.html" TargetMode="External"/><Relationship Id="rId1113" Type="http://schemas.openxmlformats.org/officeDocument/2006/relationships/hyperlink" Target="https://talkingpointsmemo.com/news/prosecutors-outline-key-conversations-in-roger-stone-wikileaks-timeline" TargetMode="External"/><Relationship Id="rId1114" Type="http://schemas.openxmlformats.org/officeDocument/2006/relationships/hyperlink" Target="https://www.fbi.gov/news/press-releases/charles-mcgonigal-named-special-agent-in-charge-of-the-counterintelligence-division-for-the-new-york-field-office" TargetMode="External"/><Relationship Id="rId1115" Type="http://schemas.openxmlformats.org/officeDocument/2006/relationships/hyperlink" Target="https://www.washingtonpost.com/video/national/watch-donald-trump-recorded-having-extremely-lewd-conversation-about-women-in-2005/2016/10/07/3bf16d1e-8caf-11e6-8cdc-4fbb1973b506_video.html" TargetMode="External"/><Relationship Id="rId1116" Type="http://schemas.openxmlformats.org/officeDocument/2006/relationships/hyperlink" Target="https://www.nytimes.com/2016/10/08/us/donald-trump-tape-transcript.html" TargetMode="External"/><Relationship Id="rId1117" Type="http://schemas.openxmlformats.org/officeDocument/2006/relationships/hyperlink" Target="https://www.politico.com/story/2016/10/john-podesta-wikileaks-hacked-emails-229304" TargetMode="External"/><Relationship Id="rId1118" Type="http://schemas.openxmlformats.org/officeDocument/2006/relationships/hyperlink" Target="https://www.youtube.com/watch?v=6lS8qlWtE-I" TargetMode="External"/><Relationship Id="rId1119" Type="http://schemas.openxmlformats.org/officeDocument/2006/relationships/hyperlink" Target="https://twitter.com/lukeobrien/status/1635297145975889929" TargetMode="External"/><Relationship Id="rId1120" Type="http://schemas.openxmlformats.org/officeDocument/2006/relationships/hyperlink" Target="https://twitter.com/italkyoubored/status/1168209348419604480" TargetMode="External"/><Relationship Id="rId1121" Type="http://schemas.openxmlformats.org/officeDocument/2006/relationships/hyperlink" Target="https://www.facebook.com/CitizensForTrump/videos/764334877040558/" TargetMode="External"/><Relationship Id="rId1122" Type="http://schemas.openxmlformats.org/officeDocument/2006/relationships/hyperlink" Target="https://thefederalist.com/2016/10/13/voter-fraud-real-heres-proof/" TargetMode="External"/><Relationship Id="rId1123" Type="http://schemas.openxmlformats.org/officeDocument/2006/relationships/hyperlink" Target="https://observer.com/2018/10/robert-mercer-bankrolled-pac-ali-alexander/" TargetMode="External"/><Relationship Id="rId1124" Type="http://schemas.openxmlformats.org/officeDocument/2006/relationships/hyperlink" Target="https://www.politico.com/story/2018/02/11/trump-oppo-researcher-roman-403138" TargetMode="External"/><Relationship Id="rId1125" Type="http://schemas.openxmlformats.org/officeDocument/2006/relationships/hyperlink" Target="https://wng.org/articles/bad-connections-1617647707" TargetMode="External"/><Relationship Id="rId1126" Type="http://schemas.openxmlformats.org/officeDocument/2006/relationships/hyperlink" Target="https://archive.is/WEIGY" TargetMode="External"/><Relationship Id="rId1127" Type="http://schemas.openxmlformats.org/officeDocument/2006/relationships/hyperlink" Target="https://www.forbes.com/sites/saradorn/2023/08/30/jeffrey-epstein-set-up-meetings-with-trump-associates-including-peter-thiel-and-thomas-barrack-before-2016-election-report-says/?sh=66a6e5b2c366" TargetMode="External"/><Relationship Id="rId1128" Type="http://schemas.openxmlformats.org/officeDocument/2006/relationships/hyperlink" Target="https://www.nytimes.com/2016/10/16/technology/peter-thiel-donald-j-trump.html" TargetMode="External"/><Relationship Id="rId1129" Type="http://schemas.openxmlformats.org/officeDocument/2006/relationships/hyperlink" Target="https://www.amazon.com/MAGA-Mindset-Making-America-Great/dp/9527065925" TargetMode="External"/><Relationship Id="rId1130" Type="http://schemas.openxmlformats.org/officeDocument/2006/relationships/hyperlink" Target="https://www.documentcloud.org/documents/4176902-HUD-Resumes.html" TargetMode="External"/><Relationship Id="rId1131" Type="http://schemas.openxmlformats.org/officeDocument/2006/relationships/hyperlink" Target="https://twitter.com/TrickFreee/status/892562583470841856" TargetMode="External"/><Relationship Id="rId1132" Type="http://schemas.openxmlformats.org/officeDocument/2006/relationships/hyperlink" Target="https://www.motherjones.com/politics/2016/10/richard-spencer-trump-alt-right-white-nationalist/" TargetMode="External"/><Relationship Id="rId1133" Type="http://schemas.openxmlformats.org/officeDocument/2006/relationships/hyperlink" Target="https://www.theguardian.com/us-news/2016/oct/28/hillary-clinton-emails-fbi-election-voters" TargetMode="External"/><Relationship Id="rId1134" Type="http://schemas.openxmlformats.org/officeDocument/2006/relationships/hyperlink" Target="https://www.washingtonpost.com/news/post-nation/wp/2016/10/28/read-the-letter-comey-sent-to-fbi-employees-explaining-his-controversial-decision-on-the-clinton-email-investigation/" TargetMode="External"/><Relationship Id="rId1135" Type="http://schemas.openxmlformats.org/officeDocument/2006/relationships/hyperlink" Target="https://www.rollingstone.com/feature/anatomy-of-a-fake-news-scandal-125877/" TargetMode="External"/><Relationship Id="rId1136" Type="http://schemas.openxmlformats.org/officeDocument/2006/relationships/hyperlink" Target="https://archive.ph/Fkjbh" TargetMode="External"/><Relationship Id="rId1137" Type="http://schemas.openxmlformats.org/officeDocument/2006/relationships/hyperlink" Target="https://archive.ph/U9EPo" TargetMode="External"/><Relationship Id="rId1138" Type="http://schemas.openxmlformats.org/officeDocument/2006/relationships/hyperlink" Target="https://www.cnn.com/2018/03/08/politics/kfile-john-gibbs-hud/index.html" TargetMode="External"/><Relationship Id="rId1139" Type="http://schemas.openxmlformats.org/officeDocument/2006/relationships/hyperlink" Target="https://hillreporter.com/roger-stone-pal-encourages-trump-supporters-to-sign-up-for-operation-swarm-19055" TargetMode="External"/><Relationship Id="rId1140" Type="http://schemas.openxmlformats.org/officeDocument/2006/relationships/hyperlink" Target="https://www.businessinsider.com/power10-activists-transformed-accounts-bots-spread-conspiracies-2020-02" TargetMode="External"/><Relationship Id="rId1141" Type="http://schemas.openxmlformats.org/officeDocument/2006/relationships/hyperlink" Target="https://nymag.com/intelligencer/2016/12/how-mike-cernovich-is-pizzagating-his-latest-victim.html" TargetMode="External"/><Relationship Id="rId1142" Type="http://schemas.openxmlformats.org/officeDocument/2006/relationships/hyperlink" Target="https://www.rollingstone.com/feature/anatomy-of-a-fake-news-scandal-125877/" TargetMode="External"/><Relationship Id="rId1143" Type="http://schemas.openxmlformats.org/officeDocument/2006/relationships/hyperlink" Target="https://www.politico.com/story/2016/11/ohio-injunction-trump-roger-stone-polls-230754" TargetMode="External"/><Relationship Id="rId1144" Type="http://schemas.openxmlformats.org/officeDocument/2006/relationships/hyperlink" Target="https://www.breitbart.com/radio/2016/11/04/erik-prince-nypd-ready-make-arrests-weiner-case/" TargetMode="External"/><Relationship Id="rId1145" Type="http://schemas.openxmlformats.org/officeDocument/2006/relationships/hyperlink" Target="https://twitter.com/ChanelRion/status/795149944239820800" TargetMode="External"/><Relationship Id="rId1146" Type="http://schemas.openxmlformats.org/officeDocument/2006/relationships/hyperlink" Target="https://www.nytimes.com/interactive/2016/11/06/us/politics/fbi-letter-emails.html" TargetMode="External"/><Relationship Id="rId1147" Type="http://schemas.openxmlformats.org/officeDocument/2006/relationships/hyperlink" Target="https://dcpizzagate.wordpress.com/" TargetMode="External"/><Relationship Id="rId1148" Type="http://schemas.openxmlformats.org/officeDocument/2006/relationships/hyperlink" Target="https://web.archive.org/web/20161108121738/https://stopthesteal.org/" TargetMode="External"/><Relationship Id="rId1149" Type="http://schemas.openxmlformats.org/officeDocument/2006/relationships/hyperlink" Target="https://web.archive.org/web/20161105003214/https://stopthesteal.org/defenddonald/" TargetMode="External"/><Relationship Id="rId1150" Type="http://schemas.openxmlformats.org/officeDocument/2006/relationships/hyperlink" Target="https://archive.ph/of2u6" TargetMode="External"/><Relationship Id="rId1151" Type="http://schemas.openxmlformats.org/officeDocument/2006/relationships/hyperlink" Target="http://www.gianpierospinelli.co.uk/archivio/520" TargetMode="External"/><Relationship Id="rId1152" Type="http://schemas.openxmlformats.org/officeDocument/2006/relationships/hyperlink" Target="https://opencorporates.com/companies/us_oh/3958734" TargetMode="External"/><Relationship Id="rId1153" Type="http://schemas.openxmlformats.org/officeDocument/2006/relationships/hyperlink" Target="https://www.nytimes.com/2022/10/08/us/politics/jd-vance-ohio-senate-nonprofit.html" TargetMode="External"/><Relationship Id="rId1154" Type="http://schemas.openxmlformats.org/officeDocument/2006/relationships/hyperlink" Target="https://opencorporates.com/companies/us_oh/4029900" TargetMode="External"/><Relationship Id="rId1155" Type="http://schemas.openxmlformats.org/officeDocument/2006/relationships/hyperlink" Target="https://www.theguardian.com/technology/2016/nov/11/peter-thiel-joins-donald-trump-transition-team" TargetMode="External"/><Relationship Id="rId1156" Type="http://schemas.openxmlformats.org/officeDocument/2006/relationships/hyperlink" Target="https://www.politico.com/story/2016/11/rebekah-mercer-donald-trump-231693" TargetMode="External"/><Relationship Id="rId1157" Type="http://schemas.openxmlformats.org/officeDocument/2006/relationships/hyperlink" Target="https://www.businessinsider.com/tucker-carlson-fox-news-show-ratings-2016-11" TargetMode="External"/><Relationship Id="rId1158" Type="http://schemas.openxmlformats.org/officeDocument/2006/relationships/hyperlink" Target="https://www.washingtonpost.com/local/pizzagate-from-rumor-to-hashtag-to-gunfire-in-dc/2016/12/06/4c7def50-bbd4-11e6-94ac-3d324840106c_story.html" TargetMode="External"/><Relationship Id="rId1159" Type="http://schemas.openxmlformats.org/officeDocument/2006/relationships/hyperlink" Target="https://www.politico.com/story/2016/11/michael-flynn-national-security-adviser-231591" TargetMode="External"/><Relationship Id="rId1160" Type="http://schemas.openxmlformats.org/officeDocument/2006/relationships/hyperlink" Target="https://www.nytimes.com/2020/03/07/us/politics/erik-prince-project-veritas.html" TargetMode="External"/><Relationship Id="rId1161" Type="http://schemas.openxmlformats.org/officeDocument/2006/relationships/hyperlink" Target="https://www.c-span.org/video/?418689-1/pool-feed-trump-tower-lobby" TargetMode="External"/><Relationship Id="rId1162" Type="http://schemas.openxmlformats.org/officeDocument/2006/relationships/hyperlink" Target="https://fallpokeropen.blog.theborgata.com/2016/11/16/event-11c-if-you-like-it-then-you-shoulda-put-a-ring-on-it/" TargetMode="External"/><Relationship Id="rId1163" Type="http://schemas.openxmlformats.org/officeDocument/2006/relationships/hyperlink" Target="https://www.cardplayer.com/poker-news/25895-new-york-times-alleges-former-poker-pro-anna-khait-spied-on-federal-agents" TargetMode="External"/><Relationship Id="rId1164" Type="http://schemas.openxmlformats.org/officeDocument/2006/relationships/hyperlink" Target="https://twitter.com/jaredlholt/status/1570069340090662913" TargetMode="External"/><Relationship Id="rId1165" Type="http://schemas.openxmlformats.org/officeDocument/2006/relationships/hyperlink" Target="https://web.archive.org/web/20161121193554/https://twitter.com/MikeTokes" TargetMode="External"/><Relationship Id="rId1166" Type="http://schemas.openxmlformats.org/officeDocument/2006/relationships/hyperlink" Target="https://twitter.com/jaredlholt/status/1570069340090662913" TargetMode="External"/><Relationship Id="rId1167" Type="http://schemas.openxmlformats.org/officeDocument/2006/relationships/hyperlink" Target="https://www.washingtonpost.com/news/answer-sheet/wp/2017/01/22/what-trump-said-when-he-signed-the-executive-order-on-betsy-devos-his-education-nominee/" TargetMode="External"/><Relationship Id="rId1168" Type="http://schemas.openxmlformats.org/officeDocument/2006/relationships/hyperlink" Target="https://web.archive.org/web/20161124085132/https://www.youtube.com/watch?v=ggvQdZXMGLw" TargetMode="External"/><Relationship Id="rId1169" Type="http://schemas.openxmlformats.org/officeDocument/2006/relationships/hyperlink" Target="https://www.reddit.com/r/conspiracy/comments/5gtnro/infowars_deleted_this_video_regarding_pizzagate/" TargetMode="External"/><Relationship Id="rId1170" Type="http://schemas.openxmlformats.org/officeDocument/2006/relationships/hyperlink" Target="https://web.archive.org/web/20161124071937/https://twitter.com/cernovich" TargetMode="External"/><Relationship Id="rId1171" Type="http://schemas.openxmlformats.org/officeDocument/2006/relationships/hyperlink" Target="https://web.archive.org/web/20161201220606/https://www.youtube.com/watch?v=OsH5_nUFS70" TargetMode="External"/><Relationship Id="rId1172" Type="http://schemas.openxmlformats.org/officeDocument/2006/relationships/hyperlink" Target="https://www.reddit.com/r/conspiracy/comments/5gtnro/infowars_deleted_this_video_regarding_pizzagate/" TargetMode="External"/><Relationship Id="rId1173" Type="http://schemas.openxmlformats.org/officeDocument/2006/relationships/hyperlink" Target="https://web.archive.org/web/20161207220454/https://www.infowars.com/pizzagate-is-global/" TargetMode="External"/><Relationship Id="rId1174" Type="http://schemas.openxmlformats.org/officeDocument/2006/relationships/hyperlink" Target="https://www.france24.com/en/20170527-trump-son-law-proposed-secret-communications-with-moscow-says-media" TargetMode="External"/><Relationship Id="rId1175" Type="http://schemas.openxmlformats.org/officeDocument/2006/relationships/hyperlink" Target="https://ctc.usma.edu/the-qanon-conspiracy-theory-a-security-threat-in-the-making/" TargetMode="External"/><Relationship Id="rId1176" Type="http://schemas.openxmlformats.org/officeDocument/2006/relationships/hyperlink" Target="https://www.bbc.com/news/world-us-canada-38231532" TargetMode="External"/><Relationship Id="rId1177" Type="http://schemas.openxmlformats.org/officeDocument/2006/relationships/hyperlink" Target="https://www.c-span.org/video/?419649-5/roger-stone-speaks-reporters-trump-tower" TargetMode="External"/><Relationship Id="rId1178" Type="http://schemas.openxmlformats.org/officeDocument/2006/relationships/hyperlink" Target="https://www.theguardian.com/technology/2017/feb/10/silicon-valley-right-wing-donald-trump-peter-thiel" TargetMode="External"/><Relationship Id="rId1179" Type="http://schemas.openxmlformats.org/officeDocument/2006/relationships/hyperlink" Target="https://www.wsj.com/articles/trump-transition-team-adds-tech-execs-1481136755" TargetMode="External"/><Relationship Id="rId1180" Type="http://schemas.openxmlformats.org/officeDocument/2006/relationships/hyperlink" Target="https://web.archive.org/web/20161225134554/https://twitter.com/gottdiva/status/807449107967209473" TargetMode="External"/><Relationship Id="rId1181" Type="http://schemas.openxmlformats.org/officeDocument/2006/relationships/hyperlink" Target="https://www.cnn.com/2016/12/14/politics/lindsey-graham-hacking-russia-donald-trump/index.html" TargetMode="External"/><Relationship Id="rId1182" Type="http://schemas.openxmlformats.org/officeDocument/2006/relationships/hyperlink" Target="https://twitter.com/williamjordann/status/809069737879674888" TargetMode="External"/><Relationship Id="rId1183" Type="http://schemas.openxmlformats.org/officeDocument/2006/relationships/hyperlink" Target="https://d25d2506sfb94s.cloudfront.net/cumulus_uploads/document/ro9rimrce9/econTabReport.pdf" TargetMode="External"/><Relationship Id="rId1184" Type="http://schemas.openxmlformats.org/officeDocument/2006/relationships/hyperlink" Target="https://jacobin.com/2021/10/peter-thiel-silicon-valley-tech-right-wing-libertarian-military" TargetMode="External"/><Relationship Id="rId1185" Type="http://schemas.openxmlformats.org/officeDocument/2006/relationships/hyperlink" Target="https://www.laduenews.com/style/weddings/made-for-each-other-james-hoft-and-jezreel-morano/article_5a85320a-d532-5e36-b254-7de565ac0aea.html" TargetMode="External"/><Relationship Id="rId1186" Type="http://schemas.openxmlformats.org/officeDocument/2006/relationships/hyperlink" Target="https://nationalfile.com/jim-hofts-marriage-filipino-man-half-age-isnt-proof-satanic-pedophilia-cabal-lawyer-says/" TargetMode="External"/><Relationship Id="rId1187" Type="http://schemas.openxmlformats.org/officeDocument/2006/relationships/hyperlink" Target="https://archive.ph/3t5qb" TargetMode="External"/><Relationship Id="rId1188" Type="http://schemas.openxmlformats.org/officeDocument/2006/relationships/hyperlink" Target="https://www.forbes.com/sites/mattdrange/2017/01/09/chuck-johnson-troll-trump-transition-team/" TargetMode="External"/><Relationship Id="rId1189" Type="http://schemas.openxmlformats.org/officeDocument/2006/relationships/hyperlink" Target="https://www.factcheck.org/2017/12/michael-flynns-russia-timeline/" TargetMode="External"/><Relationship Id="rId1190" Type="http://schemas.openxmlformats.org/officeDocument/2006/relationships/hyperlink" Target="https://twitter.com/Annakhait/status/944465003167465472" TargetMode="External"/><Relationship Id="rId1191" Type="http://schemas.openxmlformats.org/officeDocument/2006/relationships/hyperlink" Target="https://web.archive.org/web/20161224030049/https://twitter.com/JackPosobiec" TargetMode="External"/><Relationship Id="rId1192" Type="http://schemas.openxmlformats.org/officeDocument/2006/relationships/hyperlink" Target="https://www.mypokercoaching.com/anna-khait/" TargetMode="External"/><Relationship Id="rId1193" Type="http://schemas.openxmlformats.org/officeDocument/2006/relationships/hyperlink" Target="https://www.mediamatters.org/alex-jones/alex-jones-brags-about-praise-top-putin-advisers-russian-tv-his-pro-trump-coverage" TargetMode="External"/><Relationship Id="rId1194" Type="http://schemas.openxmlformats.org/officeDocument/2006/relationships/hyperlink" Target="https://www.mediamatters.org/alex-jones/alex-jones-brags-about-praise-top-putin-advisers-russian-tv-his-pro-trump-coverage" TargetMode="External"/><Relationship Id="rId1195" Type="http://schemas.openxmlformats.org/officeDocument/2006/relationships/hyperlink" Target="https://www.nytimes.com/2016/12/29/us/politics/russia-election-hacking-sanctions.html" TargetMode="External"/><Relationship Id="rId1196" Type="http://schemas.openxmlformats.org/officeDocument/2006/relationships/hyperlink" Target="https://web.archive.org/web/20170618224312/https://twitter.com/alanagoodman/status/815668503940366336" TargetMode="External"/><Relationship Id="rId1197" Type="http://schemas.openxmlformats.org/officeDocument/2006/relationships/hyperlink" Target="https://www.insider.com/jacob-wohl-police-report-death-threat-fake-twitter-account-2019-3" TargetMode="External"/><Relationship Id="rId1198" Type="http://schemas.openxmlformats.org/officeDocument/2006/relationships/hyperlink" Target="https://ballotpedia.org/Doug_Mastriano" TargetMode="External"/><Relationship Id="rId1199" Type="http://schemas.openxmlformats.org/officeDocument/2006/relationships/hyperlink" Target="https://dailycitizen.focusonthefamily.com/michael-farris-the-man-who-helped-save-homeschooling-in-america/" TargetMode="External"/><Relationship Id="rId1200" Type="http://schemas.openxmlformats.org/officeDocument/2006/relationships/hyperlink" Target="https://www.knkx.org/politics/2023-06-20/how-liberal-seattle-created-a-powerful-conservative-influencer-christopher-rufo" TargetMode="External"/><Relationship Id="rId1201" Type="http://schemas.openxmlformats.org/officeDocument/2006/relationships/hyperlink" Target="https://twitter.com/ParkerMolloy/status/1602011258148077572" TargetMode="External"/><Relationship Id="rId1202" Type="http://schemas.openxmlformats.org/officeDocument/2006/relationships/hyperlink" Target="https://twitter.com/mrspanstreppon/status/1450923127576436742" TargetMode="External"/><Relationship Id="rId1203" Type="http://schemas.openxmlformats.org/officeDocument/2006/relationships/hyperlink" Target="https://web.archive.org/web/20170927231328/https://www.kansascity.com/news/politics-government/article175724311.html" TargetMode="External"/><Relationship Id="rId1204" Type="http://schemas.openxmlformats.org/officeDocument/2006/relationships/hyperlink" Target="https://opencorporates.com/companies/us_de/6995880" TargetMode="External"/><Relationship Id="rId1205" Type="http://schemas.openxmlformats.org/officeDocument/2006/relationships/hyperlink" Target="https://web.archive.org/web/20180119025719/https://www.talosorion.com/" TargetMode="External"/><Relationship Id="rId1206" Type="http://schemas.openxmlformats.org/officeDocument/2006/relationships/hyperlink" Target="https://archive.is/tC5oX" TargetMode="External"/><Relationship Id="rId1207" Type="http://schemas.openxmlformats.org/officeDocument/2006/relationships/hyperlink" Target="https://www.mediamatters.org/right-side-broadcasting/new-host-unofficial-version-trump-tv-encouraged-date-rape-and-punching" TargetMode="External"/><Relationship Id="rId1208" Type="http://schemas.openxmlformats.org/officeDocument/2006/relationships/hyperlink" Target="https://www.youtube.com/watch?v=CAYTiwRl2f8" TargetMode="External"/><Relationship Id="rId1209" Type="http://schemas.openxmlformats.org/officeDocument/2006/relationships/hyperlink" Target="https://twitter.com/gal_suburban/status/1557426478551293952" TargetMode="External"/><Relationship Id="rId1210" Type="http://schemas.openxmlformats.org/officeDocument/2006/relationships/hyperlink" Target="https://www.cbsnews.com/news/report-on-russian-hacking-released-by-intelligence-community/" TargetMode="External"/><Relationship Id="rId1211" Type="http://schemas.openxmlformats.org/officeDocument/2006/relationships/hyperlink" Target="https://www.scribd.com/document/335885879/DNI-Declassified-Report-on-Russian-Hacking" TargetMode="External"/><Relationship Id="rId1212" Type="http://schemas.openxmlformats.org/officeDocument/2006/relationships/hyperlink" Target="https://www.facebook.com/theworthlessmovie/posts/hey-i-played-jennifer-harley-in-the-movie-where-can-i-see-the-movie-is-it-on-dvd/2338276372866984/" TargetMode="External"/><Relationship Id="rId1213" Type="http://schemas.openxmlformats.org/officeDocument/2006/relationships/hyperlink" Target="https://steemit.com/news/@canusapatriots/another-patriot-and-conservative-youtuber-banned-with-no-warning-and-zero-strikes" TargetMode="External"/><Relationship Id="rId1214" Type="http://schemas.openxmlformats.org/officeDocument/2006/relationships/hyperlink" Target="https://www.linkedin.com/in/kevin-lynn-783057165" TargetMode="External"/><Relationship Id="rId1215" Type="http://schemas.openxmlformats.org/officeDocument/2006/relationships/hyperlink" Target="https://web.archive.org/web/20170831162108/https://progressivesforimmigrationreform.org/about-pfir/" TargetMode="External"/><Relationship Id="rId1216" Type="http://schemas.openxmlformats.org/officeDocument/2006/relationships/hyperlink" Target="https://twitter.com/ChrisJustice01/status/1462306703727288320" TargetMode="External"/><Relationship Id="rId1217" Type="http://schemas.openxmlformats.org/officeDocument/2006/relationships/hyperlink" Target="https://theintercept.com/2019/05/03/erik-prince-trump-uae-project-veritas/" TargetMode="External"/><Relationship Id="rId1218" Type="http://schemas.openxmlformats.org/officeDocument/2006/relationships/hyperlink" Target="https://www.washingtonpost.com/world/national-security/blackwater-founder-held-secret-seychelles-meeting-to-establish-trump-putin-back-channel/2017/04/03/95908a08-1648-11e7-ada0-1489b735b3a3_story.html" TargetMode="External"/><Relationship Id="rId1219" Type="http://schemas.openxmlformats.org/officeDocument/2006/relationships/hyperlink" Target="https://www.justice.gov/archives/sco/file/1373816/download" TargetMode="External"/><Relationship Id="rId1220" Type="http://schemas.openxmlformats.org/officeDocument/2006/relationships/hyperlink" Target="https://www.youtube.com/watch?v=ETOt3xqJ80I" TargetMode="External"/><Relationship Id="rId1221" Type="http://schemas.openxmlformats.org/officeDocument/2006/relationships/hyperlink" Target="https://www.chicagotribune.com/nation-world/ct-dc-national-guard-commander-removal-trump-20170113-story.html" TargetMode="External"/><Relationship Id="rId1222" Type="http://schemas.openxmlformats.org/officeDocument/2006/relationships/hyperlink" Target="https://www.politico.com/story/2017/01/tulsi-gabbard-secret-syria-trip-233762" TargetMode="External"/><Relationship Id="rId1223" Type="http://schemas.openxmlformats.org/officeDocument/2006/relationships/hyperlink" Target="https://www.theguardian.com/us-news/2017/jan/26/tulsi-gabbard-bashar-al-assad-syria-democrats" TargetMode="External"/><Relationship Id="rId1224" Type="http://schemas.openxmlformats.org/officeDocument/2006/relationships/hyperlink" Target="https://www.thedailybeast.com/meet-ben-swann-the-republican-pizzagate-truther-hosting-atlantas-cbs-nightly-news" TargetMode="External"/><Relationship Id="rId1225" Type="http://schemas.openxmlformats.org/officeDocument/2006/relationships/hyperlink" Target="https://www.washingtonpost.com/blogs/erik-wemple/wp/2017/01/18/cbs-affiliates-big-question-why-no-law-enforcement-investigation-of-pizzagate-allegations/" TargetMode="External"/><Relationship Id="rId1226" Type="http://schemas.openxmlformats.org/officeDocument/2006/relationships/hyperlink" Target="https://www.edweek.org/policy-politics/betsy-devos-denies-connection-to-family-foundation-despite-paper-trail/2017/01" TargetMode="External"/><Relationship Id="rId1227" Type="http://schemas.openxmlformats.org/officeDocument/2006/relationships/hyperlink" Target="https://www.edweek.org/policy-politics/six-education-policy-areas-where-betsy-devos-views-still-arent-clear/2017/01" TargetMode="External"/><Relationship Id="rId1228" Type="http://schemas.openxmlformats.org/officeDocument/2006/relationships/hyperlink" Target="https://web.archive.org/web/20170120080952/https://www.theatlantic.com/education/archive/2017/01/betsy-devoss-policy-evasion/513440/" TargetMode="External"/><Relationship Id="rId1229" Type="http://schemas.openxmlformats.org/officeDocument/2006/relationships/hyperlink" Target="https://www.nytimes.com/2017/01/22/business/media/alternative-facts-trump-brand.html?_r=0" TargetMode="External"/><Relationship Id="rId1230" Type="http://schemas.openxmlformats.org/officeDocument/2006/relationships/hyperlink" Target="https://www.politico.com/magazine/story/2017/02/fake-news-gateway-pundit-white-house-trump-briefing-room-214781/" TargetMode="External"/><Relationship Id="rId1231" Type="http://schemas.openxmlformats.org/officeDocument/2006/relationships/hyperlink" Target="https://abcnews.go.com/Politics/russia-bistro-bis-calif-congressman-dined-accused-russian/story?id=56839486" TargetMode="External"/><Relationship Id="rId1232" Type="http://schemas.openxmlformats.org/officeDocument/2006/relationships/hyperlink" Target="https://twitter.com/SethCotlar/status/947200074110484481" TargetMode="External"/><Relationship Id="rId1233" Type="http://schemas.openxmlformats.org/officeDocument/2006/relationships/hyperlink" Target="https://www.noemamag.com/russians-at-home-and-in-america-expect-trump-to-deliver-but-on-what-depends/" TargetMode="External"/><Relationship Id="rId1234" Type="http://schemas.openxmlformats.org/officeDocument/2006/relationships/hyperlink" Target="https://www.france24.com/en/europe/20220408-god-church-tsar-the-world-of-russian-oligarch-malofeyev-and-his-western-associates" TargetMode="External"/><Relationship Id="rId1235" Type="http://schemas.openxmlformats.org/officeDocument/2006/relationships/hyperlink" Target="https://www.nbcnews.com/feature/nbc-out/amid-anti-trump-protests-one-lgbtq-group-celebrated-n711261" TargetMode="External"/><Relationship Id="rId1236" Type="http://schemas.openxmlformats.org/officeDocument/2006/relationships/hyperlink" Target="https://www.nytimes.com/2017/01/20/magazine/trumpisms-twitter-wing-celebrates-with-a-deploraball.html" TargetMode="External"/><Relationship Id="rId1237" Type="http://schemas.openxmlformats.org/officeDocument/2006/relationships/hyperlink" Target="https://twitter.com/realTanyaTay/status/822303058147217408" TargetMode="External"/><Relationship Id="rId1238" Type="http://schemas.openxmlformats.org/officeDocument/2006/relationships/hyperlink" Target="https://www.dailykos.com/stories/2021/9/28/2054876/-Emails-find-Trump-trio-planned-to-sell-veteran-patient-data-for-hundreds-of-millions-of-revenues" TargetMode="External"/><Relationship Id="rId1239" Type="http://schemas.openxmlformats.org/officeDocument/2006/relationships/hyperlink" Target="https://www.documentcloud.org/documents/23895028-mike-roman-jan-6-transcript" TargetMode="External"/><Relationship Id="rId1240" Type="http://schemas.openxmlformats.org/officeDocument/2006/relationships/hyperlink" Target="https://thetyee.ca/Analysis/2023/09/06/Mike-Roman-Canadian-Ties/" TargetMode="External"/><Relationship Id="rId1241" Type="http://schemas.openxmlformats.org/officeDocument/2006/relationships/hyperlink" Target="https://archive.is/OAcj0" TargetMode="External"/><Relationship Id="rId1242" Type="http://schemas.openxmlformats.org/officeDocument/2006/relationships/hyperlink" Target="https://x.com/landbutcher/status/1805960617712636300" TargetMode="External"/><Relationship Id="rId1243" Type="http://schemas.openxmlformats.org/officeDocument/2006/relationships/hyperlink" Target="https://www.military.com/daily-news/2017/01/27/trump-hints-that-pardon-possible-sailor-took-submarine-photos.html" TargetMode="External"/><Relationship Id="rId1244" Type="http://schemas.openxmlformats.org/officeDocument/2006/relationships/hyperlink" Target="https://www.vox.com/world/2017/1/29/14431332/steve-bannon-muslim-refugee-ban-explained" TargetMode="External"/><Relationship Id="rId1245" Type="http://schemas.openxmlformats.org/officeDocument/2006/relationships/hyperlink" Target="https://www.newyorker.com/magazine/2017/02/27/michael-flynn-general-chaos" TargetMode="External"/><Relationship Id="rId1246" Type="http://schemas.openxmlformats.org/officeDocument/2006/relationships/hyperlink" Target="https://www.france24.com/en/20170204-french-presidential-frontrunners-hold-rival-rallies-lyon" TargetMode="External"/><Relationship Id="rId1247" Type="http://schemas.openxmlformats.org/officeDocument/2006/relationships/hyperlink" Target="https://www.cnn.com/interactive/2021/06/us/capitol-riot-paths-to-insurrection/amy-kremer.html" TargetMode="External"/><Relationship Id="rId1248" Type="http://schemas.openxmlformats.org/officeDocument/2006/relationships/hyperlink" Target="https://results.enr.clarityelections.com/GA/67317/Web02-state/" TargetMode="External"/><Relationship Id="rId1249" Type="http://schemas.openxmlformats.org/officeDocument/2006/relationships/hyperlink" Target="https://web.archive.org/web/20170926233604/https://twitter.com/AntifaBoston/status/912763777698889728" TargetMode="External"/><Relationship Id="rId1250" Type="http://schemas.openxmlformats.org/officeDocument/2006/relationships/hyperlink" Target="https://pastebin.com/RJKrGEe7" TargetMode="External"/><Relationship Id="rId1251" Type="http://schemas.openxmlformats.org/officeDocument/2006/relationships/hyperlink" Target="https://theintercept.com/2019/05/03/erik-prince-trump-uae-project-veritas/" TargetMode="External"/><Relationship Id="rId1252" Type="http://schemas.openxmlformats.org/officeDocument/2006/relationships/hyperlink" Target="https://abcnews.go.com/Politics/russia-bistro-bis-calif-congressman-dined-accused-russian/story?id=56839486" TargetMode="External"/><Relationship Id="rId1253" Type="http://schemas.openxmlformats.org/officeDocument/2006/relationships/hyperlink" Target="https://www.rollingstone.com/politics/politics-news/thomas-massie-votes-against-ukraine-resolution-1315534/" TargetMode="External"/><Relationship Id="rId1254" Type="http://schemas.openxmlformats.org/officeDocument/2006/relationships/hyperlink" Target="https://opencorporates.com/companies/us_ny/5083343" TargetMode="External"/><Relationship Id="rId1255" Type="http://schemas.openxmlformats.org/officeDocument/2006/relationships/hyperlink" Target="https://www.politico.com/magazine/story/2017/02/fake-news-gateway-pundit-white-house-trump-briefing-room-214781/" TargetMode="External"/><Relationship Id="rId1256" Type="http://schemas.openxmlformats.org/officeDocument/2006/relationships/hyperlink" Target="https://www.politico.com/story/2017/08/02/mcmaster-national-security-council-241264" TargetMode="External"/><Relationship Id="rId1257" Type="http://schemas.openxmlformats.org/officeDocument/2006/relationships/hyperlink" Target="https://imprimis.hillsdale.edu/how-to-think-about-vladimir-putin/" TargetMode="External"/><Relationship Id="rId1258" Type="http://schemas.openxmlformats.org/officeDocument/2006/relationships/hyperlink" Target="https://www.theguardian.com/uk-news/2018/jun/06/cambridge-analytica-brittany-kaiser-julian-assange-wikileaks?CMP=share_btn_tw" TargetMode="External"/><Relationship Id="rId1259" Type="http://schemas.openxmlformats.org/officeDocument/2006/relationships/hyperlink" Target="https://reason.com/2017/02/20/alt-right-leader-richard-spencer-crashed/" TargetMode="External"/><Relationship Id="rId1260" Type="http://schemas.openxmlformats.org/officeDocument/2006/relationships/hyperlink" Target="https://www.washingtonexaminer.com/libertarians-clash-with-richard-spencer-in-dc" TargetMode="External"/><Relationship Id="rId1261" Type="http://schemas.openxmlformats.org/officeDocument/2006/relationships/hyperlink" Target="https://www.salon.com/2017/02/21/richard-spencer-attempted-to-crash-a-libertarian-conference-and-was-shown-the-door/" TargetMode="External"/><Relationship Id="rId1262" Type="http://schemas.openxmlformats.org/officeDocument/2006/relationships/hyperlink" Target="https://web.archive.org/web/20170220005055/http://www.postandcourier.com/news/group-mounts-confederate-flags-around-downtown-charleston-to-protest-college/article_28f504ea-f6d7-11e6-84be-1f8bd966cfa1.html" TargetMode="External"/><Relationship Id="rId1263" Type="http://schemas.openxmlformats.org/officeDocument/2006/relationships/hyperlink" Target="https://web.archive.org/web/20170707061455/https://thetandd.com/news/secessionist-party-flagged-pro-flag-group-responds-makes-itself-official/article_87701393-96d4-5c35-a4ef-4a205a466647.html" TargetMode="External"/><Relationship Id="rId1264" Type="http://schemas.openxmlformats.org/officeDocument/2006/relationships/hyperlink" Target="https://www.forbes.com/sites/saradorn/2023/08/30/jeffrey-epstein-set-up-meetings-with-trump-associates-including-peter-thiel-and-thomas-barrack-before-2016-election-report-says/?sh=66a6e5b2c366" TargetMode="External"/><Relationship Id="rId1265" Type="http://schemas.openxmlformats.org/officeDocument/2006/relationships/hyperlink" Target="https://www.nbcnews.com/news/us-news/yiannopoulos-quits-breitbart-apologizes-uproar-over-year-old-comments-n723861" TargetMode="External"/><Relationship Id="rId1266" Type="http://schemas.openxmlformats.org/officeDocument/2006/relationships/hyperlink" Target="https://archive.is/WEIGY" TargetMode="External"/><Relationship Id="rId1267" Type="http://schemas.openxmlformats.org/officeDocument/2006/relationships/hyperlink" Target="https://www.theguardian.com/politics/2017/feb/26/us-billionaire-mercer-helped-back-brexit" TargetMode="External"/><Relationship Id="rId1268" Type="http://schemas.openxmlformats.org/officeDocument/2006/relationships/hyperlink" Target="https://www.vox.com/policy-and-politics/2018/10/1/17923178/washington-times-seth-rich-aaron-rich-trump-fox-news" TargetMode="External"/><Relationship Id="rId1269" Type="http://schemas.openxmlformats.org/officeDocument/2006/relationships/hyperlink" Target="https://www.wweek.com/news/2018/03/07/right-wing-provocateur-roger-stone-asked-proud-boys-for-protection-at-dorchester-conference-last-weekend/" TargetMode="External"/><Relationship Id="rId1270" Type="http://schemas.openxmlformats.org/officeDocument/2006/relationships/hyperlink" Target="https://thecjn.ca/news/canada/rebel-media-star-gets-flak-10-things-hate-jews-video/" TargetMode="External"/><Relationship Id="rId1271" Type="http://schemas.openxmlformats.org/officeDocument/2006/relationships/hyperlink" Target="https://www.vox.com/2018/10/15/17978358/proud-boys-trump-biden-debate-violence" TargetMode="External"/><Relationship Id="rId1272" Type="http://schemas.openxmlformats.org/officeDocument/2006/relationships/hyperlink" Target="https://projects.propublica.org/trump-town/staffers/james-claude-epley" TargetMode="External"/><Relationship Id="rId1273" Type="http://schemas.openxmlformats.org/officeDocument/2006/relationships/hyperlink" Target="https://www.nydailynews.com/news/politics/fbi-investigating-right-wing-sites-role-campaign-hack-article-1.3004192" TargetMode="External"/><Relationship Id="rId1274" Type="http://schemas.openxmlformats.org/officeDocument/2006/relationships/hyperlink" Target="https://archive.is/tC5oX" TargetMode="External"/><Relationship Id="rId1275" Type="http://schemas.openxmlformats.org/officeDocument/2006/relationships/hyperlink" Target="https://archive.is/XV9c7" TargetMode="External"/><Relationship Id="rId1276" Type="http://schemas.openxmlformats.org/officeDocument/2006/relationships/hyperlink" Target="https://techcrunch.com/2018/05/31/steve-case-and-jd-vance-are-speaking-at-disrupt-sf-on-startup-opportunities-outside-of-silicon-valley/" TargetMode="External"/><Relationship Id="rId1277" Type="http://schemas.openxmlformats.org/officeDocument/2006/relationships/hyperlink" Target="https://www.politico.com/story/2017/03/trump-national-security-mcmaster-overrule-236065" TargetMode="External"/><Relationship Id="rId1278" Type="http://schemas.openxmlformats.org/officeDocument/2006/relationships/hyperlink" Target="https://web.archive.org/web/20180722095927/https://www.stripes.com/news/senate-vote-allows-mcmaster-to-retain-3-stars-as-trump-adviser-1.458843" TargetMode="External"/><Relationship Id="rId1279" Type="http://schemas.openxmlformats.org/officeDocument/2006/relationships/hyperlink" Target="https://www.politico.com/story/2017/03/mccain-rand-paul-is-now-working-for-vladimir-putin-236106" TargetMode="External"/><Relationship Id="rId1280" Type="http://schemas.openxmlformats.org/officeDocument/2006/relationships/hyperlink" Target="https://www.youtube.com/watch?v=BTdqIlfp8XE&amp;t=2s" TargetMode="External"/><Relationship Id="rId1281" Type="http://schemas.openxmlformats.org/officeDocument/2006/relationships/hyperlink" Target="https://www.cardin.senate.gov/press-releases/senators-call-for-investigation-of-sebastian-gorka-after-reports-surface-of-ties-to-neo-nazi-group/" TargetMode="External"/><Relationship Id="rId1282" Type="http://schemas.openxmlformats.org/officeDocument/2006/relationships/hyperlink" Target="https://www.cosmopolitan.com/politics/a9653830/cassandra-fairbanks-donald-trump-deplorable/" TargetMode="External"/><Relationship Id="rId1283" Type="http://schemas.openxmlformats.org/officeDocument/2006/relationships/hyperlink" Target="https://www.theguardian.com/us-news/2017/mar/21/act-for-america-brigitte-gabriel-muslim-white-house-meeting" TargetMode="External"/><Relationship Id="rId1284" Type="http://schemas.openxmlformats.org/officeDocument/2006/relationships/hyperlink" Target="https://vanderbiltpoliticalreview.com/5657/us/jeff-giesea-master-of-the-meme/" TargetMode="External"/><Relationship Id="rId1285" Type="http://schemas.openxmlformats.org/officeDocument/2006/relationships/hyperlink" Target="https://web.archive.org/web/20180317141905/https://ssi.armywarcollege.edu/pubs/display.cfm?pubID=1342" TargetMode="External"/><Relationship Id="rId1286" Type="http://schemas.openxmlformats.org/officeDocument/2006/relationships/hyperlink" Target="http://politicalvanguard.com/christina-pushaw/" TargetMode="External"/><Relationship Id="rId1287" Type="http://schemas.openxmlformats.org/officeDocument/2006/relationships/hyperlink" Target="http://trakt.tv/" TargetMode="External"/><Relationship Id="rId1288" Type="http://schemas.openxmlformats.org/officeDocument/2006/relationships/hyperlink" Target="https://trakt.tv/shows/the-gavin-mcinnes-show-2015/seasons/all" TargetMode="External"/><Relationship Id="rId1289" Type="http://schemas.openxmlformats.org/officeDocument/2006/relationships/hyperlink" Target="https://twitter.com/search?q=(from%3AScottPresler)%20until%3A2018-01-01%20since%3A2017-01-01%20Putin&amp;src=typed_query&amp;f=live" TargetMode="External"/><Relationship Id="rId1290" Type="http://schemas.openxmlformats.org/officeDocument/2006/relationships/hyperlink" Target="https://www.businessinsider.com/papadopoulos-fiancee-simona-mangiante-2018-1" TargetMode="External"/><Relationship Id="rId1291" Type="http://schemas.openxmlformats.org/officeDocument/2006/relationships/hyperlink" Target="https://web.archive.org/web/20170427003931/https://twitter.com/MikeTokes" TargetMode="External"/><Relationship Id="rId1292" Type="http://schemas.openxmlformats.org/officeDocument/2006/relationships/hyperlink" Target="https://www.splcenter.org/hatewatch/2020/07/08/jack-posobiecs-rise-tied-white-supremacist-movement" TargetMode="External"/><Relationship Id="rId1293" Type="http://schemas.openxmlformats.org/officeDocument/2006/relationships/hyperlink" Target="https://www.nbcnews.com/tech/tech-news/how-three-conspiracy-theorists-took-q-sparked-qanon-n900531" TargetMode="External"/><Relationship Id="rId1294" Type="http://schemas.openxmlformats.org/officeDocument/2006/relationships/hyperlink" Target="https://jeffgiesea.medium.com/global-non-linear-memetic-warfare-is-here-practical-recommendations-for-nato-countries-50cf68d84d43" TargetMode="External"/><Relationship Id="rId1295" Type="http://schemas.openxmlformats.org/officeDocument/2006/relationships/hyperlink" Target="https://becketnewsite.s3.amazonaws.com/Law-profs-amicus-brief-Baltimore.pdf" TargetMode="External"/><Relationship Id="rId1296" Type="http://schemas.openxmlformats.org/officeDocument/2006/relationships/hyperlink" Target="https://www.youtube.com/watch?v=IUhd6EOrO2o" TargetMode="External"/><Relationship Id="rId1297" Type="http://schemas.openxmlformats.org/officeDocument/2006/relationships/hyperlink" Target="https://www.cnbc.com/2017/04/05/steve-bannon-reportedly-removed-from-national-security-council-in-reorganization.html" TargetMode="External"/><Relationship Id="rId1298" Type="http://schemas.openxmlformats.org/officeDocument/2006/relationships/hyperlink" Target="https://www.washingtonpost.com/news/post-politics/wp/2017/04/08/kushner-bannon-sit-down-to-work-out-differences-on-trumps-orders/" TargetMode="External"/><Relationship Id="rId1299" Type="http://schemas.openxmlformats.org/officeDocument/2006/relationships/hyperlink" Target="https://vimeo.com/213022556" TargetMode="External"/><Relationship Id="rId1300" Type="http://schemas.openxmlformats.org/officeDocument/2006/relationships/hyperlink" Target="https://www.imdb.com/title/tt8683746/" TargetMode="External"/><Relationship Id="rId1301" Type="http://schemas.openxmlformats.org/officeDocument/2006/relationships/hyperlink" Target="https://www.splcenter.org/fighting-hate/extremist-files/group/identity-evropaamerican-identity-movement" TargetMode="External"/><Relationship Id="rId1302" Type="http://schemas.openxmlformats.org/officeDocument/2006/relationships/hyperlink" Target="https://www.motherjones.com/politics/2017/05/nathan-damigo-punching-woman-berkeley-white-nationalism/" TargetMode="External"/><Relationship Id="rId1303" Type="http://schemas.openxmlformats.org/officeDocument/2006/relationships/hyperlink" Target="https://www.hollywoodreporter.com/news/politics-news/48-hours-media-troll-who-is-part-white-house-press-corps-997040/" TargetMode="External"/><Relationship Id="rId1304" Type="http://schemas.openxmlformats.org/officeDocument/2006/relationships/hyperlink" Target="https://www.wweek.com/news/schools/2017/05/23/a-dispute-over-a-muslim-students-remarks-costs-a-college-journalist-his-job-and-brings-national-controversy-to-portland-state-university/" TargetMode="External"/><Relationship Id="rId1305" Type="http://schemas.openxmlformats.org/officeDocument/2006/relationships/hyperlink" Target="https://www.infowars.com/gay-muslims-forced-to-flee-their-countries-come-here-and-bitch/" TargetMode="External"/><Relationship Id="rId1306" Type="http://schemas.openxmlformats.org/officeDocument/2006/relationships/hyperlink" Target="https://web.archive.org/web/20170607140021/twitter.com/ProudBoysUSA/status/857297726287081473" TargetMode="External"/><Relationship Id="rId1307" Type="http://schemas.openxmlformats.org/officeDocument/2006/relationships/hyperlink" Target="https://web.archive.org/web/20170427003931/https://twitter.com/MikeTokes" TargetMode="External"/><Relationship Id="rId1308" Type="http://schemas.openxmlformats.org/officeDocument/2006/relationships/hyperlink" Target="https://www.huffpost.com/entry/the-vast-far-right-web-behind-the-hunter-biden-story_n_5fa0c7c7c5b63dc9a5bfffb9" TargetMode="External"/><Relationship Id="rId1309" Type="http://schemas.openxmlformats.org/officeDocument/2006/relationships/hyperlink" Target="https://www.yahoo.com/news/fbi-document-cache-sheds-light-inner-workings-russias-u-s-news-propaganda-network-172317008.html" TargetMode="External"/><Relationship Id="rId1310" Type="http://schemas.openxmlformats.org/officeDocument/2006/relationships/hyperlink" Target="https://www.govinfo.gov/content/pkg/GPO-J6-TRANSCRIPT-CTRL0000034610/pdf/GPO-J6-TRANSCRIPT-CTRL0000034610.pdf" TargetMode="External"/><Relationship Id="rId1311" Type="http://schemas.openxmlformats.org/officeDocument/2006/relationships/hyperlink" Target="https://web.archive.org/web/20170424175128/http://www.makecaligreat.org/president_trumps_first_100_days" TargetMode="External"/><Relationship Id="rId1312" Type="http://schemas.openxmlformats.org/officeDocument/2006/relationships/hyperlink" Target="https://web.archive.org/web/20170605020049/https://twitter.com/GoTTdiva/status/858439983379750912" TargetMode="External"/><Relationship Id="rId1313" Type="http://schemas.openxmlformats.org/officeDocument/2006/relationships/hyperlink" Target="https://www.splcenter.org/fighting-hate/extremist-files/individual/mike-cernovich" TargetMode="External"/><Relationship Id="rId1314" Type="http://schemas.openxmlformats.org/officeDocument/2006/relationships/hyperlink" Target="https://www.washingtonpost.com/opinions/2021/04/16/kash-patel-trump-intelligence-community/" TargetMode="External"/><Relationship Id="rId1315" Type="http://schemas.openxmlformats.org/officeDocument/2006/relationships/hyperlink" Target="https://apnews.com/article/north-america-donald-trump-ap-top-news-criminal-investigations-james-comey-4ff1ecb621884a728b25e62661257ef0" TargetMode="External"/><Relationship Id="rId1316" Type="http://schemas.openxmlformats.org/officeDocument/2006/relationships/hyperlink" Target="https://twitter.com/christogrozev/status/860980756981657600?s=20&amp;t=FDehfsPIcft9WWNw66GWig" TargetMode="External"/><Relationship Id="rId1317" Type="http://schemas.openxmlformats.org/officeDocument/2006/relationships/hyperlink" Target="https://www.lemonde.fr/pixels/article/2017/05/06/qui-est-le-militant-pro-trump-qui-a-relaye-les-macronleaks_5123524_4408996.html" TargetMode="External"/><Relationship Id="rId1318" Type="http://schemas.openxmlformats.org/officeDocument/2006/relationships/hyperlink" Target="https://www.theguardian.com/world/live/2017/may/07/french-presidential-election-emmanuel-macron-marine-le-pen" TargetMode="External"/><Relationship Id="rId1319" Type="http://schemas.openxmlformats.org/officeDocument/2006/relationships/hyperlink" Target="https://www.theatlantic.com/politics/archive/2017/05/the-macron-leaks-rebel-in-the-briefing-room/526065/" TargetMode="External"/><Relationship Id="rId1320" Type="http://schemas.openxmlformats.org/officeDocument/2006/relationships/hyperlink" Target="https://www.npr.org/2017/05/09/527663050/president-trump-fires-fbi-director-james-comey" TargetMode="External"/><Relationship Id="rId1321" Type="http://schemas.openxmlformats.org/officeDocument/2006/relationships/hyperlink" Target="https://www.washingtonpost.com/world/national-security/trump-revealed-highly-classified-information-to-russian-foreign-minister-and-ambassador/2017/05/15/530c172a-3960-11e7-9e48-c4f199710b69_story.html" TargetMode="External"/><Relationship Id="rId1322" Type="http://schemas.openxmlformats.org/officeDocument/2006/relationships/hyperlink" Target="https://www.npr.org/2017/05/15/528511980/report-trump-gave-classified-information-to-russians-during-white-house-visit" TargetMode="External"/><Relationship Id="rId1323" Type="http://schemas.openxmlformats.org/officeDocument/2006/relationships/hyperlink" Target="https://archive.ph/tvoVp" TargetMode="External"/><Relationship Id="rId1324" Type="http://schemas.openxmlformats.org/officeDocument/2006/relationships/hyperlink" Target="https://twitter.com/realTanyaTay/status/864510151985963008" TargetMode="External"/><Relationship Id="rId1325" Type="http://schemas.openxmlformats.org/officeDocument/2006/relationships/hyperlink" Target="https://projects.propublica.org/trump-town/staffers/jason-funes" TargetMode="External"/><Relationship Id="rId1326" Type="http://schemas.openxmlformats.org/officeDocument/2006/relationships/hyperlink" Target="https://s3.documentcloud.org/documents/4387959/Jason-Funes-Financial-Disclosure.pdf" TargetMode="External"/><Relationship Id="rId1327" Type="http://schemas.openxmlformats.org/officeDocument/2006/relationships/hyperlink" Target="https://www.justice.gov/opa/pr/appointment-special-counsel" TargetMode="External"/><Relationship Id="rId1328" Type="http://schemas.openxmlformats.org/officeDocument/2006/relationships/hyperlink" Target="https://www.vox.com/policy-and-politics/2018/10/1/17923178/washington-times-seth-rich-aaron-rich-trump-fox-news" TargetMode="External"/><Relationship Id="rId1329" Type="http://schemas.openxmlformats.org/officeDocument/2006/relationships/hyperlink" Target="https://www.businessinsider.com/infowars-granted-white-house-press-credentials-2017-5" TargetMode="External"/><Relationship Id="rId1330" Type="http://schemas.openxmlformats.org/officeDocument/2006/relationships/hyperlink" Target="https://web.archive.org/web/20170528172315/http://borderlandalternativemedia.com/2017/05/fbi-memo-reveals-seth-rich-dnc-documents-laptop/" TargetMode="External"/><Relationship Id="rId1331" Type="http://schemas.openxmlformats.org/officeDocument/2006/relationships/hyperlink" Target="https://web.archive.org/web/20170528091450/https://twitter.com/Rambobiggs" TargetMode="External"/><Relationship Id="rId1332" Type="http://schemas.openxmlformats.org/officeDocument/2006/relationships/hyperlink" Target="https://www.splcenter.org/hatewatch/2020/07/08/jack-posobiecs-rise-tied-white-supremacist-movement" TargetMode="External"/><Relationship Id="rId1333" Type="http://schemas.openxmlformats.org/officeDocument/2006/relationships/hyperlink" Target="https://www.documentcloud.org/documents/4176902-HUD-Resumes.html" TargetMode="External"/><Relationship Id="rId1334" Type="http://schemas.openxmlformats.org/officeDocument/2006/relationships/hyperlink" Target="https://www.nytimes.com/2019/02/28/us/politics/jared-kushner-security-clearance.html" TargetMode="External"/><Relationship Id="rId1335" Type="http://schemas.openxmlformats.org/officeDocument/2006/relationships/hyperlink" Target="https://www.postindependent.com/opinion/a-message-from-the-owner-of-shooters-grill/" TargetMode="External"/><Relationship Id="rId1336" Type="http://schemas.openxmlformats.org/officeDocument/2006/relationships/hyperlink" Target="https://web.archive.org/web/20180215143403/http://americantruthseekers.com/author/elizabeth-camp/" TargetMode="External"/><Relationship Id="rId1337" Type="http://schemas.openxmlformats.org/officeDocument/2006/relationships/hyperlink" Target="https://web.archive.org/web/20170820163408/http:/americantruthseekers.com/dear-spineless-elected-republicans-youre-on-notice-get-on-the-trump-train-or-get-out-of-office/" TargetMode="External"/><Relationship Id="rId1338" Type="http://schemas.openxmlformats.org/officeDocument/2006/relationships/hyperlink" Target="https://www.justsecurity.org/66271/timeline-trump-giuliani-bidens-and-ukrainegate/" TargetMode="External"/><Relationship Id="rId1339" Type="http://schemas.openxmlformats.org/officeDocument/2006/relationships/hyperlink" Target="https://web.archive.org/web/20170612092649/https://twitter.com/MikeTokes" TargetMode="External"/><Relationship Id="rId1340" Type="http://schemas.openxmlformats.org/officeDocument/2006/relationships/hyperlink" Target="https://www.adl.org/resources/backgrounders/daily-stormer-book-clubs-sbc" TargetMode="External"/><Relationship Id="rId1341" Type="http://schemas.openxmlformats.org/officeDocument/2006/relationships/hyperlink" Target="https://www.npr.org/2017/06/10/532254891/march-against-sharia-planned-across-the-u-s" TargetMode="External"/><Relationship Id="rId1342" Type="http://schemas.openxmlformats.org/officeDocument/2006/relationships/hyperlink" Target="https://psmag.com/environment/new-documents-reveal-more-about-alleged-ethics-violations-at-the-department-of-the-interior" TargetMode="External"/><Relationship Id="rId1343" Type="http://schemas.openxmlformats.org/officeDocument/2006/relationships/hyperlink" Target="https://opencorporates.com/companies/us_fl/N17000006442" TargetMode="External"/><Relationship Id="rId1344" Type="http://schemas.openxmlformats.org/officeDocument/2006/relationships/hyperlink" Target="https://web.archive.org/web/20230105031517/https://www.thedailybeast.com/noelle-dunphy-files-sexual-harassment-claim-against-rudy-giuliani" TargetMode="External"/><Relationship Id="rId1345" Type="http://schemas.openxmlformats.org/officeDocument/2006/relationships/hyperlink" Target="http://search.sunbiz.org/Inquiry/corporationsearch/SearchResultDetail?inquirytype=EntityName&amp;directionType=ForwardList&amp;searchNameOrder=TIMEFOUNDATION%20N170000064420&amp;aggregateId=domnp-n17000006442-ecea9ce1-4a47-4a71-8418-0890a1d44af8&amp;searchTerm=TIME%20FOR" TargetMode="External"/><Relationship Id="rId1346" Type="http://schemas.openxmlformats.org/officeDocument/2006/relationships/hyperlink" Target="https://bylinetimes.com/2023/02/04/russia-and-the-us-press-the-article-the-cjr-didnt-publish/" TargetMode="External"/><Relationship Id="rId1347" Type="http://schemas.openxmlformats.org/officeDocument/2006/relationships/hyperlink" Target="https://www.linkedin.com/in/matt-couch-a598a853" TargetMode="External"/><Relationship Id="rId1348" Type="http://schemas.openxmlformats.org/officeDocument/2006/relationships/hyperlink" Target="https://twitter.com/lucianwintrich/status/875973297653108737" TargetMode="External"/><Relationship Id="rId1349" Type="http://schemas.openxmlformats.org/officeDocument/2006/relationships/hyperlink" Target="http://www.ronpaulforums.com/showthread.php?511766-Richard-Spencer-Alleged-to-be-Quite-the-Predatory-Deviant" TargetMode="External"/><Relationship Id="rId1350" Type="http://schemas.openxmlformats.org/officeDocument/2006/relationships/hyperlink" Target="https://www.salon.com/2021/01/19/how-two-friends-farcical-failed-schemes-ended-with-the-biggest-fail-of-all-stop-the-steal/" TargetMode="External"/><Relationship Id="rId1351" Type="http://schemas.openxmlformats.org/officeDocument/2006/relationships/hyperlink" Target="https://www.forbes.com/sites/laurendebter/2019/08/22/the-exclusive-inside-story-of-the-fall-of-overstocks-mad-king-patrick-byrne/?sh=7187a9b53a5d" TargetMode="External"/><Relationship Id="rId1352" Type="http://schemas.openxmlformats.org/officeDocument/2006/relationships/hyperlink" Target="https://archive.ph/k2Vkb" TargetMode="External"/><Relationship Id="rId1353" Type="http://schemas.openxmlformats.org/officeDocument/2006/relationships/hyperlink" Target="https://web.archive.org/web/20170614193419/https://twitter.com/realTanyaTay/status/677307743401844736" TargetMode="External"/><Relationship Id="rId1354" Type="http://schemas.openxmlformats.org/officeDocument/2006/relationships/hyperlink" Target="https://www.splcenter.org/hatewatch/2017/10/19/summer-hate-challenged-companion-civil-lawsuits" TargetMode="External"/><Relationship Id="rId1355" Type="http://schemas.openxmlformats.org/officeDocument/2006/relationships/hyperlink" Target="https://www.flickr.com/photos/susanmelkisethian/34691127324/in/photostream/" TargetMode="External"/><Relationship Id="rId1356" Type="http://schemas.openxmlformats.org/officeDocument/2006/relationships/hyperlink" Target="https://www.amazon.com/Dangerous-Milo-Yiannopoulos/dp/069289344X/ref=sr_1_1?ie=UTF8&amp;qid=1509161956&amp;sr=8-1&amp;keywords=dangerous+milo+yiannopoulos" TargetMode="External"/><Relationship Id="rId1357" Type="http://schemas.openxmlformats.org/officeDocument/2006/relationships/hyperlink" Target="https://arstechnica.com/tech-policy/2017/09/is-the-alt-rights-use-of-pepe-the-frog-fair-use/" TargetMode="External"/><Relationship Id="rId1358" Type="http://schemas.openxmlformats.org/officeDocument/2006/relationships/hyperlink" Target="https://www.goodreads.com/book/show/35221289-meme-magic-secrets-revealed" TargetMode="External"/><Relationship Id="rId1359" Type="http://schemas.openxmlformats.org/officeDocument/2006/relationships/hyperlink" Target="https://jewishinsider.com/2021/01/baked-alaska-anthime-gionet/" TargetMode="External"/><Relationship Id="rId1360" Type="http://schemas.openxmlformats.org/officeDocument/2006/relationships/hyperlink" Target="https://archive.ph/Jb9uB" TargetMode="External"/><Relationship Id="rId1361" Type="http://schemas.openxmlformats.org/officeDocument/2006/relationships/hyperlink" Target="https://twitter.com/realDonaldTrump/status/884016887692234753" TargetMode="External"/><Relationship Id="rId1362" Type="http://schemas.openxmlformats.org/officeDocument/2006/relationships/hyperlink" Target="https://www.politico.com/story/2017/07/09/trump-russia-cyber-experts-240340" TargetMode="External"/><Relationship Id="rId1363" Type="http://schemas.openxmlformats.org/officeDocument/2006/relationships/hyperlink" Target="https://www.youtube.com/watch?v=dgKc-2rFcRw" TargetMode="External"/><Relationship Id="rId1364" Type="http://schemas.openxmlformats.org/officeDocument/2006/relationships/hyperlink" Target="https://www.adl.org/resources/backgrounder/alt-right-alt-lite-naming-hate" TargetMode="External"/><Relationship Id="rId1365" Type="http://schemas.openxmlformats.org/officeDocument/2006/relationships/hyperlink" Target="https://www.youtube.com/watch?v=hJRdRhsuNok" TargetMode="External"/><Relationship Id="rId1366" Type="http://schemas.openxmlformats.org/officeDocument/2006/relationships/hyperlink" Target="https://www.imdb.com/title/tt7571704/?ref_=ttep_ep1" TargetMode="External"/><Relationship Id="rId1367" Type="http://schemas.openxmlformats.org/officeDocument/2006/relationships/hyperlink" Target="https://web.archive.org/web/20170727022926/http://www.thelibertyconservative.com/cucked-by-the-adl-gavin-mcinnes-institutes-thought-control-on-his-proud-boys/" TargetMode="External"/><Relationship Id="rId1368" Type="http://schemas.openxmlformats.org/officeDocument/2006/relationships/hyperlink" Target="https://charter97.org/en/news/2017/7/26/257671/" TargetMode="External"/><Relationship Id="rId1369" Type="http://schemas.openxmlformats.org/officeDocument/2006/relationships/hyperlink" Target="https://web.archive.org/web/20171106040900/https://medium.com/@JackPosobiec/jack-and-tanyas-big-day-is-coming-d4dd8f49e505" TargetMode="External"/><Relationship Id="rId1370" Type="http://schemas.openxmlformats.org/officeDocument/2006/relationships/hyperlink" Target="https://www.yahoo.com/news/alt-right-figure-set-assange-meeting-refuses-cooperate-senate-intel-probe-172020121.html" TargetMode="External"/><Relationship Id="rId1371" Type="http://schemas.openxmlformats.org/officeDocument/2006/relationships/hyperlink" Target="https://web.archive.org/web/20200619180507/https://twitter.com/TrickFreee/status/892239572578336769" TargetMode="External"/><Relationship Id="rId1372" Type="http://schemas.openxmlformats.org/officeDocument/2006/relationships/hyperlink" Target="https://thesternfacts.com/california-gop-congressional-candidate-just-caught-palling-around-with-hollywood-nazis-video-4744ab1804eb" TargetMode="External"/><Relationship Id="rId1373" Type="http://schemas.openxmlformats.org/officeDocument/2006/relationships/hyperlink" Target="https://www.vox.com/policy-and-politics/2018/10/1/17923178/washington-times-seth-rich-aaron-rich-trump-fox-news" TargetMode="External"/><Relationship Id="rId1374" Type="http://schemas.openxmlformats.org/officeDocument/2006/relationships/hyperlink" Target="https://web.archive.org/web/20170802015558/twitter.com/ProudBoysUSA/status/892564597722501123" TargetMode="External"/><Relationship Id="rId1375" Type="http://schemas.openxmlformats.org/officeDocument/2006/relationships/hyperlink" Target="https://www.youtube.com/watch?v=Rdb-YhB7XJ0" TargetMode="External"/><Relationship Id="rId1376" Type="http://schemas.openxmlformats.org/officeDocument/2006/relationships/hyperlink" Target="https://web.archive.org/web/20170818070508/https://twitter.com/MikeTokes" TargetMode="External"/><Relationship Id="rId1377" Type="http://schemas.openxmlformats.org/officeDocument/2006/relationships/hyperlink" Target="https://www.politico.com/story/2017/08/02/mcmaster-national-security-council-241264" TargetMode="External"/><Relationship Id="rId1378" Type="http://schemas.openxmlformats.org/officeDocument/2006/relationships/hyperlink" Target="https://web.archive.org/web/20170803023852/twitter.com/ProudBoysUSA/status/892937767176597505" TargetMode="External"/><Relationship Id="rId1379" Type="http://schemas.openxmlformats.org/officeDocument/2006/relationships/hyperlink" Target="https://web.archive.org/web/20170805124200/twitter.com/RogerJStoneJr/status/893814338661888000" TargetMode="External"/><Relationship Id="rId1380" Type="http://schemas.openxmlformats.org/officeDocument/2006/relationships/hyperlink" Target="https://web.archive.org/web/20170807024230/https://twitter.com/Gavin_McInnes/status/894351315756777472" TargetMode="External"/><Relationship Id="rId1381" Type="http://schemas.openxmlformats.org/officeDocument/2006/relationships/hyperlink" Target="https://www.firstpost.com/tech/news-analysis/free-speech-activists-led-by-jack-posobiec-to-march-against-google-next-week-3918383.html" TargetMode="External"/><Relationship Id="rId1382" Type="http://schemas.openxmlformats.org/officeDocument/2006/relationships/hyperlink" Target="https://www.splcenter.org/fighting-hate/extremist-files/group/identity-evropaamerican-identity-movement" TargetMode="External"/><Relationship Id="rId1383" Type="http://schemas.openxmlformats.org/officeDocument/2006/relationships/hyperlink" Target="https://www.bostonherald.com/2017/08/14/proud-boys-founder-cancels-plans-to-attend-boston-free-speech-rally/" TargetMode="External"/><Relationship Id="rId1384" Type="http://schemas.openxmlformats.org/officeDocument/2006/relationships/hyperlink" Target="https://www.washingtonpost.com/news/morning-mix/wp/2017/08/15/trump-retweets-right-wing-provocateur-known-for-pushing-false-conspiracy-theories/" TargetMode="External"/><Relationship Id="rId1385" Type="http://schemas.openxmlformats.org/officeDocument/2006/relationships/hyperlink" Target="https://www.mediaite.com/online/super-pac-created-by-maga-trolls-to-oust-moderate-republicans-shuts-down-after-two-months/" TargetMode="External"/><Relationship Id="rId1386" Type="http://schemas.openxmlformats.org/officeDocument/2006/relationships/hyperlink" Target="https://www.theatlantic.com/politics/archive/2017/10/pro-trump-media-super-pac/541686/" TargetMode="External"/><Relationship Id="rId1387" Type="http://schemas.openxmlformats.org/officeDocument/2006/relationships/hyperlink" Target="https://www.desmog.com/2018/05/23/koch-edison-electric-institute-wooing-interior-department-vincent-devito/" TargetMode="External"/><Relationship Id="rId1388" Type="http://schemas.openxmlformats.org/officeDocument/2006/relationships/hyperlink" Target="https://www.chicagotribune.com/la-pol-ca-essential-politics-updates-right-wing-blogger-charles-c-johnson-1502992726-htmlstory.html" TargetMode="External"/><Relationship Id="rId1389" Type="http://schemas.openxmlformats.org/officeDocument/2006/relationships/hyperlink" Target="https://www.youtube.com/watch?v=4S2TZOdXAtQ" TargetMode="External"/><Relationship Id="rId1390" Type="http://schemas.openxmlformats.org/officeDocument/2006/relationships/hyperlink" Target="https://web.archive.org/web/20170818070508/https://twitter.com/MikeTokes" TargetMode="External"/><Relationship Id="rId1391" Type="http://schemas.openxmlformats.org/officeDocument/2006/relationships/hyperlink" Target="http://syracuse.com/" TargetMode="External"/><Relationship Id="rId1392" Type="http://schemas.openxmlformats.org/officeDocument/2006/relationships/hyperlink" Target="https://www.syracuse.com/news/2017/08/act_for_america_to_host_america_first_rally_in_dewitt_counter_rallies_planned.html" TargetMode="External"/><Relationship Id="rId1393" Type="http://schemas.openxmlformats.org/officeDocument/2006/relationships/hyperlink" Target="https://www.militarytimes.com/2017/08/17/navy-strips-security-clearance-from-officer-who-tweeted-about-charlottesville/" TargetMode="External"/><Relationship Id="rId1394" Type="http://schemas.openxmlformats.org/officeDocument/2006/relationships/hyperlink" Target="https://vva.org/wp-content/uploads/2019/11/HVAC-November-13-testimony.pdf" TargetMode="External"/><Relationship Id="rId1395" Type="http://schemas.openxmlformats.org/officeDocument/2006/relationships/hyperlink" Target="https://www.canadaland.com/gavin-mcinnes-leaving-rebel/" TargetMode="External"/><Relationship Id="rId1396" Type="http://schemas.openxmlformats.org/officeDocument/2006/relationships/hyperlink" Target="https://www.canadaland.com/proud-boys-founder-gavin-mcinnes-rejoins-rebel-media/" TargetMode="External"/><Relationship Id="rId1397" Type="http://schemas.openxmlformats.org/officeDocument/2006/relationships/hyperlink" Target="https://www.justice.gov/nsd-fara/page/file/1282091/download" TargetMode="External"/><Relationship Id="rId1398" Type="http://schemas.openxmlformats.org/officeDocument/2006/relationships/hyperlink" Target="https://www.axios.com/2023/01/26/russia-rt-america-globaltek" TargetMode="External"/><Relationship Id="rId1399" Type="http://schemas.openxmlformats.org/officeDocument/2006/relationships/hyperlink" Target="https://www.nytimes.com/2017/08/18/us/politics/steve-bannon-trump-white-house.html" TargetMode="External"/><Relationship Id="rId1400" Type="http://schemas.openxmlformats.org/officeDocument/2006/relationships/hyperlink" Target="https://www.politico.com/magazine/story/2017/08/21/russian-propaganda-sputnik-reporter-215511/" TargetMode="External"/><Relationship Id="rId1401" Type="http://schemas.openxmlformats.org/officeDocument/2006/relationships/hyperlink" Target="https://www.youtube.com/watch?v=ILQXW2Ob1PU" TargetMode="External"/><Relationship Id="rId1402" Type="http://schemas.openxmlformats.org/officeDocument/2006/relationships/hyperlink" Target="https://www.propublica.org/article/is-anybody-home-at-hud-secretary-ben-carson" TargetMode="External"/><Relationship Id="rId1403" Type="http://schemas.openxmlformats.org/officeDocument/2006/relationships/hyperlink" Target="https://www.huffpost.com/entry/twitter-ignored-this-russia-controlled-account-during-the-election_n_59f9bdcbe4b046017fb010b0" TargetMode="External"/><Relationship Id="rId1404" Type="http://schemas.openxmlformats.org/officeDocument/2006/relationships/hyperlink" Target="https://web.archive.org/web/20170825233333/https://twitter.com/MistaBRONCO" TargetMode="External"/><Relationship Id="rId1405" Type="http://schemas.openxmlformats.org/officeDocument/2006/relationships/hyperlink" Target="https://www.takimag.com/article/so_long_tak_gavin_mcinnes/" TargetMode="External"/><Relationship Id="rId1406" Type="http://schemas.openxmlformats.org/officeDocument/2006/relationships/hyperlink" Target="https://web.archive.org/web/20170830061156/https://twitter.com/RedPillBlack" TargetMode="External"/><Relationship Id="rId1407" Type="http://schemas.openxmlformats.org/officeDocument/2006/relationships/hyperlink" Target="https://web.archive.org/web/20170902020612/https://www.patreon.com/redpillblack" TargetMode="External"/><Relationship Id="rId1408" Type="http://schemas.openxmlformats.org/officeDocument/2006/relationships/hyperlink" Target="https://opencorporates.com/companies/us_tx/0802803818" TargetMode="External"/><Relationship Id="rId1409" Type="http://schemas.openxmlformats.org/officeDocument/2006/relationships/hyperlink" Target="https://web.archive.org/web/20171128044308/http://rogueright.com/about" TargetMode="External"/><Relationship Id="rId1410" Type="http://schemas.openxmlformats.org/officeDocument/2006/relationships/hyperlink" Target="https://opencorporates.com/companies/us_wy/2017-000767218" TargetMode="External"/><Relationship Id="rId1411" Type="http://schemas.openxmlformats.org/officeDocument/2006/relationships/hyperlink" Target="https://www.adl.org/blog/nicholas-j-fuentes-five-things-to-know" TargetMode="External"/><Relationship Id="rId1412" Type="http://schemas.openxmlformats.org/officeDocument/2006/relationships/hyperlink" Target="https://www.cbsnews.com/news/american-journalist-andrew-feinberg-worked-for-sputnik-fbi-questioning/" TargetMode="External"/><Relationship Id="rId1413" Type="http://schemas.openxmlformats.org/officeDocument/2006/relationships/hyperlink" Target="https://cbfblog.com/2017/09/14/baptists-gather-in-louisville-to-focus-on-racial-justice-at-angela-project-conference/" TargetMode="External"/><Relationship Id="rId1414" Type="http://schemas.openxmlformats.org/officeDocument/2006/relationships/hyperlink" Target="https://wordandway.org/2019/07/18/angela-project-sparks-baptist-reflections-on-slavery-and-repair/" TargetMode="External"/><Relationship Id="rId1415" Type="http://schemas.openxmlformats.org/officeDocument/2006/relationships/hyperlink" Target="https://www.cbc.ca/news/politics/the-post-millennial-journalism-conservative-advocacy-1.5191593" TargetMode="External"/><Relationship Id="rId1416" Type="http://schemas.openxmlformats.org/officeDocument/2006/relationships/hyperlink" Target="https://buriedtruth.com/files/Ali_S_Taghva-Tagva_Consulting-LinkedIn_ca-captured_2020-09-24.html" TargetMode="External"/><Relationship Id="rId1417" Type="http://schemas.openxmlformats.org/officeDocument/2006/relationships/hyperlink" Target="https://www.documentcloud.org/documents/7273336-CNP-Membership-Directory-September-2017" TargetMode="External"/><Relationship Id="rId1418" Type="http://schemas.openxmlformats.org/officeDocument/2006/relationships/hyperlink" Target="https://www.desmog.com/council-national-policy/" TargetMode="External"/><Relationship Id="rId1419" Type="http://schemas.openxmlformats.org/officeDocument/2006/relationships/hyperlink" Target="https://web.archive.org/web/20181116050258/http://politicalvanguard.com/dear-young-liberals-the-enemy-of-your-enemy-is-not-always-your-friend/" TargetMode="External"/><Relationship Id="rId1420" Type="http://schemas.openxmlformats.org/officeDocument/2006/relationships/hyperlink" Target="https://web.archive.org/web/20170912080948/https://politicalvanguard.com/christina-pushaw/" TargetMode="External"/><Relationship Id="rId1421" Type="http://schemas.openxmlformats.org/officeDocument/2006/relationships/hyperlink" Target="https://projects.propublica.org/trump-town/staffers/robert-l-bobby-peede" TargetMode="External"/><Relationship Id="rId1422" Type="http://schemas.openxmlformats.org/officeDocument/2006/relationships/hyperlink" Target="https://www.gofundme.com/f/resist-a-rock-revolution" TargetMode="External"/><Relationship Id="rId1423" Type="http://schemas.openxmlformats.org/officeDocument/2006/relationships/hyperlink" Target="https://www.kicktraq.com/projects/31812664/resist-a-rock-revolution/" TargetMode="External"/><Relationship Id="rId1424" Type="http://schemas.openxmlformats.org/officeDocument/2006/relationships/hyperlink" Target="https://www.thedailybeast.com/the-rights-new-viral-star-is-red-pilled-hair-stylist-from-new-york" TargetMode="External"/><Relationship Id="rId1425" Type="http://schemas.openxmlformats.org/officeDocument/2006/relationships/hyperlink" Target="https://www.phillymag.com/news/2017/09/16/jack-posobiec-trump-fake-news/" TargetMode="External"/><Relationship Id="rId1426" Type="http://schemas.openxmlformats.org/officeDocument/2006/relationships/hyperlink" Target="https://www.buzzfeednews.com/article/blakemontgomery/fake-antifa-account-russia-geotag" TargetMode="External"/><Relationship Id="rId1427" Type="http://schemas.openxmlformats.org/officeDocument/2006/relationships/hyperlink" Target="https://web.archive.org/web/20170927231328/https://www.kansascity.com/news/politics-government/article175724311.html" TargetMode="External"/><Relationship Id="rId1428" Type="http://schemas.openxmlformats.org/officeDocument/2006/relationships/hyperlink" Target="https://opencorporates.com/companies/us_de/6561330" TargetMode="External"/><Relationship Id="rId1429" Type="http://schemas.openxmlformats.org/officeDocument/2006/relationships/hyperlink" Target="https://nymag.com/intelligencer/2017/11/inside-the-breitbart-embassy-where-bannon-parties-and-plots.html" TargetMode="External"/><Relationship Id="rId1430" Type="http://schemas.openxmlformats.org/officeDocument/2006/relationships/hyperlink" Target="https://www.buzzfeednews.com/article/henrygomez/a-group-called-citizens-for-trump-is-raising-money-but-not" TargetMode="External"/><Relationship Id="rId1431" Type="http://schemas.openxmlformats.org/officeDocument/2006/relationships/hyperlink" Target="https://web.archive.org/web/20171031163229/https://thinkprogress.org/these-wealthy-institutions-are-quietly-financing-white-nationalism-5313db89b185/" TargetMode="External"/><Relationship Id="rId1432" Type="http://schemas.openxmlformats.org/officeDocument/2006/relationships/hyperlink" Target="https://web.archive.org/web/20171102220236/https://www.vanityfair.com/news/2017/11/bob-mercer-defunds-milo-yiannopoulos-sells-stake-in-breitbart" TargetMode="External"/><Relationship Id="rId1433" Type="http://schemas.openxmlformats.org/officeDocument/2006/relationships/hyperlink" Target="https://twitter.com/gal_suburban/status/1380348884652818436" TargetMode="External"/><Relationship Id="rId1434" Type="http://schemas.openxmlformats.org/officeDocument/2006/relationships/hyperlink" Target="https://twitter.com/RealCandaceO/status/916388066834702336" TargetMode="External"/><Relationship Id="rId1435" Type="http://schemas.openxmlformats.org/officeDocument/2006/relationships/hyperlink" Target="https://dailycaller.com/2017/10/14/black-vlogger-finds-fame-by-rejecting-white-liberals-mental-prison-video/" TargetMode="External"/><Relationship Id="rId1436" Type="http://schemas.openxmlformats.org/officeDocument/2006/relationships/hyperlink" Target="https://archive.ph/E3JDl" TargetMode="External"/><Relationship Id="rId1437" Type="http://schemas.openxmlformats.org/officeDocument/2006/relationships/hyperlink" Target="https://twitter.com/RealCandaceO/status/919412989488492545" TargetMode="External"/><Relationship Id="rId1438" Type="http://schemas.openxmlformats.org/officeDocument/2006/relationships/hyperlink" Target="https://thehill.com/policy/national-security/355749-fbi-uncovered-russian-bribery-plot-before-obama-administration/" TargetMode="External"/><Relationship Id="rId1439" Type="http://schemas.openxmlformats.org/officeDocument/2006/relationships/hyperlink" Target="https://ctc.usma.edu/the-qanon-conspiracy-theory-a-security-threat-in-the-making/" TargetMode="External"/><Relationship Id="rId1440" Type="http://schemas.openxmlformats.org/officeDocument/2006/relationships/hyperlink" Target="https://www.newsweek.com/2017/11/24/pizzagate-far-right-conspiracies-trump-alex-jones-703609.html" TargetMode="External"/><Relationship Id="rId1441" Type="http://schemas.openxmlformats.org/officeDocument/2006/relationships/hyperlink" Target="https://www.nbcnews.com/tech/tech-news/how-three-conspiracy-theorists-took-q-sparked-qanon-n900531" TargetMode="External"/><Relationship Id="rId1442" Type="http://schemas.openxmlformats.org/officeDocument/2006/relationships/hyperlink" Target="https://www.reuters.com/article/usa-election-qanon-cyber-idUKL1N2HD00Z" TargetMode="External"/><Relationship Id="rId1443" Type="http://schemas.openxmlformats.org/officeDocument/2006/relationships/hyperlink" Target="https://www.forbes.com/sites/laurendebter/2019/08/22/the-exclusive-inside-story-of-the-fall-of-overstocks-mad-king-patrick-byrne/?sh=7187a9b53a5d" TargetMode="External"/><Relationship Id="rId1444" Type="http://schemas.openxmlformats.org/officeDocument/2006/relationships/hyperlink" Target="https://web.archive.org/web/20171106040900/https://medium.com/@JackPosobiec/jack-and-tanyas-big-day-is-coming-d4dd8f49e505" TargetMode="External"/><Relationship Id="rId1445" Type="http://schemas.openxmlformats.org/officeDocument/2006/relationships/hyperlink" Target="https://web.archive.org/web/20171105012802/https://twitter.com/realTanyaTay" TargetMode="External"/><Relationship Id="rId1446" Type="http://schemas.openxmlformats.org/officeDocument/2006/relationships/hyperlink" Target="https://web.archive.org/web/20171114143027mp_/http://www.ago.mo.gov/home/breaking-news/ag-hawley-issues-investigative-demands-to-google-inc-" TargetMode="External"/><Relationship Id="rId1447" Type="http://schemas.openxmlformats.org/officeDocument/2006/relationships/hyperlink" Target="https://web.archive.org/web/20171224131640/https://www.vanityfair.com/news/2017/11/peter-thiel-josh-hawley-google-investigation" TargetMode="External"/><Relationship Id="rId1448" Type="http://schemas.openxmlformats.org/officeDocument/2006/relationships/hyperlink" Target="https://web.archive.org/web/20180215143403/http://americantruthseekers.com/author/elizabeth-camp/" TargetMode="External"/><Relationship Id="rId1449" Type="http://schemas.openxmlformats.org/officeDocument/2006/relationships/hyperlink" Target="https://lansinginstitute.org/2020/01/20/russia-started-preparing-to-shape-influence-on-us-elections/" TargetMode="External"/><Relationship Id="rId1450" Type="http://schemas.openxmlformats.org/officeDocument/2006/relationships/hyperlink" Target="https://twitter.com/RubinReport/status/931906745022189568" TargetMode="External"/><Relationship Id="rId1451" Type="http://schemas.openxmlformats.org/officeDocument/2006/relationships/hyperlink" Target="https://web.archive.org/web/20221017134846/https://twitter.com/RealCandaceO/status/931339655672483840" TargetMode="External"/><Relationship Id="rId1452" Type="http://schemas.openxmlformats.org/officeDocument/2006/relationships/hyperlink" Target="https://web.archive.org/web/20180329140124/http://rogueright.com/rogue-right-exclusive/obama-castration-special-forces-q-course/" TargetMode="External"/><Relationship Id="rId1453" Type="http://schemas.openxmlformats.org/officeDocument/2006/relationships/hyperlink" Target="https://www.splcenter.org/fighting-hate/extremist-files/group/identity-evropaamerican-identity-movement" TargetMode="External"/><Relationship Id="rId1454" Type="http://schemas.openxmlformats.org/officeDocument/2006/relationships/hyperlink" Target="https://www.mediamatters.org/breitbart-news/breitbart-runs-bizarre-defense-lucian-wintrich-after-he-assaulted-woman-camera-his" TargetMode="External"/><Relationship Id="rId1455" Type="http://schemas.openxmlformats.org/officeDocument/2006/relationships/hyperlink" Target="https://www.youtube.com/watch?v=lWrmH9Sb6pI" TargetMode="External"/><Relationship Id="rId1456" Type="http://schemas.openxmlformats.org/officeDocument/2006/relationships/hyperlink" Target="https://www.linkedin.com/in/cassandra-fairbanks-504635b4?challengeId=AQEYZSQoGEzNTAAAAX83W1GJSjc4ueEiWPd91TbqBUvma_RqATPVsOy9BQUMK-blGzZZ2_OCkdMW9pscsTFkAu8QBkQ91EauOQ&amp;submissionId=afbb081b-6d6a-d716-3f2b-90bc3c68f675" TargetMode="External"/><Relationship Id="rId1457" Type="http://schemas.openxmlformats.org/officeDocument/2006/relationships/hyperlink" Target="http://pressprogress.ca/" TargetMode="External"/><Relationship Id="rId1458" Type="http://schemas.openxmlformats.org/officeDocument/2006/relationships/hyperlink" Target="https://pressprogress.ca/ontario-pc-candidate-promoted-alt-right-website-linked-to-hate-figures-at-young-conservative-event/" TargetMode="External"/><Relationship Id="rId1459" Type="http://schemas.openxmlformats.org/officeDocument/2006/relationships/hyperlink" Target="https://www.nationalobserver.com/2019/08/22/news/he-used-work-site-promoted-racists-now-he-edits-canadian-news-outlet" TargetMode="External"/><Relationship Id="rId1460" Type="http://schemas.openxmlformats.org/officeDocument/2006/relationships/hyperlink" Target="https://www.npr.org/2017/12/01/561238303/michael-flynn-sr-expected-to-plead-guilty-to-lying-to-fbi" TargetMode="External"/><Relationship Id="rId1461" Type="http://schemas.openxmlformats.org/officeDocument/2006/relationships/hyperlink" Target="https://threadreaderapp.com/thread/1327253991936454663.html" TargetMode="External"/><Relationship Id="rId1462" Type="http://schemas.openxmlformats.org/officeDocument/2006/relationships/hyperlink" Target="https://www.the-sun.com/news/2118059/john-matzes-wife-alina-mukhutdinova-parler-maga/" TargetMode="External"/><Relationship Id="rId1463" Type="http://schemas.openxmlformats.org/officeDocument/2006/relationships/hyperlink" Target="https://web.archive.org/web/20171205032031/https://www.nytimes.com/2017/12/04/business/dealbook/midwest-start-ups.html" TargetMode="External"/><Relationship Id="rId1464" Type="http://schemas.openxmlformats.org/officeDocument/2006/relationships/hyperlink" Target="https://westernvaluesproject.org/what-is-corrupt-former-mega-lobbyist-turned-interior-secretary-bernhardt-trying-to-hide/" TargetMode="External"/><Relationship Id="rId1465" Type="http://schemas.openxmlformats.org/officeDocument/2006/relationships/hyperlink" Target="https://nymag.com/intelligencer/2017/12/bumbling-activist-james-okeefe-given-award-at-trump-hotel.html" TargetMode="External"/><Relationship Id="rId1466" Type="http://schemas.openxmlformats.org/officeDocument/2006/relationships/hyperlink" Target="https://web.archive.org/web/20180418163550/http://rogueright.com/terrorism/ministry-releases-pro-antifa-music/" TargetMode="External"/><Relationship Id="rId1467" Type="http://schemas.openxmlformats.org/officeDocument/2006/relationships/hyperlink" Target="https://www.theguardian.com/us-news/2017/dec/23/conservative-student-summit-florida-turning-point-usa-trump" TargetMode="External"/><Relationship Id="rId1468" Type="http://schemas.openxmlformats.org/officeDocument/2006/relationships/hyperlink" Target="https://twitter.com/RealCandaceO/status/943673983869898752" TargetMode="External"/><Relationship Id="rId1469" Type="http://schemas.openxmlformats.org/officeDocument/2006/relationships/hyperlink" Target="https://archive.is/8NN3a" TargetMode="External"/><Relationship Id="rId1470" Type="http://schemas.openxmlformats.org/officeDocument/2006/relationships/hyperlink" Target="https://web.archive.org/web/20220218175636/https://www.washingtonpost.com/opinions/2022/01/18/clerk-texts-appeals-court-clanton/" TargetMode="External"/><Relationship Id="rId1471" Type="http://schemas.openxmlformats.org/officeDocument/2006/relationships/hyperlink" Target="https://www.youtube.com/watch?v=kczCNvJYlxk" TargetMode="External"/><Relationship Id="rId1472" Type="http://schemas.openxmlformats.org/officeDocument/2006/relationships/hyperlink" Target="https://sarahwestall.com/anna-khait-youtube-channel-shutdown-after-liz-crokin-interviews/" TargetMode="External"/><Relationship Id="rId1473" Type="http://schemas.openxmlformats.org/officeDocument/2006/relationships/hyperlink" Target="https://www.transformationtalkradio.com/guest/anna-khait,5096.html" TargetMode="External"/><Relationship Id="rId1474" Type="http://schemas.openxmlformats.org/officeDocument/2006/relationships/hyperlink" Target="https://www.youtube.com/channel/UCeh6HHKGAjQ77An0tBDKZPg" TargetMode="External"/><Relationship Id="rId1475" Type="http://schemas.openxmlformats.org/officeDocument/2006/relationships/hyperlink" Target="https://twitter.com/MountainsStars/status/1334898584043417600" TargetMode="External"/><Relationship Id="rId1476" Type="http://schemas.openxmlformats.org/officeDocument/2006/relationships/hyperlink" Target="https://www.nytimes.com/2020/03/07/us/politics/erik-prince-project-veritas.html" TargetMode="External"/><Relationship Id="rId1477" Type="http://schemas.openxmlformats.org/officeDocument/2006/relationships/hyperlink" Target="http://opensecrets.org/" TargetMode="External"/><Relationship Id="rId1478" Type="http://schemas.openxmlformats.org/officeDocument/2006/relationships/hyperlink" Target="https://www.opensecrets.org/campaign-expenditures/vendor?cycle=2018&amp;vendor=Yuko+Social" TargetMode="External"/><Relationship Id="rId1479" Type="http://schemas.openxmlformats.org/officeDocument/2006/relationships/hyperlink" Target="https://observer.com/2018/10/robert-mercer-bankrolled-pac-ali-alexander/" TargetMode="External"/><Relationship Id="rId1480" Type="http://schemas.openxmlformats.org/officeDocument/2006/relationships/hyperlink" Target="https://www.salon.com/2021/01/19/how-two-friends-farcical-failed-schemes-ended-with-the-biggest-fail-of-all-stop-the-steal/" TargetMode="External"/><Relationship Id="rId1481" Type="http://schemas.openxmlformats.org/officeDocument/2006/relationships/hyperlink" Target="https://www.thedailybeast.com/notorious-pizzagater-jack-posobiec-leaves-oan-for-conservative-youth-group-turning-point-usa" TargetMode="External"/><Relationship Id="rId1482" Type="http://schemas.openxmlformats.org/officeDocument/2006/relationships/hyperlink" Target="https://storage.courtlistener.com/recap/gov.uscourts.dcd.229062/gov.uscourts.dcd.229062.42.0.pdf" TargetMode="External"/><Relationship Id="rId1483" Type="http://schemas.openxmlformats.org/officeDocument/2006/relationships/hyperlink" Target="https://www.knkx.org/politics/2023-06-20/how-liberal-seattle-created-a-powerful-conservative-influencer-christopher-rufo" TargetMode="External"/><Relationship Id="rId1484" Type="http://schemas.openxmlformats.org/officeDocument/2006/relationships/hyperlink" Target="https://slate.com/news-and-politics/2022/04/christina-pushaw-ron-desantis-libsoftiktok-groomer.html" TargetMode="External"/><Relationship Id="rId1485" Type="http://schemas.openxmlformats.org/officeDocument/2006/relationships/hyperlink" Target="https://www.facebook.com/tvpalitranews/videos/2268329016776740/" TargetMode="External"/><Relationship Id="rId1486" Type="http://schemas.openxmlformats.org/officeDocument/2006/relationships/hyperlink" Target="https://twitter.com/SenTedCruz/status/949083663915995136" TargetMode="External"/><Relationship Id="rId1487" Type="http://schemas.openxmlformats.org/officeDocument/2006/relationships/hyperlink" Target="https://therealsamizdat.com/2019/05/18/q-files-interview-with-paul-furber/" TargetMode="External"/><Relationship Id="rId1488" Type="http://schemas.openxmlformats.org/officeDocument/2006/relationships/hyperlink" Target="https://www.nytimes.com/2022/02/19/technology/qanon-messages-authors.html" TargetMode="External"/><Relationship Id="rId1489" Type="http://schemas.openxmlformats.org/officeDocument/2006/relationships/hyperlink" Target="https://www.rferl.org/a/georgia-saakashvili-sentenced-in-absentia-abuse-power/28956309.html" TargetMode="External"/><Relationship Id="rId1490" Type="http://schemas.openxmlformats.org/officeDocument/2006/relationships/hyperlink" Target="https://www.dw.com/en/who-are-the-mercers-the-wealthy-backers-of-breitbart/a-42100407" TargetMode="External"/><Relationship Id="rId1491" Type="http://schemas.openxmlformats.org/officeDocument/2006/relationships/hyperlink" Target="https://www.chandralaw.com/files/blog/2018-01-112amendedcomplaintjohnsonv.cityofclevelandetal2.pdf?1515677146" TargetMode="External"/><Relationship Id="rId1492" Type="http://schemas.openxmlformats.org/officeDocument/2006/relationships/hyperlink" Target="https://alexanderreidross.net/2018/11/19/the-left-and-the-right-through-russian-political-and-information-operations/" TargetMode="External"/><Relationship Id="rId1493" Type="http://schemas.openxmlformats.org/officeDocument/2006/relationships/hyperlink" Target="https://www.theguardian.com/world/2018/jan/22/an-evening-with-deplorables-inside-the-far-right-party-in-manhattan" TargetMode="External"/><Relationship Id="rId1494" Type="http://schemas.openxmlformats.org/officeDocument/2006/relationships/hyperlink" Target="https://www.facebook.com/groups/1746393728718250/user/1065137840" TargetMode="External"/><Relationship Id="rId1495" Type="http://schemas.openxmlformats.org/officeDocument/2006/relationships/hyperlink" Target="https://www.facebook.com/groups/1746393728718250/members" TargetMode="External"/><Relationship Id="rId1496" Type="http://schemas.openxmlformats.org/officeDocument/2006/relationships/hyperlink" Target="https://www.motherjones.com/politics/2021/02/marjorie-taylor-greene-facebook-john-birch-society/" TargetMode="External"/><Relationship Id="rId1497" Type="http://schemas.openxmlformats.org/officeDocument/2006/relationships/hyperlink" Target="https://web.archive.org/web/20180121065645/https://twitter.com/realCandaceO" TargetMode="External"/><Relationship Id="rId1498" Type="http://schemas.openxmlformats.org/officeDocument/2006/relationships/hyperlink" Target="https://web.archive.org/web/20210725142649/https://www.stltoday.com/news/local/govt-and-politics/missouri-political-outlier-courtland-sykes-sparks-national-furor-with-anti/article_11069a5c-9b36-545a-b4b2-14410a469b37.html" TargetMode="External"/><Relationship Id="rId1499" Type="http://schemas.openxmlformats.org/officeDocument/2006/relationships/hyperlink" Target="https://newstracs.com/cambridge-analytica-executives-created-a-company-with-the-executive-director-deputy-chairman-of-erik-princes-frontier-services-group/2018/03/18/" TargetMode="External"/><Relationship Id="rId1500" Type="http://schemas.openxmlformats.org/officeDocument/2006/relationships/hyperlink" Target="https://twitter.com/jjmacnab/status/1553813915112390656" TargetMode="External"/><Relationship Id="rId1501" Type="http://schemas.openxmlformats.org/officeDocument/2006/relationships/hyperlink" Target="https://www.blogto.com/city/2018/01/doug-ford-ontario-pc-leader-race/" TargetMode="External"/><Relationship Id="rId1502" Type="http://schemas.openxmlformats.org/officeDocument/2006/relationships/hyperlink" Target="https://archive.is/MJxNW" TargetMode="External"/><Relationship Id="rId1503" Type="http://schemas.openxmlformats.org/officeDocument/2006/relationships/hyperlink" Target="https://archive.ph/xtNWQ" TargetMode="External"/><Relationship Id="rId1504" Type="http://schemas.openxmlformats.org/officeDocument/2006/relationships/hyperlink" Target="https://www.splcenter.org/fighting-hate/extremist-files/group/proud-boys" TargetMode="External"/><Relationship Id="rId1505" Type="http://schemas.openxmlformats.org/officeDocument/2006/relationships/hyperlink" Target="https://www.huffpost.com/entry/ali-akbar-jack-dorsey-twitter_n_5c40cb9ce4b027c3bbbf3a0c" TargetMode="External"/><Relationship Id="rId1506" Type="http://schemas.openxmlformats.org/officeDocument/2006/relationships/hyperlink" Target="https://vva.org/wp-content/uploads/2019/11/HVAC-November-13-testimony.pdf" TargetMode="External"/><Relationship Id="rId1507" Type="http://schemas.openxmlformats.org/officeDocument/2006/relationships/hyperlink" Target="https://www.nytimes.com/2018/02/02/us/politics/trump-fbi-memo.html" TargetMode="External"/><Relationship Id="rId1508" Type="http://schemas.openxmlformats.org/officeDocument/2006/relationships/hyperlink" Target="https://www.nytimes.com/2019/10/23/us/politics/kash-patel-ukraine.html" TargetMode="External"/><Relationship Id="rId1509" Type="http://schemas.openxmlformats.org/officeDocument/2006/relationships/hyperlink" Target="https://twitter.com/RealCandaceO/status/963183838133456896" TargetMode="External"/><Relationship Id="rId1510" Type="http://schemas.openxmlformats.org/officeDocument/2006/relationships/hyperlink" Target="https://web.archive.org/web/20210322145115/https://www.therecordherald.com/news/20180209/mastriano-to-run-for-congress" TargetMode="External"/><Relationship Id="rId1511" Type="http://schemas.openxmlformats.org/officeDocument/2006/relationships/hyperlink" Target="https://www.adl.org/blog/white-supremacists-and-other-extremists-welcomed-at-cpac-2019" TargetMode="External"/><Relationship Id="rId1512" Type="http://schemas.openxmlformats.org/officeDocument/2006/relationships/hyperlink" Target="https://web.archive.org/web/20180216205125/https://twitter.com/JacobAWohl" TargetMode="External"/><Relationship Id="rId1513" Type="http://schemas.openxmlformats.org/officeDocument/2006/relationships/hyperlink" Target="https://www.nytimes.com/2018/03/02/world/asia/nastya-rybka-trump-putin.html" TargetMode="External"/><Relationship Id="rId1514" Type="http://schemas.openxmlformats.org/officeDocument/2006/relationships/hyperlink" Target="https://nltimes.nl/2023/10/19/leaked-documents-show-connections-pvv-russia" TargetMode="External"/><Relationship Id="rId1515" Type="http://schemas.openxmlformats.org/officeDocument/2006/relationships/hyperlink" Target="https://www.linkedin.com/in/kevin-lynn-783057165" TargetMode="External"/><Relationship Id="rId1516" Type="http://schemas.openxmlformats.org/officeDocument/2006/relationships/hyperlink" Target="https://www.youtube.com/c/usminority/about" TargetMode="External"/><Relationship Id="rId1517" Type="http://schemas.openxmlformats.org/officeDocument/2006/relationships/hyperlink" Target="https://abcnews.go.com/Politics/russia-investigation-romance-key-witness-george-papadopoulos-marries/story?id=53534911" TargetMode="External"/><Relationship Id="rId1518" Type="http://schemas.openxmlformats.org/officeDocument/2006/relationships/hyperlink" Target="https://www.defense.gov/About/Biographies/Biography/Article/2111192/christopher-c-miller/" TargetMode="External"/><Relationship Id="rId1519" Type="http://schemas.openxmlformats.org/officeDocument/2006/relationships/hyperlink" Target="https://www.crunchbase.com/organization/pharos-investment-group-inc" TargetMode="External"/><Relationship Id="rId1520" Type="http://schemas.openxmlformats.org/officeDocument/2006/relationships/hyperlink" Target="https://docs.google.com/document/d/e/2PACX-1vS40dZ4IRBZUkyTv0SUvrCqcqe_9Ja1mPbDMbYOI_DcZzo8PxsVutLFzMwBXLH-gkRVuCbsmx8IRF4l/pub" TargetMode="External"/><Relationship Id="rId1521" Type="http://schemas.openxmlformats.org/officeDocument/2006/relationships/hyperlink" Target="https://web.archive.org/web/20180630233252/https://twitter.com/usminority" TargetMode="External"/><Relationship Id="rId1522" Type="http://schemas.openxmlformats.org/officeDocument/2006/relationships/hyperlink" Target="https://www.splcenter.org/hatewatch/2018/03/06/even-road-texas-patriot-prayer-draws-extremists-its-free-speech-event" TargetMode="External"/><Relationship Id="rId1523" Type="http://schemas.openxmlformats.org/officeDocument/2006/relationships/hyperlink" Target="https://www.kvue.com/article/news/local/dps-one-arrested-at-march-for-trump-in-austin/269-525176515" TargetMode="External"/><Relationship Id="rId1524" Type="http://schemas.openxmlformats.org/officeDocument/2006/relationships/hyperlink" Target="https://www.rawstory.com/proud-boy-ghost/" TargetMode="External"/><Relationship Id="rId1525" Type="http://schemas.openxmlformats.org/officeDocument/2006/relationships/hyperlink" Target="https://www.washingtonblade.com/2018/02/12/march4trump/" TargetMode="External"/><Relationship Id="rId1526" Type="http://schemas.openxmlformats.org/officeDocument/2006/relationships/hyperlink" Target="https://www.fitsnews.com/2018/03/14/sc4-james-epley-announces-his-candidacy/" TargetMode="External"/><Relationship Id="rId1527" Type="http://schemas.openxmlformats.org/officeDocument/2006/relationships/hyperlink" Target="https://www.nbcnews.com/feature/nbc-out/meet-brandon-straka-gay-former-liberal-encouraging-others-walkaway-democrats-n902316" TargetMode="External"/><Relationship Id="rId1528" Type="http://schemas.openxmlformats.org/officeDocument/2006/relationships/hyperlink" Target="https://www.gaystarnews.com/article/founder-of-gays-for-trump-running-for-north-carolina-legislature/" TargetMode="External"/><Relationship Id="rId1529" Type="http://schemas.openxmlformats.org/officeDocument/2006/relationships/hyperlink" Target="https://web.archive.org/web/20180311033356/https://www.gaystarnews.com/article/founder-of-gays-for-trump-running-for-north-carolina-legislature/" TargetMode="External"/><Relationship Id="rId1530" Type="http://schemas.openxmlformats.org/officeDocument/2006/relationships/hyperlink" Target="https://web.archive.org/web/20180319013123/https://leadershipinstitute.org/" TargetMode="External"/><Relationship Id="rId1531" Type="http://schemas.openxmlformats.org/officeDocument/2006/relationships/hyperlink" Target="https://newstracs.com/cambridge-analytica-executives-created-a-company-with-the-executive-director-deputy-chairman-of-erik-princes-frontier-services-group/2018/03/18/" TargetMode="External"/><Relationship Id="rId1532" Type="http://schemas.openxmlformats.org/officeDocument/2006/relationships/hyperlink" Target="https://www.sun-sentinel.com/news/fl-ne-proud-boys-florida-connection-20201003-7hf65qpyzbexleedaxwzg7ceu4-story.html" TargetMode="External"/><Relationship Id="rId1533" Type="http://schemas.openxmlformats.org/officeDocument/2006/relationships/hyperlink" Target="https://money.cnn.com/2018/03/27/media/seth-rich-brother-sues-washington-times/index.html" TargetMode="External"/><Relationship Id="rId1534" Type="http://schemas.openxmlformats.org/officeDocument/2006/relationships/hyperlink" Target="https://www.ocregister.com/2018/04/12/sanctuary-opponents-travel-from-town-to-town-screaming-an-agenda/" TargetMode="External"/><Relationship Id="rId1535" Type="http://schemas.openxmlformats.org/officeDocument/2006/relationships/hyperlink" Target="https://richmond.com/news/local/government-politics/gop-senate-candidate-ivan-raiklin-fails-to-make-signature-requirement-for-primary-ballot/article_99e11fb2-973f-5f00-a0c1-f4e7090a69ad.html" TargetMode="External"/><Relationship Id="rId1536" Type="http://schemas.openxmlformats.org/officeDocument/2006/relationships/hyperlink" Target="https://www.washingtonpost.com/news/politics/wp/2018/07/16/timeline-the-odd-overlap-of-maria-butina-the-gun-rights-movement-and-the-2016-election/" TargetMode="External"/><Relationship Id="rId1537" Type="http://schemas.openxmlformats.org/officeDocument/2006/relationships/hyperlink" Target="https://www.justsecurity.org/66271/timeline-trump-giuliani-bidens-and-ukrainegate/" TargetMode="External"/><Relationship Id="rId1538" Type="http://schemas.openxmlformats.org/officeDocument/2006/relationships/hyperlink" Target="https://twitter.com/LeaLovesUSA/status/1581678833924595713" TargetMode="External"/><Relationship Id="rId1539" Type="http://schemas.openxmlformats.org/officeDocument/2006/relationships/hyperlink" Target="https://heavy.com/news/2018/08/tracy-diaz/" TargetMode="External"/><Relationship Id="rId1540" Type="http://schemas.openxmlformats.org/officeDocument/2006/relationships/hyperlink" Target="https://twitter.com/levparnas/status/1772320747836367174" TargetMode="External"/><Relationship Id="rId1541" Type="http://schemas.openxmlformats.org/officeDocument/2006/relationships/hyperlink" Target="https://www.reuters.com/world/us/texts-tie-desantis-closely-trump-insider-lev-parnas-2018-race-2023-05-22/" TargetMode="External"/><Relationship Id="rId1542" Type="http://schemas.openxmlformats.org/officeDocument/2006/relationships/hyperlink" Target="https://www.nytimes.com/2021/05/13/us/politics/mcmaster-fbi-trump-project-veritas.html" TargetMode="External"/><Relationship Id="rId1543" Type="http://schemas.openxmlformats.org/officeDocument/2006/relationships/hyperlink" Target="https://www.theatlantic.com/politics/archive/2020/10/alt-right-star-racist-propagandist-has-no-regrets/616725/" TargetMode="External"/><Relationship Id="rId1544" Type="http://schemas.openxmlformats.org/officeDocument/2006/relationships/hyperlink" Target="https://www.phc.edu/news/congressman-mark-meadows-is-phcs-2018-commencement-speaker" TargetMode="External"/><Relationship Id="rId1545" Type="http://schemas.openxmlformats.org/officeDocument/2006/relationships/hyperlink" Target="https://archive.thinkprogress.org/americas-biggest-right-wing-homeschooling-group-has-been-networking-with-sanctioned-russians-1f2b5b5ad031/" TargetMode="External"/><Relationship Id="rId1546" Type="http://schemas.openxmlformats.org/officeDocument/2006/relationships/hyperlink" Target="https://pestalozzi.org/en/ghec-2018-in-russia-3/" TargetMode="External"/><Relationship Id="rId1547" Type="http://schemas.openxmlformats.org/officeDocument/2006/relationships/hyperlink" Target="https://www.facebook.com/groups/1746393728718250/user/100000303489360" TargetMode="External"/><Relationship Id="rId1548" Type="http://schemas.openxmlformats.org/officeDocument/2006/relationships/hyperlink" Target="https://www.nbcnews.com/feature/nbc-out/meet-brandon-straka-gay-former-liberal-encouraging-others-walkaway-democrats-n902316" TargetMode="External"/><Relationship Id="rId1549" Type="http://schemas.openxmlformats.org/officeDocument/2006/relationships/hyperlink" Target="https://www.denverpost.com/2018/06/22/shooters-grill-rifle-waitresses-guns/" TargetMode="External"/><Relationship Id="rId1550" Type="http://schemas.openxmlformats.org/officeDocument/2006/relationships/hyperlink" Target="https://www.justice.gov/pardon/page/file/1067776/download" TargetMode="External"/><Relationship Id="rId1551" Type="http://schemas.openxmlformats.org/officeDocument/2006/relationships/hyperlink" Target="https://www.bbc.com/news/world-us-canada-44321650" TargetMode="External"/><Relationship Id="rId1552" Type="http://schemas.openxmlformats.org/officeDocument/2006/relationships/hyperlink" Target="https://archive.ph/Kp6xc" TargetMode="External"/><Relationship Id="rId1553" Type="http://schemas.openxmlformats.org/officeDocument/2006/relationships/hyperlink" Target="https://www.nytimes.com/2018/06/07/world/canada/ontario-premier-election.html" TargetMode="External"/><Relationship Id="rId1554" Type="http://schemas.openxmlformats.org/officeDocument/2006/relationships/hyperlink" Target="https://www.cnn.com/2019/03/24/politics/barr-memo-mueller/index.html" TargetMode="External"/><Relationship Id="rId1555" Type="http://schemas.openxmlformats.org/officeDocument/2006/relationships/hyperlink" Target="https://www.cbc.ca/news/politics/the-post-millennial-journalism-conservative-advocacy-1.5191593" TargetMode="External"/><Relationship Id="rId1556" Type="http://schemas.openxmlformats.org/officeDocument/2006/relationships/hyperlink" Target="https://www.finalcall.com/artman/publish/National_News_2/ADOS-Its-origins-troublesome-ties-and-fears-it-s-dividing-Black-folk-in-the-fight-for-reparations.shtml" TargetMode="External"/><Relationship Id="rId1557" Type="http://schemas.openxmlformats.org/officeDocument/2006/relationships/hyperlink" Target="https://www.rawstory.com/2018/07/heres-russia-trying-divide-democratic-party-means-november/" TargetMode="External"/><Relationship Id="rId1558" Type="http://schemas.openxmlformats.org/officeDocument/2006/relationships/hyperlink" Target="https://opencorporates.com/companies/us_ny/5366306" TargetMode="External"/><Relationship Id="rId1559" Type="http://schemas.openxmlformats.org/officeDocument/2006/relationships/hyperlink" Target="https://www.rferl.org/a/saakashvili-convicted-of-abuse-of-power-sentenced-in-absentia/29327555.html" TargetMode="External"/><Relationship Id="rId1560" Type="http://schemas.openxmlformats.org/officeDocument/2006/relationships/hyperlink" Target="https://www.youtube.com/c/WalkAwayCampaign/about" TargetMode="External"/><Relationship Id="rId1561" Type="http://schemas.openxmlformats.org/officeDocument/2006/relationships/hyperlink" Target="https://www.npr.org/2018/07/01/625095869/police-declare-a-riot-after-far-right-and-antifa-groups-clash-in-portland" TargetMode="External"/><Relationship Id="rId1562" Type="http://schemas.openxmlformats.org/officeDocument/2006/relationships/hyperlink" Target="https://jennycohn1.medium.com/roger-stone-the-proud-boys-alex-jones-and-jack-posobiec-part-2-2017-2018-f5ddbb79337" TargetMode="External"/><Relationship Id="rId1563" Type="http://schemas.openxmlformats.org/officeDocument/2006/relationships/hyperlink" Target="https://www.justice.gov/usao-sdny/press-release/file/1563476/download" TargetMode="External"/><Relationship Id="rId1564" Type="http://schemas.openxmlformats.org/officeDocument/2006/relationships/hyperlink" Target="https://www.washingtonpost.com/world/europe/republican-lawmakers-come-to-moscow-raising-hopes-there-of-us-russia-thaw/2018/07/03/1213130c-7e94-11e8-b0ef-fffcabeff946_story.html" TargetMode="External"/><Relationship Id="rId1565" Type="http://schemas.openxmlformats.org/officeDocument/2006/relationships/hyperlink" Target="https://theweek.com/speedreads/783043/gop-senator-posted-photos-himself-enjoying-dcs-july-4th-fireworks-hes-supposed-russia" TargetMode="External"/><Relationship Id="rId1566" Type="http://schemas.openxmlformats.org/officeDocument/2006/relationships/hyperlink" Target="https://www.businessinsider.com/rise-of-the-rest-bus-tour-steve-case-jd-vance-2018-6" TargetMode="External"/><Relationship Id="rId1567" Type="http://schemas.openxmlformats.org/officeDocument/2006/relationships/hyperlink" Target="https://www.thedailybeast.com/the-rights-new-viral-star-is-red-pilled-hair-stylist-from-new-york" TargetMode="External"/><Relationship Id="rId1568" Type="http://schemas.openxmlformats.org/officeDocument/2006/relationships/hyperlink" Target="https://www.rt.com/usa/431666-walkaway-democrats-straka-campaign-gay/amp/" TargetMode="External"/><Relationship Id="rId1569" Type="http://schemas.openxmlformats.org/officeDocument/2006/relationships/hyperlink" Target="https://www.coloradopolitics.com/hot-sheet/dobson-picks-jenna-ellis-to-lead-new-conservative-policy-center/article_2cba149f-4b6a-5392-baaa-45fbb46fa838.html" TargetMode="External"/><Relationship Id="rId1570" Type="http://schemas.openxmlformats.org/officeDocument/2006/relationships/hyperlink" Target="https://news.gallup.com/poll/237137/republicans-positive-relations-russia.aspx" TargetMode="External"/><Relationship Id="rId1571" Type="http://schemas.openxmlformats.org/officeDocument/2006/relationships/hyperlink" Target="https://www.rollingstone.com/politics/politics-features/maria-butina-russia-spy-fbi-860256/" TargetMode="External"/><Relationship Id="rId1572" Type="http://schemas.openxmlformats.org/officeDocument/2006/relationships/hyperlink" Target="https://www.bbc.com/news/world-europe-44852812" TargetMode="External"/><Relationship Id="rId1573" Type="http://schemas.openxmlformats.org/officeDocument/2006/relationships/hyperlink" Target="https://www.cnn.com/2018/07/17/opinions/russian-bots-2018-midterm-elections-opinion-love/index.html" TargetMode="External"/><Relationship Id="rId1574" Type="http://schemas.openxmlformats.org/officeDocument/2006/relationships/hyperlink" Target="https://twitter.com/realShawnEib/status/1014779412460589056" TargetMode="External"/><Relationship Id="rId1575" Type="http://schemas.openxmlformats.org/officeDocument/2006/relationships/hyperlink" Target="https://web.archive.org/web/20220817053744/https://www.haaretz.com/israel-news/2018-07-18/ty-article/.premium/the-netanyahu-orban-bromance-that-is-shaking-up-europe-and-d-c/0000017f-db69-db5a-a57f-db6b405b0000" TargetMode="External"/><Relationship Id="rId1576" Type="http://schemas.openxmlformats.org/officeDocument/2006/relationships/hyperlink" Target="https://archive.ph/3QASL" TargetMode="External"/><Relationship Id="rId1577" Type="http://schemas.openxmlformats.org/officeDocument/2006/relationships/hyperlink" Target="https://www.dailykos.com/stories/2018/7/30/1784701/-Antifa-Needs-YOU-to-help-Trumpcapitolhunters7:56%20PM" TargetMode="External"/><Relationship Id="rId1578" Type="http://schemas.openxmlformats.org/officeDocument/2006/relationships/hyperlink" Target="https://www.splcenter.org/hatewatch/2018/08/28/act-america&#8217;s-back-blue-rally-attracts-unite-right-attendee" TargetMode="External"/><Relationship Id="rId1579" Type="http://schemas.openxmlformats.org/officeDocument/2006/relationships/hyperlink" Target="https://www.documentcloud.org/documents/20521072-a-21-831556-b" TargetMode="External"/><Relationship Id="rId1580" Type="http://schemas.openxmlformats.org/officeDocument/2006/relationships/hyperlink" Target="https://twitter.com/BolsonaroSP/status/1025718449425788929" TargetMode="External"/><Relationship Id="rId1581" Type="http://schemas.openxmlformats.org/officeDocument/2006/relationships/hyperlink" Target="https://www.usatoday.com/story/news/2018/08/04/portland-right-wing-anti-fascist-rallies-patriot-prayer/904871002/" TargetMode="External"/><Relationship Id="rId1582" Type="http://schemas.openxmlformats.org/officeDocument/2006/relationships/hyperlink" Target="https://www.cnn.com/2018/08/08/politics/rand-paul-russia-trump" TargetMode="External"/><Relationship Id="rId1583" Type="http://schemas.openxmlformats.org/officeDocument/2006/relationships/hyperlink" Target="https://ballotpedia.org/Josh_Hawley" TargetMode="External"/><Relationship Id="rId1584" Type="http://schemas.openxmlformats.org/officeDocument/2006/relationships/hyperlink" Target="https://www.splcenter.org/hatewatch/2018/08/12/jason-kessler-and-unite-right-2-crew-arrive-dc-aboard-special-subway-train" TargetMode="External"/><Relationship Id="rId1585" Type="http://schemas.openxmlformats.org/officeDocument/2006/relationships/hyperlink" Target="https://www.gettyimages.com/detail/news-photo/far-right-activists-gather-during-the-unite-the-right-rally-news-photo/1015710072" TargetMode="External"/><Relationship Id="rId1586" Type="http://schemas.openxmlformats.org/officeDocument/2006/relationships/hyperlink" Target="https://www.nbcnews.com/news/us-news/counter-protesters-far-outnumber-white-nationalists-arriving-washington-n900016" TargetMode="External"/><Relationship Id="rId1587" Type="http://schemas.openxmlformats.org/officeDocument/2006/relationships/hyperlink" Target="https://nationalfile.com/jack-posobiec-selected-for-prestigious-claremont-institute-lincoln-fellowship/" TargetMode="External"/><Relationship Id="rId1588" Type="http://schemas.openxmlformats.org/officeDocument/2006/relationships/hyperlink" Target="https://www.claremont.org/page/2019-lincoln-fellows/" TargetMode="External"/><Relationship Id="rId1589" Type="http://schemas.openxmlformats.org/officeDocument/2006/relationships/hyperlink" Target="https://www.nationalreview.com/2019/07/claremont-would-make-its-founders-weep/" TargetMode="External"/><Relationship Id="rId1590" Type="http://schemas.openxmlformats.org/officeDocument/2006/relationships/hyperlink" Target="https://search.sunbiz.org/Inquiry/corporationsearch/SearchResultDetail?inquirytype=EntityName&amp;directionType=PreviousList&amp;searchNameOrder=FLORIDACHAPTERPB%20L180001956600&amp;aggregateId=flal-l18000195660-f618b30a-e17c-461c-86bb-6513e04f57e3&amp;searchTerm=FLORIDA" TargetMode="External"/><Relationship Id="rId1591" Type="http://schemas.openxmlformats.org/officeDocument/2006/relationships/hyperlink" Target="https://edition.cnn.com/2021/02/17/politics/roger-stone-proud-boys-amy-berman-jackson/index.html" TargetMode="External"/><Relationship Id="rId1592" Type="http://schemas.openxmlformats.org/officeDocument/2006/relationships/hyperlink" Target="https://www.whois.com/whois/latinosfortrump.us" TargetMode="External"/><Relationship Id="rId1593" Type="http://schemas.openxmlformats.org/officeDocument/2006/relationships/hyperlink" Target="https://opencorporates.com/companies/us_tx/0803100360" TargetMode="External"/><Relationship Id="rId1594" Type="http://schemas.openxmlformats.org/officeDocument/2006/relationships/hyperlink" Target="https://www.washingtonpost.com/national-security/2022/07/05/austria-russia-infuence/" TargetMode="External"/><Relationship Id="rId1595" Type="http://schemas.openxmlformats.org/officeDocument/2006/relationships/hyperlink" Target="https://web.archive.org/web/20180825093209/https://www.nytimes.com/2018/08/21/us/politics/paul-manafort-trial-verdict.html" TargetMode="External"/><Relationship Id="rId1596" Type="http://schemas.openxmlformats.org/officeDocument/2006/relationships/hyperlink" Target="https://www.bbc.com/news/world-us-canada-45294192" TargetMode="External"/><Relationship Id="rId1597" Type="http://schemas.openxmlformats.org/officeDocument/2006/relationships/hyperlink" Target="https://twitter.com/LevinTV/status/1034236838486126592" TargetMode="External"/><Relationship Id="rId1598" Type="http://schemas.openxmlformats.org/officeDocument/2006/relationships/hyperlink" Target="https://www.npr.org/2018/09/06/645352618/twitter-bans-alex-jones-and-infowars-cites-abusive-behavior" TargetMode="External"/><Relationship Id="rId1599" Type="http://schemas.openxmlformats.org/officeDocument/2006/relationships/hyperlink" Target="https://jonathanturley.org/2018/09/04/mueller-witness-the-subject-of-complaint-to-fbi-of-blackmail-following-his-cooperation-deal-with-special-counsel/" TargetMode="External"/><Relationship Id="rId1600" Type="http://schemas.openxmlformats.org/officeDocument/2006/relationships/hyperlink" Target="https://www.npr.org/2018/09/06/645352618/twitter-bans-alex-jones-and-infowars-cites-abusive-behavior" TargetMode="External"/><Relationship Id="rId1601" Type="http://schemas.openxmlformats.org/officeDocument/2006/relationships/hyperlink" Target="https://www.washingtonpost.com/politics/white-house-reviews-incident-involving-epoch-times-photographer-handing-a-folder-to-trump/2018/09/18/e9d8b8ba-bac5-11e8-bdc0-90f81cc58c5d_story.html" TargetMode="External"/><Relationship Id="rId1602" Type="http://schemas.openxmlformats.org/officeDocument/2006/relationships/hyperlink" Target="https://www.federalregister.gov/documents/2018/09/14/2018-20203/imposing-certain-sanctions-in-the-event-of-foreign-interference-in-a-united-states-election" TargetMode="External"/><Relationship Id="rId1603" Type="http://schemas.openxmlformats.org/officeDocument/2006/relationships/hyperlink" Target="https://www.simmonscollegeky.edu/wp-content/uploads/2018/08/Angela-Project-Makes-Gains-in-Philadelphia-by-Rico-Ransom.pdf" TargetMode="External"/><Relationship Id="rId1604" Type="http://schemas.openxmlformats.org/officeDocument/2006/relationships/hyperlink" Target="https://www.frc.org/blog/2018/09/world-congress-families-seeks-strengthen-family-unit" TargetMode="External"/><Relationship Id="rId1605" Type="http://schemas.openxmlformats.org/officeDocument/2006/relationships/hyperlink" Target="https://thesternfacts.com/california-gop-congressional-candidate-just-caught-palling-around-with-hollywood-nazis-video-4744ab1804eb" TargetMode="External"/><Relationship Id="rId1606" Type="http://schemas.openxmlformats.org/officeDocument/2006/relationships/hyperlink" Target="https://www.amazon.com/4D-Warfare-Doctrine-Generation-Politics-ebook/dp/B07H76G3GG" TargetMode="External"/><Relationship Id="rId1607" Type="http://schemas.openxmlformats.org/officeDocument/2006/relationships/hyperlink" Target="https://www.thedailybeast.com/michael-flynn-finally-embraces-his-qanon-cult-following" TargetMode="External"/><Relationship Id="rId1608" Type="http://schemas.openxmlformats.org/officeDocument/2006/relationships/hyperlink" Target="https://pressprogress.ca/top-doug-ford-adviser-sent-premiers-office-backchannel-message-about-meeting-with-russian-government/" TargetMode="External"/><Relationship Id="rId1609" Type="http://schemas.openxmlformats.org/officeDocument/2006/relationships/hyperlink" Target="https://www.italianfixers.com/single-post/2018/10/10/italys-farright-teams-up-with-steve-bannon" TargetMode="External"/><Relationship Id="rId1610" Type="http://schemas.openxmlformats.org/officeDocument/2006/relationships/hyperlink" Target="https://archive.ph/T9cob" TargetMode="External"/><Relationship Id="rId1611" Type="http://schemas.openxmlformats.org/officeDocument/2006/relationships/hyperlink" Target="https://www.facebook.com/PriorityConference/posts/genevieve-peters-award-winning-california-educator-national-speaker-and-politica/701337503559259/" TargetMode="External"/><Relationship Id="rId1612" Type="http://schemas.openxmlformats.org/officeDocument/2006/relationships/hyperlink" Target="https://www.amazon.com/Campus-Battlefield-Conservatives-Battle-Matters/dp/1642930946" TargetMode="External"/><Relationship Id="rId1613" Type="http://schemas.openxmlformats.org/officeDocument/2006/relationships/hyperlink" Target="https://www.splcenter.org/hatewatch/2018/10/09/act-america-sets-its-sights-college-campuses-upcoming-speaking-tour" TargetMode="External"/><Relationship Id="rId1614" Type="http://schemas.openxmlformats.org/officeDocument/2006/relationships/hyperlink" Target="https://www.theatlantic.com/politics/archive/2020/10/alt-right-star-racist-propagandist-has-no-regrets/616725/" TargetMode="External"/><Relationship Id="rId1615" Type="http://schemas.openxmlformats.org/officeDocument/2006/relationships/hyperlink" Target="https://www.cbsnews.com/news/proud-boys-arrests-new-york-city-brawl-fight-gavin-mcinnes-2018-10-22/" TargetMode="External"/><Relationship Id="rId1616" Type="http://schemas.openxmlformats.org/officeDocument/2006/relationships/hyperlink" Target="https://www.nbcnews.com/news/us-news/new-york-police-looking-9-people-involved-proud-boys-brawl-n920386" TargetMode="External"/><Relationship Id="rId1617" Type="http://schemas.openxmlformats.org/officeDocument/2006/relationships/hyperlink" Target="https://www.huffpost.com/entry/proud-boys-arrests-fascist-groups_n_5bce15bbe4b0d38b587afe5f" TargetMode="External"/><Relationship Id="rId1618" Type="http://schemas.openxmlformats.org/officeDocument/2006/relationships/hyperlink" Target="https://www.thedailybeast.com/today-show-falls-into-classic-white-nationalist-trap-gives-platform-to-racist-leader" TargetMode="External"/><Relationship Id="rId1619" Type="http://schemas.openxmlformats.org/officeDocument/2006/relationships/hyperlink" Target="https://www.finalcall.com/artman/publish/National_News_2/ADOS-Its-origins-troublesome-ties-and-fears-it-s-dividing-Black-folk-in-the-fight-for-reparations.shtml" TargetMode="External"/><Relationship Id="rId1620" Type="http://schemas.openxmlformats.org/officeDocument/2006/relationships/hyperlink" Target="https://www.foxnews.com/politics/what-is-blexit-candace-owens-explains-plan-to-lead-black-exit-from-democratic-party-impact-2020" TargetMode="External"/><Relationship Id="rId1621" Type="http://schemas.openxmlformats.org/officeDocument/2006/relationships/hyperlink" Target="https://twitter.com/Brandi_Buchman/status/1628070402244190208" TargetMode="External"/><Relationship Id="rId1622" Type="http://schemas.openxmlformats.org/officeDocument/2006/relationships/hyperlink" Target="https://www.tampabay.com/florida-politics/buzz/2018/10/20/alt-right-florida-gop-operative-complains-he-was-assaulted-while-taunting-people-at-andrew-gillum-rally/" TargetMode="External"/><Relationship Id="rId1623" Type="http://schemas.openxmlformats.org/officeDocument/2006/relationships/hyperlink" Target="https://archive.is/KnVJw" TargetMode="External"/><Relationship Id="rId1624" Type="http://schemas.openxmlformats.org/officeDocument/2006/relationships/hyperlink" Target="https://twitter.com/Cernovich/status/1056000671084756993" TargetMode="External"/><Relationship Id="rId1625" Type="http://schemas.openxmlformats.org/officeDocument/2006/relationships/hyperlink" Target="https://www.youtube.com/watch?app=desktop&amp;v=wXHhL7170DU" TargetMode="External"/><Relationship Id="rId1626" Type="http://schemas.openxmlformats.org/officeDocument/2006/relationships/hyperlink" Target="https://www.youtube.com/watch?v=YQuvau5yp_Q" TargetMode="External"/><Relationship Id="rId1627" Type="http://schemas.openxmlformats.org/officeDocument/2006/relationships/hyperlink" Target="https://www.theguardian.com/technology/2021/jun/11/facebook-ads-turning-point-usa-rally-forge" TargetMode="External"/><Relationship Id="rId1628" Type="http://schemas.openxmlformats.org/officeDocument/2006/relationships/hyperlink" Target="https://www.propublica.org/article/a-mysterious-facebook-group-is-using-bernie-sanders-image-to-urge-democrats-to-vote-for-the-green-party" TargetMode="External"/><Relationship Id="rId1629" Type="http://schemas.openxmlformats.org/officeDocument/2006/relationships/hyperlink" Target="https://www.politico.com/news/magazine/2024/01/14/christina-pushaw-ron-desantis-georgia-00118242" TargetMode="External"/><Relationship Id="rId1630" Type="http://schemas.openxmlformats.org/officeDocument/2006/relationships/hyperlink" Target="https://www.whois.com/whois/1776.shop" TargetMode="External"/><Relationship Id="rId1631" Type="http://schemas.openxmlformats.org/officeDocument/2006/relationships/hyperlink" Target="https://www.insider.com/jacob-wohl-police-report-death-threat-fake-twitter-account-2019-3" TargetMode="External"/><Relationship Id="rId1632" Type="http://schemas.openxmlformats.org/officeDocument/2006/relationships/hyperlink" Target="https://www.buzzfeednews.com/article/chrisgeidner/robert-mueller-fbi-money-for-sexual-harassment-allegation" TargetMode="External"/><Relationship Id="rId1633" Type="http://schemas.openxmlformats.org/officeDocument/2006/relationships/hyperlink" Target="https://twitter.com/mtgreenee/status/1057434091057041409" TargetMode="External"/><Relationship Id="rId1634" Type="http://schemas.openxmlformats.org/officeDocument/2006/relationships/hyperlink" Target="https://ballotpedia.org/Josh_Hawley" TargetMode="External"/><Relationship Id="rId1635" Type="http://schemas.openxmlformats.org/officeDocument/2006/relationships/hyperlink" Target="https://web.archive.org/web/20181118062653/https://twitter.com/artem_klyushin" TargetMode="External"/><Relationship Id="rId1636" Type="http://schemas.openxmlformats.org/officeDocument/2006/relationships/hyperlink" Target="https://www.washingtonblade.com/2018/11/07/peter-boykin-lost-election/" TargetMode="External"/><Relationship Id="rId1637" Type="http://schemas.openxmlformats.org/officeDocument/2006/relationships/hyperlink" Target="https://floridapolitics.com/archives/317253-kise-maduro-us-sanctions/" TargetMode="External"/><Relationship Id="rId1638" Type="http://schemas.openxmlformats.org/officeDocument/2006/relationships/hyperlink" Target="https://atlatszo-hu.translate.goog/kozugy/2018/11/07/kiesett-a-kongresszusbol-orban-viktor-leglelkesebb-amerikai-tamogatoja-dana-rohrabacher/?_x_tr_sl=hu&amp;_x_tr_tl=en&amp;_x_tr_hl=en&amp;_x_tr_pto=sc" TargetMode="External"/><Relationship Id="rId1639" Type="http://schemas.openxmlformats.org/officeDocument/2006/relationships/hyperlink" Target="https://www.salon.com/2021/01/19/how-two-friends-farcical-failed-schemes-ended-with-the-biggest-fail-of-all-stop-the-steal/" TargetMode="External"/><Relationship Id="rId1640" Type="http://schemas.openxmlformats.org/officeDocument/2006/relationships/hyperlink" Target="https://www.rightwingwatch.org/post/right-wing-operative-ali-alexander-leads-stop-the-steal-campaign/" TargetMode="External"/><Relationship Id="rId1641" Type="http://schemas.openxmlformats.org/officeDocument/2006/relationships/hyperlink" Target="https://twitter.com/sfoguj/status/1577322428153241600" TargetMode="External"/><Relationship Id="rId1642" Type="http://schemas.openxmlformats.org/officeDocument/2006/relationships/hyperlink" Target="https://www.bitchute.com/video/9ObpDd7ciKf6/" TargetMode="External"/><Relationship Id="rId1643" Type="http://schemas.openxmlformats.org/officeDocument/2006/relationships/hyperlink" Target="https://www.splcenter.org/hatewatch/2020/10/06/us-white-nationalist-group-linked-pro-kremlin-propagandist" TargetMode="External"/><Relationship Id="rId1644" Type="http://schemas.openxmlformats.org/officeDocument/2006/relationships/hyperlink" Target="https://www.supremecourt.gov/DocketPDF/18/18-450/72032/20181114145615336_18-450%20Amici%20Curiae%20Brief.pdf" TargetMode="External"/><Relationship Id="rId1645" Type="http://schemas.openxmlformats.org/officeDocument/2006/relationships/hyperlink" Target="https://airmail.news/issues/2023-8-12/legal-weasel" TargetMode="External"/><Relationship Id="rId1646" Type="http://schemas.openxmlformats.org/officeDocument/2006/relationships/hyperlink" Target="https://www.thedailybeast.com/meet-jacob-engels-roger-stones-mini-me" TargetMode="External"/><Relationship Id="rId1647" Type="http://schemas.openxmlformats.org/officeDocument/2006/relationships/hyperlink" Target="http://gtarchive.georgiatoday.ge/news/13213/Controversy:-Christina-Pushaw-on-the-Elections" TargetMode="External"/><Relationship Id="rId1648" Type="http://schemas.openxmlformats.org/officeDocument/2006/relationships/hyperlink" Target="https://www.documentcloud.org/documents/23511325-211209-christopher-krebs" TargetMode="External"/><Relationship Id="rId1649" Type="http://schemas.openxmlformats.org/officeDocument/2006/relationships/hyperlink" Target="https://www.huffpost.com/entry/gavin-mcinnes-quits-proud-boys_n_5bf5ec9ee4b0eb6d930b676b" TargetMode="External"/><Relationship Id="rId1650" Type="http://schemas.openxmlformats.org/officeDocument/2006/relationships/hyperlink" Target="https://web.archive.org/web/20190223190626/https://twitter.com/usminority" TargetMode="External"/><Relationship Id="rId1651" Type="http://schemas.openxmlformats.org/officeDocument/2006/relationships/hyperlink" Target="https://www.abc.net.au/news/2018-11-30/proud-boys-founder-gavin-mcinnes-denied-visa-to-australia/10573134" TargetMode="External"/><Relationship Id="rId1652" Type="http://schemas.openxmlformats.org/officeDocument/2006/relationships/hyperlink" Target="https://www.theguardian.com/commentisfree/2018/oct/19/not-just-a-provocateur-gavin-mcinnes-should-not-be-allowed-into-australia" TargetMode="External"/><Relationship Id="rId1653" Type="http://schemas.openxmlformats.org/officeDocument/2006/relationships/hyperlink" Target="https://splinternews.com/the-proud-boys-hilarious-slow-motion-disintegration-con-1830739264" TargetMode="External"/><Relationship Id="rId1654" Type="http://schemas.openxmlformats.org/officeDocument/2006/relationships/hyperlink" Target="https://opencorporates.com/companies/us_fl/L18000277367" TargetMode="External"/><Relationship Id="rId1655" Type="http://schemas.openxmlformats.org/officeDocument/2006/relationships/hyperlink" Target="https://twitter.com/SnarlakAttack/status/1152360746765807616" TargetMode="External"/><Relationship Id="rId1656" Type="http://schemas.openxmlformats.org/officeDocument/2006/relationships/hyperlink" Target="https://www.npr.org/2021/02/04/963785609/house-to-vote-on-stripping-rep-marjorie-taylor-greene-from-2-key-committees" TargetMode="External"/><Relationship Id="rId1657" Type="http://schemas.openxmlformats.org/officeDocument/2006/relationships/hyperlink" Target="https://www.politico.com/story/2018/12/07/trump-to-nominate-william-barr-as-attorney-general-1049560" TargetMode="External"/><Relationship Id="rId1658" Type="http://schemas.openxmlformats.org/officeDocument/2006/relationships/hyperlink" Target="https://threadreaderapp.com/thread/1327253991936454663.html" TargetMode="External"/><Relationship Id="rId1659" Type="http://schemas.openxmlformats.org/officeDocument/2006/relationships/hyperlink" Target="https://www.buzzfeed.com/markdistefano/candace-owens-hitler-germany-nazi" TargetMode="External"/><Relationship Id="rId1660" Type="http://schemas.openxmlformats.org/officeDocument/2006/relationships/hyperlink" Target="https://www.buzzfeed.com/alexspence/pro-trump-turning-point-loses-star-activists" TargetMode="External"/><Relationship Id="rId1661" Type="http://schemas.openxmlformats.org/officeDocument/2006/relationships/hyperlink" Target="https://twitter.com/LeaLovesUSA/status/1483868853495083008" TargetMode="External"/><Relationship Id="rId1662" Type="http://schemas.openxmlformats.org/officeDocument/2006/relationships/hyperlink" Target="https://web.archive.org/web/20181213190511/https://twitter.com/jackposobiec" TargetMode="External"/><Relationship Id="rId1663" Type="http://schemas.openxmlformats.org/officeDocument/2006/relationships/hyperlink" Target="https://twitter.com/JerryWillResist/status/1519452270680854528" TargetMode="External"/><Relationship Id="rId1664" Type="http://schemas.openxmlformats.org/officeDocument/2006/relationships/hyperlink" Target="https://web.archive.org/web/20220915221530/https://twitter.com/JerryWillResist/status/1519452270680854528" TargetMode="External"/><Relationship Id="rId1665" Type="http://schemas.openxmlformats.org/officeDocument/2006/relationships/hyperlink" Target="https://web.archive.org/web/20181214022406/https://twitter.com/jackposobiec" TargetMode="External"/><Relationship Id="rId1666" Type="http://schemas.openxmlformats.org/officeDocument/2006/relationships/hyperlink" Target="https://www.ft.com/content/7c4285b2-fe2f-11e8-ac00-57a2a826423e" TargetMode="External"/><Relationship Id="rId1667" Type="http://schemas.openxmlformats.org/officeDocument/2006/relationships/hyperlink" Target="https://www.wired.com/story/russia-ira-propaganda-senate-report/" TargetMode="External"/><Relationship Id="rId1668" Type="http://schemas.openxmlformats.org/officeDocument/2006/relationships/hyperlink" Target="https://www.muckrock.com/foi/united-states-of-america-10/navy-intelligence-officer-jack-posobiec-105311/" TargetMode="External"/><Relationship Id="rId1669" Type="http://schemas.openxmlformats.org/officeDocument/2006/relationships/hyperlink" Target="https://hillreporter.com/roger-stone-pal-encourages-trump-supporters-to-sign-up-for-operation-swarm-19055" TargetMode="External"/><Relationship Id="rId1670" Type="http://schemas.openxmlformats.org/officeDocument/2006/relationships/hyperlink" Target="https://www.splcenter.org/fighting-hate/extremist-files/group/proud-boys" TargetMode="External"/><Relationship Id="rId1671" Type="http://schemas.openxmlformats.org/officeDocument/2006/relationships/hyperlink" Target="https://web.archive.org/web/20220418094607/https://www.ajc.com/news/investigations/the-radical-rise-and-cultish-fall-of-the-black-hammers/C7LZ3BIV2FCZJKF6FLG2T7W5EM/" TargetMode="External"/><Relationship Id="rId1672" Type="http://schemas.openxmlformats.org/officeDocument/2006/relationships/hyperlink" Target="https://www.salon.com/2016/12/29/russia-calexit-texit-dissent/" TargetMode="External"/><Relationship Id="rId1673" Type="http://schemas.openxmlformats.org/officeDocument/2006/relationships/hyperlink" Target="https://www.chicagotribune.com/news/breaking/ct-nick-fuentes-deplatforming-internet-trump-20210329-phpu7a2dgbaflnnxhuyxi3cp7y-story.html" TargetMode="External"/><Relationship Id="rId1674" Type="http://schemas.openxmlformats.org/officeDocument/2006/relationships/hyperlink" Target="https://www.rollingstone.com/culture/culture-features/oan-chanel-rion-trump-correspondent-1003975/" TargetMode="External"/><Relationship Id="rId1675" Type="http://schemas.openxmlformats.org/officeDocument/2006/relationships/hyperlink" Target="https://www.huffpost.com/entry/ali-akbar-jack-dorsey-twitter_n_5c40cb9ce4b027c3bbbf3a0c" TargetMode="External"/><Relationship Id="rId1676" Type="http://schemas.openxmlformats.org/officeDocument/2006/relationships/hyperlink" Target="https://www.linkedin.com/in/matt-couch-a598a853" TargetMode="External"/><Relationship Id="rId1677" Type="http://schemas.openxmlformats.org/officeDocument/2006/relationships/hyperlink" Target="https://www.congress.gov/nomination/116th-congress/184" TargetMode="External"/><Relationship Id="rId1678" Type="http://schemas.openxmlformats.org/officeDocument/2006/relationships/hyperlink" Target="https://archive.thinkprogress.org/americas-biggest-right-wing-homeschooling-group-has-been-networking-with-sanctioned-russians-1f2b5b5ad031/" TargetMode="External"/><Relationship Id="rId1679" Type="http://schemas.openxmlformats.org/officeDocument/2006/relationships/hyperlink" Target="https://web.archive.org/web/20190330091543/https:/petitions.whitehouse.gov/petition/impeach-nancy-pelosi-crimes-treason" TargetMode="External"/><Relationship Id="rId1680" Type="http://schemas.openxmlformats.org/officeDocument/2006/relationships/hyperlink" Target="https://twitter.com/KFILE/status/1354908180694904834" TargetMode="External"/><Relationship Id="rId1681" Type="http://schemas.openxmlformats.org/officeDocument/2006/relationships/hyperlink" Target="https://twitter.com/Nadja72638243/status/1587508914857607169" TargetMode="External"/><Relationship Id="rId1682" Type="http://schemas.openxmlformats.org/officeDocument/2006/relationships/hyperlink" Target="https://www.foxnews.com/opinion/world-war-ii-flying-tigers-provide-precedent-for-president-trump-transition-in-syria-and-afghanistan" TargetMode="External"/><Relationship Id="rId1683" Type="http://schemas.openxmlformats.org/officeDocument/2006/relationships/hyperlink" Target="https://www.thedailybeast.com/meet-jacob-engels-roger-stones-mini-me" TargetMode="External"/><Relationship Id="rId1684" Type="http://schemas.openxmlformats.org/officeDocument/2006/relationships/hyperlink" Target="https://www.cnn.com/videos/politics/2019/01/25/roger-stone-fbi-arrest-vo.cnn" TargetMode="External"/><Relationship Id="rId1685" Type="http://schemas.openxmlformats.org/officeDocument/2006/relationships/hyperlink" Target="https://www.linkedin.com/in/kevin-lynn-783057165" TargetMode="External"/><Relationship Id="rId1686" Type="http://schemas.openxmlformats.org/officeDocument/2006/relationships/hyperlink" Target="https://www.politico.com/news/2019/10/23/nunes-protege-ukraine-trump-055837" TargetMode="External"/><Relationship Id="rId1687" Type="http://schemas.openxmlformats.org/officeDocument/2006/relationships/hyperlink" Target="https://www.nbcnews.com/tech/social-media/russian-troll-accounts-purged-twitter-pushed-qanon-other-conspiracy-theories-n966091" TargetMode="External"/><Relationship Id="rId1688" Type="http://schemas.openxmlformats.org/officeDocument/2006/relationships/hyperlink" Target="https://www.nbcnews.com/news/us-news/proud-boys-founder-gavin-mcinnes-sues-southern-poverty-law-center-n966701" TargetMode="External"/><Relationship Id="rId1689" Type="http://schemas.openxmlformats.org/officeDocument/2006/relationships/hyperlink" Target="https://www.splcenter.org/hatewatch/2020/12/18/law-firm-tied-far-right-fringe-registers-stop-steal-llc-alabama" TargetMode="External"/><Relationship Id="rId1690" Type="http://schemas.openxmlformats.org/officeDocument/2006/relationships/hyperlink" Target="https://www.mediaite.com/online/gavin-mcinnes-hired-by-conservative-canadian-network-rebel-media/" TargetMode="External"/><Relationship Id="rId1691" Type="http://schemas.openxmlformats.org/officeDocument/2006/relationships/hyperlink" Target="https://www.youtube.com/watch?v=NBE1v6ersV8" TargetMode="External"/><Relationship Id="rId1692" Type="http://schemas.openxmlformats.org/officeDocument/2006/relationships/hyperlink" Target="https://www.documentcloud.org/documents/6881492-Women-for-America-First-Incorporation-Records" TargetMode="External"/><Relationship Id="rId1693" Type="http://schemas.openxmlformats.org/officeDocument/2006/relationships/hyperlink" Target="https://thehill.com/homenews/media/428814-daily-caller-reporter-benny-johnson-joining-turning-point-usa/" TargetMode="External"/><Relationship Id="rId1694" Type="http://schemas.openxmlformats.org/officeDocument/2006/relationships/hyperlink" Target="https://eddsa.blob.core.usgovcloudapi.net/public/650033_2023_Noelle_Dunphy_v_Rudolph_W_Giuliani_et_al_COMPLAINT_10.pdf" TargetMode="External"/><Relationship Id="rId1695" Type="http://schemas.openxmlformats.org/officeDocument/2006/relationships/hyperlink" Target="https://www.salon.com/2021/02/02/in-2019-marjorie-taylor-greene-told-protesters-to-flood-the-capitol-feel-free-to-use-violence/" TargetMode="External"/><Relationship Id="rId1696" Type="http://schemas.openxmlformats.org/officeDocument/2006/relationships/hyperlink" Target="https://edition.cnn.com/2021/02/17/politics/roger-stone-proud-boys-amy-berman-jackson/index.html" TargetMode="External"/><Relationship Id="rId1697" Type="http://schemas.openxmlformats.org/officeDocument/2006/relationships/hyperlink" Target="https://web.archive.org/web/20190212014148/http://rogueright.com:80/" TargetMode="External"/><Relationship Id="rId1698" Type="http://schemas.openxmlformats.org/officeDocument/2006/relationships/hyperlink" Target="http://archive.org/" TargetMode="External"/><Relationship Id="rId1699" Type="http://schemas.openxmlformats.org/officeDocument/2006/relationships/hyperlink" Target="https://web.archive.org/web/2019*/http://rogueright.com:80" TargetMode="External"/><Relationship Id="rId1700" Type="http://schemas.openxmlformats.org/officeDocument/2006/relationships/hyperlink" Target="https://abcnews.go.com/Politics/william-barr-confirmed-senate-set-attorney-general/story?id=61047415" TargetMode="External"/><Relationship Id="rId1701" Type="http://schemas.openxmlformats.org/officeDocument/2006/relationships/hyperlink" Target="https://oversight.house.gov/sites/democrats.oversight.house.gov/files/Trump%20Saudi%20Nuclear%20Report%20-%202-19-2019.pdf" TargetMode="External"/><Relationship Id="rId1702" Type="http://schemas.openxmlformats.org/officeDocument/2006/relationships/hyperlink" Target="https://www.cnn.com/2019/02/20/politics/special-counsel-conclusion-announcement/index.html" TargetMode="External"/><Relationship Id="rId1703" Type="http://schemas.openxmlformats.org/officeDocument/2006/relationships/hyperlink" Target="https://www.browardpalmbeach.com/news/roger-stone-admits-ties-to-florida-proud-boys-jacob-engels-enrique-tarrio-10200610" TargetMode="External"/><Relationship Id="rId1704" Type="http://schemas.openxmlformats.org/officeDocument/2006/relationships/hyperlink" Target="https://www.adl.org/blog/white-supremacists-and-other-extremists-welcomed-at-cpac-2019" TargetMode="External"/><Relationship Id="rId1705" Type="http://schemas.openxmlformats.org/officeDocument/2006/relationships/hyperlink" Target="https://www.inquirer.com/news/nation-world/secessionist-party-confederacy-south-carolina-disband-black-children-confederate-flag-20190301.html" TargetMode="External"/><Relationship Id="rId1706" Type="http://schemas.openxmlformats.org/officeDocument/2006/relationships/hyperlink" Target="https://web.archive.org/web/20200708233641/https://www.postandcourier.com/politics/why-this-sc-secessionist-party-leader-is-giving-up-the-fight-for-confederate-heritage/article_7b6aca16-24ac-11e9-b36d-3f9ea70d1d23.html" TargetMode="External"/><Relationship Id="rId1707" Type="http://schemas.openxmlformats.org/officeDocument/2006/relationships/hyperlink" Target="https://opencorporates.com/companies/us_fl/N19000002455" TargetMode="External"/><Relationship Id="rId1708" Type="http://schemas.openxmlformats.org/officeDocument/2006/relationships/hyperlink" Target="https://web.archive.org/web/20190226125046/https://www.kansascity.com/news/local/news-columns-blogs/the-buzz/article226755899.html" TargetMode="External"/><Relationship Id="rId1709" Type="http://schemas.openxmlformats.org/officeDocument/2006/relationships/hyperlink" Target="https://web.archive.org/web/20190528164404/https://nationalconservatism.org/" TargetMode="External"/><Relationship Id="rId1710" Type="http://schemas.openxmlformats.org/officeDocument/2006/relationships/hyperlink" Target="https://ria.ru/20190309/1551660732.html" TargetMode="External"/><Relationship Id="rId1711" Type="http://schemas.openxmlformats.org/officeDocument/2006/relationships/hyperlink" Target="https://web.archive.org/web/20190406040247/https://forward.com/fast-forward/420726/jexodus-jewish-republican-trump-tweet/" TargetMode="External"/><Relationship Id="rId1712" Type="http://schemas.openxmlformats.org/officeDocument/2006/relationships/hyperlink" Target="https://web.archive.org/web/20190402095155/https://forward.com/news/national/421873/jexodus-elizabeth-pipko-trump-jewish-republican/" TargetMode="External"/><Relationship Id="rId1713" Type="http://schemas.openxmlformats.org/officeDocument/2006/relationships/hyperlink" Target="https://www.forbes.com/sites/zacheverson/2022/04/12/checks--imbalances-stop-the-steal-organizer-amy-kremer-now-owes-almost-50000-in-past-due-fines-to-fec/?sh=108d7a99342d" TargetMode="External"/><Relationship Id="rId1714" Type="http://schemas.openxmlformats.org/officeDocument/2006/relationships/hyperlink" Target="https://www.finalcall.com/artman/publish/National_News_2/ADOS-Its-origins-troublesome-ties-and-fears-it-s-dividing-Black-folk-in-the-fight-for-reparations.shtml" TargetMode="External"/><Relationship Id="rId1715" Type="http://schemas.openxmlformats.org/officeDocument/2006/relationships/hyperlink" Target="https://www.adl.org/resources/profiles/identity-evropaamerican-identity-movement" TargetMode="External"/><Relationship Id="rId1716" Type="http://schemas.openxmlformats.org/officeDocument/2006/relationships/hyperlink" Target="https://vva.org/wp-content/uploads/2019/11/HVAC-November-13-testimony.pdf" TargetMode="External"/><Relationship Id="rId1717" Type="http://schemas.openxmlformats.org/officeDocument/2006/relationships/hyperlink" Target="https://michaelcoudrey.medium.com/unplanned-movie-premier-in-hollywood-california-d16acffe86ff" TargetMode="External"/><Relationship Id="rId1718" Type="http://schemas.openxmlformats.org/officeDocument/2006/relationships/hyperlink" Target="https://www.vox.com/2019/4/17/18306100/unplanned-movie-abby-johnson-planned-parenthood-abortion" TargetMode="External"/><Relationship Id="rId1719" Type="http://schemas.openxmlformats.org/officeDocument/2006/relationships/hyperlink" Target="https://web.archive.org/web/20190701185024/https://quincyinst.org/" TargetMode="External"/><Relationship Id="rId1720" Type="http://schemas.openxmlformats.org/officeDocument/2006/relationships/hyperlink" Target="https://web.archive.org/web/20190323155939/https://www.nytimes.com/2019/03/22/us/politics/barr-letter-mueller.html" TargetMode="External"/><Relationship Id="rId1721" Type="http://schemas.openxmlformats.org/officeDocument/2006/relationships/hyperlink" Target="https://www.nytimes.com/2019/03/22/us/politics/mueller-report.html" TargetMode="External"/><Relationship Id="rId1722" Type="http://schemas.openxmlformats.org/officeDocument/2006/relationships/hyperlink" Target="https://www.justice.gov/archives/sco/file/1373816/download" TargetMode="External"/><Relationship Id="rId1723" Type="http://schemas.openxmlformats.org/officeDocument/2006/relationships/hyperlink" Target="https://www.advocate.com/news/2019/3/22/nyc-lgbtq-center-cancels-event-hosted-right-wing-queer-group" TargetMode="External"/><Relationship Id="rId1724" Type="http://schemas.openxmlformats.org/officeDocument/2006/relationships/hyperlink" Target="https://www.youtube.com/watch?v=1E0MNNPv3lE" TargetMode="External"/><Relationship Id="rId1725" Type="http://schemas.openxmlformats.org/officeDocument/2006/relationships/hyperlink" Target="https://www.facebook.com/photo/?fbid=2274616442803404&amp;set=pb.100057819769430.-2207520000" TargetMode="External"/><Relationship Id="rId1726" Type="http://schemas.openxmlformats.org/officeDocument/2006/relationships/hyperlink" Target="https://qvgop.org/144th-anniversary-lincoln-dinner-was-our-most-spectacular-celebration-to-date/" TargetMode="External"/><Relationship Id="rId1727" Type="http://schemas.openxmlformats.org/officeDocument/2006/relationships/hyperlink" Target="https://qvgop.org/144th-anniversary-lincoln-dinner-featuring-walkaway-founder-brandon-straka/" TargetMode="External"/><Relationship Id="rId1728" Type="http://schemas.openxmlformats.org/officeDocument/2006/relationships/hyperlink" Target="https://www.youtube.com/watch?v=GIpx5sTUn24&amp;t=16s" TargetMode="External"/><Relationship Id="rId1729" Type="http://schemas.openxmlformats.org/officeDocument/2006/relationships/hyperlink" Target="https://www.politico.com/f/?id=00000182-d156-d8f9-ad9e-fd7726100000" TargetMode="External"/><Relationship Id="rId1730" Type="http://schemas.openxmlformats.org/officeDocument/2006/relationships/hyperlink" Target="https://twitter.com/capitolhunters/status/1562641762321309697" TargetMode="External"/><Relationship Id="rId1731" Type="http://schemas.openxmlformats.org/officeDocument/2006/relationships/hyperlink" Target="https://www.splcenter.org/hatewatch/2019/03/27/world-congress-families-lists-speakers-upcoming-gathering" TargetMode="External"/><Relationship Id="rId1732" Type="http://schemas.openxmlformats.org/officeDocument/2006/relationships/hyperlink" Target="https://ghex.world/about/ghex-board/" TargetMode="External"/><Relationship Id="rId1733" Type="http://schemas.openxmlformats.org/officeDocument/2006/relationships/hyperlink" Target="https://www.slavicsac.com/2020/10/19/why-are-religious-refugees-from-the-ussr-voting-for-trump/" TargetMode="External"/><Relationship Id="rId1734" Type="http://schemas.openxmlformats.org/officeDocument/2006/relationships/hyperlink" Target="http://www.slavicvote.org/" TargetMode="External"/><Relationship Id="rId1735" Type="http://schemas.openxmlformats.org/officeDocument/2006/relationships/hyperlink" Target="https://www.youtube.com/watch?v=mMEsXcYQEdE" TargetMode="External"/><Relationship Id="rId1736" Type="http://schemas.openxmlformats.org/officeDocument/2006/relationships/hyperlink" Target="https://nyyrc.com/about" TargetMode="External"/><Relationship Id="rId1737" Type="http://schemas.openxmlformats.org/officeDocument/2006/relationships/hyperlink" Target="https://www.politico.com/news/magazine/2021/02/25/marjorie-taylor-greene-471481" TargetMode="External"/><Relationship Id="rId1738" Type="http://schemas.openxmlformats.org/officeDocument/2006/relationships/hyperlink" Target="https://www.cnn.com/2019/04/18/politics/full-mueller-report-pdf/index.html" TargetMode="External"/><Relationship Id="rId1739" Type="http://schemas.openxmlformats.org/officeDocument/2006/relationships/hyperlink" Target="https://www.imdb.com/title/tt8088698/fullcredits?ref_=tt_ov_st_sm" TargetMode="External"/><Relationship Id="rId1740" Type="http://schemas.openxmlformats.org/officeDocument/2006/relationships/hyperlink" Target="https://www.justsecurity.org/66271/timeline-trump-giuliani-bidens-and-ukrainegate/" TargetMode="External"/><Relationship Id="rId1741" Type="http://schemas.openxmlformats.org/officeDocument/2006/relationships/hyperlink" Target="https://www.politico.com/news/magazine/2021/02/25/marjorie-taylor-greene-471481" TargetMode="External"/><Relationship Id="rId1742" Type="http://schemas.openxmlformats.org/officeDocument/2006/relationships/hyperlink" Target="https://www.justsecurity.org/66271/timeline-trump-giuliani-bidens-and-ukrainegate/" TargetMode="External"/><Relationship Id="rId1743" Type="http://schemas.openxmlformats.org/officeDocument/2006/relationships/hyperlink" Target="https://www.politico.com/story/2019/04/30/adam-schiff-criminal-referral-erik-prince-1292917" TargetMode="External"/><Relationship Id="rId1744" Type="http://schemas.openxmlformats.org/officeDocument/2006/relationships/hyperlink" Target="https://theintercept.com/2020/02/20/erik-prince-fbi-investigation-trump-barr/" TargetMode="External"/><Relationship Id="rId1745" Type="http://schemas.openxmlformats.org/officeDocument/2006/relationships/hyperlink" Target="https://therealsamizdat.com/2019/05/18/q-files-interview-with-paul-furber/" TargetMode="External"/><Relationship Id="rId1746" Type="http://schemas.openxmlformats.org/officeDocument/2006/relationships/hyperlink" Target="https://www.leadershipinstitute.org/Speakers/?schoolID=242" TargetMode="External"/><Relationship Id="rId1747" Type="http://schemas.openxmlformats.org/officeDocument/2006/relationships/hyperlink" Target="https://f.hubspotusercontent00.net/hubfs/3452602/Fight%20the%20Good%20Fight%20-%20Jim%20Jordan%20eBook.pdf?utm_campaign=Autoresponder&amp;utm_medium=email&amp;_hsmi=128518792&amp;_hsenc=p2ANqtz--C-BsfNAwibBuOAts1_GxJLtsd5GUt6wTGlG1aaSpJEN888-Tu1kM5U19sSKr9MK8ujICx2-O" TargetMode="External"/><Relationship Id="rId1748" Type="http://schemas.openxmlformats.org/officeDocument/2006/relationships/hyperlink" Target="https://newsone.com/3852017/candace-owens-resigns-turning-usa/" TargetMode="External"/><Relationship Id="rId1749" Type="http://schemas.openxmlformats.org/officeDocument/2006/relationships/hyperlink" Target="https://threadreaderapp.com/thread/1327253991936454663.html" TargetMode="External"/><Relationship Id="rId1750" Type="http://schemas.openxmlformats.org/officeDocument/2006/relationships/hyperlink" Target="https://therobusttrader.com/parler-user-stats/" TargetMode="External"/><Relationship Id="rId1751" Type="http://schemas.openxmlformats.org/officeDocument/2006/relationships/hyperlink" Target="https://www.npr.org/2019/05/03/719897599/facebook-bans-alex-jones-louis-farrakhan-and-other-dangerous-individuals" TargetMode="External"/><Relationship Id="rId1752" Type="http://schemas.openxmlformats.org/officeDocument/2006/relationships/hyperlink" Target="https://web.archive.org/web/20190507192638/https://twitter.com/MikeTokes" TargetMode="External"/><Relationship Id="rId1753" Type="http://schemas.openxmlformats.org/officeDocument/2006/relationships/hyperlink" Target="https://www.nationalobserver.com/2019/08/22/news/he-used-work-site-promoted-racists-now-he-edits-canadian-news-outlet" TargetMode="External"/><Relationship Id="rId1754" Type="http://schemas.openxmlformats.org/officeDocument/2006/relationships/hyperlink" Target="https://politicalresearch.org/2022/01/28/ten-years-turning-point-usa" TargetMode="External"/><Relationship Id="rId1755" Type="http://schemas.openxmlformats.org/officeDocument/2006/relationships/hyperlink" Target="https://www.justsecurity.org/66271/timeline-trump-giuliani-bidens-and-ukrainegate/" TargetMode="External"/><Relationship Id="rId1756" Type="http://schemas.openxmlformats.org/officeDocument/2006/relationships/hyperlink" Target="https://www.pennlive.com/news/2019/05/doug-mastriano-retired-colonel-wins-special-election-in-pa-senates-33rd-district.html" TargetMode="External"/><Relationship Id="rId1757" Type="http://schemas.openxmlformats.org/officeDocument/2006/relationships/hyperlink" Target="https://ballotpedia.org/Doug_Mastriano" TargetMode="External"/><Relationship Id="rId1758" Type="http://schemas.openxmlformats.org/officeDocument/2006/relationships/hyperlink" Target="https://www.france24.com/en/20190527-bannon-says-eu-integration-dead-after-parliament-election" TargetMode="External"/><Relationship Id="rId1759" Type="http://schemas.openxmlformats.org/officeDocument/2006/relationships/hyperlink" Target="https://newrepublic.com/article/161574/steve-bannon-capitol-riots-insurrectionist-chief" TargetMode="External"/><Relationship Id="rId1760" Type="http://schemas.openxmlformats.org/officeDocument/2006/relationships/hyperlink" Target="https://www.bayoubrief.com/2021/01/15/an-insurrection-born-on-the-bayou/" TargetMode="External"/><Relationship Id="rId1761" Type="http://schemas.openxmlformats.org/officeDocument/2006/relationships/hyperlink" Target="https://www.rollingstone.com/politics/politics-features/charlie-kirk-turning-point-usa-pivots-to-christian-nationalism-1234740083/" TargetMode="External"/><Relationship Id="rId1762" Type="http://schemas.openxmlformats.org/officeDocument/2006/relationships/hyperlink" Target="https://www.washingtonpost.com/politics/a-few-liberal-activists-challenged-kamala-harriss-black-authenticity-the-presidents-son-amplified-their-message/2019/07/07/f46c4b8a-9ccd-11e9-85d6-5211733f92c7_story.html" TargetMode="External"/><Relationship Id="rId1763" Type="http://schemas.openxmlformats.org/officeDocument/2006/relationships/hyperlink" Target="https://www.dailydot.com/debug/ali-alexander-kamala-harris/" TargetMode="External"/><Relationship Id="rId1764" Type="http://schemas.openxmlformats.org/officeDocument/2006/relationships/hyperlink" Target="https://archive.ph/O9aDB" TargetMode="External"/><Relationship Id="rId1765" Type="http://schemas.openxmlformats.org/officeDocument/2006/relationships/hyperlink" Target="https://twitter.com/mrspanstreppon/status/1808244433550467368" TargetMode="External"/><Relationship Id="rId1766" Type="http://schemas.openxmlformats.org/officeDocument/2006/relationships/hyperlink" Target="https://www.statesman.com/story/news/politics/elections/2020/06/16/fact-check-do-donations-to-black-lives-matter-go-to-lsquodemocrat-super-pacrsquo/42498563/" TargetMode="External"/><Relationship Id="rId1767" Type="http://schemas.openxmlformats.org/officeDocument/2006/relationships/hyperlink" Target="https://www.neweurope.eu/article/dont-underestimate-the-threat-of-georgias-knight-in-shining-armour/" TargetMode="External"/><Relationship Id="rId1768" Type="http://schemas.openxmlformats.org/officeDocument/2006/relationships/hyperlink" Target="https://wordandway.org/2019/07/18/angela-project-sparks-baptist-reflections-on-slavery-and-repair/" TargetMode="External"/><Relationship Id="rId1769" Type="http://schemas.openxmlformats.org/officeDocument/2006/relationships/hyperlink" Target="https://www.cnn.com/2020/03/12/world/russia-ghana-troll-farms-2020-ward/index.html" TargetMode="External"/><Relationship Id="rId1770" Type="http://schemas.openxmlformats.org/officeDocument/2006/relationships/hyperlink" Target="https://www.crunchbase.com/organization/narya-capital" TargetMode="External"/><Relationship Id="rId1771" Type="http://schemas.openxmlformats.org/officeDocument/2006/relationships/hyperlink" Target="https://rsf.org/en/news/us-far-right-blogger-attacked-during-portland-anti-fascist-rally" TargetMode="External"/><Relationship Id="rId1772" Type="http://schemas.openxmlformats.org/officeDocument/2006/relationships/hyperlink" Target="https://www.rollingstone.com/culture/culture-features/andy-ngo-right-wing-troll-antifa-877914/" TargetMode="External"/><Relationship Id="rId1773" Type="http://schemas.openxmlformats.org/officeDocument/2006/relationships/hyperlink" Target="https://web.archive.org/web/20190811102546/https://dailycitizen.focusonthefamily.com/" TargetMode="External"/><Relationship Id="rId1774" Type="http://schemas.openxmlformats.org/officeDocument/2006/relationships/hyperlink" Target="https://web.archive.org/web/20201104002149/https://gazette.com/premium/focus-on-the-family-james-dobson-family-institute-among-colorado-springs-ministries-pushing-to-reelect/article_c7cab60e-0395-11eb-ba20-b3dcb16dd2be.html" TargetMode="External"/><Relationship Id="rId1775" Type="http://schemas.openxmlformats.org/officeDocument/2006/relationships/hyperlink" Target="https://www.usnews.com/news/the-report/photos/2019/07/07/photos-proud-boys-demand-free-speech-rally-met-with-counter-protests-antifa-in-dc" TargetMode="External"/><Relationship Id="rId1776" Type="http://schemas.openxmlformats.org/officeDocument/2006/relationships/hyperlink" Target="https://web.archive.org/web/20190716184341/https://twitter.com/MichaelCoudrey" TargetMode="External"/><Relationship Id="rId1777" Type="http://schemas.openxmlformats.org/officeDocument/2006/relationships/hyperlink" Target="https://web.archive.org/web/20190507192638/https://twitter.com/MikeTokes" TargetMode="External"/><Relationship Id="rId1778" Type="http://schemas.openxmlformats.org/officeDocument/2006/relationships/hyperlink" Target="https://slate.com/news-and-politics/2019/07/kamala-harris-not-black-ados-reparations-movement.html" TargetMode="External"/><Relationship Id="rId1779" Type="http://schemas.openxmlformats.org/officeDocument/2006/relationships/hyperlink" Target="https://www.washingtonpost.com/technology/2019/07/11/who-was-who-trumps-social-media-summit/" TargetMode="External"/><Relationship Id="rId1780" Type="http://schemas.openxmlformats.org/officeDocument/2006/relationships/hyperlink" Target="https://www.vox.com/2019/7/12/20691529/trump-social-media-summit-gorka-karem" TargetMode="External"/><Relationship Id="rId1781" Type="http://schemas.openxmlformats.org/officeDocument/2006/relationships/hyperlink" Target="https://nationalconservatism.org/natcon-dc-2019/" TargetMode="External"/><Relationship Id="rId1782" Type="http://schemas.openxmlformats.org/officeDocument/2006/relationships/hyperlink" Target="https://www.congress.gov/bill/116th-congress/senate-resolution/279" TargetMode="External"/><Relationship Id="rId1783" Type="http://schemas.openxmlformats.org/officeDocument/2006/relationships/hyperlink" Target="https://www.justice.gov/opa/pr/jury-convicts-flynn-intel-group-founder-conspiring-act-undisclosed-agent-turkey" TargetMode="External"/><Relationship Id="rId1784" Type="http://schemas.openxmlformats.org/officeDocument/2006/relationships/hyperlink" Target="https://www.cnn.com/interactive/2019/09/politics/trump-ukraine-transcript-annotated/" TargetMode="External"/><Relationship Id="rId1785" Type="http://schemas.openxmlformats.org/officeDocument/2006/relationships/hyperlink" Target="https://www.washingtonpost.com/politics/white-house-lawyer-moved-transcript-of-trump-call-to-classified-server-after-ukraine-adviser-raised-alarms/2019/10/30/ba0fbdb6-fb4e-11e9-8190-6be4deb56e01_story.html" TargetMode="External"/><Relationship Id="rId1786" Type="http://schemas.openxmlformats.org/officeDocument/2006/relationships/hyperlink" Target="https://www.thetrumparchive.com/?searchbox=%22Antifa%22" TargetMode="External"/><Relationship Id="rId1787" Type="http://schemas.openxmlformats.org/officeDocument/2006/relationships/hyperlink" Target="https://www.nytimes.com/2019/07/28/us/politics/dan-coats-intelligence-chief-out.html" TargetMode="External"/><Relationship Id="rId1788" Type="http://schemas.openxmlformats.org/officeDocument/2006/relationships/hyperlink" Target="https://www.washingtonpost.com/politics/2019/08/02/hours-after-an-fbi-warning-about-qanon-is-published-qanon-slogan-turns-up-trumps-rally/" TargetMode="External"/><Relationship Id="rId1789" Type="http://schemas.openxmlformats.org/officeDocument/2006/relationships/hyperlink" Target="https://www.facebook.com/WarsawForum/posts/today-we-meet-christina-pushaw-who-will-be-joining-us-for-the-newsecurityleaders/2694236717305157/" TargetMode="External"/><Relationship Id="rId1790" Type="http://schemas.openxmlformats.org/officeDocument/2006/relationships/hyperlink" Target="https://archive.ph/b6pr9" TargetMode="External"/><Relationship Id="rId1791" Type="http://schemas.openxmlformats.org/officeDocument/2006/relationships/hyperlink" Target="https://www.buzzfeednews.com/article/ryanhatesthis/the-meme-app-ifunny-is-a-huge-hub-for-white-nationalists" TargetMode="External"/><Relationship Id="rId1792" Type="http://schemas.openxmlformats.org/officeDocument/2006/relationships/hyperlink" Target="https://twitter.com/JasonLeopold/status/1598749597077102592" TargetMode="External"/><Relationship Id="rId1793" Type="http://schemas.openxmlformats.org/officeDocument/2006/relationships/hyperlink" Target="https://www.vox.com/policy-and-politics/2019/8/17/20810221/portland-rally-donald-trump-alt-right-proud-boys-antifa-terror-organization" TargetMode="External"/><Relationship Id="rId1794" Type="http://schemas.openxmlformats.org/officeDocument/2006/relationships/hyperlink" Target="https://www.splcenter.org/fighting-hate/extremist-files/group/proud-boys" TargetMode="External"/><Relationship Id="rId1795" Type="http://schemas.openxmlformats.org/officeDocument/2006/relationships/hyperlink" Target="https://www.gettyimages.com/detail/news-photo/the-leadership-of-far-right-organized-end-domestic-news-photo/1162253194?adppopup=true" TargetMode="External"/><Relationship Id="rId1796" Type="http://schemas.openxmlformats.org/officeDocument/2006/relationships/hyperlink" Target="https://storage.courtlistener.com/recap/gov.uscourts.dcd.229062/gov.uscourts.dcd.229062.47.0.pdf" TargetMode="External"/><Relationship Id="rId1797" Type="http://schemas.openxmlformats.org/officeDocument/2006/relationships/hyperlink" Target="https://ctc.usma.edu/the-qanon-conspiracy-theory-a-security-threat-in-the-making/" TargetMode="External"/><Relationship Id="rId1798" Type="http://schemas.openxmlformats.org/officeDocument/2006/relationships/hyperlink" Target="https://www.nbcnews.com/news/us-news/new-york-police-looking-9-people-involved-proud-boys-brawl-n920386" TargetMode="External"/><Relationship Id="rId1799" Type="http://schemas.openxmlformats.org/officeDocument/2006/relationships/hyperlink" Target="https://www.portlandmercury.com/blogtown/2019/08/26/27039560/undercover-in-patriot-prayer-insights-from-a-vancouver-democrat-whos-been-working-against-the-far-right-group-from-the-inside" TargetMode="External"/><Relationship Id="rId1800" Type="http://schemas.openxmlformats.org/officeDocument/2006/relationships/hyperlink" Target="https://www.justice.gov/olc/page/file/1205151/download" TargetMode="External"/><Relationship Id="rId1801" Type="http://schemas.openxmlformats.org/officeDocument/2006/relationships/hyperlink" Target="https://twitter.com/capitolhunters/status/1562773294603911168" TargetMode="External"/><Relationship Id="rId1802" Type="http://schemas.openxmlformats.org/officeDocument/2006/relationships/hyperlink" Target="https://www.justsecurity.org/66271/timeline-trump-giuliani-bidens-and-ukrainegate/" TargetMode="External"/><Relationship Id="rId1803" Type="http://schemas.openxmlformats.org/officeDocument/2006/relationships/hyperlink" Target="https://newrepublic.com/article/158622/inside-project-veritas-plan-steal-election" TargetMode="External"/><Relationship Id="rId1804" Type="http://schemas.openxmlformats.org/officeDocument/2006/relationships/hyperlink" Target="https://twitter.com/JasonLeopold/status/1598749597077102592" TargetMode="External"/><Relationship Id="rId1805" Type="http://schemas.openxmlformats.org/officeDocument/2006/relationships/hyperlink" Target="https://www.rollingstone.com/politics/politics-features/maria-butina-russia-spy-fbi-860256/" TargetMode="External"/><Relationship Id="rId1806" Type="http://schemas.openxmlformats.org/officeDocument/2006/relationships/hyperlink" Target="https://www.politico.com/story/2019/09/03/mike-lee-russia-visa-1479983" TargetMode="External"/><Relationship Id="rId1807" Type="http://schemas.openxmlformats.org/officeDocument/2006/relationships/hyperlink" Target="https://www.justsecurity.org/66271/timeline-trump-giuliani-bidens-and-ukrainegate/" TargetMode="External"/><Relationship Id="rId1808" Type="http://schemas.openxmlformats.org/officeDocument/2006/relationships/hyperlink" Target="https://www.justsecurity.org/66271/timeline-trump-giuliani-bidens-and-ukrainegate/" TargetMode="External"/><Relationship Id="rId1809" Type="http://schemas.openxmlformats.org/officeDocument/2006/relationships/hyperlink" Target="https://www.desmog.com/canada-proud/" TargetMode="External"/><Relationship Id="rId1810" Type="http://schemas.openxmlformats.org/officeDocument/2006/relationships/hyperlink" Target="https://us9.campaign-archive.com/?u=845a0ee1621585a7136f535df&amp;id=bbaa74d77a" TargetMode="External"/><Relationship Id="rId1811" Type="http://schemas.openxmlformats.org/officeDocument/2006/relationships/hyperlink" Target="https://www.nytimes.com/2019/11/08/us/slavery-black-immigrants-ados.html" TargetMode="External"/><Relationship Id="rId1812" Type="http://schemas.openxmlformats.org/officeDocument/2006/relationships/hyperlink" Target="https://www.nationalobserver.com/2019/08/22/news/he-used-work-site-promoted-racists-now-he-edits-canadian-news-outlet" TargetMode="External"/><Relationship Id="rId1813" Type="http://schemas.openxmlformats.org/officeDocument/2006/relationships/hyperlink" Target="https://twitter.com/superlorna69/status/1755314643008884980" TargetMode="External"/><Relationship Id="rId1814" Type="http://schemas.openxmlformats.org/officeDocument/2006/relationships/hyperlink" Target="https://www.ajc.com/news/local/walkaway-movement-hold-atlanta-event-amid-questions-about-support/D8rFyISOyCmEstogz3o5vM/" TargetMode="External"/><Relationship Id="rId1815" Type="http://schemas.openxmlformats.org/officeDocument/2006/relationships/hyperlink" Target="https://www.nytimes.com/2019/09/18/us/politics/national-security-adviser-robert-obrien.html" TargetMode="External"/><Relationship Id="rId1816" Type="http://schemas.openxmlformats.org/officeDocument/2006/relationships/hyperlink" Target="https://www.mediaite.com/politics/pictures-peter-thiel-held-fundraiser-for-kris-kobach-at-manhattan-apartment-featuring-ann-coulter/" TargetMode="External"/><Relationship Id="rId1817" Type="http://schemas.openxmlformats.org/officeDocument/2006/relationships/hyperlink" Target="https://denver.cbslocal.com/2019/09/20/beto-orourke-aurora-colorado-buyback-ar-15-ak-47-semi-automatic/" TargetMode="External"/><Relationship Id="rId1818" Type="http://schemas.openxmlformats.org/officeDocument/2006/relationships/hyperlink" Target="https://opencorporates.com/companies/us_ny/5366306" TargetMode="External"/><Relationship Id="rId1819" Type="http://schemas.openxmlformats.org/officeDocument/2006/relationships/hyperlink" Target="http://www.owlapps.net/owlapps_apps/articles?id=64010295&amp;lang=en" TargetMode="External"/><Relationship Id="rId1820" Type="http://schemas.openxmlformats.org/officeDocument/2006/relationships/hyperlink" Target="https://www.rightwingwatch.org/post/tpusa-cuts-ties-with-brand-ambassador-photographed-with-white-nationalists/" TargetMode="External"/><Relationship Id="rId1821" Type="http://schemas.openxmlformats.org/officeDocument/2006/relationships/hyperlink" Target="https://web.archive.org/web/20191001142819/https://trumpmarch.com/" TargetMode="External"/><Relationship Id="rId1822" Type="http://schemas.openxmlformats.org/officeDocument/2006/relationships/hyperlink" Target="https://www.youtube.com/watch?v=XHeVRpLsei4" TargetMode="External"/><Relationship Id="rId1823" Type="http://schemas.openxmlformats.org/officeDocument/2006/relationships/hyperlink" Target="https://www.facebook.com/WarsawForum/posts/today-we-meet-christina-pushaw-who-will-be-joining-us-for-the-newsecurityleaders/2694236717305157/" TargetMode="External"/><Relationship Id="rId1824" Type="http://schemas.openxmlformats.org/officeDocument/2006/relationships/hyperlink" Target="https://www.neweurope.eu/article/georgias-last-hope/" TargetMode="External"/><Relationship Id="rId1825" Type="http://schemas.openxmlformats.org/officeDocument/2006/relationships/hyperlink" Target="https://rdap.verisign.com/com/v1/domain/unsilentmarch.com" TargetMode="External"/><Relationship Id="rId1826" Type="http://schemas.openxmlformats.org/officeDocument/2006/relationships/hyperlink" Target="https://www.politico.eu/article/trump-names-ric-grenell-his-special-envoy-for-serbia-and-kosovo/" TargetMode="External"/><Relationship Id="rId1827" Type="http://schemas.openxmlformats.org/officeDocument/2006/relationships/hyperlink" Target="https://www.politico.com/magazine/story/2019/10/06/trump-black-young-conservatives-summit-229435/" TargetMode="External"/><Relationship Id="rId1828" Type="http://schemas.openxmlformats.org/officeDocument/2006/relationships/hyperlink" Target="https://washingtonspectator.org/how-christian-nationalists-big-oil-and-the-big-lie-seized-the-speakers-gavel/" TargetMode="External"/><Relationship Id="rId1829" Type="http://schemas.openxmlformats.org/officeDocument/2006/relationships/hyperlink" Target="https://www.finalcall.com/artman/publish/National_News_2/ADOS-Its-origins-troublesome-ties-and-fears-it-s-dividing-Black-folk-in-the-fight-for-reparations.shtml" TargetMode="External"/><Relationship Id="rId1830" Type="http://schemas.openxmlformats.org/officeDocument/2006/relationships/hyperlink" Target="https://archive.vn/zbTDl" TargetMode="External"/><Relationship Id="rId1831" Type="http://schemas.openxmlformats.org/officeDocument/2006/relationships/hyperlink" Target="https://www.amazon.com/Hate-Inc-Todays-Despise-Another/dp/1949017257" TargetMode="External"/><Relationship Id="rId1832" Type="http://schemas.openxmlformats.org/officeDocument/2006/relationships/hyperlink" Target="https://twitter.com/RickyRebelRocks/status/1182804475469271048" TargetMode="External"/><Relationship Id="rId1833" Type="http://schemas.openxmlformats.org/officeDocument/2006/relationships/hyperlink" Target="https://www.washingtonpost.com/investigations/2022/07/30/roger-stone-matt-gaetz-pardon-mueller/" TargetMode="External"/><Relationship Id="rId1834" Type="http://schemas.openxmlformats.org/officeDocument/2006/relationships/hyperlink" Target="https://www.npr.org/2019/10/17/770979659/watch-white-house-holds-now-rare-press-briefing-amid-impeachment-syria-conflicts" TargetMode="External"/><Relationship Id="rId1835" Type="http://schemas.openxmlformats.org/officeDocument/2006/relationships/hyperlink" Target="https://www.youtube.com/watch?v=byUy67YnCTo" TargetMode="External"/><Relationship Id="rId1836" Type="http://schemas.openxmlformats.org/officeDocument/2006/relationships/hyperlink" Target="https://www.vanityfair.com/news/2019/11/mark-zuckerberg-donald-trump-secret-dinner" TargetMode="External"/><Relationship Id="rId1837" Type="http://schemas.openxmlformats.org/officeDocument/2006/relationships/hyperlink" Target="https://www.nbcnews.com/tech/tech-news/trump-hosted-zuckerberg-undisclosed-dinner-white-house-october-n1087986" TargetMode="External"/><Relationship Id="rId1838" Type="http://schemas.openxmlformats.org/officeDocument/2006/relationships/hyperlink" Target="https://www.bnd.com/news/politics-government/article236558938.html" TargetMode="External"/><Relationship Id="rId1839" Type="http://schemas.openxmlformats.org/officeDocument/2006/relationships/hyperlink" Target="https://www.bbc.com/news/world-europe-50192393" TargetMode="External"/><Relationship Id="rId1840" Type="http://schemas.openxmlformats.org/officeDocument/2006/relationships/hyperlink" Target="https://www.washingtonexaminer.com/news/oann-retracts-broadcast-including-false-report-that-lisa-page-had-an-affair-with-andrew-mccabe" TargetMode="External"/><Relationship Id="rId1841" Type="http://schemas.openxmlformats.org/officeDocument/2006/relationships/hyperlink" Target="https://www.amazon.com/Plot-Against-President-Revelations-Intelligence/dp/1549100947" TargetMode="External"/><Relationship Id="rId1842" Type="http://schemas.openxmlformats.org/officeDocument/2006/relationships/hyperlink" Target="https://www.miaminewtimes.com/news/proud-boys-leader-enrique-tarrio-raises-almost-nothing-for-2020-miami-congress-run-11482347" TargetMode="External"/><Relationship Id="rId1843" Type="http://schemas.openxmlformats.org/officeDocument/2006/relationships/hyperlink" Target="https://www.local10.com/news/2019/11/03/rally-held-in-miami-to-support-trump-former-adviser-roger-stone/" TargetMode="External"/><Relationship Id="rId1844" Type="http://schemas.openxmlformats.org/officeDocument/2006/relationships/hyperlink" Target="https://ctc.usma.edu/the-qanon-conspiracy-theory-a-security-threat-in-the-making/" TargetMode="External"/><Relationship Id="rId1845" Type="http://schemas.openxmlformats.org/officeDocument/2006/relationships/hyperlink" Target="https://arstechnica.com/information-technology/2019/11/breaking-the-law-how-8chan-or-8kun-got-briefly-back-online/" TargetMode="External"/><Relationship Id="rId1846" Type="http://schemas.openxmlformats.org/officeDocument/2006/relationships/hyperlink" Target="https://twitter.com/LeaLovesUSA/status/1567367766067539970" TargetMode="External"/><Relationship Id="rId1847" Type="http://schemas.openxmlformats.org/officeDocument/2006/relationships/hyperlink" Target="https://twitter.com/berkeleyantifa/status/1311848241214877696" TargetMode="External"/><Relationship Id="rId1848" Type="http://schemas.openxmlformats.org/officeDocument/2006/relationships/hyperlink" Target="https://nyyrc.com/events/107th-annual-gala/" TargetMode="External"/><Relationship Id="rId1849" Type="http://schemas.openxmlformats.org/officeDocument/2006/relationships/hyperlink" Target="https://nymag.com/intelligencer/2019/11/my-evening-with-erik-prince-and-steve-bannon.html" TargetMode="External"/><Relationship Id="rId1850" Type="http://schemas.openxmlformats.org/officeDocument/2006/relationships/hyperlink" Target="https://web.archive.org/web/20191124094211/https://nymag.com/intelligencer/2019/11/my-evening-with-erik-prince-and-steve-bannon.html" TargetMode="External"/><Relationship Id="rId1851" Type="http://schemas.openxmlformats.org/officeDocument/2006/relationships/hyperlink" Target="https://politicalresearch.org/2022/01/28/ten-years-turning-point-usa" TargetMode="External"/><Relationship Id="rId1852" Type="http://schemas.openxmlformats.org/officeDocument/2006/relationships/hyperlink" Target="https://web.archive.org/web/20230309184109/https://www.nytimes.com/2020/12/03/us/politics/jenna-ellis-trump.html" TargetMode="External"/><Relationship Id="rId1853" Type="http://schemas.openxmlformats.org/officeDocument/2006/relationships/hyperlink" Target="https://www.usatoday.com/story/news/nation/2020/12/19/latinos-trump-group-tied-proud-boys-leader-enrique-tarrio/3931868001/" TargetMode="External"/><Relationship Id="rId1854" Type="http://schemas.openxmlformats.org/officeDocument/2006/relationships/hyperlink" Target="https://www.vox.com/policy-and-politics/2019/11/11/20948317/alt-right-donald-trump-jr-conservative-tpusa-yaf-racism-antisemitism" TargetMode="External"/><Relationship Id="rId1855" Type="http://schemas.openxmlformats.org/officeDocument/2006/relationships/hyperlink" Target="https://www.vox.com/policy-and-politics/2019/11/11/20948317/alt-right-donald-trump-jr-conservative-tpusa-yaf-racism-antisemitism" TargetMode="External"/><Relationship Id="rId1856" Type="http://schemas.openxmlformats.org/officeDocument/2006/relationships/hyperlink" Target="https://www.facebook.com/LeadershipInstitute/videos/who-is-jim-jordan/2389486348031811/" TargetMode="External"/><Relationship Id="rId1857" Type="http://schemas.openxmlformats.org/officeDocument/2006/relationships/hyperlink" Target="https://secured.leadershipinstitute.org/good-fight/" TargetMode="External"/><Relationship Id="rId1858" Type="http://schemas.openxmlformats.org/officeDocument/2006/relationships/hyperlink" Target="https://vva.org/wp-content/uploads/2019/11/HVAC-November-13-testimony.pdf" TargetMode="External"/><Relationship Id="rId1859" Type="http://schemas.openxmlformats.org/officeDocument/2006/relationships/hyperlink" Target="https://www.splcenter.org/hatewatch/2020/10/06/us-white-nationalist-group-linked-pro-kremlin-propagandist" TargetMode="External"/><Relationship Id="rId1860" Type="http://schemas.openxmlformats.org/officeDocument/2006/relationships/hyperlink" Target="https://deadline.com/2019/11/roger-stone-donald-trump-robert-mueller-1202787168/" TargetMode="External"/><Relationship Id="rId1861" Type="http://schemas.openxmlformats.org/officeDocument/2006/relationships/hyperlink" Target="https://www.jns.org/michelle-malkin-receives-media-credential-for-cpac-despite-being-listed-for-alt-right-conference/" TargetMode="External"/><Relationship Id="rId1862" Type="http://schemas.openxmlformats.org/officeDocument/2006/relationships/hyperlink" Target="https://www.pbs.org/newshour/politics/vice-presidents-national-security-adviser-pushes-back-on-williams-impeachment-testimony" TargetMode="External"/><Relationship Id="rId1863" Type="http://schemas.openxmlformats.org/officeDocument/2006/relationships/hyperlink" Target="https://thepavlovictoday.com/lieutenant-general-keith-kellogg-makes-a-statement-about-jennifer-williams/" TargetMode="External"/><Relationship Id="rId1864" Type="http://schemas.openxmlformats.org/officeDocument/2006/relationships/hyperlink" Target="https://twitter.com/NikkiMcR/status/1199135926955466753" TargetMode="External"/><Relationship Id="rId1865" Type="http://schemas.openxmlformats.org/officeDocument/2006/relationships/hyperlink" Target="https://www.wweek.com/news/2021/01/20/kristina-malimon-was-the-social-media-savvy-future-of-oregon-republicans-then-she-got-a-little-too-famous/" TargetMode="External"/><Relationship Id="rId1866" Type="http://schemas.openxmlformats.org/officeDocument/2006/relationships/hyperlink" Target="https://www.theatlantic.com/politics/archive/2020/06/biden-ukraine-recordings-oan/612454/" TargetMode="External"/><Relationship Id="rId1867" Type="http://schemas.openxmlformats.org/officeDocument/2006/relationships/hyperlink" Target="https://www.buzzfeednews.com/article/christopherm51/rudy-giuliani-erik-prince-blackwater-bodyguard-ukraine?utm_source=dynamic&amp;utm_campaign=bfsharetwitter" TargetMode="External"/><Relationship Id="rId1868" Type="http://schemas.openxmlformats.org/officeDocument/2006/relationships/hyperlink" Target="https://www.denverpost.com/2019/12/08/lauren-boebert-colorado-3rd-congressional-district/" TargetMode="External"/><Relationship Id="rId1869" Type="http://schemas.openxmlformats.org/officeDocument/2006/relationships/hyperlink" Target="https://www.latimes.com/socal/daily-pilot/news/story/2021-12-04/orange-county-charter-seeks-hall-pass-from-county-education-board-to-ditch-local-approvals" TargetMode="External"/><Relationship Id="rId1870" Type="http://schemas.openxmlformats.org/officeDocument/2006/relationships/hyperlink" Target="https://ocde.us/Board/Documents/2020%20Minutes%20and%20Transcripts/OCBE%20Transcription%2007.13.2020.pdf" TargetMode="External"/><Relationship Id="rId1871" Type="http://schemas.openxmlformats.org/officeDocument/2006/relationships/hyperlink" Target="https://www.nytimes.com/2019/12/19/us/politics/mark-meadows-reelection-trump.html?action=click&amp;module=RelatedLinks&amp;pgtype=Article" TargetMode="External"/><Relationship Id="rId1872" Type="http://schemas.openxmlformats.org/officeDocument/2006/relationships/hyperlink" Target="https://www.dailydot.com/debug/ben-shapiro-nick-fuentes/" TargetMode="External"/><Relationship Id="rId1873" Type="http://schemas.openxmlformats.org/officeDocument/2006/relationships/hyperlink" Target="https://www.dailydot.com/unclick/groyper/"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eb.archive.org/web/20210107003143/https://www.kansascity.com/news/politics-government/article248316415.html" TargetMode="External"/><Relationship Id="rId2" Type="http://schemas.openxmlformats.org/officeDocument/2006/relationships/hyperlink" Target="https://web.archive.org/web/20210106234054/https://www.kansascity.com/opinion/editorials/article248317375.html" TargetMode="External"/><Relationship Id="rId3" Type="http://schemas.openxmlformats.org/officeDocument/2006/relationships/hyperlink" Target="https://www.kansascity.com/opinion/editorials/article248317375.html" TargetMode="External"/><Relationship Id="rId4" Type="http://schemas.openxmlformats.org/officeDocument/2006/relationships/hyperlink" Target="https://www.cnn.com/2022/07/18/politics/matthew-pottinger-testify-january-6/index.html" TargetMode="External"/><Relationship Id="rId5" Type="http://schemas.openxmlformats.org/officeDocument/2006/relationships/hyperlink" Target="https://web.archive.org/web/20210803011116/https://stefanik.house.gov/2021/1/stefanik-statement-violence-united-states-capitol" TargetMode="External"/><Relationship Id="rId6" Type="http://schemas.openxmlformats.org/officeDocument/2006/relationships/hyperlink" Target="https://www.govinfo.gov/content/pkg/GPO-J6-TRANSCRIPT-CTRL0000916070/pdf/GPO-J6-TRANSCRIPT-CTRL0000916070.pdf" TargetMode="External"/><Relationship Id="rId7" Type="http://schemas.openxmlformats.org/officeDocument/2006/relationships/hyperlink" Target="https://twitter.com/ronbryn/status/1587576530632413186" TargetMode="External"/><Relationship Id="rId8" Type="http://schemas.openxmlformats.org/officeDocument/2006/relationships/hyperlink" Target="https://twitter.com/elonmusk/status/1347165127036977153" TargetMode="External"/><Relationship Id="rId9" Type="http://schemas.openxmlformats.org/officeDocument/2006/relationships/hyperlink" Target="https://january6th.house.gov/sites/democrats.january6th.house.gov/files/20211209_Ali%20Alexander.pdf" TargetMode="External"/><Relationship Id="rId10" Type="http://schemas.openxmlformats.org/officeDocument/2006/relationships/hyperlink" Target="https://www.govinfo.gov/content/pkg/GPO-J6-TRANSCRIPT-CTRL0000034614/pdf/GPO-J6-TRANSCRIPT-CTRL0000034614.pdf" TargetMode="External"/><Relationship Id="rId11" Type="http://schemas.openxmlformats.org/officeDocument/2006/relationships/hyperlink" Target="https://twitter.com/bobcesca_go/status/1363229341996482561" TargetMode="External"/><Relationship Id="rId12" Type="http://schemas.openxmlformats.org/officeDocument/2006/relationships/hyperlink" Target="https://s3.documentcloud.org/documents/23459372/doj-records-from-final-weeks-of-trump-administration.pdf" TargetMode="External"/><Relationship Id="rId13" Type="http://schemas.openxmlformats.org/officeDocument/2006/relationships/hyperlink" Target="https://assets.bwbx.io/documents/users/iqjWHBFdfxIU/rzuPJvKoJZMY/v0" TargetMode="External"/><Relationship Id="rId14" Type="http://schemas.openxmlformats.org/officeDocument/2006/relationships/hyperlink" Target="https://s3.documentcloud.org/documents/23459372/doj-records-from-final-weeks-of-trump-administration.pdf" TargetMode="External"/><Relationship Id="rId15" Type="http://schemas.openxmlformats.org/officeDocument/2006/relationships/hyperlink" Target="https://static.politico.com/8b/7a/29084d4f45b89aa9e49f4ba01690/devos-letter.pdf" TargetMode="External"/><Relationship Id="rId16" Type="http://schemas.openxmlformats.org/officeDocument/2006/relationships/hyperlink" Target="https://www.politico.com/news/2021/01/07/elaine-chao-to-resign-as-transportation-secretary-455919" TargetMode="External"/><Relationship Id="rId17" Type="http://schemas.openxmlformats.org/officeDocument/2006/relationships/hyperlink" Target="https://www.cnn.com/2021/01/07/politics/capitol-police-reaction-details/index.html" TargetMode="External"/><Relationship Id="rId18" Type="http://schemas.openxmlformats.org/officeDocument/2006/relationships/hyperlink" Target="https://www.nytimes.com/2021/01/07/us/politics/sergeant-at-arms-resigns.html" TargetMode="External"/><Relationship Id="rId19" Type="http://schemas.openxmlformats.org/officeDocument/2006/relationships/hyperlink" Target="https://www.dni.gov/files/ODNI/documents/assessments/ICA-declass-16MAR21.pdf" TargetMode="External"/><Relationship Id="rId20" Type="http://schemas.openxmlformats.org/officeDocument/2006/relationships/hyperlink" Target="https://www.justice.gov/usao-dc/capitol-breach-cases?combine=1%2F7%2F21" TargetMode="External"/><Relationship Id="rId21" Type="http://schemas.openxmlformats.org/officeDocument/2006/relationships/hyperlink" Target="https://www.c-span.org/video/?507829-1/president-trump-election-breach-us-capitol" TargetMode="External"/><Relationship Id="rId22" Type="http://schemas.openxmlformats.org/officeDocument/2006/relationships/hyperlink" Target="https://www.politico.com/f/?id=0000017d-8719-d3d7-a37d-8f9f5eb40000" TargetMode="External"/><Relationship Id="rId23" Type="http://schemas.openxmlformats.org/officeDocument/2006/relationships/hyperlink" Target="https://www.govinfo.gov/content/pkg/GPO-J6-TRANSCRIPT-CTRL0000034620/pdf/GPO-J6-TRANSCRIPT-CTRL0000034620.pdf" TargetMode="External"/><Relationship Id="rId24" Type="http://schemas.openxmlformats.org/officeDocument/2006/relationships/hyperlink" Target="https://www.defense.gov/News/Releases/Release/Article/2466547/on-behalf-of-the-us-army-statement-on-the-national-guard-response-in-the-distri/" TargetMode="External"/><Relationship Id="rId25" Type="http://schemas.openxmlformats.org/officeDocument/2006/relationships/hyperlink" Target="https://archive.is/YOx9s" TargetMode="External"/><Relationship Id="rId26" Type="http://schemas.openxmlformats.org/officeDocument/2006/relationships/hyperlink" Target="https://www.buzzfeednews.com/article/scottlucas/twitter-bans-trump" TargetMode="External"/><Relationship Id="rId27" Type="http://schemas.openxmlformats.org/officeDocument/2006/relationships/hyperlink" Target="https://www.pbs.org/newshour/politics/twitter-bans-michael-flynn-sidney-powell-in-qanon-purge" TargetMode="External"/><Relationship Id="rId28" Type="http://schemas.openxmlformats.org/officeDocument/2006/relationships/hyperlink" Target="https://www.youtube.com/watch?v=d6z4H_geX5A" TargetMode="External"/><Relationship Id="rId29" Type="http://schemas.openxmlformats.org/officeDocument/2006/relationships/hyperlink" Target="https://cybernews.com/news/70tb-of-parler-users-messages-videos-and-posts-leaked-by-security-researchers/" TargetMode="External"/><Relationship Id="rId30" Type="http://schemas.openxmlformats.org/officeDocument/2006/relationships/hyperlink" Target="https://web.archive.org/web/20210110163432/https://twitter.com/Reuters/status/1347712952825114625" TargetMode="External"/><Relationship Id="rId31" Type="http://schemas.openxmlformats.org/officeDocument/2006/relationships/hyperlink" Target="https://media.defense.gov/2021/Oct/21/2002877647/-1/-1/1/DODIG-2022-002...PDF" TargetMode="External"/><Relationship Id="rId32" Type="http://schemas.openxmlformats.org/officeDocument/2006/relationships/hyperlink" Target="https://www.foxnews.com/politics/milley-chinese-counterpart-phone-calls-senate-testimony" TargetMode="External"/><Relationship Id="rId33" Type="http://schemas.openxmlformats.org/officeDocument/2006/relationships/hyperlink" Target="https://www.nytimes.com/2024/02/08/magazine/mark-meadows-trump-prosecution.html?unlocked_article_code=1.T00.QRt5.pkhyPnbX18dt&amp;smid=url-share" TargetMode="External"/><Relationship Id="rId34" Type="http://schemas.openxmlformats.org/officeDocument/2006/relationships/hyperlink" Target="https://www.washingtonpost.com/local/public-safety/liebengood-capitol-police-death/2021/01/10/3a495b84-5357-11eb-a08b-f1381ef3d207_story.html" TargetMode="External"/><Relationship Id="rId35" Type="http://schemas.openxmlformats.org/officeDocument/2006/relationships/hyperlink" Target="https://cybernews.com/news/70tb-of-parler-users-messages-videos-and-posts-leaked-by-security-researchers/" TargetMode="External"/><Relationship Id="rId36" Type="http://schemas.openxmlformats.org/officeDocument/2006/relationships/hyperlink" Target="https://web.archive.org/web/20210110163432/https://twitter.com/donk_enby" TargetMode="External"/><Relationship Id="rId37" Type="http://schemas.openxmlformats.org/officeDocument/2006/relationships/hyperlink" Target="https://web.archive.org/web/20210110194943/https://parler.com/profile/JoeMurrayLaw" TargetMode="External"/><Relationship Id="rId38" Type="http://schemas.openxmlformats.org/officeDocument/2006/relationships/hyperlink" Target="https://web.archive.org/web/20210110202652/https://parler.com/profile/rogerstone/posts" TargetMode="External"/><Relationship Id="rId39" Type="http://schemas.openxmlformats.org/officeDocument/2006/relationships/hyperlink" Target="https://www.justice.gov/usao-dc/capitol-breach-cases?combine=1%2F9%2F21" TargetMode="External"/><Relationship Id="rId40" Type="http://schemas.openxmlformats.org/officeDocument/2006/relationships/hyperlink" Target="https://twitter.com/No_Nazis_Please/status/1348033093647675395" TargetMode="External"/><Relationship Id="rId41" Type="http://schemas.openxmlformats.org/officeDocument/2006/relationships/hyperlink" Target="https://www.justice.gov/usao-dc/capitol-breach-cases?combine=1%2F12%2F21" TargetMode="External"/><Relationship Id="rId42" Type="http://schemas.openxmlformats.org/officeDocument/2006/relationships/hyperlink" Target="https://twitter.com/fordfischer/status/1348437120344588288" TargetMode="External"/><Relationship Id="rId43" Type="http://schemas.openxmlformats.org/officeDocument/2006/relationships/hyperlink" Target="https://www.reuters.com/article/us-usa-socialmedia-parler/explainer-what-is-parler-and-why-has-it-been-pulled-offline-idUSKBN29H2G2" TargetMode="External"/><Relationship Id="rId44" Type="http://schemas.openxmlformats.org/officeDocument/2006/relationships/hyperlink" Target="https://variety.com/2021/digital/news/parler-dark-after-amazon-withdraws-hosting-1234882366/" TargetMode="External"/><Relationship Id="rId45" Type="http://schemas.openxmlformats.org/officeDocument/2006/relationships/hyperlink" Target="https://twitter.com/JasonLeopold/status/1549525767926829057" TargetMode="External"/><Relationship Id="rId46" Type="http://schemas.openxmlformats.org/officeDocument/2006/relationships/hyperlink" Target="https://media.defense.gov/2021/Jan/11/2002563151/-1/-1/0/PLANNING-AND-EXECUTION-TIMELINE-FOR-THE-NATIONAL-GUARDS-INVOLVEMENT-IN-THE-JANUARY-6-2021-VIOLENT-ATTACK-AT-THE-US-CAPITOL.PDF" TargetMode="External"/><Relationship Id="rId47" Type="http://schemas.openxmlformats.org/officeDocument/2006/relationships/hyperlink" Target="https://www.documentcloud.org/documents/22068316-img_0382" TargetMode="External"/><Relationship Id="rId48" Type="http://schemas.openxmlformats.org/officeDocument/2006/relationships/hyperlink" Target="https://twitter.com/lukebroadwater/status/1540115619500154886/photo/1" TargetMode="External"/><Relationship Id="rId49" Type="http://schemas.openxmlformats.org/officeDocument/2006/relationships/hyperlink" Target="https://www.pbs.org/newshour/politics/trump-rewards-gop-ally-rep-jim-jordan-with-medal-of-freedom" TargetMode="External"/><Relationship Id="rId50" Type="http://schemas.openxmlformats.org/officeDocument/2006/relationships/hyperlink" Target="https://www.snopes.com/fact-check/trump-term-bio/" TargetMode="External"/><Relationship Id="rId51" Type="http://schemas.openxmlformats.org/officeDocument/2006/relationships/hyperlink" Target="https://www.thedrive.com/the-war-zone/38662/why-marine-one-was-making-all-that-commotion-near-the-vice-presidents-residence-today" TargetMode="External"/><Relationship Id="rId52" Type="http://schemas.openxmlformats.org/officeDocument/2006/relationships/hyperlink" Target="https://www.jcs.mil/Portals/36/Documents/JCS%20Message%20to%20the%20Joint%20Force%20JAN%2012%2021.pdf" TargetMode="External"/><Relationship Id="rId53" Type="http://schemas.openxmlformats.org/officeDocument/2006/relationships/hyperlink" Target="https://www.americanoversight.org/defense-department-and-army-failed-to-preserve-jan-6-text-messages" TargetMode="External"/><Relationship Id="rId54" Type="http://schemas.openxmlformats.org/officeDocument/2006/relationships/hyperlink" Target="https://www.exposedbycmd.org/2023/01/12/candace-owens-blexit-operation-bankrolled-by-wealthy-white-conservatives/" TargetMode="External"/><Relationship Id="rId55" Type="http://schemas.openxmlformats.org/officeDocument/2006/relationships/hyperlink" Target="https://www.thedailybeast.com/far-right-oath-keepers-militia-went-all-in-before-the-capitol-riot" TargetMode="External"/><Relationship Id="rId56" Type="http://schemas.openxmlformats.org/officeDocument/2006/relationships/hyperlink" Target="https://twitter.com/RiverFox1/status/1349084679828361216" TargetMode="External"/><Relationship Id="rId57" Type="http://schemas.openxmlformats.org/officeDocument/2006/relationships/hyperlink" Target="https://www.govinfo.gov/content/pkg/GPO-J6-TRANSCRIPT-CTRL0000034614/pdf/GPO-J6-TRANSCRIPT-CTRL0000034614.pdf" TargetMode="External"/><Relationship Id="rId58" Type="http://schemas.openxmlformats.org/officeDocument/2006/relationships/hyperlink" Target="https://www.govinfo.gov/content/pkg/GPO-J6-TRANSCRIPT-CTRL0000071085/pdf/GPO-J6-TRANSCRIPT-CTRL0000071085.pdf" TargetMode="External"/><Relationship Id="rId59" Type="http://schemas.openxmlformats.org/officeDocument/2006/relationships/hyperlink" Target="https://www.justice.gov/opa/video/acting-us-attorney-michael-sherwin-district-columbia-and-fbi-washington-field-office-adic" TargetMode="External"/><Relationship Id="rId60" Type="http://schemas.openxmlformats.org/officeDocument/2006/relationships/hyperlink" Target="https://vault.fbi.gov/@@dvpdffiles/f/4/f4d8fa57ba274002a3a5548d7742ec15/normal/dump_7.png" TargetMode="External"/><Relationship Id="rId61" Type="http://schemas.openxmlformats.org/officeDocument/2006/relationships/hyperlink" Target="https://archive.ph/Jb9uB" TargetMode="External"/><Relationship Id="rId62" Type="http://schemas.openxmlformats.org/officeDocument/2006/relationships/hyperlink" Target="https://www.wnycstudios.org/podcasts/otm/segments/zello-tapes-walkie-talkie-app-used-during-insurrection-on-the-media" TargetMode="External"/><Relationship Id="rId63" Type="http://schemas.openxmlformats.org/officeDocument/2006/relationships/hyperlink" Target="https://www.theguardian.com/us-news/2021/jan/13/zello-app-us-capitol-attack-far-right" TargetMode="External"/><Relationship Id="rId64" Type="http://schemas.openxmlformats.org/officeDocument/2006/relationships/hyperlink" Target="https://twitter.com/rparloff/status/1637434084182851584" TargetMode="External"/><Relationship Id="rId65" Type="http://schemas.openxmlformats.org/officeDocument/2006/relationships/hyperlink" Target="https://twitter.com/rparloff/status/1637434457794699264" TargetMode="External"/><Relationship Id="rId66" Type="http://schemas.openxmlformats.org/officeDocument/2006/relationships/hyperlink" Target="https://twitter.com/ChicagoStyleAFA/status/1558134197352480768" TargetMode="External"/><Relationship Id="rId67" Type="http://schemas.openxmlformats.org/officeDocument/2006/relationships/hyperlink" Target="https://www.splcenter.org/hatewatch/2022/12/19/nick-fuentes-trades-parents-basement-pricey-livestreaming-den" TargetMode="External"/><Relationship Id="rId68" Type="http://schemas.openxmlformats.org/officeDocument/2006/relationships/hyperlink" Target="https://media.defense.gov/2021/Oct/21/2002877647/-1/-1/1/DODIG-2022-002...PDF" TargetMode="External"/><Relationship Id="rId69" Type="http://schemas.openxmlformats.org/officeDocument/2006/relationships/hyperlink" Target="https://www.thepinknews.com/2021/01/18/james-dobson-focus-family-research-council-joe-biden-radical-left-hell/" TargetMode="External"/><Relationship Id="rId70" Type="http://schemas.openxmlformats.org/officeDocument/2006/relationships/hyperlink" Target="https://twitter.com/KlasfeldReports/status/1719803829661688293" TargetMode="External"/><Relationship Id="rId71" Type="http://schemas.openxmlformats.org/officeDocument/2006/relationships/hyperlink" Target="https://www.cnn.com/2022/08/02/politics/defense-department-missing-january-6-texts" TargetMode="External"/><Relationship Id="rId72" Type="http://schemas.openxmlformats.org/officeDocument/2006/relationships/hyperlink" Target="https://oig.justice.gov/news/doj-oig-announces-initiation-review-1" TargetMode="External"/><Relationship Id="rId73" Type="http://schemas.openxmlformats.org/officeDocument/2006/relationships/hyperlink" Target="https://www.justice.gov/usao-dc/capitol-breach-cases?combine=1%2F15%2F21" TargetMode="External"/><Relationship Id="rId74" Type="http://schemas.openxmlformats.org/officeDocument/2006/relationships/hyperlink" Target="https://www.nytimes.com/2021/10/21/us/politics/nsa-michael-ellis-trump.html" TargetMode="External"/><Relationship Id="rId75" Type="http://schemas.openxmlformats.org/officeDocument/2006/relationships/hyperlink" Target="https://www.cnn.com/2022/07/19/politics/secret-service-texts-national-archives/index.html" TargetMode="External"/><Relationship Id="rId76" Type="http://schemas.openxmlformats.org/officeDocument/2006/relationships/hyperlink" Target="https://www.reuters.com/article/us-usa-trump-parler-russia/parler-partially-reappears-with-support-from-russian-technology-firm-idUSKBN29N23N" TargetMode="External"/><Relationship Id="rId77" Type="http://schemas.openxmlformats.org/officeDocument/2006/relationships/hyperlink" Target="https://www.vice.com/en/article/4ad7dp/parler-finds-refuge-with-the-far-rights-favorite-webhost" TargetMode="External"/><Relationship Id="rId78" Type="http://schemas.openxmlformats.org/officeDocument/2006/relationships/hyperlink" Target="https://www.washingtonpost.com/investigations/interactive/2022/roger-stone-documentary-capitol-riot-trump-election/?itid=hp_special-topic-1" TargetMode="External"/><Relationship Id="rId79" Type="http://schemas.openxmlformats.org/officeDocument/2006/relationships/hyperlink" Target="https://www.deepcapture.com/2021/01/a-message-to-militias-across-america-regarding-the-goon-left-and-agents-provocateurs-not-the-lingerie/" TargetMode="External"/><Relationship Id="rId80" Type="http://schemas.openxmlformats.org/officeDocument/2006/relationships/hyperlink" Target="https://www.propublica.org/article/why-we-published-parler-users-videos-capitol-attack" TargetMode="External"/><Relationship Id="rId81" Type="http://schemas.openxmlformats.org/officeDocument/2006/relationships/hyperlink" Target="https://www.justice.gov/usao-dc/capitol-breach-cases?combine=1%2F17%2F21" TargetMode="External"/><Relationship Id="rId82" Type="http://schemas.openxmlformats.org/officeDocument/2006/relationships/hyperlink" Target="https://www.wsj.com/articles/proud-boys-seizing-trumps-call-to-washington-helped-lead-capitol-attack-11610911596" TargetMode="External"/><Relationship Id="rId83" Type="http://schemas.openxmlformats.org/officeDocument/2006/relationships/hyperlink" Target="https://www.federalregister.gov/documents/2021/01/25/2021-01717/declassification-of-certain-materials-related-to-the-fbis-crossfire-hurricane-investigation" TargetMode="External"/><Relationship Id="rId84" Type="http://schemas.openxmlformats.org/officeDocument/2006/relationships/hyperlink" Target="https://www.documentcloud.org/documents/20459500-paul-davis-lawsuit-in-texas" TargetMode="External"/><Relationship Id="rId85" Type="http://schemas.openxmlformats.org/officeDocument/2006/relationships/hyperlink" Target="https://www.justice.gov/usao-dc/capitol-breach-cases?combine=1%2F7%2F21" TargetMode="External"/><Relationship Id="rId86" Type="http://schemas.openxmlformats.org/officeDocument/2006/relationships/hyperlink" Target="https://www.justice.gov/usao-dc/capitol-breach-cases?combine=simone+gold" TargetMode="External"/><Relationship Id="rId87" Type="http://schemas.openxmlformats.org/officeDocument/2006/relationships/hyperlink" Target="https://podbay.fm/p/thedistinguishedsavage-podcast/e/1610971945" TargetMode="External"/><Relationship Id="rId88" Type="http://schemas.openxmlformats.org/officeDocument/2006/relationships/hyperlink" Target="https://s3.documentcloud.org/documents/23459372/doj-records-from-final-weeks-of-trump-administration.pdf" TargetMode="External"/><Relationship Id="rId89" Type="http://schemas.openxmlformats.org/officeDocument/2006/relationships/hyperlink" Target="https://trumpwhitehouse.archives.gov/wp-content/uploads/2021/01/The-Presidents-Advisory-1776-Commission-Final-Report.pdf" TargetMode="External"/><Relationship Id="rId90" Type="http://schemas.openxmlformats.org/officeDocument/2006/relationships/hyperlink" Target="https://www.historians.org/news-and-advocacy/aha-advocacy/aha-statement-condemning-report-of-advisory-1776-commission-(january-2021)" TargetMode="External"/><Relationship Id="rId91" Type="http://schemas.openxmlformats.org/officeDocument/2006/relationships/hyperlink" Target="https://www.nytimes.com/2021/02/01/opinion/trump-1776-commission-report.html" TargetMode="External"/><Relationship Id="rId92" Type="http://schemas.openxmlformats.org/officeDocument/2006/relationships/hyperlink" Target="https://web.archive.org/web/20201218163057/https://www.whitehouse.gov/presidential-actions/president-donald-j-trump-announces-intent-appoint-individuals-key-administration-posts-121820/" TargetMode="External"/><Relationship Id="rId93" Type="http://schemas.openxmlformats.org/officeDocument/2006/relationships/hyperlink" Target="https://www.archives.gov/files/foia/wh-ltr-to-u.s.-archivist-trump-pra-rep-1.19.2021.pdf" TargetMode="External"/><Relationship Id="rId94" Type="http://schemas.openxmlformats.org/officeDocument/2006/relationships/hyperlink" Target="https://twitter.com/kyledcheney/status/1557115401435332608" TargetMode="External"/><Relationship Id="rId95" Type="http://schemas.openxmlformats.org/officeDocument/2006/relationships/hyperlink" Target="https://www.federalregister.gov/documents/2021/01/25/2021-01717/declassification-of-certain-materials-related-to-the-fbis-crossfire-hurricane-investigation" TargetMode="External"/><Relationship Id="rId96" Type="http://schemas.openxmlformats.org/officeDocument/2006/relationships/hyperlink" Target="https://www.keloland.com/news/investigates/trump-pardon-called-paul-erickson-bilking-1-2-million-from-investors-a-minor-financial-crime/" TargetMode="External"/><Relationship Id="rId97" Type="http://schemas.openxmlformats.org/officeDocument/2006/relationships/hyperlink" Target="https://www.northjersey.com/story/news/new-jersey/2021/01/20/salomon-melgen-friend-bob-menendez-pardoned-president-trump/4210560001/" TargetMode="External"/><Relationship Id="rId98" Type="http://schemas.openxmlformats.org/officeDocument/2006/relationships/hyperlink" Target="https://twitter.com/cguld/status/1580927465341747201" TargetMode="External"/><Relationship Id="rId99" Type="http://schemas.openxmlformats.org/officeDocument/2006/relationships/hyperlink" Target="https://web.archive.org/web/20220127212313/https://twitter.com/debostic/status/1351784001145626624" TargetMode="External"/><Relationship Id="rId100" Type="http://schemas.openxmlformats.org/officeDocument/2006/relationships/hyperlink" Target="https://apnews.com/article/biden-revoke-trump-patriotic-education-259b9302ab24bac55fa14676a1a9d11e" TargetMode="External"/><Relationship Id="rId101" Type="http://schemas.openxmlformats.org/officeDocument/2006/relationships/hyperlink" Target="https://media.defense.gov/2021/Oct/21/2002877647/-1/-1/1/DODIG-2022-002...PDF" TargetMode="External"/><Relationship Id="rId102" Type="http://schemas.openxmlformats.org/officeDocument/2006/relationships/hyperlink" Target="https://www.nytimes.com/live/2021/01/21/us/joe-biden" TargetMode="External"/><Relationship Id="rId103" Type="http://schemas.openxmlformats.org/officeDocument/2006/relationships/hyperlink" Target="https://www.ktalnews.com/news/louisiana/louisiana-rep-mike-johnson-to-serve-as-assistant-whip-for-house-republicans-in-117th-congress/" TargetMode="External"/><Relationship Id="rId104" Type="http://schemas.openxmlformats.org/officeDocument/2006/relationships/hyperlink" Target="https://www.vanityfair.com/news/2021/01/embedding-with-pentagon-leadership-in-trumps-chaotic-last-week" TargetMode="External"/><Relationship Id="rId105" Type="http://schemas.openxmlformats.org/officeDocument/2006/relationships/hyperlink" Target="https://www.linkedin.com/in/kylenabecker" TargetMode="External"/><Relationship Id="rId106" Type="http://schemas.openxmlformats.org/officeDocument/2006/relationships/hyperlink" Target="https://web.archive.org/web/20210124180901/https://beckernews.com/page/3/" TargetMode="External"/><Relationship Id="rId107" Type="http://schemas.openxmlformats.org/officeDocument/2006/relationships/hyperlink" Target="https://oig.justice.gov/news/department-justice-office-inspector-general-announces-initiation-investigation" TargetMode="External"/><Relationship Id="rId108" Type="http://schemas.openxmlformats.org/officeDocument/2006/relationships/hyperlink" Target="https://www.cnn.com/2022/07/19/politics/secret-service-texts-national-archives/index.html" TargetMode="External"/><Relationship Id="rId109" Type="http://schemas.openxmlformats.org/officeDocument/2006/relationships/hyperlink" Target="https://www.justice.gov/usao-dc/capitol-breach-cases?combine=straka" TargetMode="External"/><Relationship Id="rId110" Type="http://schemas.openxmlformats.org/officeDocument/2006/relationships/hyperlink" Target="https://www.facebook.com/Risepacnewyork/photos/pb.100067163437404.-2207520000./102387925202067/?type=3" TargetMode="External"/><Relationship Id="rId111" Type="http://schemas.openxmlformats.org/officeDocument/2006/relationships/hyperlink" Target="https://whyevolutionistrue.com/2021/01/05/woke-news-from-2020/" TargetMode="External"/><Relationship Id="rId112" Type="http://schemas.openxmlformats.org/officeDocument/2006/relationships/hyperlink" Target="https://www.rollingstone.com/politics/political-commentary/matt-taibbi-student-loan-crisis-1117924/" TargetMode="External"/><Relationship Id="rId113" Type="http://schemas.openxmlformats.org/officeDocument/2006/relationships/hyperlink" Target="https://archive.ph/jhuyi" TargetMode="External"/><Relationship Id="rId114" Type="http://schemas.openxmlformats.org/officeDocument/2006/relationships/hyperlink" Target="https://www.theguardian.com/us-news/2021/jan/29/trump-russia-asset-claims-former-kgb-spy-new-book" TargetMode="External"/><Relationship Id="rId115" Type="http://schemas.openxmlformats.org/officeDocument/2006/relationships/hyperlink" Target="https://www.newsweek.com/kyle-biedermann-texas-state-rep-who-marched-capitol-introduces-bill-secede-union-1565159" TargetMode="External"/><Relationship Id="rId116" Type="http://schemas.openxmlformats.org/officeDocument/2006/relationships/hyperlink" Target="https://www.cnn.com/2022/07/19/politics/secret-service-texts-national-archives/index.html" TargetMode="External"/><Relationship Id="rId117" Type="http://schemas.openxmlformats.org/officeDocument/2006/relationships/hyperlink" Target="https://www.mintpressnews.com/us-backed-coup-in-serbia-inspired-dc-capitol-insurrection/274825" TargetMode="External"/><Relationship Id="rId118" Type="http://schemas.openxmlformats.org/officeDocument/2006/relationships/hyperlink" Target="https://web.archive.org/web/20210127212403/https://www.mintpressnews.com/us-backed-coup-in-serbia-inspired-dc-capitol-insurrection/274825/" TargetMode="External"/><Relationship Id="rId119" Type="http://schemas.openxmlformats.org/officeDocument/2006/relationships/hyperlink" Target="https://www.cpi.org/2021/01/meadows-joins-cpi-as-senior-partner/" TargetMode="External"/><Relationship Id="rId120" Type="http://schemas.openxmlformats.org/officeDocument/2006/relationships/hyperlink" Target="https://www.nytimes.com/2021/02/03/technology/parler-ceo-fired.html" TargetMode="External"/><Relationship Id="rId121" Type="http://schemas.openxmlformats.org/officeDocument/2006/relationships/hyperlink" Target="https://www.documentcloud.org/documents/22122102-7-23-2021_bousquet_20-p_responsive_documents-redacted" TargetMode="External"/><Relationship Id="rId122" Type="http://schemas.openxmlformats.org/officeDocument/2006/relationships/hyperlink" Target="https://hslda.org/post/a-fond-farewell-from-mike-donnelly" TargetMode="External"/><Relationship Id="rId123" Type="http://schemas.openxmlformats.org/officeDocument/2006/relationships/hyperlink" Target="https://www.thefire.org/law-students-graduation-in-jeopardy-as-stanford-investigates-satirical-email-lampooning-federalist-society-sen-hawley-and-jan-6/" TargetMode="External"/><Relationship Id="rId124" Type="http://schemas.openxmlformats.org/officeDocument/2006/relationships/hyperlink" Target="https://www.thefire.org/stanford-federalist-society-complaint-re-nicholas-wallace/" TargetMode="External"/><Relationship Id="rId125" Type="http://schemas.openxmlformats.org/officeDocument/2006/relationships/hyperlink" Target="https://opencorporates.com/companies/us_de/5022360" TargetMode="External"/><Relationship Id="rId126" Type="http://schemas.openxmlformats.org/officeDocument/2006/relationships/hyperlink" Target="https://s3.documentcloud.org/documents/20473583/letter-to-congressional-leaders.pdf" TargetMode="External"/><Relationship Id="rId127" Type="http://schemas.openxmlformats.org/officeDocument/2006/relationships/hyperlink" Target="https://www.joshuamacias.com/" TargetMode="External"/><Relationship Id="rId128" Type="http://schemas.openxmlformats.org/officeDocument/2006/relationships/hyperlink" Target="https://rantt.com/russian-state-media-aligns-with-gop-messaging-after-capitol-attack" TargetMode="External"/><Relationship Id="rId129" Type="http://schemas.openxmlformats.org/officeDocument/2006/relationships/hyperlink" Target="https://www.deepcapture.com/2021/02/how-djt-lost-the-white-house-chapter-3-crashing-the-white-house-december-18/" TargetMode="External"/><Relationship Id="rId130" Type="http://schemas.openxmlformats.org/officeDocument/2006/relationships/hyperlink" Target="https://www.axios.com/2021/02/02/trump-oval-office-meeting-sidney-powell" TargetMode="External"/><Relationship Id="rId131" Type="http://schemas.openxmlformats.org/officeDocument/2006/relationships/hyperlink" Target="https://www.newyorker.com/news/news-desk/a-pennsylvania-mothers-path-to-insurrection-capitol-riot" TargetMode="External"/><Relationship Id="rId132" Type="http://schemas.openxmlformats.org/officeDocument/2006/relationships/hyperlink" Target="https://humanevents.com/2021/02/02/the-florida-covid-19-whistleblower-saga-is-a-big-lie/" TargetMode="External"/><Relationship Id="rId133" Type="http://schemas.openxmlformats.org/officeDocument/2006/relationships/hyperlink" Target="https://archive.ph/YenaZ" TargetMode="External"/><Relationship Id="rId134" Type="http://schemas.openxmlformats.org/officeDocument/2006/relationships/hyperlink" Target="https://www.google.com/url?sa=t&amp;rct=j&amp;q=&amp;esrc=s&amp;source=web&amp;cd=&amp;cad=rja&amp;uact=8&amp;ved=2ahUKEwi9uq6vo-X7AhUhkWoFHWEbCzQQFnoECBAQAQ&amp;url=https%3A%2F%2Fwww.rt.com%2Fop-ed%2F514415-tara-reade-aoc-sexual-assault%2F&amp;usg=AOvVaw07pLH6KSXP-dkryl82ZX2X" TargetMode="External"/><Relationship Id="rId135" Type="http://schemas.openxmlformats.org/officeDocument/2006/relationships/hyperlink" Target="https://www.bbc.com/news/world-us-canada-55923485" TargetMode="External"/><Relationship Id="rId136" Type="http://schemas.openxmlformats.org/officeDocument/2006/relationships/hyperlink" Target="https://www.justice.gov/usao-dc/capitol-breach-cases?combine=Nordean" TargetMode="External"/><Relationship Id="rId137" Type="http://schemas.openxmlformats.org/officeDocument/2006/relationships/hyperlink" Target="https://web.archive.org/web/20220105201312/https://www.aflegal.org/" TargetMode="External"/><Relationship Id="rId138" Type="http://schemas.openxmlformats.org/officeDocument/2006/relationships/hyperlink" Target="https://www.npr.org/2021/02/04/963785609/house-to-vote-on-stripping-rep-marjorie-taylor-greene-from-2-key-committees" TargetMode="External"/><Relationship Id="rId139" Type="http://schemas.openxmlformats.org/officeDocument/2006/relationships/hyperlink" Target="https://www.google.com/url?sa=t&amp;rct=j&amp;q=&amp;esrc=s&amp;source=web&amp;cd=&amp;ved=2ahUKEwjO36GFncb5AhXOjYkEHQRzCBgQFnoECAYQAQ&amp;url=https%3A%2F%2Fwww.cnn.com%2F2021%2F02%2F05%2Fpolitics%2Fbiden-trump-intelligence-briefing%2Findex.html&amp;usg=AOvVaw3T5VsXY7kMyhljZpafRbno" TargetMode="External"/><Relationship Id="rId140" Type="http://schemas.openxmlformats.org/officeDocument/2006/relationships/hyperlink" Target="https://www.texasmonthly.com/news-politics/texas-secession-kyle-biedermann/" TargetMode="External"/><Relationship Id="rId141" Type="http://schemas.openxmlformats.org/officeDocument/2006/relationships/hyperlink" Target="https://therealdeal.com/miami/2021/02/05/silicon-valleys-founders-fund-inks-miami-lease/" TargetMode="External"/><Relationship Id="rId142" Type="http://schemas.openxmlformats.org/officeDocument/2006/relationships/hyperlink" Target="https://www.cnn.com/2021/02/07/media/twitter-ban-gateway-pundit-founder-jim-hoft/index.html" TargetMode="External"/><Relationship Id="rId143" Type="http://schemas.openxmlformats.org/officeDocument/2006/relationships/hyperlink" Target="https://www.washingtonpost.com/national-security/2022/07/29/homeland-inspector-general-texts/" TargetMode="External"/><Relationship Id="rId144" Type="http://schemas.openxmlformats.org/officeDocument/2006/relationships/hyperlink" Target="https://archive.is/nD1tg" TargetMode="External"/><Relationship Id="rId145" Type="http://schemas.openxmlformats.org/officeDocument/2006/relationships/hyperlink" Target="https://www.justice.gov/usao-dc/defendants/bozell-iv-leo-brent" TargetMode="External"/><Relationship Id="rId146" Type="http://schemas.openxmlformats.org/officeDocument/2006/relationships/hyperlink" Target="https://www.bloomberg.com/news/articles/2021-03-16/relaunched-parler-engaged-in-mercer-funded-war-over-free-speech?sref=ylv224K8&amp;leadSource=uverify%20wall" TargetMode="External"/><Relationship Id="rId147" Type="http://schemas.openxmlformats.org/officeDocument/2006/relationships/hyperlink" Target="https://www.businessinsider.com/parler-far-right-social-media-back-online-new-ceo-2021-2" TargetMode="External"/><Relationship Id="rId148" Type="http://schemas.openxmlformats.org/officeDocument/2006/relationships/hyperlink" Target="https://www.cbsnews.com/news/naacp-trump-lawsuit-bennie-thompson/" TargetMode="External"/><Relationship Id="rId149" Type="http://schemas.openxmlformats.org/officeDocument/2006/relationships/hyperlink" Target="https://twitter.com/IGD_News/status/1362679994091118594" TargetMode="External"/><Relationship Id="rId150" Type="http://schemas.openxmlformats.org/officeDocument/2006/relationships/hyperlink" Target="https://www.govinfo.gov/content/pkg/GPO-J6-TRANSCRIPT-CTRL0000083771/pdf/GPO-J6-TRANSCRIPT-CTRL0000083771.pdf" TargetMode="External"/><Relationship Id="rId151" Type="http://schemas.openxmlformats.org/officeDocument/2006/relationships/hyperlink" Target="https://www.thedailybeast.com/trump-wants-an-inexperienced-crony-to-replace-a-republican-star" TargetMode="External"/><Relationship Id="rId152" Type="http://schemas.openxmlformats.org/officeDocument/2006/relationships/hyperlink" Target="https://www.the-sun.com/news/2416080/trump-endorses-aide-max-miller-against-rep-voted-impeachment/" TargetMode="External"/><Relationship Id="rId153" Type="http://schemas.openxmlformats.org/officeDocument/2006/relationships/hyperlink" Target="https://www.vice.com/en/article/3anmkv/this-three-percenter-group-just-cancelled-itself-because-of-the-capitol-riots" TargetMode="External"/><Relationship Id="rId154" Type="http://schemas.openxmlformats.org/officeDocument/2006/relationships/hyperlink" Target="https://twitter.com/AccountableGOP/status/1497471734609584128" TargetMode="External"/><Relationship Id="rId155" Type="http://schemas.openxmlformats.org/officeDocument/2006/relationships/hyperlink" Target="https://www.forbes.com/sites/petersuciu/2021/02/27/cpac-stage-compared-to-nazi-symbol-on-social-media/?sh=529d09de1e80" TargetMode="External"/><Relationship Id="rId156" Type="http://schemas.openxmlformats.org/officeDocument/2006/relationships/hyperlink" Target="https://factcheck.thedispatch.com/p/was-the-cpac-stage-designed-to-look" TargetMode="External"/><Relationship Id="rId157" Type="http://schemas.openxmlformats.org/officeDocument/2006/relationships/hyperlink" Target="https://www.forbes.com/sites/petersuciu/2021/02/27/cpac-stage-compared-to-nazi-symbol-on-social-media/?sh=529d09de1e80" TargetMode="External"/><Relationship Id="rId158" Type="http://schemas.openxmlformats.org/officeDocument/2006/relationships/hyperlink" Target="https://www.youtube.com/watch?v=rLu45LcrnF4" TargetMode="External"/><Relationship Id="rId159" Type="http://schemas.openxmlformats.org/officeDocument/2006/relationships/hyperlink" Target="https://www.instagram.com/p/CMAUeUxBOs2/" TargetMode="External"/><Relationship Id="rId160" Type="http://schemas.openxmlformats.org/officeDocument/2006/relationships/hyperlink" Target="https://www.whois.com/whois/latinotrumpcoalition.org" TargetMode="External"/><Relationship Id="rId161" Type="http://schemas.openxmlformats.org/officeDocument/2006/relationships/hyperlink" Target="https://forward.com/fast-forward/465136/design-firm-takes-responsibility-for-cpac-stage-controversy/" TargetMode="External"/><Relationship Id="rId162" Type="http://schemas.openxmlformats.org/officeDocument/2006/relationships/hyperlink" Target="https://www.foxnews.com/politics/channing-phillips-to-be-dc-acting-us-attorney-sherwin-to-take-on-overall-supervision-of-capitol-riot-probe" TargetMode="External"/><Relationship Id="rId163" Type="http://schemas.openxmlformats.org/officeDocument/2006/relationships/hyperlink" Target="https://www.rollingstone.com/politics/politics-news/substack-taibbi-julian-assange-stella-moris-useful-idiots-podcast-1137670/" TargetMode="External"/><Relationship Id="rId164" Type="http://schemas.openxmlformats.org/officeDocument/2006/relationships/hyperlink" Target="https://www.dni.gov/files/ODNI/documents/assessments/ICA-declass-16MAR21.pdf" TargetMode="External"/><Relationship Id="rId165" Type="http://schemas.openxmlformats.org/officeDocument/2006/relationships/hyperlink" Target="https://www.justice.gov/usao-dc/case-multi-defendant/file/1377586/download" TargetMode="External"/><Relationship Id="rId166" Type="http://schemas.openxmlformats.org/officeDocument/2006/relationships/hyperlink" Target="https://www.americanoversight.org/document/american-oversight-v-dod-and-army-communications-with-white-house-on-day-of-congressional-certification-of-2020-election-results" TargetMode="External"/><Relationship Id="rId167" Type="http://schemas.openxmlformats.org/officeDocument/2006/relationships/hyperlink" Target="https://www.dni.gov/files/ODNI/documents/assessments/ICA-declass-16MAR21.pdf" TargetMode="External"/><Relationship Id="rId168" Type="http://schemas.openxmlformats.org/officeDocument/2006/relationships/hyperlink" Target="https://web.archive.org/web/20230621071005/https://www.washingtonpost.com/investigations/2023/06/19/fbi-resisted-opening-probe-into-trumps-role-jan-6-more-than-year/" TargetMode="External"/><Relationship Id="rId169" Type="http://schemas.openxmlformats.org/officeDocument/2006/relationships/hyperlink" Target="https://www.youtube.com/watch?v=2CieIZHoA4M" TargetMode="External"/><Relationship Id="rId170" Type="http://schemas.openxmlformats.org/officeDocument/2006/relationships/hyperlink" Target="https://www.instagram.com/reel/CM0JhyoFxWK/" TargetMode="External"/><Relationship Id="rId171" Type="http://schemas.openxmlformats.org/officeDocument/2006/relationships/hyperlink" Target="https://docs.google.com/spreadsheets/d/1MHl2aYR_wY9RyKXr1qXsG8KlL1PQFkU7RzJww3fug-0/edit" TargetMode="External"/><Relationship Id="rId172" Type="http://schemas.openxmlformats.org/officeDocument/2006/relationships/hyperlink" Target="https://www.youtube.com/watch?v=FoAqWnD7NTI" TargetMode="External"/><Relationship Id="rId173" Type="http://schemas.openxmlformats.org/officeDocument/2006/relationships/hyperlink" Target="https://www.justice.gov/usao-dc/capitol-breach-cases?combine=Donohoe" TargetMode="External"/><Relationship Id="rId174" Type="http://schemas.openxmlformats.org/officeDocument/2006/relationships/hyperlink" Target="https://www.politico.com/f/?id=0000017d-9cdb-dca7-a1fd-bddb02d50000" TargetMode="External"/><Relationship Id="rId175" Type="http://schemas.openxmlformats.org/officeDocument/2006/relationships/hyperlink" Target="https://archive.ph/k2Vkb" TargetMode="External"/><Relationship Id="rId176" Type="http://schemas.openxmlformats.org/officeDocument/2006/relationships/hyperlink" Target="https://www.cbsnews.com/news/capitol-riot-investigation-sedition-charges-60-minutes-2021-03-21/" TargetMode="External"/><Relationship Id="rId177" Type="http://schemas.openxmlformats.org/officeDocument/2006/relationships/hyperlink" Target="https://www.cbsnews.com/news/january-6-capitol-attack-investigation-60-minutes-2021-03-21/" TargetMode="External"/><Relationship Id="rId178" Type="http://schemas.openxmlformats.org/officeDocument/2006/relationships/hyperlink" Target="https://www.esquire.com/news-politics/politics/a35903181/60-minutes-january-6-insurrection-investigation-michael-sherwin/" TargetMode="External"/><Relationship Id="rId179" Type="http://schemas.openxmlformats.org/officeDocument/2006/relationships/hyperlink" Target="https://www.cbsnews.com/amp/news/capitol-riot-investigation-sedition-charges-60-minutes-2021-03-21/" TargetMode="External"/><Relationship Id="rId180" Type="http://schemas.openxmlformats.org/officeDocument/2006/relationships/hyperlink" Target="https://www.youtube.com/watch?v=FoAqWnD7NTI" TargetMode="External"/><Relationship Id="rId181" Type="http://schemas.openxmlformats.org/officeDocument/2006/relationships/hyperlink" Target="https://archive.is/QLH32" TargetMode="External"/><Relationship Id="rId182" Type="http://schemas.openxmlformats.org/officeDocument/2006/relationships/hyperlink" Target="https://www.nbcnews.com/politics/congress/house-selects-maj-gen-william-walker-oversee-security-chamber-n1262204" TargetMode="External"/><Relationship Id="rId183" Type="http://schemas.openxmlformats.org/officeDocument/2006/relationships/hyperlink" Target="https://www.politico.com/news/2021/03/26/stephen-miller-legal-group-478167" TargetMode="External"/><Relationship Id="rId184" Type="http://schemas.openxmlformats.org/officeDocument/2006/relationships/hyperlink" Target="https://www.politico.com/news/2021/05/17/peter-thiel-senate-megadonor-488799" TargetMode="External"/><Relationship Id="rId185" Type="http://schemas.openxmlformats.org/officeDocument/2006/relationships/hyperlink" Target="https://www.axios.com/2021/04/15/jd-vance-ohio-senate" TargetMode="External"/><Relationship Id="rId186" Type="http://schemas.openxmlformats.org/officeDocument/2006/relationships/hyperlink" Target="https://web.archive.org/web/20240427092612/https://www.nytimes.com/2024/04/27/us/politics/jd-vance-trump-vp.html" TargetMode="External"/><Relationship Id="rId187" Type="http://schemas.openxmlformats.org/officeDocument/2006/relationships/hyperlink" Target="https://www.justice.gov/usao-dc/defendants/jackman-arthur" TargetMode="External"/><Relationship Id="rId188" Type="http://schemas.openxmlformats.org/officeDocument/2006/relationships/hyperlink" Target="https://www.edweek.org/teaching-learning/a-pro-trump-student-group-will-launch-a-history-curriculum-it-could-get-a-covid-19-boost/2021/03" TargetMode="External"/><Relationship Id="rId189" Type="http://schemas.openxmlformats.org/officeDocument/2006/relationships/hyperlink" Target="https://washingtonspectator.org/maga-military/" TargetMode="External"/><Relationship Id="rId190" Type="http://schemas.openxmlformats.org/officeDocument/2006/relationships/hyperlink" Target="https://www.vice.com/en/article/z3xbz4/eric-weinstein-says-he-solved-the-universes-mysteries-scientists-disagree" TargetMode="External"/><Relationship Id="rId191" Type="http://schemas.openxmlformats.org/officeDocument/2006/relationships/hyperlink" Target="https://nymag.com/intelligencer/2021/04/andrew-weissmann-on-how-to-prosecute-trump.html" TargetMode="External"/><Relationship Id="rId192" Type="http://schemas.openxmlformats.org/officeDocument/2006/relationships/hyperlink" Target="https://slate.com/news-and-politics/2022/04/christina-pushaw-ron-desantis-libsoftiktok-groomer.html" TargetMode="External"/><Relationship Id="rId193" Type="http://schemas.openxmlformats.org/officeDocument/2006/relationships/hyperlink" Target="https://web.archive.org/web/20210408173605/https://www.claremont.org/page/2021-publius-fellows/" TargetMode="External"/><Relationship Id="rId194" Type="http://schemas.openxmlformats.org/officeDocument/2006/relationships/hyperlink" Target="https://www.nytimes.com/2022/04/10/us/jared-kushner-saudi-investment-fund.html" TargetMode="External"/><Relationship Id="rId195" Type="http://schemas.openxmlformats.org/officeDocument/2006/relationships/hyperlink" Target="https://www.vanityfair.com/news/2022/05/jared-kushner-affinity-partners-saudi-arabia" TargetMode="External"/><Relationship Id="rId196" Type="http://schemas.openxmlformats.org/officeDocument/2006/relationships/hyperlink" Target="https://www.axios.com/2021/04/13/trump-policy-institute-brooke-rollins?stream=politics&amp;utm_source=alert&amp;utm_medium=email&amp;utm_campaign=alerts_politics" TargetMode="External"/><Relationship Id="rId197" Type="http://schemas.openxmlformats.org/officeDocument/2006/relationships/hyperlink" Target="https://www.politico.com/news/2020/12/22/trump-advisers-launch-policy-group-449886" TargetMode="External"/><Relationship Id="rId198" Type="http://schemas.openxmlformats.org/officeDocument/2006/relationships/hyperlink" Target="https://www.justice.gov/usao-dc/capitol-breach-cases?combine=montoya" TargetMode="External"/><Relationship Id="rId199" Type="http://schemas.openxmlformats.org/officeDocument/2006/relationships/hyperlink" Target="https://archive.ph/rMOME" TargetMode="External"/><Relationship Id="rId200" Type="http://schemas.openxmlformats.org/officeDocument/2006/relationships/hyperlink" Target="https://www.youtube.com/watch?v=FxWS_Oucv88" TargetMode="External"/><Relationship Id="rId201" Type="http://schemas.openxmlformats.org/officeDocument/2006/relationships/hyperlink" Target="https://www.motherjones.com/politics/2021/04/dion-cini-white-power-trumparilla-boat-parade/" TargetMode="External"/><Relationship Id="rId202" Type="http://schemas.openxmlformats.org/officeDocument/2006/relationships/hyperlink" Target="https://www.washingtonpost.com/national-security/trump-nsa-michael-ellis-/2021/04/17/5f03fb82-9fa6-11eb-b7a8-014b14aeb9e4_story.html" TargetMode="External"/><Relationship Id="rId203" Type="http://schemas.openxmlformats.org/officeDocument/2006/relationships/hyperlink" Target="https://www.washingtonpost.com/context/michael-ellis-letter-to-gen-paul-nakasone-april-16/3ebace7f-bd90-42f1-8863-c7731073b47b/?itid=lk_interstitial_manual_12" TargetMode="External"/><Relationship Id="rId204" Type="http://schemas.openxmlformats.org/officeDocument/2006/relationships/hyperlink" Target="https://www.dailymail.co.uk/news/article-9485963/Trump-golfs-one-day-hosting-pardoned-pal-Paul-Manafort-Mar-Lago.html" TargetMode="External"/><Relationship Id="rId205" Type="http://schemas.openxmlformats.org/officeDocument/2006/relationships/hyperlink" Target="https://www.manhattan-institute.org/press/christopher-rufo-joins-mi-as-senior-fellow" TargetMode="External"/><Relationship Id="rId206" Type="http://schemas.openxmlformats.org/officeDocument/2006/relationships/hyperlink" Target="https://www.justice.gov/opa/pr/readout-deputy-attorney-general-lisa-o-monacos-first-day" TargetMode="External"/><Relationship Id="rId207" Type="http://schemas.openxmlformats.org/officeDocument/2006/relationships/hyperlink" Target="https://www.exposedbycmd.org/2021/05/04/more-staff-flee-gop-attorneys-general-group-after-it-doubles-down-on-insurrection/" TargetMode="External"/><Relationship Id="rId208" Type="http://schemas.openxmlformats.org/officeDocument/2006/relationships/hyperlink" Target="https://www.sarasotamagazine.com/home-and-real-estate/2021/04/michael-flynn-boca-royale-englewood" TargetMode="External"/><Relationship Id="rId209" Type="http://schemas.openxmlformats.org/officeDocument/2006/relationships/hyperlink" Target="https://www.c-span.org/video/?c4960429/speaker-pelosi-swears-retired-national-guard-general-walker-sergeant-arms" TargetMode="External"/><Relationship Id="rId210" Type="http://schemas.openxmlformats.org/officeDocument/2006/relationships/hyperlink" Target="https://www.nytimes.com/2021/04/28/nyregion/rudy-giuliani-trump-ukraine-warrant.html" TargetMode="External"/><Relationship Id="rId211" Type="http://schemas.openxmlformats.org/officeDocument/2006/relationships/hyperlink" Target="https://apnews.com/article/capitol-siege-government-and-politics-85570e719f84e47c6f1b01edcedb58a5" TargetMode="External"/><Relationship Id="rId212" Type="http://schemas.openxmlformats.org/officeDocument/2006/relationships/hyperlink" Target="https://www.linkedin.com/in/cj-pearson-63263ba3" TargetMode="External"/><Relationship Id="rId213" Type="http://schemas.openxmlformats.org/officeDocument/2006/relationships/hyperlink" Target="https://www.huffpost.com/entry/roger-stone-we-are-proud-boys_n_632c57ebe4b09d8701bd02e2" TargetMode="External"/><Relationship Id="rId214" Type="http://schemas.openxmlformats.org/officeDocument/2006/relationships/hyperlink" Target="https://web.archive.org/web/20210501150608/https://boundarychannel.com/personnel/" TargetMode="External"/><Relationship Id="rId215" Type="http://schemas.openxmlformats.org/officeDocument/2006/relationships/hyperlink" Target="https://www.tiktok.com/@michaelcoudrey/video/6957361152816958726" TargetMode="External"/><Relationship Id="rId216" Type="http://schemas.openxmlformats.org/officeDocument/2006/relationships/hyperlink" Target="https://www.documentcloud.org/documents/22122102-7-23-2021_bousquet_20-p_responsive_documents-redacted" TargetMode="External"/><Relationship Id="rId217" Type="http://schemas.openxmlformats.org/officeDocument/2006/relationships/hyperlink" Target="https://twitter.com/ne0ndistraction/status/1502454686594572288" TargetMode="External"/><Relationship Id="rId218" Type="http://schemas.openxmlformats.org/officeDocument/2006/relationships/hyperlink" Target="https://www.facebook.com/GavinMarioWax/photos/a.194356338803678/302917224614255/?type=3" TargetMode="External"/><Relationship Id="rId219" Type="http://schemas.openxmlformats.org/officeDocument/2006/relationships/hyperlink" Target="https://www.nytimes.com/2022/08/24/us/politics/national-archives-letter-trump.html" TargetMode="External"/><Relationship Id="rId220" Type="http://schemas.openxmlformats.org/officeDocument/2006/relationships/hyperlink" Target="https://www.dailymail.co.uk/news/article-9560663/Melania-Trump-wears-polka-dots-celebrate-Mothers-Day-Mar-Lago-Barron-Donald.html" TargetMode="External"/><Relationship Id="rId221" Type="http://schemas.openxmlformats.org/officeDocument/2006/relationships/hyperlink" Target="https://archive.ph/k2Vkb" TargetMode="External"/><Relationship Id="rId222" Type="http://schemas.openxmlformats.org/officeDocument/2006/relationships/hyperlink" Target="https://www.washingtonpost.com/politics/2022/06/08/christina-pushaw-desantis-foreign-agent-saakashvili/" TargetMode="External"/><Relationship Id="rId223" Type="http://schemas.openxmlformats.org/officeDocument/2006/relationships/hyperlink" Target="https://www.washingtonpost.com/nation/2021/05/11/senator-josh-hawley/" TargetMode="External"/><Relationship Id="rId224" Type="http://schemas.openxmlformats.org/officeDocument/2006/relationships/hyperlink" Target="https://www.govinfo.gov/content/pkg/GPO-J6-TRANSCRIPT-CTRL0000034616/pdf/GPO-J6-TRANSCRIPT-CTRL0000034616.pdf" TargetMode="External"/><Relationship Id="rId225" Type="http://schemas.openxmlformats.org/officeDocument/2006/relationships/hyperlink" Target="https://twitter.com/katestarbird/status/1393663112218169347" TargetMode="External"/><Relationship Id="rId226" Type="http://schemas.openxmlformats.org/officeDocument/2006/relationships/hyperlink" Target="https://therobusttrader.com/parler-user-stats/" TargetMode="External"/><Relationship Id="rId227" Type="http://schemas.openxmlformats.org/officeDocument/2006/relationships/hyperlink" Target="https://www.prnewswire.com/news-releases/narya-and-peter-thiel-lead-investment-in-rumble-301295309.html" TargetMode="External"/><Relationship Id="rId228" Type="http://schemas.openxmlformats.org/officeDocument/2006/relationships/hyperlink" Target="https://twitter.com/tedcruz/status/1395394254969753601" TargetMode="External"/><Relationship Id="rId229" Type="http://schemas.openxmlformats.org/officeDocument/2006/relationships/hyperlink" Target="https://web.archive.org/web/20210521171313/https://twitter.com/RQuaaden/status/1395077322311716870/" TargetMode="External"/><Relationship Id="rId230" Type="http://schemas.openxmlformats.org/officeDocument/2006/relationships/hyperlink" Target="https://www.independent.co.uk/news/world/americas/us-politics/candace-owens-husband-parler-ceo-b1851122.html" TargetMode="External"/><Relationship Id="rId231" Type="http://schemas.openxmlformats.org/officeDocument/2006/relationships/hyperlink" Target="https://therobusttrader.com/parler-user-stats/" TargetMode="External"/><Relationship Id="rId232" Type="http://schemas.openxmlformats.org/officeDocument/2006/relationships/hyperlink" Target="https://www.facebook.com/Risepacnewyork/videos/560480622005132" TargetMode="External"/><Relationship Id="rId233" Type="http://schemas.openxmlformats.org/officeDocument/2006/relationships/hyperlink" Target="https://www.instagram.com/p/CPLbVEthQgO/" TargetMode="External"/><Relationship Id="rId234" Type="http://schemas.openxmlformats.org/officeDocument/2006/relationships/hyperlink" Target="https://www.instagram.com/p/CP1doxYBlpO/" TargetMode="External"/><Relationship Id="rId235" Type="http://schemas.openxmlformats.org/officeDocument/2006/relationships/hyperlink" Target="https://www.instagram.com/p/CPLwKilhvVF/?hl=en" TargetMode="External"/><Relationship Id="rId236" Type="http://schemas.openxmlformats.org/officeDocument/2006/relationships/hyperlink" Target="https://twitter.com/sfoguj/status/1623733319354695680" TargetMode="External"/><Relationship Id="rId237" Type="http://schemas.openxmlformats.org/officeDocument/2006/relationships/hyperlink" Target="https://january6th.house.gov/sites/democrats.january6th.house.gov/files/20220524_Charlie%20Kirk.pdf" TargetMode="External"/><Relationship Id="rId238" Type="http://schemas.openxmlformats.org/officeDocument/2006/relationships/hyperlink" Target="https://www.hillsdale.edu/news-and-media/press-releases/meeting-of-the-1776-commission/" TargetMode="External"/><Relationship Id="rId239" Type="http://schemas.openxmlformats.org/officeDocument/2006/relationships/hyperlink" Target="https://hillsdale.app.box.com/s/s08j2pvob5iyt9y26czisk63tgod7r7t" TargetMode="External"/><Relationship Id="rId240" Type="http://schemas.openxmlformats.org/officeDocument/2006/relationships/hyperlink" Target="https://al-bab.com/blog/2021/07/prizes-galore-assad-supporters-win-awards-integrity" TargetMode="External"/><Relationship Id="rId241" Type="http://schemas.openxmlformats.org/officeDocument/2006/relationships/hyperlink" Target="https://www.bellingcat.com/news/2019/09/30/pro-assad-lobby-group-rewards-bloggers-on-both-the-left-and-the-right/" TargetMode="External"/><Relationship Id="rId242" Type="http://schemas.openxmlformats.org/officeDocument/2006/relationships/hyperlink" Target="https://twitter.com/nine_niall/status/1556326496624693250" TargetMode="External"/><Relationship Id="rId243" Type="http://schemas.openxmlformats.org/officeDocument/2006/relationships/hyperlink" Target="https://www.youtube.com/watch?v=v_NQqC35naI" TargetMode="External"/><Relationship Id="rId244" Type="http://schemas.openxmlformats.org/officeDocument/2006/relationships/hyperlink" Target="https://www.cnn.com/2021/06/01/politics/nancy-mace-home-vandalized?cid=ios_app" TargetMode="External"/><Relationship Id="rId245" Type="http://schemas.openxmlformats.org/officeDocument/2006/relationships/hyperlink" Target="https://www.jsonline.com/story/news/politics/2021/10/21/ron-johnson-holds-up-nomination-for-prosecutor-leading-january-6-insurrection-cases/6111174001/" TargetMode="External"/><Relationship Id="rId246" Type="http://schemas.openxmlformats.org/officeDocument/2006/relationships/hyperlink" Target="https://www.linkedin.com/in/cassandra-fairbanks-504635b4" TargetMode="External"/><Relationship Id="rId247" Type="http://schemas.openxmlformats.org/officeDocument/2006/relationships/hyperlink" Target="https://warsawinstitute.org/austria-betting-russia-austrian-officers-get-top-jobs/" TargetMode="External"/><Relationship Id="rId248" Type="http://schemas.openxmlformats.org/officeDocument/2006/relationships/hyperlink" Target="https://www.justice.gov/opa/press-release/file/1403191/download" TargetMode="External"/><Relationship Id="rId249" Type="http://schemas.openxmlformats.org/officeDocument/2006/relationships/hyperlink" Target="https://twitter.com/capitolhunters/status/1405208814589136897" TargetMode="External"/><Relationship Id="rId250" Type="http://schemas.openxmlformats.org/officeDocument/2006/relationships/hyperlink" Target="https://docquery.fec.gov/cgi-bin/forms/C00782581/1521341/" TargetMode="External"/><Relationship Id="rId251" Type="http://schemas.openxmlformats.org/officeDocument/2006/relationships/hyperlink" Target="https://www.sec.gov/litigation/complaints/2021/comp-pr2021-74.pdf" TargetMode="External"/><Relationship Id="rId252" Type="http://schemas.openxmlformats.org/officeDocument/2006/relationships/hyperlink" Target="https://www.justice.gov/usao-dc/case-multi-defendant/file/1407976/download" TargetMode="External"/><Relationship Id="rId253" Type="http://schemas.openxmlformats.org/officeDocument/2006/relationships/hyperlink" Target="https://www.emptywheel.net/2021/07/01/the-grand-jury-secrets-hiding-the-proud-boys-east-door-activities/" TargetMode="External"/><Relationship Id="rId254" Type="http://schemas.openxmlformats.org/officeDocument/2006/relationships/hyperlink" Target="https://twitter.com/ChichiVision18/status/1485655404575080448" TargetMode="External"/><Relationship Id="rId255" Type="http://schemas.openxmlformats.org/officeDocument/2006/relationships/hyperlink" Target="https://www.facebook.com/TinaForteUSA/photos/pb.100069693130543.-2207520000./112142201115127/?type=3" TargetMode="External"/><Relationship Id="rId256" Type="http://schemas.openxmlformats.org/officeDocument/2006/relationships/hyperlink" Target="https://www.wkbn.com/news/national-world/fairly-exceptional-capitol-riot-suspect-remains-at-large-1-year-after-fbi-raid/" TargetMode="External"/><Relationship Id="rId257" Type="http://schemas.openxmlformats.org/officeDocument/2006/relationships/hyperlink" Target="https://www.opensecrets.org/news/2022/02/peter-thiel-tied-dark-money-group-helping-bankroll-super-pac-spending-on-2022-election/" TargetMode="External"/><Relationship Id="rId258" Type="http://schemas.openxmlformats.org/officeDocument/2006/relationships/hyperlink" Target="https://www.cincinnati.com/story/news/2021/07/01/hillbilly-elegy-author-j-d-vance-announce-u-s-senate-bid/5372716001/" TargetMode="External"/><Relationship Id="rId259" Type="http://schemas.openxmlformats.org/officeDocument/2006/relationships/hyperlink" Target="https://www.nytimes.com/2022/12/23/magazine/jan-6-committee.html?unlocked_article_code=WFhwlQTBb6CLrM4tX3t8MzF3hLw0rQW05ZW1gDRammGjJ7_F-6zp8UcBXXvyZuk8E7EBQ5H3A9qiHSmKjLUUwVTdiJkci8mEALDgpywGQMj6o8fUJbRq-bZhONDvTszFmEA-MNhAf7ZjRVydaIfKX-eFcZ66RyE_K2EVcRTD" TargetMode="External"/><Relationship Id="rId260" Type="http://schemas.openxmlformats.org/officeDocument/2006/relationships/hyperlink" Target="https://archive.org/details/FJDhgjDLFQGfC4BiQ" TargetMode="External"/><Relationship Id="rId261" Type="http://schemas.openxmlformats.org/officeDocument/2006/relationships/hyperlink" Target="https://twitter.com/nine_niall/status/1556265131159568387" TargetMode="External"/><Relationship Id="rId262" Type="http://schemas.openxmlformats.org/officeDocument/2006/relationships/hyperlink" Target="https://americanpriority.com/guests-2021/" TargetMode="External"/><Relationship Id="rId263" Type="http://schemas.openxmlformats.org/officeDocument/2006/relationships/hyperlink" Target="https://www.politico.com/news/2021/07/01/maga-app-bannon-chinese-billionaire-497767" TargetMode="External"/><Relationship Id="rId264" Type="http://schemas.openxmlformats.org/officeDocument/2006/relationships/hyperlink" Target="https://www.ockiwanis.com/Page/2940?meeting=375548" TargetMode="External"/><Relationship Id="rId265" Type="http://schemas.openxmlformats.org/officeDocument/2006/relationships/hyperlink" Target="https://www.politico.com/news/2021/07/09/doj-database-capitol-riot-prosecutions-498911" TargetMode="External"/><Relationship Id="rId266" Type="http://schemas.openxmlformats.org/officeDocument/2006/relationships/hyperlink" Target="https://www.tampabay.com/news/pinellas/2022/09/20/hes-jan-6-defendant-racist-livestreamer-new-tampa-bay-resident/" TargetMode="External"/><Relationship Id="rId267" Type="http://schemas.openxmlformats.org/officeDocument/2006/relationships/hyperlink" Target="http://en.kremlin.ru/events/president/news/66181" TargetMode="External"/><Relationship Id="rId268" Type="http://schemas.openxmlformats.org/officeDocument/2006/relationships/hyperlink" Target="https://www.realcleareducation.com/articles/2021/07/30/hillsdale_colleges_1776_curriculum_110614.html" TargetMode="External"/><Relationship Id="rId269" Type="http://schemas.openxmlformats.org/officeDocument/2006/relationships/hyperlink" Target="https://www.scribd.com/document/521442545/USA-v-Tarrio-DC-Superior-Court" TargetMode="External"/><Relationship Id="rId270" Type="http://schemas.openxmlformats.org/officeDocument/2006/relationships/hyperlink" Target="https://www.justice.gov/opa/pr/former-advisor-presidential-candidate-among-three-defendants-charged-acting-agents-foreign" TargetMode="External"/><Relationship Id="rId271" Type="http://schemas.openxmlformats.org/officeDocument/2006/relationships/hyperlink" Target="https://www.justice.gov/opa/press-release/file/1413381/download" TargetMode="External"/><Relationship Id="rId272" Type="http://schemas.openxmlformats.org/officeDocument/2006/relationships/hyperlink" Target="https://twitter.com/lawofruby/status/1601370219611668480" TargetMode="External"/><Relationship Id="rId273" Type="http://schemas.openxmlformats.org/officeDocument/2006/relationships/hyperlink" Target="https://seditiontracker.com/suspects/nicholas-kennedy" TargetMode="External"/><Relationship Id="rId274" Type="http://schemas.openxmlformats.org/officeDocument/2006/relationships/hyperlink" Target="https://www.instagram.com/p/CRrFVIQBWKo/" TargetMode="External"/><Relationship Id="rId275" Type="http://schemas.openxmlformats.org/officeDocument/2006/relationships/hyperlink" Target="https://www.justsecurity.org/77610/unpacking-the-doj-letters-no-executive-privilege-for-trump-era-witnesses-on-2020-election-machinations/" TargetMode="External"/><Relationship Id="rId276" Type="http://schemas.openxmlformats.org/officeDocument/2006/relationships/hyperlink" Target="https://archive.ph/k2Vkb" TargetMode="External"/><Relationship Id="rId277" Type="http://schemas.openxmlformats.org/officeDocument/2006/relationships/hyperlink" Target="https://gimletmedia.com/shows/reply-all/8whwmo9" TargetMode="External"/><Relationship Id="rId278" Type="http://schemas.openxmlformats.org/officeDocument/2006/relationships/hyperlink" Target="https://bylinetimes.com/2021/08/04/tucker-carlsons-visit-to-hungary-lobbying-free-speech-and-far-right-conspiracy/" TargetMode="External"/><Relationship Id="rId279" Type="http://schemas.openxmlformats.org/officeDocument/2006/relationships/hyperlink" Target="https://web.archive.org/web/20210803031754/https://www.thedailybeast.com/fox-news-tucker-carlson-to-speak-at-far-right-conference-in-hungary-after-meeting-with-viktor-orban" TargetMode="External"/><Relationship Id="rId280" Type="http://schemas.openxmlformats.org/officeDocument/2006/relationships/hyperlink" Target="https://www.facebook.com/Risepacnewyork/videos/846799369282244" TargetMode="External"/><Relationship Id="rId281" Type="http://schemas.openxmlformats.org/officeDocument/2006/relationships/hyperlink" Target="https://www.facebook.com/Risepacnewyork/photos/pb.100067163437404.-2207520000./195936465847212/?type=3" TargetMode="External"/><Relationship Id="rId282" Type="http://schemas.openxmlformats.org/officeDocument/2006/relationships/hyperlink" Target="https://www.bbc.com/news/world-europe-53637365" TargetMode="External"/><Relationship Id="rId283" Type="http://schemas.openxmlformats.org/officeDocument/2006/relationships/hyperlink" Target="https://www.documentcloud.org/documents/21039559-dominion-lawsuit-against-oan" TargetMode="External"/><Relationship Id="rId284" Type="http://schemas.openxmlformats.org/officeDocument/2006/relationships/hyperlink" Target="https://www.washingtonpost.com/technology/2021/08/12/rumble-video-gabbard-greenwald/" TargetMode="External"/><Relationship Id="rId285" Type="http://schemas.openxmlformats.org/officeDocument/2006/relationships/hyperlink" Target="https://www.newsweek.com/college-launches-1776-curriculum-counter-critical-race-theory-1620714" TargetMode="External"/><Relationship Id="rId286" Type="http://schemas.openxmlformats.org/officeDocument/2006/relationships/hyperlink" Target="https://www.reuters.com/world/us/exclusive-fbi-finds-scant-evidence-us-capitol-attack-was-coordinated-sources-2021-08-20/" TargetMode="External"/><Relationship Id="rId287" Type="http://schemas.openxmlformats.org/officeDocument/2006/relationships/hyperlink" Target="https://www.justice.gov/usao-dc/capitol-breach-cases?combine=Shroyer" TargetMode="External"/><Relationship Id="rId288" Type="http://schemas.openxmlformats.org/officeDocument/2006/relationships/hyperlink" Target="https://www.cnn.com/2021/08/23/politics/proud-boys-enrique-tarrio/index.html" TargetMode="External"/><Relationship Id="rId289" Type="http://schemas.openxmlformats.org/officeDocument/2006/relationships/hyperlink" Target="https://www.miaminewtimes.com/news/proud-boys-leader-enrique-henry-tarrio-was-once-a-regular-miami-kid-12889526" TargetMode="External"/><Relationship Id="rId290" Type="http://schemas.openxmlformats.org/officeDocument/2006/relationships/hyperlink" Target="https://www.timesunion.com/news/article/Lightning-rod-GOP-operative-Scott-Presler-s-rally-16408046.php" TargetMode="External"/><Relationship Id="rId291" Type="http://schemas.openxmlformats.org/officeDocument/2006/relationships/hyperlink" Target="https://twitter.com/capitolhunters/status/1430580242469605379" TargetMode="External"/><Relationship Id="rId292" Type="http://schemas.openxmlformats.org/officeDocument/2006/relationships/hyperlink" Target="https://twitter.com/mrspanstreppon/status/1623519056627113986" TargetMode="External"/><Relationship Id="rId293" Type="http://schemas.openxmlformats.org/officeDocument/2006/relationships/hyperlink" Target="https://ballotpedia.org/Grant_Lally" TargetMode="External"/><Relationship Id="rId294" Type="http://schemas.openxmlformats.org/officeDocument/2006/relationships/hyperlink" Target="https://thehill.com/homenews/senate/569610-gop-sen-blackburn-calls-for-biden-to-resign/" TargetMode="External"/><Relationship Id="rId295" Type="http://schemas.openxmlformats.org/officeDocument/2006/relationships/hyperlink" Target="https://newrepublic.com/article/163458/josh-hawley-withdrawal-afghanistan-resign" TargetMode="External"/><Relationship Id="rId296" Type="http://schemas.openxmlformats.org/officeDocument/2006/relationships/hyperlink" Target="https://www.defensenews.com/congress/2022/08/08/dozen-pentagon-nominees-stalled-as-senate-leaves-for-august-recess/" TargetMode="External"/><Relationship Id="rId297" Type="http://schemas.openxmlformats.org/officeDocument/2006/relationships/hyperlink" Target="https://www.nytimes.com/2021/08/26/us/politics/capitol-police-jan-6-riot-lawsuit-trump.html" TargetMode="External"/><Relationship Id="rId298" Type="http://schemas.openxmlformats.org/officeDocument/2006/relationships/hyperlink" Target="https://storage.courtlistener.com/recap/gov.uscourts.dcd.234873/gov.uscourts.dcd.234873.1.0_1.pdf" TargetMode="External"/><Relationship Id="rId299" Type="http://schemas.openxmlformats.org/officeDocument/2006/relationships/hyperlink" Target="https://storage.courtlistener.com/recap/gov.uscourts.dcd.236549/gov.uscourts.dcd.236549.103.0.pdf" TargetMode="External"/><Relationship Id="rId300" Type="http://schemas.openxmlformats.org/officeDocument/2006/relationships/hyperlink" Target="https://www.huffpost.com/entry/oath-keepers-trump-capitol-stewart-rhodes-kellye-sorelle_n_613a03ebe4b0640100a18249" TargetMode="External"/><Relationship Id="rId301" Type="http://schemas.openxmlformats.org/officeDocument/2006/relationships/hyperlink" Target="https://www.washingtonpost.com/politics/trump-jason-miller-brazil-bolsonaro/2021/09/07/a3422d10-0ff8-11ec-bc8a-8d9a5b534194_story.html" TargetMode="External"/><Relationship Id="rId302" Type="http://schemas.openxmlformats.org/officeDocument/2006/relationships/hyperlink" Target="https://www.washingtonpost.com/politics/trump-jason-miller-brazil-bolsonaro/2021/09/07/a3422d10-0ff8-11ec-bc8a-8d9a5b534194_story.html" TargetMode="External"/><Relationship Id="rId303" Type="http://schemas.openxmlformats.org/officeDocument/2006/relationships/hyperlink" Target="https://twitter.com/mrspanstreppon/status/1711116875600482563" TargetMode="External"/><Relationship Id="rId304" Type="http://schemas.openxmlformats.org/officeDocument/2006/relationships/hyperlink" Target="https://americafirstpolicy.com/latest/kellogg-ratcliffe-wolf-u-s-faces-new-threats-20-years-after-9-11-thanks-to-disastrous-afghanis" TargetMode="External"/><Relationship Id="rId305" Type="http://schemas.openxmlformats.org/officeDocument/2006/relationships/hyperlink" Target="https://www.foxnews.com/politics/trump-acting-defense-sec-miller-says-he-did-not-authorize-milley-china-calls-says-he-should-resign" TargetMode="External"/><Relationship Id="rId306" Type="http://schemas.openxmlformats.org/officeDocument/2006/relationships/hyperlink" Target="https://seditiontracker.com/suspects/jason-dolan" TargetMode="External"/><Relationship Id="rId307" Type="http://schemas.openxmlformats.org/officeDocument/2006/relationships/hyperlink" Target="https://twitter.com/seditiontrack/status/1438249872457666567" TargetMode="External"/><Relationship Id="rId308" Type="http://schemas.openxmlformats.org/officeDocument/2006/relationships/hyperlink" Target="https://www.theatlantic.com/ideas/archive/2022/09/donald-trump-maggie-haberman-mar-a-lago/671510/" TargetMode="External"/><Relationship Id="rId309" Type="http://schemas.openxmlformats.org/officeDocument/2006/relationships/hyperlink" Target="https://www.washingtonpost.com/national-security/2022/09/16/trump-records-archives-clippings/" TargetMode="External"/><Relationship Id="rId310" Type="http://schemas.openxmlformats.org/officeDocument/2006/relationships/hyperlink" Target="https://www.nytimes.com/2022/09/16/us/politics/archives-trump-classified-clippings.html" TargetMode="External"/><Relationship Id="rId311" Type="http://schemas.openxmlformats.org/officeDocument/2006/relationships/hyperlink" Target="https://www.floridabulldog.org/2023/06/judge-cannon-beats-the-odds-to-draw-new-trump-case-got-free-trip-to-posh-yellowstone-resort/" TargetMode="External"/><Relationship Id="rId312" Type="http://schemas.openxmlformats.org/officeDocument/2006/relationships/hyperlink" Target="https://www.gsa.gov/system/files/2021%20Moving%20Support.pdf" TargetMode="External"/><Relationship Id="rId313" Type="http://schemas.openxmlformats.org/officeDocument/2006/relationships/hyperlink" Target="https://www.vice.com/en/article/k78vvm/sarasota-florida-conspiracy-capital" TargetMode="External"/><Relationship Id="rId314" Type="http://schemas.openxmlformats.org/officeDocument/2006/relationships/hyperlink" Target="https://www.documentcloud.org/documents/22124124-ao_dod-army_jsrs" TargetMode="External"/><Relationship Id="rId315" Type="http://schemas.openxmlformats.org/officeDocument/2006/relationships/hyperlink" Target="https://www.adl.org/resources/blog/data-leak-appears-reveal-133-oath-keepers-ties-us-military" TargetMode="External"/><Relationship Id="rId316" Type="http://schemas.openxmlformats.org/officeDocument/2006/relationships/hyperlink" Target="https://www.justice.gov/usao-dc/case-multi-defendant/file/1439351/download" TargetMode="External"/><Relationship Id="rId317" Type="http://schemas.openxmlformats.org/officeDocument/2006/relationships/hyperlink" Target="https://twitter.com/capitolhunters/status/1541729026842284032" TargetMode="External"/><Relationship Id="rId318" Type="http://schemas.openxmlformats.org/officeDocument/2006/relationships/hyperlink" Target="https://cspotlight.com/kevin-roberts-conservative-in-chief/" TargetMode="External"/><Relationship Id="rId319" Type="http://schemas.openxmlformats.org/officeDocument/2006/relationships/hyperlink" Target="https://archive.is/IfzOz" TargetMode="External"/><Relationship Id="rId320" Type="http://schemas.openxmlformats.org/officeDocument/2006/relationships/hyperlink" Target="https://www.nytimes.com/2021/10/01/us/alex-jones-lawsuit-sandy-hook.html" TargetMode="External"/><Relationship Id="rId321" Type="http://schemas.openxmlformats.org/officeDocument/2006/relationships/hyperlink" Target="https://www.nytimes.com/2021/10/02/us/politics/john-eastman-trump-memo.html" TargetMode="External"/><Relationship Id="rId322" Type="http://schemas.openxmlformats.org/officeDocument/2006/relationships/hyperlink" Target="https://www.justice.gov/usao-dc/defendants/straka-brandon" TargetMode="External"/><Relationship Id="rId323" Type="http://schemas.openxmlformats.org/officeDocument/2006/relationships/hyperlink" Target="https://www.prnewswire.com/news-releases/ampfest-october-2021-gathering-hosts-maga-stars-at-trump-doral-the-fourth-annual-conference-offers-an-immersive-vip-experience-301309861.html" TargetMode="External"/><Relationship Id="rId324" Type="http://schemas.openxmlformats.org/officeDocument/2006/relationships/hyperlink" Target="https://www.dailymail.co.uk/news/article-12396015/Boris-Epshteyn-one-Donald-Trumps-aides-arrested-groping-two-women-Arizona-nightclub-2021.html" TargetMode="External"/><Relationship Id="rId325" Type="http://schemas.openxmlformats.org/officeDocument/2006/relationships/hyperlink" Target="https://apnews.com/article/boris-epshteyn-scottsdale-nightclub-arrest-2021-trump-0798a2f24bb9c3ed373c7cbf3cf7578f" TargetMode="External"/><Relationship Id="rId326" Type="http://schemas.openxmlformats.org/officeDocument/2006/relationships/hyperlink" Target="https://www.politico.com/news/2021/10/13/liz-cheney-trump-fundraisers-515857" TargetMode="External"/><Relationship Id="rId327" Type="http://schemas.openxmlformats.org/officeDocument/2006/relationships/hyperlink" Target="https://www.lawfareblog.com/trump-files-lawsuit-against-jan-6-committee-and-nara" TargetMode="External"/><Relationship Id="rId328" Type="http://schemas.openxmlformats.org/officeDocument/2006/relationships/hyperlink" Target="https://ia802309.us.archive.org/14/items/riley-michael-stamped-indictment-oct-2021/Riley%2C%20Michael%20-%20Stamped%20Indictment%20-%20Oct%202021.pdf" TargetMode="External"/><Relationship Id="rId329" Type="http://schemas.openxmlformats.org/officeDocument/2006/relationships/hyperlink" Target="https://www.nytimes.com/2021/10/17/world/europe/austria-sebastian-kurz-scandal-chancellor.html" TargetMode="External"/><Relationship Id="rId330" Type="http://schemas.openxmlformats.org/officeDocument/2006/relationships/hyperlink" Target="http://fedsoc.org/" TargetMode="External"/><Relationship Id="rId331" Type="http://schemas.openxmlformats.org/officeDocument/2006/relationships/hyperlink" Target="https://fedsoc.org/conferences/a-national-symposium-on-law-and-technology?" TargetMode="External"/><Relationship Id="rId332" Type="http://schemas.openxmlformats.org/officeDocument/2006/relationships/hyperlink" Target="https://www.washingtonexaminer.com/opinion/washington-secrets/marjorie-taylor-greene-steps-up-national-america-first-strategy" TargetMode="External"/><Relationship Id="rId333" Type="http://schemas.openxmlformats.org/officeDocument/2006/relationships/hyperlink" Target="https://newrepublic.com/article/165782/republicans-putin-history-relationship-manafort" TargetMode="External"/><Relationship Id="rId334" Type="http://schemas.openxmlformats.org/officeDocument/2006/relationships/hyperlink" Target="https://www.bbc.com/news/world-us-canada-58971032" TargetMode="External"/><Relationship Id="rId335" Type="http://schemas.openxmlformats.org/officeDocument/2006/relationships/hyperlink" Target="https://www.sec.gov/Archives/edgar/data/1849635/000119312521308146/d230221dex21.htm" TargetMode="External"/><Relationship Id="rId336" Type="http://schemas.openxmlformats.org/officeDocument/2006/relationships/hyperlink" Target="https://www.sec.gov/Archives/edgar/data/1849635/000110465921128232/tm2130724d1_ex99-1.htm" TargetMode="External"/><Relationship Id="rId337" Type="http://schemas.openxmlformats.org/officeDocument/2006/relationships/hyperlink" Target="https://www.bbc.com/news/world-us-canada-58990330" TargetMode="External"/><Relationship Id="rId338" Type="http://schemas.openxmlformats.org/officeDocument/2006/relationships/hyperlink" Target="https://www.heraldtribune.com/story/news/local/2021/11/02/toronto-based-rumble-moving-headquarters-longboat-key-florida/6246988001/" TargetMode="External"/><Relationship Id="rId339" Type="http://schemas.openxmlformats.org/officeDocument/2006/relationships/hyperlink" Target="https://web.archive.org/web/20220303212206/https://corp.rumble.com/our-story/" TargetMode="External"/><Relationship Id="rId340" Type="http://schemas.openxmlformats.org/officeDocument/2006/relationships/hyperlink" Target="https://gala.claremont.org/" TargetMode="External"/><Relationship Id="rId341" Type="http://schemas.openxmlformats.org/officeDocument/2006/relationships/hyperlink" Target="https://www.youtube.com/watch?v=Li1e372UyN8" TargetMode="External"/><Relationship Id="rId342" Type="http://schemas.openxmlformats.org/officeDocument/2006/relationships/hyperlink" Target="https://www.wusa9.com/article/news/national/capitol-riots/capitol-officer-michael-angelo-riley-accused-of-warning-rioter-to-delete-evidence-hires-three-former-federal-prosecutors-to-represent-him/65-e4e9aaa9-6c1c-459b-802e-06c8ca880493" TargetMode="External"/><Relationship Id="rId343" Type="http://schemas.openxmlformats.org/officeDocument/2006/relationships/hyperlink" Target="https://foreignpolicy.com/2021/11/01/us-russia-military-movement-ukraine/" TargetMode="External"/><Relationship Id="rId344" Type="http://schemas.openxmlformats.org/officeDocument/2006/relationships/hyperlink" Target="https://twitter.com/Archer83Able/status/1453752459210407951?s=20" TargetMode="External"/><Relationship Id="rId345" Type="http://schemas.openxmlformats.org/officeDocument/2006/relationships/hyperlink" Target="https://www.bbc.com/news/world-europe-59226226" TargetMode="External"/><Relationship Id="rId346" Type="http://schemas.openxmlformats.org/officeDocument/2006/relationships/hyperlink" Target="https://www.propublica.org/article/leonard-leo-teneo-videos-documents" TargetMode="External"/><Relationship Id="rId347" Type="http://schemas.openxmlformats.org/officeDocument/2006/relationships/hyperlink" Target="https://www.propublica.org/article/we-dont-talk-about-leonard-leo-supreme-court-supermajority" TargetMode="External"/><Relationship Id="rId348" Type="http://schemas.openxmlformats.org/officeDocument/2006/relationships/hyperlink" Target="https://www.documentcloud.org/documents/21201724-nc-conference-program" TargetMode="External"/><Relationship Id="rId349" Type="http://schemas.openxmlformats.org/officeDocument/2006/relationships/hyperlink" Target="https://www.opensecrets.org/news/2022/02/peter-thiel-tied-dark-money-group-helping-bankroll-super-pac-spending-on-2022-election/" TargetMode="External"/><Relationship Id="rId350" Type="http://schemas.openxmlformats.org/officeDocument/2006/relationships/hyperlink" Target="https://nationalconservatism.org/natcon-2-2021/presenters/peter-thiel/" TargetMode="External"/><Relationship Id="rId351" Type="http://schemas.openxmlformats.org/officeDocument/2006/relationships/hyperlink" Target="https://www.youtube.com/watch?time_continue=2&amp;v=Bw1ByVhJt7A&amp;feature=emb_logo" TargetMode="External"/><Relationship Id="rId352" Type="http://schemas.openxmlformats.org/officeDocument/2006/relationships/hyperlink" Target="https://uacrisis.org/en/the-sinema-of-russian-propaganda-how-kremlin-narratives-go-west" TargetMode="External"/><Relationship Id="rId353" Type="http://schemas.openxmlformats.org/officeDocument/2006/relationships/hyperlink" Target="https://web.archive.org/web/20230621071005/https://www.washingtonpost.com/investigations/2023/06/19/fbi-resisted-opening-probe-into-trumps-role-jan-6-more-than-year/" TargetMode="External"/><Relationship Id="rId354" Type="http://schemas.openxmlformats.org/officeDocument/2006/relationships/hyperlink" Target="https://www.npr.org/2021/11/03/1051607945/tucker-carlson-fox-news-insurrection-conspiracy-new-show" TargetMode="External"/><Relationship Id="rId355" Type="http://schemas.openxmlformats.org/officeDocument/2006/relationships/hyperlink" Target="https://twitter.com/inminivanhell/status/1465787111991234560?lang=en" TargetMode="External"/><Relationship Id="rId356" Type="http://schemas.openxmlformats.org/officeDocument/2006/relationships/hyperlink" Target="https://web.archive.org/web/20211021220724/https://leadershipinstitute.org/training/contact.cfm?FacultyID=6398767" TargetMode="External"/><Relationship Id="rId357" Type="http://schemas.openxmlformats.org/officeDocument/2006/relationships/hyperlink" Target="https://www.justice.gov/usao-dc/meet-us-attorney" TargetMode="External"/><Relationship Id="rId358" Type="http://schemas.openxmlformats.org/officeDocument/2006/relationships/hyperlink" Target="https://web.archive.org/web/20230621071005/https://www.washingtonpost.com/investigations/2023/06/19/fbi-resisted-opening-probe-into-trumps-role-jan-6-more-than-year/" TargetMode="External"/><Relationship Id="rId359" Type="http://schemas.openxmlformats.org/officeDocument/2006/relationships/hyperlink" Target="https://docs.google.com/spreadsheets/d/1MHl2aYR_wY9RyKXr1qXsG8KlL1PQFkU7RzJww3fug-0/edit" TargetMode="External"/><Relationship Id="rId360" Type="http://schemas.openxmlformats.org/officeDocument/2006/relationships/hyperlink" Target="https://opencorporates.com/companies/us_dc/EXTUID_2695963" TargetMode="External"/><Relationship Id="rId361" Type="http://schemas.openxmlformats.org/officeDocument/2006/relationships/hyperlink" Target="https://s3.documentcloud.org/documents/21103464/11-12-21-us-v-stephen-bannon-indictment.pdf" TargetMode="External"/><Relationship Id="rId362" Type="http://schemas.openxmlformats.org/officeDocument/2006/relationships/hyperlink" Target="https://www.nytimes.com/2021/11/15/us/politics/alex-jones-sandy-hook.html" TargetMode="External"/><Relationship Id="rId363" Type="http://schemas.openxmlformats.org/officeDocument/2006/relationships/hyperlink" Target="https://www.euractiv.com/section/politics/short_news/serbian-pm-reports-labelling-grenell-and-palmer-as-serbian-lobbyists-is-a-lie/" TargetMode="External"/><Relationship Id="rId364" Type="http://schemas.openxmlformats.org/officeDocument/2006/relationships/hyperlink" Target="https://web.archive.org/web/20211116083124/https://twitter.com/bankoferyka/status/1460525849271160844" TargetMode="External"/><Relationship Id="rId365" Type="http://schemas.openxmlformats.org/officeDocument/2006/relationships/hyperlink" Target="https://s3.documentcloud.org/documents/21113253/dod-ig-jan-6.pdf" TargetMode="External"/><Relationship Id="rId366" Type="http://schemas.openxmlformats.org/officeDocument/2006/relationships/hyperlink" Target="https://www.politico.com/news/magazine/2021/11/19/dustin-stockton-jen-lawrence-trump-profile-522823" TargetMode="External"/><Relationship Id="rId367" Type="http://schemas.openxmlformats.org/officeDocument/2006/relationships/hyperlink" Target="https://www.mediaite.com/news/just-in-january-6-committee-subpoenas-roger-stone-alex-jones-and-jennifer-lawrence-no-not-the-one-youre-thinking-of/" TargetMode="External"/><Relationship Id="rId368" Type="http://schemas.openxmlformats.org/officeDocument/2006/relationships/hyperlink" Target="https://www.politico.com/news/2021/11/22/jan-6-stone-jones-523193" TargetMode="External"/><Relationship Id="rId369" Type="http://schemas.openxmlformats.org/officeDocument/2006/relationships/hyperlink" Target="https://www.rollingstone.com/politics/politics-news/jan-6-rally-organizers-trump-white-house-1262122/" TargetMode="External"/><Relationship Id="rId370" Type="http://schemas.openxmlformats.org/officeDocument/2006/relationships/hyperlink" Target="https://www.businessinsider.com/capitol-police-officer-michael-riley-january-6-doj-plea-deal-2021-11" TargetMode="External"/><Relationship Id="rId371" Type="http://schemas.openxmlformats.org/officeDocument/2006/relationships/hyperlink" Target="https://www.nytimes.com/2022/12/01/world/europe/spain-letter-bombs.html" TargetMode="External"/><Relationship Id="rId372" Type="http://schemas.openxmlformats.org/officeDocument/2006/relationships/hyperlink" Target="https://www.nytimes.com/2023/01/22/us/politics/russia-spain-letter-bombs.html" TargetMode="External"/><Relationship Id="rId373" Type="http://schemas.openxmlformats.org/officeDocument/2006/relationships/hyperlink" Target="https://www.documentcloud.org/documents/21564763-tarriofederalresponsetrialdate33122" TargetMode="External"/><Relationship Id="rId374" Type="http://schemas.openxmlformats.org/officeDocument/2006/relationships/hyperlink" Target="https://www.politico.com/f/?id=0000017d-8aca-dee4-a5ff-eeda79e90000" TargetMode="External"/><Relationship Id="rId375" Type="http://schemas.openxmlformats.org/officeDocument/2006/relationships/hyperlink" Target="https://www.prnewswire.com/news-releases/cf-acquisition-corp-vi-and-rumble-announce-filing-of-amended-registration-statement-in-connection-with-their-proposed-business-combination-301546716.html" TargetMode="External"/><Relationship Id="rId376" Type="http://schemas.openxmlformats.org/officeDocument/2006/relationships/hyperlink" Target="https://www.axios.com/2022/04/26/rumble-trump-truth-social-spac" TargetMode="External"/><Relationship Id="rId377" Type="http://schemas.openxmlformats.org/officeDocument/2006/relationships/hyperlink" Target="https://web.archive.org/web/20230926135513/https://newrepublic.com/article/164408/young-intellectuals-illiberal-revolution-conservatism" TargetMode="External"/><Relationship Id="rId378" Type="http://schemas.openxmlformats.org/officeDocument/2006/relationships/hyperlink" Target="https://www.justice.gov/usao-dc/capitol-breach-cases?combine=Loehrke" TargetMode="External"/><Relationship Id="rId379" Type="http://schemas.openxmlformats.org/officeDocument/2006/relationships/hyperlink" Target="https://taskandpurpose.com/news/army-leaders-national-guard-capitol-attack-timeline/" TargetMode="External"/><Relationship Id="rId380" Type="http://schemas.openxmlformats.org/officeDocument/2006/relationships/hyperlink" Target="https://www.cnn.com/2021/12/06/politics/michael-flynn-deposition-postponed/index.html" TargetMode="External"/><Relationship Id="rId381" Type="http://schemas.openxmlformats.org/officeDocument/2006/relationships/hyperlink" Target="https://twitter.com/TPostMillennial/status/1468022539565686788" TargetMode="External"/><Relationship Id="rId382" Type="http://schemas.openxmlformats.org/officeDocument/2006/relationships/hyperlink" Target="https://www.cnn.com/2021/12/06/politics/devin-nunes-retiring/index.html" TargetMode="External"/><Relationship Id="rId383" Type="http://schemas.openxmlformats.org/officeDocument/2006/relationships/hyperlink" Target="https://www.nytimes.com/2021/12/06/us/politics/devin-nunes-trump.html" TargetMode="External"/><Relationship Id="rId384" Type="http://schemas.openxmlformats.org/officeDocument/2006/relationships/hyperlink" Target="https://storage.courtlistener.com/recap/gov.uscourts.flsd.648652/gov.uscourts.flsd.648652.85.0_2.pdf" TargetMode="External"/><Relationship Id="rId385" Type="http://schemas.openxmlformats.org/officeDocument/2006/relationships/hyperlink" Target="https://january6th.house.gov/news/press-releases/release-select-committee-materials-4" TargetMode="External"/><Relationship Id="rId386" Type="http://schemas.openxmlformats.org/officeDocument/2006/relationships/hyperlink" Target="https://www.prnewswire.com/news-releases/rumble-announces-michael-ellis-as-general-counsel-301440669.html" TargetMode="External"/><Relationship Id="rId387" Type="http://schemas.openxmlformats.org/officeDocument/2006/relationships/hyperlink" Target="https://www.courtlistener.com/docket/61603539/meadows-v-pelosi/" TargetMode="External"/><Relationship Id="rId388" Type="http://schemas.openxmlformats.org/officeDocument/2006/relationships/hyperlink" Target="https://www.cnn.com/2022/04/25/politics/mark-meadows-texts-2319/index.html" TargetMode="External"/><Relationship Id="rId389" Type="http://schemas.openxmlformats.org/officeDocument/2006/relationships/hyperlink" Target="https://www.cnbc.com/2021/12/08/mark-meadows-sues-pelosi-jan-6-committee-members-as-they-push-to-hold-him-in-contempt-.html" TargetMode="External"/><Relationship Id="rId390" Type="http://schemas.openxmlformats.org/officeDocument/2006/relationships/hyperlink" Target="https://twitter.com/ZTPetrizzo/status/1469083135728099336" TargetMode="External"/><Relationship Id="rId391" Type="http://schemas.openxmlformats.org/officeDocument/2006/relationships/hyperlink" Target="https://opencorporates.com/companies/us_de/6465268" TargetMode="External"/><Relationship Id="rId392" Type="http://schemas.openxmlformats.org/officeDocument/2006/relationships/hyperlink" Target="https://www.congress.gov/congressional-report/117th-congress/house-report/216/1" TargetMode="External"/><Relationship Id="rId393" Type="http://schemas.openxmlformats.org/officeDocument/2006/relationships/hyperlink" Target="https://twitter.com/capitolhunters/status/1553180457910652933" TargetMode="External"/><Relationship Id="rId394" Type="http://schemas.openxmlformats.org/officeDocument/2006/relationships/hyperlink" Target="https://www.rollingstone.com/politics/politics-features/jan6-rally-trump-2020-election-capitol-congress-gosar-1253392/" TargetMode="External"/><Relationship Id="rId395" Type="http://schemas.openxmlformats.org/officeDocument/2006/relationships/hyperlink" Target="https://thenevadaindependent.com/article/nevada-political-operatives-to-cooperate-with-jan-6-congressional-panel" TargetMode="External"/><Relationship Id="rId396" Type="http://schemas.openxmlformats.org/officeDocument/2006/relationships/hyperlink" Target="https://people.com/politics/couple-dubbed-maga-bonnie-clyde-denounce-violence-and-trump-disloyalty-before-jan-6-testimony/" TargetMode="External"/><Relationship Id="rId397" Type="http://schemas.openxmlformats.org/officeDocument/2006/relationships/hyperlink" Target="https://www.cbsnews.com/news/post-election-rally-organizer-spoke-to-january-6-select-committee-for-up-to-eight-hours/" TargetMode="External"/><Relationship Id="rId398" Type="http://schemas.openxmlformats.org/officeDocument/2006/relationships/hyperlink" Target="https://www.youtube.com/watch?v=wffMhOZQqsU" TargetMode="External"/><Relationship Id="rId399" Type="http://schemas.openxmlformats.org/officeDocument/2006/relationships/hyperlink" Target="https://www.govinfo.gov/content/pkg/GPO-J6-TRANSCRIPT-CTRL0000034627/pdf/GPO-J6-TRANSCRIPT-CTRL0000034627.pdf" TargetMode="External"/><Relationship Id="rId400" Type="http://schemas.openxmlformats.org/officeDocument/2006/relationships/hyperlink" Target="https://www.cnn.com/2021/12/17/politics/roger-stone-january-6-committee/index.html" TargetMode="External"/><Relationship Id="rId401" Type="http://schemas.openxmlformats.org/officeDocument/2006/relationships/hyperlink" Target="https://storage.courtlistener.com/recap/gov.uscourts.dcd.238587/gov.uscourts.dcd.238587.1.0.pdf" TargetMode="External"/><Relationship Id="rId402" Type="http://schemas.openxmlformats.org/officeDocument/2006/relationships/hyperlink" Target="https://twitter.com/debostic/status/1472273194719584263" TargetMode="External"/><Relationship Id="rId403" Type="http://schemas.openxmlformats.org/officeDocument/2006/relationships/hyperlink" Target="https://www.washingtonpost.com/opinions/2021/12/17/eaton-taguba-anderson-generals-military/?pwapi_token=eyJ0eXAiOiJKV1QiLCJhbGciOiJIUzI1NiJ9.eyJzdWJpZCI6IjIwMDM5NDk3IiwicmVhc29uIjoiZ2lmdCIsIm5iZiI6MTY1OTg0NzgzNSwiaXNzIjoic3Vic2NyaXB0aW9ucyIsImV4cCI6MTY2MT" TargetMode="External"/><Relationship Id="rId404" Type="http://schemas.openxmlformats.org/officeDocument/2006/relationships/hyperlink" Target="https://www.c-span.org/video/?516849-3/donald-trump-jr-turning-point-usa-conservative-conference" TargetMode="External"/><Relationship Id="rId405" Type="http://schemas.openxmlformats.org/officeDocument/2006/relationships/hyperlink" Target="https://www.politico.com/f/?id=0000017d-e0ee-d3d7-a37d-eefe89cf0000" TargetMode="External"/><Relationship Id="rId406" Type="http://schemas.openxmlformats.org/officeDocument/2006/relationships/hyperlink" Target="https://www.newsweek.com/exclusive-classified-documents-reveal-number-january-6-protestors-1661296" TargetMode="External"/><Relationship Id="rId407" Type="http://schemas.openxmlformats.org/officeDocument/2006/relationships/hyperlink" Target="https://www.theguardian.com/us-news/2023/mar/15/trump-media-investigated-possible-money-laundering" TargetMode="External"/><Relationship Id="rId408" Type="http://schemas.openxmlformats.org/officeDocument/2006/relationships/hyperlink" Target="https://www.politico.eu/article/austria-former-chancellor-sebastian-kurz-palantir-technologies-silicon-valley-peter-thiel/" TargetMode="External"/><Relationship Id="rId409" Type="http://schemas.openxmlformats.org/officeDocument/2006/relationships/hyperlink" Target="https://www.dw.com/en/austrias-former-chancellor-sebastian-kurz-to-work-for-thiel-capital/a-60296734" TargetMode="External"/><Relationship Id="rId410" Type="http://schemas.openxmlformats.org/officeDocument/2006/relationships/hyperlink" Target="https://dccc.org/wp-content/uploads/2022/07/220816-John-Gibbs-MI-03-Research-Memo-ONLINE-FINAL-1.pdf" TargetMode="External"/><Relationship Id="rId411" Type="http://schemas.openxmlformats.org/officeDocument/2006/relationships/hyperlink" Target="https://drive.google.com/file/d/1q54_pY8QfujQ5hJJ4ryissqQeFC0-B4P/view" TargetMode="External"/><Relationship Id="rId412" Type="http://schemas.openxmlformats.org/officeDocument/2006/relationships/hyperlink" Target="https://www.exposedbycmd.org/2023/01/12/candace-owens-blexit-operation-bankrolled-by-wealthy-white-conservatives/" TargetMode="External"/><Relationship Id="rId413" Type="http://schemas.openxmlformats.org/officeDocument/2006/relationships/hyperlink" Target="https://www.nbcnews.com/politics/politics-news/twitter-permanently-suspends-marjorie-taylor-greenes-personal-account-rcna10615" TargetMode="External"/><Relationship Id="rId414" Type="http://schemas.openxmlformats.org/officeDocument/2006/relationships/hyperlink" Target="https://www.politico.com/news/2022/01/04/police-officer-lawsuits-capitol-riot-trump-526491" TargetMode="External"/><Relationship Id="rId415" Type="http://schemas.openxmlformats.org/officeDocument/2006/relationships/hyperlink" Target="https://www.youtube.com/watch?v=kjRUAmT_v2k" TargetMode="External"/><Relationship Id="rId416" Type="http://schemas.openxmlformats.org/officeDocument/2006/relationships/hyperlink" Target="https://www.theguardian.com/world/2022/jun/19/russia-backed-network-of-syria-conspiracy-theorists-identified" TargetMode="External"/><Relationship Id="rId417" Type="http://schemas.openxmlformats.org/officeDocument/2006/relationships/hyperlink" Target="https://www.washingtonpost.com/national-security/garland-jan-6-investigate-crimes/2022/01/05/3c11854a-6db4-11ec-a5d2-7712163262f0_story.html" TargetMode="External"/><Relationship Id="rId418" Type="http://schemas.openxmlformats.org/officeDocument/2006/relationships/hyperlink" Target="https://www.nbcnews.com/politics/donald-trump/capitol-police-officer-sues-trump-jan-6-anniversary-says-he-n1287146" TargetMode="External"/><Relationship Id="rId419" Type="http://schemas.openxmlformats.org/officeDocument/2006/relationships/hyperlink" Target="https://techcrunch.com/2022/01/07/right-wing-social-app-parler-raises-20m-in-funding/" TargetMode="External"/><Relationship Id="rId420" Type="http://schemas.openxmlformats.org/officeDocument/2006/relationships/hyperlink" Target="https://www.axios.com/2022/01/07/conservative-social-media-app-parler-raises-20-million" TargetMode="External"/><Relationship Id="rId421" Type="http://schemas.openxmlformats.org/officeDocument/2006/relationships/hyperlink" Target="https://twitter.com/nine_niall/status/1556331112502382592/photo/2" TargetMode="External"/><Relationship Id="rId422" Type="http://schemas.openxmlformats.org/officeDocument/2006/relationships/hyperlink" Target="https://www.reuters.com/world/europe/ex-austria-chancellor-kurz-made-co-chairman-anti-racism-group-2022-01-09/" TargetMode="External"/><Relationship Id="rId423" Type="http://schemas.openxmlformats.org/officeDocument/2006/relationships/hyperlink" Target="https://www.vice.com/en/article/k7w743/gavin-mcinnes-wears-proud-boy-colors-again-throws-support-behind-jan-6-defendants" TargetMode="External"/><Relationship Id="rId424" Type="http://schemas.openxmlformats.org/officeDocument/2006/relationships/hyperlink" Target="https://twitter.com/capitolhunters/status/1481699509365313539" TargetMode="External"/><Relationship Id="rId425" Type="http://schemas.openxmlformats.org/officeDocument/2006/relationships/hyperlink" Target="https://s3.documentcloud.org/documents/21178676/brandon-straka-jan-6-capitol-riot-sentencing-20220113.pdf" TargetMode="External"/><Relationship Id="rId426" Type="http://schemas.openxmlformats.org/officeDocument/2006/relationships/hyperlink" Target="https://web.archive.org/web/20230621071005/https://www.washingtonpost.com/investigations/2023/06/19/fbi-resisted-opening-probe-into-trumps-role-jan-6-more-than-year/" TargetMode="External"/><Relationship Id="rId427" Type="http://schemas.openxmlformats.org/officeDocument/2006/relationships/hyperlink" Target="https://www.youtube.com/watch?v=lJx-m6v4bTU" TargetMode="External"/><Relationship Id="rId428" Type="http://schemas.openxmlformats.org/officeDocument/2006/relationships/hyperlink" Target="https://www.forbes.com/sites/derekbaine/2022/03/16/directv-dropping-one-america-news-network-a-trump-favorite-despite-lawsuit/?sh=23ba3752847e" TargetMode="External"/><Relationship Id="rId429" Type="http://schemas.openxmlformats.org/officeDocument/2006/relationships/hyperlink" Target="https://web.archive.org/web/20220116000654/https://twitter.com/JackPosobiec/status/1482504491693916160" TargetMode="External"/><Relationship Id="rId430" Type="http://schemas.openxmlformats.org/officeDocument/2006/relationships/hyperlink" Target="https://www.documentcloud.org/documents/21564763-tarriofederalresponsetrialdate33122" TargetMode="External"/><Relationship Id="rId431" Type="http://schemas.openxmlformats.org/officeDocument/2006/relationships/hyperlink" Target="https://apnews.com/article/donald-trump-mar-a-lago-national-security-9c1f6dca7e3e8073ee029604c8253a5c" TargetMode="External"/><Relationship Id="rId432" Type="http://schemas.openxmlformats.org/officeDocument/2006/relationships/hyperlink" Target="https://storage.courtlistener.com/recap/gov.uscourts.flsd.618763/gov.uscourts.flsd.618763.48.0_1.pdf" TargetMode="External"/><Relationship Id="rId433" Type="http://schemas.openxmlformats.org/officeDocument/2006/relationships/hyperlink" Target="https://www.washingtonpost.com/politics/2022/02/07/trump-records-mar-a-lago/" TargetMode="External"/><Relationship Id="rId434" Type="http://schemas.openxmlformats.org/officeDocument/2006/relationships/hyperlink" Target="https://www.politico.com/f/?id=00000183-625b-da48-a3e3-e2ff83050000" TargetMode="External"/><Relationship Id="rId435" Type="http://schemas.openxmlformats.org/officeDocument/2006/relationships/hyperlink" Target="https://uproxx.com/viral/roger-stone-ron-desantis-fat-boy-cheating-on-wife-casey-desantis/" TargetMode="External"/><Relationship Id="rId436" Type="http://schemas.openxmlformats.org/officeDocument/2006/relationships/hyperlink" Target="https://www.dailymail.co.uk/news/article-10412149/Roger-Stone-calls-DeSantis-Yale-Harvard-Fat-Boy.html" TargetMode="External"/><Relationship Id="rId437" Type="http://schemas.openxmlformats.org/officeDocument/2006/relationships/hyperlink" Target="https://euromaidanpress.com/2022/03/02/captured-docs-reveal-date-when-russia-greenlit-ukraine-invasion/" TargetMode="External"/><Relationship Id="rId438" Type="http://schemas.openxmlformats.org/officeDocument/2006/relationships/hyperlink" Target="https://www.vanityfair.com/news/2022/01/billionaire-peter-thiel-hosts-fundraiser-for-liz-cheney-challenger" TargetMode="External"/><Relationship Id="rId439" Type="http://schemas.openxmlformats.org/officeDocument/2006/relationships/hyperlink" Target="https://www.youtube.com/watch?v=rX_5J0nY31I&amp;list=PLDIVi-vBsOEy-g6NYL8UomwTwpOCuQSvQ&amp;index=4" TargetMode="External"/><Relationship Id="rId440" Type="http://schemas.openxmlformats.org/officeDocument/2006/relationships/hyperlink" Target="https://web.archive.org/web/20220121103636/https://twitter.com/jackposobiec" TargetMode="External"/><Relationship Id="rId441" Type="http://schemas.openxmlformats.org/officeDocument/2006/relationships/hyperlink" Target="https://web.archive.org/web/20220119104642/https://twitter.com/jackposobiec" TargetMode="External"/><Relationship Id="rId442" Type="http://schemas.openxmlformats.org/officeDocument/2006/relationships/hyperlink" Target="https://twitter.com/capitolhunters/status/1496709688355864577" TargetMode="External"/><Relationship Id="rId443" Type="http://schemas.openxmlformats.org/officeDocument/2006/relationships/hyperlink" Target="https://web.archive.org/web/20220123013447/https://twitter.com/jackposobiec" TargetMode="External"/><Relationship Id="rId444" Type="http://schemas.openxmlformats.org/officeDocument/2006/relationships/hyperlink" Target="https://twitter.com/visegrad24/status/1484889428229332995" TargetMode="External"/><Relationship Id="rId445" Type="http://schemas.openxmlformats.org/officeDocument/2006/relationships/hyperlink" Target="https://twitter.com/RepMaryMiller/status/1485696225911394306?s=20" TargetMode="External"/><Relationship Id="rId446" Type="http://schemas.openxmlformats.org/officeDocument/2006/relationships/hyperlink" Target="https://accountability.gop/ukraine-quotes/" TargetMode="External"/><Relationship Id="rId447" Type="http://schemas.openxmlformats.org/officeDocument/2006/relationships/hyperlink" Target="https://www.buzzfeednews.com/article/zoetillman/maga-influencer-probation-jan6-riot" TargetMode="External"/><Relationship Id="rId448" Type="http://schemas.openxmlformats.org/officeDocument/2006/relationships/hyperlink" Target="https://web.archive.org/web/20230202122601/https://www.millionmagamarch.us/" TargetMode="External"/><Relationship Id="rId449" Type="http://schemas.openxmlformats.org/officeDocument/2006/relationships/hyperlink" Target="https://ottawacitizen.com/news/local-news/the-occupation-of-ottawa-a-timeline" TargetMode="External"/><Relationship Id="rId450" Type="http://schemas.openxmlformats.org/officeDocument/2006/relationships/hyperlink" Target="https://ottawacitizen.com/news/local-news/the-occupation-of-ottawa-a-timeline" TargetMode="External"/><Relationship Id="rId451" Type="http://schemas.openxmlformats.org/officeDocument/2006/relationships/hyperlink" Target="https://web.archive.org/web/20220131011531/https://twitter.com/JackPosobiec" TargetMode="External"/><Relationship Id="rId452" Type="http://schemas.openxmlformats.org/officeDocument/2006/relationships/hyperlink" Target="https://web.archive.org/web/20220131205236/https://twitter.com/JackPosobiec" TargetMode="External"/><Relationship Id="rId453" Type="http://schemas.openxmlformats.org/officeDocument/2006/relationships/hyperlink" Target="https://www.nytimes.com/2022/01/31/us/politics/donald-trump-election-results-fraud-voting-machines.html" TargetMode="External"/><Relationship Id="rId454" Type="http://schemas.openxmlformats.org/officeDocument/2006/relationships/hyperlink" Target="https://www.salon.com/2022/03/15/how-this-tiny-christian-college-is-driving-the-rights-nationwide-against-public-schools/" TargetMode="External"/><Relationship Id="rId455" Type="http://schemas.openxmlformats.org/officeDocument/2006/relationships/hyperlink" Target="https://www.tn.gov/governor/news/2022/1/31/gov--bill-lee-delivers-2022-state-of-the-state-address.html" TargetMode="External"/><Relationship Id="rId456" Type="http://schemas.openxmlformats.org/officeDocument/2006/relationships/hyperlink" Target="https://www.kvoa.com/news/former-trump-adviser-steve-bannon-purchases-1-55m-home-in-oro-valley/article_cb1099ea-969d-11ec-bff2-fb9277d0930b.html" TargetMode="External"/><Relationship Id="rId457" Type="http://schemas.openxmlformats.org/officeDocument/2006/relationships/hyperlink" Target="https://www.washingtonpost.com/dc-md-va/2022/07/08/police-block-streets-capitol/" TargetMode="External"/><Relationship Id="rId458" Type="http://schemas.openxmlformats.org/officeDocument/2006/relationships/hyperlink" Target="https://www.dailymail.co.uk/news/article-10284933/Newsmax-White-House-correspondent-doesnt-contract-renewed.html" TargetMode="External"/><Relationship Id="rId459" Type="http://schemas.openxmlformats.org/officeDocument/2006/relationships/hyperlink" Target="https://web.archive.org/web/20220201201435/https://twitter.com/JackPosobiec" TargetMode="External"/><Relationship Id="rId460" Type="http://schemas.openxmlformats.org/officeDocument/2006/relationships/hyperlink" Target="https://ottawacitizen.com/news/local-news/the-occupation-of-ottawa-a-timeline" TargetMode="External"/><Relationship Id="rId461" Type="http://schemas.openxmlformats.org/officeDocument/2006/relationships/hyperlink" Target="https://web.archive.org/web/20220328215421/https://www.ocregister.com/2022/02/03/oc-board-of-education-approves-charter-classical-academys-plan-to-grow/" TargetMode="External"/><Relationship Id="rId462" Type="http://schemas.openxmlformats.org/officeDocument/2006/relationships/hyperlink" Target="https://ottawacitizen.com/news/local-news/the-occupation-of-ottawa-a-timeline" TargetMode="External"/><Relationship Id="rId463" Type="http://schemas.openxmlformats.org/officeDocument/2006/relationships/hyperlink" Target="https://january6th.house.gov/sites/democrats.january6th.house.gov/files/20220204_Henry%20Tarrio.pdf" TargetMode="External"/><Relationship Id="rId464" Type="http://schemas.openxmlformats.org/officeDocument/2006/relationships/hyperlink" Target="https://ottawacitizen.com/news/local-news/the-occupation-of-ottawa-a-timeline" TargetMode="External"/><Relationship Id="rId465" Type="http://schemas.openxmlformats.org/officeDocument/2006/relationships/hyperlink" Target="https://twitter.com/theblaze/status/1491210916570202114" TargetMode="External"/><Relationship Id="rId466" Type="http://schemas.openxmlformats.org/officeDocument/2006/relationships/hyperlink" Target="https://storage.courtlistener.com/recap/gov.uscourts.flsd.618763/gov.uscourts.flsd.618763.48.0_1.pdf" TargetMode="External"/><Relationship Id="rId467" Type="http://schemas.openxmlformats.org/officeDocument/2006/relationships/hyperlink" Target="https://www.archives.gov/files/foia/ferriero-response-to-02.09.2022-maloney-letter.02.18.2022.pdf" TargetMode="External"/><Relationship Id="rId468" Type="http://schemas.openxmlformats.org/officeDocument/2006/relationships/hyperlink" Target="https://www.thedailybeast.com/alex-jones-security-guard-timothy-enlow-subpoenaed-by-riot-panel" TargetMode="External"/><Relationship Id="rId469" Type="http://schemas.openxmlformats.org/officeDocument/2006/relationships/hyperlink" Target="https://theline.substack.com/p/dispatch-from-the-ottawa-front-sloly" TargetMode="External"/><Relationship Id="rId470" Type="http://schemas.openxmlformats.org/officeDocument/2006/relationships/hyperlink" Target="https://web.archive.org/web/20220212203245/https://twitter.com/JackPosobiec" TargetMode="External"/><Relationship Id="rId471" Type="http://schemas.openxmlformats.org/officeDocument/2006/relationships/hyperlink" Target="https://nationalpost.com/news/civil-servants-nasa-employees-and-an-american-billionaire-among-donors-leaked-in-givesendgo-hack" TargetMode="External"/><Relationship Id="rId472" Type="http://schemas.openxmlformats.org/officeDocument/2006/relationships/hyperlink" Target="https://www.news-gazette.com/coronavirus/siebel-on-convoy-protest-donation-these-are-personal-initiatives/article_c3c074de-f75b-52f2-b81b-08c0a50f4587.html" TargetMode="External"/><Relationship Id="rId473" Type="http://schemas.openxmlformats.org/officeDocument/2006/relationships/hyperlink" Target="https://ottawacitizen.com/news/local-news/the-occupation-of-ottawa-a-timeline" TargetMode="External"/><Relationship Id="rId474" Type="http://schemas.openxmlformats.org/officeDocument/2006/relationships/hyperlink" Target="https://www.nytimes.com/2022/02/14/technology/republican-trump-peter-thiel.html" TargetMode="External"/><Relationship Id="rId475" Type="http://schemas.openxmlformats.org/officeDocument/2006/relationships/hyperlink" Target="https://www.axios.com/2022/02/15/peter-thiel-conservative-dating-app-the-rightstuff" TargetMode="External"/><Relationship Id="rId476" Type="http://schemas.openxmlformats.org/officeDocument/2006/relationships/hyperlink" Target="https://wjla.com/news/local/fbi-questions-remain-lt-shane-lamond-head-of-dc-police-intelligence-unit-linked-to-the-proud-boys-enrique-tarrio-black-lives-matter" TargetMode="External"/><Relationship Id="rId477" Type="http://schemas.openxmlformats.org/officeDocument/2006/relationships/hyperlink" Target="https://twitter.com/DevinShat/status/1691293394121748480" TargetMode="External"/><Relationship Id="rId478" Type="http://schemas.openxmlformats.org/officeDocument/2006/relationships/hyperlink" Target="https://ottawacitizen.com/news/local-news/the-occupation-of-ottawa-a-timeline" TargetMode="External"/><Relationship Id="rId479" Type="http://schemas.openxmlformats.org/officeDocument/2006/relationships/hyperlink" Target="https://www.politico.com/news/2022/02/16/exiled-chinese-billionaire-bannon-financier-bankruptcy-00009494" TargetMode="External"/><Relationship Id="rId480" Type="http://schemas.openxmlformats.org/officeDocument/2006/relationships/hyperlink" Target="https://twitter.com/Gerashchenko_en/status/1626246478896197632" TargetMode="External"/><Relationship Id="rId481" Type="http://schemas.openxmlformats.org/officeDocument/2006/relationships/hyperlink" Target="https://www.thedailybeast.com/tucker-carlson-interview-with-putin-demanded-by-margarita-simonyan" TargetMode="External"/><Relationship Id="rId482" Type="http://schemas.openxmlformats.org/officeDocument/2006/relationships/hyperlink" Target="https://twitter.com/mtaibbi/status/1494371031775125515" TargetMode="External"/><Relationship Id="rId483" Type="http://schemas.openxmlformats.org/officeDocument/2006/relationships/hyperlink" Target="https://t.co/CO4aNsYptg" TargetMode="External"/><Relationship Id="rId484" Type="http://schemas.openxmlformats.org/officeDocument/2006/relationships/hyperlink" Target="https://www.racket.news/p/another-all-time-media-faceplant?r=5mz1" TargetMode="External"/><Relationship Id="rId485" Type="http://schemas.openxmlformats.org/officeDocument/2006/relationships/hyperlink" Target="https://ottawacitizen.com/news/local-news/the-occupation-of-ottawa-a-timeline" TargetMode="External"/><Relationship Id="rId486" Type="http://schemas.openxmlformats.org/officeDocument/2006/relationships/hyperlink" Target="https://www.washingtonpost.com/dc-md-va/2022/02/18/jan6-trump-lawsuit/" TargetMode="External"/><Relationship Id="rId487" Type="http://schemas.openxmlformats.org/officeDocument/2006/relationships/hyperlink" Target="https://www.archives.gov/files/foia/ferriero-response-to-02.09.2022-maloney-letter.02.18.2022.pdf" TargetMode="External"/><Relationship Id="rId488" Type="http://schemas.openxmlformats.org/officeDocument/2006/relationships/hyperlink" Target="https://www.archives.gov/files/foia/category-1.pdf" TargetMode="External"/><Relationship Id="rId489" Type="http://schemas.openxmlformats.org/officeDocument/2006/relationships/hyperlink" Target="https://www.archives.gov/files/foia/category-2.pdf" TargetMode="External"/><Relationship Id="rId490" Type="http://schemas.openxmlformats.org/officeDocument/2006/relationships/hyperlink" Target="https://www.prnewswire.com/news-releases/mike-coudreys-tova-farms-emerges-from-stealth-with-1m-in-seed-funding-to-disrupt-the-global-avocado-industry-301485691.html" TargetMode="External"/><Relationship Id="rId491" Type="http://schemas.openxmlformats.org/officeDocument/2006/relationships/hyperlink" Target="https://www.crunchbase.com/organization/tova-farms" TargetMode="External"/><Relationship Id="rId492" Type="http://schemas.openxmlformats.org/officeDocument/2006/relationships/hyperlink" Target="https://www.instagram.com/p/CaF7wG1sYOf/" TargetMode="External"/><Relationship Id="rId493" Type="http://schemas.openxmlformats.org/officeDocument/2006/relationships/hyperlink" Target="https://web.archive.org/web/20220222130435/https://twitter.com/BrandonStraka" TargetMode="External"/><Relationship Id="rId494" Type="http://schemas.openxmlformats.org/officeDocument/2006/relationships/hyperlink" Target="https://www.exposedbycmd.org/2022/03/11/revealed-new-leaders-of-council-for-national-policy-set-extremist-agenda/" TargetMode="External"/><Relationship Id="rId495" Type="http://schemas.openxmlformats.org/officeDocument/2006/relationships/hyperlink" Target="https://www.documentcloud.org/documents/21409776-council-for-national-policy-meeting-program-february-24-26-2022" TargetMode="External"/><Relationship Id="rId496" Type="http://schemas.openxmlformats.org/officeDocument/2006/relationships/hyperlink" Target="https://markets.businessinsider.com/news/funds/saudi-arabia-sovereign-wealth-fund-2-billion-russia-ukraine-war-2022-9" TargetMode="External"/><Relationship Id="rId497" Type="http://schemas.openxmlformats.org/officeDocument/2006/relationships/hyperlink" Target="https://abcnews.go.com/International/jeffrey-epstein-associate-jean-luc-brunel-found-dead/story?id=83001807" TargetMode="External"/><Relationship Id="rId498" Type="http://schemas.openxmlformats.org/officeDocument/2006/relationships/hyperlink" Target="https://twitter.com/JDVancePress/status/1495082561902678024" TargetMode="External"/><Relationship Id="rId499" Type="http://schemas.openxmlformats.org/officeDocument/2006/relationships/hyperlink" Target="https://twitter.com/aaronjmate/status/1495255255386365955" TargetMode="External"/><Relationship Id="rId500" Type="http://schemas.openxmlformats.org/officeDocument/2006/relationships/hyperlink" Target="https://euromaidanpress.com/2022/03/02/captured-docs-reveal-date-when-russia-greenlit-ukraine-invasion/" TargetMode="External"/><Relationship Id="rId501" Type="http://schemas.openxmlformats.org/officeDocument/2006/relationships/hyperlink" Target="https://twitter.com/mtaibbi/status/1495441472191139846" TargetMode="External"/><Relationship Id="rId502" Type="http://schemas.openxmlformats.org/officeDocument/2006/relationships/hyperlink" Target="https://twitter.com/mtaibbi/status/1495540540330360835" TargetMode="External"/><Relationship Id="rId503" Type="http://schemas.openxmlformats.org/officeDocument/2006/relationships/hyperlink" Target="https://www.reuters.com/world/europe/extracts-putins-speech-ukraine-2022-02-21/" TargetMode="External"/><Relationship Id="rId504" Type="http://schemas.openxmlformats.org/officeDocument/2006/relationships/hyperlink" Target="https://www.thedailybeast.com/margarita-simonyan-asks-wheres-the-champagne-on-russian-state-tv-as-ukraines-children-are-prepped-for-war" TargetMode="External"/><Relationship Id="rId505" Type="http://schemas.openxmlformats.org/officeDocument/2006/relationships/hyperlink" Target="https://mobile.twitter.com/JackPosobiec/status/1495832687101288459" TargetMode="External"/><Relationship Id="rId506" Type="http://schemas.openxmlformats.org/officeDocument/2006/relationships/hyperlink" Target="https://www.ft.com/content/b5886606-4d7d-41af-87c1-8d9993722e51?shareType=nongift" TargetMode="External"/><Relationship Id="rId507" Type="http://schemas.openxmlformats.org/officeDocument/2006/relationships/hyperlink" Target="https://mobile.twitter.com/Cernovich/status/1495882012388900878" TargetMode="External"/><Relationship Id="rId508" Type="http://schemas.openxmlformats.org/officeDocument/2006/relationships/hyperlink" Target="https://www.theguardian.com/us-news/2022/feb/21/donald-trumps-social-media-app-truth-social-launches-on-apple-store" TargetMode="External"/><Relationship Id="rId509" Type="http://schemas.openxmlformats.org/officeDocument/2006/relationships/hyperlink" Target="https://www.washingtonpost.com/technology/2022/10/15/truth-social-trump-animosity-whistleblower/" TargetMode="External"/><Relationship Id="rId510" Type="http://schemas.openxmlformats.org/officeDocument/2006/relationships/hyperlink" Target="https://edition.cnn.com/europe/live-news/ukraine-russia-news-02-22-22/h_59a413ce984eda5954ce5b9c4655bcc5" TargetMode="External"/><Relationship Id="rId511" Type="http://schemas.openxmlformats.org/officeDocument/2006/relationships/hyperlink" Target="https://mobile.twitter.com/RealCandaceO/status/1496124028968394765" TargetMode="External"/><Relationship Id="rId512" Type="http://schemas.openxmlformats.org/officeDocument/2006/relationships/hyperlink" Target="https://storage.courtlistener.com/recap/gov.uscourts.cacd.841840/gov.uscourts.cacd.841840.132.0.pdf" TargetMode="External"/><Relationship Id="rId513" Type="http://schemas.openxmlformats.org/officeDocument/2006/relationships/hyperlink" Target="https://www.politico.com/news/2022/02/22/john-eastman-donald-trump-00010876" TargetMode="External"/><Relationship Id="rId514" Type="http://schemas.openxmlformats.org/officeDocument/2006/relationships/hyperlink" Target="https://twitter.com/mtaibbi/status/1496203477676171275" TargetMode="External"/><Relationship Id="rId515" Type="http://schemas.openxmlformats.org/officeDocument/2006/relationships/hyperlink" Target="https://mobile.twitter.com/TuckerCarlson/status/1496302694088257539" TargetMode="External"/><Relationship Id="rId516" Type="http://schemas.openxmlformats.org/officeDocument/2006/relationships/hyperlink" Target="https://mobile.twitter.com/JackPosobiec/status/1496351260110462976" TargetMode="External"/><Relationship Id="rId517" Type="http://schemas.openxmlformats.org/officeDocument/2006/relationships/hyperlink" Target="https://www.politico.com/news/2022/02/23/trump-putin-ukraine-invasion-00010923" TargetMode="External"/><Relationship Id="rId518" Type="http://schemas.openxmlformats.org/officeDocument/2006/relationships/hyperlink" Target="https://www.rollingstone.com/politics/politics-news/trump-calls-putin-genius-ukraine-invasion-1311025/" TargetMode="External"/><Relationship Id="rId519" Type="http://schemas.openxmlformats.org/officeDocument/2006/relationships/hyperlink" Target="https://mobile.twitter.com/ragipsoylu/status/1496555399499157516" TargetMode="External"/><Relationship Id="rId520" Type="http://schemas.openxmlformats.org/officeDocument/2006/relationships/hyperlink" Target="https://mobile.twitter.com/JackPosobiec/status/1496559687189372933" TargetMode="External"/><Relationship Id="rId521" Type="http://schemas.openxmlformats.org/officeDocument/2006/relationships/hyperlink" Target="https://mobile.twitter.com/POTUS/status/1496585901710921729" TargetMode="External"/><Relationship Id="rId522" Type="http://schemas.openxmlformats.org/officeDocument/2006/relationships/hyperlink" Target="https://www.independent.co.uk/news/world/americas/us-politics/steve-bannon-russia-trans-woke-b2022537.html" TargetMode="External"/><Relationship Id="rId523" Type="http://schemas.openxmlformats.org/officeDocument/2006/relationships/hyperlink" Target="https://mobile.twitter.com/TuckerCarlson/status/1496302694088257539" TargetMode="External"/><Relationship Id="rId524" Type="http://schemas.openxmlformats.org/officeDocument/2006/relationships/hyperlink" Target="https://press.un.org/en/2022/sc14803.doc.htm" TargetMode="External"/><Relationship Id="rId525" Type="http://schemas.openxmlformats.org/officeDocument/2006/relationships/hyperlink" Target="https://euromaidanpress.com/2022/03/02/captured-docs-reveal-date-when-russia-greenlit-ukraine-invasion/" TargetMode="External"/><Relationship Id="rId526" Type="http://schemas.openxmlformats.org/officeDocument/2006/relationships/hyperlink" Target="https://mobile.twitter.com/ScottPresler/status/1496717993279205381" TargetMode="External"/><Relationship Id="rId527" Type="http://schemas.openxmlformats.org/officeDocument/2006/relationships/hyperlink" Target="https://mobile.twitter.com/JackPosobiec/status/1496829716090978306" TargetMode="External"/><Relationship Id="rId528" Type="http://schemas.openxmlformats.org/officeDocument/2006/relationships/hyperlink" Target="https://mobile.twitter.com/RealCandaceO/status/1496879946685288451" TargetMode="External"/><Relationship Id="rId529" Type="http://schemas.openxmlformats.org/officeDocument/2006/relationships/hyperlink" Target="https://mobile.twitter.com/MattWalshBlog/status/1496942410538131468" TargetMode="External"/><Relationship Id="rId530" Type="http://schemas.openxmlformats.org/officeDocument/2006/relationships/hyperlink" Target="https://www.documentcloud.org/documents/21409776-council-for-national-policy-meeting-program-february-24-26-2022" TargetMode="External"/><Relationship Id="rId531" Type="http://schemas.openxmlformats.org/officeDocument/2006/relationships/hyperlink" Target="https://twitter.com/capitolhunters/status/1497676774364303364" TargetMode="External"/><Relationship Id="rId532" Type="http://schemas.openxmlformats.org/officeDocument/2006/relationships/hyperlink" Target="https://twitter.com/RT_America/status/1497964743084150789" TargetMode="External"/><Relationship Id="rId533" Type="http://schemas.openxmlformats.org/officeDocument/2006/relationships/hyperlink" Target="https://t.co/hLOBmw8XaP" TargetMode="External"/><Relationship Id="rId534" Type="http://schemas.openxmlformats.org/officeDocument/2006/relationships/hyperlink" Target="https://twitter.com/JoeMyGod/status/1497573712387710981" TargetMode="External"/><Relationship Id="rId535" Type="http://schemas.openxmlformats.org/officeDocument/2006/relationships/hyperlink" Target="https://www.tiktok.com/@michaelcoudrey/video/7069442985234058539" TargetMode="External"/><Relationship Id="rId536" Type="http://schemas.openxmlformats.org/officeDocument/2006/relationships/hyperlink" Target="https://www.unionleader.com/opinion/columnists/patrick-j-buchanan-did-we-provoke-putins-war-in-ukraine/article_67d82795-4766-5667-b226-b70e5963535d.html" TargetMode="External"/><Relationship Id="rId537" Type="http://schemas.openxmlformats.org/officeDocument/2006/relationships/hyperlink" Target="https://www.theamericanconservative.com/matt-taibbi-putin-onetime-bastard-russia-ukraine/" TargetMode="External"/><Relationship Id="rId538" Type="http://schemas.openxmlformats.org/officeDocument/2006/relationships/hyperlink" Target="https://www.reuters.com/technology/twitter-will-label-reduce-visibility-tweets-linking-russian-state-media-2022-02-28/" TargetMode="External"/><Relationship Id="rId539" Type="http://schemas.openxmlformats.org/officeDocument/2006/relationships/hyperlink" Target="https://www.reuters.com/lifestyle/youtube-block-channels-linked-russias-rt-sputnik-across-europe-2022-03-01/" TargetMode="External"/><Relationship Id="rId540" Type="http://schemas.openxmlformats.org/officeDocument/2006/relationships/hyperlink" Target="https://ballotpedia.org/Bianca_Gracia" TargetMode="External"/><Relationship Id="rId541" Type="http://schemas.openxmlformats.org/officeDocument/2006/relationships/hyperlink" Target="https://www.justice.gov/opa/pr/tv-producer-russian-oligarch-charged-violating-crimea-related-sanctions" TargetMode="External"/><Relationship Id="rId542" Type="http://schemas.openxmlformats.org/officeDocument/2006/relationships/hyperlink" Target="https://www.heraldtribune.com/restricted/?return=https%3A%2F%2Fwww.heraldtribune.com%2Fstory%2Fnews%2Fpolitics%2F2022%2F03%2F04%2Fpatrick-byrne-moved-sarasota-close-michael-flynn%2F9332304002%2F" TargetMode="External"/><Relationship Id="rId543" Type="http://schemas.openxmlformats.org/officeDocument/2006/relationships/hyperlink" Target="https://opencorporates.com/companies/us_va/11354855" TargetMode="External"/><Relationship Id="rId544" Type="http://schemas.openxmlformats.org/officeDocument/2006/relationships/hyperlink" Target="https://slate.com/news-and-politics/2022/04/christina-pushaw-ron-desantis-libsoftiktok-groomer.html" TargetMode="External"/><Relationship Id="rId545" Type="http://schemas.openxmlformats.org/officeDocument/2006/relationships/hyperlink" Target="https://www.oig.dhs.gov/sites/default/files/assets/2022-04/OIG-22-29-Mar22-Redacted.pdf" TargetMode="External"/><Relationship Id="rId546" Type="http://schemas.openxmlformats.org/officeDocument/2006/relationships/hyperlink" Target="https://www.mediamatters.org/gateway-pundit/far-right-website-funneling-russian-propaganda-conservative-echo-chamber" TargetMode="External"/><Relationship Id="rId547" Type="http://schemas.openxmlformats.org/officeDocument/2006/relationships/hyperlink" Target="https://www.justice.gov/usao-dc/case-multi-defendant/file/1480986/download" TargetMode="External"/><Relationship Id="rId548" Type="http://schemas.openxmlformats.org/officeDocument/2006/relationships/hyperlink" Target="https://thecrimsonwhite.com/96923/opinion/opinion-cj-pearsons-reelection-is-a-threat-to-sgas-mission/" TargetMode="External"/><Relationship Id="rId549" Type="http://schemas.openxmlformats.org/officeDocument/2006/relationships/hyperlink" Target="https://www.linkedin.com/in/cj-pearson-63263ba3" TargetMode="External"/><Relationship Id="rId550" Type="http://schemas.openxmlformats.org/officeDocument/2006/relationships/hyperlink" Target="https://www.justice.gov/usao-dc/capitol-breach-cases?combine=Tarrio" TargetMode="External"/><Relationship Id="rId551" Type="http://schemas.openxmlformats.org/officeDocument/2006/relationships/hyperlink" Target="https://www.themoscowtimes.com/2022/04/11/why-is-a-russian-intelligence-general-in-moscow-lefortovo-prison-a77301" TargetMode="External"/><Relationship Id="rId552" Type="http://schemas.openxmlformats.org/officeDocument/2006/relationships/hyperlink" Target="https://www.cnn.com/2022/03/10/politics/michael-flynn-january-6-fifth-amendment/index.html" TargetMode="External"/><Relationship Id="rId553" Type="http://schemas.openxmlformats.org/officeDocument/2006/relationships/hyperlink" Target="https://www.reuters.com/business/media-telecom/youtube-blocks-russian-state-funded-media-channels-globally-2022-03-11/" TargetMode="External"/><Relationship Id="rId554" Type="http://schemas.openxmlformats.org/officeDocument/2006/relationships/hyperlink" Target="https://www.thedailybeast.com/peter-thiels-candidates-are-more-unabomber-than-tech-bro" TargetMode="External"/><Relationship Id="rId555" Type="http://schemas.openxmlformats.org/officeDocument/2006/relationships/hyperlink" Target="https://twitter.com/American_Bridge/status/1517234898012102656" TargetMode="External"/><Relationship Id="rId556" Type="http://schemas.openxmlformats.org/officeDocument/2006/relationships/hyperlink" Target="https://newrepublic.com/article/165782/republicans-putin-history-relationship-manafort" TargetMode="External"/><Relationship Id="rId557" Type="http://schemas.openxmlformats.org/officeDocument/2006/relationships/hyperlink" Target="https://archive.ph/EFxXb" TargetMode="External"/><Relationship Id="rId558" Type="http://schemas.openxmlformats.org/officeDocument/2006/relationships/hyperlink" Target="https://www.rollingstone.com/politics/politics-news/praising-putin-roger-stone-aaron-lewis-laud-russian-war-1324749/" TargetMode="External"/><Relationship Id="rId559" Type="http://schemas.openxmlformats.org/officeDocument/2006/relationships/hyperlink" Target="https://archive.ph/EFxXb" TargetMode="External"/><Relationship Id="rId560" Type="http://schemas.openxmlformats.org/officeDocument/2006/relationships/hyperlink" Target="https://storage.courtlistener.com/recap/gov.uscourts.flsd.610157/gov.uscourts.flsd.610157.1.0.pdf" TargetMode="External"/><Relationship Id="rId561" Type="http://schemas.openxmlformats.org/officeDocument/2006/relationships/hyperlink" Target="https://abovethelaw.com/2022/03/donald-trump-files-mother-of-all-lolsuits-against-hillary-clinton-for-doing-the-rico/" TargetMode="External"/><Relationship Id="rId562" Type="http://schemas.openxmlformats.org/officeDocument/2006/relationships/hyperlink" Target="https://www.thedailybeast.com/donald-trump-went-judge-shopping-and-it-paid-off-in-mar-a-lago-case" TargetMode="External"/><Relationship Id="rId563" Type="http://schemas.openxmlformats.org/officeDocument/2006/relationships/hyperlink" Target="https://www.govinfo.gov/content/pkg/GPO-J6-TRANSCRIPT-CTRL0000061471/pdf/GPO-J6-TRANSCRIPT-CTRL0000061471.pdf" TargetMode="External"/><Relationship Id="rId564" Type="http://schemas.openxmlformats.org/officeDocument/2006/relationships/hyperlink" Target="https://www.opensecrets.org/news/2022/08/russian-media-organ-agrees-to-pay-millions-to-u-s-conspiracy-theorist-for-kremlin-propaganda/" TargetMode="External"/><Relationship Id="rId565" Type="http://schemas.openxmlformats.org/officeDocument/2006/relationships/hyperlink" Target="https://www.flgov.com/2022/03/25/governor-ron-desantis-signs-bill-that-requires-curriculum-transparency/" TargetMode="External"/><Relationship Id="rId566" Type="http://schemas.openxmlformats.org/officeDocument/2006/relationships/hyperlink" Target="https://twitter.com/nine_niall/status/1559406954732216320" TargetMode="External"/><Relationship Id="rId567" Type="http://schemas.openxmlformats.org/officeDocument/2006/relationships/hyperlink" Target="https://twitter.com/elonmusk/status/1507777261654605828" TargetMode="External"/><Relationship Id="rId568" Type="http://schemas.openxmlformats.org/officeDocument/2006/relationships/hyperlink" Target="https://s3.documentcloud.org/documents/23108357/redacted-version-of-exhibits-a-j-to-letter-to-the-honorable-kathaleen-st-j-mccormick-from-edward-b.pdf" TargetMode="External"/><Relationship Id="rId569" Type="http://schemas.openxmlformats.org/officeDocument/2006/relationships/hyperlink" Target="https://s3.documentcloud.org/documents/23108357/redacted-version-of-exhibits-a-j-to-letter-to-the-honorable-kathaleen-st-j-mccormick-from-edward-b.pdf" TargetMode="External"/><Relationship Id="rId570" Type="http://schemas.openxmlformats.org/officeDocument/2006/relationships/hyperlink" Target="https://january6th.house.gov/sites/democrats.january6th.house.gov/files/20220405_Scott%20Johnston.pdf" TargetMode="External"/><Relationship Id="rId571" Type="http://schemas.openxmlformats.org/officeDocument/2006/relationships/hyperlink" Target="https://www.dailydot.com/debug/dont-say-gay-bill/" TargetMode="External"/><Relationship Id="rId572" Type="http://schemas.openxmlformats.org/officeDocument/2006/relationships/hyperlink" Target="https://www.businessinsider.com/biden-justice-department-prosecutors-january-6-capitol-attack-cases-2022-3" TargetMode="External"/><Relationship Id="rId573" Type="http://schemas.openxmlformats.org/officeDocument/2006/relationships/hyperlink" Target="https://www.documentcloud.org/documents/21564763-tarriofederalresponsetrialdate33122" TargetMode="External"/><Relationship Id="rId574" Type="http://schemas.openxmlformats.org/officeDocument/2006/relationships/hyperlink" Target="https://web.archive.org/web/20230621071005/https://www.washingtonpost.com/investigations/2023/06/19/fbi-resisted-opening-probe-into-trumps-role-jan-6-more-than-year/" TargetMode="External"/><Relationship Id="rId575" Type="http://schemas.openxmlformats.org/officeDocument/2006/relationships/hyperlink" Target="https://www.amazon.com/Plot-Against-King-Kash-Patel/dp/1955550123" TargetMode="External"/><Relationship Id="rId576" Type="http://schemas.openxmlformats.org/officeDocument/2006/relationships/hyperlink" Target="https://web.archive.org/web/20230103141821/https://www.nytimes.com/2022/04/02/us/politics/merrick-garland-biden-trump.html" TargetMode="External"/><Relationship Id="rId577" Type="http://schemas.openxmlformats.org/officeDocument/2006/relationships/hyperlink" Target="https://s3.documentcloud.org/documents/23108357/redacted-version-of-exhibits-a-j-to-letter-to-the-honorable-kathaleen-st-j-mccormick-from-edward-b.pdf" TargetMode="External"/><Relationship Id="rId578" Type="http://schemas.openxmlformats.org/officeDocument/2006/relationships/hyperlink" Target="https://s3.documentcloud.org/documents/23108357/redacted-version-of-exhibits-a-j-to-letter-to-the-honorable-kathaleen-st-j-mccormick-from-edward-b.pdf" TargetMode="External"/><Relationship Id="rId579" Type="http://schemas.openxmlformats.org/officeDocument/2006/relationships/hyperlink" Target="https://www.washingtonpost.com/business/2022/04/04/elon-musk-twitter-stake/" TargetMode="External"/><Relationship Id="rId580" Type="http://schemas.openxmlformats.org/officeDocument/2006/relationships/hyperlink" Target="https://s3.documentcloud.org/documents/23108357/redacted-version-of-exhibits-a-j-to-letter-to-the-honorable-kathaleen-st-j-mccormick-from-edward-b.pdf" TargetMode="External"/><Relationship Id="rId581" Type="http://schemas.openxmlformats.org/officeDocument/2006/relationships/hyperlink" Target="https://s3.documentcloud.org/documents/23108357/redacted-version-of-exhibits-a-j-to-letter-to-the-honorable-kathaleen-st-j-mccormick-from-edward-b.pdf" TargetMode="External"/><Relationship Id="rId582" Type="http://schemas.openxmlformats.org/officeDocument/2006/relationships/hyperlink" Target="https://s3.documentcloud.org/documents/23108357/redacted-version-of-exhibits-a-j-to-letter-to-the-honorable-kathaleen-st-j-mccormick-from-edward-b.pdf" TargetMode="External"/><Relationship Id="rId583" Type="http://schemas.openxmlformats.org/officeDocument/2006/relationships/hyperlink" Target="https://s3.documentcloud.org/documents/23108357/redacted-version-of-exhibits-a-j-to-letter-to-the-honorable-kathaleen-st-j-mccormick-from-edward-b.pdf" TargetMode="External"/><Relationship Id="rId584" Type="http://schemas.openxmlformats.org/officeDocument/2006/relationships/hyperlink" Target="https://s3.documentcloud.org/documents/23108357/redacted-version-of-exhibits-a-j-to-letter-to-the-honorable-kathaleen-st-j-mccormick-from-edward-b.pdf" TargetMode="External"/><Relationship Id="rId585" Type="http://schemas.openxmlformats.org/officeDocument/2006/relationships/hyperlink" Target="https://www.washingtonpost.com/technology/2022/09/30/elon-musk-texts-twitter/" TargetMode="External"/><Relationship Id="rId586" Type="http://schemas.openxmlformats.org/officeDocument/2006/relationships/hyperlink" Target="https://s3.documentcloud.org/documents/23108357/redacted-version-of-exhibits-a-j-to-letter-to-the-honorable-kathaleen-st-j-mccormick-from-edward-b.pdf" TargetMode="External"/><Relationship Id="rId587" Type="http://schemas.openxmlformats.org/officeDocument/2006/relationships/hyperlink" Target="https://www.sec.gov/Archives/edgar/data/1418091/000119312522095651/d342257dex101.htm" TargetMode="External"/><Relationship Id="rId588" Type="http://schemas.openxmlformats.org/officeDocument/2006/relationships/hyperlink" Target="https://s3.documentcloud.org/documents/23108357/redacted-version-of-exhibits-a-j-to-letter-to-the-honorable-kathaleen-st-j-mccormick-from-edward-b.pdf" TargetMode="External"/><Relationship Id="rId589" Type="http://schemas.openxmlformats.org/officeDocument/2006/relationships/hyperlink" Target="https://twitter.com/paraga/status/1511320953598357505" TargetMode="External"/><Relationship Id="rId590" Type="http://schemas.openxmlformats.org/officeDocument/2006/relationships/hyperlink" Target="https://www.sec.gov/ix?doc=/Archives/edgar/data/0001418091/000119312522095651/d342257d8k.htm" TargetMode="External"/><Relationship Id="rId591" Type="http://schemas.openxmlformats.org/officeDocument/2006/relationships/hyperlink" Target="https://s3.documentcloud.org/documents/23108357/redacted-version-of-exhibits-a-j-to-letter-to-the-honorable-kathaleen-st-j-mccormick-from-edward-b.pdf" TargetMode="External"/><Relationship Id="rId592" Type="http://schemas.openxmlformats.org/officeDocument/2006/relationships/hyperlink" Target="https://www.govinfo.gov/content/pkg/GPO-J6-TRANSCRIPT-CTRL0000061471/pdf/GPO-J6-TRANSCRIPT-CTRL0000061471.pdf" TargetMode="External"/><Relationship Id="rId593" Type="http://schemas.openxmlformats.org/officeDocument/2006/relationships/hyperlink" Target="https://christopherrufo.com/p/laying-siege-to-the-institutions" TargetMode="External"/><Relationship Id="rId594" Type="http://schemas.openxmlformats.org/officeDocument/2006/relationships/hyperlink" Target="https://archive.is/9HW4J" TargetMode="External"/><Relationship Id="rId595" Type="http://schemas.openxmlformats.org/officeDocument/2006/relationships/hyperlink" Target="https://extremism.gwu.edu/sites/g/files/zaxdzs2191/f/Ricky%20Willden%20Statement%20of%20Offense.pdf" TargetMode="External"/><Relationship Id="rId596" Type="http://schemas.openxmlformats.org/officeDocument/2006/relationships/hyperlink" Target="https://s3.documentcloud.org/documents/23108357/redacted-version-of-exhibits-a-j-to-letter-to-the-honorable-kathaleen-st-j-mccormick-from-edward-b.pdf" TargetMode="External"/><Relationship Id="rId597" Type="http://schemas.openxmlformats.org/officeDocument/2006/relationships/hyperlink" Target="https://s3.documentcloud.org/documents/23108357/redacted-version-of-exhibits-a-j-to-letter-to-the-honorable-kathaleen-st-j-mccormick-from-edward-b.pdf" TargetMode="External"/><Relationship Id="rId598" Type="http://schemas.openxmlformats.org/officeDocument/2006/relationships/hyperlink" Target="https://twitter.com/elonmusk/status/1512785529712123906" TargetMode="External"/><Relationship Id="rId599" Type="http://schemas.openxmlformats.org/officeDocument/2006/relationships/hyperlink" Target="https://s3.documentcloud.org/documents/23108357/redacted-version-of-exhibits-a-j-to-letter-to-the-honorable-kathaleen-st-j-mccormick-from-edward-b.pdf" TargetMode="External"/><Relationship Id="rId600" Type="http://schemas.openxmlformats.org/officeDocument/2006/relationships/hyperlink" Target="https://s3.documentcloud.org/documents/23108357/redacted-version-of-exhibits-a-j-to-letter-to-the-honorable-kathaleen-st-j-mccormick-from-edward-b.pdf" TargetMode="External"/><Relationship Id="rId601" Type="http://schemas.openxmlformats.org/officeDocument/2006/relationships/hyperlink" Target="https://s3.documentcloud.org/documents/23108357/redacted-version-of-exhibits-a-j-to-letter-to-the-honorable-kathaleen-st-j-mccormick-from-edward-b.pdf" TargetMode="External"/><Relationship Id="rId602" Type="http://schemas.openxmlformats.org/officeDocument/2006/relationships/hyperlink" Target="https://s3.documentcloud.org/documents/23108357/redacted-version-of-exhibits-a-j-to-letter-to-the-honorable-kathaleen-st-j-mccormick-from-edward-b.pdf" TargetMode="External"/><Relationship Id="rId603" Type="http://schemas.openxmlformats.org/officeDocument/2006/relationships/hyperlink" Target="https://www.socialmediatoday.com/news/elon-musk-rejects-twitter-board-seat-after-sharing-various-criticisms-of-th/621923/" TargetMode="External"/><Relationship Id="rId604" Type="http://schemas.openxmlformats.org/officeDocument/2006/relationships/hyperlink" Target="https://web.archive.org/web/20220410090540/https://www.nytimes.com/2022/04/10/us/hillsdale-college-charter-schools.html" TargetMode="External"/><Relationship Id="rId605" Type="http://schemas.openxmlformats.org/officeDocument/2006/relationships/hyperlink" Target="https://twitter.com/capitolhunters/status/1513637308955860999" TargetMode="External"/><Relationship Id="rId606" Type="http://schemas.openxmlformats.org/officeDocument/2006/relationships/hyperlink" Target="https://www.prnewswire.com/news-releases/patrick-byrne-and-joe-flynns-the-america-project-announces-key-hire-301521004.html" TargetMode="External"/><Relationship Id="rId607" Type="http://schemas.openxmlformats.org/officeDocument/2006/relationships/hyperlink" Target="https://justthenews.com/government/courts-law/full-text-national-archives-letter-trump-classified-documents" TargetMode="External"/><Relationship Id="rId608" Type="http://schemas.openxmlformats.org/officeDocument/2006/relationships/hyperlink" Target="https://www.justsecurity.org/wp-content/uploads/2022/08/National-Archives-letter-to-President-Trump-attorney-May-10-2022-1.pdf" TargetMode="External"/><Relationship Id="rId609" Type="http://schemas.openxmlformats.org/officeDocument/2006/relationships/hyperlink" Target="https://storage.courtlistener.com/recap/gov.uscourts.flsd.618763/gov.uscourts.flsd.618763.48.0_1.pdf" TargetMode="External"/><Relationship Id="rId610" Type="http://schemas.openxmlformats.org/officeDocument/2006/relationships/hyperlink" Target="https://justthenews.com/government/courts-law/full-text-national-archives-letter-trump-classified-documents" TargetMode="External"/><Relationship Id="rId611" Type="http://schemas.openxmlformats.org/officeDocument/2006/relationships/hyperlink" Target="https://www.justsecurity.org/wp-content/uploads/2022/08/National-Archives-letter-to-President-Trump-attorney-May-10-2022-1.pdf" TargetMode="External"/><Relationship Id="rId612" Type="http://schemas.openxmlformats.org/officeDocument/2006/relationships/hyperlink" Target="https://www.washingtonpost.com/national-security/2022/08/23/trump-records-mar-a-lago-fbi/" TargetMode="External"/><Relationship Id="rId613" Type="http://schemas.openxmlformats.org/officeDocument/2006/relationships/hyperlink" Target="https://www.forbes.com/sites/zacheverson/2022/04/12/checks--imbalances-stop-the-steal-organizer-amy-kremer-now-owes-almost-50000-in-past-due-fines-to-fec/?sh=108d7a99342d" TargetMode="External"/><Relationship Id="rId614" Type="http://schemas.openxmlformats.org/officeDocument/2006/relationships/hyperlink" Target="https://www.sec.gov/Archives/edgar/data/1494730/000110465922045641/tm2212748d1_sc13da.htm" TargetMode="External"/><Relationship Id="rId615" Type="http://schemas.openxmlformats.org/officeDocument/2006/relationships/hyperlink" Target="https://www.cnn.com/2022/04/14/tech/elon-musk-twitter-offer/index.html" TargetMode="External"/><Relationship Id="rId616" Type="http://schemas.openxmlformats.org/officeDocument/2006/relationships/hyperlink" Target="https://archive.ph/j0DX5" TargetMode="External"/><Relationship Id="rId617" Type="http://schemas.openxmlformats.org/officeDocument/2006/relationships/hyperlink" Target="https://neshobademocrat.com/stories/buchananthe-long-war-in-ukraine,54419" TargetMode="External"/><Relationship Id="rId618" Type="http://schemas.openxmlformats.org/officeDocument/2006/relationships/hyperlink" Target="https://twitter.com/capitolhunters/status/1514735732388245509" TargetMode="External"/><Relationship Id="rId619" Type="http://schemas.openxmlformats.org/officeDocument/2006/relationships/hyperlink" Target="https://www.prnewswire.com/news-releases/twitter-adopts-limited-duration-shareholder-rights-plan-enabling-all-shareholders-to-realize-full-value-of-company-301526627.html" TargetMode="External"/><Relationship Id="rId620" Type="http://schemas.openxmlformats.org/officeDocument/2006/relationships/hyperlink" Target="https://www.ncnonprofits.org/sites/default/files/public_policy_file_attachments/Peter_Boykin.pdf" TargetMode="External"/><Relationship Id="rId621" Type="http://schemas.openxmlformats.org/officeDocument/2006/relationships/hyperlink" Target="https://ballotpedia.org/Peter_Boykin" TargetMode="External"/><Relationship Id="rId622" Type="http://schemas.openxmlformats.org/officeDocument/2006/relationships/hyperlink" Target="https://floridapolitics.com/archives/555876-we-cut-them-off-christina-pushaw-shares-her-strategy-for-defeating-legacy-media-activists/" TargetMode="External"/><Relationship Id="rId623" Type="http://schemas.openxmlformats.org/officeDocument/2006/relationships/hyperlink" Target="https://www.heraldtribune.com/story/opinion/columns/2022/04/24/trump-establishes-social-media-company-sarasota-florida-near-rumble-elon-musk-twitter/7434302001/" TargetMode="External"/><Relationship Id="rId624" Type="http://schemas.openxmlformats.org/officeDocument/2006/relationships/hyperlink" Target="https://twitter.com/ChrisA0213/status/1518394328296607745" TargetMode="External"/><Relationship Id="rId625" Type="http://schemas.openxmlformats.org/officeDocument/2006/relationships/hyperlink" Target="https://www.nytimes.com/2022/04/25/business/trump-media-truth-social.html" TargetMode="External"/><Relationship Id="rId626" Type="http://schemas.openxmlformats.org/officeDocument/2006/relationships/hyperlink" Target="https://search.sunbiz.org/Inquiry/CorporationSearch/SearchResultDetail?inquirytype=EntityName&amp;directionType=Initial&amp;searchNameOrder=TRUMPMEDIATECHNOLOGYGROUP%20F220000023900&amp;aggregateId=forp-f22000002390-e05d1087-0994-4cd9-b31e-91e39a24d511&amp;searchTerm=tru" TargetMode="External"/><Relationship Id="rId627" Type="http://schemas.openxmlformats.org/officeDocument/2006/relationships/hyperlink" Target="https://www.heraldtribune.com/story/opinion/columns/2022/04/24/trump-establishes-social-media-company-sarasota-florida-near-rumble-elon-musk-twitter/7434302001/" TargetMode="External"/><Relationship Id="rId628" Type="http://schemas.openxmlformats.org/officeDocument/2006/relationships/hyperlink" Target="https://storage.courtlistener.com/recap/gov.uscourts.dcd.229064/gov.uscourts.dcd.229064.404.1.pdf" TargetMode="External"/><Relationship Id="rId629" Type="http://schemas.openxmlformats.org/officeDocument/2006/relationships/hyperlink" Target="https://www.prnewswire.com/news-releases/truth-social-migrates-to-rumble-cloud-301530740.html" TargetMode="External"/><Relationship Id="rId630" Type="http://schemas.openxmlformats.org/officeDocument/2006/relationships/hyperlink" Target="https://www.dailydot.com/debug/trump-platform-truth-social-rumble-twitter-musk/" TargetMode="External"/><Relationship Id="rId631" Type="http://schemas.openxmlformats.org/officeDocument/2006/relationships/hyperlink" Target="https://www.heraldtribune.com/story/news/2022/07/07/trump-leaves-board-social-media-company-florida-federal-investigation/7828534001/" TargetMode="External"/><Relationship Id="rId632" Type="http://schemas.openxmlformats.org/officeDocument/2006/relationships/hyperlink" Target="https://storage.courtlistener.com/recap/gov.uscourts.dcd.238273/gov.uscourts.dcd.238273.15.0_5.pdf" TargetMode="External"/><Relationship Id="rId633" Type="http://schemas.openxmlformats.org/officeDocument/2006/relationships/hyperlink" Target="https://www.theguardian.com/us-news/2022/apr/23/mark-meadows-2020-election-capitol-attack-trump" TargetMode="External"/><Relationship Id="rId634" Type="http://schemas.openxmlformats.org/officeDocument/2006/relationships/hyperlink" Target="https://www.nytimes.com/2022/05/13/us/val-broeksmit-dead.html" TargetMode="External"/><Relationship Id="rId635" Type="http://schemas.openxmlformats.org/officeDocument/2006/relationships/hyperlink" Target="https://twitter.com/DoniFromTheBloc/status/1581710380732383232" TargetMode="External"/><Relationship Id="rId636" Type="http://schemas.openxmlformats.org/officeDocument/2006/relationships/hyperlink" Target="https://www.nytimes.com/live/2022/04/25/business/elon-musk-twitter" TargetMode="External"/><Relationship Id="rId637" Type="http://schemas.openxmlformats.org/officeDocument/2006/relationships/hyperlink" Target="https://edition.cnn.com/2022/04/25/politics/read-mark-meadows-texts-sean-hannity-ivanka-trump-marjorie-taylor-greene/index.html" TargetMode="External"/><Relationship Id="rId638" Type="http://schemas.openxmlformats.org/officeDocument/2006/relationships/hyperlink" Target="https://www.theguardian.com/us-news/2022/apr/26/marjorie-taylor-greene-texts-mark-meadows-martial-law-2020-election" TargetMode="External"/><Relationship Id="rId639" Type="http://schemas.openxmlformats.org/officeDocument/2006/relationships/hyperlink" Target="https://archive.ph/GFJjh" TargetMode="External"/><Relationship Id="rId640" Type="http://schemas.openxmlformats.org/officeDocument/2006/relationships/hyperlink" Target="https://www.salon.com/2022/04/26/rand-paul-goes-to-bat-for-putin-the-countries-theyve-attacked-were-part-of-russia/" TargetMode="External"/><Relationship Id="rId641" Type="http://schemas.openxmlformats.org/officeDocument/2006/relationships/hyperlink" Target="https://opencorporates.com/companies/us_dc/EXTUID_4321074" TargetMode="External"/><Relationship Id="rId642" Type="http://schemas.openxmlformats.org/officeDocument/2006/relationships/hyperlink" Target="https://www.axios.com/2023/01/26/russia-rt-america-globaltek" TargetMode="External"/><Relationship Id="rId643" Type="http://schemas.openxmlformats.org/officeDocument/2006/relationships/hyperlink" Target="https://archive.ph/h5zqN" TargetMode="External"/><Relationship Id="rId644" Type="http://schemas.openxmlformats.org/officeDocument/2006/relationships/hyperlink" Target="https://www.thedailybeast.com/roger-stone-tries-to-come-back-to-twitter-is-immediately-re-banned" TargetMode="External"/><Relationship Id="rId645" Type="http://schemas.openxmlformats.org/officeDocument/2006/relationships/hyperlink" Target="https://www.vox.com/policy-and-politics/2022/4/28/23037788/ron-desantis-florida-viktor-orban-hungary-right-authoritarian" TargetMode="External"/><Relationship Id="rId646" Type="http://schemas.openxmlformats.org/officeDocument/2006/relationships/hyperlink" Target="https://storage.courtlistener.com/recap/gov.uscourts.flsd.618763/gov.uscourts.flsd.618763.48.0_1.pdf" TargetMode="External"/><Relationship Id="rId647" Type="http://schemas.openxmlformats.org/officeDocument/2006/relationships/hyperlink" Target="https://justthenews.com/government/courts-law/full-text-national-archives-letter-trump-classified-documents" TargetMode="External"/><Relationship Id="rId648" Type="http://schemas.openxmlformats.org/officeDocument/2006/relationships/hyperlink" Target="https://www.justsecurity.org/wp-content/uploads/2022/08/National-Archives-letter-to-President-Trump-attorney-May-10-2022-1.pdf" TargetMode="External"/><Relationship Id="rId649" Type="http://schemas.openxmlformats.org/officeDocument/2006/relationships/hyperlink" Target="https://storage.courtlistener.com/recap/gov.uscourts.flsd.618763/gov.uscourts.flsd.618763.48.0_1.pdf" TargetMode="External"/><Relationship Id="rId650" Type="http://schemas.openxmlformats.org/officeDocument/2006/relationships/hyperlink" Target="https://justthenews.com/government/courts-law/full-text-national-archives-letter-trump-classified-documents" TargetMode="External"/><Relationship Id="rId651" Type="http://schemas.openxmlformats.org/officeDocument/2006/relationships/hyperlink" Target="https://www.justsecurity.org/wp-content/uploads/2022/08/National-Archives-letter-to-President-Trump-attorney-May-10-2022-1.pdf" TargetMode="External"/><Relationship Id="rId652" Type="http://schemas.openxmlformats.org/officeDocument/2006/relationships/hyperlink" Target="https://justthenews.com/government/courts-law/full-text-national-archives-letter-trump-classified-documents" TargetMode="External"/><Relationship Id="rId653" Type="http://schemas.openxmlformats.org/officeDocument/2006/relationships/hyperlink" Target="https://www.justsecurity.org/wp-content/uploads/2022/08/National-Archives-letter-to-President-Trump-attorney-May-10-2022-1.pdf" TargetMode="External"/><Relationship Id="rId654" Type="http://schemas.openxmlformats.org/officeDocument/2006/relationships/hyperlink" Target="https://www.nytimes.com/2022/08/17/us/politics/jan-6-grand-jury-subpoena.html" TargetMode="External"/><Relationship Id="rId655" Type="http://schemas.openxmlformats.org/officeDocument/2006/relationships/hyperlink" Target="https://www.emptywheel.net/2022/08/18/rule-of-law-doj-obtained-trumps-privilege-waived-documents-in-may/" TargetMode="External"/><Relationship Id="rId656" Type="http://schemas.openxmlformats.org/officeDocument/2006/relationships/hyperlink" Target="https://www.nysenate.gov/newsroom/in-the-news/anna-m-kaplan/southern-poverty-law-center-lists-2-li-groups-anti-government" TargetMode="External"/><Relationship Id="rId657" Type="http://schemas.openxmlformats.org/officeDocument/2006/relationships/hyperlink" Target="https://www.imdb.com/title/tt18924506/" TargetMode="External"/><Relationship Id="rId658" Type="http://schemas.openxmlformats.org/officeDocument/2006/relationships/hyperlink" Target="https://www.theguardian.com/us-news/2022/may/02/donald-trump-forget-name-jd-vance-josh-mandel" TargetMode="External"/><Relationship Id="rId659" Type="http://schemas.openxmlformats.org/officeDocument/2006/relationships/hyperlink" Target="https://www.theguardian.com/us-news/2022/may/03/donald-trump-backed-candidate-jd-vance-wins-ohio-senate-republican-primary" TargetMode="External"/><Relationship Id="rId660" Type="http://schemas.openxmlformats.org/officeDocument/2006/relationships/hyperlink" Target="https://news.ballotpedia.org/2022/05/04/j-r-majewski-wins-republican-primary-in-ohios-9th-congressional-district/" TargetMode="External"/><Relationship Id="rId661" Type="http://schemas.openxmlformats.org/officeDocument/2006/relationships/hyperlink" Target="https://www.sec.gov/Archives/edgar/data/1418091/000110465922056055/tm2214608-1_sc13da.htm" TargetMode="External"/><Relationship Id="rId662" Type="http://schemas.openxmlformats.org/officeDocument/2006/relationships/hyperlink" Target="https://twitter.com/saintjavelin/status/1623693709869981699/photo/1" TargetMode="External"/><Relationship Id="rId663" Type="http://schemas.openxmlformats.org/officeDocument/2006/relationships/hyperlink" Target="https://archive.is/eZpaY" TargetMode="External"/><Relationship Id="rId664" Type="http://schemas.openxmlformats.org/officeDocument/2006/relationships/hyperlink" Target="https://justthenews.com/government/courts-law/full-text-national-archives-letter-trump-classified-documents" TargetMode="External"/><Relationship Id="rId665" Type="http://schemas.openxmlformats.org/officeDocument/2006/relationships/hyperlink" Target="https://www.justsecurity.org/wp-content/uploads/2022/08/National-Archives-letter-to-President-Trump-attorney-May-10-2022-1.pdf" TargetMode="External"/><Relationship Id="rId666" Type="http://schemas.openxmlformats.org/officeDocument/2006/relationships/hyperlink" Target="https://www.breitbart.com/politics/2022/05/05/documents-mar-a-lago-marked-classified-were-already-declassified-kash-patel-says/" TargetMode="External"/><Relationship Id="rId667" Type="http://schemas.openxmlformats.org/officeDocument/2006/relationships/hyperlink" Target="https://www.clayandbuck.com/kash-patel-deep-state-is-withholding-information-trump-declassified/" TargetMode="External"/><Relationship Id="rId668" Type="http://schemas.openxmlformats.org/officeDocument/2006/relationships/hyperlink" Target="https://s3.documentcloud.org/documents/22272787/attach.pdf" TargetMode="External"/><Relationship Id="rId669" Type="http://schemas.openxmlformats.org/officeDocument/2006/relationships/hyperlink" Target="https://justthenews.com/government/courts-law/full-text-national-archives-letter-trump-classified-documents" TargetMode="External"/><Relationship Id="rId670" Type="http://schemas.openxmlformats.org/officeDocument/2006/relationships/hyperlink" Target="https://www.archives.gov/files/foia/wall-letter-to-evan-corcoran-re-trump-boxes-05.10.2022.pdf" TargetMode="External"/><Relationship Id="rId671" Type="http://schemas.openxmlformats.org/officeDocument/2006/relationships/hyperlink" Target="https://s3.documentcloud.org/documents/22272787/attach.pdf" TargetMode="External"/><Relationship Id="rId672" Type="http://schemas.openxmlformats.org/officeDocument/2006/relationships/hyperlink" Target="https://storage.courtlistener.com/recap/gov.uscourts.flsd.618763/gov.uscourts.flsd.618763.1.0.pdf" TargetMode="External"/><Relationship Id="rId673" Type="http://schemas.openxmlformats.org/officeDocument/2006/relationships/hyperlink" Target="https://storage.courtlistener.com/recap/gov.uscourts.flsd.618763/gov.uscourts.flsd.618763.48.0_1.pdf" TargetMode="External"/><Relationship Id="rId674" Type="http://schemas.openxmlformats.org/officeDocument/2006/relationships/hyperlink" Target="https://www.opensecrets.org/news/2022/08/russian-media-organ-agrees-to-pay-millions-to-u-s-conspiracy-theorist-for-kremlin-propaganda/?cache=" TargetMode="External"/><Relationship Id="rId675" Type="http://schemas.openxmlformats.org/officeDocument/2006/relationships/hyperlink" Target="https://twitter.com/emptywheel/status/1524439105391796226" TargetMode="External"/><Relationship Id="rId676" Type="http://schemas.openxmlformats.org/officeDocument/2006/relationships/hyperlink" Target="https://apnews.com/article/russia-ukraine-biden-congress-95054277161c9003b40df6cd17234046" TargetMode="External"/><Relationship Id="rId677" Type="http://schemas.openxmlformats.org/officeDocument/2006/relationships/hyperlink" Target="https://www.emptywheel.net/2022/05/16/comings-and-goings-on-the-proud-boy-leaders-prosecution/" TargetMode="External"/><Relationship Id="rId678" Type="http://schemas.openxmlformats.org/officeDocument/2006/relationships/hyperlink" Target="https://web.archive.org/web/20220513141503/https://twitter.com/elonmusk/status/1525049369552048129" TargetMode="External"/><Relationship Id="rId679" Type="http://schemas.openxmlformats.org/officeDocument/2006/relationships/hyperlink" Target="https://www.theverge.com/2022/7/12/23205624/twitter-sues-elon-musk-acquisition-agreement" TargetMode="External"/><Relationship Id="rId680" Type="http://schemas.openxmlformats.org/officeDocument/2006/relationships/hyperlink" Target="https://www.politico.com/f/?id=00000183-625b-da48-a3e3-e2ff83050000" TargetMode="External"/><Relationship Id="rId681" Type="http://schemas.openxmlformats.org/officeDocument/2006/relationships/hyperlink" Target="https://www.inquirer.com/politics/election/doug-mastriano-wins-pa-republican-primary-governor-20220517.html" TargetMode="External"/><Relationship Id="rId682" Type="http://schemas.openxmlformats.org/officeDocument/2006/relationships/hyperlink" Target="https://ballotpedia.org/Peter_Boykin" TargetMode="External"/><Relationship Id="rId683" Type="http://schemas.openxmlformats.org/officeDocument/2006/relationships/hyperlink" Target="https://www.washingtontimes.com/news/2022/may/17/40-years-washington-times/" TargetMode="External"/><Relationship Id="rId684" Type="http://schemas.openxmlformats.org/officeDocument/2006/relationships/hyperlink" Target="https://www.defensenews.com/congress/2022/05/18/senate-confirms-defense-official-tasked-with-overseeing-ukraine-aid-logistics/" TargetMode="External"/><Relationship Id="rId685" Type="http://schemas.openxmlformats.org/officeDocument/2006/relationships/hyperlink" Target="https://www.latimes.com/business/technology/story/2022-05-18/elon-musk-declares-himself-a-republican-as-his-wealth-shrinks-by-12-billion" TargetMode="External"/><Relationship Id="rId686" Type="http://schemas.openxmlformats.org/officeDocument/2006/relationships/hyperlink" Target="https://www.theguardian.com/technology/2022/may/18/elon-musk-republican-political-attacks" TargetMode="External"/><Relationship Id="rId687" Type="http://schemas.openxmlformats.org/officeDocument/2006/relationships/hyperlink" Target="https://www.businessinsider.com/spacex-paid-250000-to-a-flight-attendant-who-accused-elon-musk-of-sexual-misconduct-2022-5" TargetMode="External"/><Relationship Id="rId688" Type="http://schemas.openxmlformats.org/officeDocument/2006/relationships/hyperlink" Target="https://www.cbsnews.com/news/viktor-orban-hungary-cpac-2024-decisive/" TargetMode="External"/><Relationship Id="rId689" Type="http://schemas.openxmlformats.org/officeDocument/2006/relationships/hyperlink" Target="https://thepublicsradio.org/article/polish-journalist-wins-legal-battle-against-bannon-protege" TargetMode="External"/><Relationship Id="rId690" Type="http://schemas.openxmlformats.org/officeDocument/2006/relationships/hyperlink" Target="https://www.documentcloud.org/documents/23505955-220914_cassidy-j-hutchinson-redacted" TargetMode="External"/><Relationship Id="rId691" Type="http://schemas.openxmlformats.org/officeDocument/2006/relationships/hyperlink" Target="https://storage.courtlistener.com/recap/gov.uscourts.flsd.648652/gov.uscourts.flsd.648652.85.0_2.pdf" TargetMode="External"/><Relationship Id="rId692" Type="http://schemas.openxmlformats.org/officeDocument/2006/relationships/hyperlink" Target="https://storage.courtlistener.com/recap/gov.uscourts.flsd.648652/gov.uscourts.flsd.648652.85.0_2.pdf" TargetMode="External"/><Relationship Id="rId693" Type="http://schemas.openxmlformats.org/officeDocument/2006/relationships/hyperlink" Target="https://www.politico.com/f/?id=00000182-daec-dfd1-adef-dafe79d30000" TargetMode="External"/><Relationship Id="rId694" Type="http://schemas.openxmlformats.org/officeDocument/2006/relationships/hyperlink" Target="https://apnews.com/article/tennessee-racial-injustice-race-and-ethnicity-religion-education-9366bceabf309557811eab645c8dad13" TargetMode="External"/><Relationship Id="rId695" Type="http://schemas.openxmlformats.org/officeDocument/2006/relationships/hyperlink" Target="https://www.documentcloud.org/documents/24543166-nauta-transcript" TargetMode="External"/><Relationship Id="rId696" Type="http://schemas.openxmlformats.org/officeDocument/2006/relationships/hyperlink" Target="https://www.dcd.uscourts.gov/sites/dcd/files/ECF%20No.%2032_Order%2022gj28.pdf" TargetMode="External"/><Relationship Id="rId697" Type="http://schemas.openxmlformats.org/officeDocument/2006/relationships/hyperlink" Target="https://twitter.com/crossroads_josh/status/1530315955510956033" TargetMode="External"/><Relationship Id="rId698" Type="http://schemas.openxmlformats.org/officeDocument/2006/relationships/hyperlink" Target="https://reason.com/2022/05/29/mises-caucus-takes-control-of-libertarian-party/" TargetMode="External"/><Relationship Id="rId699" Type="http://schemas.openxmlformats.org/officeDocument/2006/relationships/hyperlink" Target="https://www.americanoversight.org/american-oversight-sues-national-archives-for-communications-and-documents-related-to-trump-records-retrieved-from-mar-a-lago" TargetMode="External"/><Relationship Id="rId700" Type="http://schemas.openxmlformats.org/officeDocument/2006/relationships/hyperlink" Target="https://www.americanoversight.org/document/complaint-american-oversight-v-nara-communications-and-documents-related-to-white-house-records-retrieved-from-former-president-trump-in-january-2022" TargetMode="External"/><Relationship Id="rId701" Type="http://schemas.openxmlformats.org/officeDocument/2006/relationships/hyperlink" Target="https://im1776.com/2022/07/01/christopher-rufo-interview/" TargetMode="External"/><Relationship Id="rId702" Type="http://schemas.openxmlformats.org/officeDocument/2006/relationships/hyperlink" Target="https://www.nbcnews.com/news/us-news/attorney-accused-quiet-quitting-lawsuit-files-discrimination-claim-nyc-rcna72984" TargetMode="External"/><Relationship Id="rId703" Type="http://schemas.openxmlformats.org/officeDocument/2006/relationships/hyperlink" Target="https://www.washingtonpost.com/national-security/2023/08/16/kenneth-cheseboro-trump-indictment-fake-electors/" TargetMode="External"/><Relationship Id="rId704" Type="http://schemas.openxmlformats.org/officeDocument/2006/relationships/hyperlink" Target="https://twitter.com/davidgura/status/1578944857611333632" TargetMode="External"/><Relationship Id="rId705" Type="http://schemas.openxmlformats.org/officeDocument/2006/relationships/hyperlink" Target="https://twitter.com/davidgura/status/1578944870537830400" TargetMode="External"/><Relationship Id="rId706" Type="http://schemas.openxmlformats.org/officeDocument/2006/relationships/hyperlink" Target="https://www.nytimes.com/2023/05/25/us/politics/mar-a-lago-trump-classified-documents.html" TargetMode="External"/><Relationship Id="rId707" Type="http://schemas.openxmlformats.org/officeDocument/2006/relationships/hyperlink" Target="https://storage.courtlistener.com/recap/gov.uscourts.flsd.648652/gov.uscourts.flsd.648652.85.0_2.pdf" TargetMode="External"/><Relationship Id="rId708" Type="http://schemas.openxmlformats.org/officeDocument/2006/relationships/hyperlink" Target="https://storage.courtlistener.com/recap/gov.uscourts.flsd.618763/gov.uscourts.flsd.618763.48.0_1.pdf" TargetMode="External"/><Relationship Id="rId709" Type="http://schemas.openxmlformats.org/officeDocument/2006/relationships/hyperlink" Target="https://justthenews.com/politics-policy/all-things-trump/trump-got-grand-jury-subpoena-spring-voluntarily-cooperated-home" TargetMode="External"/><Relationship Id="rId710" Type="http://schemas.openxmlformats.org/officeDocument/2006/relationships/hyperlink" Target="https://www.nytimes.com/2022/08/22/us/politics/trump-mar-a-lago-documents.html?smid=nytcore-ios-share&amp;referringSource=articleShare" TargetMode="External"/><Relationship Id="rId711" Type="http://schemas.openxmlformats.org/officeDocument/2006/relationships/hyperlink" Target="https://www.washingtonpost.com/national-security/2023/05/25/trump-classified-documents-mar-a-lago/" TargetMode="External"/><Relationship Id="rId712" Type="http://schemas.openxmlformats.org/officeDocument/2006/relationships/hyperlink" Target="https://twitter.com/NotHoodlum/status/1532834420264259584" TargetMode="External"/><Relationship Id="rId713" Type="http://schemas.openxmlformats.org/officeDocument/2006/relationships/hyperlink" Target="https://www.justice.gov/usao-dc/pr/peter-navarro-indicted-contempt-congress" TargetMode="External"/><Relationship Id="rId714" Type="http://schemas.openxmlformats.org/officeDocument/2006/relationships/hyperlink" Target="https://www.nbcnews.com/politics/2020-election/former-trump-adviser-peter-navarro-indicted-contempt-congress-charges-rcna31856" TargetMode="External"/><Relationship Id="rId715" Type="http://schemas.openxmlformats.org/officeDocument/2006/relationships/hyperlink" Target="https://www.justice.gov/opa/pr/leader-proud-boys-and-four-other-members-indicted-federal-court-seditious-conspiracy-and" TargetMode="External"/><Relationship Id="rId716" Type="http://schemas.openxmlformats.org/officeDocument/2006/relationships/hyperlink" Target="https://storage.courtlistener.com/recap/gov.uscourts.dcd.236549/gov.uscourts.dcd.236549.36.1.pdf" TargetMode="External"/><Relationship Id="rId717" Type="http://schemas.openxmlformats.org/officeDocument/2006/relationships/hyperlink" Target="https://rumble.com/v17nn3u-kash-patel-and-chris-miller-full-interview-with-sean-hannity-6.6.2022-.html" TargetMode="External"/><Relationship Id="rId718" Type="http://schemas.openxmlformats.org/officeDocument/2006/relationships/hyperlink" Target="https://www.youtube.com/watch?v=JstAaWqXNhw" TargetMode="External"/><Relationship Id="rId719" Type="http://schemas.openxmlformats.org/officeDocument/2006/relationships/hyperlink" Target="https://storage.courtlistener.com/recap/gov.uscourts.flsd.618763/gov.uscourts.flsd.618763.1.0.pdf" TargetMode="External"/><Relationship Id="rId720" Type="http://schemas.openxmlformats.org/officeDocument/2006/relationships/hyperlink" Target="https://www.heraldtribune.com/story/news/2022/07/07/trump-leaves-board-social-media-company-florida-federal-investigation/7828534001/" TargetMode="External"/><Relationship Id="rId721" Type="http://schemas.openxmlformats.org/officeDocument/2006/relationships/hyperlink" Target="https://twitter.com/ChrisA0213/status/1559296950268223493" TargetMode="External"/><Relationship Id="rId722" Type="http://schemas.openxmlformats.org/officeDocument/2006/relationships/hyperlink" Target="https://twitter.com/mikeydoubled/status/1567211395707453444" TargetMode="External"/><Relationship Id="rId723" Type="http://schemas.openxmlformats.org/officeDocument/2006/relationships/hyperlink" Target="https://www.washingtonpost.com/politics/2022/06/08/christina-pushaw-desantis-foreign-agent-saakashvili/" TargetMode="External"/><Relationship Id="rId724" Type="http://schemas.openxmlformats.org/officeDocument/2006/relationships/hyperlink" Target="https://floridaphoenix.com/2022/06/08/govs-press-secretary-filed-u-s-justice-documents-june-6-on-foreign-connections-going-back-to-2018/" TargetMode="External"/><Relationship Id="rId725" Type="http://schemas.openxmlformats.org/officeDocument/2006/relationships/hyperlink" Target="https://floridapolitics.com/archives/530715-christina-pushaw-registers-as-foreign-agent-citing-prior-work-for-ex-georgian-president/" TargetMode="External"/><Relationship Id="rId726" Type="http://schemas.openxmlformats.org/officeDocument/2006/relationships/hyperlink" Target="https://www.bridgemi.com/michigan-government/fbi-arrests-ryan-kelley-michigan-gop-governor-candidate-over-capitol-riots" TargetMode="External"/><Relationship Id="rId727" Type="http://schemas.openxmlformats.org/officeDocument/2006/relationships/hyperlink" Target="https://web.archive.org/web/20220914140346/https://twitter.com/debostic/status/1534998152650031105" TargetMode="External"/><Relationship Id="rId728" Type="http://schemas.openxmlformats.org/officeDocument/2006/relationships/hyperlink" Target="https://www.npr.org/2022/06/10/1104156949/jan-6-committee-hearing-transcript" TargetMode="External"/><Relationship Id="rId729" Type="http://schemas.openxmlformats.org/officeDocument/2006/relationships/hyperlink" Target="https://www.npr.org/2022/06/13/1104690690/heres-every-word-of-the-second-jan-6-committee-hearing-on-its-investigation" TargetMode="External"/><Relationship Id="rId730" Type="http://schemas.openxmlformats.org/officeDocument/2006/relationships/hyperlink" Target="https://storage.courtlistener.com/recap/gov.uscourts.dcd.229064/gov.uscourts.dcd.229064.404.1.pdf" TargetMode="External"/><Relationship Id="rId731" Type="http://schemas.openxmlformats.org/officeDocument/2006/relationships/hyperlink" Target="https://www.theamericanconservative.com/national-conservatism-a-statement-of-principles/" TargetMode="External"/><Relationship Id="rId732" Type="http://schemas.openxmlformats.org/officeDocument/2006/relationships/hyperlink" Target="https://www.youtube.com/watch?v=7u4ocGJ9ZXI" TargetMode="External"/><Relationship Id="rId733" Type="http://schemas.openxmlformats.org/officeDocument/2006/relationships/hyperlink" Target="https://www.npr.org/2022/06/16/1105683634/transcript-jan-6-committee" TargetMode="External"/><Relationship Id="rId734" Type="http://schemas.openxmlformats.org/officeDocument/2006/relationships/hyperlink" Target="https://www.archives.gov/files/trump-pra-representatives-designation-letter.06.19.2022.pdf" TargetMode="External"/><Relationship Id="rId735" Type="http://schemas.openxmlformats.org/officeDocument/2006/relationships/hyperlink" Target="https://www.npr.org/2022/06/21/1105848096/jan-6-committee-hearing-transcript" TargetMode="External"/><Relationship Id="rId736" Type="http://schemas.openxmlformats.org/officeDocument/2006/relationships/hyperlink" Target="https://www.justice.gov/opa/pr/attorney-general-merrick-b-garland-visits-ukraine-reaffirms-us-commitment-help-identify" TargetMode="External"/><Relationship Id="rId737" Type="http://schemas.openxmlformats.org/officeDocument/2006/relationships/hyperlink" Target="https://www.emptywheel.net/2022/08/12/john-solomon-and-kash-patel-may-be-implicated-in-the-trump-related-espionage-act-investigation/" TargetMode="External"/><Relationship Id="rId738" Type="http://schemas.openxmlformats.org/officeDocument/2006/relationships/hyperlink" Target="https://justthenews.com/sites/default/files/2023-03/01%20-%20Complaint_combined.pdf" TargetMode="External"/><Relationship Id="rId739" Type="http://schemas.openxmlformats.org/officeDocument/2006/relationships/hyperlink" Target="https://archive.ph/fby6q" TargetMode="External"/><Relationship Id="rId740" Type="http://schemas.openxmlformats.org/officeDocument/2006/relationships/hyperlink" Target="https://storage.courtlistener.com/recap/gov.uscourts.flsd.648652/gov.uscourts.flsd.648652.85.0_2.pdf" TargetMode="External"/><Relationship Id="rId741" Type="http://schemas.openxmlformats.org/officeDocument/2006/relationships/hyperlink" Target="https://www.nytimes.com/2022/06/27/us/politics/john-eastman-jan-6.html" TargetMode="External"/><Relationship Id="rId742" Type="http://schemas.openxmlformats.org/officeDocument/2006/relationships/hyperlink" Target="https://www.politico.com/news/2022/06/23/law-enforcement-trump-official-coup-00041767" TargetMode="External"/><Relationship Id="rId743" Type="http://schemas.openxmlformats.org/officeDocument/2006/relationships/hyperlink" Target="https://thehill.com/homenews/house/3535131-at-least-four-house-gop-lawmakers-asked-for-pardons-after-jan-6/" TargetMode="External"/><Relationship Id="rId744" Type="http://schemas.openxmlformats.org/officeDocument/2006/relationships/hyperlink" Target="https://www.npr.org/2022/06/23/1106700800/jan-6-committee-hearing-transcript" TargetMode="External"/><Relationship Id="rId745" Type="http://schemas.openxmlformats.org/officeDocument/2006/relationships/hyperlink" Target="https://rumble.com/v19lmrf-the-devin-nunes-podcast-returns-with-kash-patel.html" TargetMode="External"/><Relationship Id="rId746" Type="http://schemas.openxmlformats.org/officeDocument/2006/relationships/hyperlink" Target="https://storage.courtlistener.com/recap/gov.uscourts.flsd.648652/gov.uscourts.flsd.648652.85.0_2.pdf" TargetMode="External"/><Relationship Id="rId747" Type="http://schemas.openxmlformats.org/officeDocument/2006/relationships/hyperlink" Target="https://storage.courtlistener.com/recap/gov.uscourts.flsd.648652/gov.uscourts.flsd.648652.85.0_2.pdf" TargetMode="External"/><Relationship Id="rId748" Type="http://schemas.openxmlformats.org/officeDocument/2006/relationships/hyperlink" Target="https://abcnews.go.com/US/investigators-seek-question-attorney-phone-call-trump-classified/story?id=97909853" TargetMode="External"/><Relationship Id="rId749" Type="http://schemas.openxmlformats.org/officeDocument/2006/relationships/hyperlink" Target="https://www.politico.com/news/2022/06/24/trump-grants-records-access-to-conservative-favored-journalist-00042343" TargetMode="External"/><Relationship Id="rId750" Type="http://schemas.openxmlformats.org/officeDocument/2006/relationships/hyperlink" Target="https://www.cbsnews.com/news/stop-the-steal-organizer-ali-alexander-testifies-before-grand-jury-in-jan-6-probe/" TargetMode="External"/><Relationship Id="rId751" Type="http://schemas.openxmlformats.org/officeDocument/2006/relationships/hyperlink" Target="https://twitter.com/stevanzetti/status/1571928881581461506" TargetMode="External"/><Relationship Id="rId752" Type="http://schemas.openxmlformats.org/officeDocument/2006/relationships/hyperlink" Target="https://www.washingtonpost.com/nation/2022/06/26/mary-miller-white-life-trump-rally/" TargetMode="External"/><Relationship Id="rId753" Type="http://schemas.openxmlformats.org/officeDocument/2006/relationships/hyperlink" Target="https://www.theguardian.com/us-news/2022/jun/27/qanon-head-posts-message-board-8kun" TargetMode="External"/><Relationship Id="rId754" Type="http://schemas.openxmlformats.org/officeDocument/2006/relationships/hyperlink" Target="https://www.bellingcat.com/news/americas/2021/01/29/the-qanon-timeline/" TargetMode="External"/><Relationship Id="rId755" Type="http://schemas.openxmlformats.org/officeDocument/2006/relationships/hyperlink" Target="https://storage.courtlistener.com/recap/gov.uscourts.flsd.648652/gov.uscourts.flsd.648652.85.0_2.pdf" TargetMode="External"/><Relationship Id="rId756" Type="http://schemas.openxmlformats.org/officeDocument/2006/relationships/hyperlink" Target="https://www.heraldtribune.com/story/news/2022/07/07/trump-leaves-board-social-media-company-florida-federal-investigation/7828534001/" TargetMode="External"/><Relationship Id="rId757" Type="http://schemas.openxmlformats.org/officeDocument/2006/relationships/hyperlink" Target="https://www.gao.gov/assets/730/721336.pdf" TargetMode="External"/><Relationship Id="rId758" Type="http://schemas.openxmlformats.org/officeDocument/2006/relationships/hyperlink" Target="https://federalnewsnetwork.com/defense-main/2022/06/dods-acting-ig-is-in-his-position-unlawfully-gao-finds/?readmore=1" TargetMode="External"/><Relationship Id="rId759" Type="http://schemas.openxmlformats.org/officeDocument/2006/relationships/hyperlink" Target="https://www.youtube.com/watch?v=hSNBe-Wt6Q4" TargetMode="External"/><Relationship Id="rId760" Type="http://schemas.openxmlformats.org/officeDocument/2006/relationships/hyperlink" Target="https://www.npr.org/2022/06/28/1108396692/jan-6-committee-hearing-transcript" TargetMode="External"/><Relationship Id="rId761" Type="http://schemas.openxmlformats.org/officeDocument/2006/relationships/hyperlink" Target="https://twitter.com/AWeissmann_/status/1542301775469977605" TargetMode="External"/><Relationship Id="rId762" Type="http://schemas.openxmlformats.org/officeDocument/2006/relationships/hyperlink" Target="https://www.williamsonherald.com/features/education/complaint-filed-by-local-moms-for-liberty-chapter-rejected-by-state/article_81146dc4-518f-11ec-9d9a-237001a4ab9f.html" TargetMode="External"/><Relationship Id="rId763" Type="http://schemas.openxmlformats.org/officeDocument/2006/relationships/hyperlink" Target="https://www.heraldtribune.com/story/news/2022/07/07/trump-leaves-board-social-media-company-florida-federal-investigation/7828534001/" TargetMode="External"/><Relationship Id="rId764" Type="http://schemas.openxmlformats.org/officeDocument/2006/relationships/hyperlink" Target="https://www.youtube.com/watch?v=nwK_XLFOm_I" TargetMode="External"/><Relationship Id="rId765" Type="http://schemas.openxmlformats.org/officeDocument/2006/relationships/hyperlink" Target="https://kanekoa.substack.com/p/erik-prince-on-2000-mules-and-the" TargetMode="External"/><Relationship Id="rId766" Type="http://schemas.openxmlformats.org/officeDocument/2006/relationships/hyperlink" Target="https://storage.courtlistener.com/recap/gov.uscourts.flsd.617854/gov.uscourts.flsd.617854.125.0_1.pdf" TargetMode="External"/><Relationship Id="rId767" Type="http://schemas.openxmlformats.org/officeDocument/2006/relationships/hyperlink" Target="https://www.cnn.com/2022/08/23/tech/twitter-whistleblower-peiter-zatko-security/index.html" TargetMode="External"/><Relationship Id="rId768" Type="http://schemas.openxmlformats.org/officeDocument/2006/relationships/hyperlink" Target="https://techpolicy.press/wp-content/uploads/2022/08/whistleblower_disclosure.pdf" TargetMode="External"/><Relationship Id="rId769" Type="http://schemas.openxmlformats.org/officeDocument/2006/relationships/hyperlink" Target="https://www.youtube.com/watch?v=R-GAw1lLWJA" TargetMode="External"/><Relationship Id="rId770" Type="http://schemas.openxmlformats.org/officeDocument/2006/relationships/hyperlink" Target="https://www.ajc.com/news/dawsonville-man-avoids-jail-in-jan-6-charge/PQCKUBACT5B3ZAM6JY27ZH6AMY/" TargetMode="External"/><Relationship Id="rId771" Type="http://schemas.openxmlformats.org/officeDocument/2006/relationships/hyperlink" Target="https://abcnews.go.com/US/special-counsel-probed-trump-mar-lago-trip-aides/story?id=111334156" TargetMode="External"/><Relationship Id="rId772" Type="http://schemas.openxmlformats.org/officeDocument/2006/relationships/hyperlink" Target="https://www.politico.com/news/2022/07/22/peter-thiel-arizona-senate-campaign-00047536" TargetMode="External"/><Relationship Id="rId773" Type="http://schemas.openxmlformats.org/officeDocument/2006/relationships/hyperlink" Target="https://www.theguardian.com/technology/2022/jul/08/elon-musk-buy-twitter-withdraw" TargetMode="External"/><Relationship Id="rId774" Type="http://schemas.openxmlformats.org/officeDocument/2006/relationships/hyperlink" Target="https://abcnews.go.com/US/special-counsel-probed-trump-mar-lago-trip-aides/story?id=111334156" TargetMode="External"/><Relationship Id="rId775" Type="http://schemas.openxmlformats.org/officeDocument/2006/relationships/hyperlink" Target="https://www.nytimes.com/2022/07/11/opinion/january-6-trump-merrick-garland.html?smid=nytcore-ios-share" TargetMode="External"/><Relationship Id="rId776" Type="http://schemas.openxmlformats.org/officeDocument/2006/relationships/hyperlink" Target="https://www.reuters.com/legal/government/us-judicial-panel-orders-probe-into-hiring-clerk-accused-racism-2022-07-08/" TargetMode="External"/><Relationship Id="rId777" Type="http://schemas.openxmlformats.org/officeDocument/2006/relationships/hyperlink" Target="https://www.youtube.com/watch?v=iK7__28iw20" TargetMode="External"/><Relationship Id="rId778" Type="http://schemas.openxmlformats.org/officeDocument/2006/relationships/hyperlink" Target="https://www.npr.org/2022/07/12/1111123258/jan-6-committee-hearing-transcript" TargetMode="External"/><Relationship Id="rId779" Type="http://schemas.openxmlformats.org/officeDocument/2006/relationships/hyperlink" Target="https://www.politico.com/news/magazine/2022/07/12/weissmann-garland-justice-trump-investigation-00045502" TargetMode="External"/><Relationship Id="rId780" Type="http://schemas.openxmlformats.org/officeDocument/2006/relationships/hyperlink" Target="https://twitter.com/JasonOverstreet/status/1547351611328053254" TargetMode="External"/><Relationship Id="rId781" Type="http://schemas.openxmlformats.org/officeDocument/2006/relationships/hyperlink" Target="https://mashable.com/article/donald-trump-elon-musk-feud-twitter" TargetMode="External"/><Relationship Id="rId782" Type="http://schemas.openxmlformats.org/officeDocument/2006/relationships/hyperlink" Target="https://www.cnn.com/interactive/uploads/20220714-letter-to-house-select-committee.jpg" TargetMode="External"/><Relationship Id="rId783" Type="http://schemas.openxmlformats.org/officeDocument/2006/relationships/hyperlink" Target="https://theintercept.com/2022/07/14/jan-6-texts-deleted-secret-service/" TargetMode="External"/><Relationship Id="rId784" Type="http://schemas.openxmlformats.org/officeDocument/2006/relationships/hyperlink" Target="https://abcnews.go.com/US/ivana-trump-wife-president-trump-dies-age/story?id=86834496" TargetMode="External"/><Relationship Id="rId785" Type="http://schemas.openxmlformats.org/officeDocument/2006/relationships/hyperlink" Target="https://www.cnn.com/2022/07/15/politics/trump-depositions-delayed/index.html" TargetMode="External"/><Relationship Id="rId786" Type="http://schemas.openxmlformats.org/officeDocument/2006/relationships/hyperlink" Target="https://www.washingtonpost.com/politics/2022/07/15/secret-service-subpoena-erased-texts/" TargetMode="External"/><Relationship Id="rId787" Type="http://schemas.openxmlformats.org/officeDocument/2006/relationships/hyperlink" Target="https://www.salon.com/2022/07/19/moms-for-liberty-joyful-warriors-in-the-fight-to-demolish-public-school/" TargetMode="External"/><Relationship Id="rId788" Type="http://schemas.openxmlformats.org/officeDocument/2006/relationships/hyperlink" Target="https://www.msnbc.com/transcripts/rachel-maddow-show/transcript-rachel-maddow-show-7-18-22-n1297590" TargetMode="External"/><Relationship Id="rId789" Type="http://schemas.openxmlformats.org/officeDocument/2006/relationships/hyperlink" Target="https://www.washingtonpost.com/nation/2022/07/19/secret-service-texts/" TargetMode="External"/><Relationship Id="rId790" Type="http://schemas.openxmlformats.org/officeDocument/2006/relationships/hyperlink" Target="https://www.nbcnews.com/politics/dhs-launched-criminal-probe-destruction-jan-6-secret-service-text-mess-rcna39392" TargetMode="External"/><Relationship Id="rId791" Type="http://schemas.openxmlformats.org/officeDocument/2006/relationships/hyperlink" Target="https://www.nbcnews.com/politics/national-security/secret-service-took-cellphones-24-agents-involved-agencys-jan-6-riot-r-rcna49476" TargetMode="External"/><Relationship Id="rId792" Type="http://schemas.openxmlformats.org/officeDocument/2006/relationships/hyperlink" Target="https://www.cnn.com/2022/07/20/politics/garrett-ziegler-rant/index.html" TargetMode="External"/><Relationship Id="rId793" Type="http://schemas.openxmlformats.org/officeDocument/2006/relationships/hyperlink" Target="https://www.nytimes.com/2022/07/20/style/ivana-trump-funeral.html" TargetMode="External"/><Relationship Id="rId794" Type="http://schemas.openxmlformats.org/officeDocument/2006/relationships/hyperlink" Target="https://www.snopes.com/fact-check/ivana-trump-golf-club-burial/" TargetMode="External"/><Relationship Id="rId795" Type="http://schemas.openxmlformats.org/officeDocument/2006/relationships/hyperlink" Target="https://www.washingtonpost.com/elections/2022/07/20/blake-masters-arizona-senate-trump/" TargetMode="External"/><Relationship Id="rId796" Type="http://schemas.openxmlformats.org/officeDocument/2006/relationships/hyperlink" Target="https://twitter.com/davidgura/status/1578944857611333632" TargetMode="External"/><Relationship Id="rId797" Type="http://schemas.openxmlformats.org/officeDocument/2006/relationships/hyperlink" Target="https://www.youtube.com/watch?v=48HH4LVn07g" TargetMode="External"/><Relationship Id="rId798" Type="http://schemas.openxmlformats.org/officeDocument/2006/relationships/hyperlink" Target="https://www.npr.org/2022/07/22/1112138665/jan-6-committee-hearing-transcript" TargetMode="External"/><Relationship Id="rId799" Type="http://schemas.openxmlformats.org/officeDocument/2006/relationships/hyperlink" Target="https://www.thedailybeast.com/trump-never-ordered-national-guard-troops-to-protect-capitol-on-jan-6-ex-defense-secretary-chris-miller-says" TargetMode="External"/><Relationship Id="rId800" Type="http://schemas.openxmlformats.org/officeDocument/2006/relationships/hyperlink" Target="https://web.archive.org/web/20220721202825/https://www.thedailybeast.com/far-right-channel-one-america-news-officially-dropped-by-verizon-fios" TargetMode="External"/><Relationship Id="rId801" Type="http://schemas.openxmlformats.org/officeDocument/2006/relationships/hyperlink" Target="https://www.bloomberg.com/news/articles/2022-10-01/jan-6-judge-targeted-in-swat-hoax-likely-won-t-be-the-last" TargetMode="External"/><Relationship Id="rId802" Type="http://schemas.openxmlformats.org/officeDocument/2006/relationships/hyperlink" Target="https://www.npr.org/2022/07/22/1113028724/the-january-6th-committee-rests-its-case-for-now-and-eyes-turn-to-merrick-garlan" TargetMode="External"/><Relationship Id="rId803" Type="http://schemas.openxmlformats.org/officeDocument/2006/relationships/hyperlink" Target="https://www.npr.org/2022/07/22/1112937587/steve-bannon-guilty-jan-6-committee-contempt-charges" TargetMode="External"/><Relationship Id="rId804" Type="http://schemas.openxmlformats.org/officeDocument/2006/relationships/hyperlink" Target="https://www.mlive.com/news/grand-rapids/2022/07/gibbs-banking-on-trump-support-grassroots-energy-in-race-against-devos-backed-meijer.html" TargetMode="External"/><Relationship Id="rId805" Type="http://schemas.openxmlformats.org/officeDocument/2006/relationships/hyperlink" Target="https://thedispatch.com/article/the-trump-loyalist-whos-challenging/" TargetMode="External"/><Relationship Id="rId806" Type="http://schemas.openxmlformats.org/officeDocument/2006/relationships/hyperlink" Target="https://archive.is/pZImj" TargetMode="External"/><Relationship Id="rId807" Type="http://schemas.openxmlformats.org/officeDocument/2006/relationships/hyperlink" Target="https://www.washingtonpost.com/world/2022/07/27/viktor-orban-mixed-race-cpac/" TargetMode="External"/><Relationship Id="rId808" Type="http://schemas.openxmlformats.org/officeDocument/2006/relationships/hyperlink" Target="https://archive.ph/GixbK" TargetMode="External"/><Relationship Id="rId809" Type="http://schemas.openxmlformats.org/officeDocument/2006/relationships/hyperlink" Target="https://www.amazon.com/College-Scam-Universities-Bankrupting-Brainwashing/dp/1735503738" TargetMode="External"/><Relationship Id="rId810" Type="http://schemas.openxmlformats.org/officeDocument/2006/relationships/hyperlink" Target="https://www.foxnews.com/politics/charlie-kirk-higher-education-scam-new-book-encourages-americans-anything-college" TargetMode="External"/><Relationship Id="rId811" Type="http://schemas.openxmlformats.org/officeDocument/2006/relationships/hyperlink" Target="https://www.americanoversight.org/american-oversight-obtains-desantis-migrant-flight-contract-records" TargetMode="External"/><Relationship Id="rId812" Type="http://schemas.openxmlformats.org/officeDocument/2006/relationships/hyperlink" Target="https://twitter.com/MattGertz/status/1570386933615935490" TargetMode="External"/><Relationship Id="rId813" Type="http://schemas.openxmlformats.org/officeDocument/2006/relationships/hyperlink" Target="https://www.nbcnews.com/politics/2020-election/merrick-garland-not-rule-prosecuting-trump-jan-6-rcna40092" TargetMode="External"/><Relationship Id="rId814" Type="http://schemas.openxmlformats.org/officeDocument/2006/relationships/hyperlink" Target="https://www.washingtonpost.com/national-security/2022/07/26/trump-justice-investigation-january-6/" TargetMode="External"/><Relationship Id="rId815" Type="http://schemas.openxmlformats.org/officeDocument/2006/relationships/hyperlink" Target="https://www.cnn.com/2022/07/26/politics/justice-department-pence-short-jacob-trump-grand-jury/index.html" TargetMode="External"/><Relationship Id="rId816" Type="http://schemas.openxmlformats.org/officeDocument/2006/relationships/hyperlink" Target="https://www.washingtonpost.com/nation/2022/07/28/homeland-security-texts-jan6/" TargetMode="External"/><Relationship Id="rId817" Type="http://schemas.openxmlformats.org/officeDocument/2006/relationships/hyperlink" Target="https://taibbi.substack.com/p/im-just-going-to-go-to-the-heart" TargetMode="External"/><Relationship Id="rId818" Type="http://schemas.openxmlformats.org/officeDocument/2006/relationships/hyperlink" Target="https://twitter.com/capitolhunters/status/1553069165308772352" TargetMode="External"/><Relationship Id="rId819" Type="http://schemas.openxmlformats.org/officeDocument/2006/relationships/hyperlink" Target="https://lawandcrime.com/high-profile/russian-man-recruited-u-s-groups-from-florida-georgia-and-california-to-sow-discord-and-push-anti-u-s-agitprop-doj/" TargetMode="External"/><Relationship Id="rId820" Type="http://schemas.openxmlformats.org/officeDocument/2006/relationships/hyperlink" Target="https://www.cnn.com/2022/07/28/politics/trump-liv-golf-tournament-saudi-arabia/index.html" TargetMode="External"/><Relationship Id="rId821" Type="http://schemas.openxmlformats.org/officeDocument/2006/relationships/hyperlink" Target="https://twitter.com/StandTogether/status/1554214551033417729" TargetMode="External"/><Relationship Id="rId822" Type="http://schemas.openxmlformats.org/officeDocument/2006/relationships/hyperlink" Target="https://web.archive.org/web/20220806195541/https://twitter.com/StandTogether/status/1554214551033417729" TargetMode="External"/><Relationship Id="rId823" Type="http://schemas.openxmlformats.org/officeDocument/2006/relationships/hyperlink" Target="https://english.atlatszo.hu/2022/08/17/pm-viktor-orbans-meeting-with-donald-trump-cost-e141-thousand-for-the-hungarian-taxpayers/" TargetMode="External"/><Relationship Id="rId824" Type="http://schemas.openxmlformats.org/officeDocument/2006/relationships/hyperlink" Target="https://www.americanoversight.org/defense-department-and-army-failed-to-preserve-jan-6-text-messages" TargetMode="External"/><Relationship Id="rId825" Type="http://schemas.openxmlformats.org/officeDocument/2006/relationships/hyperlink" Target="https://www.nytimes.com/2022/08/02/us/politics/pat-cipollone-subpoena.html" TargetMode="External"/><Relationship Id="rId826" Type="http://schemas.openxmlformats.org/officeDocument/2006/relationships/hyperlink" Target="https://www.cnn.com/2022/08/03/politics/philbin-subpoena/index.html" TargetMode="External"/><Relationship Id="rId827" Type="http://schemas.openxmlformats.org/officeDocument/2006/relationships/hyperlink" Target="https://abcnews.go.com/US/white-house-counsel-subpoenaed-federal-grand-jury-investigating/story?id=87845397" TargetMode="External"/><Relationship Id="rId828" Type="http://schemas.openxmlformats.org/officeDocument/2006/relationships/hyperlink" Target="https://www.timesofisrael.com/blake-masters-republican-who-once-cited-a-nazi-official-wins-in-arizona-primaries/" TargetMode="External"/><Relationship Id="rId829" Type="http://schemas.openxmlformats.org/officeDocument/2006/relationships/hyperlink" Target="https://www.cnn.com/2022/08/29/politics/blake-masters-campaign-website-changes/index.html" TargetMode="External"/><Relationship Id="rId830" Type="http://schemas.openxmlformats.org/officeDocument/2006/relationships/hyperlink" Target="https://www.npr.org/sections/2022-live-primary-election-race-results/2022/08/03/1114845378/arizona-secretary-of-state-primary-election-results" TargetMode="External"/><Relationship Id="rId831" Type="http://schemas.openxmlformats.org/officeDocument/2006/relationships/hyperlink" Target="https://tsdr.uspto.gov/documentviewer?caseId=sn97072472&amp;docId=OOA20220802140346" TargetMode="External"/><Relationship Id="rId832" Type="http://schemas.openxmlformats.org/officeDocument/2006/relationships/hyperlink" Target="https://www.axios.com/2022/08/25/trump-truth-social-trademark-denied" TargetMode="External"/><Relationship Id="rId833" Type="http://schemas.openxmlformats.org/officeDocument/2006/relationships/hyperlink" Target="https://www.nytimes.com/2022/08/03/us/politics/sweden-finland-nato-senate-vote.html" TargetMode="External"/><Relationship Id="rId834" Type="http://schemas.openxmlformats.org/officeDocument/2006/relationships/hyperlink" Target="https://apnews.com/article/russia-ukraine-nato-travel-poland-a9fe642a0a36169912a1b69e65a08542" TargetMode="External"/><Relationship Id="rId835" Type="http://schemas.openxmlformats.org/officeDocument/2006/relationships/hyperlink" Target="https://www.politico.com/news/2022/08/04/viktor-orban-cpac-00049935" TargetMode="External"/><Relationship Id="rId836" Type="http://schemas.openxmlformats.org/officeDocument/2006/relationships/hyperlink" Target="https://www.npr.org/2022/08/04/1115531903/a-judge-unleased-a-tirade-on-a-prominent-jan-6-defendant-for-his-post-plea-comme" TargetMode="External"/><Relationship Id="rId837" Type="http://schemas.openxmlformats.org/officeDocument/2006/relationships/hyperlink" Target="https://www.emptywheel.net/2022/08/04/its-a-tremendous-amount-of-information-the-details-about-alex-jones-phone/" TargetMode="External"/><Relationship Id="rId838" Type="http://schemas.openxmlformats.org/officeDocument/2006/relationships/hyperlink" Target="https://www.cnbc.com/2022/08/04/trump-and-white-house-officials-likely-to-be-criminally-charged-in-election-probe.html" TargetMode="External"/><Relationship Id="rId839" Type="http://schemas.openxmlformats.org/officeDocument/2006/relationships/hyperlink" Target="https://www.foxnews.com/media/laura-ingraham-does-look-record-someone-waning-political-influence" TargetMode="External"/><Relationship Id="rId840" Type="http://schemas.openxmlformats.org/officeDocument/2006/relationships/hyperlink" Target="https://web.archive.org/web/20221227065400/https://www.njspotlightnews.org/2022/08/donald-trump-political-action-committees-pacs-payments-loyal-political-operatives-attorneys-reelection-robert-gabriel-jr-bill-stepien-alina-habba-the-apprentice-mary-trump/" TargetMode="External"/><Relationship Id="rId841" Type="http://schemas.openxmlformats.org/officeDocument/2006/relationships/hyperlink" Target="https://sites.libsyn.com/404672/episode-19-an-american-revival-a-new-conservative-consensus-a-conversation-with-author-publisher-scott-mckay" TargetMode="External"/><Relationship Id="rId842" Type="http://schemas.openxmlformats.org/officeDocument/2006/relationships/hyperlink" Target="https://twitter.com/MacFarlaneNews/status/1555613354260983808" TargetMode="External"/><Relationship Id="rId843" Type="http://schemas.openxmlformats.org/officeDocument/2006/relationships/hyperlink" Target="https://storage.courtlistener.com/recap/gov.uscourts.flsd.617854/gov.uscourts.flsd.617854.57.0_1.pdf" TargetMode="External"/><Relationship Id="rId844" Type="http://schemas.openxmlformats.org/officeDocument/2006/relationships/hyperlink" Target="https://efile.fara.gov/docs/7151-Exhibit-AB-20220805-1.pdf" TargetMode="External"/><Relationship Id="rId845" Type="http://schemas.openxmlformats.org/officeDocument/2006/relationships/hyperlink" Target="https://www.emptywheel.net/2022/08/08/brandon-strakas-cell/" TargetMode="External"/><Relationship Id="rId846" Type="http://schemas.openxmlformats.org/officeDocument/2006/relationships/hyperlink" Target="https://twitter.com/stevanzetti/status/1555643907802890241" TargetMode="External"/><Relationship Id="rId847" Type="http://schemas.openxmlformats.org/officeDocument/2006/relationships/hyperlink" Target="https://twitter.com/Acyn/status/1555785945378656256" TargetMode="External"/><Relationship Id="rId848" Type="http://schemas.openxmlformats.org/officeDocument/2006/relationships/hyperlink" Target="https://twitter.com/Teri_Kanefield/status/1555905502277537792" TargetMode="External"/><Relationship Id="rId849" Type="http://schemas.openxmlformats.org/officeDocument/2006/relationships/hyperlink" Target="https://twitter.com/Acyn/status/1556007614135148544" TargetMode="External"/><Relationship Id="rId850" Type="http://schemas.openxmlformats.org/officeDocument/2006/relationships/hyperlink" Target="https://web.archive.org/web/20220807121701/https://boundarychannel.com/personnel/" TargetMode="External"/><Relationship Id="rId851" Type="http://schemas.openxmlformats.org/officeDocument/2006/relationships/hyperlink" Target="https://web.archive.org/web/20211102044215/https://boundarychannel.com/personnel/" TargetMode="External"/><Relationship Id="rId852" Type="http://schemas.openxmlformats.org/officeDocument/2006/relationships/hyperlink" Target="https://www.newyorker.com/magazine/2022/08/15/inside-the-war-between-trump-and-his-generals" TargetMode="External"/><Relationship Id="rId853" Type="http://schemas.openxmlformats.org/officeDocument/2006/relationships/hyperlink" Target="https://www.cnn.com/2022/08/08/politics/alex-jones-january-6/index.html" TargetMode="External"/><Relationship Id="rId854" Type="http://schemas.openxmlformats.org/officeDocument/2006/relationships/hyperlink" Target="https://twitter.com/PeterSchorschFL/status/1556771253167558657" TargetMode="External"/><Relationship Id="rId855" Type="http://schemas.openxmlformats.org/officeDocument/2006/relationships/hyperlink" Target="https://www.cnn.com/2022/08/08/politics/mar-a-lago-search-warrant-fbi-donald-trump/index.html" TargetMode="External"/><Relationship Id="rId856" Type="http://schemas.openxmlformats.org/officeDocument/2006/relationships/hyperlink" Target="https://www.thedailybeast.com/russian-state-medias-response-to-the-mar-a-lago-raid-is-a-spectacle-you-dont-want-to-miss" TargetMode="External"/><Relationship Id="rId857" Type="http://schemas.openxmlformats.org/officeDocument/2006/relationships/hyperlink" Target="https://twitter.com/JasonLeopold/status/1558987985818767362" TargetMode="External"/><Relationship Id="rId858" Type="http://schemas.openxmlformats.org/officeDocument/2006/relationships/hyperlink" Target="https://www.mediamatters.org/qanon-conspiracy-theory/official-video-posted-trumps-social-media-account-appears-use-qanon-song" TargetMode="External"/><Relationship Id="rId859" Type="http://schemas.openxmlformats.org/officeDocument/2006/relationships/hyperlink" Target="https://twitter.com/RealKyleMorris/status/1557124532485427201" TargetMode="External"/><Relationship Id="rId860" Type="http://schemas.openxmlformats.org/officeDocument/2006/relationships/hyperlink" Target="https://twitter.com/capitolhunters/status/1557144974336073728" TargetMode="External"/><Relationship Id="rId861" Type="http://schemas.openxmlformats.org/officeDocument/2006/relationships/hyperlink" Target="https://www.pennlive.com/news/2022/08/fbi-delivers-subpoenas-to-several-pa-republican-lawmakers-sources-say.html" TargetMode="External"/><Relationship Id="rId862" Type="http://schemas.openxmlformats.org/officeDocument/2006/relationships/hyperlink" Target="https://www.cadc.uscourts.gov/internet/opinions.nsf/524B3B5CED10789D8525889900538BAB/$file/21-5289-1958452.pdf" TargetMode="External"/><Relationship Id="rId863" Type="http://schemas.openxmlformats.org/officeDocument/2006/relationships/hyperlink" Target="https://www.breitbart.com/politics/2022/08/17/over-500-pastors-faith-leaders-gather-san-diego-turning-point-usa-faith-summit-only-pulpits-have-power-change-america/" TargetMode="External"/><Relationship Id="rId864" Type="http://schemas.openxmlformats.org/officeDocument/2006/relationships/hyperlink" Target="https://www.documentcloud.org/documents/22278384-leopold-fps-foia-fbi-threats-mar-a-lago" TargetMode="External"/><Relationship Id="rId865" Type="http://schemas.openxmlformats.org/officeDocument/2006/relationships/hyperlink" Target="https://twitter.com/JasonLeopold/status/1568340897632522240" TargetMode="External"/><Relationship Id="rId866" Type="http://schemas.openxmlformats.org/officeDocument/2006/relationships/hyperlink" Target="https://www.bloomberg.com/news/articles/2022-09-09/mar-a-lago-search-spurred-us-alert-on-risk-of-anti-fbi-violence" TargetMode="External"/><Relationship Id="rId867" Type="http://schemas.openxmlformats.org/officeDocument/2006/relationships/hyperlink" Target="https://www.azmirror.com/blog/nrsc-scraps-more-than-2-million-in-ads-backing-blake-masters/" TargetMode="External"/><Relationship Id="rId868" Type="http://schemas.openxmlformats.org/officeDocument/2006/relationships/hyperlink" Target="https://mobile.twitter.com/gal_suburban/status/1557216511785418752" TargetMode="External"/><Relationship Id="rId869" Type="http://schemas.openxmlformats.org/officeDocument/2006/relationships/hyperlink" Target="https://www.newsweek.com/exclusive-informer-told-fbi-what-docs-trump-was-hiding-where-1732283" TargetMode="External"/><Relationship Id="rId870" Type="http://schemas.openxmlformats.org/officeDocument/2006/relationships/hyperlink" Target="https://web.archive.org/web/20220811024734/https://justthenews.com/politics-policy/all-things-trump/trump-got-grand-jury-subpoena-spring-voluntarily-cooperated-home" TargetMode="External"/><Relationship Id="rId871" Type="http://schemas.openxmlformats.org/officeDocument/2006/relationships/hyperlink" Target="https://web.archive.org/web/20220812005919/https://justthenews.com/politics-policy/all-things-trump/trump-got-grand-jury-subpoena-spring-voluntarily-cooperated-home" TargetMode="External"/><Relationship Id="rId872" Type="http://schemas.openxmlformats.org/officeDocument/2006/relationships/hyperlink" Target="https://www.washingtonpost.com/opinions/2022/08/11/merrick-garland-explain-mar-a-lago-search/" TargetMode="External"/><Relationship Id="rId873" Type="http://schemas.openxmlformats.org/officeDocument/2006/relationships/hyperlink" Target="https://www.cnn.com/2022/08/12/us/fbi-cincinnati-office-armed-suspect-what-we-know" TargetMode="External"/><Relationship Id="rId874" Type="http://schemas.openxmlformats.org/officeDocument/2006/relationships/hyperlink" Target="https://twitter.com/capitolhunters/status/1557886667872403457" TargetMode="External"/><Relationship Id="rId875" Type="http://schemas.openxmlformats.org/officeDocument/2006/relationships/hyperlink" Target="https://www.theguardian.com/us-news/2022/aug/11/fbi-armed-man-gunfire-standoff-ohio?utm_term=Autofeed&amp;CMP=soc_568&amp;utm_medium=Social&amp;utm_source=Twitter" TargetMode="External"/><Relationship Id="rId876" Type="http://schemas.openxmlformats.org/officeDocument/2006/relationships/hyperlink" Target="https://storage.courtlistener.com/recap/gov.uscourts.flsd.618763/gov.uscourts.flsd.618763.1.0.pdf" TargetMode="External"/><Relationship Id="rId877" Type="http://schemas.openxmlformats.org/officeDocument/2006/relationships/hyperlink" Target="https://www.nytimes.com/2022/08/13/us/politics/trump-classified-material-fbi.html" TargetMode="External"/><Relationship Id="rId878" Type="http://schemas.openxmlformats.org/officeDocument/2006/relationships/hyperlink" Target="https://www.cnn.com/2022/08/08/politics/mar-a-lago-search-warrant-fbi-donald-trump/index.html" TargetMode="External"/><Relationship Id="rId879" Type="http://schemas.openxmlformats.org/officeDocument/2006/relationships/hyperlink" Target="https://twitter.com/kyledcheney/status/1557800711223742467" TargetMode="External"/><Relationship Id="rId880" Type="http://schemas.openxmlformats.org/officeDocument/2006/relationships/hyperlink" Target="https://twitter.com/kyledcheney/status/1557814175887507457" TargetMode="External"/><Relationship Id="rId881" Type="http://schemas.openxmlformats.org/officeDocument/2006/relationships/hyperlink" Target="https://www.youtube.com/watch?v=diI8Pg1I_wQ" TargetMode="External"/><Relationship Id="rId882" Type="http://schemas.openxmlformats.org/officeDocument/2006/relationships/hyperlink" Target="https://www.nytimes.com/2022/08/11/us/politics/trump-fbi-subpoena.html" TargetMode="External"/><Relationship Id="rId883" Type="http://schemas.openxmlformats.org/officeDocument/2006/relationships/hyperlink" Target="https://www.wcpo.com/news/local-news/warren-county/i-71-closed-in-warren-county-for-police-activity" TargetMode="External"/><Relationship Id="rId884" Type="http://schemas.openxmlformats.org/officeDocument/2006/relationships/hyperlink" Target="https://oversight.house.gov/sites/democrats.oversight.house.gov/files/2022-08-11%20Election%20Disinformation%20Report%20.pdf" TargetMode="External"/><Relationship Id="rId885" Type="http://schemas.openxmlformats.org/officeDocument/2006/relationships/hyperlink" Target="https://www.mediamatters.org/john-solomon/kash-patel-said-he-and-john-solomon-are-mission-show-mar-lago-documents-were" TargetMode="External"/><Relationship Id="rId886" Type="http://schemas.openxmlformats.org/officeDocument/2006/relationships/hyperlink" Target="https://twitter.com/kilmeade/status/1558177615663464448" TargetMode="External"/><Relationship Id="rId887" Type="http://schemas.openxmlformats.org/officeDocument/2006/relationships/hyperlink" Target="https://www.thedailybeast.com/ex-trump-aide-sics-maga-lackeys-on-alleged-fbi-agents-families?via=ios" TargetMode="External"/><Relationship Id="rId888" Type="http://schemas.openxmlformats.org/officeDocument/2006/relationships/hyperlink" Target="https://www.nytimes.com/interactive/2022/08/12/us/politics/trump-search-warrant-document.html" TargetMode="External"/><Relationship Id="rId889" Type="http://schemas.openxmlformats.org/officeDocument/2006/relationships/hyperlink" Target="https://www.tampabay.com/news/florida-politics/2022/08/12/desantis-press-secretary-christina-pushaw-moves-to-join-his-campaign-staff/" TargetMode="External"/><Relationship Id="rId890" Type="http://schemas.openxmlformats.org/officeDocument/2006/relationships/hyperlink" Target="https://twitter.com/Acyn/status/1558242840181874688" TargetMode="External"/><Relationship Id="rId891" Type="http://schemas.openxmlformats.org/officeDocument/2006/relationships/hyperlink" Target="https://twitter.com/debostic/status/1557922227378700288" TargetMode="External"/><Relationship Id="rId892" Type="http://schemas.openxmlformats.org/officeDocument/2006/relationships/hyperlink" Target="https://www.nytimes.com/2022/08/13/us/politics/trump-classified-material-fbi.html" TargetMode="External"/><Relationship Id="rId893" Type="http://schemas.openxmlformats.org/officeDocument/2006/relationships/hyperlink" Target="https://www.washingtonpost.com/national-security/2022/08/13/trump-mar-a-lago-search/" TargetMode="External"/><Relationship Id="rId894" Type="http://schemas.openxmlformats.org/officeDocument/2006/relationships/hyperlink" Target="https://twitter.com/capitolhunters/status/1558594372857372672" TargetMode="External"/><Relationship Id="rId895" Type="http://schemas.openxmlformats.org/officeDocument/2006/relationships/hyperlink" Target="https://twitter.com/RandPaul/status/1558579480171614209?s=20&amp;t=aTyPOAnNhcqwk0ImjGnQRg" TargetMode="External"/><Relationship Id="rId896" Type="http://schemas.openxmlformats.org/officeDocument/2006/relationships/hyperlink" Target="https://www.fff.org/2019/06/03/repeal-the-espionage-act/" TargetMode="External"/><Relationship Id="rId897" Type="http://schemas.openxmlformats.org/officeDocument/2006/relationships/hyperlink" Target="https://www.businessinsider.com/mar-a-lagoo-raid-rand-paul-repeal-espionage-act-trump-2022-8" TargetMode="External"/><Relationship Id="rId898" Type="http://schemas.openxmlformats.org/officeDocument/2006/relationships/hyperlink" Target="https://twitter.com/FordFischer/status/1558590358245736448" TargetMode="External"/><Relationship Id="rId899" Type="http://schemas.openxmlformats.org/officeDocument/2006/relationships/hyperlink" Target="https://justthenews.com/politics-policy/all-things-trump/breaking-trump-describes-process-how-he-declassified-documents" TargetMode="External"/><Relationship Id="rId900" Type="http://schemas.openxmlformats.org/officeDocument/2006/relationships/hyperlink" Target="https://twitter.com/ZTPetrizzo/status/1558656526981758976" TargetMode="External"/><Relationship Id="rId901" Type="http://schemas.openxmlformats.org/officeDocument/2006/relationships/hyperlink" Target="https://twitter.com/ZcohenCNN/status/1558537268352229376" TargetMode="External"/><Relationship Id="rId902" Type="http://schemas.openxmlformats.org/officeDocument/2006/relationships/hyperlink" Target="https://twitter.com/az_rww/status/1558961531932446720" TargetMode="External"/><Relationship Id="rId903" Type="http://schemas.openxmlformats.org/officeDocument/2006/relationships/hyperlink" Target="https://www.politico.com/news/2022/08/15/justice-department-subpoenas-trump-lawyer-eric-herschmann-00051899" TargetMode="External"/><Relationship Id="rId904" Type="http://schemas.openxmlformats.org/officeDocument/2006/relationships/hyperlink" Target="https://www.cnn.com/2022/09/02/politics/mark-meadows-texts-emails-national-archives/index.html" TargetMode="External"/><Relationship Id="rId905" Type="http://schemas.openxmlformats.org/officeDocument/2006/relationships/hyperlink" Target="https://www.justice.gov/usao-dc/capitol-breach-cases?combine=lamotta" TargetMode="External"/><Relationship Id="rId906" Type="http://schemas.openxmlformats.org/officeDocument/2006/relationships/hyperlink" Target="https://www.courtlistener.com/docket/65380397/11/united-states-v-lamotta/" TargetMode="External"/><Relationship Id="rId907" Type="http://schemas.openxmlformats.org/officeDocument/2006/relationships/hyperlink" Target="https://twitter.com/JasonLeopold/status/1562227621898756098" TargetMode="External"/><Relationship Id="rId908" Type="http://schemas.openxmlformats.org/officeDocument/2006/relationships/hyperlink" Target="https://www.politico.com/news/2022/08/16/records-trump-fbi-white-house-mar-a-lago-00052272" TargetMode="External"/><Relationship Id="rId909" Type="http://schemas.openxmlformats.org/officeDocument/2006/relationships/hyperlink" Target="https://thehill.com/blogs/blog-briefing-room/news/3605110-elon-musk-featured-at-kevin-mccarthys-gop-retreat-in-wyoming/" TargetMode="External"/><Relationship Id="rId910" Type="http://schemas.openxmlformats.org/officeDocument/2006/relationships/hyperlink" Target="https://twitter.com/TonyGonzales4TX/status/1559737882755051520" TargetMode="External"/><Relationship Id="rId911" Type="http://schemas.openxmlformats.org/officeDocument/2006/relationships/hyperlink" Target="https://archive.ph/EBdX1" TargetMode="External"/><Relationship Id="rId912" Type="http://schemas.openxmlformats.org/officeDocument/2006/relationships/hyperlink" Target="https://archive.ph/x0yvF" TargetMode="External"/><Relationship Id="rId913" Type="http://schemas.openxmlformats.org/officeDocument/2006/relationships/hyperlink" Target="https://twitter.com/RonFilipkowski/status/1560062894984896513" TargetMode="External"/><Relationship Id="rId914" Type="http://schemas.openxmlformats.org/officeDocument/2006/relationships/hyperlink" Target="https://edition.cnn.com/2022/08/22/politics/justice-department-subpoena-national-archives-january-6-documents/index.html" TargetMode="External"/><Relationship Id="rId915" Type="http://schemas.openxmlformats.org/officeDocument/2006/relationships/hyperlink" Target="https://www.nytimes.com/2022/08/18/us/politics/trump-fbi-classified-documents.html" TargetMode="External"/><Relationship Id="rId916" Type="http://schemas.openxmlformats.org/officeDocument/2006/relationships/hyperlink" Target="https://storage.courtlistener.com/recap/gov.uscourts.flsd.617854/gov.uscourts.flsd.617854.57.0_1.pdf" TargetMode="External"/><Relationship Id="rId917" Type="http://schemas.openxmlformats.org/officeDocument/2006/relationships/hyperlink" Target="https://storage.courtlistener.com/recap/gov.uscourts.dcd.240991/gov.uscourts.dcd.240991.60.1.pdf" TargetMode="External"/><Relationship Id="rId918" Type="http://schemas.openxmlformats.org/officeDocument/2006/relationships/hyperlink" Target="https://storage.courtlistener.com/recap/gov.uscourts.dcd.226698/gov.uscourts.dcd.226698.66.0.pdf" TargetMode="External"/><Relationship Id="rId919" Type="http://schemas.openxmlformats.org/officeDocument/2006/relationships/hyperlink" Target="https://www.politico.com/news/magazine/2022/08/19/jan-6-coup-authoritarianism-expert-roundtable-00052281" TargetMode="External"/><Relationship Id="rId920" Type="http://schemas.openxmlformats.org/officeDocument/2006/relationships/hyperlink" Target="https://twitter.com/MuellerSheWrote/status/1561443799892520961" TargetMode="External"/><Relationship Id="rId921" Type="http://schemas.openxmlformats.org/officeDocument/2006/relationships/hyperlink" Target="https://www.youtube.com/watch?v=ViIFCWd7Ra0" TargetMode="External"/><Relationship Id="rId922" Type="http://schemas.openxmlformats.org/officeDocument/2006/relationships/hyperlink" Target="https://archive.is/tEfEM" TargetMode="External"/><Relationship Id="rId923" Type="http://schemas.openxmlformats.org/officeDocument/2006/relationships/hyperlink" Target="https://www.levernews.com/how-a-secretive-billionaire-handed-his-fortune-to-the-architect-of-the-right-wing-takeover-of-the-courts/" TargetMode="External"/><Relationship Id="rId924" Type="http://schemas.openxmlformats.org/officeDocument/2006/relationships/hyperlink" Target="https://www.propublica.org/article/barre-seid-heartland-institute-hillsdale-college-gmu" TargetMode="External"/><Relationship Id="rId925" Type="http://schemas.openxmlformats.org/officeDocument/2006/relationships/hyperlink" Target="https://storage.courtlistener.com/recap/gov.uscourts.flsd.618763/gov.uscourts.flsd.618763.1.0.pdf" TargetMode="External"/><Relationship Id="rId926" Type="http://schemas.openxmlformats.org/officeDocument/2006/relationships/hyperlink" Target="https://www.cnn.com/videos/tv/2022/08/23/tl-panel-jake-tapper-live.cnn" TargetMode="External"/><Relationship Id="rId927" Type="http://schemas.openxmlformats.org/officeDocument/2006/relationships/hyperlink" Target="https://justthenews.com/government/courts-law/full-text-national-archives-letter-trump-classified-documents" TargetMode="External"/><Relationship Id="rId928" Type="http://schemas.openxmlformats.org/officeDocument/2006/relationships/hyperlink" Target="https://www.archives.gov/files/foia/wall-letter-to-evan-corcoran-re-trump-boxes-05.10.2022.pdf" TargetMode="External"/><Relationship Id="rId929" Type="http://schemas.openxmlformats.org/officeDocument/2006/relationships/hyperlink" Target="https://www.rollingstone.com/politics/politics-news/trump-tells-lawyers-get-my-top-secrets-documents-back-1234580501/" TargetMode="External"/><Relationship Id="rId930" Type="http://schemas.openxmlformats.org/officeDocument/2006/relationships/hyperlink" Target="https://archive.ph/4IbMd" TargetMode="External"/><Relationship Id="rId931" Type="http://schemas.openxmlformats.org/officeDocument/2006/relationships/hyperlink" Target="https://www.politico.com/news/2022/08/23/judge-seeks-clarity-about-trumps-move-on-records-seized-from-mar-a-lago-00053378" TargetMode="External"/><Relationship Id="rId932" Type="http://schemas.openxmlformats.org/officeDocument/2006/relationships/hyperlink" Target="https://web.archive.org/web/20220906135959/https://www.thedailybeast.com/donald-trump-went-judge-shopping-and-it-paid-off-in-mar-a-lago-case" TargetMode="External"/><Relationship Id="rId933" Type="http://schemas.openxmlformats.org/officeDocument/2006/relationships/hyperlink" Target="https://twitter.com/WSJ/status/1562205572732030976" TargetMode="External"/><Relationship Id="rId934" Type="http://schemas.openxmlformats.org/officeDocument/2006/relationships/hyperlink" Target="https://twitter.com/DeForestNews6/status/1562242537334755328" TargetMode="External"/><Relationship Id="rId935" Type="http://schemas.openxmlformats.org/officeDocument/2006/relationships/hyperlink" Target="https://twitter.com/AlKapDC/status/1562267465752657920" TargetMode="External"/><Relationship Id="rId936" Type="http://schemas.openxmlformats.org/officeDocument/2006/relationships/hyperlink" Target="https://techcrunch.com/2022/08/23/28-seed-thiel-capital/" TargetMode="External"/><Relationship Id="rId937" Type="http://schemas.openxmlformats.org/officeDocument/2006/relationships/hyperlink" Target="https://www.vice.com/en/article/4axnab/peter-thiels-investment-firm-is-backing-a-menstrual-cycle-focused-femtech-company" TargetMode="External"/><Relationship Id="rId938" Type="http://schemas.openxmlformats.org/officeDocument/2006/relationships/hyperlink" Target="https://www.cnn.com/2022/08/23/tech/twitter-whistleblower-peiter-zatko-security/index.html" TargetMode="External"/><Relationship Id="rId939" Type="http://schemas.openxmlformats.org/officeDocument/2006/relationships/hyperlink" Target="https://www.documentcloud.org/documents/22187418-2653f9df-378a-45da-8b46-e3e17c0cb4a6" TargetMode="External"/><Relationship Id="rId940" Type="http://schemas.openxmlformats.org/officeDocument/2006/relationships/hyperlink" Target="https://storage.courtlistener.com/recap/gov.uscourts.dcd.241008/gov.uscourts.dcd.241008.441.0.pdf" TargetMode="External"/><Relationship Id="rId941" Type="http://schemas.openxmlformats.org/officeDocument/2006/relationships/hyperlink" Target="https://www.documentcloud.org/documents/22187589-190322-barr-memo" TargetMode="External"/><Relationship Id="rId942" Type="http://schemas.openxmlformats.org/officeDocument/2006/relationships/hyperlink" Target="https://www.politico.com/news/2022/08/25/trump-attorney-fake-electors-subpoena-00053765" TargetMode="External"/><Relationship Id="rId943" Type="http://schemas.openxmlformats.org/officeDocument/2006/relationships/hyperlink" Target="https://www.politico.com/news/2022/08/25/trump-attorney-fake-electors-subpoena-00053765" TargetMode="External"/><Relationship Id="rId944" Type="http://schemas.openxmlformats.org/officeDocument/2006/relationships/hyperlink" Target="https://twitter.com/atrupar/status/1562795522226008067" TargetMode="External"/><Relationship Id="rId945" Type="http://schemas.openxmlformats.org/officeDocument/2006/relationships/hyperlink" Target="https://storage.courtlistener.com/recap/gov.uscourts.flsd.617854/gov.uscourts.flsd.617854.94.0_2.pdf" TargetMode="External"/><Relationship Id="rId946" Type="http://schemas.openxmlformats.org/officeDocument/2006/relationships/hyperlink" Target="https://edition.cnn.com/2022/08/25/politics/trump-maralago-documents-private-concerns-legal-tom-fitton/index.html" TargetMode="External"/><Relationship Id="rId947" Type="http://schemas.openxmlformats.org/officeDocument/2006/relationships/hyperlink" Target="https://www.axios.com/2022/08/25/trump-truth-social-trademark-denied" TargetMode="External"/><Relationship Id="rId948" Type="http://schemas.openxmlformats.org/officeDocument/2006/relationships/hyperlink" Target="https://www.politico.com/f/?id=00000182-d5b2-dc2e-a3a3-dfb650070000" TargetMode="External"/><Relationship Id="rId949" Type="http://schemas.openxmlformats.org/officeDocument/2006/relationships/hyperlink" Target="https://www.politico.com/news/2022/08/25/trump-attorney-fake-electors-subpoena-00053765" TargetMode="External"/><Relationship Id="rId950" Type="http://schemas.openxmlformats.org/officeDocument/2006/relationships/hyperlink" Target="https://twitter.com/capitolhunters/status/1562990331557445632" TargetMode="External"/><Relationship Id="rId951" Type="http://schemas.openxmlformats.org/officeDocument/2006/relationships/hyperlink" Target="https://storage.courtlistener.com/recap/gov.uscourts.flsd.617854/gov.uscourts.flsd.617854.98.0_1.pdf" TargetMode="External"/><Relationship Id="rId952" Type="http://schemas.openxmlformats.org/officeDocument/2006/relationships/hyperlink" Target="https://www.politico.com/news/2022/08/26/trump-mar-a-lago-affidavit-release-00053944" TargetMode="External"/><Relationship Id="rId953" Type="http://schemas.openxmlformats.org/officeDocument/2006/relationships/hyperlink" Target="https://twitter.com/Acyn/status/1564029020995469312" TargetMode="External"/><Relationship Id="rId954" Type="http://schemas.openxmlformats.org/officeDocument/2006/relationships/hyperlink" Target="https://video.foxnews.com/v/6311511993112?playlist_id=938973798001" TargetMode="External"/><Relationship Id="rId955" Type="http://schemas.openxmlformats.org/officeDocument/2006/relationships/hyperlink" Target="https://theintercept.com/2022/08/29/january-6-secret-service-anthony-ornato-retirement/" TargetMode="External"/><Relationship Id="rId956" Type="http://schemas.openxmlformats.org/officeDocument/2006/relationships/hyperlink" Target="https://www.thedailybeast.com/dinesh-dsouzas-election-denying-book-2000-mules-suddenly-delayed-over-significant-error" TargetMode="External"/><Relationship Id="rId957" Type="http://schemas.openxmlformats.org/officeDocument/2006/relationships/hyperlink" Target="https://www.npr.org/2022/09/08/1121648290/a-publisher-abruptly-recalled-the-2-000-mules-election-denial-book-npr-got-a-cop" TargetMode="External"/><Relationship Id="rId958" Type="http://schemas.openxmlformats.org/officeDocument/2006/relationships/hyperlink" Target="https://storage.courtlistener.com/recap/gov.uscourts.flsd.618763/gov.uscourts.flsd.618763.48.0_1.pdf" TargetMode="External"/><Relationship Id="rId959" Type="http://schemas.openxmlformats.org/officeDocument/2006/relationships/hyperlink" Target="https://s3.documentcloud.org/documents/22272787/attach.pdf" TargetMode="External"/><Relationship Id="rId960" Type="http://schemas.openxmlformats.org/officeDocument/2006/relationships/hyperlink" Target="https://www.lawfareblog.com/justice-department-files-40-page-opposition-mar-lago-special-master-request" TargetMode="External"/><Relationship Id="rId961" Type="http://schemas.openxmlformats.org/officeDocument/2006/relationships/hyperlink" Target="https://www.theguardian.com/commentisfree/2022/aug/30/trump-plaything-truth-social-reportedly-about-to-collapse-why-am-i-not-surprised?CMP=share_btn_tw" TargetMode="External"/><Relationship Id="rId962" Type="http://schemas.openxmlformats.org/officeDocument/2006/relationships/hyperlink" Target="https://twitter.com/ChrisA0213/status/1565024895083450373" TargetMode="External"/><Relationship Id="rId963" Type="http://schemas.openxmlformats.org/officeDocument/2006/relationships/hyperlink" Target="https://twitter.com/Ed_in_Raleigh/status/1565074317771247622" TargetMode="External"/><Relationship Id="rId964" Type="http://schemas.openxmlformats.org/officeDocument/2006/relationships/hyperlink" Target="https://archive.ph/BVnXM" TargetMode="External"/><Relationship Id="rId965" Type="http://schemas.openxmlformats.org/officeDocument/2006/relationships/hyperlink" Target="https://stanforddaily.com/2022/08/31/elon-musk-subpoenas-stanford-in-legal-battle-with-twitter/" TargetMode="External"/><Relationship Id="rId966" Type="http://schemas.openxmlformats.org/officeDocument/2006/relationships/hyperlink" Target="https://www.cnbc.com/2022/09/01/trump-agrees-to-give-financial-records-to-house-oversight-committee.html" TargetMode="External"/><Relationship Id="rId967" Type="http://schemas.openxmlformats.org/officeDocument/2006/relationships/hyperlink" Target="https://january6th.house.gov/sites/democrats.january6th.house.gov/files/2022-9-1.BGT%20letter%20to%20Gingrich%20Final.pdf" TargetMode="External"/><Relationship Id="rId968" Type="http://schemas.openxmlformats.org/officeDocument/2006/relationships/hyperlink" Target="https://www.documentcloud.org/documents/22274704-trumphearingtranscript" TargetMode="External"/><Relationship Id="rId969" Type="http://schemas.openxmlformats.org/officeDocument/2006/relationships/hyperlink" Target="https://twitter.com/emptywheel/status/1566084610693414917" TargetMode="External"/><Relationship Id="rId970" Type="http://schemas.openxmlformats.org/officeDocument/2006/relationships/hyperlink" Target="https://www.lawfareblog.com/mar-lago-showdown-federal-court" TargetMode="External"/><Relationship Id="rId971" Type="http://schemas.openxmlformats.org/officeDocument/2006/relationships/hyperlink" Target="https://www.justice.gov/usao-dc/case-multi-defendant/file/1530526/download" TargetMode="External"/><Relationship Id="rId972" Type="http://schemas.openxmlformats.org/officeDocument/2006/relationships/hyperlink" Target="https://www.nytimes.com/2022/09/01/us/politics/oath-keepers-lawyer-arrested.html" TargetMode="External"/><Relationship Id="rId973" Type="http://schemas.openxmlformats.org/officeDocument/2006/relationships/hyperlink" Target="https://twitter.com/KlasfeldReports/status/1565690840789516288" TargetMode="External"/><Relationship Id="rId974" Type="http://schemas.openxmlformats.org/officeDocument/2006/relationships/hyperlink" Target="https://storage.courtlistener.com/recap/gov.uscourts.flsd.618763/gov.uscourts.flsd.618763.39.1_1.pdf" TargetMode="External"/><Relationship Id="rId975" Type="http://schemas.openxmlformats.org/officeDocument/2006/relationships/hyperlink" Target="https://twitter.com/emptywheel/status/1565726754827796482" TargetMode="External"/><Relationship Id="rId976" Type="http://schemas.openxmlformats.org/officeDocument/2006/relationships/hyperlink" Target="https://twitter.com/KFaulders/status/1565696970139779078" TargetMode="External"/><Relationship Id="rId977" Type="http://schemas.openxmlformats.org/officeDocument/2006/relationships/hyperlink" Target="https://www.democracydocket.com/alerts/michigan-republicans-sue-to-overturn-the-results-of-the-2020-presidential-election/" TargetMode="External"/><Relationship Id="rId978" Type="http://schemas.openxmlformats.org/officeDocument/2006/relationships/hyperlink" Target="https://apnews.com/article/russia-ukraine-prague-european-union-d47093ce6a14354f22d68383722144a3" TargetMode="External"/><Relationship Id="rId979" Type="http://schemas.openxmlformats.org/officeDocument/2006/relationships/hyperlink" Target="https://twitter.com/FrankFigliuzzi1/status/1566438538765279232" TargetMode="External"/><Relationship Id="rId980" Type="http://schemas.openxmlformats.org/officeDocument/2006/relationships/hyperlink" Target="https://twitter.com/GossiTheDog/status/1566728231893573634" TargetMode="External"/><Relationship Id="rId981" Type="http://schemas.openxmlformats.org/officeDocument/2006/relationships/hyperlink" Target="https://www.vice.com/en/article/ake7q5/kiwi-farms-jim-watkins-8kun" TargetMode="External"/><Relationship Id="rId982" Type="http://schemas.openxmlformats.org/officeDocument/2006/relationships/hyperlink" Target="https://storage.courtlistener.com/recap/gov.uscourts.flsd.618763/gov.uscourts.flsd.618763.64.0_2.pdf" TargetMode="External"/><Relationship Id="rId983" Type="http://schemas.openxmlformats.org/officeDocument/2006/relationships/hyperlink" Target="https://s3.documentcloud.org/documents/22275604/9-6-22-rhodes-motion-to-substitute-attorney-continue-trial.pdf" TargetMode="External"/><Relationship Id="rId984" Type="http://schemas.openxmlformats.org/officeDocument/2006/relationships/hyperlink" Target="https://www.citizensforethics.org/news/press-releases/judge-removes-couy-griffin-from-office-for-engaging-in-the-january-6-insurrection/" TargetMode="External"/><Relationship Id="rId985" Type="http://schemas.openxmlformats.org/officeDocument/2006/relationships/hyperlink" Target="https://warontherocks.com/2022/09/to-support-and-defend-principles-of-civilian-control-and-best-practices-of-civil-military-relations/" TargetMode="External"/><Relationship Id="rId986" Type="http://schemas.openxmlformats.org/officeDocument/2006/relationships/hyperlink" Target="https://twitter.com/RWApodcast/status/1567114124575793154" TargetMode="External"/><Relationship Id="rId987" Type="http://schemas.openxmlformats.org/officeDocument/2006/relationships/hyperlink" Target="https://www.reuters.com/markets/deals/exclusive-deal-partner-trumps-truth-social-fails-get-backing-spac-extension-2022-09-06/" TargetMode="External"/><Relationship Id="rId988" Type="http://schemas.openxmlformats.org/officeDocument/2006/relationships/hyperlink" Target="https://www.washingtonpost.com/technology/2022/09/06/truth-social-trump-finances-spac/" TargetMode="External"/><Relationship Id="rId989" Type="http://schemas.openxmlformats.org/officeDocument/2006/relationships/hyperlink" Target="https://www.washingtonpost.com/national-security/2022/09/06/trump-nuclear-documents/" TargetMode="External"/><Relationship Id="rId990" Type="http://schemas.openxmlformats.org/officeDocument/2006/relationships/hyperlink" Target="https://twitter.com/Cernovich/status/1567318130141331460" TargetMode="External"/><Relationship Id="rId991" Type="http://schemas.openxmlformats.org/officeDocument/2006/relationships/hyperlink" Target="https://twitter.com/ZTPetrizzo/status/1567552139286700035" TargetMode="External"/><Relationship Id="rId992" Type="http://schemas.openxmlformats.org/officeDocument/2006/relationships/hyperlink" Target="https://www.businessinsider.com/trump-fbi-seizure-of-confidential-medical-file-mar-a-lago-2022-9?utmSource=twitter&amp;utmContent=referral&amp;utmTerm=topbar&amp;referrer=twitter" TargetMode="External"/><Relationship Id="rId993" Type="http://schemas.openxmlformats.org/officeDocument/2006/relationships/hyperlink" Target="https://www.theguardian.com/us-news/2022/sep/07/steve-bannon-to-be-indicted-on-fresh-charges-over-border-wall-sources" TargetMode="External"/><Relationship Id="rId994" Type="http://schemas.openxmlformats.org/officeDocument/2006/relationships/hyperlink" Target="https://twitter.com/TomFitton/status/1567492973176168449" TargetMode="External"/><Relationship Id="rId995" Type="http://schemas.openxmlformats.org/officeDocument/2006/relationships/hyperlink" Target="https://www.americanoversight.org/document/florida-department-of-transportation-migrant-flight-contract-records" TargetMode="External"/><Relationship Id="rId996" Type="http://schemas.openxmlformats.org/officeDocument/2006/relationships/hyperlink" Target="https://web.archive.org/web20221009220718/https://www.miamiherald.com/news/politics-government/state-politics/article266177831.html" TargetMode="External"/><Relationship Id="rId997" Type="http://schemas.openxmlformats.org/officeDocument/2006/relationships/hyperlink" Target="https://www.pbs.org/wgbh/frontline/article/michael-flynn-government-insider-holy-warrior/?utm_campaign=frontline&amp;utm_content=1662564911&amp;utm_medium=social&amp;utm_source=twitter" TargetMode="External"/><Relationship Id="rId998" Type="http://schemas.openxmlformats.org/officeDocument/2006/relationships/hyperlink" Target="https://archive.ph/GixbK" TargetMode="External"/><Relationship Id="rId999" Type="http://schemas.openxmlformats.org/officeDocument/2006/relationships/hyperlink" Target="https://www.thedailybeast.com/making-michael-flynn-a-sarasota-poll-watcher-is-lunacy" TargetMode="External"/><Relationship Id="rId1000" Type="http://schemas.openxmlformats.org/officeDocument/2006/relationships/hyperlink" Target="https://storage.courtlistener.com/recap/gov.uscourts.flsd.610157/gov.uscourts.flsd.610157.267.0.pdf" TargetMode="External"/><Relationship Id="rId1001" Type="http://schemas.openxmlformats.org/officeDocument/2006/relationships/hyperlink" Target="https://www.cnn.com/2022/09/08/politics/steve-bannon-not-guilty-plea-surrender-border-wall-charges/index.html" TargetMode="External"/><Relationship Id="rId1002" Type="http://schemas.openxmlformats.org/officeDocument/2006/relationships/hyperlink" Target="https://www.kansascity.com/news/politics-government/article265553211.html" TargetMode="External"/><Relationship Id="rId1003" Type="http://schemas.openxmlformats.org/officeDocument/2006/relationships/hyperlink" Target="https://www.wfla.com/news/polk-county/fbi-doubles-reward-for-info-on-lakeland-man-wanted-for-jan-6-riot/" TargetMode="External"/><Relationship Id="rId1004" Type="http://schemas.openxmlformats.org/officeDocument/2006/relationships/hyperlink" Target="https://www.nytimes.com/2022/09/09/us/politics/jan-6-trump-political-aides-subpoena.html" TargetMode="External"/><Relationship Id="rId1005" Type="http://schemas.openxmlformats.org/officeDocument/2006/relationships/hyperlink" Target="https://twitter.com/bennyjohnson/status/1568319829719027712" TargetMode="External"/><Relationship Id="rId1006" Type="http://schemas.openxmlformats.org/officeDocument/2006/relationships/hyperlink" Target="https://twitter.com/Acyn/status/1564408136378843136" TargetMode="External"/><Relationship Id="rId1007" Type="http://schemas.openxmlformats.org/officeDocument/2006/relationships/hyperlink" Target="https://www.vice.com/en/article/ake7q5/kiwi-farms-jim-watkins-8kun" TargetMode="External"/><Relationship Id="rId1008" Type="http://schemas.openxmlformats.org/officeDocument/2006/relationships/hyperlink" Target="https://apnews.com/article/2022-midterm-elections-science-donald-trump-new-brunswick-york-16b74c34b1902864f9fe205184830f94" TargetMode="External"/><Relationship Id="rId1009" Type="http://schemas.openxmlformats.org/officeDocument/2006/relationships/hyperlink" Target="https://apnews.com/article/entertainment-education-canada-kentucky-world-war-i-0a3f1a382ebb3816991f253bc12a5d1f" TargetMode="External"/><Relationship Id="rId1010" Type="http://schemas.openxmlformats.org/officeDocument/2006/relationships/hyperlink" Target="https://www.moscowtimes.ru/2022/09/11/polnii-krah-putin-otmenil-soveschanie-s-generalami-posle-krupneishego-porazheniya-armii-s-nachala-voini-a24146" TargetMode="External"/><Relationship Id="rId1011" Type="http://schemas.openxmlformats.org/officeDocument/2006/relationships/hyperlink" Target="https://web.archive.org/web/20220917215645/https://nationalconservatism.org/natcon-3-2022/presenters/christina-pushaw/" TargetMode="External"/><Relationship Id="rId1012" Type="http://schemas.openxmlformats.org/officeDocument/2006/relationships/hyperlink" Target="https://religiondispatches.org/inside-natcon-the-elite-movement-laying-the-foundation-for-a-maga-that-will-outlast-trump-and-remake-america-part-i/" TargetMode="External"/><Relationship Id="rId1013" Type="http://schemas.openxmlformats.org/officeDocument/2006/relationships/hyperlink" Target="https://www.nytimes.com/2022/09/16/us/politics/trump-lawyers-herschmann.html" TargetMode="External"/><Relationship Id="rId1014" Type="http://schemas.openxmlformats.org/officeDocument/2006/relationships/hyperlink" Target="https://storage.courtlistener.com/recap/gov.uscourts.flsd.618763/gov.uscourts.flsd.618763.85.0_1.pdf" TargetMode="External"/><Relationship Id="rId1015" Type="http://schemas.openxmlformats.org/officeDocument/2006/relationships/hyperlink" Target="https://www.courtlistener.com/docket/64911367/trump-v-united-states/" TargetMode="External"/><Relationship Id="rId1016" Type="http://schemas.openxmlformats.org/officeDocument/2006/relationships/hyperlink" Target="https://oversight.house.gov/sites/democrats.oversight.house.gov/files/2022-09-13.CBM%20to%20Steidel%20Wall-NARA%20re%20MAL%20Certification%20FINAL.pdf" TargetMode="External"/><Relationship Id="rId1017" Type="http://schemas.openxmlformats.org/officeDocument/2006/relationships/hyperlink" Target="https://storage.courtlistener.com/recap/gov.uscourts.flsd.617854/gov.uscourts.flsd.617854.125.0_1.pdf" TargetMode="External"/><Relationship Id="rId1018" Type="http://schemas.openxmlformats.org/officeDocument/2006/relationships/hyperlink" Target="https://twitter.com/EricColumbus/status/1569681073616945157" TargetMode="External"/><Relationship Id="rId1019" Type="http://schemas.openxmlformats.org/officeDocument/2006/relationships/hyperlink" Target="https://twitter.com/JackPosobiec/status/1569889747161546754" TargetMode="External"/><Relationship Id="rId1020" Type="http://schemas.openxmlformats.org/officeDocument/2006/relationships/hyperlink" Target="https://twitter.com/JackPosobiec/status/1569889747161546754" TargetMode="External"/><Relationship Id="rId1021" Type="http://schemas.openxmlformats.org/officeDocument/2006/relationships/hyperlink" Target="https://twitter.com/RudyGiuliani/status/1570157243957493760" TargetMode="External"/><Relationship Id="rId1022" Type="http://schemas.openxmlformats.org/officeDocument/2006/relationships/hyperlink" Target="https://web.archive.org/web/20220914000822/https://twitter.com/JackPosobiec" TargetMode="External"/><Relationship Id="rId1023" Type="http://schemas.openxmlformats.org/officeDocument/2006/relationships/hyperlink" Target="https://julieroys.com/al-mohler-suggests-christians-dont-vote-republicans-unfaithful/" TargetMode="External"/><Relationship Id="rId1024" Type="http://schemas.openxmlformats.org/officeDocument/2006/relationships/hyperlink" Target="https://www.americanoversight.org/american-oversight-obtains-desantis-migrant-flight-contract-records" TargetMode="External"/><Relationship Id="rId1025" Type="http://schemas.openxmlformats.org/officeDocument/2006/relationships/hyperlink" Target="https://www.businessinsider.com/exclusive-fbi-charles-mcgonigal-trump-russia-grand-jury-oleg-deripaska-2022-9" TargetMode="External"/><Relationship Id="rId1026" Type="http://schemas.openxmlformats.org/officeDocument/2006/relationships/hyperlink" Target="https://twitter.com/kyledcheney/status/1570498529994604544" TargetMode="External"/><Relationship Id="rId1027" Type="http://schemas.openxmlformats.org/officeDocument/2006/relationships/hyperlink" Target="https://storage.courtlistener.com/recap/gov.uscourts.flsd.618763/gov.uscourts.flsd.618763.89.0.pdf" TargetMode="External"/><Relationship Id="rId1028" Type="http://schemas.openxmlformats.org/officeDocument/2006/relationships/hyperlink" Target="https://fingfx.thomsonreuters.com/gfx/legaldocs/znvnewgebpl/DOJ-motion-stay-2022-09-16.pdf" TargetMode="External"/><Relationship Id="rId1029" Type="http://schemas.openxmlformats.org/officeDocument/2006/relationships/hyperlink" Target="https://twitter.com/capitolhunters/status/1570949021619073024" TargetMode="External"/><Relationship Id="rId1030" Type="http://schemas.openxmlformats.org/officeDocument/2006/relationships/hyperlink" Target="https://www.docdroid.net/xaR0rDa/proposed-amicus-brief-to-11th-circuit-appealing-judge-cannons-special-master-order-pdf" TargetMode="External"/><Relationship Id="rId1031" Type="http://schemas.openxmlformats.org/officeDocument/2006/relationships/hyperlink" Target="https://twitter.com/MuellerSheWrote/status/1571897494153629697" TargetMode="External"/><Relationship Id="rId1032" Type="http://schemas.openxmlformats.org/officeDocument/2006/relationships/hyperlink" Target="https://www.linkedin.com/in/josh-lorence-52480412" TargetMode="External"/><Relationship Id="rId1033" Type="http://schemas.openxmlformats.org/officeDocument/2006/relationships/hyperlink" Target="https://archive.ph/aD4Zs" TargetMode="External"/><Relationship Id="rId1034" Type="http://schemas.openxmlformats.org/officeDocument/2006/relationships/hyperlink" Target="https://rocketreach.co/vertol-systems-company-inc-profile_b47ed7a7fc5544e7" TargetMode="External"/><Relationship Id="rId1035" Type="http://schemas.openxmlformats.org/officeDocument/2006/relationships/hyperlink" Target="https://archive.ph/P3POx" TargetMode="External"/><Relationship Id="rId1036" Type="http://schemas.openxmlformats.org/officeDocument/2006/relationships/hyperlink" Target="https://web.archive.org/web/20220923144509/https://rocketreach.co/yuliia-hrynchenko-email_342382730" TargetMode="External"/><Relationship Id="rId1037" Type="http://schemas.openxmlformats.org/officeDocument/2006/relationships/hyperlink" Target="https://web.archive.org/web/20220923145121/https://rocketreach.co/paul-pereira-email_86054160" TargetMode="External"/><Relationship Id="rId1038" Type="http://schemas.openxmlformats.org/officeDocument/2006/relationships/hyperlink" Target="https://web.archive.org/save/https://www.tpusa.com/agenda" TargetMode="External"/><Relationship Id="rId1039" Type="http://schemas.openxmlformats.org/officeDocument/2006/relationships/hyperlink" Target="https://www.thedailybeast.com/gavin-mcinnes-attempts-to-quash-proud-boys-post-jan-6-civil-war?source=twitter&amp;via=desktop" TargetMode="External"/><Relationship Id="rId1040" Type="http://schemas.openxmlformats.org/officeDocument/2006/relationships/hyperlink" Target="https://gizmodo.com/parler-social-media-alt-right-cancel-culture-cloud-1849544335" TargetMode="External"/><Relationship Id="rId1041" Type="http://schemas.openxmlformats.org/officeDocument/2006/relationships/hyperlink" Target="https://twitter.com/WendySiegelman/status/1571205250043842561" TargetMode="External"/><Relationship Id="rId1042" Type="http://schemas.openxmlformats.org/officeDocument/2006/relationships/hyperlink" Target="https://www.prnewswire.com/news-releases/parler-completes-16m-series-b-acquires-private-cloud-infrastructure-company-to-become-key-infrastructure-player-with-major-us-footprint-301626087.html" TargetMode="External"/><Relationship Id="rId1043" Type="http://schemas.openxmlformats.org/officeDocument/2006/relationships/hyperlink" Target="https://www.msn.com/en-us/news/politics/trump-brags-about-sold-out-ohio-rally-but-arena-is-two-thirds-full-just-before-he-takes-stage/ar-AA11WHdV?li=BBnbfcL&amp;fullscreen=true&amp;cvid=48ec47fe59374cdebf1fc6f7f55c9d83" TargetMode="External"/><Relationship Id="rId1044" Type="http://schemas.openxmlformats.org/officeDocument/2006/relationships/hyperlink" Target="https://twitter.com/capitolhunters/status/1571570599818072066" TargetMode="External"/><Relationship Id="rId1045" Type="http://schemas.openxmlformats.org/officeDocument/2006/relationships/hyperlink" Target="https://www.washingtonpost.com/politics/2022/09/17/matt-gaetz-pardon-sex-trafficking-probe/" TargetMode="External"/><Relationship Id="rId1046" Type="http://schemas.openxmlformats.org/officeDocument/2006/relationships/hyperlink" Target="https://www.thewrap.com/rumble-video-platform-stock-public-company-first-day/" TargetMode="External"/><Relationship Id="rId1047" Type="http://schemas.openxmlformats.org/officeDocument/2006/relationships/hyperlink" Target="https://www.tampabay.com/news/pinellas/2022/09/20/hes-jan-6-defendant-racist-livestreamer-new-tampa-bay-resident/" TargetMode="External"/><Relationship Id="rId1048" Type="http://schemas.openxmlformats.org/officeDocument/2006/relationships/hyperlink" Target="https://nypost.com/2022/09/21/fbi-hero-paying-the-price-for-exposing-unjust-persecution-of-conservative-americans/" TargetMode="External"/><Relationship Id="rId1049" Type="http://schemas.openxmlformats.org/officeDocument/2006/relationships/hyperlink" Target="https://www.thedailybeast.com/gavin-mcinnes-attempts-to-quash-proud-boys-post-jan-6-civil-war?source=twitter&amp;via=desktop" TargetMode="External"/><Relationship Id="rId1050" Type="http://schemas.openxmlformats.org/officeDocument/2006/relationships/hyperlink" Target="https://www.miamiherald.com/news/local/immigration/article266089771.html" TargetMode="External"/><Relationship Id="rId1051" Type="http://schemas.openxmlformats.org/officeDocument/2006/relationships/hyperlink" Target="https://storage.courtlistener.com/recap/gov.uscourts.mad.248428/gov.uscourts.mad.248428.1.0.pdf" TargetMode="External"/><Relationship Id="rId1052" Type="http://schemas.openxmlformats.org/officeDocument/2006/relationships/hyperlink" Target="https://hungarytoday.hu/american-author-rod-dreher-relocates-to-hungary/" TargetMode="External"/><Relationship Id="rId1053" Type="http://schemas.openxmlformats.org/officeDocument/2006/relationships/hyperlink" Target="https://www.cnn.com/2022/09/21/politics/john-gibbs-womens-suffrage-19th-amendment-kfile/index.html" TargetMode="External"/><Relationship Id="rId1054" Type="http://schemas.openxmlformats.org/officeDocument/2006/relationships/hyperlink" Target="https://wayback.archive-it.org/17234/20001110154459/http://www.stanford.edu/~john1/SCF.html" TargetMode="External"/><Relationship Id="rId1055" Type="http://schemas.openxmlformats.org/officeDocument/2006/relationships/hyperlink" Target="https://www.politico.com/f/?id=00000183-625b-da48-a3e3-e2ff83050000" TargetMode="External"/><Relationship Id="rId1056" Type="http://schemas.openxmlformats.org/officeDocument/2006/relationships/hyperlink" Target="https://apnews.com/article/2022-midterm-elections-afghanistan-ohio-campaigns-e75d2566635f11f49332bd1c46711999" TargetMode="External"/><Relationship Id="rId1057" Type="http://schemas.openxmlformats.org/officeDocument/2006/relationships/hyperlink" Target="https://www.politico.com/news/2022/09/22/house-gop-cuts-loose-candidate-who-misled-about-military-service-00058406" TargetMode="External"/><Relationship Id="rId1058" Type="http://schemas.openxmlformats.org/officeDocument/2006/relationships/hyperlink" Target="https://www.washingtonpost.com/national-security/2022/09/23/gaetz-no-charges-sex-trafficking/" TargetMode="External"/><Relationship Id="rId1059" Type="http://schemas.openxmlformats.org/officeDocument/2006/relationships/hyperlink" Target="https://mobile.twitter.com/capitolhunters/status/1573368603596181505" TargetMode="External"/><Relationship Id="rId1060" Type="http://schemas.openxmlformats.org/officeDocument/2006/relationships/hyperlink" Target="https://www.huffpost.com/entry/house-republicans-commitment-to-america-stock-footage-russia-ukraine_n_632dc7afe4b0d12b5404bab1" TargetMode="External"/><Relationship Id="rId1061" Type="http://schemas.openxmlformats.org/officeDocument/2006/relationships/hyperlink" Target="https://twitter.com/letsgomathias/status/1573728324018470914" TargetMode="External"/><Relationship Id="rId1062" Type="http://schemas.openxmlformats.org/officeDocument/2006/relationships/hyperlink" Target="https://twitter.com/RoxburyNews/status/1573769959758495751" TargetMode="External"/><Relationship Id="rId1063" Type="http://schemas.openxmlformats.org/officeDocument/2006/relationships/hyperlink" Target="https://twitter.com/oneunderscore__/status/1573731350741499904" TargetMode="External"/><Relationship Id="rId1064" Type="http://schemas.openxmlformats.org/officeDocument/2006/relationships/hyperlink" Target="https://twitter.com/mikepompeo/status/1573743956365541380" TargetMode="External"/><Relationship Id="rId1065" Type="http://schemas.openxmlformats.org/officeDocument/2006/relationships/hyperlink" Target="https://www.bbc.com/news/world-europe-63029909" TargetMode="External"/><Relationship Id="rId1066" Type="http://schemas.openxmlformats.org/officeDocument/2006/relationships/hyperlink" Target="https://www.nytimes.com/2022/09/26/world/europe/edward-snowden-russia-citizenship.html" TargetMode="External"/><Relationship Id="rId1067" Type="http://schemas.openxmlformats.org/officeDocument/2006/relationships/hyperlink" Target="https://www.emptywheel.net/2022/10/01/aileen-cannons-calvinball-special-master/" TargetMode="External"/><Relationship Id="rId1068" Type="http://schemas.openxmlformats.org/officeDocument/2006/relationships/hyperlink" Target="https://twitter.com/mikepompeo/status/1574764757160181760" TargetMode="External"/><Relationship Id="rId1069" Type="http://schemas.openxmlformats.org/officeDocument/2006/relationships/hyperlink" Target="https://www.sec.gov/Archives/edgar/data/1418091/000119312522095651/d342257dex101.htm" TargetMode="External"/><Relationship Id="rId1070" Type="http://schemas.openxmlformats.org/officeDocument/2006/relationships/hyperlink" Target="https://twitter.com/mikepompeo/status/1575198635502948352" TargetMode="External"/><Relationship Id="rId1071" Type="http://schemas.openxmlformats.org/officeDocument/2006/relationships/hyperlink" Target="https://twitter.com/mikepompeo/status/1575489626407833601" TargetMode="External"/><Relationship Id="rId1072" Type="http://schemas.openxmlformats.org/officeDocument/2006/relationships/hyperlink" Target="https://twitter.com/mikepompeo/status/1575549908131713045" TargetMode="External"/><Relationship Id="rId1073" Type="http://schemas.openxmlformats.org/officeDocument/2006/relationships/hyperlink" Target="https://twitter.com/KonstantinKisin/status/1575853684852150272" TargetMode="External"/><Relationship Id="rId1074" Type="http://schemas.openxmlformats.org/officeDocument/2006/relationships/hyperlink" Target="https://twitter.com/sfoguj/status/1575863125747724290" TargetMode="External"/><Relationship Id="rId1075" Type="http://schemas.openxmlformats.org/officeDocument/2006/relationships/hyperlink" Target="https://twitter.com/JackPosobiec/status/1575831403186753536" TargetMode="External"/><Relationship Id="rId1076" Type="http://schemas.openxmlformats.org/officeDocument/2006/relationships/hyperlink" Target="https://twitter.com/sfoguj/status/1575930130278514688" TargetMode="External"/><Relationship Id="rId1077" Type="http://schemas.openxmlformats.org/officeDocument/2006/relationships/hyperlink" Target="https://archive.ph/u58Cp" TargetMode="External"/><Relationship Id="rId1078" Type="http://schemas.openxmlformats.org/officeDocument/2006/relationships/hyperlink" Target="https://www.documentcloud.org/documents/23116479-wall-response-to-09132022-maloney-letter_signed-1" TargetMode="External"/><Relationship Id="rId1079" Type="http://schemas.openxmlformats.org/officeDocument/2006/relationships/hyperlink" Target="https://www.cnn.com/2023/06/05/politics/mar-a-lago-pool-flood-suspicions-prosecutors-trump-investigation-classified-documents/index.html" TargetMode="External"/><Relationship Id="rId1080" Type="http://schemas.openxmlformats.org/officeDocument/2006/relationships/hyperlink" Target="https://twitter.com/mikepompeo/status/1576299661614145538" TargetMode="External"/><Relationship Id="rId1081" Type="http://schemas.openxmlformats.org/officeDocument/2006/relationships/hyperlink" Target="https://nacla.org/trump-allies-campaign-online-bolsonaro-and-spread-lies-about-electoral-fraud" TargetMode="External"/><Relationship Id="rId1082" Type="http://schemas.openxmlformats.org/officeDocument/2006/relationships/hyperlink" Target="https://twitter.com/sfoguj/status/1577003830763393025" TargetMode="External"/><Relationship Id="rId1083" Type="http://schemas.openxmlformats.org/officeDocument/2006/relationships/hyperlink" Target="https://www.thedailybeast.com/gavin-mcinnes-attempts-to-quash-proud-boys-post-jan-6-civil-war?source=twitter&amp;via=desktop" TargetMode="External"/><Relationship Id="rId1084" Type="http://schemas.openxmlformats.org/officeDocument/2006/relationships/hyperlink" Target="https://twitter.com/elonmusk/status/1576998577758666752" TargetMode="External"/><Relationship Id="rId1085" Type="http://schemas.openxmlformats.org/officeDocument/2006/relationships/hyperlink" Target="https://www.nytimes.com/2022/10/05/business/opec-russia-oil-output.html" TargetMode="External"/><Relationship Id="rId1086" Type="http://schemas.openxmlformats.org/officeDocument/2006/relationships/hyperlink" Target="https://www.bloomberg.com/news/articles/2022-10-05/trump-says-feds-packed-top-secret-mar-a-lago-documents-foia-says-they-didn-t" TargetMode="External"/><Relationship Id="rId1087" Type="http://schemas.openxmlformats.org/officeDocument/2006/relationships/hyperlink" Target="https://twitter.com/duty2warn/status/1598801752719073282" TargetMode="External"/><Relationship Id="rId1088" Type="http://schemas.openxmlformats.org/officeDocument/2006/relationships/hyperlink" Target="https://www.justice.gov/usao-dc/capitol-breach-cases?combine=Bertino" TargetMode="External"/><Relationship Id="rId1089" Type="http://schemas.openxmlformats.org/officeDocument/2006/relationships/hyperlink" Target="https://www.washingtonpost.com/national-security/2022/10/06/hunter-biden-tax-gun-charges/" TargetMode="External"/><Relationship Id="rId1090" Type="http://schemas.openxmlformats.org/officeDocument/2006/relationships/hyperlink" Target="https://twitter.com/M_Simonyan/status/1577972233766670337" TargetMode="External"/><Relationship Id="rId1091" Type="http://schemas.openxmlformats.org/officeDocument/2006/relationships/hyperlink" Target="https://www.ft.com/content/9a7b922b-2435-4ac7-acdb-0ec9a6dc8397" TargetMode="External"/><Relationship Id="rId1092" Type="http://schemas.openxmlformats.org/officeDocument/2006/relationships/hyperlink" Target="https://apnews.com/article/reawaken-america-tour-michael-flynn-910e83b515185751be82868b227ca22e" TargetMode="External"/><Relationship Id="rId1093" Type="http://schemas.openxmlformats.org/officeDocument/2006/relationships/hyperlink" Target="https://twitter.com/TudorDixon/status/1578401712402059268" TargetMode="External"/><Relationship Id="rId1094" Type="http://schemas.openxmlformats.org/officeDocument/2006/relationships/hyperlink" Target="https://www.theguardian.com/us-news/2022/oct/07/trump-exclude-documents-inquiry-mar-a-lago-fbi-special-master" TargetMode="External"/><Relationship Id="rId1095" Type="http://schemas.openxmlformats.org/officeDocument/2006/relationships/hyperlink" Target="https://twitter.com/FullerRath/status/1578984408656543748" TargetMode="External"/><Relationship Id="rId1096" Type="http://schemas.openxmlformats.org/officeDocument/2006/relationships/hyperlink" Target="https://twitter.com/mattgaetz/status/1579153842779738112" TargetMode="External"/><Relationship Id="rId1097" Type="http://schemas.openxmlformats.org/officeDocument/2006/relationships/hyperlink" Target="https://www.mediamatters.org/oath-keepers/infowars-stewart-rhodes-likens-oath-keepers-nelson-mandela-suggests-us-dictatorship" TargetMode="External"/><Relationship Id="rId1098" Type="http://schemas.openxmlformats.org/officeDocument/2006/relationships/hyperlink" Target="https://www.youtube.com/watch?v=PyOEN6qqMTY" TargetMode="External"/><Relationship Id="rId1099" Type="http://schemas.openxmlformats.org/officeDocument/2006/relationships/hyperlink" Target="https://twitter.com/ehananoki/status/1579478436816777217" TargetMode="External"/><Relationship Id="rId1100" Type="http://schemas.openxmlformats.org/officeDocument/2006/relationships/hyperlink" Target="https://twitter.com/RonFilipkowski/status/1579590871976382465" TargetMode="External"/><Relationship Id="rId1101" Type="http://schemas.openxmlformats.org/officeDocument/2006/relationships/hyperlink" Target="https://twitter.com/JuliaDavisNews/status/1579524323953737728" TargetMode="External"/><Relationship Id="rId1102" Type="http://schemas.openxmlformats.org/officeDocument/2006/relationships/hyperlink" Target="https://twitter.com/TulsiGabbard/status/1579788950696185859" TargetMode="External"/><Relationship Id="rId1103" Type="http://schemas.openxmlformats.org/officeDocument/2006/relationships/hyperlink" Target="https://twitter.com/NatashaBertrand/status/1579812058492973056" TargetMode="External"/><Relationship Id="rId1104" Type="http://schemas.openxmlformats.org/officeDocument/2006/relationships/hyperlink" Target="https://ldad.org/wp-content/uploads/2022/10/Ethics-Complaint-against-Kenneth-Chesebro.pdf" TargetMode="External"/><Relationship Id="rId1105" Type="http://schemas.openxmlformats.org/officeDocument/2006/relationships/hyperlink" Target="https://www.timesofisrael.com/former-nso-ceo-ex-chancellor-of-austria-establish-new-cybersecurity-startup/" TargetMode="External"/><Relationship Id="rId1106" Type="http://schemas.openxmlformats.org/officeDocument/2006/relationships/hyperlink" Target="https://www.cnn.com/2022/10/13/politics/elon-musk-spacex-starlink-ukraine/index.html" TargetMode="External"/><Relationship Id="rId1107" Type="http://schemas.openxmlformats.org/officeDocument/2006/relationships/hyperlink" Target="https://www.youtube.com/watch?time_continue=1&amp;v=7mhhCNqsrcI&amp;feature=emb_logo" TargetMode="External"/><Relationship Id="rId1108" Type="http://schemas.openxmlformats.org/officeDocument/2006/relationships/hyperlink" Target="https://www.npr.org/2022/10/13/1125331584/jan-6-committee-hearing-transcript" TargetMode="External"/><Relationship Id="rId1109" Type="http://schemas.openxmlformats.org/officeDocument/2006/relationships/hyperlink" Target="https://archive.ph/CEwHB" TargetMode="External"/><Relationship Id="rId1110" Type="http://schemas.openxmlformats.org/officeDocument/2006/relationships/hyperlink" Target="https://assets.bwbx.io/documents/users/iqjWHBFdfxIU/reaBGUtH_uzw/v0" TargetMode="External"/><Relationship Id="rId1111" Type="http://schemas.openxmlformats.org/officeDocument/2006/relationships/hyperlink" Target="https://assets.bwbx.io/documents/users/iqjWHBFdfxIU/rzuPJvKoJZMY/v0" TargetMode="External"/><Relationship Id="rId1112" Type="http://schemas.openxmlformats.org/officeDocument/2006/relationships/hyperlink" Target="https://assets.bwbx.io/documents/users/iqjWHBFdfxIU/rUYzg7xmF6aI/v0" TargetMode="External"/><Relationship Id="rId1113" Type="http://schemas.openxmlformats.org/officeDocument/2006/relationships/hyperlink" Target="https://web.archive.org/web/20230621071005/https://www.washingtonpost.com/investigations/2023/06/19/fbi-resisted-opening-probe-into-trumps-role-jan-6-more-than-year/" TargetMode="External"/><Relationship Id="rId1114" Type="http://schemas.openxmlformats.org/officeDocument/2006/relationships/hyperlink" Target="https://www.washingtonpost.com/technology/2022/10/15/truth-social-trump-animosity-whistleblower/" TargetMode="External"/><Relationship Id="rId1115" Type="http://schemas.openxmlformats.org/officeDocument/2006/relationships/hyperlink" Target="https://twitter.com/PiperK/status/1581488536326656004" TargetMode="External"/><Relationship Id="rId1116" Type="http://schemas.openxmlformats.org/officeDocument/2006/relationships/hyperlink" Target="https://archive.is/2txkS" TargetMode="External"/><Relationship Id="rId1117" Type="http://schemas.openxmlformats.org/officeDocument/2006/relationships/hyperlink" Target="https://www.inquirer.com/news/doug-mastriano-war-college-biddle-coplen-alvin-york-20221016.html?utm_source=t.co&amp;utm_campaign=edit_social_share_twitter_traffic&amp;utm_medium=social&amp;utm_content=&amp;utm_term=&amp;int_promo=" TargetMode="External"/><Relationship Id="rId1118" Type="http://schemas.openxmlformats.org/officeDocument/2006/relationships/hyperlink" Target="https://www.politico.com/news/magazine/2022/10/17/fiona-hill-putin-war-00061894" TargetMode="External"/><Relationship Id="rId1119" Type="http://schemas.openxmlformats.org/officeDocument/2006/relationships/hyperlink" Target="https://www.rawstory.com/ron-desantis-elon-musk/" TargetMode="External"/><Relationship Id="rId1120" Type="http://schemas.openxmlformats.org/officeDocument/2006/relationships/hyperlink" Target="https://www.youtube.com/watch?v=tryfeLEMxxw" TargetMode="External"/><Relationship Id="rId1121" Type="http://schemas.openxmlformats.org/officeDocument/2006/relationships/hyperlink" Target="https://twitter.com/Stone_SkyNews/status/1583528866605576192" TargetMode="External"/><Relationship Id="rId1122" Type="http://schemas.openxmlformats.org/officeDocument/2006/relationships/hyperlink" Target="https://twitter.com/MenchOsint/status/1774168065439080585" TargetMode="External"/><Relationship Id="rId1123" Type="http://schemas.openxmlformats.org/officeDocument/2006/relationships/hyperlink" Target="https://foreignpolicy.com/2022/10/21/russia-winter-information-war/" TargetMode="External"/><Relationship Id="rId1124" Type="http://schemas.openxmlformats.org/officeDocument/2006/relationships/hyperlink" Target="https://january6th.house.gov/sites/democrats.january6th.house.gov/files/20221021%20J6%20Cmte%20Subpeona%20to%20Donald%20Trump.pdf" TargetMode="External"/><Relationship Id="rId1125" Type="http://schemas.openxmlformats.org/officeDocument/2006/relationships/hyperlink" Target="https://www.texasobserver.org/patriot-front-jason-lee-van-dyke/" TargetMode="External"/><Relationship Id="rId1126" Type="http://schemas.openxmlformats.org/officeDocument/2006/relationships/hyperlink" Target="https://twitter.com/JuliaDavisNews/status/1584054018145685504" TargetMode="External"/><Relationship Id="rId1127" Type="http://schemas.openxmlformats.org/officeDocument/2006/relationships/hyperlink" Target="https://twitter.com/SkyeJetFL/status/1584530207934816256" TargetMode="External"/><Relationship Id="rId1128" Type="http://schemas.openxmlformats.org/officeDocument/2006/relationships/hyperlink" Target="https://www.amazon.com/Justice-Corrupted-Weaponized-Legal-System/dp/1684513618" TargetMode="External"/><Relationship Id="rId1129" Type="http://schemas.openxmlformats.org/officeDocument/2006/relationships/hyperlink" Target="https://www.theverge.com/23026874/elon-musk-twitter-buyout-news-updates" TargetMode="External"/><Relationship Id="rId1130" Type="http://schemas.openxmlformats.org/officeDocument/2006/relationships/hyperlink" Target="https://www.nytimes.com/2022/10/29/technology/twitter-layoffs-musk-jobs.html" TargetMode="External"/><Relationship Id="rId1131" Type="http://schemas.openxmlformats.org/officeDocument/2006/relationships/hyperlink" Target="https://twitter.com/elonmusk/status/1585841080431321088" TargetMode="External"/><Relationship Id="rId1132" Type="http://schemas.openxmlformats.org/officeDocument/2006/relationships/hyperlink" Target="https://www.npr.org/2022/10/28/1132191901/nancy-pelosi-husband-paul-attack" TargetMode="External"/><Relationship Id="rId1133" Type="http://schemas.openxmlformats.org/officeDocument/2006/relationships/hyperlink" Target="https://twitter.com/Alwaleed_Talal/status/1585975226567110656" TargetMode="External"/><Relationship Id="rId1134" Type="http://schemas.openxmlformats.org/officeDocument/2006/relationships/hyperlink" Target="https://www.washingtonpost.com/dc-md-va/2022/10/28/proud-boys-jan6-stewart-tarrio/" TargetMode="External"/><Relationship Id="rId1135" Type="http://schemas.openxmlformats.org/officeDocument/2006/relationships/hyperlink" Target="https://twitter.com/joshtpm/status/1586291079304847362" TargetMode="External"/><Relationship Id="rId1136" Type="http://schemas.openxmlformats.org/officeDocument/2006/relationships/hyperlink" Target="https://twitter.com/Loveon999/status/1587085177062187009" TargetMode="External"/><Relationship Id="rId1137" Type="http://schemas.openxmlformats.org/officeDocument/2006/relationships/hyperlink" Target="https://www.newsweek.com/steve-bannon-bolsonaro-brazil-election-lula-1755696" TargetMode="External"/><Relationship Id="rId1138" Type="http://schemas.openxmlformats.org/officeDocument/2006/relationships/hyperlink" Target="https://www.facebook.com/matthew.tyrmand/" TargetMode="External"/><Relationship Id="rId1139" Type="http://schemas.openxmlformats.org/officeDocument/2006/relationships/hyperlink" Target="https://twitter.com/JasonSCampbell/status/1587147151301394433" TargetMode="External"/><Relationship Id="rId1140" Type="http://schemas.openxmlformats.org/officeDocument/2006/relationships/hyperlink" Target="https://twitter.com/JasonSCampbell/status/1587127536122732544?ref_src=twsrc%5Etfw%7Ctwcamp%5Etweetembed%7Ctwterm%5E1587127536122732544%7Ctwgr%5E7d25fe4ec8d153a6aa19eaaab1983be46dcd63b5%7Ctwcon%5Es1_&amp;ref_url=https%3A%2F%2Fwww.alternet.org%2F2022%2F10%2Fcha" TargetMode="External"/><Relationship Id="rId1141" Type="http://schemas.openxmlformats.org/officeDocument/2006/relationships/hyperlink" Target="https://archive.ph/n0wMj" TargetMode="External"/><Relationship Id="rId1142" Type="http://schemas.openxmlformats.org/officeDocument/2006/relationships/hyperlink" Target="https://www.axios.com/2023/01/12/biden-classified-documents-timeline" TargetMode="External"/><Relationship Id="rId1143" Type="http://schemas.openxmlformats.org/officeDocument/2006/relationships/hyperlink" Target="https://twitter.com/atrupar/status/1588287995047997440" TargetMode="External"/><Relationship Id="rId1144" Type="http://schemas.openxmlformats.org/officeDocument/2006/relationships/hyperlink" Target="https://www.c-span.org/video/?c5039224/rep-marjorie-taylor-greene-money-ukraine" TargetMode="External"/><Relationship Id="rId1145" Type="http://schemas.openxmlformats.org/officeDocument/2006/relationships/hyperlink" Target="https://www.washingtonpost.com/technology/2022/11/06/elon-musk-inner-circle/" TargetMode="External"/><Relationship Id="rId1146" Type="http://schemas.openxmlformats.org/officeDocument/2006/relationships/hyperlink" Target="https://www.washingtonpost.com/national-security/2022/11/04/trump-ally-thomas-barrack-acquitted-violating-foreign-agents-law/" TargetMode="External"/><Relationship Id="rId1147" Type="http://schemas.openxmlformats.org/officeDocument/2006/relationships/hyperlink" Target="https://www.washingtonpost.com/national-security/2022/11/12/uae-meddled-us-politics-intel-report/" TargetMode="External"/><Relationship Id="rId1148" Type="http://schemas.openxmlformats.org/officeDocument/2006/relationships/hyperlink" Target="https://theintercept.com/2022/11/11/russia-yevgeny-prigozhin-interpol/" TargetMode="External"/><Relationship Id="rId1149" Type="http://schemas.openxmlformats.org/officeDocument/2006/relationships/hyperlink" Target="https://twitter.com/elonmusk/status/1589639376186724354" TargetMode="External"/><Relationship Id="rId1150" Type="http://schemas.openxmlformats.org/officeDocument/2006/relationships/hyperlink" Target="https://spectrumnews1.com/oh/columbus/news/2022/12/13/former-trump-aide-max-miller-prepares-congress" TargetMode="External"/><Relationship Id="rId1151" Type="http://schemas.openxmlformats.org/officeDocument/2006/relationships/hyperlink" Target="https://www.odni.gov/files/ODNI/documents/assessments/NIC-Declassified-ICA-Foreign-Threats-to-the-2022-US-Elections-Dec2023.pdf" TargetMode="External"/><Relationship Id="rId1152" Type="http://schemas.openxmlformats.org/officeDocument/2006/relationships/hyperlink" Target="https://www.axios.com/2023/01/12/biden-classified-documents-timeline" TargetMode="External"/><Relationship Id="rId1153" Type="http://schemas.openxmlformats.org/officeDocument/2006/relationships/hyperlink" Target="https://azcapitoltimes.com/news/issues/caroline-wren/" TargetMode="External"/><Relationship Id="rId1154" Type="http://schemas.openxmlformats.org/officeDocument/2006/relationships/hyperlink" Target="https://www.dailykos.com/stories/2022/11/18/2137188/-WHAT-COULD-GO-WRONG-Caroline-Wren-Raised-3M-For-Jan-6-Today-She-s-Sr-Advisor-For-Kari-Lake" TargetMode="External"/><Relationship Id="rId1155" Type="http://schemas.openxmlformats.org/officeDocument/2006/relationships/hyperlink" Target="https://www.justice.gov/opa/pr/appointment-special-counsel-0" TargetMode="External"/><Relationship Id="rId1156" Type="http://schemas.openxmlformats.org/officeDocument/2006/relationships/hyperlink" Target="https://twitter.com/sav_says_/status/1594797845840039936" TargetMode="External"/><Relationship Id="rId1157" Type="http://schemas.openxmlformats.org/officeDocument/2006/relationships/hyperlink" Target="https://www.nytimes.com/2022/11/25/us/politics/trump-nick-fuentes-dinner.html" TargetMode="External"/><Relationship Id="rId1158" Type="http://schemas.openxmlformats.org/officeDocument/2006/relationships/hyperlink" Target="https://www.nbcnews.com/politics/donald-trump/story-trumps-explosive-dinner-ye-nick-fuentes-rcna59010" TargetMode="External"/><Relationship Id="rId1159" Type="http://schemas.openxmlformats.org/officeDocument/2006/relationships/hyperlink" Target="https://www.thedailybeast.com/milo-yiannopoulos-caught-in-marjorie-taylor-greene-kanye-west-campaign-cash-scandal" TargetMode="External"/><Relationship Id="rId1160" Type="http://schemas.openxmlformats.org/officeDocument/2006/relationships/hyperlink" Target="https://www.texasobserver.org/patriot-front-jason-lee-van-dyke/" TargetMode="External"/><Relationship Id="rId1161" Type="http://schemas.openxmlformats.org/officeDocument/2006/relationships/hyperlink" Target="https://twitter.com/RonFilipkowski/status/1598660888923459584" TargetMode="External"/><Relationship Id="rId1162" Type="http://schemas.openxmlformats.org/officeDocument/2006/relationships/hyperlink" Target="https://web.archive.org/web/20221125153407/https://twitter.com/elonmusk/status/1596083744728928257" TargetMode="External"/><Relationship Id="rId1163" Type="http://schemas.openxmlformats.org/officeDocument/2006/relationships/hyperlink" Target="https://twitter.com/JuddLegum/status/1596586439965396993" TargetMode="External"/><Relationship Id="rId1164" Type="http://schemas.openxmlformats.org/officeDocument/2006/relationships/hyperlink" Target="https://twitter.com/elonmusk/status/1597300125243944961" TargetMode="External"/><Relationship Id="rId1165" Type="http://schemas.openxmlformats.org/officeDocument/2006/relationships/hyperlink" Target="https://twitter.com/FLVoiceNews/status/1597619967062863874" TargetMode="External"/><Relationship Id="rId1166" Type="http://schemas.openxmlformats.org/officeDocument/2006/relationships/hyperlink" Target="https://flvoicenews.com/desantis-if-apple-bans-twitter-congress-must-respond-to-raw-exercise-of-monopolistic-power/" TargetMode="External"/><Relationship Id="rId1167" Type="http://schemas.openxmlformats.org/officeDocument/2006/relationships/hyperlink" Target="https://twitter.com/atrupar/status/1597637392780910592" TargetMode="External"/><Relationship Id="rId1168" Type="http://schemas.openxmlformats.org/officeDocument/2006/relationships/hyperlink" Target="https://twitter.com/HawleyMO/status/1597732306562781184" TargetMode="External"/><Relationship Id="rId1169" Type="http://schemas.openxmlformats.org/officeDocument/2006/relationships/hyperlink" Target="https://twitter.com/noturtlesoup17/status/1597785005182578689" TargetMode="External"/><Relationship Id="rId1170" Type="http://schemas.openxmlformats.org/officeDocument/2006/relationships/hyperlink" Target="https://twitter.com/BenLorber8/status/1597634159073464321" TargetMode="External"/><Relationship Id="rId1171" Type="http://schemas.openxmlformats.org/officeDocument/2006/relationships/hyperlink" Target="https://twitter.com/PiperK/status/1597695985056382978" TargetMode="External"/><Relationship Id="rId1172" Type="http://schemas.openxmlformats.org/officeDocument/2006/relationships/hyperlink" Target="https://www.nbcnews.com/tech/internet/elon-musks-twitter-beginning-take-shape-rcna58940" TargetMode="External"/><Relationship Id="rId1173" Type="http://schemas.openxmlformats.org/officeDocument/2006/relationships/hyperlink" Target="https://www.cnn.com/2022/11/29/politics/stephen-miller-testifies-january-6-federal-grand-jury-trump/index.html" TargetMode="External"/><Relationship Id="rId1174" Type="http://schemas.openxmlformats.org/officeDocument/2006/relationships/hyperlink" Target="https://twitter.com/dnlbrns/status/1597715331061280768" TargetMode="External"/><Relationship Id="rId1175" Type="http://schemas.openxmlformats.org/officeDocument/2006/relationships/hyperlink" Target="https://www.defensenews.com/congress/2022/12/01/senate-confirms-pentagon-watchdog-after-seven-year-vacancy/" TargetMode="External"/><Relationship Id="rId1176" Type="http://schemas.openxmlformats.org/officeDocument/2006/relationships/hyperlink" Target="https://www.documentcloud.org/documents/23323310-221201-11th-c-vacate" TargetMode="External"/><Relationship Id="rId1177" Type="http://schemas.openxmlformats.org/officeDocument/2006/relationships/hyperlink" Target="https://slate.com/news-and-politics/2022/12/trump-mar-a-lago-cannon-criminal-investigation.html" TargetMode="External"/><Relationship Id="rId1178" Type="http://schemas.openxmlformats.org/officeDocument/2006/relationships/hyperlink" Target="https://twitter.com/RightWingWatch/status/1598410740431470592" TargetMode="External"/><Relationship Id="rId1179" Type="http://schemas.openxmlformats.org/officeDocument/2006/relationships/hyperlink" Target="https://twitter.com/SethCotlar/status/1598543778243035137" TargetMode="External"/><Relationship Id="rId1180" Type="http://schemas.openxmlformats.org/officeDocument/2006/relationships/hyperlink" Target="https://www.thedailybeast.com/maga-hellhole-parler-says-kanye-is-no-longer-buying-it-after-antisemitic-alex-jones-interview" TargetMode="External"/><Relationship Id="rId1181" Type="http://schemas.openxmlformats.org/officeDocument/2006/relationships/hyperlink" Target="https://fism.tv/top-fbi-official-resigns-ahead-of-republican-led-bureau-investigation/" TargetMode="External"/><Relationship Id="rId1182" Type="http://schemas.openxmlformats.org/officeDocument/2006/relationships/hyperlink" Target="https://www.washingtonpost.com/world/2022/12/02/edward-snowden-russian-citizenship/" TargetMode="External"/><Relationship Id="rId1183" Type="http://schemas.openxmlformats.org/officeDocument/2006/relationships/hyperlink" Target="https://twitter.com/Joyce_Karam/status/1598746216476860416" TargetMode="External"/><Relationship Id="rId1184" Type="http://schemas.openxmlformats.org/officeDocument/2006/relationships/hyperlink" Target="https://twitter.com/kyledcheney/status/1598758325780348929" TargetMode="External"/><Relationship Id="rId1185" Type="http://schemas.openxmlformats.org/officeDocument/2006/relationships/hyperlink" Target="https://twitter.com/RobLegare/status/1598759070139285522" TargetMode="External"/><Relationship Id="rId1186" Type="http://schemas.openxmlformats.org/officeDocument/2006/relationships/hyperlink" Target="https://twitter.com/mtaibbi/status/1598822959866683394" TargetMode="External"/><Relationship Id="rId1187" Type="http://schemas.openxmlformats.org/officeDocument/2006/relationships/hyperlink" Target="https://www.thedailybeast.com/deeply-underwhelmed-right-wingers-on-musks-overhyped-twitter-files" TargetMode="External"/><Relationship Id="rId1188" Type="http://schemas.openxmlformats.org/officeDocument/2006/relationships/hyperlink" Target="https://www.washingtonpost.com/national-security/2022/12/06/marjorie-taylor-greene-ukraine-audit/" TargetMode="External"/><Relationship Id="rId1189" Type="http://schemas.openxmlformats.org/officeDocument/2006/relationships/hyperlink" Target="https://www.washingtonpost.com/nation/2022/12/07/trump-tower-bedminster-records-search/" TargetMode="External"/><Relationship Id="rId1190" Type="http://schemas.openxmlformats.org/officeDocument/2006/relationships/hyperlink" Target="https://twitter.com/DailyCaller/status/1600658643141419008" TargetMode="External"/><Relationship Id="rId1191" Type="http://schemas.openxmlformats.org/officeDocument/2006/relationships/hyperlink" Target="https://twitter.com/RogerJStoneJr/status/1600601103502086158" TargetMode="External"/><Relationship Id="rId1192" Type="http://schemas.openxmlformats.org/officeDocument/2006/relationships/hyperlink" Target="https://twitter.com/leahmcelrath/status/1601055370163519489" TargetMode="External"/><Relationship Id="rId1193" Type="http://schemas.openxmlformats.org/officeDocument/2006/relationships/hyperlink" Target="https://www.amazon.com/Citizens-Guide-Fifth-Generation-Warfare/dp/B0BN79NWZF" TargetMode="External"/><Relationship Id="rId1194" Type="http://schemas.openxmlformats.org/officeDocument/2006/relationships/hyperlink" Target="https://twitter.com/RonPaul/status/1601273736744894464" TargetMode="External"/><Relationship Id="rId1195" Type="http://schemas.openxmlformats.org/officeDocument/2006/relationships/hyperlink" Target="https://www.politico.com/playbook" TargetMode="External"/><Relationship Id="rId1196" Type="http://schemas.openxmlformats.org/officeDocument/2006/relationships/hyperlink" Target="https://twitter.com/SpiroAgnewGhost/status/1601994843164581888" TargetMode="External"/><Relationship Id="rId1197" Type="http://schemas.openxmlformats.org/officeDocument/2006/relationships/hyperlink" Target="https://twitter.com/patriottakes/status/1602073713788215297" TargetMode="External"/><Relationship Id="rId1198" Type="http://schemas.openxmlformats.org/officeDocument/2006/relationships/hyperlink" Target="https://twitter.com/RepMTG/status/1601899639032225792?ref_src=twsrc%5Etfw%7Ctwcamp%5Etweetembed%7Ctwterm%5E1601899639032225792%7Ctwgr%5E0767fefa68d4cb9a0db04e762eeeb253baa7b6cc%7Ctwcon%5Es1_&amp;ref_url=https%3A%2F%2Fwww.theatlantic.com%2Ftechnology%2Farchive" TargetMode="External"/><Relationship Id="rId1199" Type="http://schemas.openxmlformats.org/officeDocument/2006/relationships/hyperlink" Target="https://www.theatlantic.com/technology/archive/2022/12/elon-musk-twitter-far-right-activist/672436/" TargetMode="External"/><Relationship Id="rId1200" Type="http://schemas.openxmlformats.org/officeDocument/2006/relationships/hyperlink" Target="https://twitter.com/the_silentkoala/status/1602074673260421126" TargetMode="External"/><Relationship Id="rId1201" Type="http://schemas.openxmlformats.org/officeDocument/2006/relationships/hyperlink" Target="https://twitter.com/elonmusk/status/1602472202619654144" TargetMode="External"/><Relationship Id="rId1202" Type="http://schemas.openxmlformats.org/officeDocument/2006/relationships/hyperlink" Target="https://talkingpointsmemo.com/meadows-texts" TargetMode="External"/><Relationship Id="rId1203" Type="http://schemas.openxmlformats.org/officeDocument/2006/relationships/hyperlink" Target="https://twitter.com/theserfstv/status/1602594691761180673" TargetMode="External"/><Relationship Id="rId1204" Type="http://schemas.openxmlformats.org/officeDocument/2006/relationships/hyperlink" Target="https://twitter.com/francis_scarr/status/1602686613976481792" TargetMode="External"/><Relationship Id="rId1205" Type="http://schemas.openxmlformats.org/officeDocument/2006/relationships/hyperlink" Target="https://twitter.com/mattsheffield/status/1604219574794059776" TargetMode="External"/><Relationship Id="rId1206" Type="http://schemas.openxmlformats.org/officeDocument/2006/relationships/hyperlink" Target="https://www.americanoversight.org/document/doj-records-from-final-weeks-of-trump-administration" TargetMode="External"/><Relationship Id="rId1207" Type="http://schemas.openxmlformats.org/officeDocument/2006/relationships/hyperlink" Target="https://twitter.com/levifishman/status/1603041749408124930" TargetMode="External"/><Relationship Id="rId1208" Type="http://schemas.openxmlformats.org/officeDocument/2006/relationships/hyperlink" Target="https://webcache.googleusercontent.com/search?q=cache:Odzi9vBwmsgJ:https://twitter.com/roddreher&amp;cd=4&amp;hl=en&amp;ct=clnk&amp;gl=us" TargetMode="External"/><Relationship Id="rId1209" Type="http://schemas.openxmlformats.org/officeDocument/2006/relationships/hyperlink" Target="https://web.archive.org/web/20221218002625/https://webcache.googleusercontent.com/search?q=cache:Odzi9vBwmsgJ:https://twitter.com/roddreher&amp;cd=4&amp;hl=en&amp;ct=clnk&amp;gl=us" TargetMode="External"/><Relationship Id="rId1210" Type="http://schemas.openxmlformats.org/officeDocument/2006/relationships/hyperlink" Target="https://archive.vn/vr8mo" TargetMode="External"/><Relationship Id="rId1211" Type="http://schemas.openxmlformats.org/officeDocument/2006/relationships/hyperlink" Target="https://www.dcd.uscourts.gov/sites/dcd/files/ECF%20No.%2032_Order%2022gj28.pdf" TargetMode="External"/><Relationship Id="rId1212" Type="http://schemas.openxmlformats.org/officeDocument/2006/relationships/hyperlink" Target="https://storage.courtlistener.com/recap/gov.uscourts.flsd.648653/gov.uscourts.flsd.648653.561.4.pdf" TargetMode="External"/><Relationship Id="rId1213" Type="http://schemas.openxmlformats.org/officeDocument/2006/relationships/hyperlink" Target="https://twitter.com/DC_Draino/status/1603821014730801161" TargetMode="External"/><Relationship Id="rId1214" Type="http://schemas.openxmlformats.org/officeDocument/2006/relationships/hyperlink" Target="https://www.nytimes.com/2022/12/16/us/politics/jan-6-vote-trump-criminal-referral.html" TargetMode="External"/><Relationship Id="rId1215" Type="http://schemas.openxmlformats.org/officeDocument/2006/relationships/hyperlink" Target="https://www.justice.gov/opa/pr/two-tennessee-men-arrested-planning-attacks-law-enforcement-personnel-and-fbi-s-knoxville" TargetMode="External"/><Relationship Id="rId1216" Type="http://schemas.openxmlformats.org/officeDocument/2006/relationships/hyperlink" Target="https://observer.com/2022/12/koguan-leo-tesla-shareholder-oust-elon-musk/" TargetMode="External"/><Relationship Id="rId1217" Type="http://schemas.openxmlformats.org/officeDocument/2006/relationships/hyperlink" Target="https://www.washingtonpost.com/investigations/2022/12/20/elon-musk-spotted-world-cup-final/" TargetMode="External"/><Relationship Id="rId1218" Type="http://schemas.openxmlformats.org/officeDocument/2006/relationships/hyperlink" Target="https://www.nytimes.com/2022/12/19/nyregion/george-santos-ny-republicans.html" TargetMode="External"/><Relationship Id="rId1219" Type="http://schemas.openxmlformats.org/officeDocument/2006/relationships/hyperlink" Target="https://january6th.house.gov/sites/democrats.january6th.house.gov/files/Introductory%20Material%20to%20the%20Final%20Report%20of%20the%20Select%20Committee.pdf" TargetMode="External"/><Relationship Id="rId1220" Type="http://schemas.openxmlformats.org/officeDocument/2006/relationships/hyperlink" Target="https://www.emptywheel.net/2022/12/20/the-thinness-of-the-january-6-committees-obstruction-referral/" TargetMode="External"/><Relationship Id="rId1221" Type="http://schemas.openxmlformats.org/officeDocument/2006/relationships/hyperlink" Target="https://january6th.house.gov/report-executive-summary" TargetMode="External"/><Relationship Id="rId1222" Type="http://schemas.openxmlformats.org/officeDocument/2006/relationships/hyperlink" Target="https://www.wusa9.com/article/news/national/capitol-riots/rapper-who-used-capitol-riot-as-album-cover-sentenced-to-five-months-antionne-brodnax-bugzie-the-don/65-917c48c0-0807-4ff0-aded-1a9eb0abbe0c" TargetMode="External"/><Relationship Id="rId1223" Type="http://schemas.openxmlformats.org/officeDocument/2006/relationships/hyperlink" Target="https://twitter.com/MichaelCoudrey/status/1604979487128834049" TargetMode="External"/><Relationship Id="rId1224" Type="http://schemas.openxmlformats.org/officeDocument/2006/relationships/hyperlink" Target="https://twitter.com/RonPaul/status/1604926039104299009" TargetMode="External"/><Relationship Id="rId1225" Type="http://schemas.openxmlformats.org/officeDocument/2006/relationships/hyperlink" Target="https://www.govinfo.gov/collection/january-6th-committee-final-report" TargetMode="External"/><Relationship Id="rId1226" Type="http://schemas.openxmlformats.org/officeDocument/2006/relationships/hyperlink" Target="https://archive.is/MCfrF" TargetMode="External"/><Relationship Id="rId1227" Type="http://schemas.openxmlformats.org/officeDocument/2006/relationships/hyperlink" Target="https://www.reuters.com/world/europe/germany-arrests-foreign-intelligence-employee-suspected-spying-russia-2022-12-22/" TargetMode="External"/><Relationship Id="rId1228" Type="http://schemas.openxmlformats.org/officeDocument/2006/relationships/hyperlink" Target="https://x.com/LauraLoomer/status/1606109683395223552" TargetMode="External"/><Relationship Id="rId1229" Type="http://schemas.openxmlformats.org/officeDocument/2006/relationships/hyperlink" Target="https://archive.is/tRx1C" TargetMode="External"/><Relationship Id="rId1230" Type="http://schemas.openxmlformats.org/officeDocument/2006/relationships/hyperlink" Target="https://www.nbcmiami.com/news/local/desantis-czar-used-alias-private-email-as-contractor-sought-migrant-flights-deal/2937675/" TargetMode="External"/><Relationship Id="rId1231" Type="http://schemas.openxmlformats.org/officeDocument/2006/relationships/hyperlink" Target="https://amp.miamiherald.com/news/local/immigration/article270462907.html" TargetMode="External"/><Relationship Id="rId1232" Type="http://schemas.openxmlformats.org/officeDocument/2006/relationships/hyperlink" Target="https://www.govinfo.gov/collection/january-6th-committee-final-report" TargetMode="External"/><Relationship Id="rId1233" Type="http://schemas.openxmlformats.org/officeDocument/2006/relationships/hyperlink" Target="https://www.govinfo.gov/collection/january-6th-committee-final-report" TargetMode="External"/><Relationship Id="rId1234" Type="http://schemas.openxmlformats.org/officeDocument/2006/relationships/hyperlink" Target="https://www.newyorker.com/contributors/david-remnick" TargetMode="External"/><Relationship Id="rId1235" Type="http://schemas.openxmlformats.org/officeDocument/2006/relationships/hyperlink" Target="https://twitter.com/lib_crusher/status/1607497359205826575" TargetMode="External"/><Relationship Id="rId1236" Type="http://schemas.openxmlformats.org/officeDocument/2006/relationships/hyperlink" Target="https://www.govinfo.gov/collection/january-6th-committee-final-report" TargetMode="External"/><Relationship Id="rId1237" Type="http://schemas.openxmlformats.org/officeDocument/2006/relationships/hyperlink" Target="https://www.justsecurity.org/77022/january-6-clearinghouse/" TargetMode="External"/><Relationship Id="rId1238" Type="http://schemas.openxmlformats.org/officeDocument/2006/relationships/hyperlink" Target="https://www.washingtontimes.com/news/2022/dec/27/outgoing-georgia-rep-jody-hice-join-family-researc/" TargetMode="External"/><Relationship Id="rId1239" Type="http://schemas.openxmlformats.org/officeDocument/2006/relationships/hyperlink" Target="https://www.frcaction.org/about" TargetMode="External"/><Relationship Id="rId1240" Type="http://schemas.openxmlformats.org/officeDocument/2006/relationships/hyperlink" Target="https://twitter.com/intermarium24/status/1608133663123820545" TargetMode="External"/><Relationship Id="rId1241" Type="http://schemas.openxmlformats.org/officeDocument/2006/relationships/hyperlink" Target="https://www.defensenews.com/congress/2023/01/05/senate-makes-headway-on-pentagon-nominees-after-hawleys-tiktok-deal/" TargetMode="External"/><Relationship Id="rId1242" Type="http://schemas.openxmlformats.org/officeDocument/2006/relationships/hyperlink" Target="https://www.hstoday.us/subject-matter-areas/law-enforcement-and-public-safety/david-sundberg-named-assistant-director-in-charge-of-fbis-washington-field-office/" TargetMode="External"/><Relationship Id="rId1243" Type="http://schemas.openxmlformats.org/officeDocument/2006/relationships/hyperlink" Target="https://www.govinfo.gov/collection/january-6th-committee-final-report" TargetMode="External"/><Relationship Id="rId1244" Type="http://schemas.openxmlformats.org/officeDocument/2006/relationships/hyperlink" Target="https://www.govinfo.gov/collection/january-6th-committee-final-report" TargetMode="External"/><Relationship Id="rId1245" Type="http://schemas.openxmlformats.org/officeDocument/2006/relationships/hyperlink" Target="https://www.justice.gov/usao-wdwa/pr/two-charged-attacks-four-pierce-county-power-substations" TargetMode="External"/><Relationship Id="rId1246" Type="http://schemas.openxmlformats.org/officeDocument/2006/relationships/hyperlink" Target="https://www.hstoday.us/subject-matter-areas/law-enforcement-and-public-safety/david-sundberg-named-assistant-director-in-charge-of-fbis-washington-field-office/" TargetMode="External"/><Relationship Id="rId1247" Type="http://schemas.openxmlformats.org/officeDocument/2006/relationships/hyperlink" Target="https://www.govinfo.gov/collection/january-6th-committee-final-report?path=/gpo/January%206th%20Committee%20Final%20Report%20and%20Supporting%20Materials%20Collection/Supporting%20Materials%20-%20Documents%20on%20File%20with%20the%20Select%20Committee" TargetMode="External"/><Relationship Id="rId1248" Type="http://schemas.openxmlformats.org/officeDocument/2006/relationships/hyperlink" Target="https://twitter.com/RonFilipkowski/status/1609953715573903360" TargetMode="External"/><Relationship Id="rId1249" Type="http://schemas.openxmlformats.org/officeDocument/2006/relationships/hyperlink" Target="https://www.axios.com/2023/01/03/donald-trump-jr-signs-7-figure-rumble-podcast-deal" TargetMode="External"/><Relationship Id="rId1250" Type="http://schemas.openxmlformats.org/officeDocument/2006/relationships/hyperlink" Target="https://www.govinfo.gov/collection/january-6th-committee-final-report" TargetMode="External"/><Relationship Id="rId1251" Type="http://schemas.openxmlformats.org/officeDocument/2006/relationships/hyperlink" Target="https://m.dailykos.com/stories/2022/12/28/2144162/-READ-All-of-the-available-Jan-6-committee-transcripts-so-far?_=2023-01-03T08:52:04.000-08:00" TargetMode="External"/><Relationship Id="rId1252" Type="http://schemas.openxmlformats.org/officeDocument/2006/relationships/hyperlink" Target="https://web.archive.org/web/20240114164809/https://www.thedailybeast.com/herschel-walker-staffer-matt-schlapp-groped-my-crotch" TargetMode="External"/><Relationship Id="rId1253" Type="http://schemas.openxmlformats.org/officeDocument/2006/relationships/hyperlink" Target="https://www.politico.com/news/2023/01/17/matt-schlapp-sued-sexual-assault-allegations-00078163" TargetMode="External"/><Relationship Id="rId1254" Type="http://schemas.openxmlformats.org/officeDocument/2006/relationships/hyperlink" Target="https://storage.courtlistener.com/recap/gov.uscourts.flsd.648653/gov.uscourts.flsd.648653.561.4.pdf" TargetMode="External"/><Relationship Id="rId1255" Type="http://schemas.openxmlformats.org/officeDocument/2006/relationships/hyperlink" Target="https://twitter.com/RonFilipkowski/status/1611439992651538432" TargetMode="External"/><Relationship Id="rId1256" Type="http://schemas.openxmlformats.org/officeDocument/2006/relationships/hyperlink" Target="https://www.heraldtribune.com/story/news/politics/2023/01/06/gov-ron-desantis-wants-conservative-overhaul-at-new-college-of-florida/69784941007/" TargetMode="External"/><Relationship Id="rId1257" Type="http://schemas.openxmlformats.org/officeDocument/2006/relationships/hyperlink" Target="https://www.nytimes.com/2023/01/11/world/americas/brazil-riots-congress-security.html" TargetMode="External"/><Relationship Id="rId1258" Type="http://schemas.openxmlformats.org/officeDocument/2006/relationships/hyperlink" Target="https://www.cbsnews.com/news/biden-center-classified-documents/" TargetMode="External"/><Relationship Id="rId1259" Type="http://schemas.openxmlformats.org/officeDocument/2006/relationships/hyperlink" Target="https://www.reuters.com/world/americas/brazil-police-find-draft-decree-ex-ministers-house-revert-election-source-2023-01-12/" TargetMode="External"/><Relationship Id="rId1260" Type="http://schemas.openxmlformats.org/officeDocument/2006/relationships/hyperlink" Target="https://www1.folha.uol.com.br/poder/2023/01/pf-encontra-na-casa-de-ex-ministro-minuta-para-bolsonaro-mudar-resultado-da-eleicao.shtml" TargetMode="External"/><Relationship Id="rId1261" Type="http://schemas.openxmlformats.org/officeDocument/2006/relationships/hyperlink" Target="https://www.reuters.com/world/americas/first-fall-after-brasilia-riots-bolsonarista-running-capital-security-2023-01-11/" TargetMode="External"/><Relationship Id="rId1262" Type="http://schemas.openxmlformats.org/officeDocument/2006/relationships/hyperlink" Target="https://www.rollingstone.com/politics/politics-news/ron-watkins-qanon-kingpin-reinstated-twitter-1234658363/" TargetMode="External"/><Relationship Id="rId1263" Type="http://schemas.openxmlformats.org/officeDocument/2006/relationships/hyperlink" Target="https://www.kyivpost.com/post/11004?utm_source=Kyiv+Post%27s+Ukraine+Digest&amp;utm_campaign=cae1121bff-EMAIL_CAMPAIGN_2023_01_11_12_40&amp;utm_medium=email&amp;utm_term=0_-cae1121bff-%5BLIST_EMAIL_ID%5D" TargetMode="External"/><Relationship Id="rId1264" Type="http://schemas.openxmlformats.org/officeDocument/2006/relationships/hyperlink" Target="https://www.nytimes.com/2023/01/11/nyregion/george-santos-resume.html" TargetMode="External"/><Relationship Id="rId1265" Type="http://schemas.openxmlformats.org/officeDocument/2006/relationships/hyperlink" Target="https://twitter.com/patriottakes/status/1613588567430955008" TargetMode="External"/><Relationship Id="rId1266" Type="http://schemas.openxmlformats.org/officeDocument/2006/relationships/hyperlink" Target="https://www.nytimes.com/2023/01/12/us/politics/proud-boys-trial-opening.html" TargetMode="External"/><Relationship Id="rId1267" Type="http://schemas.openxmlformats.org/officeDocument/2006/relationships/hyperlink" Target="https://www.theguardian.com/world/2023/jan/14/key-bolsonaro-ally-arrested-on-return-to-brazil-over-alleged-coup-attempt-anderson-torres" TargetMode="External"/><Relationship Id="rId1268" Type="http://schemas.openxmlformats.org/officeDocument/2006/relationships/hyperlink" Target="https://twitter.com/FordFischer/status/1614464576325816320" TargetMode="External"/><Relationship Id="rId1269" Type="http://schemas.openxmlformats.org/officeDocument/2006/relationships/hyperlink" Target="https://www.youtube.com/watch?v=eQlrNPa7oiU" TargetMode="External"/><Relationship Id="rId1270" Type="http://schemas.openxmlformats.org/officeDocument/2006/relationships/hyperlink" Target="https://www.politico.com/news/2023/08/09/special-counsel-obtained-search-warrant-for-donald-trumps-twitter-account-00110484" TargetMode="External"/><Relationship Id="rId1271" Type="http://schemas.openxmlformats.org/officeDocument/2006/relationships/hyperlink" Target="https://www.dcd.uscourts.gov/sites/dcd/files/23sc31%20Attachment%20A%20-%20Documents%20unsealed%20with%20redactions.pdf" TargetMode="External"/><Relationship Id="rId1272" Type="http://schemas.openxmlformats.org/officeDocument/2006/relationships/hyperlink" Target="https://www.dcd.uscourts.gov/sites/dcd/files/23sc31%20Attachment%20B-%20Documents%20unsealed%20without%20redactions.pdf" TargetMode="External"/><Relationship Id="rId1273" Type="http://schemas.openxmlformats.org/officeDocument/2006/relationships/hyperlink" Target="https://www.politico.com/news/2023/01/31/matt-schlapp-lawsuit-defamation-00080433" TargetMode="External"/><Relationship Id="rId1274" Type="http://schemas.openxmlformats.org/officeDocument/2006/relationships/hyperlink" Target="https://www.washingtonpost.com/nation/2023/12/16/cpac-matt-schlapp-lawsuit-sexual-misconduct/" TargetMode="External"/><Relationship Id="rId1275" Type="http://schemas.openxmlformats.org/officeDocument/2006/relationships/hyperlink" Target="https://www.washingtonpost.com/nation/2023/08/26/matt-schlapp-cpac-sexual-misconduct-allegations/?itid=lk_inline_manual_18" TargetMode="External"/><Relationship Id="rId1276" Type="http://schemas.openxmlformats.org/officeDocument/2006/relationships/hyperlink" Target="https://mobile.twitter.com/elonmusk/status/1616571469357776896" TargetMode="External"/><Relationship Id="rId1277" Type="http://schemas.openxmlformats.org/officeDocument/2006/relationships/hyperlink" Target="https://www.scribd.com/document/621432425/2023-1-20-DIRECTV-Letter-Re-Newsmax" TargetMode="External"/><Relationship Id="rId1278" Type="http://schemas.openxmlformats.org/officeDocument/2006/relationships/hyperlink" Target="https://sputnikglobe.com/20230120/under-biden-federal-agencies-turned-into-instrument-of-intimidation-fbi-whistleblower-says-1106516720.html" TargetMode="External"/><Relationship Id="rId1279" Type="http://schemas.openxmlformats.org/officeDocument/2006/relationships/hyperlink" Target="https://www.latimes.com/world-nation/story/2023-01-21/brazils-army-chief-fired-in-aftermath-of-capital-uprising" TargetMode="External"/><Relationship Id="rId1280" Type="http://schemas.openxmlformats.org/officeDocument/2006/relationships/hyperlink" Target="https://time.com/6249349/fbi-charles-mcgonigal-money-laundering-russia-arrest/" TargetMode="External"/><Relationship Id="rId1281" Type="http://schemas.openxmlformats.org/officeDocument/2006/relationships/hyperlink" Target="https://www.businessinsider.com/charles-mcgonigal-fbi-indictment-allison-guerriero-russia-deripaska-spies-nypd-giuliani-2023-1?utmSource=twitter&amp;utmContent=referral&amp;utmTerm=topbar&amp;referrer=twitter" TargetMode="External"/><Relationship Id="rId1282" Type="http://schemas.openxmlformats.org/officeDocument/2006/relationships/hyperlink" Target="https://www.i24news.tv/en/news/international/europe/1674639619-russia-affiliated-journalist-paid-for-quran-burning-in-sweden" TargetMode="External"/><Relationship Id="rId1283" Type="http://schemas.openxmlformats.org/officeDocument/2006/relationships/hyperlink" Target="https://mobile.twitter.com/JuliaDavisNews/status/1617176507440599042" TargetMode="External"/><Relationship Id="rId1284" Type="http://schemas.openxmlformats.org/officeDocument/2006/relationships/hyperlink" Target="https://popular.info/p/florida-teachers-told-to-remove-books" TargetMode="External"/><Relationship Id="rId1285" Type="http://schemas.openxmlformats.org/officeDocument/2006/relationships/hyperlink" Target="https://ecf.dcd.uscourts.gov/cgi-bin/show_public_doc?2021cr0687-79" TargetMode="External"/><Relationship Id="rId1286" Type="http://schemas.openxmlformats.org/officeDocument/2006/relationships/hyperlink" Target="https://www.nytimes.com/2023/01/24/us/politics/mccarthy-schiff-swalwell-committee.html" TargetMode="External"/><Relationship Id="rId1287" Type="http://schemas.openxmlformats.org/officeDocument/2006/relationships/hyperlink" Target="https://www.salon.com/2023/01/25/sorry-twitter-but-floridas-on-books-is-no-joke--ron-desantis-wants-to-keep-kids-from-reading/" TargetMode="External"/><Relationship Id="rId1288" Type="http://schemas.openxmlformats.org/officeDocument/2006/relationships/hyperlink" Target="https://www.cnn.com/2023/01/25/politics/florida-school-library-books-law-desantis/index.html" TargetMode="External"/><Relationship Id="rId1289" Type="http://schemas.openxmlformats.org/officeDocument/2006/relationships/hyperlink" Target="https://twitter.com/JagsFanBrian/status/1618977880696041474" TargetMode="External"/><Relationship Id="rId1290" Type="http://schemas.openxmlformats.org/officeDocument/2006/relationships/hyperlink" Target="https://twitter.com/therecount/status/1618636928131256320" TargetMode="External"/><Relationship Id="rId1291" Type="http://schemas.openxmlformats.org/officeDocument/2006/relationships/hyperlink" Target="https://web.archive.org/web/20230126211121/https:/www.theamericanconservative.com/viktor-orban-we-are-in-a-war-with-russia/" TargetMode="External"/><Relationship Id="rId1292" Type="http://schemas.openxmlformats.org/officeDocument/2006/relationships/hyperlink" Target="https://twitter.com/ReedReports/status/1618734718517923840" TargetMode="External"/><Relationship Id="rId1293" Type="http://schemas.openxmlformats.org/officeDocument/2006/relationships/hyperlink" Target="https://twitter.com/elonmusk/status/1618747157963735040" TargetMode="External"/><Relationship Id="rId1294" Type="http://schemas.openxmlformats.org/officeDocument/2006/relationships/hyperlink" Target="https://www.emptywheel.net/2023/08/17/as-xitters-lawyer-stalled-doj-elon-musk-met-with-jim-jordan-twice-and-kevin-mccarthy/" TargetMode="External"/><Relationship Id="rId1295" Type="http://schemas.openxmlformats.org/officeDocument/2006/relationships/hyperlink" Target="https://twitter.com/RepMTG/status/1619754163398901760" TargetMode="External"/><Relationship Id="rId1296" Type="http://schemas.openxmlformats.org/officeDocument/2006/relationships/hyperlink" Target="https://www.theguardian.com/world/2023/jan/30/jair-bolsonaro-us-visa-brazil" TargetMode="External"/><Relationship Id="rId1297" Type="http://schemas.openxmlformats.org/officeDocument/2006/relationships/hyperlink" Target="https://storage.courtlistener.com/recap/gov.uscourts.dcd.251579/gov.uscourts.dcd.251579.1.0.pdf" TargetMode="External"/><Relationship Id="rId1298" Type="http://schemas.openxmlformats.org/officeDocument/2006/relationships/hyperlink" Target="https://www.politico.com/news/2023/01/31/matt-schlapp-lawsuit-defamation-00080433" TargetMode="External"/><Relationship Id="rId1299" Type="http://schemas.openxmlformats.org/officeDocument/2006/relationships/hyperlink" Target="https://web.archive.org/web/20220131080804/https://www.leadershipinstitute.training/" TargetMode="External"/><Relationship Id="rId1300" Type="http://schemas.openxmlformats.org/officeDocument/2006/relationships/hyperlink" Target="https://web.archive.org/web/20221204013056/https://www.leadershipinstitute.training/" TargetMode="External"/><Relationship Id="rId1301" Type="http://schemas.openxmlformats.org/officeDocument/2006/relationships/hyperlink" Target="https://docquery.fec.gov/pdf/882/202301319575449882/202301319575449882.pdf" TargetMode="External"/><Relationship Id="rId1302" Type="http://schemas.openxmlformats.org/officeDocument/2006/relationships/hyperlink" Target="https://breakingdefense.com/2023/02/at-un-meeting-space-cooperation-picks-up-momentum-but-moscow-and-beijing-play-spoilers/" TargetMode="External"/><Relationship Id="rId1303" Type="http://schemas.openxmlformats.org/officeDocument/2006/relationships/hyperlink" Target="https://twitter.com/JuddLegum/status/1622286578738421763" TargetMode="External"/><Relationship Id="rId1304" Type="http://schemas.openxmlformats.org/officeDocument/2006/relationships/hyperlink" Target="https://www.heraldtribune.com/story/news/local/sarasota/2023/01/31/richard-corcoran-becomes-interim-president-of-sarasotas-new-college/69858928007/" TargetMode="External"/><Relationship Id="rId1305" Type="http://schemas.openxmlformats.org/officeDocument/2006/relationships/hyperlink" Target="https://archive.is/R5gUd" TargetMode="External"/><Relationship Id="rId1306" Type="http://schemas.openxmlformats.org/officeDocument/2006/relationships/hyperlink" Target="https://twitter.com/SidneyPowell1/status/1620793339850412032" TargetMode="External"/><Relationship Id="rId1307" Type="http://schemas.openxmlformats.org/officeDocument/2006/relationships/hyperlink" Target="https://twitter.com/RepJimmyGomez/status/1620857104788783104" TargetMode="External"/><Relationship Id="rId1308" Type="http://schemas.openxmlformats.org/officeDocument/2006/relationships/hyperlink" Target="https://www.thedailybeast.com/andrew-clyde-reveals-himself-as-source-of-ar-15-assault-rifle-pins" TargetMode="External"/><Relationship Id="rId1309" Type="http://schemas.openxmlformats.org/officeDocument/2006/relationships/hyperlink" Target="https://twitter.com/realchrisrufo/status/1621263614849204226" TargetMode="External"/><Relationship Id="rId1310" Type="http://schemas.openxmlformats.org/officeDocument/2006/relationships/hyperlink" Target="https://www.politico.com/news/2023/02/02/kari-lake-nrsc-officials-00081000" TargetMode="External"/><Relationship Id="rId1311" Type="http://schemas.openxmlformats.org/officeDocument/2006/relationships/hyperlink" Target="https://twitter.com/dnlbrns/status/1621183652938878976" TargetMode="External"/><Relationship Id="rId1312" Type="http://schemas.openxmlformats.org/officeDocument/2006/relationships/hyperlink" Target="https://twitter.com/jacksonhinklle/status/1622344167992049666" TargetMode="External"/><Relationship Id="rId1313" Type="http://schemas.openxmlformats.org/officeDocument/2006/relationships/hyperlink" Target="https://twitter.com/elonmusk/status/1622461270573125632" TargetMode="External"/><Relationship Id="rId1314" Type="http://schemas.openxmlformats.org/officeDocument/2006/relationships/hyperlink" Target="https://www.washingtonpost.com/dc-md-va/2023/02/06/maryland-power-grid-neonazi-brandon-russell/" TargetMode="External"/><Relationship Id="rId1315" Type="http://schemas.openxmlformats.org/officeDocument/2006/relationships/hyperlink" Target="https://www.youtube.com/watch?v=789YDPbZZJ4" TargetMode="External"/><Relationship Id="rId1316" Type="http://schemas.openxmlformats.org/officeDocument/2006/relationships/hyperlink" Target="https://nymag.com/intelligencer/2023/02/james-okeefe-project-veritas-paid-leave.html" TargetMode="External"/><Relationship Id="rId1317" Type="http://schemas.openxmlformats.org/officeDocument/2006/relationships/hyperlink" Target="https://twitter.com/mrspanstreppon/status/1627316058464964608" TargetMode="External"/><Relationship Id="rId1318" Type="http://schemas.openxmlformats.org/officeDocument/2006/relationships/hyperlink" Target="https://americasvoice.news/video/Bdff2zXYlztjZ0o/" TargetMode="External"/><Relationship Id="rId1319" Type="http://schemas.openxmlformats.org/officeDocument/2006/relationships/hyperlink" Target="https://seymourhersh.substack.com/p/how-america-took-out-the-nord-stream" TargetMode="External"/><Relationship Id="rId1320" Type="http://schemas.openxmlformats.org/officeDocument/2006/relationships/hyperlink" Target="https://www.politico.com/news/2023/03/17/house-gop-capitol-police-jan-6-video-00087636" TargetMode="External"/><Relationship Id="rId1321" Type="http://schemas.openxmlformats.org/officeDocument/2006/relationships/hyperlink" Target="https://www.documentcloud.org/documents/23712850-dibiase" TargetMode="External"/><Relationship Id="rId1322" Type="http://schemas.openxmlformats.org/officeDocument/2006/relationships/hyperlink" Target="https://www.rawstory.com/marjorie-taylor-balloon/" TargetMode="External"/><Relationship Id="rId1323" Type="http://schemas.openxmlformats.org/officeDocument/2006/relationships/hyperlink" Target="https://www.theguardian.com/world/2023/feb/09/russia-begins-major-offensive-in-eastern-ukraine-luhansk-governor-claims" TargetMode="External"/><Relationship Id="rId1324" Type="http://schemas.openxmlformats.org/officeDocument/2006/relationships/hyperlink" Target="https://www.washingtonpost.com/world/2023/02/09/starlink-restricts-internet-drones-ukraine/" TargetMode="External"/><Relationship Id="rId1325" Type="http://schemas.openxmlformats.org/officeDocument/2006/relationships/hyperlink" Target="https://www.telegraph.co.uk/world-news/2023/02/11/wagner-mercenaries-helping-serbia-prepare-potential-attack-nation/" TargetMode="External"/><Relationship Id="rId1326" Type="http://schemas.openxmlformats.org/officeDocument/2006/relationships/hyperlink" Target="https://www.latimes.com/world-nation/story/2023-02-13/moldova-president-russian-plot-topple-government-ukraine-war" TargetMode="External"/><Relationship Id="rId1327" Type="http://schemas.openxmlformats.org/officeDocument/2006/relationships/hyperlink" Target="https://twitter.com/nicholsforidaho/status/1627024229614092289" TargetMode="External"/><Relationship Id="rId1328" Type="http://schemas.openxmlformats.org/officeDocument/2006/relationships/hyperlink" Target="https://twitter.com/charliekirk11/status/1625683559745986562" TargetMode="External"/><Relationship Id="rId1329" Type="http://schemas.openxmlformats.org/officeDocument/2006/relationships/hyperlink" Target="https://web.archive.org/web/20220215051254/https://www.vanityfair.com/news/2022/02/peter-thiel-maga-money" TargetMode="External"/><Relationship Id="rId1330" Type="http://schemas.openxmlformats.org/officeDocument/2006/relationships/hyperlink" Target="https://int.nyt.com/data/documenttools/redacted-documents-in-dominion-fox-news-case/dca5e3880422426f/full.pdf" TargetMode="External"/><Relationship Id="rId1331" Type="http://schemas.openxmlformats.org/officeDocument/2006/relationships/hyperlink" Target="https://www.newschannel5.com/news/newschannel-5-investigates/businessman-economist-cop-international-sex-crimes-expert-the-stories-of-congressman-andy-ogles" TargetMode="External"/><Relationship Id="rId1332" Type="http://schemas.openxmlformats.org/officeDocument/2006/relationships/hyperlink" Target="https://newrepublic.com/article/170647/christopher-rufo-harvard-degree-misleading?utm_medium=social&amp;utm_campaign=EB_TNR&amp;utm_source=Twitter" TargetMode="External"/><Relationship Id="rId1333" Type="http://schemas.openxmlformats.org/officeDocument/2006/relationships/hyperlink" Target="https://www.youtube.com/watch?v=duKeWROIp_Y" TargetMode="External"/><Relationship Id="rId1334" Type="http://schemas.openxmlformats.org/officeDocument/2006/relationships/hyperlink" Target="https://twitter.com/KareemRifai/status/1627342488460488704" TargetMode="External"/><Relationship Id="rId1335" Type="http://schemas.openxmlformats.org/officeDocument/2006/relationships/hyperlink" Target="https://www.politico.com/minutes/congress/02-21-2023/tucker-carlson-jan6-deal/" TargetMode="External"/><Relationship Id="rId1336" Type="http://schemas.openxmlformats.org/officeDocument/2006/relationships/hyperlink" Target="https://www.nytimes.com/2023/02/20/us/politics/biden-kyiv-ukraine.html" TargetMode="External"/><Relationship Id="rId1337" Type="http://schemas.openxmlformats.org/officeDocument/2006/relationships/hyperlink" Target="https://www.npr.org/2023/02/21/1158505780/project-veritas-james-okeefe-forced-out-financial-malfeasance" TargetMode="External"/><Relationship Id="rId1338" Type="http://schemas.openxmlformats.org/officeDocument/2006/relationships/hyperlink" Target="https://nymag.com/intelligencer/2023/09/project-veritas-has-james-okeefes-receipts-on-bad-spending.html" TargetMode="External"/><Relationship Id="rId1339" Type="http://schemas.openxmlformats.org/officeDocument/2006/relationships/hyperlink" Target="https://www.bbc.com/news/world-europe-64720695" TargetMode="External"/><Relationship Id="rId1340" Type="http://schemas.openxmlformats.org/officeDocument/2006/relationships/hyperlink" Target="https://twitter.com/atrupar/status/1628225236486193153" TargetMode="External"/><Relationship Id="rId1341" Type="http://schemas.openxmlformats.org/officeDocument/2006/relationships/hyperlink" Target="https://twitter.com/francis_scarr/status/1628340780749258752" TargetMode="External"/><Relationship Id="rId1342" Type="http://schemas.openxmlformats.org/officeDocument/2006/relationships/hyperlink" Target="https://twitter.com/JuliaDavisNews/status/1628509173838127107" TargetMode="External"/><Relationship Id="rId1343" Type="http://schemas.openxmlformats.org/officeDocument/2006/relationships/hyperlink" Target="https://twitter.com/atrupar/status/1628927330830675969" TargetMode="External"/><Relationship Id="rId1344" Type="http://schemas.openxmlformats.org/officeDocument/2006/relationships/hyperlink" Target="https://twitter.com/HawleyMO/status/1629298532602527751" TargetMode="External"/><Relationship Id="rId1345" Type="http://schemas.openxmlformats.org/officeDocument/2006/relationships/hyperlink" Target="https://twitter.com/PokerPolitics/status/1629258666699259905" TargetMode="External"/><Relationship Id="rId1346" Type="http://schemas.openxmlformats.org/officeDocument/2006/relationships/hyperlink" Target="https://twitter.com/Acyn/status/1629274712672030722" TargetMode="External"/><Relationship Id="rId1347" Type="http://schemas.openxmlformats.org/officeDocument/2006/relationships/hyperlink" Target="https://twitter.com/michaelsobolik/status/1629496913853652993" TargetMode="External"/><Relationship Id="rId1348" Type="http://schemas.openxmlformats.org/officeDocument/2006/relationships/hyperlink" Target="https://web.archive.org/web/20230314103108/https://www.postandcourier.com/news/ukrainian-flag-defaced-days-after-charleston-welcomed-wounded-soldiers-per-police/article_b4fc4c14-c1b5-11ed-a7d8-b385e38aafe9.html" TargetMode="External"/><Relationship Id="rId1349" Type="http://schemas.openxmlformats.org/officeDocument/2006/relationships/hyperlink" Target="https://archive.is/eZpaY" TargetMode="External"/><Relationship Id="rId1350" Type="http://schemas.openxmlformats.org/officeDocument/2006/relationships/hyperlink" Target="https://www.oregonlive.com/crime/2023/03/proud-boy-tusitala-tiny-toese-guilty-on-10-counts-in-portland-street-clash.html" TargetMode="External"/><Relationship Id="rId1351" Type="http://schemas.openxmlformats.org/officeDocument/2006/relationships/hyperlink" Target="https://twitter.com/atrupar/status/1631674934857482242" TargetMode="External"/><Relationship Id="rId1352" Type="http://schemas.openxmlformats.org/officeDocument/2006/relationships/hyperlink" Target="https://www.msn.com/en-us/news/crime/fbi-searching-for-lakelands-olivia-pollock-days-before-scheduled-trial-on-jan-6-charges/ar-AA18c3SW" TargetMode="External"/><Relationship Id="rId1353" Type="http://schemas.openxmlformats.org/officeDocument/2006/relationships/hyperlink" Target="https://www.mercurynews.com/2023/03/03/authorities-man-bombed-pge-transformers-in-south-san-jose/" TargetMode="External"/><Relationship Id="rId1354" Type="http://schemas.openxmlformats.org/officeDocument/2006/relationships/hyperlink" Target="https://twitter.com/RVAwonk/status/1632433904735903744" TargetMode="External"/><Relationship Id="rId1355" Type="http://schemas.openxmlformats.org/officeDocument/2006/relationships/hyperlink" Target="https://abcnews.go.com/US/california-man-arrested-transformer-bombings-explosive-materials-home/story?id=97630304" TargetMode="External"/><Relationship Id="rId1356" Type="http://schemas.openxmlformats.org/officeDocument/2006/relationships/hyperlink" Target="https://twitter.com/svdate/status/1632147830113443845" TargetMode="External"/><Relationship Id="rId1357" Type="http://schemas.openxmlformats.org/officeDocument/2006/relationships/hyperlink" Target="https://www.thedailybeast.com/fox-news-edits-out-donald-trump-saying-he-mightve-let-russia-take-over-parts-of-ukraine?utm_campaign=owned_social&amp;via=twitter_page&amp;utm_source=twitter_owned_tdb&amp;utm_medium=socialflow" TargetMode="External"/><Relationship Id="rId1358" Type="http://schemas.openxmlformats.org/officeDocument/2006/relationships/hyperlink" Target="https://www.nbcnews.com/politics/justice-department/tucker-carlson-new-video-provided-speaker-mccarthy-falsely-depicts-jan-rcna73673" TargetMode="External"/><Relationship Id="rId1359" Type="http://schemas.openxmlformats.org/officeDocument/2006/relationships/hyperlink" Target="https://www.nbcnews.com/politics/congress/capitol-police-chief-tears-tucker-carlson-claims-officer-brian-sicknic-rcna73813" TargetMode="External"/><Relationship Id="rId1360" Type="http://schemas.openxmlformats.org/officeDocument/2006/relationships/hyperlink" Target="https://www.nytimes.com/2023/03/07/business/media/fox-dominion-2020-election.html" TargetMode="External"/><Relationship Id="rId1361" Type="http://schemas.openxmlformats.org/officeDocument/2006/relationships/hyperlink" Target="https://www.dominionvoting.com/legal-updates-learn-how-we-are-defending-dominion/" TargetMode="External"/><Relationship Id="rId1362" Type="http://schemas.openxmlformats.org/officeDocument/2006/relationships/hyperlink" Target="https://www.cnn.com/2023/03/07/media/fox-news-dominion-lawsuit/index.html" TargetMode="External"/><Relationship Id="rId1363" Type="http://schemas.openxmlformats.org/officeDocument/2006/relationships/hyperlink" Target="https://lawandcrime.com/2020-election/right-wing-hoaxers-robocalls-targeting-black-voters-violated-voting-rights-act-and-kkk-act-federal-judge-rules/" TargetMode="External"/><Relationship Id="rId1364" Type="http://schemas.openxmlformats.org/officeDocument/2006/relationships/hyperlink" Target="https://thehill.com/regulation/court-battles/3891869-judge-says-jacob-wohl-jack-burkman-violated-voting-rights-act-kkk-act-with-2020-voter-suppression/" TargetMode="External"/><Relationship Id="rId1365" Type="http://schemas.openxmlformats.org/officeDocument/2006/relationships/hyperlink" Target="https://theintercept.com/2023/03/23/peter-thiel-jeff-thomas/" TargetMode="External"/><Relationship Id="rId1366" Type="http://schemas.openxmlformats.org/officeDocument/2006/relationships/hyperlink" Target="https://www.dailymail.co.uk/news/article-11926699/Peter-Thiels-model-boyfriend-died-WEEKS-NYE-showdown-billionaire-husband.html" TargetMode="External"/><Relationship Id="rId1367" Type="http://schemas.openxmlformats.org/officeDocument/2006/relationships/hyperlink" Target="https://www.fastcompany.com/90864395/silicon-valley-bank-an-its-a-wonderful-life-bank-run-for-the-digital-age" TargetMode="External"/><Relationship Id="rId1368" Type="http://schemas.openxmlformats.org/officeDocument/2006/relationships/hyperlink" Target="https://archive.is/AROIw" TargetMode="External"/><Relationship Id="rId1369" Type="http://schemas.openxmlformats.org/officeDocument/2006/relationships/hyperlink" Target="https://archive.is/AROIw" TargetMode="External"/><Relationship Id="rId1370" Type="http://schemas.openxmlformats.org/officeDocument/2006/relationships/hyperlink" Target="https://issueone.org/articles/document-reveals-new-financial-information-about-nonprofit-peddling-election-conspiracies/" TargetMode="External"/><Relationship Id="rId1371" Type="http://schemas.openxmlformats.org/officeDocument/2006/relationships/hyperlink" Target="https://apnews.com/article/svb-fed-bonds-rates-banks-inflation-a24b28b3caeede91c76cd120aa9b7966" TargetMode="External"/><Relationship Id="rId1372" Type="http://schemas.openxmlformats.org/officeDocument/2006/relationships/hyperlink" Target="https://twitter.com/ProfessorStam/status/1634722138627121153" TargetMode="External"/><Relationship Id="rId1373" Type="http://schemas.openxmlformats.org/officeDocument/2006/relationships/hyperlink" Target="https://www.reuters.com/markets/us/ceo-failed-silicon-valley-bank-no-longer-director-sf-fed-2023-03-10/" TargetMode="External"/><Relationship Id="rId1374" Type="http://schemas.openxmlformats.org/officeDocument/2006/relationships/hyperlink" Target="https://twitter.com/RepMattGaetz/status/1634385378932142080" TargetMode="External"/><Relationship Id="rId1375" Type="http://schemas.openxmlformats.org/officeDocument/2006/relationships/hyperlink" Target="https://twitter.com/DeSantisWarRoom/status/1635441338534461441" TargetMode="External"/><Relationship Id="rId1376" Type="http://schemas.openxmlformats.org/officeDocument/2006/relationships/hyperlink" Target="https://www.marketwatch.com/story/rep-ro-khanna-defends-fundraiser-at-david-sacks-home-after-supporting-silicon-valley-bank-bailout-f6b0f0dc" TargetMode="External"/><Relationship Id="rId1377" Type="http://schemas.openxmlformats.org/officeDocument/2006/relationships/hyperlink" Target="https://www.theguardian.com/us-news/2023/mar/15/trump-media-investigated-possible-money-laundering?CMP=share_btn_tw" TargetMode="External"/><Relationship Id="rId1378" Type="http://schemas.openxmlformats.org/officeDocument/2006/relationships/hyperlink" Target="https://www.politico.com/news/2023/03/17/house-gop-capitol-police-jan-6-video-00087636" TargetMode="External"/><Relationship Id="rId1379" Type="http://schemas.openxmlformats.org/officeDocument/2006/relationships/hyperlink" Target="https://www.documentcloud.org/documents/23712850-dibiase" TargetMode="External"/><Relationship Id="rId1380" Type="http://schemas.openxmlformats.org/officeDocument/2006/relationships/hyperlink" Target="https://www.nbcnewyork.com/news/local/crime-and-courts/fire-breaks-out-at-nyc-penthouse-hours-after-billionaire-chinese-businessman-arrested/4156802/?_osource=db_npd_nbc_wnbc_twt_shr" TargetMode="External"/><Relationship Id="rId1381" Type="http://schemas.openxmlformats.org/officeDocument/2006/relationships/hyperlink" Target="https://1819news.com/news/item/ben-carson-among-23-conservative-leaders-backing-tuberville-opposition-to-dod-taxpayer-funded-travel-leave-for-abortion-seeking-u.s.-military-personnel" TargetMode="External"/><Relationship Id="rId1382" Type="http://schemas.openxmlformats.org/officeDocument/2006/relationships/hyperlink" Target="https://twitter.com/MichaelSteele/status/1637291175185973248" TargetMode="External"/><Relationship Id="rId1383" Type="http://schemas.openxmlformats.org/officeDocument/2006/relationships/hyperlink" Target="https://justthenews.com/sites/default/files/2023-03/01%20-%20Complaint_combined.pdf" TargetMode="External"/><Relationship Id="rId1384" Type="http://schemas.openxmlformats.org/officeDocument/2006/relationships/hyperlink" Target="https://www.nytimes.com/2024/02/08/magazine/mark-meadows-trump-prosecution.html?unlocked_article_code=1.T00.QRt5.pkhyPnbX18dt&amp;smid=url-share" TargetMode="External"/><Relationship Id="rId1385" Type="http://schemas.openxmlformats.org/officeDocument/2006/relationships/hyperlink" Target="https://www.reuters.com/world/us/trump-holds-first-election-rally-waco-overshadowed-by-legal-threats-2023-03-25/" TargetMode="External"/><Relationship Id="rId1386" Type="http://schemas.openxmlformats.org/officeDocument/2006/relationships/hyperlink" Target="https://archive.is/bvyFj" TargetMode="External"/><Relationship Id="rId1387" Type="http://schemas.openxmlformats.org/officeDocument/2006/relationships/hyperlink" Target="https://dfrlab.org/2023/04/21/state-controlled-media-experience-sudden-twitter-gains-after-unannounced-platform-policy-change/" TargetMode="External"/><Relationship Id="rId1388" Type="http://schemas.openxmlformats.org/officeDocument/2006/relationships/hyperlink" Target="https://www.cnn.com/2023/03/30/politics/donald-trump-indictment/index.html" TargetMode="External"/><Relationship Id="rId1389" Type="http://schemas.openxmlformats.org/officeDocument/2006/relationships/hyperlink" Target="https://www.justice.gov/usao-edny/pr/social-media-influencer-douglass-mackey-convicted-election-interference-2016" TargetMode="External"/><Relationship Id="rId1390" Type="http://schemas.openxmlformats.org/officeDocument/2006/relationships/hyperlink" Target="https://archive.is/CMv5N" TargetMode="External"/><Relationship Id="rId1391" Type="http://schemas.openxmlformats.org/officeDocument/2006/relationships/hyperlink" Target="https://twitter.com/ScooterCasterNY/status/1642958771550056448" TargetMode="External"/><Relationship Id="rId1392" Type="http://schemas.openxmlformats.org/officeDocument/2006/relationships/hyperlink" Target="https://twitter.com/taliaotg/status/1642959549119209492" TargetMode="External"/><Relationship Id="rId1393" Type="http://schemas.openxmlformats.org/officeDocument/2006/relationships/hyperlink" Target="https://twitter.com/ScooterCasterNY/status/1642960601180966913" TargetMode="External"/><Relationship Id="rId1394" Type="http://schemas.openxmlformats.org/officeDocument/2006/relationships/hyperlink" Target="https://archive.is/q2yr2" TargetMode="External"/><Relationship Id="rId1395" Type="http://schemas.openxmlformats.org/officeDocument/2006/relationships/hyperlink" Target="https://twitter.com/capitolhunters/status/1644447012463742983" TargetMode="External"/><Relationship Id="rId1396" Type="http://schemas.openxmlformats.org/officeDocument/2006/relationships/hyperlink" Target="https://twitter.com/atrupar/status/1645954118551322626" TargetMode="External"/><Relationship Id="rId1397" Type="http://schemas.openxmlformats.org/officeDocument/2006/relationships/hyperlink" Target="https://twitter.com/PostLeftWatch/status/1646350422175801344" TargetMode="External"/><Relationship Id="rId1398" Type="http://schemas.openxmlformats.org/officeDocument/2006/relationships/hyperlink" Target="https://www.thedailybeast.com/stop-the-steal-organizer-ali-alexander-apologizes-after-being-accused-of-asking-teen-boys-for-sexual-pics" TargetMode="External"/><Relationship Id="rId1399" Type="http://schemas.openxmlformats.org/officeDocument/2006/relationships/hyperlink" Target="https://www.nytimes.com/live/2023/04/13/us/documents-leak-pentagon" TargetMode="External"/><Relationship Id="rId1400" Type="http://schemas.openxmlformats.org/officeDocument/2006/relationships/hyperlink" Target="https://archive.is/HN97M" TargetMode="External"/><Relationship Id="rId1401" Type="http://schemas.openxmlformats.org/officeDocument/2006/relationships/hyperlink" Target="https://twitter.com/WendySiegelman/status/1647268205948284929" TargetMode="External"/><Relationship Id="rId1402" Type="http://schemas.openxmlformats.org/officeDocument/2006/relationships/hyperlink" Target="https://archive.is/O93Tb" TargetMode="External"/><Relationship Id="rId1403" Type="http://schemas.openxmlformats.org/officeDocument/2006/relationships/hyperlink" Target="https://www.washingtonpost.com/local/md-politics/klacik-gop-campaign-donations/2021/03/02/76300fde-7077-11eb-85fa-e0ccb3660358_story.html" TargetMode="External"/><Relationship Id="rId1404" Type="http://schemas.openxmlformats.org/officeDocument/2006/relationships/hyperlink" Target="https://www.youtube.com/watch?v=u-yPKn6sX0s" TargetMode="External"/><Relationship Id="rId1405" Type="http://schemas.openxmlformats.org/officeDocument/2006/relationships/hyperlink" Target="https://twitter.com/adnashmyash/status/1648071620697759745" TargetMode="External"/><Relationship Id="rId1406" Type="http://schemas.openxmlformats.org/officeDocument/2006/relationships/hyperlink" Target="https://twitter.com/daveweigel/status/1648737310039474191" TargetMode="External"/><Relationship Id="rId1407" Type="http://schemas.openxmlformats.org/officeDocument/2006/relationships/hyperlink" Target="https://archive.is/ZnvFt" TargetMode="External"/><Relationship Id="rId1408" Type="http://schemas.openxmlformats.org/officeDocument/2006/relationships/hyperlink" Target="https://www.documentcloud.org/documents/23997405-johnathan-buma-42023-statement-to-judiciary" TargetMode="External"/><Relationship Id="rId1409" Type="http://schemas.openxmlformats.org/officeDocument/2006/relationships/hyperlink" Target="https://twitter.com/NGrossman81/status/1649386400096165890" TargetMode="External"/><Relationship Id="rId1410" Type="http://schemas.openxmlformats.org/officeDocument/2006/relationships/hyperlink" Target="https://www.nbcnews.com/news/world/former-us-officials-secret-ukraine-talks-russians-war-ukraine-rcna92610" TargetMode="External"/><Relationship Id="rId1411" Type="http://schemas.openxmlformats.org/officeDocument/2006/relationships/hyperlink" Target="https://www.vanityfair.com/news/2023/05/tucker-carlson-white-men-text-message" TargetMode="External"/><Relationship Id="rId1412" Type="http://schemas.openxmlformats.org/officeDocument/2006/relationships/hyperlink" Target="https://web.archive.org/web/20230830234834/https://www.reuters.com/world/us/peter-thiel-republican-megadonor-wont-fund-candidates-2024-sources-2023-04-26/" TargetMode="External"/><Relationship Id="rId1413" Type="http://schemas.openxmlformats.org/officeDocument/2006/relationships/hyperlink" Target="https://www.thedailybeast.com/paul-erickson-dishes-about-maria-butina-his-ex-girlfriend-russian-spy" TargetMode="External"/><Relationship Id="rId1414" Type="http://schemas.openxmlformats.org/officeDocument/2006/relationships/hyperlink" Target="https://opencorporates.com/companies/us_de/7429897" TargetMode="External"/><Relationship Id="rId1415" Type="http://schemas.openxmlformats.org/officeDocument/2006/relationships/hyperlink" Target="https://www.politico.com/news/2024/09/02/jacob-wohl-jack-burkman-ai-lobbying-pseudonyms-00176917" TargetMode="External"/><Relationship Id="rId1416" Type="http://schemas.openxmlformats.org/officeDocument/2006/relationships/hyperlink" Target="https://www.nytimes.com/2023/05/03/us/politics/jan-6-former-fbi-agent.html" TargetMode="External"/><Relationship Id="rId1417" Type="http://schemas.openxmlformats.org/officeDocument/2006/relationships/hyperlink" Target="https://storage.courtlistener.com/recap/gov.uscourts.ord.173019/gov.uscourts.ord.173019.1.1.pdf" TargetMode="External"/><Relationship Id="rId1418" Type="http://schemas.openxmlformats.org/officeDocument/2006/relationships/hyperlink" Target="https://twitter.com/TrumpWarRoom/status/1653491448535306245" TargetMode="External"/><Relationship Id="rId1419" Type="http://schemas.openxmlformats.org/officeDocument/2006/relationships/hyperlink" Target="https://twitter.com/mtgreenee/status/1653516134165905415" TargetMode="External"/><Relationship Id="rId1420" Type="http://schemas.openxmlformats.org/officeDocument/2006/relationships/hyperlink" Target="https://web.archive.org/web/20230502124718/https://www.leadershipinstitute.org/contactUS/staff/" TargetMode="External"/><Relationship Id="rId1421" Type="http://schemas.openxmlformats.org/officeDocument/2006/relationships/hyperlink" Target="https://www.motherjones.com/politics/2023/06/john-strand-international-underwear-model-and-insurrectionist-sentenced-to-32-months-in-prison/" TargetMode="External"/><Relationship Id="rId1422" Type="http://schemas.openxmlformats.org/officeDocument/2006/relationships/hyperlink" Target="https://twitter.com/BrandonStraka/status/1653933960571809799" TargetMode="External"/><Relationship Id="rId1423" Type="http://schemas.openxmlformats.org/officeDocument/2006/relationships/hyperlink" Target="https://www.detroitnews.com/story/news/local/oakland-county/2023/05/03/woman-charged-in-royal-oak-swastika-graffiti/70181046007/" TargetMode="External"/><Relationship Id="rId1424" Type="http://schemas.openxmlformats.org/officeDocument/2006/relationships/hyperlink" Target="https://twitter.com/JewishWorker/status/1659404999846232066" TargetMode="External"/><Relationship Id="rId1425" Type="http://schemas.openxmlformats.org/officeDocument/2006/relationships/hyperlink" Target="https://thehill.com/homenews/campaign/3986761-thiel-says-desantis-would-make-a-terrific-president/" TargetMode="External"/><Relationship Id="rId1426" Type="http://schemas.openxmlformats.org/officeDocument/2006/relationships/hyperlink" Target="https://archive.is/63Hxn" TargetMode="External"/><Relationship Id="rId1427" Type="http://schemas.openxmlformats.org/officeDocument/2006/relationships/hyperlink" Target="https://www.politico.com/news/magazine/2023/05/06/cpac-hungary-woke-free-zone-00095576" TargetMode="External"/><Relationship Id="rId1428" Type="http://schemas.openxmlformats.org/officeDocument/2006/relationships/hyperlink" Target="https://www.knkx.org/politics/2023-06-20/how-liberal-seattle-created-a-powerful-conservative-influencer-christopher-rufo" TargetMode="External"/><Relationship Id="rId1429" Type="http://schemas.openxmlformats.org/officeDocument/2006/relationships/hyperlink" Target="https://www.nytimes.com/2023/05/04/us/politics/jan-6-proud-boys-sedition.html" TargetMode="External"/><Relationship Id="rId1430" Type="http://schemas.openxmlformats.org/officeDocument/2006/relationships/hyperlink" Target="https://archive.is/ITurl" TargetMode="External"/><Relationship Id="rId1431" Type="http://schemas.openxmlformats.org/officeDocument/2006/relationships/hyperlink" Target="https://podcasters.spotify.com/pod/show/rfkjr/episodes/Col-Douglas-Macgregor-On-Ukraine-e23iuva" TargetMode="External"/><Relationship Id="rId1432" Type="http://schemas.openxmlformats.org/officeDocument/2006/relationships/hyperlink" Target="https://www.youtube.com/watch?v=7YUCGZloQTE" TargetMode="External"/><Relationship Id="rId1433" Type="http://schemas.openxmlformats.org/officeDocument/2006/relationships/hyperlink" Target="https://www.cnn.com/2023/05/09/politics/george-santos-charged-justice-department" TargetMode="External"/><Relationship Id="rId1434" Type="http://schemas.openxmlformats.org/officeDocument/2006/relationships/hyperlink" Target="https://www.justice.gov/usao-edny/pr/congressman-george-santos-charged-fraud-money-laundering-theft-public-funds-and-false" TargetMode="External"/><Relationship Id="rId1435" Type="http://schemas.openxmlformats.org/officeDocument/2006/relationships/hyperlink" Target="https://twitter.com/TuckerCarlson/status/1656037032538390530" TargetMode="External"/><Relationship Id="rId1436" Type="http://schemas.openxmlformats.org/officeDocument/2006/relationships/hyperlink" Target="https://twitter.com/travisbrown/status/1656176397612724224" TargetMode="External"/><Relationship Id="rId1437" Type="http://schemas.openxmlformats.org/officeDocument/2006/relationships/hyperlink" Target="https://twitter.com/elonmusk/status/1655977617583898637" TargetMode="External"/><Relationship Id="rId1438" Type="http://schemas.openxmlformats.org/officeDocument/2006/relationships/hyperlink" Target="https://archive.is/lHymK" TargetMode="External"/><Relationship Id="rId1439" Type="http://schemas.openxmlformats.org/officeDocument/2006/relationships/hyperlink" Target="https://www.businessinsider.com/twitter-appears-limit-bellingcat-after-elon-musk-called-it-psyop-2023-5" TargetMode="External"/><Relationship Id="rId1440" Type="http://schemas.openxmlformats.org/officeDocument/2006/relationships/hyperlink" Target="https://twitter.com/AmoneyResists/status/1656083431111917568" TargetMode="External"/><Relationship Id="rId1441" Type="http://schemas.openxmlformats.org/officeDocument/2006/relationships/hyperlink" Target="https://twitter.com/GlobalAffairs/status/1657219168863756288" TargetMode="External"/><Relationship Id="rId1442" Type="http://schemas.openxmlformats.org/officeDocument/2006/relationships/hyperlink" Target="https://archive.is/UhpsG" TargetMode="External"/><Relationship Id="rId1443" Type="http://schemas.openxmlformats.org/officeDocument/2006/relationships/hyperlink" Target="https://twitter.com/alwaystheself/status/1665807177880092673" TargetMode="External"/><Relationship Id="rId1444" Type="http://schemas.openxmlformats.org/officeDocument/2006/relationships/hyperlink" Target="https://talkingpointsmemo.com/muckraker/paul-gosar-nick-fuentes-staffer-wade-searle" TargetMode="External"/><Relationship Id="rId1445" Type="http://schemas.openxmlformats.org/officeDocument/2006/relationships/hyperlink" Target="https://finance.yahoo.com/news/correction-rumble-acquires-podcasting-live-234000128.html" TargetMode="External"/><Relationship Id="rId1446" Type="http://schemas.openxmlformats.org/officeDocument/2006/relationships/hyperlink" Target="https://www.justice.gov/storage/durhamreport.pdf" TargetMode="External"/><Relationship Id="rId1447" Type="http://schemas.openxmlformats.org/officeDocument/2006/relationships/hyperlink" Target="https://coloradosun.com/2023/05/16/lauren-boebert-divorce-filing/" TargetMode="External"/><Relationship Id="rId1448" Type="http://schemas.openxmlformats.org/officeDocument/2006/relationships/hyperlink" Target="https://abcnews.go.com/US/wireStory/penguin-random-house-sues-florida-school-district-book-99390937" TargetMode="External"/><Relationship Id="rId1449" Type="http://schemas.openxmlformats.org/officeDocument/2006/relationships/hyperlink" Target="https://twitter.com/garnethenderson/status/1658896068715728896" TargetMode="External"/><Relationship Id="rId1450" Type="http://schemas.openxmlformats.org/officeDocument/2006/relationships/hyperlink" Target="https://archive.is/M2zne" TargetMode="External"/><Relationship Id="rId1451" Type="http://schemas.openxmlformats.org/officeDocument/2006/relationships/hyperlink" Target="https://twitter.com/RepDanGoldman/status/1659246258098143240" TargetMode="External"/><Relationship Id="rId1452" Type="http://schemas.openxmlformats.org/officeDocument/2006/relationships/hyperlink" Target="https://www.youtube.com/watch?v=vB1QE81_ddA" TargetMode="External"/><Relationship Id="rId1453" Type="http://schemas.openxmlformats.org/officeDocument/2006/relationships/hyperlink" Target="https://storage.courtlistener.com/recap/gov.uscourts.dcd.255554/gov.uscourts.dcd.255554.1.0_1.pdf" TargetMode="External"/><Relationship Id="rId1454" Type="http://schemas.openxmlformats.org/officeDocument/2006/relationships/hyperlink" Target="https://www.jeffsachs.org/newspaper-articles/wgtgma5kj69pbpndjr4wf6aayhrszm" TargetMode="External"/><Relationship Id="rId1455" Type="http://schemas.openxmlformats.org/officeDocument/2006/relationships/hyperlink" Target="https://blogs.berkeley.edu/2023/03/20/open-letter-to-jeffrey-sachs-on-the-russia-ukraine-war/" TargetMode="External"/><Relationship Id="rId1456" Type="http://schemas.openxmlformats.org/officeDocument/2006/relationships/hyperlink" Target="https://www.businessinsider.com/unbowed-proud-boys-plan-biggest-pride-month-disruptions-ever-adl-2023-5" TargetMode="External"/><Relationship Id="rId1457" Type="http://schemas.openxmlformats.org/officeDocument/2006/relationships/hyperlink" Target="https://www.them.us/story/the-proud-boys-pride-month-violence" TargetMode="External"/><Relationship Id="rId1458" Type="http://schemas.openxmlformats.org/officeDocument/2006/relationships/hyperlink" Target="https://www.miamiherald.com/news/local/education/article275671496.html" TargetMode="External"/><Relationship Id="rId1459" Type="http://schemas.openxmlformats.org/officeDocument/2006/relationships/hyperlink" Target="https://www.jta.org/2023/05/24/united-states/the-florida-mom-who-got-amanda-gormans-poem-restricted-says-shes-sorry-for-promoting-the-protocols-of-the-elders-of-zion" TargetMode="External"/><Relationship Id="rId1460" Type="http://schemas.openxmlformats.org/officeDocument/2006/relationships/hyperlink" Target="https://archive.is/57IIA" TargetMode="External"/><Relationship Id="rId1461" Type="http://schemas.openxmlformats.org/officeDocument/2006/relationships/hyperlink" Target="https://www.rollingstone.com/politics/politics-features/charlie-kirk-turning-point-usa-pivots-to-christian-nationalism-1234740083/" TargetMode="External"/><Relationship Id="rId1462" Type="http://schemas.openxmlformats.org/officeDocument/2006/relationships/hyperlink" Target="https://twitter.com/jack/status/1661201155127492609" TargetMode="External"/><Relationship Id="rId1463" Type="http://schemas.openxmlformats.org/officeDocument/2006/relationships/hyperlink" Target="https://www.nbcnews.com/politics/2024-election/ron-desantis-presidential-bid-campaign-elon-musk-rcna85288" TargetMode="External"/><Relationship Id="rId1464" Type="http://schemas.openxmlformats.org/officeDocument/2006/relationships/hyperlink" Target="https://archive.is/pg1sD" TargetMode="External"/><Relationship Id="rId1465" Type="http://schemas.openxmlformats.org/officeDocument/2006/relationships/hyperlink" Target="https://twitter.com/MattWalshBlog/status/1661333191951613952" TargetMode="External"/><Relationship Id="rId1466" Type="http://schemas.openxmlformats.org/officeDocument/2006/relationships/hyperlink" Target="https://www.alternet.org/gay-pervert-candace-owens-trans/" TargetMode="External"/><Relationship Id="rId1467" Type="http://schemas.openxmlformats.org/officeDocument/2006/relationships/hyperlink" Target="https://twitter.com/JasonIsAboard/status/1661754644073431041?s=20" TargetMode="External"/><Relationship Id="rId1468" Type="http://schemas.openxmlformats.org/officeDocument/2006/relationships/hyperlink" Target="https://twitter.com/egavactip/status/1661879404736180224" TargetMode="External"/><Relationship Id="rId1469" Type="http://schemas.openxmlformats.org/officeDocument/2006/relationships/hyperlink" Target="https://www.nytimes.com/2023/05/25/us/politics/mar-a-lago-trump-classified-documents.html" TargetMode="External"/><Relationship Id="rId1470" Type="http://schemas.openxmlformats.org/officeDocument/2006/relationships/hyperlink" Target="https://www.washingtonpost.com/national-security/2023/05/25/trump-classified-documents-mar-a-lago/" TargetMode="External"/><Relationship Id="rId1471" Type="http://schemas.openxmlformats.org/officeDocument/2006/relationships/hyperlink" Target="https://capitol.texas.gov/tlodocs/88R/billtext/html/HR02377I.htm" TargetMode="External"/><Relationship Id="rId1472" Type="http://schemas.openxmlformats.org/officeDocument/2006/relationships/hyperlink" Target="https://twitter.com/Brandi_Buchman/status/1661779077076754432" TargetMode="External"/><Relationship Id="rId1473" Type="http://schemas.openxmlformats.org/officeDocument/2006/relationships/hyperlink" Target="https://twitter.com/AccountableGOP/status/1661787259018833920" TargetMode="External"/><Relationship Id="rId1474" Type="http://schemas.openxmlformats.org/officeDocument/2006/relationships/hyperlink" Target="https://www.washingtonpost.com/politics/2023/05/25/desantis-jan-6-attack-trump/" TargetMode="External"/><Relationship Id="rId1475" Type="http://schemas.openxmlformats.org/officeDocument/2006/relationships/hyperlink" Target="https://www.theguardian.com/world/2023/may/25/wagner-group-boss-forces-leaving-bakhmut-yevgeny-prigozhin" TargetMode="External"/><Relationship Id="rId1476" Type="http://schemas.openxmlformats.org/officeDocument/2006/relationships/hyperlink" Target="https://twitter.com/JackPosobiec/status/1662088528891719684" TargetMode="External"/><Relationship Id="rId1477" Type="http://schemas.openxmlformats.org/officeDocument/2006/relationships/hyperlink" Target="https://www.dailymail.co.uk/news/article-12128919/Bill-Gatess-younger-Russian-lover-links-notorious-Kremlin-spy-Anna-Chapman.html" TargetMode="External"/><Relationship Id="rId1478" Type="http://schemas.openxmlformats.org/officeDocument/2006/relationships/hyperlink" Target="https://twitter.com/patriottakes/status/1662111360669433857" TargetMode="External"/><Relationship Id="rId1479" Type="http://schemas.openxmlformats.org/officeDocument/2006/relationships/hyperlink" Target="https://kutv.com/news/local/layton-target-evacuated-after-bomb-threats-reported-at-multiple-utah-stores-pride-merchandise-salt-lake-taylorsville-provo-lgbtq" TargetMode="External"/><Relationship Id="rId1480" Type="http://schemas.openxmlformats.org/officeDocument/2006/relationships/hyperlink" Target="https://twitter.com/JennaEllisEsq/status/1662221122367262721" TargetMode="External"/><Relationship Id="rId1481" Type="http://schemas.openxmlformats.org/officeDocument/2006/relationships/hyperlink" Target="https://arstechnica.com/cars/2023/05/massive-trove-of-tesla-files-contains-thousands-of-safety-complaints/" TargetMode="External"/><Relationship Id="rId1482" Type="http://schemas.openxmlformats.org/officeDocument/2006/relationships/hyperlink" Target="https://apnews.com/article/twitter-musk-disinformation-social-media-eu-34072bfe3c348aed86c390fdc97d4667?utm_campaign=TrueAnthem&amp;utm_medium=AP&amp;utm_source=Twitter" TargetMode="External"/><Relationship Id="rId1483" Type="http://schemas.openxmlformats.org/officeDocument/2006/relationships/hyperlink" Target="https://twitter.com/jack/status/1662398207672942593" TargetMode="External"/><Relationship Id="rId1484" Type="http://schemas.openxmlformats.org/officeDocument/2006/relationships/hyperlink" Target="https://english.nv.ua/nation/putin-poisoning-belarus-dictator-luakashenko-in-critical-condition-in-moscow-hospital-50327778.html" TargetMode="External"/><Relationship Id="rId1485" Type="http://schemas.openxmlformats.org/officeDocument/2006/relationships/hyperlink" Target="https://twitter.com/ValeryTsepkalo/status/1662397252411830272" TargetMode="External"/><Relationship Id="rId1486" Type="http://schemas.openxmlformats.org/officeDocument/2006/relationships/hyperlink" Target="https://www.texastribune.org/2023/05/27/ken-paxton-impeached-texas-attorney-general/" TargetMode="External"/><Relationship Id="rId1487" Type="http://schemas.openxmlformats.org/officeDocument/2006/relationships/hyperlink" Target="https://deadstate.org/pro-trump-activist-accuses-casey-desantis-of-faking-her-cancer-ive-never-seen-the-medical-records/" TargetMode="External"/><Relationship Id="rId1488" Type="http://schemas.openxmlformats.org/officeDocument/2006/relationships/hyperlink" Target="https://twitter.com/Heritage/status/1663266471777058817" TargetMode="External"/><Relationship Id="rId1489" Type="http://schemas.openxmlformats.org/officeDocument/2006/relationships/hyperlink" Target="https://twitter.com/i/broadcasts/1nAJErZakvoxL" TargetMode="External"/><Relationship Id="rId1490" Type="http://schemas.openxmlformats.org/officeDocument/2006/relationships/hyperlink" Target="https://twitter.com/OzKaterji/status/1663617353102372864" TargetMode="External"/><Relationship Id="rId1491" Type="http://schemas.openxmlformats.org/officeDocument/2006/relationships/hyperlink" Target="https://www.mediamatters.org/julie-kelly/speaker-kevin-mccarthy-reportedly-giving-january-6-security-footage-conspiracy-theorist" TargetMode="External"/><Relationship Id="rId1492" Type="http://schemas.openxmlformats.org/officeDocument/2006/relationships/hyperlink" Target="https://twitter.com/RepChrisStewart/status/1663939566208679938" TargetMode="External"/><Relationship Id="rId1493" Type="http://schemas.openxmlformats.org/officeDocument/2006/relationships/hyperlink" Target="https://www.nbcnews.com/tech/social-media/musk-elon-twitter-ella-irwin-trans-video-what-is-a-woman-stream-rcna87429" TargetMode="External"/><Relationship Id="rId1494" Type="http://schemas.openxmlformats.org/officeDocument/2006/relationships/hyperlink" Target="https://storage.courtlistener.com/recap/gov.uscourts.cand.387133/gov.uscourts.cand.387133.195.0.pdf" TargetMode="External"/><Relationship Id="rId1495" Type="http://schemas.openxmlformats.org/officeDocument/2006/relationships/hyperlink" Target="https://www.theguardian.com/us-news/2023/jun/07/trump-mar-a-lago-classified-documents-investigation" TargetMode="External"/><Relationship Id="rId1496" Type="http://schemas.openxmlformats.org/officeDocument/2006/relationships/hyperlink" Target="https://www.riverfronttimes.com/news/st-louis-man-connected-to-proud-boys-facing-rape-charges-40176118" TargetMode="External"/><Relationship Id="rId1497" Type="http://schemas.openxmlformats.org/officeDocument/2006/relationships/hyperlink" Target="https://www.motherjones.com/politics/2023/06/john-strand-international-underwear-model-and-insurrectionist-sentenced-to-32-months-in-prison/" TargetMode="External"/><Relationship Id="rId1498" Type="http://schemas.openxmlformats.org/officeDocument/2006/relationships/hyperlink" Target="https://www.msn.com/en-us/news/politics/marjorie-taylor-greene-now-says-releasing-jan-6-tapes-to-public-would-put-the-security-of-the-capitol-at-risk/ar-AA1c3dvR" TargetMode="External"/><Relationship Id="rId1499" Type="http://schemas.openxmlformats.org/officeDocument/2006/relationships/hyperlink" Target="https://thehill.com/homenews/house/4032484-greene-flips-on-public-release-of-jan-6-tapes-claims-it-could-put-the-security-of-the-capitol-at-risk/" TargetMode="External"/><Relationship Id="rId1500" Type="http://schemas.openxmlformats.org/officeDocument/2006/relationships/hyperlink" Target="https://www.france24.com/en/france/20230603-le-pen-s-far-right-served-as-mouthpiece-for-the-kremlin-says-french-parliamentary-report" TargetMode="External"/><Relationship Id="rId1501" Type="http://schemas.openxmlformats.org/officeDocument/2006/relationships/hyperlink" Target="https://www.cnn.com/2023/06/04/us/california-migrants-private-plane/index.html" TargetMode="External"/><Relationship Id="rId1502" Type="http://schemas.openxmlformats.org/officeDocument/2006/relationships/hyperlink" Target="https://twitter.com/RobertKennedyJr/status/1665364675087704071" TargetMode="External"/><Relationship Id="rId1503" Type="http://schemas.openxmlformats.org/officeDocument/2006/relationships/hyperlink" Target="https://twitter.com/OAlexanderDK/status/1665471470200315908" TargetMode="External"/><Relationship Id="rId1504" Type="http://schemas.openxmlformats.org/officeDocument/2006/relationships/hyperlink" Target="https://twitter.com/jack/status/1665428401732108290" TargetMode="External"/><Relationship Id="rId1505" Type="http://schemas.openxmlformats.org/officeDocument/2006/relationships/hyperlink" Target="https://www.thedailybeast.com/vivek-ramaswamy-takes-putins-side-in-heated-exchange-on-abc-news?via=ios" TargetMode="External"/><Relationship Id="rId1506" Type="http://schemas.openxmlformats.org/officeDocument/2006/relationships/hyperlink" Target="https://www.thedailybeast.com/far-right-turns-on-marjorie-taylor-greeneand-mtg-hits-back-in-text-to-matt-gaetz?ref=home?ref=home" TargetMode="External"/><Relationship Id="rId1507" Type="http://schemas.openxmlformats.org/officeDocument/2006/relationships/hyperlink" Target="https://www.cnn.com/2023/06/05/politics/mar-a-lago-pool-flood-suspicions-prosecutors-trump-investigation-classified-documents/index.html" TargetMode="External"/><Relationship Id="rId1508" Type="http://schemas.openxmlformats.org/officeDocument/2006/relationships/hyperlink" Target="https://www.miamiherald.com/news/local/immigration/article276114271.html" TargetMode="External"/><Relationship Id="rId1509" Type="http://schemas.openxmlformats.org/officeDocument/2006/relationships/hyperlink" Target="https://www.politico.com/news/2023/06/05/cornel-west-president-00100206" TargetMode="External"/><Relationship Id="rId1510" Type="http://schemas.openxmlformats.org/officeDocument/2006/relationships/hyperlink" Target="https://newrepublic.com/post/173244/cornel-west-announces-presidential-bid-peoples-party-candidate" TargetMode="External"/><Relationship Id="rId1511" Type="http://schemas.openxmlformats.org/officeDocument/2006/relationships/hyperlink" Target="https://twitter.com/rustyrockets/status/1665823564149190662" TargetMode="External"/><Relationship Id="rId1512" Type="http://schemas.openxmlformats.org/officeDocument/2006/relationships/hyperlink" Target="https://archive.is/jWRWP" TargetMode="External"/><Relationship Id="rId1513" Type="http://schemas.openxmlformats.org/officeDocument/2006/relationships/hyperlink" Target="https://www.splcenter.org/fighting-hate/extremist-files/group/moms-liberty" TargetMode="External"/><Relationship Id="rId1514" Type="http://schemas.openxmlformats.org/officeDocument/2006/relationships/hyperlink" Target="https://twitter.com/EladNehorai/status/1666547595173593090" TargetMode="External"/><Relationship Id="rId1515" Type="http://schemas.openxmlformats.org/officeDocument/2006/relationships/hyperlink" Target="https://twitter.com/daviddunn177/status/1666581589726318593" TargetMode="External"/><Relationship Id="rId1516" Type="http://schemas.openxmlformats.org/officeDocument/2006/relationships/hyperlink" Target="https://judiciary.house.gov/sites/evo-subsites/republicans-judiciary.house.gov/files/evo-media-document/2023-06-09-jdj-to-garland-re-mal.pdf" TargetMode="External"/><Relationship Id="rId1517" Type="http://schemas.openxmlformats.org/officeDocument/2006/relationships/hyperlink" Target="https://thepostmillennial.com/breaking-us-air-force-tweets-image-of-soldier-saluting-the-lgbtqi-pride-flag?utm_campaign=64501" TargetMode="External"/><Relationship Id="rId1518" Type="http://schemas.openxmlformats.org/officeDocument/2006/relationships/hyperlink" Target="https://twitter.com/Acyn/status/1666909682194161664" TargetMode="External"/><Relationship Id="rId1519" Type="http://schemas.openxmlformats.org/officeDocument/2006/relationships/hyperlink" Target="https://www.motherjones.com/politics/2023/06/george-santos-lawyer-joseph-murray-january-6-capitol-insurrection/" TargetMode="External"/><Relationship Id="rId1520" Type="http://schemas.openxmlformats.org/officeDocument/2006/relationships/hyperlink" Target="https://www.nbcwashington.com/news/national-international/fbi-agent-who-testified-for-republicans-was-suspended-over-leaked-classified-information/3363686/" TargetMode="External"/><Relationship Id="rId1521" Type="http://schemas.openxmlformats.org/officeDocument/2006/relationships/hyperlink" Target="https://twitter.com/lmcgaughy/status/1666957567447166976" TargetMode="External"/><Relationship Id="rId1522" Type="http://schemas.openxmlformats.org/officeDocument/2006/relationships/hyperlink" Target="https://www.justice.gov/storage/US_v_Trump-Nauta_23-80101.pdf" TargetMode="External"/><Relationship Id="rId1523" Type="http://schemas.openxmlformats.org/officeDocument/2006/relationships/hyperlink" Target="https://www.nytimes.com/live/2023/06/08/us/trump-indictment-documents" TargetMode="External"/><Relationship Id="rId1524" Type="http://schemas.openxmlformats.org/officeDocument/2006/relationships/hyperlink" Target="https://twitter.com/CNNPolitics/status/1666954754755379200" TargetMode="External"/><Relationship Id="rId1525" Type="http://schemas.openxmlformats.org/officeDocument/2006/relationships/hyperlink" Target="https://archive.is/usvQx" TargetMode="External"/><Relationship Id="rId1526" Type="http://schemas.openxmlformats.org/officeDocument/2006/relationships/hyperlink" Target="https://www.cnn.com/2023/06/08/politics/prosecutors-investigate-efforts-infiltrate-dnc" TargetMode="External"/><Relationship Id="rId1527" Type="http://schemas.openxmlformats.org/officeDocument/2006/relationships/hyperlink" Target="https://twitter.com/az_rww/status/1668014283429675012" TargetMode="External"/><Relationship Id="rId1528" Type="http://schemas.openxmlformats.org/officeDocument/2006/relationships/hyperlink" Target="https://twitter.com/StephenM/status/1668251819993178116" TargetMode="External"/><Relationship Id="rId1529" Type="http://schemas.openxmlformats.org/officeDocument/2006/relationships/hyperlink" Target="https://twitter.com/TheChiefNerd/status/1668306958225485857" TargetMode="External"/><Relationship Id="rId1530" Type="http://schemas.openxmlformats.org/officeDocument/2006/relationships/hyperlink" Target="https://www.thedailybeast.com/radio-new-zealand-editor-busted-adding-secret-putin-propaganda" TargetMode="External"/><Relationship Id="rId1531" Type="http://schemas.openxmlformats.org/officeDocument/2006/relationships/hyperlink" Target="https://americangulag.org/wp-content/uploads/2021/08/dcd-1_2021-cr-00128-228003-00122.pdf" TargetMode="External"/><Relationship Id="rId1532" Type="http://schemas.openxmlformats.org/officeDocument/2006/relationships/hyperlink" Target="https://twitter.com/ZTPetrizzo/status/1668608128068329472" TargetMode="External"/><Relationship Id="rId1533" Type="http://schemas.openxmlformats.org/officeDocument/2006/relationships/hyperlink" Target="https://www.lawfareblog.com/what-actually-happened-trumps-arraignment" TargetMode="External"/><Relationship Id="rId1534" Type="http://schemas.openxmlformats.org/officeDocument/2006/relationships/hyperlink" Target="https://s3.documentcloud.org/documents/23847967/usa-v-trump-and-nauta-transcript.pdf" TargetMode="External"/><Relationship Id="rId1535" Type="http://schemas.openxmlformats.org/officeDocument/2006/relationships/hyperlink" Target="https://www.motherjones.com/politics/2023/06/convicted-january-6-rioters-returned-to-the-scene-of-the-crime-this-week/" TargetMode="External"/><Relationship Id="rId1536" Type="http://schemas.openxmlformats.org/officeDocument/2006/relationships/hyperlink" Target="https://archive.is/8jWyk" TargetMode="External"/><Relationship Id="rId1537" Type="http://schemas.openxmlformats.org/officeDocument/2006/relationships/hyperlink" Target="https://twitter.com/maggieNYT/status/1668760323481010176" TargetMode="External"/><Relationship Id="rId1538" Type="http://schemas.openxmlformats.org/officeDocument/2006/relationships/hyperlink" Target="https://www.washingtonpost.com/national-security/2023/06/14/trump-indictment-classified-documents-settlement/" TargetMode="External"/><Relationship Id="rId1539" Type="http://schemas.openxmlformats.org/officeDocument/2006/relationships/hyperlink" Target="https://twitter.com/elonmusk/status/1668673066115711011" TargetMode="External"/><Relationship Id="rId1540" Type="http://schemas.openxmlformats.org/officeDocument/2006/relationships/hyperlink" Target="https://www.nbcnews.com/politics/congress/house-blocks-republican-effort-censure-rep-adam-schiff-rcna89363" TargetMode="External"/><Relationship Id="rId1541" Type="http://schemas.openxmlformats.org/officeDocument/2006/relationships/hyperlink" Target="https://www.opensecrets.org/news/2023/06/tax-records-reveal-more-contributions-from-publix-heiress-to-dark-money-groups-sponsoring-jan-6-rally/" TargetMode="External"/><Relationship Id="rId1542" Type="http://schemas.openxmlformats.org/officeDocument/2006/relationships/hyperlink" Target="https://twitter.com/natedog155/status/1669759416491540487" TargetMode="External"/><Relationship Id="rId1543" Type="http://schemas.openxmlformats.org/officeDocument/2006/relationships/hyperlink" Target="https://www.inquirer.com/news/trump-pennsylvania-gop-doug-mastriano-voting-machines-20230616.html" TargetMode="External"/><Relationship Id="rId1544" Type="http://schemas.openxmlformats.org/officeDocument/2006/relationships/hyperlink" Target="https://web.archive.org/web/20230621071005/https://www.washingtonpost.com/investigations/2023/06/19/fbi-resisted-opening-probe-into-trumps-role-jan-6-more-than-year/" TargetMode="External"/><Relationship Id="rId1545" Type="http://schemas.openxmlformats.org/officeDocument/2006/relationships/hyperlink" Target="https://twitter.com/DavidSacks/status/1670923154443882496" TargetMode="External"/><Relationship Id="rId1546" Type="http://schemas.openxmlformats.org/officeDocument/2006/relationships/hyperlink" Target="https://www.indystar.com/story/news/2023/06/21/moms-for-liberty-hamilton-county-indiana-quotes-hitler-in-newsletter/70344659007/" TargetMode="External"/><Relationship Id="rId1547" Type="http://schemas.openxmlformats.org/officeDocument/2006/relationships/hyperlink" Target="https://twitter.com/daithaigilbert/status/1673422606035468288" TargetMode="External"/><Relationship Id="rId1548" Type="http://schemas.openxmlformats.org/officeDocument/2006/relationships/hyperlink" Target="https://storage.courtlistener.com/recap/gov.uscourts.nyed.497086/gov.uscourts.nyed.497086.28.0_1.pdf" TargetMode="External"/><Relationship Id="rId1549" Type="http://schemas.openxmlformats.org/officeDocument/2006/relationships/hyperlink" Target="https://www.thedailybeast.com/gercino-dos-santos-jr-and-elma-santos-preven-bailed-george-santos-out-of-jail-report" TargetMode="External"/><Relationship Id="rId1550" Type="http://schemas.openxmlformats.org/officeDocument/2006/relationships/hyperlink" Target="https://www.washingtonpost.com/documents/61481420-0b67-47f4-b035-6a4dda79e7ef.pdf" TargetMode="External"/><Relationship Id="rId1551" Type="http://schemas.openxmlformats.org/officeDocument/2006/relationships/hyperlink" Target="https://www.washingtonpost.com/documents/61481420-0b67-47f4-b035-6a4dda79e7ef.pdf" TargetMode="External"/><Relationship Id="rId1552" Type="http://schemas.openxmlformats.org/officeDocument/2006/relationships/hyperlink" Target="https://archive.is/5i3Nu" TargetMode="External"/><Relationship Id="rId1553" Type="http://schemas.openxmlformats.org/officeDocument/2006/relationships/hyperlink" Target="https://twitter.com/VivekGRamaswamy/status/1675222948318158849" TargetMode="External"/><Relationship Id="rId1554" Type="http://schemas.openxmlformats.org/officeDocument/2006/relationships/hyperlink" Target="https://apnews.com/article/schiff-censure-house-republicans-russia-trump-318300df0f7b4f51c5b0ba5dd91edd23" TargetMode="External"/><Relationship Id="rId1555" Type="http://schemas.openxmlformats.org/officeDocument/2006/relationships/hyperlink" Target="https://twitter.com/timelesspat/status/1674648261565763584" TargetMode="External"/><Relationship Id="rId1556" Type="http://schemas.openxmlformats.org/officeDocument/2006/relationships/hyperlink" Target="https://slate.com/news-and-politics/2023/07/jill-stein-cornel-west-green-party-this-time.html" TargetMode="External"/><Relationship Id="rId1557" Type="http://schemas.openxmlformats.org/officeDocument/2006/relationships/hyperlink" Target="https://republicansoverseas.com/congressman-mike-johnson-speech-at-wfi-july-4-2023/?feed_id=97&amp;_unique_id=653c4c2d0697f" TargetMode="External"/><Relationship Id="rId1558" Type="http://schemas.openxmlformats.org/officeDocument/2006/relationships/hyperlink" Target="https://www.youtube.com/watch?v=avqqNp0zOYo" TargetMode="External"/><Relationship Id="rId1559" Type="http://schemas.openxmlformats.org/officeDocument/2006/relationships/hyperlink" Target="https://twitter.com/PatrickByrne/status/1676971968615284738" TargetMode="External"/><Relationship Id="rId1560" Type="http://schemas.openxmlformats.org/officeDocument/2006/relationships/hyperlink" Target="https://twitter.com/jacksonhinklle/status/1677808078161313792" TargetMode="External"/><Relationship Id="rId1561" Type="http://schemas.openxmlformats.org/officeDocument/2006/relationships/hyperlink" Target="https://twitter.com/EmbassyofRussia/status/1678786417315520512" TargetMode="External"/><Relationship Id="rId1562" Type="http://schemas.openxmlformats.org/officeDocument/2006/relationships/hyperlink" Target="https://twitter.com/Acyn/status/1678850513507602432" TargetMode="External"/><Relationship Id="rId1563" Type="http://schemas.openxmlformats.org/officeDocument/2006/relationships/hyperlink" Target="https://twitter.com/RepMTG/status/1679163751793147915" TargetMode="External"/><Relationship Id="rId1564" Type="http://schemas.openxmlformats.org/officeDocument/2006/relationships/hyperlink" Target="https://www.justice.gov/usao-dc/pr/california-man-found-guilty-conspiracy-and-other-charges-related-jan-6-capitol-breach" TargetMode="External"/><Relationship Id="rId1565" Type="http://schemas.openxmlformats.org/officeDocument/2006/relationships/hyperlink" Target="https://twitter.com/emptywheel/status/1679570133977649152" TargetMode="External"/><Relationship Id="rId1566" Type="http://schemas.openxmlformats.org/officeDocument/2006/relationships/hyperlink" Target="https://euromaidanpress.com/2023/07/14/victims-of-donbas-genocide-were-paid-actors-prigozhins-fired-trolls-reveal/" TargetMode="External"/><Relationship Id="rId1567" Type="http://schemas.openxmlformats.org/officeDocument/2006/relationships/hyperlink" Target="https://twitter.com/AccountableGOP/status/1679959123746512897" TargetMode="External"/><Relationship Id="rId1568" Type="http://schemas.openxmlformats.org/officeDocument/2006/relationships/hyperlink" Target="https://twitter.com/all_in_tok/status/1688572432960118784" TargetMode="External"/><Relationship Id="rId1569" Type="http://schemas.openxmlformats.org/officeDocument/2006/relationships/hyperlink" Target="https://www.youtube.com/watch?v=3TV3dNJGqGI" TargetMode="External"/><Relationship Id="rId1570" Type="http://schemas.openxmlformats.org/officeDocument/2006/relationships/hyperlink" Target="https://twitter.com/RobertKennedyJr/status/1679920422572130325" TargetMode="External"/><Relationship Id="rId1571" Type="http://schemas.openxmlformats.org/officeDocument/2006/relationships/hyperlink" Target="https://twitter.com/AccountableGOP/status/1680290866932375555" TargetMode="External"/><Relationship Id="rId1572" Type="http://schemas.openxmlformats.org/officeDocument/2006/relationships/hyperlink" Target="https://twitter.com/juliavkril/status/1680360385273122816" TargetMode="External"/><Relationship Id="rId1573" Type="http://schemas.openxmlformats.org/officeDocument/2006/relationships/hyperlink" Target="https://twitter.com/elonmusk/status/1680279052526186496" TargetMode="External"/><Relationship Id="rId1574" Type="http://schemas.openxmlformats.org/officeDocument/2006/relationships/hyperlink" Target="https://twitter.com/oliver_drk/status/1680201059455713282" TargetMode="External"/><Relationship Id="rId1575" Type="http://schemas.openxmlformats.org/officeDocument/2006/relationships/hyperlink" Target="https://nypost.com/2023/07/15/rfk-jr-says-covid-was-ethnically-targeted-to-spare-jews/?utm_campaign=nypost&amp;utm_medium=social&amp;utm_source=twitter" TargetMode="External"/><Relationship Id="rId1576" Type="http://schemas.openxmlformats.org/officeDocument/2006/relationships/hyperlink" Target="https://www.detroitnews.com/story/news/politics/michigan/2023/07/18/michigan-donald-trump-fake-electors-charged-felonies-attorney-general-dana-nessel/70427042007/" TargetMode="External"/><Relationship Id="rId1577" Type="http://schemas.openxmlformats.org/officeDocument/2006/relationships/hyperlink" Target="https://twitter.com/RepMTG/status/1682101763674087425" TargetMode="External"/><Relationship Id="rId1578" Type="http://schemas.openxmlformats.org/officeDocument/2006/relationships/hyperlink" Target="https://www.justice.gov/opa/pr/former-journalist-pleads-guilty-transportation-and-possession-child-sexual-abuse-material" TargetMode="External"/><Relationship Id="rId1579" Type="http://schemas.openxmlformats.org/officeDocument/2006/relationships/hyperlink" Target="https://www.opb.org/article/2023/07/21/proud-boy-tusitala-tiny-toese-sentenced-8-years-prison-violence-portland-rallies/" TargetMode="External"/><Relationship Id="rId1580" Type="http://schemas.openxmlformats.org/officeDocument/2006/relationships/hyperlink" Target="https://www.nytimes.com/2023/07/21/us/politics/desantis-russell-brand-jan-6-insurrection.html" TargetMode="External"/><Relationship Id="rId1581" Type="http://schemas.openxmlformats.org/officeDocument/2006/relationships/hyperlink" Target="https://web.archive.org/web/20230724003236/https://www.nytimes.com/2023/07/23/us/politics/desantis-campaign-reboot.html" TargetMode="External"/><Relationship Id="rId1582" Type="http://schemas.openxmlformats.org/officeDocument/2006/relationships/hyperlink" Target="https://fortune.com/2023/07/24/elon-musk-twitter-x-brand-value/" TargetMode="External"/><Relationship Id="rId1583" Type="http://schemas.openxmlformats.org/officeDocument/2006/relationships/hyperlink" Target="https://mashable.com/article/elon-musk-twitter-take-x-handle-from-original-user" TargetMode="External"/><Relationship Id="rId1584" Type="http://schemas.openxmlformats.org/officeDocument/2006/relationships/hyperlink" Target="https://www.forbes.com/sites/antoniopequenoiv/2023/07/25/twitter-deletes-fact-check-of-musk-connecting-bronny-james-cardiac-arrest-to-covid-vaccine/?sh=5d6253833aa8" TargetMode="External"/><Relationship Id="rId1585" Type="http://schemas.openxmlformats.org/officeDocument/2006/relationships/hyperlink" Target="https://www.axios.com/2023/07/25/desantis-campaign-video-nazi-symbol-sonnenrad" TargetMode="External"/><Relationship Id="rId1586" Type="http://schemas.openxmlformats.org/officeDocument/2006/relationships/hyperlink" Target="https://twitter.com/Acyn/status/1684015527637688321" TargetMode="External"/><Relationship Id="rId1587" Type="http://schemas.openxmlformats.org/officeDocument/2006/relationships/hyperlink" Target="https://www.opb.org/article/2023/07/25/ammon-bundy-defamation-case-far-right-leader/" TargetMode="External"/><Relationship Id="rId1588" Type="http://schemas.openxmlformats.org/officeDocument/2006/relationships/hyperlink" Target="https://www.esquire.com/news-politics/politics/a44665369/ammon-bundy-defamation-case/?utm_source=flipboard&amp;utm_content=esquire%2Fmagazine%2FNEWS+%26+POLITICS" TargetMode="External"/><Relationship Id="rId1589" Type="http://schemas.openxmlformats.org/officeDocument/2006/relationships/hyperlink" Target="https://www.dailydot.com/debug/liberty-conservative-leaked-chats-gavin-was/" TargetMode="External"/><Relationship Id="rId1590" Type="http://schemas.openxmlformats.org/officeDocument/2006/relationships/hyperlink" Target="https://seymourhersh.substack.com/p/opera-buffa-in-ukraine" TargetMode="External"/><Relationship Id="rId1591" Type="http://schemas.openxmlformats.org/officeDocument/2006/relationships/hyperlink" Target="https://storage.courtlistener.com/recap/gov.uscourts.flsd.648652/gov.uscourts.flsd.648652.85.0_2.pdf" TargetMode="External"/><Relationship Id="rId1592" Type="http://schemas.openxmlformats.org/officeDocument/2006/relationships/hyperlink" Target="https://www.nytimes.com/2023/07/27/opinion/christopher-rufo-diversity-desantis-florida-university.html" TargetMode="External"/><Relationship Id="rId1593" Type="http://schemas.openxmlformats.org/officeDocument/2006/relationships/hyperlink" Target="https://www.mediamatters.org/candace-owens/candace-owens-i-think-virtually-every-societal-ill-we-are-facing-today-because-women" TargetMode="External"/><Relationship Id="rId1594" Type="http://schemas.openxmlformats.org/officeDocument/2006/relationships/hyperlink" Target="https://twitter.com/RightWingCope/status/1685013482775654401" TargetMode="External"/><Relationship Id="rId1595" Type="http://schemas.openxmlformats.org/officeDocument/2006/relationships/hyperlink" Target="https://www.dailydot.com/debug/christina-pushaw-dirty-delete/" TargetMode="External"/><Relationship Id="rId1596" Type="http://schemas.openxmlformats.org/officeDocument/2006/relationships/hyperlink" Target="https://www.semafor.com/article/07/31/2023/desantis-meme-factory" TargetMode="External"/><Relationship Id="rId1597" Type="http://schemas.openxmlformats.org/officeDocument/2006/relationships/hyperlink" Target="https://storage.courtlistener.com/recap/gov.uscourts.dcd.258149/gov.uscourts.dcd.258149.1.0_1.pdf" TargetMode="External"/><Relationship Id="rId1598" Type="http://schemas.openxmlformats.org/officeDocument/2006/relationships/hyperlink" Target="https://www.youtube.com/watch?v=hK8il7p_BoI" TargetMode="External"/><Relationship Id="rId1599" Type="http://schemas.openxmlformats.org/officeDocument/2006/relationships/hyperlink" Target="https://www.msn.com/en-us/news/politics/donald-trump-transferred-ownership-of-mar-a-lago-estate-to-his-son-days-before-arrest/ar-AA1fK8rO" TargetMode="External"/><Relationship Id="rId1600" Type="http://schemas.openxmlformats.org/officeDocument/2006/relationships/hyperlink" Target="https://apnews.com/article/trump-election-capitol-riot-indictment-protective-order-71cd642e876c47fff4e1283c15f8ca01" TargetMode="External"/><Relationship Id="rId1601" Type="http://schemas.openxmlformats.org/officeDocument/2006/relationships/hyperlink" Target="https://www.reuters.com/legal/trump-documents-case-judge-made-multiple-errors-earlier-trial-2023-08-04/" TargetMode="External"/><Relationship Id="rId1602" Type="http://schemas.openxmlformats.org/officeDocument/2006/relationships/hyperlink" Target="https://www.huffpost.com/entry/richard-hanania-white-supremacist-pseudonym-richard-hoste_n_64c93928e4b021e2f295e817" TargetMode="External"/><Relationship Id="rId1603" Type="http://schemas.openxmlformats.org/officeDocument/2006/relationships/hyperlink" Target="https://web.archive.org/web/20230807025031/https://www.nytimes.com/2023/08/05/world/europe/neville-roy-singham-china-propaganda.html" TargetMode="External"/><Relationship Id="rId1604" Type="http://schemas.openxmlformats.org/officeDocument/2006/relationships/hyperlink" Target="https://storage.courtlistener.com/recap/gov.uscourts.flsd.648652/gov.uscourts.flsd.648652.100.0_1.pdf" TargetMode="External"/><Relationship Id="rId1605" Type="http://schemas.openxmlformats.org/officeDocument/2006/relationships/hyperlink" Target="https://twitter.com/atrupar/status/1688700658084380672" TargetMode="External"/><Relationship Id="rId1606" Type="http://schemas.openxmlformats.org/officeDocument/2006/relationships/hyperlink" Target="https://www.miamiherald.com/news/politics-government/article278056662.html" TargetMode="External"/><Relationship Id="rId1607" Type="http://schemas.openxmlformats.org/officeDocument/2006/relationships/hyperlink" Target="https://ohiocapitaljournal.com/2023/05/02/billionaire-backing-effort-to-raise-ohio-amendment-threshold-funded-election-deniers-jan-6-rally/" TargetMode="External"/><Relationship Id="rId1608" Type="http://schemas.openxmlformats.org/officeDocument/2006/relationships/hyperlink" Target="https://twitter.com/letsgomathias/status/1689248816833191938" TargetMode="External"/><Relationship Id="rId1609" Type="http://schemas.openxmlformats.org/officeDocument/2006/relationships/hyperlink" Target="https://twitter.com/TuckerCarlson/status/1689783814594174976" TargetMode="External"/><Relationship Id="rId1610" Type="http://schemas.openxmlformats.org/officeDocument/2006/relationships/hyperlink" Target="https://www.washingtonpost.com/politics/2023/08/10/tommy-tuberville-floridas-third-senator/?utm_campaign=wp_main&amp;utm_medium=social&amp;utm_source=twitter" TargetMode="External"/><Relationship Id="rId1611" Type="http://schemas.openxmlformats.org/officeDocument/2006/relationships/hyperlink" Target="https://wslr.org/new-leadership-institute-office-opens-downtown-with-ties-to-bridget-ziegler/" TargetMode="External"/><Relationship Id="rId1612" Type="http://schemas.openxmlformats.org/officeDocument/2006/relationships/hyperlink" Target="https://twitter.com/HawaiiDelilah/status/1689849808063021056" TargetMode="External"/><Relationship Id="rId1613" Type="http://schemas.openxmlformats.org/officeDocument/2006/relationships/hyperlink" Target="https://twitter.com/atrupar/status/1690431142069968897" TargetMode="External"/><Relationship Id="rId1614" Type="http://schemas.openxmlformats.org/officeDocument/2006/relationships/hyperlink" Target="https://www.documentcloud.org/documents/23909543-23sc188947-criminal-indictment" TargetMode="External"/><Relationship Id="rId1615" Type="http://schemas.openxmlformats.org/officeDocument/2006/relationships/hyperlink" Target="https://storage.courtlistener.com/recap/gov.uscourts.nyed.501778/gov.uscourts.nyed.501778.1.0_3.pdf" TargetMode="External"/><Relationship Id="rId1616" Type="http://schemas.openxmlformats.org/officeDocument/2006/relationships/hyperlink" Target="https://apnews.com/article/george-santos-fundraiser-indicted-congress-new-york-565b0a82e6ca2ceb6c69d1978254ac5b" TargetMode="External"/><Relationship Id="rId1617" Type="http://schemas.openxmlformats.org/officeDocument/2006/relationships/hyperlink" Target="https://winknews.com/2023/08/17/fbi-search-christopher-worrell-capital-insurrection/" TargetMode="External"/><Relationship Id="rId1618" Type="http://schemas.openxmlformats.org/officeDocument/2006/relationships/hyperlink" Target="https://www.npr.org/sections/health-shots/2023/08/16/1194280392/ruling-deals-blow-to-access-to-abortion-pill-mifepristone-but-nothing-changes-ye" TargetMode="External"/><Relationship Id="rId1619" Type="http://schemas.openxmlformats.org/officeDocument/2006/relationships/hyperlink" Target="https://twitter.com/shellenberger/status/1691834305755124031" TargetMode="External"/><Relationship Id="rId1620" Type="http://schemas.openxmlformats.org/officeDocument/2006/relationships/hyperlink" Target="https://www.antihate.ca/gop_operative_working_stephen_harper_trump_indictment_mike_roman" TargetMode="External"/><Relationship Id="rId1621" Type="http://schemas.openxmlformats.org/officeDocument/2006/relationships/hyperlink" Target="https://twitter.com/VivekGRamaswamy/status/1692984367457456477" TargetMode="External"/><Relationship Id="rId1622" Type="http://schemas.openxmlformats.org/officeDocument/2006/relationships/hyperlink" Target="https://twitter.com/oneunderscore__/status/1693809658341777668" TargetMode="External"/><Relationship Id="rId1623" Type="http://schemas.openxmlformats.org/officeDocument/2006/relationships/hyperlink" Target="https://storage.courtlistener.com/recap/gov.uscourts.gand.310324/gov.uscourts.gand.310324.2669.3.pdf" TargetMode="External"/><Relationship Id="rId1624" Type="http://schemas.openxmlformats.org/officeDocument/2006/relationships/hyperlink" Target="https://twitter.com/Heritage/status/1694012835842375809" TargetMode="External"/><Relationship Id="rId1625" Type="http://schemas.openxmlformats.org/officeDocument/2006/relationships/hyperlink" Target="https://www.politico.com/news/2023/08/22/d-c-attorney-general-is-probing-leonard-leos-network-00112331" TargetMode="External"/><Relationship Id="rId1626" Type="http://schemas.openxmlformats.org/officeDocument/2006/relationships/hyperlink" Target="https://www.theguardian.com/us-news/2023/aug/25/vivek-ramaswamy-rightwing-elite-close-ties-leonard-leo-peter-thiel" TargetMode="External"/><Relationship Id="rId1627" Type="http://schemas.openxmlformats.org/officeDocument/2006/relationships/hyperlink" Target="https://archive.is/e6eEh" TargetMode="External"/><Relationship Id="rId1628" Type="http://schemas.openxmlformats.org/officeDocument/2006/relationships/hyperlink" Target="https://web.archive.org/web/20230830122550/https://fortune.com/2023/08/28/peter-thiel-donor-election-2024/" TargetMode="External"/><Relationship Id="rId1629" Type="http://schemas.openxmlformats.org/officeDocument/2006/relationships/hyperlink" Target="https://www.lawfaremedia.org/article/mark-meadows-takes-the-stand" TargetMode="External"/><Relationship Id="rId1630" Type="http://schemas.openxmlformats.org/officeDocument/2006/relationships/hyperlink" Target="https://twitter.com/patriottakes/status/1697988857747120544" TargetMode="External"/><Relationship Id="rId1631" Type="http://schemas.openxmlformats.org/officeDocument/2006/relationships/hyperlink" Target="https://twitter.com/themattdimitri/status/1698478889280962914" TargetMode="External"/><Relationship Id="rId1632" Type="http://schemas.openxmlformats.org/officeDocument/2006/relationships/hyperlink" Target="https://web.archive.org/web/20230904050808/https://www.leadershipinstitute.org/training/school.cfm?schoolID=65123" TargetMode="External"/><Relationship Id="rId1633" Type="http://schemas.openxmlformats.org/officeDocument/2006/relationships/hyperlink" Target="https://twitter.com/TheRealJ6Sarah/status/1698816672088420553" TargetMode="External"/><Relationship Id="rId1634" Type="http://schemas.openxmlformats.org/officeDocument/2006/relationships/hyperlink" Target="https://www.justice.gov/usao-dc/pr/proud-boys-leader-sentenced-22-years-prison-seditious-conspiracy-and-other-charges" TargetMode="External"/><Relationship Id="rId1635" Type="http://schemas.openxmlformats.org/officeDocument/2006/relationships/hyperlink" Target="https://www.theguardian.com/us-news/2023/sep/09/january-6-capitol-attack-son-conservative-activist-convicted" TargetMode="External"/><Relationship Id="rId1636" Type="http://schemas.openxmlformats.org/officeDocument/2006/relationships/hyperlink" Target="https://www.denverpost.com/2023/09/13/lauren-boebert-beetlejuice-musical-denver-opinion/" TargetMode="External"/><Relationship Id="rId1637" Type="http://schemas.openxmlformats.org/officeDocument/2006/relationships/hyperlink" Target="https://www.meidastouch.com/news/lauren-boeberts-theater-date-hosted-a-drag-show-at-his-bar" TargetMode="External"/><Relationship Id="rId1638" Type="http://schemas.openxmlformats.org/officeDocument/2006/relationships/hyperlink" Target="https://twitter.com/vanguard_pod/status/1702094824654942528" TargetMode="External"/><Relationship Id="rId1639" Type="http://schemas.openxmlformats.org/officeDocument/2006/relationships/hyperlink" Target="https://twitter.com/theMRC/status/1702395064423436750" TargetMode="External"/><Relationship Id="rId1640" Type="http://schemas.openxmlformats.org/officeDocument/2006/relationships/hyperlink" Target="https://web.archive.org/web/20230914054507/https://www.theatlantic.com/magazine/archive/2023/11/mitt-romney-retiring-senate-trump-mcconnell/675306/" TargetMode="External"/><Relationship Id="rId1641" Type="http://schemas.openxmlformats.org/officeDocument/2006/relationships/hyperlink" Target="https://www.rightwingwatch.org/post/new-frc-action-president-jody-hice-wants-4-million-for-2024-super-pac/" TargetMode="External"/><Relationship Id="rId1642" Type="http://schemas.openxmlformats.org/officeDocument/2006/relationships/hyperlink" Target="https://www.youtube.com/watch?v=uIegWNSJ4IU" TargetMode="External"/><Relationship Id="rId1643" Type="http://schemas.openxmlformats.org/officeDocument/2006/relationships/hyperlink" Target="https://twitter.com/yasminalombaert/status/1703783410022384109" TargetMode="External"/><Relationship Id="rId1644" Type="http://schemas.openxmlformats.org/officeDocument/2006/relationships/hyperlink" Target="https://twitter.com/therecount/status/1704190802761601319" TargetMode="External"/><Relationship Id="rId1645" Type="http://schemas.openxmlformats.org/officeDocument/2006/relationships/hyperlink" Target="https://lailluminator.com/2023/09/20/jeff-landry-campaign-hires-ex-trump-adviser-accused-of-sexual-misconduct/" TargetMode="External"/><Relationship Id="rId1646" Type="http://schemas.openxmlformats.org/officeDocument/2006/relationships/hyperlink" Target="https://www.publicnow.com/view/BD7463C4C24C290F1569B83D2CEF8E6E4E7EBCF4?1695217711" TargetMode="External"/><Relationship Id="rId1647" Type="http://schemas.openxmlformats.org/officeDocument/2006/relationships/hyperlink" Target="https://twitter.com/BasedMikeLee/status/1704712381891285393" TargetMode="External"/><Relationship Id="rId1648" Type="http://schemas.openxmlformats.org/officeDocument/2006/relationships/hyperlink" Target="https://www.voanews.com/a/research-warns-white-supremacists-are-building-a-shadow-militia-/7280445.html" TargetMode="External"/><Relationship Id="rId1649" Type="http://schemas.openxmlformats.org/officeDocument/2006/relationships/hyperlink" Target="https://www.documentcloud.org/documents/23989458-united-states-of-america-v-robert-menendez-nadine-menendez-wael-hana-jose-uribe-and-fred-daibes" TargetMode="External"/><Relationship Id="rId1650" Type="http://schemas.openxmlformats.org/officeDocument/2006/relationships/hyperlink" Target="https://www.cnn.com/2023/09/22/politics/bob-menendez-charges" TargetMode="External"/><Relationship Id="rId1651" Type="http://schemas.openxmlformats.org/officeDocument/2006/relationships/hyperlink" Target="https://twitter.com/Kaylan_TX/status/1706130476514050165" TargetMode="External"/><Relationship Id="rId1652" Type="http://schemas.openxmlformats.org/officeDocument/2006/relationships/hyperlink" Target="https://www.theatlantic.com/ideas/archive/2023/09/trump-milley-execution-incitement-violence/675435/?utm=" TargetMode="External"/><Relationship Id="rId1653" Type="http://schemas.openxmlformats.org/officeDocument/2006/relationships/hyperlink" Target="https://twitter.com/RpsAgainstTrump/status/1706005662189207637" TargetMode="External"/><Relationship Id="rId1654" Type="http://schemas.openxmlformats.org/officeDocument/2006/relationships/hyperlink" Target="https://twitter.com/davidgura/status/1706838403092717617" TargetMode="External"/><Relationship Id="rId1655" Type="http://schemas.openxmlformats.org/officeDocument/2006/relationships/hyperlink" Target="https://web.archive.org/web/20231005111921/https://www.thedailybeast.com/matt-gaetz-says-hes-fueled-by-small-dollars-a-leaked-video-shows-him-courting-gop-megadonors" TargetMode="External"/><Relationship Id="rId1656" Type="http://schemas.openxmlformats.org/officeDocument/2006/relationships/hyperlink" Target="https://www.documentcloud.org/documents/23991948-trump-ny-civil-fraud-ruling" TargetMode="External"/><Relationship Id="rId1657" Type="http://schemas.openxmlformats.org/officeDocument/2006/relationships/hyperlink" Target="https://www.nytimes.com/2023/09/27/nyregion/trump-fraud-trial-ny-ruling.html" TargetMode="External"/><Relationship Id="rId1658" Type="http://schemas.openxmlformats.org/officeDocument/2006/relationships/hyperlink" Target="https://www.justice.gov/usao-cdca/pr/four-time-congressional-candidate-charged-long-running-misuse-campaign-funds" TargetMode="External"/><Relationship Id="rId1659" Type="http://schemas.openxmlformats.org/officeDocument/2006/relationships/hyperlink" Target="https://www.opensecrets.org/news/2023/10/maxine-waters-former-gop-challenger-charged-with-misusing-campaign-funds?utm_source=twitter&amp;utm_medium=social&amp;utm_campaign=twit/maxine-waters-former-gop-challenger-charged-with-misusing-campaign-funds/10/5/23" TargetMode="External"/><Relationship Id="rId1660" Type="http://schemas.openxmlformats.org/officeDocument/2006/relationships/hyperlink" Target="https://twitter.com/RepMattGaetz/status/1707076694723506644" TargetMode="External"/><Relationship Id="rId1661" Type="http://schemas.openxmlformats.org/officeDocument/2006/relationships/hyperlink" Target="https://twitter.com/allinwithchris/status/1707189900129538178" TargetMode="External"/><Relationship Id="rId1662" Type="http://schemas.openxmlformats.org/officeDocument/2006/relationships/hyperlink" Target="https://www.rollingstone.com/culture/culture-news/twitter-elon-musk-fires-safety-team-2024-elections-1234832199/" TargetMode="External"/><Relationship Id="rId1663" Type="http://schemas.openxmlformats.org/officeDocument/2006/relationships/hyperlink" Target="https://www.techdirt.com/2023/09/28/elon-fires-half-of-extwitters-election-integrity-team-because-a-manager-liked-a-tweet-calling-him-a-fucking-dipshit/" TargetMode="External"/><Relationship Id="rId1664" Type="http://schemas.openxmlformats.org/officeDocument/2006/relationships/hyperlink" Target="https://vsquare.org/hungary-lobbying-washington-us-viktor-orban-david-reaboi/" TargetMode="External"/><Relationship Id="rId1665" Type="http://schemas.openxmlformats.org/officeDocument/2006/relationships/hyperlink" Target="https://efile.fara.gov/docs/6880-Informational-Materials-20230927-10.pdf" TargetMode="External"/><Relationship Id="rId1666" Type="http://schemas.openxmlformats.org/officeDocument/2006/relationships/hyperlink" Target="https://newrepublic.com/article/179776/heritage-foundation-viktor-orban-trump" TargetMode="External"/><Relationship Id="rId1667" Type="http://schemas.openxmlformats.org/officeDocument/2006/relationships/hyperlink" Target="https://www.nbcnews.com/news/us-news/menendez-singlehandedly-blocked-bipartisan-effort-strengthen-law-regul-rcna117624" TargetMode="External"/><Relationship Id="rId1668" Type="http://schemas.openxmlformats.org/officeDocument/2006/relationships/hyperlink" Target="https://www.politico.com/news/2023/09/28/kevin-mccarthy-ukraine-aid-pentagon-bill-00118723" TargetMode="External"/><Relationship Id="rId1669" Type="http://schemas.openxmlformats.org/officeDocument/2006/relationships/hyperlink" Target="https://www.washingtonpost.com/education/2023/09/28/virginia-frequent-school-book-challenger-spotsylvania/" TargetMode="External"/><Relationship Id="rId1670" Type="http://schemas.openxmlformats.org/officeDocument/2006/relationships/hyperlink" Target="https://www.youtube.com/watch?v=mZjEdtrUWIQ" TargetMode="External"/><Relationship Id="rId1671" Type="http://schemas.openxmlformats.org/officeDocument/2006/relationships/hyperlink" Target="https://www.foxnews.com/politics/here-are-house-republicans-voted-no-mccarthys-stopgap-funding-bill-avert-government-shutdown" TargetMode="External"/><Relationship Id="rId1672" Type="http://schemas.openxmlformats.org/officeDocument/2006/relationships/hyperlink" Target="https://www.motherjones.com/politics/2023/09/whistleblower-johnathan-buma-impeachment-biden-giuliani-jim-jordan/" TargetMode="External"/><Relationship Id="rId1673" Type="http://schemas.openxmlformats.org/officeDocument/2006/relationships/hyperlink" Target="https://twitter.com/JDVance1/status/1708266869952537024" TargetMode="External"/><Relationship Id="rId1674" Type="http://schemas.openxmlformats.org/officeDocument/2006/relationships/hyperlink" Target="https://twitter.com/Mylovanov/status/1709122027913695353" TargetMode="External"/><Relationship Id="rId1675" Type="http://schemas.openxmlformats.org/officeDocument/2006/relationships/hyperlink" Target="https://twitter.com/JuliaDavisNews/status/1709016127764893917" TargetMode="External"/><Relationship Id="rId1676" Type="http://schemas.openxmlformats.org/officeDocument/2006/relationships/hyperlink" Target="https://web.archive.org/web/20231003014441/https://www.thedailybeast.com/russian-state-tv-brags-elon-musk-really-is-our-agent" TargetMode="External"/><Relationship Id="rId1677" Type="http://schemas.openxmlformats.org/officeDocument/2006/relationships/hyperlink" Target="https://www.newschannel5.com/news/newschannel-5-investigates/white-supremacist-group-delivers-show-of-force-for-franklin-mayoral-candidate-gabrielle-hanson" TargetMode="External"/><Relationship Id="rId1678" Type="http://schemas.openxmlformats.org/officeDocument/2006/relationships/hyperlink" Target="https://www.rightwingwatch.org/post/white-supremacist-active-club-provides-security-for-moms-for-liberty-allied-mayoral-candidate/" TargetMode="External"/><Relationship Id="rId1679" Type="http://schemas.openxmlformats.org/officeDocument/2006/relationships/hyperlink" Target="https://www.newyorker.com/magazine/2023/10/09/alliance-defending-freedoms-legal-crusade?utm_social-type=owned&amp;utm_brand=tny&amp;mbid=social_twitter&amp;utm_source=twitter&amp;utm_medium=social" TargetMode="External"/><Relationship Id="rId1680" Type="http://schemas.openxmlformats.org/officeDocument/2006/relationships/hyperlink" Target="https://twitter.com/therecount/status/1709196445788541010" TargetMode="External"/><Relationship Id="rId1681" Type="http://schemas.openxmlformats.org/officeDocument/2006/relationships/hyperlink" Target="https://www.nytimes.com/live/2023/10/03/us/mccarthy-gaetz-speaker-news" TargetMode="External"/><Relationship Id="rId1682" Type="http://schemas.openxmlformats.org/officeDocument/2006/relationships/hyperlink" Target="https://twitter.com/RepLuna/status/1709310697060855907" TargetMode="External"/><Relationship Id="rId1683" Type="http://schemas.openxmlformats.org/officeDocument/2006/relationships/hyperlink" Target="https://web.archive.org/web/20231003181402/https://www.1000daysofterror.com/" TargetMode="External"/><Relationship Id="rId1684" Type="http://schemas.openxmlformats.org/officeDocument/2006/relationships/hyperlink" Target="https://www.1000daysofterror.com/" TargetMode="External"/><Relationship Id="rId1685" Type="http://schemas.openxmlformats.org/officeDocument/2006/relationships/hyperlink" Target="https://flcga.org/listen-911-tape-released-in-criminal-investigation-of-florida-gop-chairman-christian-ziegler-she-told-me-she-was-raped-yesterday-and-shes-scared-to-leave-her-house/" TargetMode="External"/><Relationship Id="rId1686" Type="http://schemas.openxmlformats.org/officeDocument/2006/relationships/hyperlink" Target="https://web.archive.org/web/20231004221618/https://www.nytimes.com/2023/10/04/us/politics/bannon-republicans-gaetz-mace.html" TargetMode="External"/><Relationship Id="rId1687" Type="http://schemas.openxmlformats.org/officeDocument/2006/relationships/hyperlink" Target="https://twitter.com/elonmusk/status/1709716880259252289" TargetMode="External"/><Relationship Id="rId1688" Type="http://schemas.openxmlformats.org/officeDocument/2006/relationships/hyperlink" Target="https://www.newsweek.com/2023/10/13/exclusive-fbi-targets-trump-followers-2024-election-nears-1831836.html" TargetMode="External"/><Relationship Id="rId1689" Type="http://schemas.openxmlformats.org/officeDocument/2006/relationships/hyperlink" Target="https://twitter.com/justinbaragona/status/1710051631818056179" TargetMode="External"/><Relationship Id="rId1690" Type="http://schemas.openxmlformats.org/officeDocument/2006/relationships/hyperlink" Target="https://twitter.com/alexanderkhara/status/1709815678033637691" TargetMode="External"/><Relationship Id="rId1691" Type="http://schemas.openxmlformats.org/officeDocument/2006/relationships/hyperlink" Target="https://twitter.com/RpsAgainstTrump/status/1709975564629451232" TargetMode="External"/><Relationship Id="rId1692" Type="http://schemas.openxmlformats.org/officeDocument/2006/relationships/hyperlink" Target="https://thesandb.com/44011/news/it-was-truly-just-an-accident-students-who-hit-ramaswamys-car-speak-out-after-media-frenzy/" TargetMode="External"/><Relationship Id="rId1693" Type="http://schemas.openxmlformats.org/officeDocument/2006/relationships/hyperlink" Target="https://storage.courtlistener.com/recap/gov.uscourts.flsd.645291/gov.uscourts.flsd.645291.77.0.pdf" TargetMode="External"/><Relationship Id="rId1694" Type="http://schemas.openxmlformats.org/officeDocument/2006/relationships/hyperlink" Target="https://www.businessinsider.com/george-santos-false-campaign-reports-prosecutors-2023-10" TargetMode="External"/><Relationship Id="rId1695" Type="http://schemas.openxmlformats.org/officeDocument/2006/relationships/hyperlink" Target="https://www.nbcnews.com/tech/internet/michael-benz-rising-voice-conservative-criticism-online-censorship-rcna119213" TargetMode="External"/><Relationship Id="rId1696" Type="http://schemas.openxmlformats.org/officeDocument/2006/relationships/hyperlink" Target="https://www.legion.org/news/260262/sen-hawley-says-he-will-block-army-civilian-promotions-over-fort-leonard-wood-housing" TargetMode="External"/><Relationship Id="rId1697" Type="http://schemas.openxmlformats.org/officeDocument/2006/relationships/hyperlink" Target="https://twitter.com/HawleyMO/status/1711465551485108615" TargetMode="External"/><Relationship Id="rId1698" Type="http://schemas.openxmlformats.org/officeDocument/2006/relationships/hyperlink" Target="https://twitter.com/Heritage/status/1711890445209407504" TargetMode="External"/><Relationship Id="rId1699" Type="http://schemas.openxmlformats.org/officeDocument/2006/relationships/hyperlink" Target="https://www.documentcloud.org/documents/24024813-alex-jones-23sc188947-petition-1" TargetMode="External"/><Relationship Id="rId1700" Type="http://schemas.openxmlformats.org/officeDocument/2006/relationships/hyperlink" Target="https://www.politico.com/news/2023/10/10/alex-jones-trump-georgia-testimony-00120807?cid=apn" TargetMode="External"/><Relationship Id="rId1701" Type="http://schemas.openxmlformats.org/officeDocument/2006/relationships/hyperlink" Target="https://www.forbes.com/sites/mattdurot/2023/10/10/exclusive-charles-koch-koch-industries-has-given-more-than-5-billion-of-his-koch-industries-stock-to-two-nonprofits/?sh=7b34ca507bd1&amp;utm_source=TWITTER&amp;utm_medium=social&amp;utm_content=11528807058&amp;utm_campaig" TargetMode="External"/><Relationship Id="rId1702" Type="http://schemas.openxmlformats.org/officeDocument/2006/relationships/hyperlink" Target="https://www.salon.com/2023/10/10/moms-for-liberty-meets-its-match-parents-in-this-swing-suburban-district-are-fighting-back/" TargetMode="External"/><Relationship Id="rId1703" Type="http://schemas.openxmlformats.org/officeDocument/2006/relationships/hyperlink" Target="https://www.fox10phoenix.com/news/turning-point-usa-crew-accused-of-bloodying-asu-professors-face-university-president-says-in-statement" TargetMode="External"/><Relationship Id="rId1704" Type="http://schemas.openxmlformats.org/officeDocument/2006/relationships/hyperlink" Target="https://twitter.com/jacobkornbluh/status/1712326274838831187" TargetMode="External"/><Relationship Id="rId1705" Type="http://schemas.openxmlformats.org/officeDocument/2006/relationships/hyperlink" Target="https://storage.courtlistener.com/recap/gov.uscourts.nysd.606898/gov.uscourts.nysd.606898.65.0_1.pdf" TargetMode="External"/><Relationship Id="rId1706" Type="http://schemas.openxmlformats.org/officeDocument/2006/relationships/hyperlink" Target="https://twitter.com/Gerashchenko_en/status/1712852562632671307" TargetMode="External"/><Relationship Id="rId1707" Type="http://schemas.openxmlformats.org/officeDocument/2006/relationships/hyperlink" Target="https://www.nola.com/news/politics/mike-johnson-will-run-for-speaker-if-jordan-stumbles/article_d35b0070-6c6d-11ee-88d1-976dd0476b92.html" TargetMode="External"/><Relationship Id="rId1708" Type="http://schemas.openxmlformats.org/officeDocument/2006/relationships/hyperlink" Target="https://a16z.com/the-techno-optimist-manifesto/" TargetMode="External"/><Relationship Id="rId1709" Type="http://schemas.openxmlformats.org/officeDocument/2006/relationships/hyperlink" Target="https://davekarpf.substack.com/p/why-cant-our-tech-billionaires-learn" TargetMode="External"/><Relationship Id="rId1710" Type="http://schemas.openxmlformats.org/officeDocument/2006/relationships/hyperlink" Target="https://s3.documentcloud.org/documents/24058763/immunity.pdf" TargetMode="External"/><Relationship Id="rId1711" Type="http://schemas.openxmlformats.org/officeDocument/2006/relationships/hyperlink" Target="https://www.meidastouch.com/news/right-wing-group-gives-tommy-tuberville-courage-award-for-blocking-military-promotions" TargetMode="External"/><Relationship Id="rId1712" Type="http://schemas.openxmlformats.org/officeDocument/2006/relationships/hyperlink" Target="https://www.businessinsider.com/peter-thiel-fbi-informant-charles-johnson-johnathan-buma-chs-genius-2023-10" TargetMode="External"/><Relationship Id="rId1713" Type="http://schemas.openxmlformats.org/officeDocument/2006/relationships/hyperlink" Target="https://www.reuters.com/world/us/us-intelligence-report-alleging-russia-election-interference-shared-with-100-2023-10-20/" TargetMode="External"/><Relationship Id="rId1714" Type="http://schemas.openxmlformats.org/officeDocument/2006/relationships/hyperlink" Target="https://whistlebloweraid.org/wp-content/uploads/2024/01/2023_1020_Matthews-WB-Complaint.pdf" TargetMode="External"/><Relationship Id="rId1715" Type="http://schemas.openxmlformats.org/officeDocument/2006/relationships/hyperlink" Target="https://web.archive.org/web/20240103213245/https://www.nytimes.com/2024/01/03/us/politics/jan-6-national-guard-whistleblower-complaint.html/" TargetMode="External"/><Relationship Id="rId1716" Type="http://schemas.openxmlformats.org/officeDocument/2006/relationships/hyperlink" Target="https://www.washingtonpost.com/politics/interactive/2023/jim-jordan/" TargetMode="External"/><Relationship Id="rId1717" Type="http://schemas.openxmlformats.org/officeDocument/2006/relationships/hyperlink" Target="https://www.newyorker.com/magazine/2023/10/30/jim-jordans-conspiratorial-quest-for-power" TargetMode="External"/><Relationship Id="rId1718" Type="http://schemas.openxmlformats.org/officeDocument/2006/relationships/hyperlink" Target="https://www.youtube.com/watch?v=m2JR2vBYZHc" TargetMode="External"/><Relationship Id="rId1719" Type="http://schemas.openxmlformats.org/officeDocument/2006/relationships/hyperlink" Target="https://s3.documentcloud.org/documents/24175290/231023-discovery-requet.pdf" TargetMode="External"/><Relationship Id="rId1720" Type="http://schemas.openxmlformats.org/officeDocument/2006/relationships/hyperlink" Target="https://abcnews.go.com/US/chief-staff-mark-meadows-granted-immunity-tells-special/story?id=104231281" TargetMode="External"/><Relationship Id="rId1721" Type="http://schemas.openxmlformats.org/officeDocument/2006/relationships/hyperlink" Target="https://www.nytimes.com/2024/02/08/magazine/mark-meadows-trump-prosecution.html?unlocked_article_code=1.T00.QRt5.pkhyPnbX18dt&amp;smid=url-share" TargetMode="External"/><Relationship Id="rId1722" Type="http://schemas.openxmlformats.org/officeDocument/2006/relationships/hyperlink" Target="https://popular.info/p/moms-for-liberty-members-call-the" TargetMode="External"/><Relationship Id="rId1723" Type="http://schemas.openxmlformats.org/officeDocument/2006/relationships/hyperlink" Target="https://www.mediamatters.org/steve-bannon/steve-bannon-rep-mike-johnson-was-one-intellectual-architects-pushing-back-stolen" TargetMode="External"/><Relationship Id="rId1724" Type="http://schemas.openxmlformats.org/officeDocument/2006/relationships/hyperlink" Target="https://www.motherjones.com/politics/2023/10/speaker-mike-johnson-lgbtq-christian-alliance-defending-freedom/" TargetMode="External"/><Relationship Id="rId1725" Type="http://schemas.openxmlformats.org/officeDocument/2006/relationships/hyperlink" Target="https://www.rawstory.com/raw-investigates/mike-johnson-assets-debt-stock/" TargetMode="External"/><Relationship Id="rId1726" Type="http://schemas.openxmlformats.org/officeDocument/2006/relationships/hyperlink" Target="https://web.archive.org/web/20231101152718/https://www.thedailybeast.com/does-new-speaker-of-the-house-mike-johnson-have-a-bank-account" TargetMode="External"/><Relationship Id="rId1727" Type="http://schemas.openxmlformats.org/officeDocument/2006/relationships/hyperlink" Target="https://twitter.com/BookLockdown/status/1717501798792012278" TargetMode="External"/><Relationship Id="rId1728" Type="http://schemas.openxmlformats.org/officeDocument/2006/relationships/hyperlink" Target="https://www.newsweek.com/matt-gaetz-jason-smith-sexuality-speculation-1838701" TargetMode="External"/><Relationship Id="rId1729" Type="http://schemas.openxmlformats.org/officeDocument/2006/relationships/hyperlink" Target="https://twitter.com/JuliaDavisNews/status/1717542934365540377" TargetMode="External"/><Relationship Id="rId1730" Type="http://schemas.openxmlformats.org/officeDocument/2006/relationships/hyperlink" Target="https://www.thedailybeast.com/bidens-new-challenger-dean-phillips-doesnt-remember-gop-megadonor-cash" TargetMode="External"/><Relationship Id="rId1731" Type="http://schemas.openxmlformats.org/officeDocument/2006/relationships/hyperlink" Target="https://twitter.com/BidenHQ/status/1717952193725153738" TargetMode="External"/><Relationship Id="rId1732" Type="http://schemas.openxmlformats.org/officeDocument/2006/relationships/hyperlink" Target="https://www.europe1.fr/societe/info-europe-1-etoiles-de-david-taguees-le-couple-de-moldaves-interpelle-commandite-par-un-individu-en-russie-4212332.amp" TargetMode="External"/><Relationship Id="rId1733" Type="http://schemas.openxmlformats.org/officeDocument/2006/relationships/hyperlink" Target="https://twitter.com/atrupar/status/1718630670409347291" TargetMode="External"/><Relationship Id="rId1734" Type="http://schemas.openxmlformats.org/officeDocument/2006/relationships/hyperlink" Target="https://twitter.com/BidenHQ/status/1718734283815211350" TargetMode="External"/><Relationship Id="rId1735" Type="http://schemas.openxmlformats.org/officeDocument/2006/relationships/hyperlink" Target="https://archive.is/QJSMl" TargetMode="External"/><Relationship Id="rId1736" Type="http://schemas.openxmlformats.org/officeDocument/2006/relationships/hyperlink" Target="https://www.detroitnews.com/story/news/local/michigan/2023/11/02/feds-charge-legislative-staffer-macomb-man-for-roles-in-capitol-riot/71423616007/" TargetMode="External"/><Relationship Id="rId1737" Type="http://schemas.openxmlformats.org/officeDocument/2006/relationships/hyperlink" Target="https://www.newsweek.com/house-speaker-mike-johnson-donations-russia-butina-1838501" TargetMode="External"/><Relationship Id="rId1738" Type="http://schemas.openxmlformats.org/officeDocument/2006/relationships/hyperlink" Target="https://www.nytimes.com/2018/09/21/us/politics/maria-butina-russian-oligarch.html?unlocked_article_code=1.EU0.99LS.GbMZIohpCrk0&amp;smid=url-share" TargetMode="External"/><Relationship Id="rId1739" Type="http://schemas.openxmlformats.org/officeDocument/2006/relationships/hyperlink" Target="https://moderndiplomacy.eu/2023/09/23/seymour-hersh-zelenskys-army-no-longer-has-any-chance-of-a-victory/" TargetMode="External"/><Relationship Id="rId1740" Type="http://schemas.openxmlformats.org/officeDocument/2006/relationships/hyperlink" Target="https://twitter.com/RonFilipkowski/status/1718946332897947919" TargetMode="External"/><Relationship Id="rId1741" Type="http://schemas.openxmlformats.org/officeDocument/2006/relationships/hyperlink" Target="https://twitter.com/TPUSA/status/1719483888698110062" TargetMode="External"/><Relationship Id="rId1742" Type="http://schemas.openxmlformats.org/officeDocument/2006/relationships/hyperlink" Target="https://www.rawstory.com/johnson-hires-shah/" TargetMode="External"/><Relationship Id="rId1743" Type="http://schemas.openxmlformats.org/officeDocument/2006/relationships/hyperlink" Target="https://www.cnn.com/2023/06/09/media/fox-raj-shah-leaves-hnk-intl/index.html" TargetMode="External"/><Relationship Id="rId1744" Type="http://schemas.openxmlformats.org/officeDocument/2006/relationships/hyperlink" Target="https://currentpub.com/2023/11/02/does-speaker-of-the-house-mike-johnson-really-believe-in-religious-freedom/" TargetMode="External"/><Relationship Id="rId1745" Type="http://schemas.openxmlformats.org/officeDocument/2006/relationships/hyperlink" Target="https://www.washingtonpost.com/opinions/2023/11/02/ukrainian-religious-leaders-russian-threat/" TargetMode="External"/><Relationship Id="rId1746" Type="http://schemas.openxmlformats.org/officeDocument/2006/relationships/hyperlink" Target="https://twitter.com/atrupar/status/1720085524042686582" TargetMode="External"/><Relationship Id="rId1747" Type="http://schemas.openxmlformats.org/officeDocument/2006/relationships/hyperlink" Target="https://bsky.app/profile/sethcotlar.bsky.social/post/3kdkkr5gvqe2u" TargetMode="External"/><Relationship Id="rId1748" Type="http://schemas.openxmlformats.org/officeDocument/2006/relationships/hyperlink" Target="https://wfi2023.org/en/speakers/" TargetMode="External"/><Relationship Id="rId1749" Type="http://schemas.openxmlformats.org/officeDocument/2006/relationships/hyperlink" Target="https://www.youtube.com/watch?v=4ycccNPQw7I&amp;t=198s" TargetMode="External"/><Relationship Id="rId1750" Type="http://schemas.openxmlformats.org/officeDocument/2006/relationships/hyperlink" Target="https://www.pravda.com.ua/eng/news/2023/11/3/7427084/" TargetMode="External"/><Relationship Id="rId1751" Type="http://schemas.openxmlformats.org/officeDocument/2006/relationships/hyperlink" Target="https://www.pravda.com.ua/eng/news/2023/10/6/7423007/" TargetMode="External"/><Relationship Id="rId1752" Type="http://schemas.openxmlformats.org/officeDocument/2006/relationships/hyperlink" Target="https://www.youtube.com/watch?v=24YF7LlE8ds" TargetMode="External"/><Relationship Id="rId1753" Type="http://schemas.openxmlformats.org/officeDocument/2006/relationships/hyperlink" Target="https://www.scribd.com/document/682052355/ALL-SEASONS-PRESS-LLC-V-MARK-MEADOWS" TargetMode="External"/><Relationship Id="rId1754" Type="http://schemas.openxmlformats.org/officeDocument/2006/relationships/hyperlink" Target="https://twitter.com/Acyn/status/1720939635956695340" TargetMode="External"/><Relationship Id="rId1755" Type="http://schemas.openxmlformats.org/officeDocument/2006/relationships/hyperlink" Target="https://twitter.com/highbrow_nobrow/status/1720991876151382299" TargetMode="External"/><Relationship Id="rId1756" Type="http://schemas.openxmlformats.org/officeDocument/2006/relationships/hyperlink" Target="https://popular.info/p/update-school-board-voters-fight" TargetMode="External"/><Relationship Id="rId1757" Type="http://schemas.openxmlformats.org/officeDocument/2006/relationships/hyperlink" Target="https://www.politico.com/newsletters/playbook/2023/11/07/four-big-election-day-questions-00125728?nname=playbook&amp;nid=0000014f-1646-d88f-a1cf-5f46b7bd0000&amp;nrid=17e2c130-be2d-4250-b376-c63343d97f41&amp;nlid=630318" TargetMode="External"/><Relationship Id="rId1758" Type="http://schemas.openxmlformats.org/officeDocument/2006/relationships/hyperlink" Target="https://twitter.com/Heritage/status/1722427851947794496" TargetMode="External"/><Relationship Id="rId1759" Type="http://schemas.openxmlformats.org/officeDocument/2006/relationships/hyperlink" Target="https://www.heraldtribune.com/story/news/education/2023/11/09/new-college-needs-nearly-half-billion-dollars-over-five-years-for-plan/71502239007/" TargetMode="External"/><Relationship Id="rId1760" Type="http://schemas.openxmlformats.org/officeDocument/2006/relationships/hyperlink" Target="https://www.axios.com/local/tampa-bay/2023/11/15/new-college-florida-desantis-transformation" TargetMode="External"/><Relationship Id="rId1761" Type="http://schemas.openxmlformats.org/officeDocument/2006/relationships/hyperlink" Target="https://www.dialog.ua/russia/284515_1699598661" TargetMode="External"/><Relationship Id="rId1762" Type="http://schemas.openxmlformats.org/officeDocument/2006/relationships/hyperlink" Target="https://www.theguardian.com/technology/2023/nov/10/peter-thiel-2024-election-trump-fund" TargetMode="External"/><Relationship Id="rId1763" Type="http://schemas.openxmlformats.org/officeDocument/2006/relationships/hyperlink" Target="https://twitter.com/MikeSington/status/1722773244909170787" TargetMode="External"/><Relationship Id="rId1764" Type="http://schemas.openxmlformats.org/officeDocument/2006/relationships/hyperlink" Target="https://www.texastribune.org/2023/11/15/texas-secession-texit/" TargetMode="External"/><Relationship Id="rId1765" Type="http://schemas.openxmlformats.org/officeDocument/2006/relationships/hyperlink" Target="https://twitter.com/RpsAgainstTrump/status/1723771642541756927" TargetMode="External"/><Relationship Id="rId1766" Type="http://schemas.openxmlformats.org/officeDocument/2006/relationships/hyperlink" Target="https://web.archive.org/web/20231113000520/https://www.washingtonpost.com/technology/2023/11/12/silicon-valley-billionaire-donors-presidential-candidates/" TargetMode="External"/><Relationship Id="rId1767" Type="http://schemas.openxmlformats.org/officeDocument/2006/relationships/hyperlink" Target="https://twitter.com/gc22gc/status/1723875092772368700" TargetMode="External"/><Relationship Id="rId1768" Type="http://schemas.openxmlformats.org/officeDocument/2006/relationships/hyperlink" Target="https://www.axios.com/2023/11/13/trump-loyalists-2024-presidential-election" TargetMode="External"/><Relationship Id="rId1769" Type="http://schemas.openxmlformats.org/officeDocument/2006/relationships/hyperlink" Target="https://www.publicnotice.co/p/stephen-miller-america-first-legal-explained" TargetMode="External"/><Relationship Id="rId1770" Type="http://schemas.openxmlformats.org/officeDocument/2006/relationships/hyperlink" Target="https://abcnews.go.com/US/boss-leave-proffer-videos-show-trump-lawyers-telling/story?id=104831939" TargetMode="External"/><Relationship Id="rId1771" Type="http://schemas.openxmlformats.org/officeDocument/2006/relationships/hyperlink" Target="https://www.washingtonpost.com/national-security/2023/11/13/trump-georgia-case-videos-overturn-2020-election/" TargetMode="External"/><Relationship Id="rId1772" Type="http://schemas.openxmlformats.org/officeDocument/2006/relationships/hyperlink" Target="https://www.emptywheel.net/2023/11/14/the-two-impeachment-treason-trip-ukraine-charges-rudy-giulianis-sources/" TargetMode="External"/><Relationship Id="rId1773" Type="http://schemas.openxmlformats.org/officeDocument/2006/relationships/hyperlink" Target="https://web.archive.org/web/20231113234231/https://www.thedailybeast.com/mike-johnsons-shady-finances-are-already-coming-back-to-bite-him" TargetMode="External"/><Relationship Id="rId1774" Type="http://schemas.openxmlformats.org/officeDocument/2006/relationships/hyperlink" Target="https://www.theguardian.com/world/2023/nov/14/german-journalist-putin-hubert-seipel" TargetMode="External"/><Relationship Id="rId1775" Type="http://schemas.openxmlformats.org/officeDocument/2006/relationships/hyperlink" Target="https://www.cbsnews.com/news/elon-musk-antisemitic-comments-x-post-actual-truth/?ftag=CNM-00-10aab7e&amp;linkId=248753014" TargetMode="External"/><Relationship Id="rId1776" Type="http://schemas.openxmlformats.org/officeDocument/2006/relationships/hyperlink" Target="https://ethics.house.gov/press-releases/statement-chairman-and-ranking-member-committee-ethics-regarding-representative-76" TargetMode="External"/><Relationship Id="rId1777" Type="http://schemas.openxmlformats.org/officeDocument/2006/relationships/hyperlink" Target="https://deadline.com/2023/11/elon-musk-x-twitter-ibm-1235615481/" TargetMode="External"/><Relationship Id="rId1778" Type="http://schemas.openxmlformats.org/officeDocument/2006/relationships/hyperlink" Target="https://www.courts.state.co.us/userfiles/file/Court_Probation/02nd_Judicial_District/Denver_District_Court/11_17_2023%20Final%20Order.pdf" TargetMode="External"/><Relationship Id="rId1779" Type="http://schemas.openxmlformats.org/officeDocument/2006/relationships/hyperlink" Target="https://twitter.com/BasedMikeLee/status/1725757848037339347" TargetMode="External"/><Relationship Id="rId1780" Type="http://schemas.openxmlformats.org/officeDocument/2006/relationships/hyperlink" Target="https://twitter.com/BasedMikeLee/status/1725767839272120420" TargetMode="External"/><Relationship Id="rId1781" Type="http://schemas.openxmlformats.org/officeDocument/2006/relationships/hyperlink" Target="https://twitter.com/BrianKaylor/status/1726429801752195322" TargetMode="External"/><Relationship Id="rId1782" Type="http://schemas.openxmlformats.org/officeDocument/2006/relationships/hyperlink" Target="https://twitter.com/KiraResistance/status/1726561088614105515" TargetMode="External"/><Relationship Id="rId1783" Type="http://schemas.openxmlformats.org/officeDocument/2006/relationships/hyperlink" Target="https://twitter.com/FPWellman/status/1726226391870378093" TargetMode="External"/><Relationship Id="rId1784" Type="http://schemas.openxmlformats.org/officeDocument/2006/relationships/hyperlink" Target="https://www.semafor.com/article/11/19/2023/twitter-bets-big-on-ceos-son" TargetMode="External"/><Relationship Id="rId1785" Type="http://schemas.openxmlformats.org/officeDocument/2006/relationships/hyperlink" Target="https://storage.courtlistener.com/recap/gov.uscourts.txnd.383454/gov.uscourts.txnd.383454.1.0_1.pdf" TargetMode="External"/><Relationship Id="rId1786" Type="http://schemas.openxmlformats.org/officeDocument/2006/relationships/hyperlink" Target="https://www.newschannel5.com/news/newschannel-5-investigates/revealed/revealed-confidential-documents-describe-secret-effort-to-elect-lawmakers-for-school-privatization" TargetMode="External"/><Relationship Id="rId1787" Type="http://schemas.openxmlformats.org/officeDocument/2006/relationships/hyperlink" Target="https://twitter.com/JakeSherman/status/1726775942335365354" TargetMode="External"/><Relationship Id="rId1788" Type="http://schemas.openxmlformats.org/officeDocument/2006/relationships/hyperlink" Target="https://www.frontpagemag.com/goodbye-candace/" TargetMode="External"/><Relationship Id="rId1789" Type="http://schemas.openxmlformats.org/officeDocument/2006/relationships/hyperlink" Target="https://nypost.com/2023/11/20/media/david-horowitz-group-cuts-ties-with-candace-owens-over-israel/" TargetMode="External"/><Relationship Id="rId1790" Type="http://schemas.openxmlformats.org/officeDocument/2006/relationships/hyperlink" Target="https://twitter.com/PostLeftWatch/status/1727120315124519072" TargetMode="External"/><Relationship Id="rId1791" Type="http://schemas.openxmlformats.org/officeDocument/2006/relationships/hyperlink" Target="https://twitter.com/PostLeftWatch/status/1727138320755646772" TargetMode="External"/><Relationship Id="rId1792" Type="http://schemas.openxmlformats.org/officeDocument/2006/relationships/hyperlink" Target="https://idahocapitalsun.com/2023/11/21/alliance-defending-freedom-asks-u-s-supreme-court-to-intervene-in-idaho-abortion-case/" TargetMode="External"/><Relationship Id="rId1793" Type="http://schemas.openxmlformats.org/officeDocument/2006/relationships/hyperlink" Target="https://thehill.com/regulation/court-battles/4331618-students-for-trump-arrest-assault/" TargetMode="External"/><Relationship Id="rId1794" Type="http://schemas.openxmlformats.org/officeDocument/2006/relationships/hyperlink" Target="https://www.axios.com/2023/11/28/students-for-trump-ryan-fournier-arrested-assault" TargetMode="External"/><Relationship Id="rId1795" Type="http://schemas.openxmlformats.org/officeDocument/2006/relationships/hyperlink" Target="https://www.theguardian.com/commentisfree/2023/nov/23/netherlands-far-right-geert-wilders-victory-mark-rutte" TargetMode="External"/><Relationship Id="rId1796" Type="http://schemas.openxmlformats.org/officeDocument/2006/relationships/hyperlink" Target="https://twitter.com/Acyn/status/1729320541314551881" TargetMode="External"/><Relationship Id="rId1797" Type="http://schemas.openxmlformats.org/officeDocument/2006/relationships/hyperlink" Target="https://twitter.com/shipwreckedcrew/status/1729310575153541402" TargetMode="External"/><Relationship Id="rId1798" Type="http://schemas.openxmlformats.org/officeDocument/2006/relationships/hyperlink" Target="https://twitter.com/Acyn/status/1729323514514047026" TargetMode="External"/><Relationship Id="rId1799" Type="http://schemas.openxmlformats.org/officeDocument/2006/relationships/hyperlink" Target="https://www.wired.com/story/russia-ira-propaganda-senate-report/" TargetMode="External"/><Relationship Id="rId1800" Type="http://schemas.openxmlformats.org/officeDocument/2006/relationships/hyperlink" Target="https://apnews.com/article/trump-jan-6-special-counsel-justice-department-b08e140f308c445ba735d20d4a3c24b7" TargetMode="External"/><Relationship Id="rId1801" Type="http://schemas.openxmlformats.org/officeDocument/2006/relationships/hyperlink" Target="https://www.youtube.com/watch?v=2BfMuHDfGJI" TargetMode="External"/><Relationship Id="rId1802" Type="http://schemas.openxmlformats.org/officeDocument/2006/relationships/hyperlink" Target="https://www.mediamatters.org/msnbc/trump-threatening-use-government-come-down-hard-free-press-believe-him" TargetMode="External"/><Relationship Id="rId1803" Type="http://schemas.openxmlformats.org/officeDocument/2006/relationships/hyperlink" Target="https://web.archive.org/web/20231130144524/https://www.washingtonpost.com/opinions/2023/11/30/trump-dictator-2024-election-robert-kagan/" TargetMode="External"/><Relationship Id="rId1804" Type="http://schemas.openxmlformats.org/officeDocument/2006/relationships/hyperlink" Target="https://www.nytimes.com/2023/11/30/world/middleeast/israel-hamas-attack-intelligence.html?unlocked_article_code=1.Ck0.-WRz.DMvELLRu1YR4&amp;smid=nytcore-ios-share&amp;referringSource=articleShare" TargetMode="External"/><Relationship Id="rId1805" Type="http://schemas.openxmlformats.org/officeDocument/2006/relationships/hyperlink" Target="https://www.youtube.com/watch?v=UlE6uuiiKJM&amp;t=32s" TargetMode="External"/><Relationship Id="rId1806" Type="http://schemas.openxmlformats.org/officeDocument/2006/relationships/hyperlink" Target="https://www.heraldtribune.com/story/news/politics/2023/11/30/florida-republican-chair-christian-ziegler-accused-of-sexual-battery/71754031007/" TargetMode="External"/><Relationship Id="rId1807" Type="http://schemas.openxmlformats.org/officeDocument/2006/relationships/hyperlink" Target="https://twitter.com/MIAagainstFash/status/1730309869398372826" TargetMode="External"/><Relationship Id="rId1808" Type="http://schemas.openxmlformats.org/officeDocument/2006/relationships/hyperlink" Target="https://s3.documentcloud.org/documents/24179145/bianco-v-lamington-farm-club.pdf" TargetMode="External"/><Relationship Id="rId1809" Type="http://schemas.openxmlformats.org/officeDocument/2006/relationships/hyperlink" Target="https://www.texastribune.org/2023/11/30/texas-border-concertina-wire-judge-ruling/" TargetMode="External"/><Relationship Id="rId1810" Type="http://schemas.openxmlformats.org/officeDocument/2006/relationships/hyperlink" Target="https://web.archive.org/web/20231201223452/https://www.forbes.com/sites/jemimadenham/2023/12/01/why-cornel-west-is-broke/?sh=2fc547c455aa" TargetMode="External"/><Relationship Id="rId1811" Type="http://schemas.openxmlformats.org/officeDocument/2006/relationships/hyperlink" Target="https://www.documentcloud.org/documents/24180395-171-memo-opinion-denying-mtd-immunity" TargetMode="External"/><Relationship Id="rId1812" Type="http://schemas.openxmlformats.org/officeDocument/2006/relationships/hyperlink" Target="https://apnews.com/article/george-santos-expulsion-vote-ethics-investigation-fd0f1524065883c6b2fe3e6f9afd84db" TargetMode="External"/><Relationship Id="rId1813" Type="http://schemas.openxmlformats.org/officeDocument/2006/relationships/hyperlink" Target="https://punchbowl.news/archive/12423-punchbowl-news-am-2/" TargetMode="External"/><Relationship Id="rId1814" Type="http://schemas.openxmlformats.org/officeDocument/2006/relationships/hyperlink" Target="https://twitter.com/SpeakerJohnson/status/1730966444685361280" TargetMode="External"/><Relationship Id="rId1815" Type="http://schemas.openxmlformats.org/officeDocument/2006/relationships/hyperlink" Target="https://apnews.com/article/russia-ukraine-war-poroshenko-orban-meeting-zaporizhzhia-a1c84944dcd18b01ad445da32294e95f" TargetMode="External"/><Relationship Id="rId1816" Type="http://schemas.openxmlformats.org/officeDocument/2006/relationships/hyperlink" Target="https://twitter.com/JuliaDavisNews/status/1731486535210439115" TargetMode="External"/><Relationship Id="rId1817" Type="http://schemas.openxmlformats.org/officeDocument/2006/relationships/hyperlink" Target="https://www.theatlantic.com/magazine/archive/2024/01/warning-second-trump-term/676117/" TargetMode="External"/><Relationship Id="rId1818" Type="http://schemas.openxmlformats.org/officeDocument/2006/relationships/hyperlink" Target="https://web.archive.org/web/20231204152533/https://www.theatlantic.com/magazine/archive/2024/01/warning-second-trump-term/676117/" TargetMode="External"/><Relationship Id="rId1819" Type="http://schemas.openxmlformats.org/officeDocument/2006/relationships/hyperlink" Target="https://www.thecrimson.com/article/2023/12/8/gay-apology-congressional-remarks/" TargetMode="External"/><Relationship Id="rId1820" Type="http://schemas.openxmlformats.org/officeDocument/2006/relationships/hyperlink" Target="https://twitter.com/Acyn/status/1732069208404730041?ref_src=twsrc%5Etfw%7Ctwcamp%5Etweetembed%7Ctwterm%5E1732069208404730041%7Ctwgr%5Ebef71ff9d10b104289bdb63de1c49971656a10b1%7Ctwcon%5Es1_&amp;ref_url=https%3A%2F%2Fnewrepublic.com%2Fpost%2F177328%2Frepublican" TargetMode="External"/><Relationship Id="rId1821" Type="http://schemas.openxmlformats.org/officeDocument/2006/relationships/hyperlink" Target="https://newrepublic.com/post/177328/republican-edits-january-6-tapes-mike-johnson" TargetMode="External"/><Relationship Id="rId1822" Type="http://schemas.openxmlformats.org/officeDocument/2006/relationships/hyperlink" Target="https://web.archive.org/web/20231206204133/https://www.rollingstone.com/politics/politics-news/mike-johnson-moses-christian-nationalist-gala-1234918565/" TargetMode="External"/><Relationship Id="rId1823" Type="http://schemas.openxmlformats.org/officeDocument/2006/relationships/hyperlink" Target="https://www.rawstory.com/mike-johnson-2666465677/" TargetMode="External"/><Relationship Id="rId1824" Type="http://schemas.openxmlformats.org/officeDocument/2006/relationships/hyperlink" Target="https://twitter.com/RonFilipkowski/status/1732130346010063053" TargetMode="External"/><Relationship Id="rId1825" Type="http://schemas.openxmlformats.org/officeDocument/2006/relationships/hyperlink" Target="https://www.nbcnews.com/politics/congress/rep-kevin-mccarthy-ousted-speaker-announces-s-leaving-congress-rcna128139" TargetMode="External"/><Relationship Id="rId1826" Type="http://schemas.openxmlformats.org/officeDocument/2006/relationships/hyperlink" Target="https://twitter.com/RpsAgainstTrump/status/1732520141454184471" TargetMode="External"/><Relationship Id="rId1827" Type="http://schemas.openxmlformats.org/officeDocument/2006/relationships/hyperlink" Target="https://twitter.com/Acyn/status/1732595713559728426" TargetMode="External"/><Relationship Id="rId1828" Type="http://schemas.openxmlformats.org/officeDocument/2006/relationships/hyperlink" Target="https://www.politico.com/news/2023/12/06/nevada-criminal-charges-trump-false-electors-2020-00130457" TargetMode="External"/><Relationship Id="rId1829" Type="http://schemas.openxmlformats.org/officeDocument/2006/relationships/hyperlink" Target="https://www.foxnews.com/politics/sen-vance-letter-biden-admin-accuses-wapo-writer-encouraging-open-rebellion-against-us" TargetMode="External"/><Relationship Id="rId1830" Type="http://schemas.openxmlformats.org/officeDocument/2006/relationships/hyperlink" Target="https://www.publicnotice.co/p/fourth-gop-debate-2024-ramaswamy-haley-christie" TargetMode="External"/><Relationship Id="rId1831" Type="http://schemas.openxmlformats.org/officeDocument/2006/relationships/hyperlink" Target="https://twitter.com/elonmusk/status/1732307094341067263" TargetMode="External"/><Relationship Id="rId1832" Type="http://schemas.openxmlformats.org/officeDocument/2006/relationships/hyperlink" Target="https://www.youtube.com/watch?v=KUMbC2gmyUA&amp;t=11s" TargetMode="External"/><Relationship Id="rId1833" Type="http://schemas.openxmlformats.org/officeDocument/2006/relationships/hyperlink" Target="https://web.archive.org/web/20231207163054/https://www.thedailybeast.com/putins-pals-think-the-gop-just-won-them-the-war-in-ukraine" TargetMode="External"/><Relationship Id="rId1834" Type="http://schemas.openxmlformats.org/officeDocument/2006/relationships/hyperlink" Target="https://www.axios.com/2023/12/07/trump-loyalty-cabinet-2025-carlson-miller-bannon" TargetMode="External"/><Relationship Id="rId1835" Type="http://schemas.openxmlformats.org/officeDocument/2006/relationships/hyperlink" Target="https://twitter.com/TXAG/status/1732849898532266420" TargetMode="External"/><Relationship Id="rId1836" Type="http://schemas.openxmlformats.org/officeDocument/2006/relationships/hyperlink" Target="https://www.telegraph.co.uk/news/2023/12/09/putins-russia-is-closing-in-on-devastating-victory/" TargetMode="External"/><Relationship Id="rId1837" Type="http://schemas.openxmlformats.org/officeDocument/2006/relationships/hyperlink" Target="https://twitter.com/GavinWax/status/1733929294995333550" TargetMode="External"/><Relationship Id="rId1838" Type="http://schemas.openxmlformats.org/officeDocument/2006/relationships/hyperlink" Target="https://www.cnn.com/2024/04/05/politics/lauren-boebert-congress-reelection/index.html" TargetMode="External"/><Relationship Id="rId1839" Type="http://schemas.openxmlformats.org/officeDocument/2006/relationships/hyperlink" Target="https://twitter.com/Cobratate/status/1733797837576491172" TargetMode="External"/><Relationship Id="rId1840" Type="http://schemas.openxmlformats.org/officeDocument/2006/relationships/hyperlink" Target="https://thehill.com/homenews/senate/4352409-senate-republican-says-us-needs-to-accept-that-ukraine-will-cede-some-territory-to-russia/" TargetMode="External"/><Relationship Id="rId1841" Type="http://schemas.openxmlformats.org/officeDocument/2006/relationships/hyperlink" Target="https://twitter.com/TheCalvinCooli1/status/1734011030865313953?s=20" TargetMode="External"/><Relationship Id="rId1842" Type="http://schemas.openxmlformats.org/officeDocument/2006/relationships/hyperlink" Target="https://www.politico.com/live-updates/2023/12/12/congress/hawley-endorses-trump-00131430" TargetMode="External"/><Relationship Id="rId1843" Type="http://schemas.openxmlformats.org/officeDocument/2006/relationships/hyperlink" Target="https://twitter.com/HannahMGiles/status/1734251796896379388" TargetMode="External"/><Relationship Id="rId1844" Type="http://schemas.openxmlformats.org/officeDocument/2006/relationships/hyperlink" Target="https://www.odni.gov/files/ODNI/documents/assessments/NIC-Declassified-ICA-Foreign-Threats-to-the-2022-US-Elections-Dec2023.pdf" TargetMode="External"/><Relationship Id="rId1845" Type="http://schemas.openxmlformats.org/officeDocument/2006/relationships/hyperlink" Target="https://kstp.com/kstp-news/business-news/austrian-court-acquits-blackwater-founder-and-4-others-over-export-of-modified-crop-spraying-planes/?utm_campaign=snd-autopilot&amp;utm_medium=social&amp;utm_source=twitter_KSTP" TargetMode="External"/><Relationship Id="rId1846" Type="http://schemas.openxmlformats.org/officeDocument/2006/relationships/hyperlink" Target="https://www.ajc.com/politics/exclusive-apology-letters-surface-in-fulton-trump-case/O6YKFRXE6JAS7FX724K36FGZQE/" TargetMode="External"/><Relationship Id="rId1847" Type="http://schemas.openxmlformats.org/officeDocument/2006/relationships/hyperlink" Target="https://www.bridgemi.com/michigan-government/inside-michigan-fake-electors-meeting-trump-attorney-dueling-documents-phone" TargetMode="External"/><Relationship Id="rId1848" Type="http://schemas.openxmlformats.org/officeDocument/2006/relationships/hyperlink" Target="https://web.archive.org/web/20231220171553/https://www.seattletimes.com/nation-world/trump-attacked-for-echoing-hitler-says-he-never-read-mein-kampf/" TargetMode="External"/><Relationship Id="rId1849" Type="http://schemas.openxmlformats.org/officeDocument/2006/relationships/hyperlink" Target="https://www.doioig.gov/sites/default/files/2021-migration/SpecialReview_Review%20of%20the%20U.S.%20Department%20of%20the%20Interior&#8217;s%20Actions%20Related%20to%20January%206%2C%202021.pdf" TargetMode="External"/><Relationship Id="rId1850" Type="http://schemas.openxmlformats.org/officeDocument/2006/relationships/hyperlink" Target="https://www.documentcloud.org/documents/24229166-circuit" TargetMode="External"/><Relationship Id="rId1851" Type="http://schemas.openxmlformats.org/officeDocument/2006/relationships/hyperlink" Target="https://www.politico.com/news/2023/12/18/miami-republican-jan-6-00132320" TargetMode="External"/><Relationship Id="rId1852" Type="http://schemas.openxmlformats.org/officeDocument/2006/relationships/hyperlink" Target="https://twitter.com/PatrickSvitek/status/1747339299593617563" TargetMode="External"/><Relationship Id="rId1853" Type="http://schemas.openxmlformats.org/officeDocument/2006/relationships/hyperlink" Target="https://web.archive.org/web/20231220171553/https://www.seattletimes.com/nation-world/trump-attacked-for-echoing-hitler-says-he-never-read-mein-kampf/" TargetMode="External"/><Relationship Id="rId1854" Type="http://schemas.openxmlformats.org/officeDocument/2006/relationships/hyperlink" Target="https://twitter.com/realchrisrufo/status/1737209215738069232" TargetMode="External"/><Relationship Id="rId1855" Type="http://schemas.openxmlformats.org/officeDocument/2006/relationships/hyperlink" Target="https://substack.com/home/post/p-140006202?selection=22d56076-9303-46ca-bf6f-dd776e16870e" TargetMode="External"/><Relationship Id="rId1856" Type="http://schemas.openxmlformats.org/officeDocument/2006/relationships/hyperlink" Target="https://www.npr.org/2023/12/19/1220492250/tuberville-drops-blockade-military-promotions" TargetMode="External"/><Relationship Id="rId1857" Type="http://schemas.openxmlformats.org/officeDocument/2006/relationships/hyperlink" Target="https://cbsaustin.com/news/nation-world/former-proud-boys-leader-sentenced-to-more-than-3-years-in-jan-6-riot-plot-prison-crimes-capitol-riot-attack-insurrection-extremist-group-joe-biden-donald-trump-2020-presidential-election-enrique-tarrio-convicted-co" TargetMode="External"/><Relationship Id="rId1858" Type="http://schemas.openxmlformats.org/officeDocument/2006/relationships/hyperlink" Target="https://www.documentcloud.org/documents/24223462-933-usa-sentencing-memo-for-donohoe" TargetMode="External"/><Relationship Id="rId1859" Type="http://schemas.openxmlformats.org/officeDocument/2006/relationships/hyperlink" Target="https://www.washingtonpost.com/national-security/2023/12/19/rep-perry-records-jan6/" TargetMode="External"/><Relationship Id="rId1860" Type="http://schemas.openxmlformats.org/officeDocument/2006/relationships/hyperlink" Target="https://web.archive.org/web/20231130012210/https://www.washingtonpost.com/dc-md-va/2023/11/29/scott-perry-phone-records-unsealed/" TargetMode="External"/><Relationship Id="rId1861" Type="http://schemas.openxmlformats.org/officeDocument/2006/relationships/hyperlink" Target="https://www.courts.state.co.us/userfiles/file/Court_Probation/Supreme_Court/Opinions/2023/23SA300.pdf" TargetMode="External"/><Relationship Id="rId1862" Type="http://schemas.openxmlformats.org/officeDocument/2006/relationships/hyperlink" Target="https://www.rawstory.com/trump-prosecute-colorado-judges/" TargetMode="External"/><Relationship Id="rId1863" Type="http://schemas.openxmlformats.org/officeDocument/2006/relationships/hyperlink" Target="https://twitter.com/BidenHQ/status/1737495632175092099" TargetMode="External"/><Relationship Id="rId1864" Type="http://schemas.openxmlformats.org/officeDocument/2006/relationships/hyperlink" Target="https://www.bbc.com/news/world-us-canada-67766964" TargetMode="External"/><Relationship Id="rId1865" Type="http://schemas.openxmlformats.org/officeDocument/2006/relationships/hyperlink" Target="https://twitter.com/_ZachFoster/status/1737596433249783815" TargetMode="External"/><Relationship Id="rId1866" Type="http://schemas.openxmlformats.org/officeDocument/2006/relationships/hyperlink" Target="https://www.nbcnews.com/politics/2024-election/no-labels-coalition-government-electoral-college-rcna130709?cid=sm_npd_nn_tw_ma&amp;taid=658487b38493ae000154e50c&amp;utm_campaign=trueanthem&amp;utm_medium=social&amp;utm_source=twitter" TargetMode="External"/><Relationship Id="rId1867" Type="http://schemas.openxmlformats.org/officeDocument/2006/relationships/hyperlink" Target="https://twitter.com/jruss_jruss/status/1737888900486488150" TargetMode="External"/><Relationship Id="rId1868" Type="http://schemas.openxmlformats.org/officeDocument/2006/relationships/hyperlink" Target="https://twitter.com/LateNightAFA/status/1738134768955351044" TargetMode="External"/><Relationship Id="rId1869" Type="http://schemas.openxmlformats.org/officeDocument/2006/relationships/hyperlink" Target="https://www.nbcnews.com/politics/politics-news/special-counsel-jack-smith-was-targeted-attempted-swatting-christmas-d-rcna132964" TargetMode="External"/><Relationship Id="rId1870" Type="http://schemas.openxmlformats.org/officeDocument/2006/relationships/hyperlink" Target="https://twitter.com/AnnaBower/status/1746603949996544432" TargetMode="External"/><Relationship Id="rId1871" Type="http://schemas.openxmlformats.org/officeDocument/2006/relationships/hyperlink" Target="https://www.newsweek.com/joe-biden-dictator-worse-trump-progressive-activist-1856108" TargetMode="External"/><Relationship Id="rId1872" Type="http://schemas.openxmlformats.org/officeDocument/2006/relationships/hyperlink" Target="https://twitter.com/BreeNewsome/status/1740099142792466606" TargetMode="External"/><Relationship Id="rId1873" Type="http://schemas.openxmlformats.org/officeDocument/2006/relationships/hyperlink" Target="https://storage.courtlistener.com/recap/gov.uscourts.dcd.258149/gov.uscourts.dcd.258149.191.0_2.pdf" TargetMode="External"/><Relationship Id="rId1874" Type="http://schemas.openxmlformats.org/officeDocument/2006/relationships/hyperlink" Target="https://coloradosun.com/2023/12/27/lauren-boebert-congressional-district-switch-colorado/" TargetMode="External"/><Relationship Id="rId1875" Type="http://schemas.openxmlformats.org/officeDocument/2006/relationships/hyperlink" Target="https://web.archive.org/web/20231227102738/https://www.nytimes.com/2023/12/27/opinion/ukraine-military-aid.html" TargetMode="External"/><Relationship Id="rId1876" Type="http://schemas.openxmlformats.org/officeDocument/2006/relationships/hyperlink" Target="https://www.theguardian.com/us-news/2023/dec/28/nikki-haley-civil-war-slavery" TargetMode="External"/><Relationship Id="rId1877" Type="http://schemas.openxmlformats.org/officeDocument/2006/relationships/hyperlink" Target="https://twitter.com/RealAlexJones/status/1740191807579779430" TargetMode="External"/><Relationship Id="rId1878" Type="http://schemas.openxmlformats.org/officeDocument/2006/relationships/hyperlink" Target="https://rumble.com/v43wbpb-thoughtcrime-ep.-26-calendargate-catastrophe-who-wins-a-civil-war-youtube-f.html?mref=4pvd7&amp;mrefc=2" TargetMode="External"/><Relationship Id="rId1879" Type="http://schemas.openxmlformats.org/officeDocument/2006/relationships/hyperlink" Target="https://twitter.com/JackPosobiec/status/1740545739535847759" TargetMode="External"/><Relationship Id="rId1880" Type="http://schemas.openxmlformats.org/officeDocument/2006/relationships/hyperlink" Target="https://twitter.com/charliekirk11/status/1740816278846328890" TargetMode="External"/><Relationship Id="rId1881" Type="http://schemas.openxmlformats.org/officeDocument/2006/relationships/hyperlink" Target="https://www.youtube.com/watch?v=2CVz9OB4ULk" TargetMode="External"/><Relationship Id="rId1882" Type="http://schemas.openxmlformats.org/officeDocument/2006/relationships/hyperlink" Target="https://www.politico.com/news/2023/12/30/maine-secretary-of-state-says-house-swatted-after-trump-removed-from-ballot-00133355" TargetMode="External"/><Relationship Id="rId1883" Type="http://schemas.openxmlformats.org/officeDocument/2006/relationships/hyperlink" Target="https://web.archive.org/web/20231230230543/https://abandonbiden24.com/press-release/" TargetMode="External"/><Relationship Id="rId1884" Type="http://schemas.openxmlformats.org/officeDocument/2006/relationships/hyperlink" Target="https://twitter.com/sarahleah1/status/1740964157497942262" TargetMode="External"/><Relationship Id="rId1885" Type="http://schemas.openxmlformats.org/officeDocument/2006/relationships/hyperlink" Target="https://twitter.com/kyledcheney/status/1741501939920105801" TargetMode="External"/><Relationship Id="rId1886" Type="http://schemas.openxmlformats.org/officeDocument/2006/relationships/hyperlink" Target="https://www.axios.com/2023/12/31/elon-musks-x-fidelity-valuation-cut" TargetMode="External"/><Relationship Id="rId1887" Type="http://schemas.openxmlformats.org/officeDocument/2006/relationships/hyperlink" Target="https://www.vox.com/23899688/2024-election-republican-primary-death-threats-trump" TargetMode="External"/><Relationship Id="rId1888" Type="http://schemas.openxmlformats.org/officeDocument/2006/relationships/hyperlink" Target="https://twitter.com/kylegriffin1/status/1742303560941875537" TargetMode="External"/><Relationship Id="rId1889" Type="http://schemas.openxmlformats.org/officeDocument/2006/relationships/hyperlink" Target="https://twitter.com/realchrisrufo/status/1742244697631039945" TargetMode="External"/><Relationship Id="rId1890" Type="http://schemas.openxmlformats.org/officeDocument/2006/relationships/hyperlink" Target="https://substack.com/home/post/p-140006202?selection=22d56076-9303-46ca-bf6f-dd776e16870e" TargetMode="External"/><Relationship Id="rId1891" Type="http://schemas.openxmlformats.org/officeDocument/2006/relationships/hyperlink" Target="https://archive.ph/pgtin" TargetMode="External"/><Relationship Id="rId1892" Type="http://schemas.openxmlformats.org/officeDocument/2006/relationships/hyperlink" Target="https://www.theguardian.com/world/2024/jan/14/christopher-rufo-jonatan-pallesen-eugenics-racism-claudine-gay-harvard" TargetMode="External"/><Relationship Id="rId1893" Type="http://schemas.openxmlformats.org/officeDocument/2006/relationships/hyperlink" Target="https://www.washingtonpost.com/dc-md-va/2024/01/04/fbi-conspiracy-jan-6-attack-misinformation/" TargetMode="External"/><Relationship Id="rId1894" Type="http://schemas.openxmlformats.org/officeDocument/2006/relationships/hyperlink" Target="https://www.lawfaremedia.org/article/january-6th-wasn-t-an-fbi-operation.-and-the-earth-revolves-around-the-sun" TargetMode="External"/><Relationship Id="rId1895" Type="http://schemas.openxmlformats.org/officeDocument/2006/relationships/hyperlink" Target="https://www.huffpost.com/entry/january-6-insurrection-gop_n_6596cff5e4b0f27b6e369279" TargetMode="External"/><Relationship Id="rId1896" Type="http://schemas.openxmlformats.org/officeDocument/2006/relationships/hyperlink" Target="https://web.archive.org/web/20240106000605/https://www.nytimes.com/2024/01/05/us/politics/house-republicans-antisemitism-colleges-harvard.html" TargetMode="External"/><Relationship Id="rId1897" Type="http://schemas.openxmlformats.org/officeDocument/2006/relationships/hyperlink" Target="https://twitter.com/libradunn/status/1743234238290198748" TargetMode="External"/><Relationship Id="rId1898" Type="http://schemas.openxmlformats.org/officeDocument/2006/relationships/hyperlink" Target="https://www.cadc.uscourts.gov/internet/opinions.nsf/4BDEB69543AED17085258A9B00541527/$file/23-3023-2034541.pdf" TargetMode="External"/><Relationship Id="rId1899" Type="http://schemas.openxmlformats.org/officeDocument/2006/relationships/hyperlink" Target="https://storage.courtlistener.com/recap/gov.uscourts.dcd.230342/gov.uscourts.dcd.230342.99.0.pdf" TargetMode="External"/><Relationship Id="rId1900" Type="http://schemas.openxmlformats.org/officeDocument/2006/relationships/hyperlink" Target="https://twitter.com/RogerMarshallMD/status/1743377495204806931" TargetMode="External"/><Relationship Id="rId1901" Type="http://schemas.openxmlformats.org/officeDocument/2006/relationships/hyperlink" Target="https://www.scribd.com/document/697565765/Over-100-January-6-Survivors-File-Civil-Law-Suit-Against-Dirty-Cops-Who-Beat-And-Killed-Protesters" TargetMode="External"/><Relationship Id="rId1902" Type="http://schemas.openxmlformats.org/officeDocument/2006/relationships/hyperlink" Target="https://twitter.com/jeffgiesea/status/1743381910657565078" TargetMode="External"/><Relationship Id="rId1903" Type="http://schemas.openxmlformats.org/officeDocument/2006/relationships/hyperlink" Target="https://twitter.com/SimonaMangiante/status/1743474646228570573" TargetMode="External"/><Relationship Id="rId1904" Type="http://schemas.openxmlformats.org/officeDocument/2006/relationships/hyperlink" Target="https://twitter.com/RealScottRitter/status/1743685922934108169" TargetMode="External"/><Relationship Id="rId1905" Type="http://schemas.openxmlformats.org/officeDocument/2006/relationships/hyperlink" Target="https://www.youtube.com/watch?v=-AnzCEg_adE&amp;t=4s" TargetMode="External"/><Relationship Id="rId1906" Type="http://schemas.openxmlformats.org/officeDocument/2006/relationships/hyperlink" Target="https://twitter.com/DonaldJTrumpJr/status/1743681070485082462" TargetMode="External"/><Relationship Id="rId1907" Type="http://schemas.openxmlformats.org/officeDocument/2006/relationships/hyperlink" Target="https://twitter.com/jeffgiesea/status/1743627341312503819" TargetMode="External"/><Relationship Id="rId1908" Type="http://schemas.openxmlformats.org/officeDocument/2006/relationships/hyperlink" Target="https://twitter.com/Shawn_Farash/status/1743798476222194172" TargetMode="External"/><Relationship Id="rId1909" Type="http://schemas.openxmlformats.org/officeDocument/2006/relationships/hyperlink" Target="https://web.archive.org/web/20240107025513/https://twitter.com/Shawn_Farash/status/1743798476222194172" TargetMode="External"/><Relationship Id="rId1910" Type="http://schemas.openxmlformats.org/officeDocument/2006/relationships/hyperlink" Target="https://twitter.com/AnnaBower/status/1744232168774087059" TargetMode="External"/><Relationship Id="rId1911" Type="http://schemas.openxmlformats.org/officeDocument/2006/relationships/hyperlink" Target="https://twitter.com/NewsWarsAI/status/1746955858251268215" TargetMode="External"/><Relationship Id="rId1912" Type="http://schemas.openxmlformats.org/officeDocument/2006/relationships/hyperlink" Target="https://twitter.com/PostLeftWatch/status/1744238240192929854" TargetMode="External"/><Relationship Id="rId1913" Type="http://schemas.openxmlformats.org/officeDocument/2006/relationships/hyperlink" Target="https://web.archive.org/web/20240108235004/https://www.wired.com/story/rumble-sec-investigation/" TargetMode="External"/><Relationship Id="rId1914" Type="http://schemas.openxmlformats.org/officeDocument/2006/relationships/hyperlink" Target="https://media.defense.gov/2024/Jan/09/2003373440/-1/-1/1/DODIG-2024-044_REDACTED%20SECURE.PDF" TargetMode="External"/><Relationship Id="rId1915" Type="http://schemas.openxmlformats.org/officeDocument/2006/relationships/hyperlink" Target="https://www.ajc.com/politics/breaking-filing-alleges-improper-relationship-between-fulton-da-top-trump-prosecutor/A2N2OWCM7FFWJBQH2ORAK2BKMQ/" TargetMode="External"/><Relationship Id="rId1916" Type="http://schemas.openxmlformats.org/officeDocument/2006/relationships/hyperlink" Target="https://www.documentcloud.org/documents/24354598-010824-defendant-michael-romans-motion-to-dismiss-grand-jury-indictment-as-fatally-defective-and-motion-to-disqualify-the-district-attorney-her-office-and-the-special-prosecutor-from-further-prosecuting-thi" TargetMode="External"/><Relationship Id="rId1917" Type="http://schemas.openxmlformats.org/officeDocument/2006/relationships/hyperlink" Target="https://www.nbcnews.com/politics/donald-trump/appeals-court-weighs-trumps-immunity-claim-election-interference-case-rcna132281" TargetMode="External"/><Relationship Id="rId1918" Type="http://schemas.openxmlformats.org/officeDocument/2006/relationships/hyperlink" Target="https://twitter.com/BrandonStraka/status/1744815992742564129" TargetMode="External"/><Relationship Id="rId1919" Type="http://schemas.openxmlformats.org/officeDocument/2006/relationships/hyperlink" Target="https://www.youtube.com/watch?v=F7WZCWfXahA" TargetMode="External"/><Relationship Id="rId1920" Type="http://schemas.openxmlformats.org/officeDocument/2006/relationships/hyperlink" Target="https://web.archive.org/web/20240109110832/https://takeourborderback.com/" TargetMode="External"/><Relationship Id="rId1921" Type="http://schemas.openxmlformats.org/officeDocument/2006/relationships/hyperlink" Target="https://www.texastribune.org/2024/01/12/texas-blocking-border-patrol-justice-department-eagle-pass/" TargetMode="External"/><Relationship Id="rId1922" Type="http://schemas.openxmlformats.org/officeDocument/2006/relationships/hyperlink" Target="https://twitter.com/SimonaMangiante/status/1745239534332440966" TargetMode="External"/><Relationship Id="rId1923" Type="http://schemas.openxmlformats.org/officeDocument/2006/relationships/hyperlink" Target="https://invesloan.com/politics/those-who-speak-aloud-about-bidens-corruption-in-ukraine-are-in-danger-of-physical-elimination-sensational-statements-in-a-brand-new-interview-with-ukrainian-politician-andriy-derkach/?amp=1" TargetMode="External"/><Relationship Id="rId1924" Type="http://schemas.openxmlformats.org/officeDocument/2006/relationships/hyperlink" Target="https://twitter.com/Acyn/status/1745203925324820933" TargetMode="External"/><Relationship Id="rId1925" Type="http://schemas.openxmlformats.org/officeDocument/2006/relationships/hyperlink" Target="https://www.youtube.com/watch?v=39cbB5GFSZA" TargetMode="External"/><Relationship Id="rId1926" Type="http://schemas.openxmlformats.org/officeDocument/2006/relationships/hyperlink" Target="https://twitter.com/BillMelugin_/status/1745209226350256171" TargetMode="External"/><Relationship Id="rId1927" Type="http://schemas.openxmlformats.org/officeDocument/2006/relationships/hyperlink" Target="https://twitter.com/atrupar/status/1745272075193913349" TargetMode="External"/><Relationship Id="rId1928" Type="http://schemas.openxmlformats.org/officeDocument/2006/relationships/hyperlink" Target="https://twitter.com/DustinStockton/status/1745600411069747425" TargetMode="External"/><Relationship Id="rId1929" Type="http://schemas.openxmlformats.org/officeDocument/2006/relationships/hyperlink" Target="https://archive.is/Lhqu3" TargetMode="External"/><Relationship Id="rId1930" Type="http://schemas.openxmlformats.org/officeDocument/2006/relationships/hyperlink" Target="https://www.inquirer.com/opinion/texas-border-abbott-biden-national-guard-20240125.html" TargetMode="External"/><Relationship Id="rId1931" Type="http://schemas.openxmlformats.org/officeDocument/2006/relationships/hyperlink" Target="https://www.texastribune.org/2024/01/12/texas-blocking-border-patrol-justice-department-eagle-pass/" TargetMode="External"/><Relationship Id="rId1932" Type="http://schemas.openxmlformats.org/officeDocument/2006/relationships/hyperlink" Target="https://www.wired.com/story/charlie-kirk-tpusa-mlk-civil-rights-act/" TargetMode="External"/><Relationship Id="rId1933" Type="http://schemas.openxmlformats.org/officeDocument/2006/relationships/hyperlink" Target="https://twitter.com/JackPosobiec/status/1745876543077781959" TargetMode="External"/><Relationship Id="rId1934" Type="http://schemas.openxmlformats.org/officeDocument/2006/relationships/hyperlink" Target="https://www.firstthings.com/article/2024/02/our-christian-nation" TargetMode="External"/><Relationship Id="rId1935" Type="http://schemas.openxmlformats.org/officeDocument/2006/relationships/hyperlink" Target="https://web.archive.org/web/20240112112340/https://www.theatlantic.com/ideas/archive/2024/01/claudine-gay-harvard-scandal/677096/" TargetMode="External"/><Relationship Id="rId1936" Type="http://schemas.openxmlformats.org/officeDocument/2006/relationships/hyperlink" Target="https://twitter.com/RonFilipkowski/status/1746625884830740802" TargetMode="External"/><Relationship Id="rId1937" Type="http://schemas.openxmlformats.org/officeDocument/2006/relationships/hyperlink" Target="https://twitter.com/StephenM/status/1746624375355306445" TargetMode="External"/><Relationship Id="rId1938" Type="http://schemas.openxmlformats.org/officeDocument/2006/relationships/hyperlink" Target="https://wjla.com/news/nation-world/fake-911-report-of-fire-at-white-house-triggers-emergency-response-president-joe-biden-camp-david-district-of-columbia-fire-and-emergency-medical-services-mlk-martin-luther-king-jr" TargetMode="External"/><Relationship Id="rId1939" Type="http://schemas.openxmlformats.org/officeDocument/2006/relationships/hyperlink" Target="https://washingtonpress.com/2024/01/14/payback-house-gop-launches-into-investigation-of-cassidy-hutchinson/" TargetMode="External"/><Relationship Id="rId1940" Type="http://schemas.openxmlformats.org/officeDocument/2006/relationships/hyperlink" Target="https://www.mediamatters.org/donald-trump/after-previously-dining-trump-nick-fuentes-gives-nazi-salute-and-discusses-his" TargetMode="External"/><Relationship Id="rId1941" Type="http://schemas.openxmlformats.org/officeDocument/2006/relationships/hyperlink" Target="https://www.texastribune.org/2024/01/16/ted-cruz-endorsement-donald-trump/" TargetMode="External"/><Relationship Id="rId1942" Type="http://schemas.openxmlformats.org/officeDocument/2006/relationships/hyperlink" Target="https://www.texasobserver.org/school-boards-partisan-consultants-pacs/" TargetMode="External"/><Relationship Id="rId1943" Type="http://schemas.openxmlformats.org/officeDocument/2006/relationships/hyperlink" Target="https://www.texasobserver.org/school-board-pacs-consultants-right-wing/" TargetMode="External"/><Relationship Id="rId1944" Type="http://schemas.openxmlformats.org/officeDocument/2006/relationships/hyperlink" Target="https://twitter.com/ByPiperHutch/status/1747346129098854903" TargetMode="External"/><Relationship Id="rId1945" Type="http://schemas.openxmlformats.org/officeDocument/2006/relationships/hyperlink" Target="https://www.inquirer.com/opinion/commentary/davos-ceos-biden-trump-dictatorship-20240121.html" TargetMode="External"/><Relationship Id="rId1946" Type="http://schemas.openxmlformats.org/officeDocument/2006/relationships/hyperlink" Target="https://twitter.com/RepMTG/status/1747582890911641633" TargetMode="External"/><Relationship Id="rId1947" Type="http://schemas.openxmlformats.org/officeDocument/2006/relationships/hyperlink" Target="https://www.cnn.com/2024/01/18/politics/senate-immigration-deal-trump-border/index.html" TargetMode="External"/><Relationship Id="rId1948" Type="http://schemas.openxmlformats.org/officeDocument/2006/relationships/hyperlink" Target="https://twitter.com/TrumpDailyPosts/status/1747952069397577821" TargetMode="External"/><Relationship Id="rId1949" Type="http://schemas.openxmlformats.org/officeDocument/2006/relationships/hyperlink" Target="https://twitter.com/incontextmedia/status/1748070370274431376" TargetMode="External"/><Relationship Id="rId1950" Type="http://schemas.openxmlformats.org/officeDocument/2006/relationships/hyperlink" Target="https://twitter.com/intermarium24/status/1749063798315515937" TargetMode="External"/><Relationship Id="rId1951" Type="http://schemas.openxmlformats.org/officeDocument/2006/relationships/hyperlink" Target="https://www.supremecourt.gov/DocketPDF/23/23-719/298125/20240118171750343_Trump%20v%20Anderson%20Petitioner%20Brief%20on%20the%20Merits.pdf" TargetMode="External"/><Relationship Id="rId1952" Type="http://schemas.openxmlformats.org/officeDocument/2006/relationships/hyperlink" Target="https://www.supremecourt.gov/DocketPDF/23/23-719/298014/20240118120731316_23-719%20Amicus%20Brief%20of%20U.S.%20Senator%20Ted%20Cruz.pdf" TargetMode="External"/><Relationship Id="rId1953" Type="http://schemas.openxmlformats.org/officeDocument/2006/relationships/hyperlink" Target="https://twitter.com/highbrow_nobrow/status/1748182435303506237" TargetMode="External"/><Relationship Id="rId1954" Type="http://schemas.openxmlformats.org/officeDocument/2006/relationships/hyperlink" Target="https://twitter.com/KevinRobertsTX/status/1748022794405794166" TargetMode="External"/><Relationship Id="rId1955" Type="http://schemas.openxmlformats.org/officeDocument/2006/relationships/hyperlink" Target="https://www.politico.com/news/2024/01/19/dc-trump-2020-election-lawyers-00136667" TargetMode="External"/><Relationship Id="rId1956" Type="http://schemas.openxmlformats.org/officeDocument/2006/relationships/hyperlink" Target="https://www.washingtonpost.com/politics/2024/01/21/election-2024-campaign-updates/" TargetMode="External"/><Relationship Id="rId1957" Type="http://schemas.openxmlformats.org/officeDocument/2006/relationships/hyperlink" Target="https://www.washingtonpost.com/politics/2024/01/21/election-2024-campaign-updates/" TargetMode="External"/><Relationship Id="rId1958" Type="http://schemas.openxmlformats.org/officeDocument/2006/relationships/hyperlink" Target="https://www.nytimes.com/2024/01/21/us/politics/desantis-drops-out.html" TargetMode="External"/><Relationship Id="rId1959" Type="http://schemas.openxmlformats.org/officeDocument/2006/relationships/hyperlink" Target="https://www.lawfaremedia.org/article/new-russian-disinformation-campaigns-prove-the-past-is-prequel" TargetMode="External"/><Relationship Id="rId1960" Type="http://schemas.openxmlformats.org/officeDocument/2006/relationships/hyperlink" Target="https://twitter.com/mkraju/status/1749272053113336281" TargetMode="External"/><Relationship Id="rId1961" Type="http://schemas.openxmlformats.org/officeDocument/2006/relationships/hyperlink" Target="https://www.nbcnews.com/politics/2024-election/fake-joe-biden-robocall-tells-new-hampshire-democrats-not-vote-tuesday-rcna134984" TargetMode="External"/><Relationship Id="rId1962" Type="http://schemas.openxmlformats.org/officeDocument/2006/relationships/hyperlink" Target="https://www.texastribune.org/2024/01/22/texas-border-supreme-court-immigration/" TargetMode="External"/><Relationship Id="rId1963" Type="http://schemas.openxmlformats.org/officeDocument/2006/relationships/hyperlink" Target="https://twitter.com/RepKeithSelf/status/1749517055739547772" TargetMode="External"/><Relationship Id="rId1964" Type="http://schemas.openxmlformats.org/officeDocument/2006/relationships/hyperlink" Target="https://web.archive.org/web/20240122020158/https://takeourborderback.com/" TargetMode="External"/><Relationship Id="rId1965" Type="http://schemas.openxmlformats.org/officeDocument/2006/relationships/hyperlink" Target="https://twitter.com/atrupar/status/1749828132821934182" TargetMode="External"/><Relationship Id="rId1966" Type="http://schemas.openxmlformats.org/officeDocument/2006/relationships/hyperlink" Target="https://www.heritage.org/defense/event/decade-decline-the-need-restore-americas-military-power" TargetMode="External"/><Relationship Id="rId1967" Type="http://schemas.openxmlformats.org/officeDocument/2006/relationships/hyperlink" Target="https://www.politico.com/live-updates/2024/01/25/congress/mcconnell-on-trumps-attempts-to-tank-border-deal-00137803" TargetMode="External"/><Relationship Id="rId1968" Type="http://schemas.openxmlformats.org/officeDocument/2006/relationships/hyperlink" Target="https://gov.texas.gov/uploads/files/press/Border_Statement_1.24.2024.pdf" TargetMode="External"/><Relationship Id="rId1969" Type="http://schemas.openxmlformats.org/officeDocument/2006/relationships/hyperlink" Target="https://www.rawstory.com/trump-send-troops-abbott/" TargetMode="External"/><Relationship Id="rId1970" Type="http://schemas.openxmlformats.org/officeDocument/2006/relationships/hyperlink" Target="https://twitter.com/atrupar/status/1750643709631234217" TargetMode="External"/><Relationship Id="rId1971" Type="http://schemas.openxmlformats.org/officeDocument/2006/relationships/hyperlink" Target="https://cowboystatedaily.com/2024/01/25/gordon-24-other-governors-stand-with-texas-on-securing-border/" TargetMode="External"/><Relationship Id="rId1972" Type="http://schemas.openxmlformats.org/officeDocument/2006/relationships/hyperlink" Target="https://twitter.com/tedcruz/status/1750586411382902827" TargetMode="External"/><Relationship Id="rId1973" Type="http://schemas.openxmlformats.org/officeDocument/2006/relationships/hyperlink" Target="https://lawandcrime.com/high-profile/you-are-not-a-victim-judge-roasts-trump-adviser-peter-navarro-at-sentencing-for-trying-to-use-executive-privilege-as-a-magical-dust/" TargetMode="External"/><Relationship Id="rId1974" Type="http://schemas.openxmlformats.org/officeDocument/2006/relationships/hyperlink" Target="https://twitter.com/Acyn/status/1750682319059304494" TargetMode="External"/><Relationship Id="rId1975" Type="http://schemas.openxmlformats.org/officeDocument/2006/relationships/hyperlink" Target="https://twitter.com/Acyn/status/1750979511737323581" TargetMode="External"/><Relationship Id="rId1976" Type="http://schemas.openxmlformats.org/officeDocument/2006/relationships/hyperlink" Target="https://twitter.com/GarciaReports/status/1751024865316917580" TargetMode="External"/><Relationship Id="rId1977" Type="http://schemas.openxmlformats.org/officeDocument/2006/relationships/hyperlink" Target="https://twitter.com/MedvedevRussiaE/status/1750903424789447012" TargetMode="External"/><Relationship Id="rId1978" Type="http://schemas.openxmlformats.org/officeDocument/2006/relationships/hyperlink" Target="https://twitter.com/JackPosobiec/status/1750869336565191041" TargetMode="External"/><Relationship Id="rId1979" Type="http://schemas.openxmlformats.org/officeDocument/2006/relationships/hyperlink" Target="https://www.supremecourt.gov/DocketPDF/23/23-719/298895/20240126151819211_23-719%20Brief.pdf" TargetMode="External"/><Relationship Id="rId1980" Type="http://schemas.openxmlformats.org/officeDocument/2006/relationships/hyperlink" Target="https://www.supremecourt.gov/docket/docketfiles/html/public/23-719.html" TargetMode="External"/><Relationship Id="rId1981" Type="http://schemas.openxmlformats.org/officeDocument/2006/relationships/hyperlink" Target="https://www.theguardian.com/law/2024/jan/28/us-historians-sign-brief-to-support-colorados-removal-of-trump-from-ballot" TargetMode="External"/><Relationship Id="rId1982" Type="http://schemas.openxmlformats.org/officeDocument/2006/relationships/hyperlink" Target="https://frcactionpac.org/get.cfm?i=PR24A01&amp;f=" TargetMode="External"/><Relationship Id="rId1983" Type="http://schemas.openxmlformats.org/officeDocument/2006/relationships/hyperlink" Target="https://www.spiegel.de/politik/deutschland/desinformation-aus-russland-auswaertiges-amt-deckt-pro-russische-kampagne-auf-a-765bb30e-8f76-4606-b7ab-8fb9287a6948" TargetMode="External"/><Relationship Id="rId1984" Type="http://schemas.openxmlformats.org/officeDocument/2006/relationships/hyperlink" Target="https://www.theguardian.com/world/2024/jan/26/germany-unearths-pro-russia-disinformation-campaign-on-x?CMP=Share_iOSApp_Other" TargetMode="External"/><Relationship Id="rId1985" Type="http://schemas.openxmlformats.org/officeDocument/2006/relationships/hyperlink" Target="https://twitter.com/JayinKyiv/status/1751181769473151267" TargetMode="External"/><Relationship Id="rId1986" Type="http://schemas.openxmlformats.org/officeDocument/2006/relationships/hyperlink" Target="https://humanevents.com/2024/01/27/frontlines-exclusive-eagle-pass-residents-speak-out-about-crisis-at-texas-border" TargetMode="External"/><Relationship Id="rId1987" Type="http://schemas.openxmlformats.org/officeDocument/2006/relationships/hyperlink" Target="https://twitter.com/StephenM/status/1751216528488362398" TargetMode="External"/><Relationship Id="rId1988" Type="http://schemas.openxmlformats.org/officeDocument/2006/relationships/hyperlink" Target="https://web.archive.org/web/20240125161316/https://stefanik.house.gov/2021/1/stefanik-statement-violence-united-states-capitol" TargetMode="External"/><Relationship Id="rId1989" Type="http://schemas.openxmlformats.org/officeDocument/2006/relationships/hyperlink" Target="https://twitter.com/JustVent6/status/1751074786724155753" TargetMode="External"/><Relationship Id="rId1990" Type="http://schemas.openxmlformats.org/officeDocument/2006/relationships/hyperlink" Target="https://theins.press/en/politics/268669" TargetMode="External"/><Relationship Id="rId1991" Type="http://schemas.openxmlformats.org/officeDocument/2006/relationships/hyperlink" Target="https://theins.press/en/politics/268694" TargetMode="External"/><Relationship Id="rId1992" Type="http://schemas.openxmlformats.org/officeDocument/2006/relationships/hyperlink" Target="https://twitter.com/RpsAgainstTrump/status/1751980110175928725" TargetMode="External"/><Relationship Id="rId1993" Type="http://schemas.openxmlformats.org/officeDocument/2006/relationships/hyperlink" Target="https://www.texastribune.org/2024/01/30/ken-paxton-texas-supreme-court-whistleblowers/?utm_campaign=trib-social&amp;utm_content=1706653603&amp;utm_medium=social&amp;utm_source=twitter" TargetMode="External"/><Relationship Id="rId1994" Type="http://schemas.openxmlformats.org/officeDocument/2006/relationships/hyperlink" Target="https://ny1.com/nyc/all-boroughs/news/2024/01/30/speaker-johnson-denies-he-opposes-border-deal-to-help-trump" TargetMode="External"/><Relationship Id="rId1995" Type="http://schemas.openxmlformats.org/officeDocument/2006/relationships/hyperlink" Target="https://www.politico.com/newsletters/new-york-playbook-pm/2024/02/02/senate-rug-new-york-00139364?nname=new-york-playbook-pm&amp;nid=00000177-6f21-d412-abff-6ff79d730000&amp;nrid=407bf4a5-b0a1-4dd4-8c60-3e4139dab952&amp;nlid=2693080" TargetMode="External"/><Relationship Id="rId1996" Type="http://schemas.openxmlformats.org/officeDocument/2006/relationships/hyperlink" Target="https://twitter.com/patel_patriot/status/1753574752084517317" TargetMode="External"/><Relationship Id="rId1997" Type="http://schemas.openxmlformats.org/officeDocument/2006/relationships/hyperlink" Target="https://twitter.com/AnnCoulter/status/1754001901576728745" TargetMode="External"/><Relationship Id="rId1998" Type="http://schemas.openxmlformats.org/officeDocument/2006/relationships/hyperlink" Target="https://t.me/medvedev_telegram/441" TargetMode="External"/><Relationship Id="rId1999" Type="http://schemas.openxmlformats.org/officeDocument/2006/relationships/hyperlink" Target="https://twitter.com/SputnikInt/status/1753877928742396269" TargetMode="External"/><Relationship Id="rId2000" Type="http://schemas.openxmlformats.org/officeDocument/2006/relationships/hyperlink" Target="https://twitter.com/RealAlexJones/status/1753956251250159827" TargetMode="External"/><Relationship Id="rId2001" Type="http://schemas.openxmlformats.org/officeDocument/2006/relationships/hyperlink" Target="https://twitter.com/JackPosobiec/status/1754133358085349716" TargetMode="External"/><Relationship Id="rId2002" Type="http://schemas.openxmlformats.org/officeDocument/2006/relationships/hyperlink" Target="https://twitter.com/atrupar/status/1754179797775691923" TargetMode="External"/><Relationship Id="rId2003" Type="http://schemas.openxmlformats.org/officeDocument/2006/relationships/hyperlink" Target="https://twitter.com/JamesOKeefeIII/status/1754607379897827598" TargetMode="External"/><Relationship Id="rId2004" Type="http://schemas.openxmlformats.org/officeDocument/2006/relationships/hyperlink" Target="https://www.nbcnews.com/politics/elections/james-okeefe-project-veritas-settle-suit-bogus-voter-fraud-claims-cite-rcna137366" TargetMode="External"/><Relationship Id="rId2005" Type="http://schemas.openxmlformats.org/officeDocument/2006/relationships/hyperlink" Target="https://www.fox8live.com/video/2024/02/05/gov-landry-says-he-wants-send-louisiana-national-guard-help-texas-mexico-border/" TargetMode="External"/><Relationship Id="rId2006" Type="http://schemas.openxmlformats.org/officeDocument/2006/relationships/hyperlink" Target="https://twitter.com/Acyn/status/1754660764340637998" TargetMode="External"/><Relationship Id="rId2007" Type="http://schemas.openxmlformats.org/officeDocument/2006/relationships/hyperlink" Target="https://twitter.com/TuckerCarlson/status/1754939251257475555" TargetMode="External"/><Relationship Id="rId2008" Type="http://schemas.openxmlformats.org/officeDocument/2006/relationships/hyperlink" Target="https://twitter.com/elonmusk/status/1754953564173042041" TargetMode="External"/><Relationship Id="rId2009" Type="http://schemas.openxmlformats.org/officeDocument/2006/relationships/hyperlink" Target="https://web.archive.org/web/20240206110904/https://truthsocial.com/@realDonaldTrump/posts/111879340091575646" TargetMode="External"/><Relationship Id="rId2010" Type="http://schemas.openxmlformats.org/officeDocument/2006/relationships/hyperlink" Target="https://www.axios.com/2024/02/07/house-republicans-mike-johnson-impeachment-israel" TargetMode="External"/><Relationship Id="rId2011" Type="http://schemas.openxmlformats.org/officeDocument/2006/relationships/hyperlink" Target="https://www.cadc.uscourts.gov/internet/opinions.nsf/1AC5A0E7090A350785258ABB0052D942/$file/23-3228-2039001.pdf" TargetMode="External"/><Relationship Id="rId2012" Type="http://schemas.openxmlformats.org/officeDocument/2006/relationships/hyperlink" Target="https://www.theatlantic.com/ideas/archive/2024/02/dc-circuit-court-ruling-on-trump-immunity/677367/" TargetMode="External"/><Relationship Id="rId2013" Type="http://schemas.openxmlformats.org/officeDocument/2006/relationships/hyperlink" Target="https://www.nytimes.com/2024/02/06/us/politics/trump-immunity-election-case-ruling.html?unlocked_article_code=1.Tk0.s1eN.XIj0-ZZDGuG2" TargetMode="External"/><Relationship Id="rId2014" Type="http://schemas.openxmlformats.org/officeDocument/2006/relationships/hyperlink" Target="https://twitter.com/RonFilipkowski/status/1754917269707137241" TargetMode="External"/><Relationship Id="rId2015" Type="http://schemas.openxmlformats.org/officeDocument/2006/relationships/hyperlink" Target="https://www.carolinajournal.com/ncgop-chair-whatley-is-leading-candidate-to-lead-rnc/" TargetMode="External"/><Relationship Id="rId2016" Type="http://schemas.openxmlformats.org/officeDocument/2006/relationships/hyperlink" Target="https://www.youtube.com/watch?v=p9wOfmGbLlk&amp;t=3s" TargetMode="External"/><Relationship Id="rId2017" Type="http://schemas.openxmlformats.org/officeDocument/2006/relationships/hyperlink" Target="https://www.wired.com/story/russia-disinformation-campaign-civil-war-texas-border/" TargetMode="External"/><Relationship Id="rId2018" Type="http://schemas.openxmlformats.org/officeDocument/2006/relationships/hyperlink" Target="https://ballsandstrikes.org/law-politics/raul-labrador-idaho-adf-very-upset/" TargetMode="External"/><Relationship Id="rId2019" Type="http://schemas.openxmlformats.org/officeDocument/2006/relationships/hyperlink" Target="https://g1-globo-com.translate.goog/politica/blog/julia-duailibi/post/2024/02/08/ex-assessor-de-bolsonaro-filipe-martins-foi-preso-pela-pf-na-casa-da-namorada.ghtml?_x_tr_sl=auto&amp;_x_tr_tl=en&amp;_x_tr_hl=en&amp;_x_tr_pto=wapp" TargetMode="External"/><Relationship Id="rId2020" Type="http://schemas.openxmlformats.org/officeDocument/2006/relationships/hyperlink" Target="https://www.brasilwire.com/former-us-embassy-advisor-and-bolsonaro-aide-accused-of-white-supremacist-gesture/" TargetMode="External"/><Relationship Id="rId2021" Type="http://schemas.openxmlformats.org/officeDocument/2006/relationships/hyperlink" Target="https://tuckercarlson.com/the-vladimir-putin-interview/" TargetMode="External"/><Relationship Id="rId2022" Type="http://schemas.openxmlformats.org/officeDocument/2006/relationships/hyperlink" Target="https://www.politico.eu/article/9-takeaway-vladimir-putin-interview-tucker-carlson/" TargetMode="External"/><Relationship Id="rId2023" Type="http://schemas.openxmlformats.org/officeDocument/2006/relationships/hyperlink" Target="https://www.cnn.com/2024/02/08/media/vladimir-putin-tucker-carlson-interview-reliable-sources/index.html" TargetMode="External"/><Relationship Id="rId2024" Type="http://schemas.openxmlformats.org/officeDocument/2006/relationships/hyperlink" Target="https://www.newyorker.com/news/news-desk/tucker-carlson-promised-an-unedited-putin-the-result-was-boring" TargetMode="External"/><Relationship Id="rId2025" Type="http://schemas.openxmlformats.org/officeDocument/2006/relationships/hyperlink" Target="https://archive.is/yvorF" TargetMode="External"/><Relationship Id="rId2026" Type="http://schemas.openxmlformats.org/officeDocument/2006/relationships/hyperlink" Target="https://www.cnn.com/2024/02/10/politics/trump-russia-nato/index.html" TargetMode="External"/><Relationship Id="rId2027" Type="http://schemas.openxmlformats.org/officeDocument/2006/relationships/hyperlink" Target="https://www.nytimes.com/2024/03/25/world/americas/jair-bolsonaro-hungary-video.html?smid=nytcore-ios-share&amp;referringSource=articleShare&amp;sgrp=c-cb" TargetMode="External"/><Relationship Id="rId2028" Type="http://schemas.openxmlformats.org/officeDocument/2006/relationships/hyperlink" Target="https://www.nytimes.com/live/2024/02/06/opinion/thepoint" TargetMode="External"/><Relationship Id="rId2029" Type="http://schemas.openxmlformats.org/officeDocument/2006/relationships/hyperlink" Target="https://web.archive.org/web/20240212110302/https://www.nytimes.com/live/2024/02/06/opinion/thepoint/biden-age-trump-nato" TargetMode="External"/><Relationship Id="rId2030" Type="http://schemas.openxmlformats.org/officeDocument/2006/relationships/hyperlink" Target="https://talkingpointsmemo.com/feature/two-weeks-of-chaos" TargetMode="External"/><Relationship Id="rId2031" Type="http://schemas.openxmlformats.org/officeDocument/2006/relationships/hyperlink" Target="https://www.congress.gov/bill/118th-congress/house-resolution/1001/cosponsors?q=%7B%22search%22%3A%22insurrection%22%7D&amp;s=1&amp;r=5&amp;overview=closed" TargetMode="External"/><Relationship Id="rId2032" Type="http://schemas.openxmlformats.org/officeDocument/2006/relationships/hyperlink" Target="https://twitter.com/HeartlandSignal/status/1757131221086212184" TargetMode="External"/><Relationship Id="rId2033" Type="http://schemas.openxmlformats.org/officeDocument/2006/relationships/hyperlink" Target="https://twitter.com/TuckerCarlson/status/1757159485162799334" TargetMode="External"/><Relationship Id="rId2034" Type="http://schemas.openxmlformats.org/officeDocument/2006/relationships/hyperlink" Target="https://twitter.com/JDVance1/status/1757053334781890703" TargetMode="External"/><Relationship Id="rId2035" Type="http://schemas.openxmlformats.org/officeDocument/2006/relationships/hyperlink" Target="https://twitter.com/LindseyGrahamSC/status/1757222757203370296" TargetMode="External"/><Relationship Id="rId2036" Type="http://schemas.openxmlformats.org/officeDocument/2006/relationships/hyperlink" Target="https://thehill.com/homenews/senate/4476241-grahams-u-turns-have-senate-colleagues-fed-up-annoying-tiresome/" TargetMode="External"/><Relationship Id="rId2037" Type="http://schemas.openxmlformats.org/officeDocument/2006/relationships/hyperlink" Target="https://twitter.com/nexta_tv/status/1757065035845648704" TargetMode="External"/><Relationship Id="rId2038" Type="http://schemas.openxmlformats.org/officeDocument/2006/relationships/hyperlink" Target="https://www.axios.com/2024/02/13/mike-johnson-senate-national-security" TargetMode="External"/><Relationship Id="rId2039" Type="http://schemas.openxmlformats.org/officeDocument/2006/relationships/hyperlink" Target="https://twitter.com/BasedMikeLee/status/1757194254193942924" TargetMode="External"/><Relationship Id="rId2040" Type="http://schemas.openxmlformats.org/officeDocument/2006/relationships/hyperlink" Target="https://x.com/Acyn/status/1757135910943023522" TargetMode="External"/><Relationship Id="rId2041" Type="http://schemas.openxmlformats.org/officeDocument/2006/relationships/hyperlink" Target="https://twitter.com/mkraju/status/1757235537054703939" TargetMode="External"/><Relationship Id="rId2042" Type="http://schemas.openxmlformats.org/officeDocument/2006/relationships/hyperlink" Target="https://twitter.com/RandPaul/status/1757198414205337679" TargetMode="External"/><Relationship Id="rId2043" Type="http://schemas.openxmlformats.org/officeDocument/2006/relationships/hyperlink" Target="https://twitter.com/elonmusk/status/1757226561302900798" TargetMode="External"/><Relationship Id="rId2044" Type="http://schemas.openxmlformats.org/officeDocument/2006/relationships/hyperlink" Target="https://www.youtube.com/watch?v=Y3a1HympZh8" TargetMode="External"/><Relationship Id="rId2045" Type="http://schemas.openxmlformats.org/officeDocument/2006/relationships/hyperlink" Target="https://twitter.com/farzyness/status/1757242863144828983" TargetMode="External"/><Relationship Id="rId2046" Type="http://schemas.openxmlformats.org/officeDocument/2006/relationships/hyperlink" Target="https://twitter.com/DavidSacks/status/1757177700324979063" TargetMode="External"/><Relationship Id="rId2047" Type="http://schemas.openxmlformats.org/officeDocument/2006/relationships/hyperlink" Target="https://www.democrats.senate.gov/news/press-releases/transcript-majority-leader-schumer-delivers-remarks-at-a-press-conference-following-senate-passage-of-the-bipartisan-national-security-supplemental" TargetMode="External"/><Relationship Id="rId2048" Type="http://schemas.openxmlformats.org/officeDocument/2006/relationships/hyperlink" Target="https://twitter.com/JakeSherman/status/1757505971687960590" TargetMode="External"/><Relationship Id="rId2049" Type="http://schemas.openxmlformats.org/officeDocument/2006/relationships/hyperlink" Target="https://archive.is/CfDiy" TargetMode="External"/><Relationship Id="rId2050" Type="http://schemas.openxmlformats.org/officeDocument/2006/relationships/hyperlink" Target="https://twitter.com/JohnCornyn/status/1757412800488407479" TargetMode="External"/><Relationship Id="rId2051" Type="http://schemas.openxmlformats.org/officeDocument/2006/relationships/hyperlink" Target="https://www.youtube.com/watch?v=ZSRszPj1WKA" TargetMode="External"/><Relationship Id="rId2052" Type="http://schemas.openxmlformats.org/officeDocument/2006/relationships/hyperlink" Target="https://twitter.com/JesseBWatters/status/1757943583078826232" TargetMode="External"/><Relationship Id="rId2053" Type="http://schemas.openxmlformats.org/officeDocument/2006/relationships/hyperlink" Target="https://twitter.com/francediplo_EN/status/1757754370815365197" TargetMode="External"/><Relationship Id="rId2054" Type="http://schemas.openxmlformats.org/officeDocument/2006/relationships/hyperlink" Target="https://twitter.com/SenRonJohnson/status/1757831323236876779" TargetMode="External"/><Relationship Id="rId2055" Type="http://schemas.openxmlformats.org/officeDocument/2006/relationships/hyperlink" Target="https://apnews.com/article/georgia-elections-true-vote-ballot-stuffing-199113b47bc2df79c63fdf007cd23115" TargetMode="External"/><Relationship Id="rId2056" Type="http://schemas.openxmlformats.org/officeDocument/2006/relationships/hyperlink" Target="https://twitter.com/WhiteHouse/status/1757830824068583872" TargetMode="External"/><Relationship Id="rId2057" Type="http://schemas.openxmlformats.org/officeDocument/2006/relationships/hyperlink" Target="https://www.meidastouch.com/news/marge-greene-clay-higgins-named-as-mayorkas-impeachment-managers" TargetMode="External"/><Relationship Id="rId2058" Type="http://schemas.openxmlformats.org/officeDocument/2006/relationships/hyperlink" Target="https://twitter.com/JakeSherman/status/1757892186513838415" TargetMode="External"/><Relationship Id="rId2059" Type="http://schemas.openxmlformats.org/officeDocument/2006/relationships/hyperlink" Target="https://ballotpedia.org/List_of_U.S._Congress_incumbents_who_are_not_running_for_re-election_in_2024" TargetMode="External"/><Relationship Id="rId2060" Type="http://schemas.openxmlformats.org/officeDocument/2006/relationships/hyperlink" Target="https://www.sec.gov/Archives/edgar/data/1849635/000119312524036806/d651831dex991.htm" TargetMode="External"/><Relationship Id="rId2061" Type="http://schemas.openxmlformats.org/officeDocument/2006/relationships/hyperlink" Target="https://www.morningstar.com/news/marketwatch/2024022068/the-stock-linked-to-donald-trumps-truth-social-platform-is-flying-high-read-this-before-you-invest" TargetMode="External"/><Relationship Id="rId2062" Type="http://schemas.openxmlformats.org/officeDocument/2006/relationships/hyperlink" Target="https://twitter.com/TuckerCarlson/status/1757901280830505037" TargetMode="External"/><Relationship Id="rId2063" Type="http://schemas.openxmlformats.org/officeDocument/2006/relationships/hyperlink" Target="https://apnews.com/article/russia-putin-biden-trump-fb2fece0be7685624a3e3e379a8a3bd3" TargetMode="External"/><Relationship Id="rId2064" Type="http://schemas.openxmlformats.org/officeDocument/2006/relationships/hyperlink" Target="https://docs.google.com/document/d/1Dpj8QShXWsnYKKujhetPIS6-XbzMCd1z9q2jpQx48-I/edit" TargetMode="External"/><Relationship Id="rId2065" Type="http://schemas.openxmlformats.org/officeDocument/2006/relationships/hyperlink" Target="https://twitter.com/HotSpotHotSpot/status/1758180688577081469" TargetMode="External"/><Relationship Id="rId2066" Type="http://schemas.openxmlformats.org/officeDocument/2006/relationships/hyperlink" Target="https://twitter.com/stillgray/status/1757918774358049185" TargetMode="External"/><Relationship Id="rId2067" Type="http://schemas.openxmlformats.org/officeDocument/2006/relationships/hyperlink" Target="https://twitter.com/DonaldJTrumpJr/status/1757956287424282797" TargetMode="External"/><Relationship Id="rId2068" Type="http://schemas.openxmlformats.org/officeDocument/2006/relationships/hyperlink" Target="https://www.racket.news/p/wmd-part-ii-cia-cooked-the-intelligenc" TargetMode="External"/><Relationship Id="rId2069" Type="http://schemas.openxmlformats.org/officeDocument/2006/relationships/hyperlink" Target="https://www.justice.gov/sco-weiss/media/1338741/dl?inline=&amp;utm_medium=email&amp;utm_source=govdelivery" TargetMode="External"/><Relationship Id="rId2070" Type="http://schemas.openxmlformats.org/officeDocument/2006/relationships/hyperlink" Target="https://www.nbcnews.com/politics/2024-election/matt-rosendale-drops-montana-senate-race-less-week-rcna139115?cid=sm_npd_nn_tw_ma&amp;taid=65cea90b70a0d90001c9e4de&amp;utm_campaign=trueanthem&amp;utm_medium=social&amp;utm_source=twitter" TargetMode="External"/><Relationship Id="rId2071" Type="http://schemas.openxmlformats.org/officeDocument/2006/relationships/hyperlink" Target="https://www.politico.com/news/2024/04/04/biggs-gosar-arizona-subpoenas-00150416" TargetMode="External"/><Relationship Id="rId2072" Type="http://schemas.openxmlformats.org/officeDocument/2006/relationships/hyperlink" Target="https://web.archive.org/web/20240216202746/https://www.washingtonpost.com/world/2024/02/16/russian-disinformation-zelensky-zaluzhny/" TargetMode="External"/><Relationship Id="rId2073" Type="http://schemas.openxmlformats.org/officeDocument/2006/relationships/hyperlink" Target="https://twitter.com/christogrozev/status/1758478080287363558" TargetMode="External"/><Relationship Id="rId2074" Type="http://schemas.openxmlformats.org/officeDocument/2006/relationships/hyperlink" Target="https://twitter.com/JuliaDavisNews/status/1758494264802074778" TargetMode="External"/><Relationship Id="rId2075" Type="http://schemas.openxmlformats.org/officeDocument/2006/relationships/hyperlink" Target="https://twitter.com/JuliaDavisNews/status/1758515284741173538" TargetMode="External"/><Relationship Id="rId2076" Type="http://schemas.openxmlformats.org/officeDocument/2006/relationships/hyperlink" Target="https://thehill.com/homenews/senate/4476241-grahams-u-turns-have-senate-colleagues-fed-up-annoying-tiresome/" TargetMode="External"/><Relationship Id="rId2077" Type="http://schemas.openxmlformats.org/officeDocument/2006/relationships/hyperlink" Target="https://iapps.courts.state.ny.us/nyscef/ViewDocument?docIndex=CJKA2EOIiTRatUAYz6FyeA==" TargetMode="External"/><Relationship Id="rId2078" Type="http://schemas.openxmlformats.org/officeDocument/2006/relationships/hyperlink" Target="https://www.nytimes.com/2024/02/16/nyregion/trump-civil-fraud-trial-ruling.html?smid=nytcore-ios-share&amp;referringSource=articleShare&amp;sgrp=c-cb" TargetMode="External"/><Relationship Id="rId2079" Type="http://schemas.openxmlformats.org/officeDocument/2006/relationships/hyperlink" Target="https://www.dallasnews.com/news/politics/2024/02/16/judge-rejects-ag-ken-paxtons-bid-to-dismiss-securities-fraud-case/" TargetMode="External"/><Relationship Id="rId2080" Type="http://schemas.openxmlformats.org/officeDocument/2006/relationships/hyperlink" Target="https://www.nytimes.com/2024/02/17/world/europe/ukraine-avdiivka-withdraw-despair.html" TargetMode="External"/><Relationship Id="rId2081" Type="http://schemas.openxmlformats.org/officeDocument/2006/relationships/hyperlink" Target="https://twitter.com/JDVance1/status/1758862867556696294" TargetMode="External"/><Relationship Id="rId2082" Type="http://schemas.openxmlformats.org/officeDocument/2006/relationships/hyperlink" Target="https://twitter.com/Scaramucci/status/1759050639970111703" TargetMode="External"/><Relationship Id="rId2083" Type="http://schemas.openxmlformats.org/officeDocument/2006/relationships/hyperlink" Target="https://twitter.com/CNNSOTU/status/1759220124530168123" TargetMode="External"/><Relationship Id="rId2084" Type="http://schemas.openxmlformats.org/officeDocument/2006/relationships/hyperlink" Target="https://twitter.com/atrupar/status/1759220824509206842" TargetMode="External"/><Relationship Id="rId2085" Type="http://schemas.openxmlformats.org/officeDocument/2006/relationships/hyperlink" Target="https://twitter.com/Acyn/status/1759344084810862729" TargetMode="External"/><Relationship Id="rId2086" Type="http://schemas.openxmlformats.org/officeDocument/2006/relationships/hyperlink" Target="https://nypost.com/2024/02/18/us-news/ceo-wins-autographed-gold-donald-trump-sneakers-after-13k-bid/" TargetMode="External"/><Relationship Id="rId2087" Type="http://schemas.openxmlformats.org/officeDocument/2006/relationships/hyperlink" Target="http://www.brandonrottinghaus.com/uploads/1/0/8/7/108798321/presidential_greatness_white_paper_2024.pdf" TargetMode="External"/><Relationship Id="rId2088" Type="http://schemas.openxmlformats.org/officeDocument/2006/relationships/hyperlink" Target="https://twitter.com/MikeJohnson/status/1759743134823489550" TargetMode="External"/><Relationship Id="rId2089" Type="http://schemas.openxmlformats.org/officeDocument/2006/relationships/hyperlink" Target="https://lawandcrime.com/high-profile/trump-misses-supreme-court-deadline-to-fight-civil-immunity-from-jan-6-lawsuits/" TargetMode="External"/><Relationship Id="rId2090" Type="http://schemas.openxmlformats.org/officeDocument/2006/relationships/hyperlink" Target="https://kyivindependent.com/dutch-far-right-leader-wilders-criticizes-ukrainian-refugees/" TargetMode="External"/><Relationship Id="rId2091" Type="http://schemas.openxmlformats.org/officeDocument/2006/relationships/hyperlink" Target="https://storage.courtlistener.com/recap/gov.uscourts.nvd.167064/gov.uscourts.nvd.167064.15.0.pdf" TargetMode="External"/><Relationship Id="rId2092" Type="http://schemas.openxmlformats.org/officeDocument/2006/relationships/hyperlink" Target="https://www.youtube.com/watch?v=vfbndRTlsg4&amp;t=18s" TargetMode="External"/><Relationship Id="rId2093" Type="http://schemas.openxmlformats.org/officeDocument/2006/relationships/hyperlink" Target="https://twitter.com/TheBryanBaca/status/1760437556506951751" TargetMode="External"/><Relationship Id="rId2094" Type="http://schemas.openxmlformats.org/officeDocument/2006/relationships/hyperlink" Target="https://twitter.com/CateMartel/status/1760711946741916000" TargetMode="External"/><Relationship Id="rId2095" Type="http://schemas.openxmlformats.org/officeDocument/2006/relationships/hyperlink" Target="https://storage.courtlistener.com/recap/gov.uscourts.nvd.167064/gov.uscourts.nvd.167064.24.0.pdf" TargetMode="External"/><Relationship Id="rId2096" Type="http://schemas.openxmlformats.org/officeDocument/2006/relationships/hyperlink" Target="https://www.youtube.com/watch?v=SpjyxSr3Y0M" TargetMode="External"/><Relationship Id="rId2097" Type="http://schemas.openxmlformats.org/officeDocument/2006/relationships/hyperlink" Target="https://www.thedailybeast.com/a-vote-for-trump-is-a-vote-for-putinand-a-world-in-danger" TargetMode="External"/><Relationship Id="rId2098" Type="http://schemas.openxmlformats.org/officeDocument/2006/relationships/hyperlink" Target="https://twitter.com/RightWingWatch/status/1761109292273303671" TargetMode="External"/><Relationship Id="rId2099" Type="http://schemas.openxmlformats.org/officeDocument/2006/relationships/hyperlink" Target="https://www.rightwingwatch.org/post/trump-promises-christian-nationalists-political-power-at-a-level-that-youve-never-used-it-before/" TargetMode="External"/><Relationship Id="rId2100" Type="http://schemas.openxmlformats.org/officeDocument/2006/relationships/hyperlink" Target="https://twitter.com/gc22gc/status/1761084131444683248" TargetMode="External"/><Relationship Id="rId2101" Type="http://schemas.openxmlformats.org/officeDocument/2006/relationships/hyperlink" Target="https://twitter.com/AndrewDesiderio/status/1761083671644086445" TargetMode="External"/><Relationship Id="rId2102" Type="http://schemas.openxmlformats.org/officeDocument/2006/relationships/hyperlink" Target="https://twitter.com/AccountableGOP/status/1761133608390078833" TargetMode="External"/><Relationship Id="rId2103" Type="http://schemas.openxmlformats.org/officeDocument/2006/relationships/hyperlink" Target="https://cha.house.gov/press-releases?ID=1A133B87-3131-46B3-B773-FFB95184094C" TargetMode="External"/><Relationship Id="rId2104" Type="http://schemas.openxmlformats.org/officeDocument/2006/relationships/hyperlink" Target="https://twitter.com/DavidSacks/status/1761120711135871347" TargetMode="External"/><Relationship Id="rId2105" Type="http://schemas.openxmlformats.org/officeDocument/2006/relationships/hyperlink" Target="https://europeanconservative.com/articles/dreher/i-would-like-to-see-european-elites-actually-listen-to-their-people-for-a-change-an-interview-with-j-d-vance/?fbclid=IwAR38Yi3H4nQa-M0HLsHRQxUyr8aInblT0fwDmNg8ng4TcJCcyI0wPZiD0SE" TargetMode="External"/><Relationship Id="rId2106" Type="http://schemas.openxmlformats.org/officeDocument/2006/relationships/hyperlink" Target="https://x.com/BalazsOrban_HU/status/1761034006970212839" TargetMode="External"/><Relationship Id="rId2107" Type="http://schemas.openxmlformats.org/officeDocument/2006/relationships/hyperlink" Target="https://twitter.com/MrMichaelSpicer/status/1761083279132807671" TargetMode="External"/><Relationship Id="rId2108" Type="http://schemas.openxmlformats.org/officeDocument/2006/relationships/hyperlink" Target="https://kyivindependent.com/wilders-against-signing-security-agreement-with-ukraine/" TargetMode="External"/><Relationship Id="rId2109" Type="http://schemas.openxmlformats.org/officeDocument/2006/relationships/hyperlink" Target="https://twitter.com/Acyn/status/1761475263374709046" TargetMode="External"/><Relationship Id="rId2110" Type="http://schemas.openxmlformats.org/officeDocument/2006/relationships/hyperlink" Target="https://www.cnbc.com/2024/02/24/house-china-committee-elon-musk-spacex-starshield-taiwan.html" TargetMode="External"/><Relationship Id="rId2111" Type="http://schemas.openxmlformats.org/officeDocument/2006/relationships/hyperlink" Target="https://twitter.com/realsandibachom/status/1761951437225931048" TargetMode="External"/><Relationship Id="rId2112" Type="http://schemas.openxmlformats.org/officeDocument/2006/relationships/hyperlink" Target="https://twitter.com/Gerashchenko_en/status/1762493518763950168" TargetMode="External"/><Relationship Id="rId2113" Type="http://schemas.openxmlformats.org/officeDocument/2006/relationships/hyperlink" Target="https://archive.is/XKvsQ" TargetMode="External"/><Relationship Id="rId2114" Type="http://schemas.openxmlformats.org/officeDocument/2006/relationships/hyperlink" Target="https://twitter.com/JamesOKeefeIII/status/1762948071061618930" TargetMode="External"/><Relationship Id="rId2115" Type="http://schemas.openxmlformats.org/officeDocument/2006/relationships/hyperlink" Target="https://www.nbcnews.com/tech/tech-news/trump-media-sued-co-founders-ahead-dwac-merger-potential-setback-lucra-rcna141235?cid=sm_npd_nn_tw_ma&amp;taid=65e1d861489333000110df7e&amp;utm_campaign=trueanthem&amp;utm_medium=social&amp;utm_source=twitter" TargetMode="External"/><Relationship Id="rId2116" Type="http://schemas.openxmlformats.org/officeDocument/2006/relationships/hyperlink" Target="https://www.mediamatters.org/steve-bannon/steve-bannon-mass-deportations-are-going-start-if-you-dont-then-dont-vote-president" TargetMode="External"/><Relationship Id="rId2117" Type="http://schemas.openxmlformats.org/officeDocument/2006/relationships/hyperlink" Target="https://web.archive.org/web/20240229115421/https://www.theatlantic.com/ideas/archive/2024/02/one-global-issue-trump-cares-about/677592/" TargetMode="External"/><Relationship Id="rId2118" Type="http://schemas.openxmlformats.org/officeDocument/2006/relationships/hyperlink" Target="https://www.hollandsentinel.com/story/news/politics/county/2024/03/01/new-email-ottawa-hr-warned-epperson-hire-could-be-problematic/72805094007/" TargetMode="External"/><Relationship Id="rId2119" Type="http://schemas.openxmlformats.org/officeDocument/2006/relationships/hyperlink" Target="https://lawandcrime.com/high-profile/lawyer-for-alex-jones-infowars-parent-company-cites-heated-exchange-and-nonpayment-in-bid-to-abandon-bankruptcy-case/" TargetMode="External"/><Relationship Id="rId2120" Type="http://schemas.openxmlformats.org/officeDocument/2006/relationships/hyperlink" Target="https://www.tennessean.com/story/news/religion/2024/03/06/us-department-of-justice-southern-baptist-convention-abuse-inquiry-with-no-charges/72844632007/" TargetMode="External"/><Relationship Id="rId2121" Type="http://schemas.openxmlformats.org/officeDocument/2006/relationships/hyperlink" Target="https://www.flgov.com/2024/02/29/governor-desantis-signs-legislation-to-authorize-the-release-of-jeffrey-epstein-grand-jury-documents/" TargetMode="External"/><Relationship Id="rId2122" Type="http://schemas.openxmlformats.org/officeDocument/2006/relationships/hyperlink" Target="https://s3.documentcloud.org/documents/24452522/brock.pdf" TargetMode="External"/><Relationship Id="rId2123" Type="http://schemas.openxmlformats.org/officeDocument/2006/relationships/hyperlink" Target="https://angrywhitemen.org/2024/03/01/tim-pool-hosts-white-supremacist-patrick-casey-on-his-youtube-show/" TargetMode="External"/><Relationship Id="rId2124" Type="http://schemas.openxmlformats.org/officeDocument/2006/relationships/hyperlink" Target="https://archive.is/6z8mY" TargetMode="External"/><Relationship Id="rId2125" Type="http://schemas.openxmlformats.org/officeDocument/2006/relationships/hyperlink" Target="https://www.forbes.com/sites/alisondurkee/2024/03/01/trump-has-one-week-to-pay-833-million-to-e-jean-carroll-and-shes-expressing-very-strong-concerns/?sh=127e36df4bc3" TargetMode="External"/><Relationship Id="rId2126" Type="http://schemas.openxmlformats.org/officeDocument/2006/relationships/hyperlink" Target="https://www.theguardian.com/technology/2024/mar/06/donald-trump-elon-musk-meeting-florida-republican-campaign-funding" TargetMode="External"/><Relationship Id="rId2127" Type="http://schemas.openxmlformats.org/officeDocument/2006/relationships/hyperlink" Target="https://www.supremecourt.gov/opinions/23pdf/23-719_19m2.pdf" TargetMode="External"/><Relationship Id="rId2128" Type="http://schemas.openxmlformats.org/officeDocument/2006/relationships/hyperlink" Target="https://app.box.com/s/ifis7hu74dz6xp0awkq567ygetrvcof1/file/1460147704477" TargetMode="External"/><Relationship Id="rId2129" Type="http://schemas.openxmlformats.org/officeDocument/2006/relationships/hyperlink" Target="https://app.box.com/s/ifis7hu74dz6xp0awkq567ygetrvcof1/file/1460147814268" TargetMode="External"/><Relationship Id="rId2130" Type="http://schemas.openxmlformats.org/officeDocument/2006/relationships/hyperlink" Target="https://archive.is/HOR9J" TargetMode="External"/><Relationship Id="rId2131" Type="http://schemas.openxmlformats.org/officeDocument/2006/relationships/hyperlink" Target="https://pdfserver.amlaw.com/legalradar/pm-52572084_complaint.pdf" TargetMode="External"/><Relationship Id="rId2132" Type="http://schemas.openxmlformats.org/officeDocument/2006/relationships/hyperlink" Target="https://www.law.com/nationallawjournal/2024/03/04/former-twitter-legal-chief-general-counsel-and-other-executives-sue-elon-musk-for-severance-398-126683/?utm_source=dlvr.it&amp;utm_medium=twitter&amp;slreturn=20240205083235" TargetMode="External"/><Relationship Id="rId2133" Type="http://schemas.openxmlformats.org/officeDocument/2006/relationships/hyperlink" Target="https://twitter.com/elonmusk/status/1765024395217473996?s=20" TargetMode="External"/><Relationship Id="rId2134" Type="http://schemas.openxmlformats.org/officeDocument/2006/relationships/hyperlink" Target="https://www.rightwingwatch.org/post/maga-pastor-mark-harris-makes-congressional-comeback-in-victory-for-christian-nationalists/" TargetMode="External"/><Relationship Id="rId2135" Type="http://schemas.openxmlformats.org/officeDocument/2006/relationships/hyperlink" Target="https://www.rightwingwatch.org/post/david-lane-and-mark-robinson-want-christian-nationalism-to-reign-supreme-in-north-carolina/" TargetMode="External"/><Relationship Id="rId2136" Type="http://schemas.openxmlformats.org/officeDocument/2006/relationships/hyperlink" Target="https://twitter.com/Acyn/status/1765404826144522538" TargetMode="External"/><Relationship Id="rId2137" Type="http://schemas.openxmlformats.org/officeDocument/2006/relationships/hyperlink" Target="https://twitter.com/Gerashchenko_en/status/1765655145273065515" TargetMode="External"/><Relationship Id="rId2138" Type="http://schemas.openxmlformats.org/officeDocument/2006/relationships/hyperlink" Target="https://talkingpointsmemo.com/news/inside-a-secret-society-of-prominent-right-wing-christian-men-prepping-for-a-national-divorce" TargetMode="External"/><Relationship Id="rId2139" Type="http://schemas.openxmlformats.org/officeDocument/2006/relationships/hyperlink" Target="https://twitter.com/NateAFischer/status/1765937322929914061" TargetMode="External"/><Relationship Id="rId2140" Type="http://schemas.openxmlformats.org/officeDocument/2006/relationships/hyperlink" Target="https://twitter.com/BreeNewsome/status/1766088803049930837" TargetMode="External"/><Relationship Id="rId2141" Type="http://schemas.openxmlformats.org/officeDocument/2006/relationships/hyperlink" Target="https://twitter.com/BreeNewsome/status/1766279024542691550" TargetMode="External"/><Relationship Id="rId2142" Type="http://schemas.openxmlformats.org/officeDocument/2006/relationships/hyperlink" Target="https://thefederalist.com/2024/03/08/exclusive-liz-cheney-january-6-committee-suppressed-exonerating-evidence-of-trumps-push-for-national-guard/" TargetMode="External"/><Relationship Id="rId2143" Type="http://schemas.openxmlformats.org/officeDocument/2006/relationships/hyperlink" Target="https://twitter.com/RepLoudermilk/status/1766244978731155668" TargetMode="External"/><Relationship Id="rId2144" Type="http://schemas.openxmlformats.org/officeDocument/2006/relationships/hyperlink" Target="https://twitter.com/DougAMacgregor/status/1766254321044480218" TargetMode="External"/><Relationship Id="rId2145" Type="http://schemas.openxmlformats.org/officeDocument/2006/relationships/hyperlink" Target="https://www.cnn.com/2024/03/08/politics/trump-carroll-83-million-defamation-bond-appeal/index.html" TargetMode="External"/><Relationship Id="rId2146" Type="http://schemas.openxmlformats.org/officeDocument/2006/relationships/hyperlink" Target="https://newrepublic.com/post/179692/idiot-back-trump-bond-e-jean-carroll-trial-evan-greenberg" TargetMode="External"/><Relationship Id="rId2147" Type="http://schemas.openxmlformats.org/officeDocument/2006/relationships/hyperlink" Target="https://www.propertycasualty360.com/2003/02/18/aig-signs-consulting-pact-with-russians/?slreturn=20240211034717" TargetMode="External"/><Relationship Id="rId2148" Type="http://schemas.openxmlformats.org/officeDocument/2006/relationships/hyperlink" Target="https://twitter.com/_johnnymaga/status/1766149822711578678" TargetMode="External"/><Relationship Id="rId2149" Type="http://schemas.openxmlformats.org/officeDocument/2006/relationships/hyperlink" Target="https://www.wsj.com/politics/elections/meet-the-other-trump-whos-about-to-lead-the-gop-f03ceb4d?st=pmacncfc95j2s9o&amp;reflink=desktopwebshare_permalink" TargetMode="External"/><Relationship Id="rId2150" Type="http://schemas.openxmlformats.org/officeDocument/2006/relationships/hyperlink" Target="https://twitter.com/VaughnHillyard/status/1766262804858732972" TargetMode="External"/><Relationship Id="rId2151" Type="http://schemas.openxmlformats.org/officeDocument/2006/relationships/hyperlink" Target="https://www.cnn.com/2024/03/08/politics/donald-trump-viktor-orban-meeting/index.html" TargetMode="External"/><Relationship Id="rId2152" Type="http://schemas.openxmlformats.org/officeDocument/2006/relationships/hyperlink" Target="https://twitter.com/TrumpDailyPosts/status/1766496873102315791" TargetMode="External"/><Relationship Id="rId2153" Type="http://schemas.openxmlformats.org/officeDocument/2006/relationships/hyperlink" Target="https://twitter.com/lawofruby/status/1767196621048066185" TargetMode="External"/><Relationship Id="rId2154" Type="http://schemas.openxmlformats.org/officeDocument/2006/relationships/hyperlink" Target="https://twitter.com/RichRaho/status/1766524272996987145" TargetMode="External"/><Relationship Id="rId2155" Type="http://schemas.openxmlformats.org/officeDocument/2006/relationships/hyperlink" Target="https://www.theguardian.com/us-news/2024/mar/11/trump-ukraine-war-viktor-orban" TargetMode="External"/><Relationship Id="rId2156" Type="http://schemas.openxmlformats.org/officeDocument/2006/relationships/hyperlink" Target="https://www.nbcnews.com/meet-the-press/video/march-10-sens-raphael-warnock-and-lindsey-graham-rep-adam-schiff-206068293626" TargetMode="External"/><Relationship Id="rId2157" Type="http://schemas.openxmlformats.org/officeDocument/2006/relationships/hyperlink" Target="https://twitter.com/ruthbenghiat/status/1766863864711262472" TargetMode="External"/><Relationship Id="rId2158" Type="http://schemas.openxmlformats.org/officeDocument/2006/relationships/hyperlink" Target="https://twitter.com/RonFilipkowski/status/1766842164112187554" TargetMode="External"/><Relationship Id="rId2159" Type="http://schemas.openxmlformats.org/officeDocument/2006/relationships/hyperlink" Target="https://www.politico.com/news/2024/03/11/bloodbath-at-rnc-trump-team-slashes-staff-at-committee-00146368" TargetMode="External"/><Relationship Id="rId2160" Type="http://schemas.openxmlformats.org/officeDocument/2006/relationships/hyperlink" Target="https://www.cnn.com/2024/03/11/politics/trump-despots-advisers-sound-alarm/index.html" TargetMode="External"/><Relationship Id="rId2161" Type="http://schemas.openxmlformats.org/officeDocument/2006/relationships/hyperlink" Target="https://twitter.com/ShaneGoldmacher/status/1767350521550025140" TargetMode="External"/><Relationship Id="rId2162" Type="http://schemas.openxmlformats.org/officeDocument/2006/relationships/hyperlink" Target="https://lawandcrime.com/high-profile/trump-vows-to-free-all-jan-6-prisoners-as-more-defendants-are-arrested-prosecuted-weekly-if-elected/" TargetMode="External"/><Relationship Id="rId2163" Type="http://schemas.openxmlformats.org/officeDocument/2006/relationships/hyperlink" Target="https://www.independent.co.uk/news/world/americas/us-politics/robert-hur-trump-special-counsel-b2510944.html" TargetMode="External"/><Relationship Id="rId2164" Type="http://schemas.openxmlformats.org/officeDocument/2006/relationships/hyperlink" Target="https://s3.documentcloud.org/documents/24476201/biden1-copy.pdf" TargetMode="External"/><Relationship Id="rId2165" Type="http://schemas.openxmlformats.org/officeDocument/2006/relationships/hyperlink" Target="https://s3.documentcloud.org/documents/24476203/biden-2-copy.pdf" TargetMode="External"/><Relationship Id="rId2166" Type="http://schemas.openxmlformats.org/officeDocument/2006/relationships/hyperlink" Target="https://www.nytimes.com/2024/03/12/us/politics/hur-biden-memory-transcript.html?smid=nytcore-ios-share&amp;referringSource=articleShare" TargetMode="External"/><Relationship Id="rId2167" Type="http://schemas.openxmlformats.org/officeDocument/2006/relationships/hyperlink" Target="https://www.reuters.com/world/europe/vatican-says-end-russian-aggression-is-first-condition-ukraine-peace-2024-03-12/" TargetMode="External"/><Relationship Id="rId2168" Type="http://schemas.openxmlformats.org/officeDocument/2006/relationships/hyperlink" Target="https://twitter.com/RonFilipkowski/status/1767713144871301135" TargetMode="External"/><Relationship Id="rId2169" Type="http://schemas.openxmlformats.org/officeDocument/2006/relationships/hyperlink" Target="https://twitter.com/ReallyAmerican1/status/1767969144912204090" TargetMode="External"/><Relationship Id="rId2170" Type="http://schemas.openxmlformats.org/officeDocument/2006/relationships/hyperlink" Target="https://www.thedailybeast.com/a-house-divided-house-republicans-retreat-from-their-annual-gop-retreat?ref=home?ref=home?ref=home" TargetMode="External"/><Relationship Id="rId2171" Type="http://schemas.openxmlformats.org/officeDocument/2006/relationships/hyperlink" Target="https://abcnews.go.com/US/rep-matt-gaetz-subpoenaed-defamation-suit-woman-allegedly/story?id=108098265" TargetMode="External"/><Relationship Id="rId2172" Type="http://schemas.openxmlformats.org/officeDocument/2006/relationships/hyperlink" Target="https://twitter.com/AccountableGOP/status/1768305983179104596" TargetMode="External"/><Relationship Id="rId2173" Type="http://schemas.openxmlformats.org/officeDocument/2006/relationships/hyperlink" Target="https://www.politico.eu/article/u-s-ambassador-viktor-orban-hungary-for-unhinged-anti-american-messaging/?utm_source=Twitter&amp;utm_medium=social" TargetMode="External"/><Relationship Id="rId2174" Type="http://schemas.openxmlformats.org/officeDocument/2006/relationships/hyperlink" Target="https://twitter.com/nxt888/status/1768888703416779122" TargetMode="External"/><Relationship Id="rId2175" Type="http://schemas.openxmlformats.org/officeDocument/2006/relationships/hyperlink" Target="https://s3.documentcloud.org/documents/24481288/20240314-peoples-notice.pdf" TargetMode="External"/><Relationship Id="rId2176" Type="http://schemas.openxmlformats.org/officeDocument/2006/relationships/hyperlink" Target="https://www.youtube.com/watch?v=uGYeBuAXht0" TargetMode="External"/><Relationship Id="rId2177" Type="http://schemas.openxmlformats.org/officeDocument/2006/relationships/hyperlink" Target="https://www.wbur.org/news/2024/03/14/kenneth-chesebro-law-license-massachusetts" TargetMode="External"/><Relationship Id="rId2178" Type="http://schemas.openxmlformats.org/officeDocument/2006/relationships/hyperlink" Target="https://www.thedailybeast.com/chinese-mogul-guo-wengui-funneled-millions-to-bannon-fox-gettr-docs-show" TargetMode="External"/><Relationship Id="rId2179" Type="http://schemas.openxmlformats.org/officeDocument/2006/relationships/hyperlink" Target="https://twitter.com/brainnotonyet/status/1768736049751110025" TargetMode="External"/><Relationship Id="rId2180" Type="http://schemas.openxmlformats.org/officeDocument/2006/relationships/hyperlink" Target="https://twitter.com/RpsAgainstTrump/status/1768742883006308689" TargetMode="External"/><Relationship Id="rId2181" Type="http://schemas.openxmlformats.org/officeDocument/2006/relationships/hyperlink" Target="https://twitter.com/Acyn/status/1768727701601357912" TargetMode="External"/><Relationship Id="rId2182" Type="http://schemas.openxmlformats.org/officeDocument/2006/relationships/hyperlink" Target="https://www.nytimes.com/2024/03/15/us/politics/jared-kushner-pursuing-development-deals-in-albania-and-serbia.html?smid=tw-nytimes&amp;smtyp=cur" TargetMode="External"/><Relationship Id="rId2183" Type="http://schemas.openxmlformats.org/officeDocument/2006/relationships/hyperlink" Target="https://www.theguardian.com/world/2018/sep/03/us-backed-kosovo-land-swap-border-plan-under-fire-from-all-sides" TargetMode="External"/><Relationship Id="rId2184" Type="http://schemas.openxmlformats.org/officeDocument/2006/relationships/hyperlink" Target="https://www.cbsnews.com/news/swatting-suspect-mayorkas-secret-service-justice-dept/" TargetMode="External"/><Relationship Id="rId2185" Type="http://schemas.openxmlformats.org/officeDocument/2006/relationships/hyperlink" Target="https://www.meidastouch.com/news/right-wing-episode-with-lara-trump-included-oath-to-attack-capitol-buildings-storm-target-stores" TargetMode="External"/><Relationship Id="rId2186" Type="http://schemas.openxmlformats.org/officeDocument/2006/relationships/hyperlink" Target="https://storage.courtlistener.com/recap/gov.uscourts.dcd.265548/gov.uscourts.dcd.265548.1.1.pdf" TargetMode="External"/><Relationship Id="rId2187" Type="http://schemas.openxmlformats.org/officeDocument/2006/relationships/hyperlink" Target="https://twitter.com/Acyn/status/1769102618213638350" TargetMode="External"/><Relationship Id="rId2188" Type="http://schemas.openxmlformats.org/officeDocument/2006/relationships/hyperlink" Target="https://www.mediaite.com/news/trump-calls-for-liz-cheney-and-the-entire-jan-6-committee-to-be-jailed/" TargetMode="External"/><Relationship Id="rId2189" Type="http://schemas.openxmlformats.org/officeDocument/2006/relationships/hyperlink" Target="https://www.washingtonpost.com/politics/2024/03/18/trump-manafort-2024-campaign/" TargetMode="External"/><Relationship Id="rId2190" Type="http://schemas.openxmlformats.org/officeDocument/2006/relationships/hyperlink" Target="https://www.nytimes.com/2024/03/18/us/politics/manafort-rnc-trump.html?smid=nytcore-ios-share&amp;referringSource=articleShare&amp;sgrp=c-cb" TargetMode="External"/><Relationship Id="rId2191" Type="http://schemas.openxmlformats.org/officeDocument/2006/relationships/hyperlink" Target="https://twitter.com/patriottakes/status/1770154317497970855" TargetMode="External"/><Relationship Id="rId2192" Type="http://schemas.openxmlformats.org/officeDocument/2006/relationships/hyperlink" Target="https://twitter.com/elonmusk/status/1770097650764857675" TargetMode="External"/><Relationship Id="rId2193" Type="http://schemas.openxmlformats.org/officeDocument/2006/relationships/hyperlink" Target="https://twitter.com/Acyn/status/1770464274151882774" TargetMode="External"/><Relationship Id="rId2194" Type="http://schemas.openxmlformats.org/officeDocument/2006/relationships/hyperlink" Target="https://twitter.com/atrupar/status/1770538035232297464" TargetMode="External"/><Relationship Id="rId2195" Type="http://schemas.openxmlformats.org/officeDocument/2006/relationships/hyperlink" Target="https://davidlat.substack.com/p/judge-aileen-cannon-law-clerks-quit-on-her" TargetMode="External"/><Relationship Id="rId2196" Type="http://schemas.openxmlformats.org/officeDocument/2006/relationships/hyperlink" Target="https://www.washingtonpost.com/politics/2024/03/13/lawmakers-begin-efforts-move-around-johnson-force-vote-ukraine-aid/" TargetMode="External"/><Relationship Id="rId2197" Type="http://schemas.openxmlformats.org/officeDocument/2006/relationships/hyperlink" Target="https://twitter.com/RonnaMcDaniel/status/1658497239696789504" TargetMode="External"/><Relationship Id="rId2198" Type="http://schemas.openxmlformats.org/officeDocument/2006/relationships/hyperlink" Target="https://twitter.com/mrspanstreppon/status/1554787102293901312" TargetMode="External"/><Relationship Id="rId2199" Type="http://schemas.openxmlformats.org/officeDocument/2006/relationships/hyperlink" Target="https://twitter.com/NormEisen/status/1771158139926110341" TargetMode="External"/><Relationship Id="rId2200" Type="http://schemas.openxmlformats.org/officeDocument/2006/relationships/hyperlink" Target="https://twitter.com/RealCandaceO/status/1771175990451958250" TargetMode="External"/><Relationship Id="rId2201" Type="http://schemas.openxmlformats.org/officeDocument/2006/relationships/hyperlink" Target="https://www.axios.com/2024/03/22/majorie-taylor-greene-mike-johnson-vacate-motion" TargetMode="External"/><Relationship Id="rId2202" Type="http://schemas.openxmlformats.org/officeDocument/2006/relationships/hyperlink" Target="https://www.axios.com/2024/03/22/mike-johnson-motion-vacate-democrats?utm_medium=social&amp;utm_campaign=editorial&amp;utm_source=twitter" TargetMode="External"/><Relationship Id="rId2203" Type="http://schemas.openxmlformats.org/officeDocument/2006/relationships/hyperlink" Target="https://twitter.com/BidenHQ/status/1771207517311246846" TargetMode="External"/><Relationship Id="rId2204" Type="http://schemas.openxmlformats.org/officeDocument/2006/relationships/hyperlink" Target="https://twitter.com/RepMTG/status/1771226789152518375" TargetMode="External"/><Relationship Id="rId2205" Type="http://schemas.openxmlformats.org/officeDocument/2006/relationships/hyperlink" Target="https://twitter.com/RepGallagher/status/1771234822632980840" TargetMode="External"/><Relationship Id="rId2206" Type="http://schemas.openxmlformats.org/officeDocument/2006/relationships/hyperlink" Target="https://www.politico.com/live-updates/2024/03/22/congress/gallagher-leaving-early-00148586" TargetMode="External"/><Relationship Id="rId2207" Type="http://schemas.openxmlformats.org/officeDocument/2006/relationships/hyperlink" Target="https://twitter.com/HouseAppropsGOP/status/1771238246976004212" TargetMode="External"/><Relationship Id="rId2208" Type="http://schemas.openxmlformats.org/officeDocument/2006/relationships/hyperlink" Target="https://twitter.com/MrSantosNY/status/1771240487418057059" TargetMode="External"/><Relationship Id="rId2209" Type="http://schemas.openxmlformats.org/officeDocument/2006/relationships/hyperlink" Target="https://twitter.com/Acyn/status/1771321941305004047" TargetMode="External"/><Relationship Id="rId2210" Type="http://schemas.openxmlformats.org/officeDocument/2006/relationships/hyperlink" Target="https://www.reuters.com/world/europe/russia-adds-lgbt-movement-list-extremist-terrorist-organisations-2024-03-22/" TargetMode="External"/><Relationship Id="rId2211" Type="http://schemas.openxmlformats.org/officeDocument/2006/relationships/hyperlink" Target="https://www.nytimes.com/2024/03/22/world/europe/moscow-concert-attack-us-embassy.html" TargetMode="External"/><Relationship Id="rId2212" Type="http://schemas.openxmlformats.org/officeDocument/2006/relationships/hyperlink" Target="https://twitter.com/RealAlexJones/status/1771535591538127341" TargetMode="External"/><Relationship Id="rId2213" Type="http://schemas.openxmlformats.org/officeDocument/2006/relationships/hyperlink" Target="https://twitter.com/jacksonhinklle/status/1771566048178852131" TargetMode="External"/><Relationship Id="rId2214" Type="http://schemas.openxmlformats.org/officeDocument/2006/relationships/hyperlink" Target="https://twitter.com/DavidSacks/status/1771615831215980589" TargetMode="External"/><Relationship Id="rId2215" Type="http://schemas.openxmlformats.org/officeDocument/2006/relationships/hyperlink" Target="https://twitter.com/visegrad24/status/1771660657043062951" TargetMode="External"/><Relationship Id="rId2216" Type="http://schemas.openxmlformats.org/officeDocument/2006/relationships/hyperlink" Target="https://www.politico.com/news/2024/03/23/brian-schwalb-leonard-leo-investigation-00148385" TargetMode="External"/><Relationship Id="rId2217" Type="http://schemas.openxmlformats.org/officeDocument/2006/relationships/hyperlink" Target="https://archive.is/JNDIc" TargetMode="External"/><Relationship Id="rId2218" Type="http://schemas.openxmlformats.org/officeDocument/2006/relationships/hyperlink" Target="https://storage.courtlistener.com/recap/gov.uscourts.cand.416212/gov.uscourts.cand.416212.75.0.pdf" TargetMode="External"/><Relationship Id="rId2219" Type="http://schemas.openxmlformats.org/officeDocument/2006/relationships/hyperlink" Target="https://storage.courtlistener.com/recap/gov.uscourts.cand.416212/gov.uscourts.cand.416212.75.0.pdf" TargetMode="External"/><Relationship Id="rId2220" Type="http://schemas.openxmlformats.org/officeDocument/2006/relationships/hyperlink" Target="https://ago.mo.gov/wp-content/uploads/Final-CID-to-Media-Matters.pdf" TargetMode="External"/><Relationship Id="rId2221" Type="http://schemas.openxmlformats.org/officeDocument/2006/relationships/hyperlink" Target="https://arstechnica.com/tech-policy/2024/03/missouri-ag-sues-media-matters-in-lawsuit-echoing-elon-musks-complaints/" TargetMode="External"/><Relationship Id="rId2222" Type="http://schemas.openxmlformats.org/officeDocument/2006/relationships/hyperlink" Target="https://ago.mo.gov/attorney-general-bailey-files-suit-against-media-matters-for-refusal-to-cooperate-with-investigation/" TargetMode="External"/><Relationship Id="rId2223" Type="http://schemas.openxmlformats.org/officeDocument/2006/relationships/hyperlink" Target="https://www.theguardian.com/world/2024/mar/25/judge-james-ho-wife-mifepristone-abortion-pill" TargetMode="External"/><Relationship Id="rId2224" Type="http://schemas.openxmlformats.org/officeDocument/2006/relationships/hyperlink" Target="https://tass.com/emergencies/1766181" TargetMode="External"/><Relationship Id="rId2225" Type="http://schemas.openxmlformats.org/officeDocument/2006/relationships/hyperlink" Target="https://www.kut.org/politics/2024-03-26/texas-attorney-general-ken-paxton-cuts-deal-to-have-fraud-charges-dropped-trial-canceled" TargetMode="External"/><Relationship Id="rId2226" Type="http://schemas.openxmlformats.org/officeDocument/2006/relationships/hyperlink" Target="https://www.theatlantic.com/politics/archive/2024/03/trump-gets-meme-stock-business/677895/?taid=66077930f963d3000103cd12&amp;utm_campaign=the-atlantic&amp;utm_content=true-anthem&amp;utm_medium=social&amp;utm_source=twitter" TargetMode="External"/><Relationship Id="rId2227" Type="http://schemas.openxmlformats.org/officeDocument/2006/relationships/hyperlink" Target="https://www.meidastouch.com/news/kari-lake-surrenders-in-defamation-lawsuit" TargetMode="External"/><Relationship Id="rId2228" Type="http://schemas.openxmlformats.org/officeDocument/2006/relationships/hyperlink" Target="https://twitter.com/corthodoxc/status/1781398712939659765" TargetMode="External"/><Relationship Id="rId2229" Type="http://schemas.openxmlformats.org/officeDocument/2006/relationships/hyperlink" Target="https://www.dailymail.co.uk/news/article-13241359/Elon-Musk-dad-errol-gambling.html" TargetMode="External"/><Relationship Id="rId2230" Type="http://schemas.openxmlformats.org/officeDocument/2006/relationships/hyperlink" Target="https://www.washingtonpost.com/nation/2024/03/26/rnc-2020-election-stolen-trump-hiring/" TargetMode="External"/><Relationship Id="rId2231" Type="http://schemas.openxmlformats.org/officeDocument/2006/relationships/hyperlink" Target="https://archive.is/5eTWc" TargetMode="External"/><Relationship Id="rId2232" Type="http://schemas.openxmlformats.org/officeDocument/2006/relationships/hyperlink" Target="https://archive.is/1YPkm" TargetMode="External"/><Relationship Id="rId2233" Type="http://schemas.openxmlformats.org/officeDocument/2006/relationships/hyperlink" Target="https://www.npr.org/2024/02/12/1230967031/rfk-jr-super-bowl-ad-jfk-kennedy-family" TargetMode="External"/><Relationship Id="rId2234" Type="http://schemas.openxmlformats.org/officeDocument/2006/relationships/hyperlink" Target="https://www.nytimes.com/2024/03/26/business/media/ronna-mcdaniel-nbc-msnbc.html" TargetMode="External"/><Relationship Id="rId2235" Type="http://schemas.openxmlformats.org/officeDocument/2006/relationships/hyperlink" Target="https://archive.is/H5ijy" TargetMode="External"/><Relationship Id="rId2236" Type="http://schemas.openxmlformats.org/officeDocument/2006/relationships/hyperlink" Target="https://www.politico.com/newsletters/playbook/2024/03/27/ronna-strikes-back-00149270" TargetMode="External"/><Relationship Id="rId2237" Type="http://schemas.openxmlformats.org/officeDocument/2006/relationships/hyperlink" Target="https://twitter.com/elonmusk/status/1772981738748223805" TargetMode="External"/><Relationship Id="rId2238" Type="http://schemas.openxmlformats.org/officeDocument/2006/relationships/hyperlink" Target="https://www.politico.com/news/2024/03/27/d-c-bar-investigators-rest-case-against-jeffrey-clark-00149368" TargetMode="External"/><Relationship Id="rId2239" Type="http://schemas.openxmlformats.org/officeDocument/2006/relationships/hyperlink" Target="https://lawandcrime.com/high-profile/the-same-answer-jeffrey-clark-repeatedly-invokes-his-fifth-amendment-right-to-remain-silent-during-bar-ethics-hearing/" TargetMode="External"/><Relationship Id="rId2240" Type="http://schemas.openxmlformats.org/officeDocument/2006/relationships/hyperlink" Target="https://www.documentcloud.org/documents/24521254-sbc-23-o-30029-decision-trial" TargetMode="External"/><Relationship Id="rId2241" Type="http://schemas.openxmlformats.org/officeDocument/2006/relationships/hyperlink" Target="https://thegrio.com/2024/03/30/black-south-carolina-lawmakers-criticize-anti-dei-bill/" TargetMode="External"/><Relationship Id="rId2242" Type="http://schemas.openxmlformats.org/officeDocument/2006/relationships/hyperlink" Target="https://apnews.com/article/tennessee-republican-tsu-university-f43a6f2f769c4a6a464c43c4ae0a22dc" TargetMode="External"/><Relationship Id="rId2243" Type="http://schemas.openxmlformats.org/officeDocument/2006/relationships/hyperlink" Target="https://thehill.com/homenews/house/4562551-speaker-johnson-meets-texas-gov-greg-abbott-to-talk-border-security-legislation/" TargetMode="External"/><Relationship Id="rId2244" Type="http://schemas.openxmlformats.org/officeDocument/2006/relationships/hyperlink" Target="https://www.meidastouch.com/news/trump-posts-image-of-joe-biden-kidnapped-and-bound-with-rope" TargetMode="External"/><Relationship Id="rId2245" Type="http://schemas.openxmlformats.org/officeDocument/2006/relationships/hyperlink" Target="https://archive.is/HlUtG" TargetMode="External"/><Relationship Id="rId2246" Type="http://schemas.openxmlformats.org/officeDocument/2006/relationships/hyperlink" Target="https://twitter.com/RpsAgainstTrump/status/1773492964527833194" TargetMode="External"/><Relationship Id="rId2247" Type="http://schemas.openxmlformats.org/officeDocument/2006/relationships/hyperlink" Target="https://twitter.com/P_Fiala/status/1773407893678661891" TargetMode="External"/><Relationship Id="rId2248" Type="http://schemas.openxmlformats.org/officeDocument/2006/relationships/hyperlink" Target="https://www.bbc.com/news/world-europe-68685604" TargetMode="External"/><Relationship Id="rId2249" Type="http://schemas.openxmlformats.org/officeDocument/2006/relationships/hyperlink" Target="https://www.politico.eu/newsletter/brussels-playbook/russias-operation-to-sway-eu-opinion/?utm_source=Twitter&amp;utm_medium=social" TargetMode="External"/><Relationship Id="rId2250" Type="http://schemas.openxmlformats.org/officeDocument/2006/relationships/hyperlink" Target="https://www.pravda.com.ua/eng/news/2024/03/28/7448650/" TargetMode="External"/><Relationship Id="rId2251" Type="http://schemas.openxmlformats.org/officeDocument/2006/relationships/hyperlink" Target="https://twitter.com/TTuberville/status/1773909234725380145" TargetMode="External"/><Relationship Id="rId2252" Type="http://schemas.openxmlformats.org/officeDocument/2006/relationships/hyperlink" Target="https://twitter.com/VRSoloviev/status/1773653599517577553" TargetMode="External"/><Relationship Id="rId2253" Type="http://schemas.openxmlformats.org/officeDocument/2006/relationships/hyperlink" Target="https://twitter.com/BidenHQ/status/1773802858997023056" TargetMode="External"/><Relationship Id="rId2254" Type="http://schemas.openxmlformats.org/officeDocument/2006/relationships/hyperlink" Target="https://www.moscowtimes.ru/2024/03/30/rpts-obyazala-svyaschennikov-kazhdii-den-chitat-molitvi-o-pobede-nad-ukrainoi-a126277" TargetMode="External"/><Relationship Id="rId2255" Type="http://schemas.openxmlformats.org/officeDocument/2006/relationships/hyperlink" Target="https://web.archive.org/web/20240330201209/https://www.moscowtimes.ru/all/126276" TargetMode="External"/><Relationship Id="rId2256" Type="http://schemas.openxmlformats.org/officeDocument/2006/relationships/hyperlink" Target="https://kyivindependent.com/musk-russia-will-certainly-gain-more-land-may-seize-odesa/" TargetMode="External"/><Relationship Id="rId2257" Type="http://schemas.openxmlformats.org/officeDocument/2006/relationships/hyperlink" Target="https://twitter.com/elonmusk/status/1774143429720596865" TargetMode="External"/><Relationship Id="rId2258" Type="http://schemas.openxmlformats.org/officeDocument/2006/relationships/hyperlink" Target="https://theins.press/en/politics/270425" TargetMode="External"/><Relationship Id="rId2259" Type="http://schemas.openxmlformats.org/officeDocument/2006/relationships/hyperlink" Target="https://kyivindependent.com/russian-gru-unit-linked-to-mysterious-attacks-on-us-officials-abroad/" TargetMode="External"/><Relationship Id="rId2260" Type="http://schemas.openxmlformats.org/officeDocument/2006/relationships/hyperlink" Target="https://www.cbsnews.com/news/targeting-americans-statements-of-white-house-fbi-office-of-the-director-of-national-intelligence-to-60-minutes/?ftag=CNM-00-10aab7d&amp;linkId=379847200" TargetMode="External"/><Relationship Id="rId2261" Type="http://schemas.openxmlformats.org/officeDocument/2006/relationships/hyperlink" Target="https://twitter.com/JDVance1/status/1774852788532437049" TargetMode="External"/><Relationship Id="rId2262" Type="http://schemas.openxmlformats.org/officeDocument/2006/relationships/hyperlink" Target="https://www.ft.com/content/12c58303-ca41-4b16-bfd3-4612f3f3ae4c" TargetMode="External"/><Relationship Id="rId2263" Type="http://schemas.openxmlformats.org/officeDocument/2006/relationships/hyperlink" Target="https://web.archive.org/web/20240401054014/https://www.nytimes.com/2024/04/01/business/media/china-online-disinformation-us-election.html" TargetMode="External"/><Relationship Id="rId2264" Type="http://schemas.openxmlformats.org/officeDocument/2006/relationships/hyperlink" Target="https://www.fdd.org/analysis/2024/03/27/much-ado-about-somethings/" TargetMode="External"/><Relationship Id="rId2265" Type="http://schemas.openxmlformats.org/officeDocument/2006/relationships/hyperlink" Target="https://www.forbes.com/sites/zacheverson/2024/04/01/trump-posts-175-million-bond-new-york-civil-fraud-lawsuit/?sh=6b86bf47686d" TargetMode="External"/><Relationship Id="rId2266" Type="http://schemas.openxmlformats.org/officeDocument/2006/relationships/hyperlink" Target="https://apnews.com/article/trump-axos-bank-don-hankey-loans-ethics-37846dca8056962bee4973105e51e045" TargetMode="External"/><Relationship Id="rId2267" Type="http://schemas.openxmlformats.org/officeDocument/2006/relationships/hyperlink" Target="https://newstracs.com/jared-kushners-affinity-partners-investment-firm-2023-filing-update/2024/04/01/" TargetMode="External"/><Relationship Id="rId2268" Type="http://schemas.openxmlformats.org/officeDocument/2006/relationships/hyperlink" Target="https://twitter.com/atrupar/status/1774962599857176654" TargetMode="External"/><Relationship Id="rId2269" Type="http://schemas.openxmlformats.org/officeDocument/2006/relationships/hyperlink" Target="https://twitter.com/atrupar/status/1774960870595948859" TargetMode="External"/><Relationship Id="rId2270" Type="http://schemas.openxmlformats.org/officeDocument/2006/relationships/hyperlink" Target="https://www.forbes.com/sites/antoniopequenoiv/2024/04/02/trump-media-demands-faithless-co-founders-give-up-86-stake-in-new-lawsuit/?sh=7323182834a6" TargetMode="External"/><Relationship Id="rId2271" Type="http://schemas.openxmlformats.org/officeDocument/2006/relationships/hyperlink" Target="https://archive.is/JeMHN" TargetMode="External"/><Relationship Id="rId2272" Type="http://schemas.openxmlformats.org/officeDocument/2006/relationships/hyperlink" Target="https://www.justice.gov/usao-sdny/pr/two-individuals-plead-guilty-participating-insider-trading-scheme-based-spac-merger" TargetMode="External"/><Relationship Id="rId2273" Type="http://schemas.openxmlformats.org/officeDocument/2006/relationships/hyperlink" Target="https://storage.courtlistener.com/recap/gov.uscourts.nysd.601296/gov.uscourts.nysd.601296.81.0.pdf" TargetMode="External"/><Relationship Id="rId2274" Type="http://schemas.openxmlformats.org/officeDocument/2006/relationships/hyperlink" Target="https://www.theguardian.com/us-news/2024/apr/03/trump-media-es-family-trust-2022-loans" TargetMode="External"/><Relationship Id="rId2275" Type="http://schemas.openxmlformats.org/officeDocument/2006/relationships/hyperlink" Target="https://twitter.com/BenSwann_/status/1775903623739854979" TargetMode="External"/><Relationship Id="rId2276" Type="http://schemas.openxmlformats.org/officeDocument/2006/relationships/hyperlink" Target="https://twitter.com/OlgaNYC1211/status/1781415256352309294" TargetMode="External"/><Relationship Id="rId2277" Type="http://schemas.openxmlformats.org/officeDocument/2006/relationships/hyperlink" Target="https://twitter.com/BreeNewsome/status/1775933468721270930" TargetMode="External"/><Relationship Id="rId2278" Type="http://schemas.openxmlformats.org/officeDocument/2006/relationships/hyperlink" Target="https://www.youtube.com/watch?v=XEIk6ic-Nj8" TargetMode="External"/><Relationship Id="rId2279" Type="http://schemas.openxmlformats.org/officeDocument/2006/relationships/hyperlink" Target="https://twitter.com/RealAlexJones/status/1776045384089129208?ref_src=twsrc%5Etfw%7Ctwcamp%5Etweetembed%7Ctwterm%5E1776045384089129208%7Ctwgr%5Ee55f688cfd5e69095ad4cb7925d52a875d214583%7Ctwcon%5Es1_&amp;ref_url=https%3A%2F%2Fwww.infowars.com%2F" TargetMode="External"/><Relationship Id="rId2280" Type="http://schemas.openxmlformats.org/officeDocument/2006/relationships/hyperlink" Target="https://talkingpointsmemo.com/news/how-alex-jones-and-white-nationalist-podcasts-exploded-into-canadian-politics" TargetMode="External"/><Relationship Id="rId2281" Type="http://schemas.openxmlformats.org/officeDocument/2006/relationships/hyperlink" Target="https://www.meidastouch.com/news/rfk-jr-defends-january-6th-insurrectionists-in-new-statement" TargetMode="External"/><Relationship Id="rId2282" Type="http://schemas.openxmlformats.org/officeDocument/2006/relationships/hyperlink" Target="https://twitter.com/AdamParkhomenko/status/1776374909523853772" TargetMode="External"/><Relationship Id="rId2283" Type="http://schemas.openxmlformats.org/officeDocument/2006/relationships/hyperlink" Target="https://lamag.com/news-and-politics/rfk-jr-repeats-russian-propaganda" TargetMode="External"/><Relationship Id="rId2284" Type="http://schemas.openxmlformats.org/officeDocument/2006/relationships/hyperlink" Target="https://twitter.com/cwebbonline/status/1777021184737194221" TargetMode="External"/><Relationship Id="rId2285" Type="http://schemas.openxmlformats.org/officeDocument/2006/relationships/hyperlink" Target="https://twitter.com/mtgreenee/status/1776282144416972941" TargetMode="External"/><Relationship Id="rId2286" Type="http://schemas.openxmlformats.org/officeDocument/2006/relationships/hyperlink" Target="https://www.dailymail.co.uk/news/article-13276823/marjorie-taylor-greene-earthquake-donald-trump-repent.html" TargetMode="External"/><Relationship Id="rId2287" Type="http://schemas.openxmlformats.org/officeDocument/2006/relationships/hyperlink" Target="https://www.wsj.com/business/autos/tesla-sales-decline-elon-musk-20613265" TargetMode="External"/><Relationship Id="rId2288" Type="http://schemas.openxmlformats.org/officeDocument/2006/relationships/hyperlink" Target="https://twitter.com/clearing_fog/status/1777126346722058306" TargetMode="External"/><Relationship Id="rId2289" Type="http://schemas.openxmlformats.org/officeDocument/2006/relationships/hyperlink" Target="https://twitter.com/TrumpDailyPosts/status/1776713753876419039" TargetMode="External"/><Relationship Id="rId2290" Type="http://schemas.openxmlformats.org/officeDocument/2006/relationships/hyperlink" Target="https://twitter.com/patriottakes/status/1776829226642981020" TargetMode="External"/><Relationship Id="rId2291" Type="http://schemas.openxmlformats.org/officeDocument/2006/relationships/hyperlink" Target="https://www.reuters.com/world/us/trump-uses-hush-money-trial-squeeze-small-donors-court-big-spenders-2024-04-19/" TargetMode="External"/><Relationship Id="rId2292" Type="http://schemas.openxmlformats.org/officeDocument/2006/relationships/hyperlink" Target="https://twitter.com/JayinKyiv/status/1776478189843280025" TargetMode="External"/><Relationship Id="rId2293" Type="http://schemas.openxmlformats.org/officeDocument/2006/relationships/hyperlink" Target="https://puck.news/ukraine-aid-q-and-a-rep-mccaul-on-republican-support-for-bill/" TargetMode="External"/><Relationship Id="rId2294" Type="http://schemas.openxmlformats.org/officeDocument/2006/relationships/hyperlink" Target="https://archive.is/ibM5H" TargetMode="External"/><Relationship Id="rId2295" Type="http://schemas.openxmlformats.org/officeDocument/2006/relationships/hyperlink" Target="https://www.nbcnews.com/politics/congress/gop-rep-mike-turner-russian-propaganda-uttered-house-floor-rcna146760" TargetMode="External"/><Relationship Id="rId2296" Type="http://schemas.openxmlformats.org/officeDocument/2006/relationships/hyperlink" Target="https://twitter.com/jaketapper/status/1777026996830081446" TargetMode="External"/><Relationship Id="rId2297" Type="http://schemas.openxmlformats.org/officeDocument/2006/relationships/hyperlink" Target="https://twitter.com/DavidSacks/status/1777058582909100529" TargetMode="External"/><Relationship Id="rId2298" Type="http://schemas.openxmlformats.org/officeDocument/2006/relationships/hyperlink" Target="https://www.washingtonpost.com/world/2024/04/08/russia-propaganda-us-ukraine/?pwapi_token=eyJ0eXAiOiJKV1QiLCJhbGciOiJIUzI1NiJ9.eyJyZWFzb24iOiJnaWZ0IiwibmJmIjoxNzEyNTQ4ODAwLCJpc3MiOiJzdWJzY3JpcHRpb25zIiwiZXhwIjoxNzEzOTMxMTk5LCJpYXQiOjE3MTI1NDg4MDAsImp0aSI6" TargetMode="External"/><Relationship Id="rId2299" Type="http://schemas.openxmlformats.org/officeDocument/2006/relationships/hyperlink" Target="https://christianitytoday.com/news/2024/april/ukraine-christians-mike-johnson-us-speaker-southern-baptist.html" TargetMode="External"/><Relationship Id="rId2300" Type="http://schemas.openxmlformats.org/officeDocument/2006/relationships/hyperlink" Target="https://www.baptistpress.com/resource-library/news/darling-land-join-ukrainian-baptist-leaders-in-letter-to-house-speaker/" TargetMode="External"/><Relationship Id="rId2301" Type="http://schemas.openxmlformats.org/officeDocument/2006/relationships/hyperlink" Target="https://twitter.com/JayinKyiv/status/1777412630979723624" TargetMode="External"/><Relationship Id="rId2302" Type="http://schemas.openxmlformats.org/officeDocument/2006/relationships/hyperlink" Target="https://twitter.com/AccountableGOP/status/1777711172201971999" TargetMode="External"/><Relationship Id="rId2303" Type="http://schemas.openxmlformats.org/officeDocument/2006/relationships/hyperlink" Target="https://twitter.com/RpsAgainstTrump/status/1777835738668634138" TargetMode="External"/><Relationship Id="rId2304" Type="http://schemas.openxmlformats.org/officeDocument/2006/relationships/hyperlink" Target="https://twitter.com/SenAngusKing/status/1777807873667461298" TargetMode="External"/><Relationship Id="rId2305" Type="http://schemas.openxmlformats.org/officeDocument/2006/relationships/hyperlink" Target="https://www.supremecourt.gov/DocketPDF/23/23-939/307065/20240408151425926_23-939%20Amicus%20Brief%20of%20Claire%20Finkelstein%20et%20al_.pdf" TargetMode="External"/><Relationship Id="rId2306" Type="http://schemas.openxmlformats.org/officeDocument/2006/relationships/hyperlink" Target="https://www.supremecourt.gov/DocketPDF/23/23-939/307029/20240408130715170_No.%2023-939bsacRetiredFour-StarAdmiralsAndGenerals.pdf" TargetMode="External"/><Relationship Id="rId2307" Type="http://schemas.openxmlformats.org/officeDocument/2006/relationships/hyperlink" Target="https://twitter.com/MattGertz/status/1778055454918082997" TargetMode="External"/><Relationship Id="rId2308" Type="http://schemas.openxmlformats.org/officeDocument/2006/relationships/hyperlink" Target="https://twitter.com/RepMTG/status/1778068621006086316" TargetMode="External"/><Relationship Id="rId2309" Type="http://schemas.openxmlformats.org/officeDocument/2006/relationships/hyperlink" Target="https://twitter.com/AdamParkhomenko/status/1778076587855876254" TargetMode="External"/><Relationship Id="rId2310" Type="http://schemas.openxmlformats.org/officeDocument/2006/relationships/hyperlink" Target="http://congress.gov/" TargetMode="External"/><Relationship Id="rId2311" Type="http://schemas.openxmlformats.org/officeDocument/2006/relationships/hyperlink" Target="https://www.congress.gov/bill/118th-congress/house-bill/6611" TargetMode="External"/><Relationship Id="rId2312" Type="http://schemas.openxmlformats.org/officeDocument/2006/relationships/hyperlink" Target="https://twitter.com/JakeSherman/status/1778125419608158267" TargetMode="External"/><Relationship Id="rId2313" Type="http://schemas.openxmlformats.org/officeDocument/2006/relationships/hyperlink" Target="https://www.politico.com/live-updates/2024/04/10/congress/fisa-failure-00151546" TargetMode="External"/><Relationship Id="rId2314" Type="http://schemas.openxmlformats.org/officeDocument/2006/relationships/hyperlink" Target="https://twitter.com/MZanona/status/1778099268542255405" TargetMode="External"/><Relationship Id="rId2315" Type="http://schemas.openxmlformats.org/officeDocument/2006/relationships/hyperlink" Target="https://www.ft.com/content/98f37cee-aaf6-47c5-b032-bde2968e00f0" TargetMode="External"/><Relationship Id="rId2316" Type="http://schemas.openxmlformats.org/officeDocument/2006/relationships/hyperlink" Target="https://www.politico.com/news/2024/04/10/david-hume-kennerly-liz-cheney-gerald-ford-foundation-00151480" TargetMode="External"/><Relationship Id="rId2317" Type="http://schemas.openxmlformats.org/officeDocument/2006/relationships/hyperlink" Target="https://www.pbs.org/newshour/show/ukrainian-christian-groups-face-violent-crackdown-from-russian-forces" TargetMode="External"/><Relationship Id="rId2318" Type="http://schemas.openxmlformats.org/officeDocument/2006/relationships/hyperlink" Target="https://www.nationalreview.com/2024/04/russia-is-persecuting-christian-churches-in-occupied-ukraine/?utm_source=twitter&amp;utm_medium=paid&amp;utm_campaign=fp&amp;utm_term=ukrainechurch&amp;utm_content=shea&amp;twclid=2-5sj0tgqn9umjri8gyguc6mrw5" TargetMode="External"/><Relationship Id="rId2319" Type="http://schemas.openxmlformats.org/officeDocument/2006/relationships/hyperlink" Target="https://twitter.com/BasedMikeLee/status/1778424649325363638" TargetMode="External"/><Relationship Id="rId2320" Type="http://schemas.openxmlformats.org/officeDocument/2006/relationships/hyperlink" Target="https://twitter.com/BenjaminSWeiss/status/1778541929447485587" TargetMode="External"/><Relationship Id="rId2321" Type="http://schemas.openxmlformats.org/officeDocument/2006/relationships/hyperlink" Target="https://twitter.com/BrianMteleSUR/status/1778494748115775915" TargetMode="External"/><Relationship Id="rId2322" Type="http://schemas.openxmlformats.org/officeDocument/2006/relationships/hyperlink" Target="https://twitter.com/TrumpDailyPosts/status/1778453323991134445" TargetMode="External"/><Relationship Id="rId2323" Type="http://schemas.openxmlformats.org/officeDocument/2006/relationships/hyperlink" Target="https://www.nytimes.com/2024/04/11/business/media/jackson-hinkle-israel-gaza-misinformation.html" TargetMode="External"/><Relationship Id="rId2324" Type="http://schemas.openxmlformats.org/officeDocument/2006/relationships/hyperlink" Target="https://twitter.com/DougAMacgregor/status/1778606535070896238" TargetMode="External"/><Relationship Id="rId2325" Type="http://schemas.openxmlformats.org/officeDocument/2006/relationships/hyperlink" Target="https://www.nytimes.com/2024/04/12/us/politics/surveillance-bill-fisa.html" TargetMode="External"/><Relationship Id="rId2326" Type="http://schemas.openxmlformats.org/officeDocument/2006/relationships/hyperlink" Target="https://twitter.com/cenkuygur/status/1778854001175671290" TargetMode="External"/><Relationship Id="rId2327" Type="http://schemas.openxmlformats.org/officeDocument/2006/relationships/hyperlink" Target="https://www.cnbc.com/amp/2024/04/12/trump-tries-to-boost-support-for-truth-social-as-his-media-stock-tanks.html" TargetMode="External"/><Relationship Id="rId2328" Type="http://schemas.openxmlformats.org/officeDocument/2006/relationships/hyperlink" Target="https://twitter.com/HawleyMO/status/1779282178045591768" TargetMode="External"/><Relationship Id="rId2329" Type="http://schemas.openxmlformats.org/officeDocument/2006/relationships/hyperlink" Target="https://twitter.com/CollinRugg/status/1779660848933560503" TargetMode="External"/><Relationship Id="rId2330" Type="http://schemas.openxmlformats.org/officeDocument/2006/relationships/hyperlink" Target="https://twitter.com/CollinRugg/status/1779660848933560503" TargetMode="External"/><Relationship Id="rId2331" Type="http://schemas.openxmlformats.org/officeDocument/2006/relationships/hyperlink" Target="https://www.nytimes.com/2024/04/12/opinion/jd-vance-ukraine.html" TargetMode="External"/><Relationship Id="rId2332" Type="http://schemas.openxmlformats.org/officeDocument/2006/relationships/hyperlink" Target="https://archive.is/rpawV" TargetMode="External"/><Relationship Id="rId2333" Type="http://schemas.openxmlformats.org/officeDocument/2006/relationships/hyperlink" Target="https://archive.is/Xzekg" TargetMode="External"/><Relationship Id="rId2334" Type="http://schemas.openxmlformats.org/officeDocument/2006/relationships/hyperlink" Target="https://www.nytimes.com/2024/04/12/us/politics/trump-mike-johnson-election-2020.html" TargetMode="External"/><Relationship Id="rId2335" Type="http://schemas.openxmlformats.org/officeDocument/2006/relationships/hyperlink" Target="https://www.nbcnews.com/politics/congress/speaker-johnsons-team-briefed-conservative-influencers-election-bill-t-rcna147868" TargetMode="External"/><Relationship Id="rId2336" Type="http://schemas.openxmlformats.org/officeDocument/2006/relationships/hyperlink" Target="https://www.youtube.com/watch?v=CJqmf1n7xSY" TargetMode="External"/><Relationship Id="rId2337" Type="http://schemas.openxmlformats.org/officeDocument/2006/relationships/hyperlink" Target="https://washingtonstand.com/news/this-week-on-the-hill-tony-perkins-talks-faith-with-speaker-mike-johnson" TargetMode="External"/><Relationship Id="rId2338" Type="http://schemas.openxmlformats.org/officeDocument/2006/relationships/hyperlink" Target="https://www.msnbc.com/opinion/msnbc-opinion/marjorie-taylor-greene-mike-johnson-christian-support-rcna148390" TargetMode="External"/><Relationship Id="rId2339" Type="http://schemas.openxmlformats.org/officeDocument/2006/relationships/hyperlink" Target="https://twitter.com/RepMTG/status/1779544515658838257" TargetMode="External"/><Relationship Id="rId2340" Type="http://schemas.openxmlformats.org/officeDocument/2006/relationships/hyperlink" Target="https://www.cnn.com/2024/04/21/politics/ukraine-aid-mike-johnson-house-speaker-israel-taiwan" TargetMode="External"/><Relationship Id="rId2341" Type="http://schemas.openxmlformats.org/officeDocument/2006/relationships/hyperlink" Target="https://twitter.com/capitolhunters/status/1780075129302569411" TargetMode="External"/><Relationship Id="rId2342" Type="http://schemas.openxmlformats.org/officeDocument/2006/relationships/hyperlink" Target="https://twitter.com/Women2Dc/status/1780014637716566350" TargetMode="External"/><Relationship Id="rId2343" Type="http://schemas.openxmlformats.org/officeDocument/2006/relationships/hyperlink" Target="https://twitter.com/ralphreed/status/1780298996939952458" TargetMode="External"/><Relationship Id="rId2344" Type="http://schemas.openxmlformats.org/officeDocument/2006/relationships/hyperlink" Target="https://twitter.com/martinabettt/status/1780187902598639619" TargetMode="External"/><Relationship Id="rId2345" Type="http://schemas.openxmlformats.org/officeDocument/2006/relationships/hyperlink" Target="https://www.meidastouch.com/news/busted-trumps-harlem-bodega-visit-was-organized-by-pro-trump-republican-group" TargetMode="External"/><Relationship Id="rId2346" Type="http://schemas.openxmlformats.org/officeDocument/2006/relationships/hyperlink" Target="https://www.washingtonpost.com/politics/2024/04/18/austin-smith-turning-point-action-election-fraud/?pwapi_token=eyJ0eXAiOiJKV1QiLCJhbGciOiJIUzI1NiJ9.eyJyZWFzb24iOiJnaWZ0IiwibmJmIjoxNzEzNDEyODAwLCJpc3MiOiJzdWJzY3JpcHRpb25zIiwiZXhwIjoxNzE0Nzk1MTk5LCJpYXQiO" TargetMode="External"/><Relationship Id="rId2347" Type="http://schemas.openxmlformats.org/officeDocument/2006/relationships/hyperlink" Target="https://newrepublic.com/article/180808/mike-johnson-pro-ukraine-speech-maga-deep-state-lie" TargetMode="External"/><Relationship Id="rId2348" Type="http://schemas.openxmlformats.org/officeDocument/2006/relationships/hyperlink" Target="https://www.reuters.com/world/donald-trump-says-ukraines-survival-is-important-us-2024-04-18/" TargetMode="External"/><Relationship Id="rId2349" Type="http://schemas.openxmlformats.org/officeDocument/2006/relationships/hyperlink" Target="https://www.axios.com/2024/04/19/democrats-take-unprecedented-step-to-save-gops-foreign-aid-bills" TargetMode="External"/><Relationship Id="rId2350" Type="http://schemas.openxmlformats.org/officeDocument/2006/relationships/hyperlink" Target="https://twitter.com/RepSpartz/status/1781357931235058138" TargetMode="External"/><Relationship Id="rId2351" Type="http://schemas.openxmlformats.org/officeDocument/2006/relationships/hyperlink" Target="https://twitter.com/AccountableGOP/status/1780995466164949152" TargetMode="External"/><Relationship Id="rId2352" Type="http://schemas.openxmlformats.org/officeDocument/2006/relationships/hyperlink" Target="https://twitter.com/Acyn/status/1781468294135922802" TargetMode="External"/><Relationship Id="rId2353" Type="http://schemas.openxmlformats.org/officeDocument/2006/relationships/hyperlink" Target="https://twitter.com/RepLaTurner/status/1781011787875299378" TargetMode="External"/><Relationship Id="rId2354" Type="http://schemas.openxmlformats.org/officeDocument/2006/relationships/hyperlink" Target="https://techcrunch.com/2024/04/19/tesla-cybertruck-throttle-accelerator-pedal-stuck/" TargetMode="External"/><Relationship Id="rId2355" Type="http://schemas.openxmlformats.org/officeDocument/2006/relationships/hyperlink" Target="https://twitter.com/KevinRothrock/status/1787431376901329078" TargetMode="External"/><Relationship Id="rId2356" Type="http://schemas.openxmlformats.org/officeDocument/2006/relationships/hyperlink" Target="https://time.com/6969273/russias-war-against-evangelicals/" TargetMode="External"/><Relationship Id="rId2357" Type="http://schemas.openxmlformats.org/officeDocument/2006/relationships/hyperlink" Target="https://twitter.com/highbrow_nobrow/status/1781772423769026902" TargetMode="External"/><Relationship Id="rId2358" Type="http://schemas.openxmlformats.org/officeDocument/2006/relationships/hyperlink" Target="https://twitter.com/RandPaul/status/1781749817812688967" TargetMode="External"/><Relationship Id="rId2359" Type="http://schemas.openxmlformats.org/officeDocument/2006/relationships/hyperlink" Target="https://twitter.com/DavidSacks/status/1781758664753533404" TargetMode="External"/><Relationship Id="rId2360" Type="http://schemas.openxmlformats.org/officeDocument/2006/relationships/hyperlink" Target="https://twitter.com/elonmusk/status/1781830553123135771" TargetMode="External"/><Relationship Id="rId2361" Type="http://schemas.openxmlformats.org/officeDocument/2006/relationships/hyperlink" Target="https://twitter.com/NicoleShanahan/status/1781780082706833664" TargetMode="External"/><Relationship Id="rId2362" Type="http://schemas.openxmlformats.org/officeDocument/2006/relationships/hyperlink" Target="https://twitter.com/RepMTG/status/1781742539789213721" TargetMode="External"/><Relationship Id="rId2363" Type="http://schemas.openxmlformats.org/officeDocument/2006/relationships/hyperlink" Target="https://twitter.com/Acyn/status/1781747670605836786" TargetMode="External"/><Relationship Id="rId2364" Type="http://schemas.openxmlformats.org/officeDocument/2006/relationships/hyperlink" Target="https://twitter.com/Acyn/status/1781814392666853556" TargetMode="External"/><Relationship Id="rId2365" Type="http://schemas.openxmlformats.org/officeDocument/2006/relationships/hyperlink" Target="https://www.msn.com/en-us/news/other/steve-bannon-fires-four-word-rant-at-ukraine-aid-supporters/ar-AA1nopVI" TargetMode="External"/><Relationship Id="rId2366" Type="http://schemas.openxmlformats.org/officeDocument/2006/relationships/hyperlink" Target="https://twitter.com/BasedMikeLee/status/1781859280095711467" TargetMode="External"/><Relationship Id="rId2367" Type="http://schemas.openxmlformats.org/officeDocument/2006/relationships/hyperlink" Target="https://twitter.com/HawleyMO/status/1782109619097112967" TargetMode="External"/><Relationship Id="rId2368" Type="http://schemas.openxmlformats.org/officeDocument/2006/relationships/hyperlink" Target="https://www.newsmax.com/newsfront/ted-cruz-israel-ukraine/2024/04/21/id/1161869/" TargetMode="External"/><Relationship Id="rId2369" Type="http://schemas.openxmlformats.org/officeDocument/2006/relationships/hyperlink" Target="https://twitter.com/AdamParkhomenko/status/1782045193639809421" TargetMode="External"/><Relationship Id="rId2370" Type="http://schemas.openxmlformats.org/officeDocument/2006/relationships/hyperlink" Target="https://www.youtube.com/watch?v=9JZ7ETAjIeI" TargetMode="External"/><Relationship Id="rId2371" Type="http://schemas.openxmlformats.org/officeDocument/2006/relationships/hyperlink" Target="https://www.12news.com/article/news/local/valley/tpusa-employees-court-ordered-diversion-program-harassing-queer-asu-educator/75-46a2401a-763b-4964-b3ae-d450442ec8b7" TargetMode="External"/><Relationship Id="rId2372" Type="http://schemas.openxmlformats.org/officeDocument/2006/relationships/hyperlink" Target="https://www.nytimes.com/live/2024/04/22/nyregion/trump-hush-money-trial" TargetMode="External"/><Relationship Id="rId2373" Type="http://schemas.openxmlformats.org/officeDocument/2006/relationships/hyperlink" Target="https://whnt.com/hill-politics/senate-passes-ukraine-israel-funding-after-months-long-stalemate/" TargetMode="External"/><Relationship Id="rId2374" Type="http://schemas.openxmlformats.org/officeDocument/2006/relationships/hyperlink" Target="https://twitter.com/RonFilipkowski/status/1782912817999306836" TargetMode="External"/><Relationship Id="rId2375" Type="http://schemas.openxmlformats.org/officeDocument/2006/relationships/hyperlink" Target="https://puck.news/david-sacks-all-in-for-trump-2024/" TargetMode="External"/><Relationship Id="rId2376" Type="http://schemas.openxmlformats.org/officeDocument/2006/relationships/hyperlink" Target="https://archive.is/sSLSO" TargetMode="External"/><Relationship Id="rId2377" Type="http://schemas.openxmlformats.org/officeDocument/2006/relationships/hyperlink" Target="https://www.mediaite.com/news/the-gateway-pundit-infamous-conspiracy-blog-declares-bankruptcy-after-suit-from-election-workers/" TargetMode="External"/><Relationship Id="rId2378" Type="http://schemas.openxmlformats.org/officeDocument/2006/relationships/hyperlink" Target="https://mcusercontent.com/cc1fad182b6d6f8b1e352e206/files/fa85cddf-ccc6-7dee-dd58-ff5e80d53b15/Indictment.03.pdf" TargetMode="External"/><Relationship Id="rId2379" Type="http://schemas.openxmlformats.org/officeDocument/2006/relationships/hyperlink" Target="https://twitter.com/netanyahu/status/1783191454308864300" TargetMode="External"/><Relationship Id="rId2380" Type="http://schemas.openxmlformats.org/officeDocument/2006/relationships/hyperlink" Target="https://twitter.com/ScooterCasterNY/status/1783217110656655528" TargetMode="External"/><Relationship Id="rId2381" Type="http://schemas.openxmlformats.org/officeDocument/2006/relationships/hyperlink" Target="https://www.cnn.com/2024/04/24/politics/johnson-columbia-university-president/index.html" TargetMode="External"/><Relationship Id="rId2382" Type="http://schemas.openxmlformats.org/officeDocument/2006/relationships/hyperlink" Target="https://twitter.com/anelsona/status/1783647518569472400" TargetMode="External"/><Relationship Id="rId2383" Type="http://schemas.openxmlformats.org/officeDocument/2006/relationships/hyperlink" Target="https://shanleigh.medium.com/who-is-sean-feucht-19cb519b8645" TargetMode="External"/><Relationship Id="rId2384" Type="http://schemas.openxmlformats.org/officeDocument/2006/relationships/hyperlink" Target="https://twitter.com/PostLeftWatch/status/1783956782551109650" TargetMode="External"/><Relationship Id="rId2385" Type="http://schemas.openxmlformats.org/officeDocument/2006/relationships/hyperlink" Target="https://twitter.com/OKeefeMedia/status/1783614942177792451?ref_src=twsrc%5Egoogle%7Ctwcamp%5Eserp%7Ctwgr%5Etweet" TargetMode="External"/><Relationship Id="rId2386" Type="http://schemas.openxmlformats.org/officeDocument/2006/relationships/hyperlink" Target="https://www.reuters.com/world/us/ex-tabloid-publisher-david-pecker-witness-trump-trial-swatting-target-2024-05-06/" TargetMode="External"/><Relationship Id="rId2387" Type="http://schemas.openxmlformats.org/officeDocument/2006/relationships/hyperlink" Target="https://newrepublic.com/article/180487/balaji-srinivasan-network-state-plutocrat" TargetMode="External"/><Relationship Id="rId2388" Type="http://schemas.openxmlformats.org/officeDocument/2006/relationships/hyperlink" Target="https://web.archive.org/web/20240307183953/https://www.pronomos.vc/portfolio" TargetMode="External"/><Relationship Id="rId2389" Type="http://schemas.openxmlformats.org/officeDocument/2006/relationships/hyperlink" Target="https://twitter.com/kaitlancollins/status/1784038449453928938" TargetMode="External"/><Relationship Id="rId2390" Type="http://schemas.openxmlformats.org/officeDocument/2006/relationships/hyperlink" Target="https://twitter.com/Acyn/status/1784030100175855918" TargetMode="External"/><Relationship Id="rId2391" Type="http://schemas.openxmlformats.org/officeDocument/2006/relationships/hyperlink" Target="https://talkingpointsmemo.com/news/how-alex-jones-and-white-nationalist-podcasts-exploded-into-canadian-politics" TargetMode="External"/><Relationship Id="rId2392" Type="http://schemas.openxmlformats.org/officeDocument/2006/relationships/hyperlink" Target="https://twitter.com/tedcruz/status/1785406268607287383" TargetMode="External"/><Relationship Id="rId2393" Type="http://schemas.openxmlformats.org/officeDocument/2006/relationships/hyperlink" Target="https://www.theguardian.com/us-news/article/2024/may/10/college-campus-protests-far-right" TargetMode="External"/><Relationship Id="rId2394" Type="http://schemas.openxmlformats.org/officeDocument/2006/relationships/hyperlink" Target="https://twitter.com/DougAMacgregor/status/1785487787803762829" TargetMode="External"/><Relationship Id="rId2395" Type="http://schemas.openxmlformats.org/officeDocument/2006/relationships/hyperlink" Target="https://azmirror.com/2024/05/03/anthony-kern-drag-performers-pro-hitler-talk-show-host/" TargetMode="External"/><Relationship Id="rId2396" Type="http://schemas.openxmlformats.org/officeDocument/2006/relationships/hyperlink" Target="https://www.wired.com/story/extremist-militias-are-coordinating-on-facebook/" TargetMode="External"/><Relationship Id="rId2397" Type="http://schemas.openxmlformats.org/officeDocument/2006/relationships/hyperlink" Target="https://time.com/6974971/jack-dorsey-leaves-bluesky-board/" TargetMode="External"/><Relationship Id="rId2398" Type="http://schemas.openxmlformats.org/officeDocument/2006/relationships/hyperlink" Target="https://twitter.com/jack/status/1786773074232107424" TargetMode="External"/><Relationship Id="rId2399" Type="http://schemas.openxmlformats.org/officeDocument/2006/relationships/hyperlink" Target="https://twitter.com/Katerqburns/status/1787331599597793339" TargetMode="External"/><Relationship Id="rId2400" Type="http://schemas.openxmlformats.org/officeDocument/2006/relationships/hyperlink" Target="https://twitter.com/AdrianDittmann/status/1786189192369950991" TargetMode="External"/><Relationship Id="rId2401" Type="http://schemas.openxmlformats.org/officeDocument/2006/relationships/hyperlink" Target="https://nypost.com/2024/05/06/us-news/meet-elizabeth-pipko-the-maga-loving-bikini-model-who-is-gops-sexiest-new-spokeswoman/" TargetMode="External"/><Relationship Id="rId2402" Type="http://schemas.openxmlformats.org/officeDocument/2006/relationships/hyperlink" Target="https://www.timesofisrael.com/yair-netanyahu-stars-at-pro-trump-student-groups-jewish-leadership-conference/" TargetMode="External"/><Relationship Id="rId2403" Type="http://schemas.openxmlformats.org/officeDocument/2006/relationships/hyperlink" Target="https://twitter.com/deirdrekwalsh/status/1787599657184514392" TargetMode="External"/><Relationship Id="rId2404" Type="http://schemas.openxmlformats.org/officeDocument/2006/relationships/hyperlink" Target="https://twitter.com/therecount/status/1788321640129941524" TargetMode="External"/><Relationship Id="rId2405" Type="http://schemas.openxmlformats.org/officeDocument/2006/relationships/hyperlink" Target="https://docs.google.com/spreadsheets/d/1N_2sM65gbpKIq1DbcjBYpa1iKz8r5_XR5jbSIYZ_GS4/edit" TargetMode="External"/><Relationship Id="rId2406" Type="http://schemas.openxmlformats.org/officeDocument/2006/relationships/hyperlink" Target="https://www.wired.com/story/russian-influence-campaign-exploiting-college-campus-protests/" TargetMode="External"/><Relationship Id="rId2407" Type="http://schemas.openxmlformats.org/officeDocument/2006/relationships/hyperlink" Target="https://twitter.com/Shayan86/status/1789408900766175318" TargetMode="External"/><Relationship Id="rId2408" Type="http://schemas.openxmlformats.org/officeDocument/2006/relationships/hyperlink" Target="https://www.washingtonpost.com/politics/2024/05/11/paul-manafort-rnc-convention-trump/" TargetMode="External"/><Relationship Id="rId2409" Type="http://schemas.openxmlformats.org/officeDocument/2006/relationships/hyperlink" Target="https://archive.is/M9x43" TargetMode="External"/><Relationship Id="rId2410" Type="http://schemas.openxmlformats.org/officeDocument/2006/relationships/hyperlink" Target="https://www.threads.net/@aaron.rupar/post/C63qxLMAPef" TargetMode="External"/><Relationship Id="rId2411" Type="http://schemas.openxmlformats.org/officeDocument/2006/relationships/hyperlink" Target="https://twitter.com/Acyn/status/1790053314127696234" TargetMode="External"/><Relationship Id="rId2412" Type="http://schemas.openxmlformats.org/officeDocument/2006/relationships/hyperlink" Target="https://twitter.com/TrumpDailyPosts/status/1790135388985504170" TargetMode="External"/><Relationship Id="rId2413" Type="http://schemas.openxmlformats.org/officeDocument/2006/relationships/hyperlink" Target="https://twitter.com/sandibachom/status/1790430220933083598" TargetMode="External"/><Relationship Id="rId2414" Type="http://schemas.openxmlformats.org/officeDocument/2006/relationships/hyperlink" Target="https://twitter.com/Acyn/status/1790391559558697212" TargetMode="External"/><Relationship Id="rId2415" Type="http://schemas.openxmlformats.org/officeDocument/2006/relationships/hyperlink" Target="https://twitter.com/Acyn/status/1790053314127696234" TargetMode="External"/><Relationship Id="rId2416" Type="http://schemas.openxmlformats.org/officeDocument/2006/relationships/hyperlink" Target="https://twitter.com/EmmanuelTouhey/status/1790408951743315983" TargetMode="External"/><Relationship Id="rId2417" Type="http://schemas.openxmlformats.org/officeDocument/2006/relationships/hyperlink" Target="https://twitter.com/benfeuerherd/status/1790380545710428628" TargetMode="External"/><Relationship Id="rId2418" Type="http://schemas.openxmlformats.org/officeDocument/2006/relationships/hyperlink" Target="https://www.theguardian.com/world/article/2024/may/14/far-right-twitter-identity-revealed" TargetMode="External"/><Relationship Id="rId2419" Type="http://schemas.openxmlformats.org/officeDocument/2006/relationships/hyperlink" Target="https://www.mediamatters.org/project-2025/key-project-2025-figure-russ-vought-was-appointed-rncs-platform-committee-mainstream" TargetMode="External"/><Relationship Id="rId2420" Type="http://schemas.openxmlformats.org/officeDocument/2006/relationships/hyperlink" Target="https://spectrumnews1.com/wi/milwaukee/news/2024/05/15/2024-rnc-platform-committee" TargetMode="External"/><Relationship Id="rId2421" Type="http://schemas.openxmlformats.org/officeDocument/2006/relationships/hyperlink" Target="https://archive.is/x0yMU" TargetMode="External"/><Relationship Id="rId2422" Type="http://schemas.openxmlformats.org/officeDocument/2006/relationships/hyperlink" Target="https://twitter.com/NRSC/status/1790839443391156368" TargetMode="External"/><Relationship Id="rId2423" Type="http://schemas.openxmlformats.org/officeDocument/2006/relationships/hyperlink" Target="https://twitter.com/mattgaetz/status/1791101846972449026" TargetMode="External"/><Relationship Id="rId2424" Type="http://schemas.openxmlformats.org/officeDocument/2006/relationships/hyperlink" Target="https://apnews.com/article/matt-gaetz-donald-trump-proud-boys-daed52f145929eefc8deaf2bfee32e47" TargetMode="External"/><Relationship Id="rId2425" Type="http://schemas.openxmlformats.org/officeDocument/2006/relationships/hyperlink" Target="https://www.texastribune.org/2024/05/16/daniel-perry-greg-abbott-pardon/" TargetMode="External"/><Relationship Id="rId2426" Type="http://schemas.openxmlformats.org/officeDocument/2006/relationships/hyperlink" Target="https://www.cnn.com/2024/05/16/politics/alito-upside-down-american-flag-house/index.html" TargetMode="External"/><Relationship Id="rId2427" Type="http://schemas.openxmlformats.org/officeDocument/2006/relationships/hyperlink" Target="https://kyivindependent.com/wsj-ukraines-starlink-connection/" TargetMode="External"/><Relationship Id="rId2428" Type="http://schemas.openxmlformats.org/officeDocument/2006/relationships/hyperlink" Target="https://nypost.com/2024/05/18/us-news/rudy-giuliani-served-with-arizona-fake-electors-indictment-during-80th-birthday-bash-in-palm-beach/" TargetMode="External"/><Relationship Id="rId2429" Type="http://schemas.openxmlformats.org/officeDocument/2006/relationships/hyperlink" Target="https://x.com/atrupar/status/1792212468850110765" TargetMode="External"/><Relationship Id="rId2430" Type="http://schemas.openxmlformats.org/officeDocument/2006/relationships/hyperlink" Target="https://x.com/RpsAgainstTrump/status/1792732639599698315" TargetMode="External"/><Relationship Id="rId2431" Type="http://schemas.openxmlformats.org/officeDocument/2006/relationships/hyperlink" Target="https://www.icc-cpi.int/news/statement-icc-prosecutor-karim-aa-khan-kc-applications-arrest-warrants-situation-state" TargetMode="External"/><Relationship Id="rId2432" Type="http://schemas.openxmlformats.org/officeDocument/2006/relationships/hyperlink" Target="https://www.alternet.org/trump-uniforms/" TargetMode="External"/><Relationship Id="rId2433" Type="http://schemas.openxmlformats.org/officeDocument/2006/relationships/hyperlink" Target="https://www.nytimes.com/2024/05/20/nyregion/chuck-zito-hells-angels-trump-trial.html?smtyp=cur&amp;smid=bsky-nytimes" TargetMode="External"/><Relationship Id="rId2434" Type="http://schemas.openxmlformats.org/officeDocument/2006/relationships/hyperlink" Target="https://www.newsweek.com/tucker-carlson-launches-show-russian-state-tv-russia-24-1903045?utm_term=Autofeed&amp;utm_medium=Social&amp;utm_source=Twitter" TargetMode="External"/><Relationship Id="rId2435" Type="http://schemas.openxmlformats.org/officeDocument/2006/relationships/hyperlink" Target="https://kyivindependent.com/tucker-carlson-launches-new-show-on-russian-tv/" TargetMode="External"/><Relationship Id="rId2436" Type="http://schemas.openxmlformats.org/officeDocument/2006/relationships/hyperlink" Target="https://punchbowl.news/article/house/speaker-mike-johnson-loses-policy-aides/" TargetMode="External"/><Relationship Id="rId2437" Type="http://schemas.openxmlformats.org/officeDocument/2006/relationships/hyperlink" Target="https://archive.is/ZIuGf" TargetMode="External"/><Relationship Id="rId2438" Type="http://schemas.openxmlformats.org/officeDocument/2006/relationships/hyperlink" Target="https://x.com/Acyn/status/1794110020654948533" TargetMode="External"/><Relationship Id="rId2439" Type="http://schemas.openxmlformats.org/officeDocument/2006/relationships/hyperlink" Target="https://www.washingtonpost.com/politics/2024/05/25/alito-flag-martha-ann-washington-post/?pwapi_token=eyJ0eXAiOiJKV1QiLCJhbGciOiJIUzI1NiJ9.eyJyZWFzb24iOiJnaWZ0IiwibmJmIjoxNzE2NjA5NjAwLCJpc3MiOiJzdWJzY3JpcHRpb25zIiwiZXhwIjoxNzE3OTkxOTk5LCJpYXQiOjE3MTY2MDk2" TargetMode="External"/><Relationship Id="rId2440" Type="http://schemas.openxmlformats.org/officeDocument/2006/relationships/hyperlink" Target="https://twitter.com/Acyn/status/1794537701280215288" TargetMode="External"/><Relationship Id="rId2441" Type="http://schemas.openxmlformats.org/officeDocument/2006/relationships/hyperlink" Target="https://www.youtube.com/watch?v=1qaTDLzPbqc" TargetMode="External"/><Relationship Id="rId2442" Type="http://schemas.openxmlformats.org/officeDocument/2006/relationships/hyperlink" Target="https://twitter.com/FordFischer/status/1794608345027903854" TargetMode="External"/><Relationship Id="rId2443" Type="http://schemas.openxmlformats.org/officeDocument/2006/relationships/hyperlink" Target="https://twitter.com/RightWingWatch/status/1795508326886723598" TargetMode="External"/><Relationship Id="rId2444" Type="http://schemas.openxmlformats.org/officeDocument/2006/relationships/hyperlink" Target="https://twitter.com/AlonLeeGreen/status/1795489251116859630" TargetMode="External"/><Relationship Id="rId2445" Type="http://schemas.openxmlformats.org/officeDocument/2006/relationships/hyperlink" Target="https://www.wsj.com/politics/donald-trump-elon-musk-alliance-d1fe43e3?mod=hp_lead_pos1" TargetMode="External"/><Relationship Id="rId2446" Type="http://schemas.openxmlformats.org/officeDocument/2006/relationships/hyperlink" Target="https://www.cnn.com/2024/05/30/tech/elon-musk-donald-trump/index.html" TargetMode="External"/><Relationship Id="rId2447" Type="http://schemas.openxmlformats.org/officeDocument/2006/relationships/hyperlink" Target="https://twitter.com/nycsouthpaw/status/1795871228021928191" TargetMode="External"/><Relationship Id="rId2448" Type="http://schemas.openxmlformats.org/officeDocument/2006/relationships/hyperlink" Target="https://twitter.com/IsaacDovere/status/1795885752758247564" TargetMode="External"/><Relationship Id="rId2449" Type="http://schemas.openxmlformats.org/officeDocument/2006/relationships/hyperlink" Target="https://twitter.com/Franklin_Graham/status/1795872745386872898" TargetMode="External"/><Relationship Id="rId2450" Type="http://schemas.openxmlformats.org/officeDocument/2006/relationships/hyperlink" Target="https://newrepublic.com/article/182008/erik-prince-secret-global-group-chat-off-leash" TargetMode="External"/><Relationship Id="rId2451" Type="http://schemas.openxmlformats.org/officeDocument/2006/relationships/hyperlink" Target="https://x.com/Franklin_Graham/status/1796261972754727361" TargetMode="External"/><Relationship Id="rId2452" Type="http://schemas.openxmlformats.org/officeDocument/2006/relationships/hyperlink" Target="https://x.com/SpeakerJohnson/status/1796288179944685719" TargetMode="External"/><Relationship Id="rId2453" Type="http://schemas.openxmlformats.org/officeDocument/2006/relationships/hyperlink" Target="https://x.com/HawleyMO/status/1796291078766694887" TargetMode="External"/><Relationship Id="rId2454" Type="http://schemas.openxmlformats.org/officeDocument/2006/relationships/hyperlink" Target="https://x.com/HawleyMO/status/1796292783344599404" TargetMode="External"/><Relationship Id="rId2455" Type="http://schemas.openxmlformats.org/officeDocument/2006/relationships/hyperlink" Target="https://x.com/shaunmmaguire/status/1796293774794268747" TargetMode="External"/><Relationship Id="rId2456" Type="http://schemas.openxmlformats.org/officeDocument/2006/relationships/hyperlink" Target="https://x.com/shaunmmaguire/status/1796293987348963541" TargetMode="External"/><Relationship Id="rId2457" Type="http://schemas.openxmlformats.org/officeDocument/2006/relationships/hyperlink" Target="https://x.com/HawleyMO/status/1796293774613586327" TargetMode="External"/><Relationship Id="rId2458" Type="http://schemas.openxmlformats.org/officeDocument/2006/relationships/hyperlink" Target="https://x.com/HawleyMO/status/1796294108559909023" TargetMode="External"/><Relationship Id="rId2459" Type="http://schemas.openxmlformats.org/officeDocument/2006/relationships/hyperlink" Target="https://x.com/DavidSacks/status/1796296623057944928" TargetMode="External"/><Relationship Id="rId2460" Type="http://schemas.openxmlformats.org/officeDocument/2006/relationships/hyperlink" Target="https://x.com/DavidSacks/status/1796299101631603018" TargetMode="External"/><Relationship Id="rId2461" Type="http://schemas.openxmlformats.org/officeDocument/2006/relationships/hyperlink" Target="https://x.com/TrumpDailyPosts/status/1796304414762000684" TargetMode="External"/><Relationship Id="rId2462" Type="http://schemas.openxmlformats.org/officeDocument/2006/relationships/hyperlink" Target="https://x.com/stillgray/status/1796306896087048449" TargetMode="External"/><Relationship Id="rId2463" Type="http://schemas.openxmlformats.org/officeDocument/2006/relationships/hyperlink" Target="https://x.com/Cernovich/status/1796309532450476293" TargetMode="External"/><Relationship Id="rId2464" Type="http://schemas.openxmlformats.org/officeDocument/2006/relationships/hyperlink" Target="https://x.com/alexbruesewitz/status/1796329629772628216" TargetMode="External"/><Relationship Id="rId2465" Type="http://schemas.openxmlformats.org/officeDocument/2006/relationships/hyperlink" Target="https://x.com/Acyn/status/1796342942573220176" TargetMode="External"/><Relationship Id="rId2466" Type="http://schemas.openxmlformats.org/officeDocument/2006/relationships/hyperlink" Target="https://x.com/JDVance1/status/1796348633819824527" TargetMode="External"/><Relationship Id="rId2467" Type="http://schemas.openxmlformats.org/officeDocument/2006/relationships/hyperlink" Target="https://x.com/SenTedCruz/status/1796358202738581849" TargetMode="External"/><Relationship Id="rId2468" Type="http://schemas.openxmlformats.org/officeDocument/2006/relationships/hyperlink" Target="https://x.com/Shawn_Farash/status/1796371878237581428" TargetMode="External"/><Relationship Id="rId2469" Type="http://schemas.openxmlformats.org/officeDocument/2006/relationships/hyperlink" Target="https://x.com/tedcruz/status/1796412987865289177" TargetMode="External"/><Relationship Id="rId2470" Type="http://schemas.openxmlformats.org/officeDocument/2006/relationships/hyperlink" Target="https://x.com/Nero/status/1796475756572454948" TargetMode="External"/><Relationship Id="rId2471" Type="http://schemas.openxmlformats.org/officeDocument/2006/relationships/hyperlink" Target="https://x.com/Heritage/status/1796636107813064991" TargetMode="External"/><Relationship Id="rId2472" Type="http://schemas.openxmlformats.org/officeDocument/2006/relationships/hyperlink" Target="https://www.politico.com/news/2024/06/13/donald-trump-conviction-mike-johnson-00163128" TargetMode="External"/><Relationship Id="rId2473" Type="http://schemas.openxmlformats.org/officeDocument/2006/relationships/hyperlink" Target="https://x.com/mychaelschnell/status/1796530839477485689" TargetMode="External"/><Relationship Id="rId2474" Type="http://schemas.openxmlformats.org/officeDocument/2006/relationships/hyperlink" Target="https://x.com/atrupar/status/1796685434107343351" TargetMode="External"/><Relationship Id="rId2475" Type="http://schemas.openxmlformats.org/officeDocument/2006/relationships/hyperlink" Target="https://www.nytimes.com/2024/06/20/us/politics/timothy-mellon-trump-donation.html" TargetMode="External"/><Relationship Id="rId2476" Type="http://schemas.openxmlformats.org/officeDocument/2006/relationships/hyperlink" Target="https://investor.salemmedia.com/news-events/press-releases/detail/847/salem-media-statement" TargetMode="External"/><Relationship Id="rId2477" Type="http://schemas.openxmlformats.org/officeDocument/2006/relationships/hyperlink" Target="https://storage.courtlistener.com/recap/gov.uscourts.gand.308676/gov.uscourts.gand.308676.180.0.pdf" TargetMode="External"/><Relationship Id="rId2478" Type="http://schemas.openxmlformats.org/officeDocument/2006/relationships/hyperlink" Target="https://www.cnn.com/2023/02/17/politics/jesse-benton-sentenced-campaign-finance/index.html" TargetMode="External"/><Relationship Id="rId2479" Type="http://schemas.openxmlformats.org/officeDocument/2006/relationships/hyperlink" Target="https://x.com/alexbruesewitz/status/1796974815913312727" TargetMode="External"/><Relationship Id="rId2480" Type="http://schemas.openxmlformats.org/officeDocument/2006/relationships/hyperlink" Target="https://twitter.com/BidenHQ/status/1797234480756805702" TargetMode="External"/><Relationship Id="rId2481" Type="http://schemas.openxmlformats.org/officeDocument/2006/relationships/hyperlink" Target="https://www.businessinsider.com/rupert-murdoch-new-russian-fiancee-web-of-money-2024-3" TargetMode="External"/><Relationship Id="rId2482" Type="http://schemas.openxmlformats.org/officeDocument/2006/relationships/hyperlink" Target="https://www.vanityfair.com/news/2023/04/rupert-murdoch-engagement-off" TargetMode="External"/><Relationship Id="rId2483" Type="http://schemas.openxmlformats.org/officeDocument/2006/relationships/hyperlink" Target="https://archive.is/Y6w2k" TargetMode="External"/><Relationship Id="rId2484" Type="http://schemas.openxmlformats.org/officeDocument/2006/relationships/hyperlink" Target="https://www.washingtonpost.com/technology/2024/06/02/grayzone-russia-iran-support/?pwapi_token=eyJ0eXAiOiJKV1QiLCJhbGciOiJIUzI1NiJ9.eyJyZWFzb24iOiJnaWZ0IiwibmJmIjoxNzE3MzAwODAwLCJpc3MiOiJzdWJzY3JpcHRpb25zIiwiZXhwIjoxNzE4NjgzMTk5LCJpYXQiOjE3MTczMDA4MDAsImp" TargetMode="External"/><Relationship Id="rId2485" Type="http://schemas.openxmlformats.org/officeDocument/2006/relationships/hyperlink" Target="https://twitter.com/JDVance1/status/1797452329068929168" TargetMode="External"/><Relationship Id="rId2486" Type="http://schemas.openxmlformats.org/officeDocument/2006/relationships/hyperlink" Target="https://www.cnbc.com/2024/06/03/money-laundering-epoch-times-cfo-charged-with-alleged-67-million-scheme-.html" TargetMode="External"/><Relationship Id="rId2487" Type="http://schemas.openxmlformats.org/officeDocument/2006/relationships/hyperlink" Target="https://www.theepochtimes.com/article/joint-statement-from-the-board-of-the-epoch-times-association-inc-and-the-board-of-new-tang-dynasty-television-5664861" TargetMode="External"/><Relationship Id="rId2488" Type="http://schemas.openxmlformats.org/officeDocument/2006/relationships/hyperlink" Target="https://x.com/GoadGatsby/status/1797757796840341541" TargetMode="External"/><Relationship Id="rId2489" Type="http://schemas.openxmlformats.org/officeDocument/2006/relationships/hyperlink" Target="https://x.com/RonFilipkowski/status/1798425593446584740" TargetMode="External"/><Relationship Id="rId2490" Type="http://schemas.openxmlformats.org/officeDocument/2006/relationships/hyperlink" Target="https://oversight.house.gov/wp-content/uploads/2024/06/Criminal-Referral-6.5.24.pdf" TargetMode="External"/><Relationship Id="rId2491" Type="http://schemas.openxmlformats.org/officeDocument/2006/relationships/hyperlink" Target="https://x.com/BidenHQ/status/1798525026859118869" TargetMode="External"/><Relationship Id="rId2492" Type="http://schemas.openxmlformats.org/officeDocument/2006/relationships/hyperlink" Target="https://www.cnn.com/2024/06/06/media/alex-jones-assets-sandy-hook/index.html" TargetMode="External"/><Relationship Id="rId2493" Type="http://schemas.openxmlformats.org/officeDocument/2006/relationships/hyperlink" Target="https://x.com/DavidSacks/status/1798883245670707465" TargetMode="External"/><Relationship Id="rId2494" Type="http://schemas.openxmlformats.org/officeDocument/2006/relationships/hyperlink" Target="https://x.com/elonmusk/status/1798913325998428463" TargetMode="External"/><Relationship Id="rId2495" Type="http://schemas.openxmlformats.org/officeDocument/2006/relationships/hyperlink" Target="https://sfstandard.com/2024/06/06/trump-david-sacks-pacific-heights-fundraiser/" TargetMode="External"/><Relationship Id="rId2496" Type="http://schemas.openxmlformats.org/officeDocument/2006/relationships/hyperlink" Target="https://x.com/lawindsor/status/1800298200923766961" TargetMode="External"/><Relationship Id="rId2497" Type="http://schemas.openxmlformats.org/officeDocument/2006/relationships/hyperlink" Target="https://www.rollingstone.com/politics/politics-news/democrats-supreme-court-ethics-crisis-1235038568/" TargetMode="External"/><Relationship Id="rId2498" Type="http://schemas.openxmlformats.org/officeDocument/2006/relationships/hyperlink" Target="https://x.com/davetroy/status/1801280719756390509" TargetMode="External"/><Relationship Id="rId2499" Type="http://schemas.openxmlformats.org/officeDocument/2006/relationships/hyperlink" Target="https://www.platformer.news/stanford-internet-observatory-shutdown-stamos-diresta-sio/" TargetMode="External"/><Relationship Id="rId2500" Type="http://schemas.openxmlformats.org/officeDocument/2006/relationships/hyperlink" Target="https://web.archive.org/web/20240615174558/https://www.theatlantic.com/ideas/archive/2024/06/cia-renee-censorship-conspiracy-twitter/678688/" TargetMode="External"/><Relationship Id="rId2501" Type="http://schemas.openxmlformats.org/officeDocument/2006/relationships/hyperlink" Target="https://x.com/AndrewDesiderio/status/1801235151592009737" TargetMode="External"/><Relationship Id="rId2502" Type="http://schemas.openxmlformats.org/officeDocument/2006/relationships/hyperlink" Target="https://www.cnn.com/2024/06/13/politics/trump-closed-door-meeting-house-gop" TargetMode="External"/><Relationship Id="rId2503" Type="http://schemas.openxmlformats.org/officeDocument/2006/relationships/hyperlink" Target="https://x.com/AP/status/1801352241212719305" TargetMode="External"/><Relationship Id="rId2504" Type="http://schemas.openxmlformats.org/officeDocument/2006/relationships/hyperlink" Target="https://kyivindependent.com/kremlin-bots-spam-internet-with-fake-celebrity-quotes-against-ukraine/" TargetMode="External"/><Relationship Id="rId2505" Type="http://schemas.openxmlformats.org/officeDocument/2006/relationships/hyperlink" Target="https://x.com/atrupar/status/1802108477889802466" TargetMode="External"/><Relationship Id="rId2506" Type="http://schemas.openxmlformats.org/officeDocument/2006/relationships/hyperlink" Target="https://x.com/Acyn/status/1802030965726072951" TargetMode="External"/><Relationship Id="rId2507" Type="http://schemas.openxmlformats.org/officeDocument/2006/relationships/hyperlink" Target="https://archive.is/4AIE2" TargetMode="External"/><Relationship Id="rId2508" Type="http://schemas.openxmlformats.org/officeDocument/2006/relationships/hyperlink" Target="https://x.com/themattdimitri/status/1801876733219770650" TargetMode="External"/><Relationship Id="rId2509" Type="http://schemas.openxmlformats.org/officeDocument/2006/relationships/hyperlink" Target="https://x.com/AccountableGOP/status/1803140359762969020" TargetMode="External"/><Relationship Id="rId2510" Type="http://schemas.openxmlformats.org/officeDocument/2006/relationships/hyperlink" Target="https://www.foxnews.com/politics/jan-6-subpoenas-against-trump-aides-would-revoked-under-new-bill" TargetMode="External"/><Relationship Id="rId2511" Type="http://schemas.openxmlformats.org/officeDocument/2006/relationships/hyperlink" Target="https://x.com/ShawnForGeorgia/status/1802502545299882157" TargetMode="External"/><Relationship Id="rId2512" Type="http://schemas.openxmlformats.org/officeDocument/2006/relationships/hyperlink" Target="https://x.com/RepBrecheen/status/1803762618563252650" TargetMode="External"/><Relationship Id="rId2513" Type="http://schemas.openxmlformats.org/officeDocument/2006/relationships/hyperlink" Target="https://www.nytimes.com/2024/06/20/us/politics/aileen-cannon-trump-classified-documents.html" TargetMode="External"/><Relationship Id="rId2514" Type="http://schemas.openxmlformats.org/officeDocument/2006/relationships/hyperlink" Target="https://web.archive.org/web/20240620085023/https://theamericapac.org/" TargetMode="External"/><Relationship Id="rId2515" Type="http://schemas.openxmlformats.org/officeDocument/2006/relationships/hyperlink" Target="https://repairingtheruins.org/" TargetMode="External"/><Relationship Id="rId2516" Type="http://schemas.openxmlformats.org/officeDocument/2006/relationships/hyperlink" Target="https://repairingtheruins.org/schedule-2024/" TargetMode="External"/><Relationship Id="rId2517" Type="http://schemas.openxmlformats.org/officeDocument/2006/relationships/hyperlink" Target="https://www.youtube.com/watch?v=DxEcSjWRipI" TargetMode="External"/><Relationship Id="rId2518" Type="http://schemas.openxmlformats.org/officeDocument/2006/relationships/hyperlink" Target="https://www.bloomberg.com/news/articles/2024-06-26/anduril-s-1-5-billion-deal-underscores-vc-zeal-for-defense-tech?utm_source=twitter&amp;cmpid=socialflow-twitter-business&amp;utm_content=business&amp;utm_campaign=socialflow-organic&amp;utm_medium=social" TargetMode="External"/><Relationship Id="rId2519" Type="http://schemas.openxmlformats.org/officeDocument/2006/relationships/hyperlink" Target="https://x.com/PenguinSix/status/1806740535685664847" TargetMode="External"/><Relationship Id="rId2520" Type="http://schemas.openxmlformats.org/officeDocument/2006/relationships/hyperlink" Target="https://x.com/PenguinSix/status/1807097373065150888" TargetMode="External"/><Relationship Id="rId2521" Type="http://schemas.openxmlformats.org/officeDocument/2006/relationships/hyperlink" Target="https://www.rawstory.com/trump-russia-plane-two-days-isolated/" TargetMode="External"/><Relationship Id="rId2522" Type="http://schemas.openxmlformats.org/officeDocument/2006/relationships/hyperlink" Target="https://x.com/atrupar/status/1809252225354469731" TargetMode="External"/><Relationship Id="rId2523" Type="http://schemas.openxmlformats.org/officeDocument/2006/relationships/hyperlink" Target="https://newrepublic.com/article/183443/mark-robinson-north-carolina-gov-candidate-hateful-rant-killing" TargetMode="External"/><Relationship Id="rId2524" Type="http://schemas.openxmlformats.org/officeDocument/2006/relationships/hyperlink" Target="https://twitter.com/RonFilipkowski/status/1807847610075828411" TargetMode="External"/><Relationship Id="rId2525" Type="http://schemas.openxmlformats.org/officeDocument/2006/relationships/hyperlink" Target="https://twitter.com/VishBurra/status/1808128353506820280" TargetMode="External"/><Relationship Id="rId2526" Type="http://schemas.openxmlformats.org/officeDocument/2006/relationships/hyperlink" Target="https://www.cnn.com/2024/07/02/politics/trump-liz-cheney-military-tribunal/index.html" TargetMode="External"/><Relationship Id="rId2527" Type="http://schemas.openxmlformats.org/officeDocument/2006/relationships/hyperlink" Target="https://www.propublica.org/article/trump-media-stock-sale-shares-truth-social-yorkville-advisors" TargetMode="External"/><Relationship Id="rId2528" Type="http://schemas.openxmlformats.org/officeDocument/2006/relationships/hyperlink" Target="https://vsquare.org/viktor-orban-vladimir-putin-eu-nato-russia-hungary-meeting/" TargetMode="External"/><Relationship Id="rId2529" Type="http://schemas.openxmlformats.org/officeDocument/2006/relationships/hyperlink" Target="https://storage.courtlistener.com/recap/gov.uscourts.flsd.648652/gov.uscourts.flsd.648652.663.0_2.pdf" TargetMode="External"/><Relationship Id="rId2530" Type="http://schemas.openxmlformats.org/officeDocument/2006/relationships/hyperlink" Target="https://www.documentcloud.org/documents/24792826-supplemental" TargetMode="External"/><Relationship Id="rId2531" Type="http://schemas.openxmlformats.org/officeDocument/2006/relationships/hyperlink" Target="https://x.com/marklevinshow/status/1809184218431344815" TargetMode="External"/><Relationship Id="rId2532" Type="http://schemas.openxmlformats.org/officeDocument/2006/relationships/hyperlink" Target="https://x.com/elonmusk/status/1809374976845156801" TargetMode="External"/><Relationship Id="rId2533" Type="http://schemas.openxmlformats.org/officeDocument/2006/relationships/hyperlink" Target="https://www.theguardian.com/politics/ng-interactive/2024/jul/04/uk-general-election-results-2024-live-in-full" TargetMode="External"/><Relationship Id="rId2534" Type="http://schemas.openxmlformats.org/officeDocument/2006/relationships/hyperlink" Target="https://x.com/DavidSacks/status/1810027583377117404" TargetMode="External"/><Relationship Id="rId2535" Type="http://schemas.openxmlformats.org/officeDocument/2006/relationships/hyperlink" Target="https://x.com/SpeakerJohnson/status/1810344653972988334" TargetMode="External"/><Relationship Id="rId2536" Type="http://schemas.openxmlformats.org/officeDocument/2006/relationships/hyperlink" Target="https://x.com/BasedTorba/status/1810368878909722755" TargetMode="External"/><Relationship Id="rId2537" Type="http://schemas.openxmlformats.org/officeDocument/2006/relationships/hyperlink" Target="https://x.com/elonmusk/status/1810362613747864027" TargetMode="External"/><Relationship Id="rId2538" Type="http://schemas.openxmlformats.org/officeDocument/2006/relationships/hyperlink" Target="https://x.com/Vote_Davidson/status/1810653261377970190" TargetMode="External"/><Relationship Id="rId2539" Type="http://schemas.openxmlformats.org/officeDocument/2006/relationships/hyperlink" Target="https://x.com/politico/status/1810505663002394835" TargetMode="External"/><Relationship Id="rId2540" Type="http://schemas.openxmlformats.org/officeDocument/2006/relationships/hyperlink" Target="https://x.com/jordainc/status/1810666384999039217" TargetMode="External"/><Relationship Id="rId2541" Type="http://schemas.openxmlformats.org/officeDocument/2006/relationships/hyperlink" Target="https://apnews.com/article/nikki-haley-donald-trump-delegates-republicans-rnc-2024-263978b78aadd1d4bbd043df23fc8e39?utm_campaign=TrueAnthem&amp;utm_medium=AP&amp;utm_source=Twitter" TargetMode="External"/><Relationship Id="rId2542" Type="http://schemas.openxmlformats.org/officeDocument/2006/relationships/hyperlink" Target="https://www.skyhorsepublishing.com/9781648210853/unhumans/" TargetMode="External"/><Relationship Id="rId2543" Type="http://schemas.openxmlformats.org/officeDocument/2006/relationships/hyperlink" Target="https://www.justice.gov/opa/pr/justice-department-leads-efforts-among-federal-international-and-private-sector-partners" TargetMode="External"/><Relationship Id="rId2544" Type="http://schemas.openxmlformats.org/officeDocument/2006/relationships/hyperlink" Target="https://x.com/Acyn/status/1811421544914309163" TargetMode="External"/><Relationship Id="rId2545" Type="http://schemas.openxmlformats.org/officeDocument/2006/relationships/hyperlink" Target="https://meidasnews.com/news/russia-celebrates-as-orban-says-trump-will-force-ukraine-to-surrender-to-putin" TargetMode="External"/><Relationship Id="rId2546" Type="http://schemas.openxmlformats.org/officeDocument/2006/relationships/hyperlink" Target="https://oversight.heritage.org/TIP_Report_Final.pdf" TargetMode="External"/><Relationship Id="rId2547" Type="http://schemas.openxmlformats.org/officeDocument/2006/relationships/hyperlink" Target="https://x.com/elonmusk/status/1811360296218341403" TargetMode="External"/><Relationship Id="rId2548" Type="http://schemas.openxmlformats.org/officeDocument/2006/relationships/hyperlink" Target="https://www.bloomberg.com/news/articles/2024-07-12/elon-musk-donates-to-trump-tapping-vast-fortune-to-swing-2024-race" TargetMode="External"/><Relationship Id="rId2549" Type="http://schemas.openxmlformats.org/officeDocument/2006/relationships/hyperlink" Target="https://x.com/BidenHQ/status/1777713381085995504" TargetMode="External"/><Relationship Id="rId2550" Type="http://schemas.openxmlformats.org/officeDocument/2006/relationships/hyperlink" Target="https://x.com/RepMTG/status/1812256093789466777" TargetMode="External"/><Relationship Id="rId2551" Type="http://schemas.openxmlformats.org/officeDocument/2006/relationships/hyperlink" Target="https://x.com/elonmusk/status/1812256998588662068" TargetMode="External"/><Relationship Id="rId2552" Type="http://schemas.openxmlformats.org/officeDocument/2006/relationships/hyperlink" Target="https://x.com/MikeCollinsGA/status/1812257581655531669" TargetMode="External"/><Relationship Id="rId2553" Type="http://schemas.openxmlformats.org/officeDocument/2006/relationships/hyperlink" Target="https://x.com/JDVance1/status/1812280973628965109" TargetMode="External"/><Relationship Id="rId2554" Type="http://schemas.openxmlformats.org/officeDocument/2006/relationships/hyperlink" Target="https://x.com/StephenM/status/1812282549411930317" TargetMode="External"/><Relationship Id="rId2555" Type="http://schemas.openxmlformats.org/officeDocument/2006/relationships/hyperlink" Target="https://archive.is/Bs41w" TargetMode="External"/><Relationship Id="rId2556" Type="http://schemas.openxmlformats.org/officeDocument/2006/relationships/hyperlink" Target="https://x.com/mtgreenee/status/1812551674705195066" TargetMode="External"/><Relationship Id="rId2557" Type="http://schemas.openxmlformats.org/officeDocument/2006/relationships/hyperlink" Target="https://x.com/elonmusk/status/1812603461722153037" TargetMode="External"/><Relationship Id="rId2558" Type="http://schemas.openxmlformats.org/officeDocument/2006/relationships/hyperlink" Target="https://storage.courtlistener.com/recap/gov.uscourts.flsd.648652/gov.uscourts.flsd.648652.672.0_3.pdf" TargetMode="External"/><Relationship Id="rId2559" Type="http://schemas.openxmlformats.org/officeDocument/2006/relationships/hyperlink" Target="https://twitter.com/teddyschleifer/status/1826060206398407162" TargetMode="External"/><Relationship Id="rId2560" Type="http://schemas.openxmlformats.org/officeDocument/2006/relationships/hyperlink" Target="https://x.com/bgmasters/status/1813291384616677518" TargetMode="External"/><Relationship Id="rId2561" Type="http://schemas.openxmlformats.org/officeDocument/2006/relationships/hyperlink" Target="https://www.wsj.com/politics/elections/elon-musk-has-said-he-is-committing-around-45-million-a-month-to-a-new-pro-trump-super-pac-dda53823?mod=e2tw" TargetMode="External"/><Relationship Id="rId2562" Type="http://schemas.openxmlformats.org/officeDocument/2006/relationships/hyperlink" Target="https://archive.is/OArEs" TargetMode="External"/><Relationship Id="rId2563" Type="http://schemas.openxmlformats.org/officeDocument/2006/relationships/hyperlink" Target="https://boltsmag.org/nebraska-voting-rights-restoration/" TargetMode="External"/><Relationship Id="rId2564" Type="http://schemas.openxmlformats.org/officeDocument/2006/relationships/hyperlink" Target="https://www.tampabay.com/news/education/2024/08/26/sasse-keep-1-million-salary-uf-until-2028/" TargetMode="External"/><Relationship Id="rId2565" Type="http://schemas.openxmlformats.org/officeDocument/2006/relationships/hyperlink" Target="https://x.com/kim/status/1814745619514405076" TargetMode="External"/><Relationship Id="rId2566" Type="http://schemas.openxmlformats.org/officeDocument/2006/relationships/hyperlink" Target="https://www.politico.com/news/2024/08/10/trump-campaign-hack-00173503" TargetMode="External"/><Relationship Id="rId2567" Type="http://schemas.openxmlformats.org/officeDocument/2006/relationships/hyperlink" Target="https://apnews.com/article/trump-vance-leak-media-wikileaks-e30bdccbdd4abc9506735408cdc9bf7b" TargetMode="External"/><Relationship Id="rId2568" Type="http://schemas.openxmlformats.org/officeDocument/2006/relationships/hyperlink" Target="https://oig.justice.gov/sites/default/files/reports/24-081.pdf" TargetMode="External"/><Relationship Id="rId2569" Type="http://schemas.openxmlformats.org/officeDocument/2006/relationships/hyperlink" Target="https://www.nytimes.com/2024/07/24/business/media/rupert-murdoch-succession-fox.html?unlocked_article_code=1.9k0.UVdY.htRuVJPNOZ1V&amp;smid=em-share" TargetMode="External"/><Relationship Id="rId2570" Type="http://schemas.openxmlformats.org/officeDocument/2006/relationships/hyperlink" Target="https://x.com/joshtpm/status/1816650033510351147" TargetMode="External"/><Relationship Id="rId2571" Type="http://schemas.openxmlformats.org/officeDocument/2006/relationships/hyperlink" Target="https://app.box.com/s/l44i0at8i4tmg5lb2sp1evclc270k21l" TargetMode="External"/><Relationship Id="rId2572" Type="http://schemas.openxmlformats.org/officeDocument/2006/relationships/hyperlink" Target="https://oig.justice.gov/sites/default/files/reports/24-082.pdf" TargetMode="External"/><Relationship Id="rId2573" Type="http://schemas.openxmlformats.org/officeDocument/2006/relationships/hyperlink" Target="https://www.inquirer.com/politics/election/bill-barr-luzerne-county-mail-ballots-pennsylvania-election-freed-20240725.html" TargetMode="External"/><Relationship Id="rId2574" Type="http://schemas.openxmlformats.org/officeDocument/2006/relationships/hyperlink" Target="https://www.dailymail.co.uk/news/article-13675391/Putin-Olympics-Fears-Moscow-coordinated-massive-arson-attack-French-railways-Russian-spy-Games-opening-ceremony-arrested.html" TargetMode="External"/><Relationship Id="rId2575" Type="http://schemas.openxmlformats.org/officeDocument/2006/relationships/hyperlink" Target="https://x.com/BarakRavid/status/1816908592618045734" TargetMode="External"/><Relationship Id="rId2576" Type="http://schemas.openxmlformats.org/officeDocument/2006/relationships/hyperlink" Target="https://apnews.com/article/parody-ad-ai-harris-musk-x-misleading-3a5df582f911a808d34f68b766aa3b8e?utm_campaign=TrueAnthem&amp;utm_medium=AP&amp;utm_source=Twitter" TargetMode="External"/><Relationship Id="rId2577" Type="http://schemas.openxmlformats.org/officeDocument/2006/relationships/hyperlink" Target="https://x.com/MastersPress/status/1817418127442939973" TargetMode="External"/><Relationship Id="rId2578" Type="http://schemas.openxmlformats.org/officeDocument/2006/relationships/hyperlink" Target="https://x.com/SpeakerJohnson/status/1817636271990231235" TargetMode="External"/><Relationship Id="rId2579" Type="http://schemas.openxmlformats.org/officeDocument/2006/relationships/hyperlink" Target="https://www.washingtonpost.com/technology/2024/07/28/jd-vance-peter-thiel-donors-big-tech-trump-vp" TargetMode="External"/><Relationship Id="rId2580" Type="http://schemas.openxmlformats.org/officeDocument/2006/relationships/hyperlink" Target="https://archive.is/Bs41w" TargetMode="External"/><Relationship Id="rId2581" Type="http://schemas.openxmlformats.org/officeDocument/2006/relationships/hyperlink" Target="https://www.foxnews.com/opinion/growing-threat-behind-bidens-supreme-court-proposal" TargetMode="External"/><Relationship Id="rId2582" Type="http://schemas.openxmlformats.org/officeDocument/2006/relationships/hyperlink" Target="https://www.telegraph.co.uk/news/2024/08/03/obscure-russian-linked-news-outlet-fuelling-violence/" TargetMode="External"/><Relationship Id="rId2583" Type="http://schemas.openxmlformats.org/officeDocument/2006/relationships/hyperlink" Target="https://archive.is/PJbnC" TargetMode="External"/><Relationship Id="rId2584" Type="http://schemas.openxmlformats.org/officeDocument/2006/relationships/hyperlink" Target="https://www.documentcloud.org/documents/25022281-240731-dc-protest-ig-report" TargetMode="External"/><Relationship Id="rId2585" Type="http://schemas.openxmlformats.org/officeDocument/2006/relationships/hyperlink" Target="https://www.oig.dhs.gov/sites/default/files/assets/2024-08/OIG-24-42-Aug24-Redacted.pdf" TargetMode="External"/><Relationship Id="rId2586" Type="http://schemas.openxmlformats.org/officeDocument/2006/relationships/hyperlink" Target="https://www.latimes.com/california/story/2024-08-03/donald-trump-black-voters-illegal-immigration" TargetMode="External"/><Relationship Id="rId2587" Type="http://schemas.openxmlformats.org/officeDocument/2006/relationships/hyperlink" Target="https://x.com/Acyn/status/1818818256054239590" TargetMode="External"/><Relationship Id="rId2588" Type="http://schemas.openxmlformats.org/officeDocument/2006/relationships/hyperlink" Target="https://www.pravda.com.ua/rus/news/2024/07/31/7468329/" TargetMode="External"/><Relationship Id="rId2589" Type="http://schemas.openxmlformats.org/officeDocument/2006/relationships/hyperlink" Target="https://x.com/TrumpDailyPosts/status/1819010458277580946" TargetMode="External"/><Relationship Id="rId2590" Type="http://schemas.openxmlformats.org/officeDocument/2006/relationships/hyperlink" Target="https://abcnews.go.com/Politics/us-russia-prisoner-exchange-diametrically-opposed-objectives-analysis/story?id=112523609" TargetMode="External"/><Relationship Id="rId2591" Type="http://schemas.openxmlformats.org/officeDocument/2006/relationships/hyperlink" Target="https://archive.is/EJ75n" TargetMode="External"/><Relationship Id="rId2592" Type="http://schemas.openxmlformats.org/officeDocument/2006/relationships/hyperlink" Target="https://efile.fara.gov/docs/7437-Exhibit-AB-20240802-1.pdf" TargetMode="External"/><Relationship Id="rId2593" Type="http://schemas.openxmlformats.org/officeDocument/2006/relationships/hyperlink" Target="https://www.cnbc.com/2024/08/02/elon-musk-pac-voter-data-trump-harris.html" TargetMode="External"/><Relationship Id="rId2594" Type="http://schemas.openxmlformats.org/officeDocument/2006/relationships/hyperlink" Target="https://www.newschannel5.com/news/newschannel-5-investigates/revealed/fbi-agents-execute-search-warrant-on-tennessee-congressman-andy-ogles-newschannel-5-confirms" TargetMode="External"/><Relationship Id="rId2595" Type="http://schemas.openxmlformats.org/officeDocument/2006/relationships/hyperlink" Target="https://twitter.com/olivialarinaldi/status/1819582630779593169" TargetMode="External"/><Relationship Id="rId2596" Type="http://schemas.openxmlformats.org/officeDocument/2006/relationships/hyperlink" Target="https://www.nytimes.com/2024/08/03/us/politics/trump-harris-debate-fox-news.html" TargetMode="External"/><Relationship Id="rId2597" Type="http://schemas.openxmlformats.org/officeDocument/2006/relationships/hyperlink" Target="https://x.com/KamalaHQ/status/1819862859360178545" TargetMode="External"/><Relationship Id="rId2598" Type="http://schemas.openxmlformats.org/officeDocument/2006/relationships/hyperlink" Target="https://archive.is/PJbnC" TargetMode="External"/><Relationship Id="rId2599" Type="http://schemas.openxmlformats.org/officeDocument/2006/relationships/hyperlink" Target="https://www.motherjones.com/politics/2024/08/deepfakes-elon-musk-donald-trump-kamala-harris-x/?utm_source=twitter&amp;utm_medium=d9abe907-d7f2-4958-950d-949f9c5d4de7&amp;utm_campaign=Hootsuite" TargetMode="External"/><Relationship Id="rId2600" Type="http://schemas.openxmlformats.org/officeDocument/2006/relationships/hyperlink" Target="https://www.cnbc.com/2024/08/04/elon-musk-pac-investigated-michigan.html" TargetMode="External"/><Relationship Id="rId2601" Type="http://schemas.openxmlformats.org/officeDocument/2006/relationships/hyperlink" Target="https://www.politico.com/news/2024/08/04/gorsuch-biden-supreme-court-proposals-00172574" TargetMode="External"/><Relationship Id="rId2602" Type="http://schemas.openxmlformats.org/officeDocument/2006/relationships/hyperlink" Target="https://x.com/danielmkovalik/status/1820203130346188969" TargetMode="External"/><Relationship Id="rId2603" Type="http://schemas.openxmlformats.org/officeDocument/2006/relationships/hyperlink" Target="https://x.com/lindayaX/status/1820838625245880634" TargetMode="External"/><Relationship Id="rId2604" Type="http://schemas.openxmlformats.org/officeDocument/2006/relationships/hyperlink" Target="https://s3.documentcloud.org/documents/25033227/x-v-garm.pdf" TargetMode="External"/><Relationship Id="rId2605" Type="http://schemas.openxmlformats.org/officeDocument/2006/relationships/hyperlink" Target="https://apnews.com/article/russia-putin-values-overseas-promotion-kremlin-4c83419b45a9801266decb7ef3b28b53?utm_campaign=TrueAnthem&amp;utm_medium=AP&amp;utm_source=Twitter" TargetMode="External"/><Relationship Id="rId2606" Type="http://schemas.openxmlformats.org/officeDocument/2006/relationships/hyperlink" Target="https://x.com/AdrianDittmann/status/1821701188498420071" TargetMode="External"/><Relationship Id="rId2607" Type="http://schemas.openxmlformats.org/officeDocument/2006/relationships/hyperlink" Target="https://x.com/elonmusk/status/1822238167216345245" TargetMode="External"/><Relationship Id="rId2608" Type="http://schemas.openxmlformats.org/officeDocument/2006/relationships/hyperlink" Target="https://x.com/elonmusk/status/1822290335059353965" TargetMode="External"/><Relationship Id="rId2609" Type="http://schemas.openxmlformats.org/officeDocument/2006/relationships/hyperlink" Target="https://x.com/andyfknight/status/1822952606848725248" TargetMode="External"/><Relationship Id="rId2610" Type="http://schemas.openxmlformats.org/officeDocument/2006/relationships/hyperlink" Target="https://www.miamiherald.com/news/local/crime/article248960184.html" TargetMode="External"/><Relationship Id="rId2611" Type="http://schemas.openxmlformats.org/officeDocument/2006/relationships/hyperlink" Target="https://www.politico.com/news/2024/08/10/trump-campaign-hack-00173503" TargetMode="External"/><Relationship Id="rId2612" Type="http://schemas.openxmlformats.org/officeDocument/2006/relationships/hyperlink" Target="https://www.detroitnews.com/story/news/politics/2024/08/10/betsy-devos-open-to-serving-in-2nd-donald-trump-administration-uncommitted-democrats-kamala-harris/74720137007/" TargetMode="External"/><Relationship Id="rId2613" Type="http://schemas.openxmlformats.org/officeDocument/2006/relationships/hyperlink" Target="https://www.thedailybeast.com/betsy-devos-who-quit-trump-admin-in-protest-says-shed-serve-again-if-trump-wins" TargetMode="External"/><Relationship Id="rId2614" Type="http://schemas.openxmlformats.org/officeDocument/2006/relationships/hyperlink" Target="https://nebraskaexaminer.com/2024/08/13/tina-peters-former-mesa-county-colorado-clerk-found-guilty-on-seven-counts/" TargetMode="External"/><Relationship Id="rId2615" Type="http://schemas.openxmlformats.org/officeDocument/2006/relationships/hyperlink" Target="https://www.rappnews.com/news/crime/fbi-raids-rappahannock-county-property/article_6e1a2c48-5b34-11ef-9e3a-aff26918eef9.html?utm_medium=social&amp;utm_source=twitter&amp;utm_campaign=igorsushko" TargetMode="External"/><Relationship Id="rId2616" Type="http://schemas.openxmlformats.org/officeDocument/2006/relationships/hyperlink" Target="https://x.com/TomDreisbach/status/1834308042806140965" TargetMode="External"/><Relationship Id="rId2617" Type="http://schemas.openxmlformats.org/officeDocument/2006/relationships/hyperlink" Target="https://x.com/KimDotcom/status/1825187568834753021" TargetMode="External"/><Relationship Id="rId2618" Type="http://schemas.openxmlformats.org/officeDocument/2006/relationships/hyperlink" Target="https://x.com/profcarroll/status/1825910248189591637" TargetMode="External"/><Relationship Id="rId2619" Type="http://schemas.openxmlformats.org/officeDocument/2006/relationships/hyperlink" Target="https://www.reuters.com/world/us/tech-donor-network-co-founded-by-jd-vance-seeks-push-america-right-2024-08-20/" TargetMode="External"/><Relationship Id="rId2620" Type="http://schemas.openxmlformats.org/officeDocument/2006/relationships/hyperlink" Target="https://twitter.com/AccountableGOP/status/1825930591604232288" TargetMode="External"/><Relationship Id="rId2621" Type="http://schemas.openxmlformats.org/officeDocument/2006/relationships/hyperlink" Target="https://www.wsj.com/tech/elon-musks-twitter-takeover-is-now-the-worst-buyout-for-banks-since-the-financial-crisis-3f4272cb" TargetMode="External"/><Relationship Id="rId2622" Type="http://schemas.openxmlformats.org/officeDocument/2006/relationships/hyperlink" Target="https://archive.is/lWSos" TargetMode="External"/><Relationship Id="rId2623" Type="http://schemas.openxmlformats.org/officeDocument/2006/relationships/hyperlink" Target="https://archive.is/z7lnF" TargetMode="External"/><Relationship Id="rId2624" Type="http://schemas.openxmlformats.org/officeDocument/2006/relationships/hyperlink" Target="https://www.washingtonpost.com/documents/2a00ce74-6d58-4f8e-bc2c-1bb820ee4705.pdf?itid=lk_inline_manual_10" TargetMode="External"/><Relationship Id="rId2625" Type="http://schemas.openxmlformats.org/officeDocument/2006/relationships/hyperlink" Target="https://www.washingtonpost.com/technology/2024/08/21/elon-musk-x-investors/" TargetMode="External"/><Relationship Id="rId2626" Type="http://schemas.openxmlformats.org/officeDocument/2006/relationships/hyperlink" Target="https://www.nbcnews.com/politics/2024-election/tucker-carlson-donald-trump-jr-lobbied-rfk-jr-drop-endorse-trump-rcna167665" TargetMode="External"/><Relationship Id="rId2627" Type="http://schemas.openxmlformats.org/officeDocument/2006/relationships/hyperlink" Target="https://x.com/wrmcduff/status/1826817684983742968" TargetMode="External"/><Relationship Id="rId2628" Type="http://schemas.openxmlformats.org/officeDocument/2006/relationships/hyperlink" Target="https://www.mediamatters.org/roger-stone/roger-stone-and-alex-jones-endorse-rfk-jr-cia-director-second-trump-administration" TargetMode="External"/><Relationship Id="rId2629" Type="http://schemas.openxmlformats.org/officeDocument/2006/relationships/hyperlink" Target="https://x.com/RpsAgainstTrump/status/1827137557995421942" TargetMode="External"/><Relationship Id="rId2630" Type="http://schemas.openxmlformats.org/officeDocument/2006/relationships/hyperlink" Target="https://x.com/atrupar/status/1827194963899113946" TargetMode="External"/><Relationship Id="rId2631" Type="http://schemas.openxmlformats.org/officeDocument/2006/relationships/hyperlink" Target="https://x.com/bennyjohnson/status/1827143007210025119" TargetMode="External"/><Relationship Id="rId2632" Type="http://schemas.openxmlformats.org/officeDocument/2006/relationships/hyperlink" Target="https://x.com/BreeNewsome/status/1827327409030328687" TargetMode="External"/><Relationship Id="rId2633" Type="http://schemas.openxmlformats.org/officeDocument/2006/relationships/hyperlink" Target="https://www.democracydocket.com/news-alerts/texas-removes-over-1-million-voters-from-rolls-since-passage-of-anti-voting-law/" TargetMode="External"/><Relationship Id="rId2634" Type="http://schemas.openxmlformats.org/officeDocument/2006/relationships/hyperlink" Target="https://www.click2houston.com/news/national/2024/08/26/latino-voting-rights-group-calls-for-investigation-after-texas-authorities-search-homes/" TargetMode="External"/><Relationship Id="rId2635" Type="http://schemas.openxmlformats.org/officeDocument/2006/relationships/hyperlink" Target="https://apnews.com/article/tulsi-gabbard-donald-trump-8da616fd76d55bb63b5ee347f904fcbc?taid=66cce3786de7770001223244&amp;utm_campaign=trueAnthem_manual&amp;utm_medium=trueAnthem&amp;utm_source=twitter" TargetMode="External"/><Relationship Id="rId2636" Type="http://schemas.openxmlformats.org/officeDocument/2006/relationships/hyperlink" Target="https://kyivindependent.com/kremlingram-investigation-durov/" TargetMode="External"/><Relationship Id="rId2637" Type="http://schemas.openxmlformats.org/officeDocument/2006/relationships/hyperlink" Target="https://storage.courtlistener.com/recap/gov.uscourts.dcd.258148/gov.uscourts.dcd.258148.226.0.pdf" TargetMode="External"/><Relationship Id="rId2638" Type="http://schemas.openxmlformats.org/officeDocument/2006/relationships/hyperlink" Target="https://x.com/emptywheel/status/1829877544205894078" TargetMode="External"/><Relationship Id="rId2639" Type="http://schemas.openxmlformats.org/officeDocument/2006/relationships/hyperlink" Target="https://x.com/Acyn/status/1830044899804364865" TargetMode="External"/><Relationship Id="rId2640" Type="http://schemas.openxmlformats.org/officeDocument/2006/relationships/hyperlink" Target="https://crier.co/breaking-brazil-bans-twitter-freezes-elons-starlink-assets-and-bank-accounts/" TargetMode="External"/><Relationship Id="rId2641" Type="http://schemas.openxmlformats.org/officeDocument/2006/relationships/hyperlink" Target="https://x.com/AlexandreFiles/status/1829980105567059997" TargetMode="External"/><Relationship Id="rId2642" Type="http://schemas.openxmlformats.org/officeDocument/2006/relationships/hyperlink" Target="https://x.com/Breaking911/status/1831023912379130162" TargetMode="External"/><Relationship Id="rId2643" Type="http://schemas.openxmlformats.org/officeDocument/2006/relationships/hyperlink" Target="https://www.independent.co.uk/news/world/americas/us-politics/trump-lex-fridman-podcast-interview-b2606533.html" TargetMode="External"/><Relationship Id="rId2644" Type="http://schemas.openxmlformats.org/officeDocument/2006/relationships/hyperlink" Target="https://www.youtube.com/live/lG5l3IlUvRE" TargetMode="External"/><Relationship Id="rId2645" Type="http://schemas.openxmlformats.org/officeDocument/2006/relationships/hyperlink" Target="https://www.justice.gov/opa/pr/justice-department-disrupts-covert-russian-government-sponsored-foreign-malign-influence" TargetMode="External"/><Relationship Id="rId2646" Type="http://schemas.openxmlformats.org/officeDocument/2006/relationships/hyperlink" Target="https://www.justice.gov/opa/media/1366261/dl" TargetMode="External"/><Relationship Id="rId2647" Type="http://schemas.openxmlformats.org/officeDocument/2006/relationships/hyperlink" Target="https://www.wired.com/story/russia-disinformation-campaign-civil-war-texas-border/" TargetMode="External"/><Relationship Id="rId2648" Type="http://schemas.openxmlformats.org/officeDocument/2006/relationships/hyperlink" Target="https://www.justice.gov/opa/pr/two-rt-employees-indicted-covertly-funding-and-directing-us-company-published-thousands" TargetMode="External"/><Relationship Id="rId2649" Type="http://schemas.openxmlformats.org/officeDocument/2006/relationships/hyperlink" Target="https://www.tenetmedia.com/" TargetMode="External"/><Relationship Id="rId2650" Type="http://schemas.openxmlformats.org/officeDocument/2006/relationships/hyperlink" Target="https://x.com/Timcast/status/1831679367086301673" TargetMode="External"/><Relationship Id="rId2651" Type="http://schemas.openxmlformats.org/officeDocument/2006/relationships/hyperlink" Target="https://www.justice.gov/opa/pr/tv-presenter-who-worked-channel-one-russia-charged-violating-us-sanctions-imposed-russia" TargetMode="External"/><Relationship Id="rId2652" Type="http://schemas.openxmlformats.org/officeDocument/2006/relationships/hyperlink" Target="https://x.com/Acyn/status/1831734231674056805" TargetMode="External"/><Relationship Id="rId2653" Type="http://schemas.openxmlformats.org/officeDocument/2006/relationships/hyperlink" Target="https://www.npr.org/2024/09/05/nx-s1-5101991/trump-campaign-arlington-national-cemetery-staff-debate" TargetMode="External"/><Relationship Id="rId2654" Type="http://schemas.openxmlformats.org/officeDocument/2006/relationships/hyperlink" Target="https://x.com/corthodoxc/status/1832391455530221612" TargetMode="External"/><Relationship Id="rId2655" Type="http://schemas.openxmlformats.org/officeDocument/2006/relationships/hyperlink" Target="https://www.semafor.com/article/09/05/2024/blaze-fires-contributor-linked-to-russian-operation" TargetMode="External"/><Relationship Id="rId2656" Type="http://schemas.openxmlformats.org/officeDocument/2006/relationships/hyperlink" Target="https://x.com/metzgov/status/1832167211252765145" TargetMode="External"/><Relationship Id="rId2657" Type="http://schemas.openxmlformats.org/officeDocument/2006/relationships/hyperlink" Target="https://www.usatoday.com/story/news/politics/elections/2024/09/06/russia-election-interference-trump-harris/75103824007/" TargetMode="External"/><Relationship Id="rId2658" Type="http://schemas.openxmlformats.org/officeDocument/2006/relationships/hyperlink" Target="https://archive.is/CeJdx" TargetMode="External"/><Relationship Id="rId2659" Type="http://schemas.openxmlformats.org/officeDocument/2006/relationships/hyperlink" Target="http://web.archive.org/web/20240229210637/https://www.tpusa.com/lauren-chen" TargetMode="External"/><Relationship Id="rId2660" Type="http://schemas.openxmlformats.org/officeDocument/2006/relationships/hyperlink" Target="https://x.com/RpsAgainstTrump/status/1832569084006826462" TargetMode="External"/><Relationship Id="rId2661" Type="http://schemas.openxmlformats.org/officeDocument/2006/relationships/hyperlink" Target="https://slate.com/news-and-politics/2024/09/haitians-eating-cats-and-birds-rumor-immigration-trump-musk-cruz-ohio-springfield.html" TargetMode="External"/><Relationship Id="rId2662" Type="http://schemas.openxmlformats.org/officeDocument/2006/relationships/hyperlink" Target="https://x.com/JDVance/status/1833148904864465117" TargetMode="External"/><Relationship Id="rId2663" Type="http://schemas.openxmlformats.org/officeDocument/2006/relationships/hyperlink" Target="https://x.com/StephenM/status/1833201200109654339" TargetMode="External"/><Relationship Id="rId2664" Type="http://schemas.openxmlformats.org/officeDocument/2006/relationships/hyperlink" Target="https://apnews.com/article/laura-loomer-trump-911-conspiracy-theories-18198b8ea2ce567467acfd6bf7f19f1e" TargetMode="External"/><Relationship Id="rId2665" Type="http://schemas.openxmlformats.org/officeDocument/2006/relationships/hyperlink" Target="https://www.justice.gov/opa/pr/us-citizens-convicted-conspiring-act-illegal-agents-russian-government" TargetMode="External"/><Relationship Id="rId2666" Type="http://schemas.openxmlformats.org/officeDocument/2006/relationships/hyperlink" Target="https://www.washingtonpost.com/world/2024/09/13/rt-propaganda-intelligence-weapons-ukraine/" TargetMode="External"/><Relationship Id="rId2667" Type="http://schemas.openxmlformats.org/officeDocument/2006/relationships/hyperlink" Target="https://www.cnn.com/2024/09/13/politics/biden-administration-rt-russian-intelligence" TargetMode="External"/><Relationship Id="rId2668" Type="http://schemas.openxmlformats.org/officeDocument/2006/relationships/hyperlink" Target="https://www.state.gov/alerting-the-world-to-rts-global-covert-activities/" TargetMode="External"/><Relationship Id="rId2669" Type="http://schemas.openxmlformats.org/officeDocument/2006/relationships/hyperlink" Target="https://www.cbc.ca/news/investigates/russian-disinformation-1.7323128" TargetMode="External"/><Relationship Id="rId2670" Type="http://schemas.openxmlformats.org/officeDocument/2006/relationships/hyperlink" Target="https://www.wdtn.com/top-stories/springfield-hospital-locked-down-due-to-bomb-threat/" TargetMode="External"/><Relationship Id="rId2671" Type="http://schemas.openxmlformats.org/officeDocument/2006/relationships/hyperlink" Target="https://x.com/realchrisrufo/status/1834926318883852543" TargetMode="External"/><Relationship Id="rId2672" Type="http://schemas.openxmlformats.org/officeDocument/2006/relationships/hyperlink" Target="https://x.com/JDVance/status/1834953680606347647" TargetMode="External"/><Relationship Id="rId2673" Type="http://schemas.openxmlformats.org/officeDocument/2006/relationships/hyperlink" Target="https://x.com/ScooterCasterNY/status/1835053886505148661" TargetMode="External"/><Relationship Id="rId2674" Type="http://schemas.openxmlformats.org/officeDocument/2006/relationships/hyperlink" Target="https://x.com/BehizyTweets/status/1835049489545281565" TargetMode="External"/><Relationship Id="rId2675" Type="http://schemas.openxmlformats.org/officeDocument/2006/relationships/hyperlink" Target="https://x.com/elonmusk/status/1835061560957616606" TargetMode="External"/><Relationship Id="rId2676" Type="http://schemas.openxmlformats.org/officeDocument/2006/relationships/hyperlink" Target="https://x.com/elonmusk/status/1835083430100713673" TargetMode="External"/><Relationship Id="rId2677" Type="http://schemas.openxmlformats.org/officeDocument/2006/relationships/hyperlink" Target="https://x.com/elonmusk/status/1835194685897224331" TargetMode="External"/><Relationship Id="rId2678" Type="http://schemas.openxmlformats.org/officeDocument/2006/relationships/hyperlink" Target="https://x.com/Phil_Lewis_/status/1835311953767546887" TargetMode="External"/><Relationship Id="rId2679" Type="http://schemas.openxmlformats.org/officeDocument/2006/relationships/hyperlink" Target="https://x.com/Acyn/status/1835331061016060366" TargetMode="External"/><Relationship Id="rId2680" Type="http://schemas.openxmlformats.org/officeDocument/2006/relationships/hyperlink" Target="https://x.com/kyledcheney/status/1835329930135007260" TargetMode="External"/><Relationship Id="rId2681" Type="http://schemas.openxmlformats.org/officeDocument/2006/relationships/hyperlink" Target="https://x.com/LaCivitaC/status/1834869331169247608" TargetMode="External"/><Relationship Id="rId2682" Type="http://schemas.openxmlformats.org/officeDocument/2006/relationships/hyperlink" Target="https://x.com/yashar/status/1835412169753776499" TargetMode="External"/><Relationship Id="rId2683" Type="http://schemas.openxmlformats.org/officeDocument/2006/relationships/hyperlink" Target="https://thehill.com/opinion/international/4882868-negotiate-with-moscow-to-end-the-ukraine-war-and-prevent-nuclear-devastation/" TargetMode="External"/><Relationship Id="rId2684" Type="http://schemas.openxmlformats.org/officeDocument/2006/relationships/hyperlink" Target="https://www.rferl.org/a/russia-ukraine-disinformation-propaganda-campaign/33123498.html" TargetMode="External"/><Relationship Id="rId2685" Type="http://schemas.openxmlformats.org/officeDocument/2006/relationships/hyperlink" Target="https://www.thedailybeast.com/billionaire-tesla-ceo-elon-musk-shared-memes-made-by-fsb-propaganda-machine?via=twitter_page&amp;utm_campaign=owned_social&amp;utm_medium=socialflow&amp;utm_source=twitter_owned_tdb" TargetMode="External"/><Relationship Id="rId2686" Type="http://schemas.openxmlformats.org/officeDocument/2006/relationships/hyperlink" Target="https://x.com/elonmusk/status/1836267345926558022" TargetMode="External"/><Relationship Id="rId2687" Type="http://schemas.openxmlformats.org/officeDocument/2006/relationships/hyperlink" Target="https://x.com/MELANIATRUMP/status/1836375317646086533"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docs.google.com/spreadsheets/d/1Nd9IWVUCD5VcRIKcndvt4CSZgB6Apv_Zd6-5YwiDdmk/edit" TargetMode="External"/><Relationship Id="rId2" Type="http://schemas.openxmlformats.org/officeDocument/2006/relationships/hyperlink" Target="https://www.govinfo.gov/collection/january-6th-committee-final-report" TargetMode="External"/><Relationship Id="rId3" Type="http://schemas.openxmlformats.org/officeDocument/2006/relationships/hyperlink" Target="https://m.dailykos.com/stories/2022/12/28/2144162/-READ-All-of-the-available-Jan-6-committee-transcripts-so-far?_=2023-01-03T08:52:04.000-08:00" TargetMode="External"/><Relationship Id="rId4" Type="http://schemas.openxmlformats.org/officeDocument/2006/relationships/hyperlink" Target="https://www.cnn.com/2022/04/25/politics/read-mark-meadows-texts-sean-hannity-ivanka-trump-marjorie-taylor-greene/index.html" TargetMode="External"/><Relationship Id="rId5" Type="http://schemas.openxmlformats.org/officeDocument/2006/relationships/hyperlink" Target="https://www.cnn.com/2022/04/15/politics/read-mark-meadows-texts-mike-lee-chip-roy/index.html" TargetMode="External"/><Relationship Id="rId6" Type="http://schemas.openxmlformats.org/officeDocument/2006/relationships/hyperlink" Target="https://app.box.com/s/ifis7hu74dz6xp0awkq567ygetrvcof1/file/1460147704477" TargetMode="External"/><Relationship Id="rId7" Type="http://schemas.openxmlformats.org/officeDocument/2006/relationships/hyperlink" Target="https://www.americanoversight.org/timeline-jan6" TargetMode="External"/><Relationship Id="rId8" Type="http://schemas.openxmlformats.org/officeDocument/2006/relationships/hyperlink" Target="https://www.americanoversight.org/investigation/conservative-attorneys-general-groups-involvement-in-the-jan-6-march-to-the-capitol" TargetMode="External"/><Relationship Id="rId9" Type="http://schemas.openxmlformats.org/officeDocument/2006/relationships/hyperlink" Target="https://www.docdroid.net/h5aWT2M/mosd1226-123120-pdf" TargetMode="External"/><Relationship Id="rId10" Type="http://schemas.openxmlformats.org/officeDocument/2006/relationships/hyperlink" Target="https://www.docdroid.net/oEPsOky/mosd2chat-pdf" TargetMode="External"/><Relationship Id="rId11" Type="http://schemas.openxmlformats.org/officeDocument/2006/relationships/hyperlink" Target="https://s3.documentcloud.org/documents/23606246/201209-telegram-messages_02-09-23.pdf" TargetMode="External"/><Relationship Id="rId12" Type="http://schemas.openxmlformats.org/officeDocument/2006/relationships/hyperlink" Target="https://storage.courtlistener.com/recap/gov.uscourts.dcd.255554/gov.uscourts.dcd.255554.28.1.pdf" TargetMode="External"/><Relationship Id="rId13" Type="http://schemas.openxmlformats.org/officeDocument/2006/relationships/hyperlink" Target="https://storage.courtlistener.com/recap/gov.uscourts.dcd.255554/gov.uscourts.dcd.255554.47.2_1.pdf" TargetMode="External"/><Relationship Id="rId14" Type="http://schemas.openxmlformats.org/officeDocument/2006/relationships/hyperlink" Target="https://www.courtlistener.com/docket/67412110/47/7/united-states-v-lamond/" TargetMode="External"/><Relationship Id="rId15" Type="http://schemas.openxmlformats.org/officeDocument/2006/relationships/hyperlink" Target="https://www.citizensforethics.org/wp-content/uploads/2023/05/21-cv-572_-_17th_Interim_Release.pdf" TargetMode="External"/><Relationship Id="rId16" Type="http://schemas.openxmlformats.org/officeDocument/2006/relationships/hyperlink" Target="https://s3.documentcloud.org/documents/23459372/doj-records-from-final-weeks-of-trump-administration.pdf" TargetMode="External"/><Relationship Id="rId17" Type="http://schemas.openxmlformats.org/officeDocument/2006/relationships/hyperlink" Target="https://s3.documentcloud.org/documents/21101542/doj-call-log-records-from-jan-6-2021.pdf" TargetMode="External"/><Relationship Id="rId18" Type="http://schemas.openxmlformats.org/officeDocument/2006/relationships/hyperlink" Target="https://www.documentcloud.org/documents/22057096-doj-records-of-officials-communications-from-jan-6-2021?responsive=1&amp;title=1&amp;onlyshoworg=1" TargetMode="External"/><Relationship Id="rId19" Type="http://schemas.openxmlformats.org/officeDocument/2006/relationships/hyperlink" Target="https://www.citizensforethics.org/wp-content/uploads/2024/03/May-23-2023-DHS-572-1-of-2.pdf" TargetMode="External"/><Relationship Id="rId20" Type="http://schemas.openxmlformats.org/officeDocument/2006/relationships/hyperlink" Target="https://www.citizensforethics.org/wp-content/uploads/2024/03/May-23-2023-DHS-572-2-of-2.pdf" TargetMode="External"/><Relationship Id="rId21" Type="http://schemas.openxmlformats.org/officeDocument/2006/relationships/hyperlink" Target="https://assets.bwbx.io/documents/users/iqjWHBFdfxIU/reaBGUtH_uzw/v0" TargetMode="External"/><Relationship Id="rId22" Type="http://schemas.openxmlformats.org/officeDocument/2006/relationships/hyperlink" Target="https://assets.bwbx.io/documents/users/iqjWHBFdfxIU/rzuPJvKoJZMY/v0" TargetMode="External"/><Relationship Id="rId23" Type="http://schemas.openxmlformats.org/officeDocument/2006/relationships/hyperlink" Target="https://assets.bwbx.io/documents/users/iqjWHBFdfxIU/rUYzg7xmF6aI/v0" TargetMode="External"/><Relationship Id="rId24" Type="http://schemas.openxmlformats.org/officeDocument/2006/relationships/hyperlink" Target="https://37e92a44-9e26-4f37-8be5-061fbcabfbce.usrfiles.com/ugd/37e92a_78defed4b92e45a186c234a59ad1480d.pdf" TargetMode="External"/><Relationship Id="rId25" Type="http://schemas.openxmlformats.org/officeDocument/2006/relationships/hyperlink" Target="https://web.archive.org/web/20211113050532/https://www.nps.gov/features/foia/Jan6_WomenForAmericaFirstPermitEmails_REDACTED_Oct18.pdf" TargetMode="External"/><Relationship Id="rId26" Type="http://schemas.openxmlformats.org/officeDocument/2006/relationships/hyperlink" Target="https://www.nps.gov/features/foia/Jan6_WomenForAmericaFirstPermitEmails_REDACTED_Oct18.pdf" TargetMode="External"/><Relationship Id="rId27" Type="http://schemas.openxmlformats.org/officeDocument/2006/relationships/hyperlink" Target="https://www.nps.gov/aboutus/foia/upload/Jan6_emails_JohnStanwich_REDACTED_Part1.pdf" TargetMode="External"/><Relationship Id="rId28" Type="http://schemas.openxmlformats.org/officeDocument/2006/relationships/hyperlink" Target="https://www.nps.gov/aboutus/foia/upload/Jan6_emails_JohnStanwich_REDACTED_Part2.pdf" TargetMode="External"/><Relationship Id="rId29" Type="http://schemas.openxmlformats.org/officeDocument/2006/relationships/hyperlink" Target="https://www.doioig.gov/sites/default/files/2021-migration/SpecialReview_Review%20of%20the%20U.S.%20Department%20of%20the%20Interior&#8217;s%20Actions%20Related%20to%20January%206%2C%202021.pdf" TargetMode="External"/><Relationship Id="rId30" Type="http://schemas.openxmlformats.org/officeDocument/2006/relationships/hyperlink" Target="https://s3.documentcloud.org/documents/21059849/leopold-capitol-police-protest-permits-january-6-common-law-release.pdf" TargetMode="External"/><Relationship Id="rId31" Type="http://schemas.openxmlformats.org/officeDocument/2006/relationships/hyperlink" Target="https://cdn.muckrock.com/foia_files/2020/12/07/resp_0093.pdf" TargetMode="External"/><Relationship Id="rId32" Type="http://schemas.openxmlformats.org/officeDocument/2006/relationships/hyperlink" Target="https://www.justice.gov/storage/US_v_Trump-Nauta_23-80101.pdf" TargetMode="External"/><Relationship Id="rId33" Type="http://schemas.openxmlformats.org/officeDocument/2006/relationships/hyperlink" Target="https://storage.courtlistener.com/recap/gov.uscourts.dcd.258149/gov.uscourts.dcd.258149.1.0_1.pdf" TargetMode="External"/><Relationship Id="rId34" Type="http://schemas.openxmlformats.org/officeDocument/2006/relationships/hyperlink" Target="https://www.documentcloud.org/documents/23909543-23sc188947-criminal-indictment" TargetMode="External"/><Relationship Id="rId35" Type="http://schemas.openxmlformats.org/officeDocument/2006/relationships/hyperlink" Target="https://www.desmog.com/council-national-policy/" TargetMode="External"/><Relationship Id="rId36" Type="http://schemas.openxmlformats.org/officeDocument/2006/relationships/hyperlink" Target="https://web.archive.org/web/20200111211830/https://www.reaganlibrary.gov/sites/default/files/digitallibrary/smof/publicliaison/blackwell/box-006/40_047_7006969_006_001_2017.pdf" TargetMode="External"/><Relationship Id="rId37" Type="http://schemas.openxmlformats.org/officeDocument/2006/relationships/hyperlink" Target="https://documented.net/media/cnp-july-2012-membership-directory" TargetMode="External"/><Relationship Id="rId38" Type="http://schemas.openxmlformats.org/officeDocument/2006/relationships/hyperlink" Target="https://www.splcenter.org/sites/default/files/cnp_redacted_final.pdf" TargetMode="External"/><Relationship Id="rId39" Type="http://schemas.openxmlformats.org/officeDocument/2006/relationships/hyperlink" Target="https://www.exposedbycmd.org/featured-documents/council-for-national-policy-membership-directory-september-2020/" TargetMode="External"/><Relationship Id="rId40" Type="http://schemas.openxmlformats.org/officeDocument/2006/relationships/hyperlink" Target="https://www.theguardian.com/us-news/2021/sep/30/revealed-council-national-policy-republicans-extremists" TargetMode="External"/><Relationship Id="rId41" Type="http://schemas.openxmlformats.org/officeDocument/2006/relationships/hyperlink" Target="https://documented.net/investigations/council-for-national-policy-recordings" TargetMode="External"/><Relationship Id="rId42" Type="http://schemas.openxmlformats.org/officeDocument/2006/relationships/hyperlink" Target="https://documented.net/investigations/documented-has-obtained-a-recent-council-for-national-policy-membership-list" TargetMode="External"/><Relationship Id="rId43" Type="http://schemas.openxmlformats.org/officeDocument/2006/relationships/hyperlink" Target="https://www.documentcloud.org/documents/21409776-council-for-national-policy-meeting-program-february-24-26-2022" TargetMode="External"/><Relationship Id="rId44" Type="http://schemas.openxmlformats.org/officeDocument/2006/relationships/hyperlink" Target="https://www.azmirror.com/2022/02/01/trumps-fake-electors-heres-the-full-list/"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en.wikipedia.org/wiki/Pat_Buchanan" TargetMode="External"/><Relationship Id="rId2" Type="http://schemas.openxmlformats.org/officeDocument/2006/relationships/hyperlink" Target="https://en.wikipedia.org/wiki/Taki_Theodoracopulos" TargetMode="External"/><Relationship Id="rId3" Type="http://schemas.openxmlformats.org/officeDocument/2006/relationships/hyperlink" Target="https://ballotpedia.org/Donald_Trump_presidential_transition_team" TargetMode="External"/><Relationship Id="rId4" Type="http://schemas.openxmlformats.org/officeDocument/2006/relationships/hyperlink" Target="https://www.claremont.org/page/fellowships/lincoln-fellowship/former-lincoln-fellows/" TargetMode="External"/><Relationship Id="rId5" Type="http://schemas.openxmlformats.org/officeDocument/2006/relationships/hyperlink" Target="https://web.archive.org/web/20140820121222/http://www.claremont.org/page/fellowships/publius-fellowship/publius-fellowship-alumni/" TargetMode="External"/><Relationship Id="rId6" Type="http://schemas.openxmlformats.org/officeDocument/2006/relationships/hyperlink" Target="https://www.linkedin.com/in/matthew-spalding-a436b087" TargetMode="External"/><Relationship Id="rId7" Type="http://schemas.openxmlformats.org/officeDocument/2006/relationships/hyperlink" Target="https://www.greenwichtime.com/local/article/Greenwich-native-launches-alternative-news-site-6166911.php" TargetMode="External"/><Relationship Id="rId8" Type="http://schemas.openxmlformats.org/officeDocument/2006/relationships/hyperlink" Target="https://archive.is/PUnfM" TargetMode="External"/><Relationship Id="rId9" Type="http://schemas.openxmlformats.org/officeDocument/2006/relationships/hyperlink" Target="https://griid.org/2021/11/29/west-michigan-foundation-watch-the-edgar-elsa-prince-foundation-financing-the-far-right-2/" TargetMode="External"/><Relationship Id="rId10" Type="http://schemas.openxmlformats.org/officeDocument/2006/relationships/hyperlink" Target="https://griid.org/2021/11/29/west-michigan-foundation-watch-the-edgar-elsa-prince-foundation-financing-the-far-right-2/" TargetMode="External"/><Relationship Id="rId11" Type="http://schemas.openxmlformats.org/officeDocument/2006/relationships/hyperlink" Target="https://web.archive.org/web/20070608130352/http://www.mediatransparency.org/scaifeaggregate.php" TargetMode="External"/><Relationship Id="rId12" Type="http://schemas.openxmlformats.org/officeDocument/2006/relationships/hyperlink" Target="https://web.archive.org/web/20070608130352/http://www.mediatransparency.org/scaifeaggregate.php" TargetMode="External"/><Relationship Id="rId13" Type="http://schemas.openxmlformats.org/officeDocument/2006/relationships/hyperlink" Target="https://www.wsws.org/en/articles/1999/02/thom-f05.html" TargetMode="External"/><Relationship Id="rId14" Type="http://schemas.openxmlformats.org/officeDocument/2006/relationships/hyperlink" Target="https://web.archive.org/web/20070608130352/http://www.mediatransparency.org/scaifeaggregate.php" TargetMode="External"/><Relationship Id="rId15" Type="http://schemas.openxmlformats.org/officeDocument/2006/relationships/hyperlink" Target="https://oilcity.news/wyoming/politics/2018/08/14/friess-gives-forgives-and-gets-returns-from-faith-donations/" TargetMode="External"/><Relationship Id="rId16" Type="http://schemas.openxmlformats.org/officeDocument/2006/relationships/hyperlink" Target="https://www.cnbc.com/2014/11/07/robert-mercer-the-most-important-political-money-man-youve-never-heard-of.html" TargetMode="External"/><Relationship Id="rId17" Type="http://schemas.openxmlformats.org/officeDocument/2006/relationships/hyperlink" Target="https://theothermccain.com/2014/03/01/flashback-kevin-zeeses-may-2012-lawsuit-threat-against-ali-akbar/" TargetMode="External"/><Relationship Id="rId18" Type="http://schemas.openxmlformats.org/officeDocument/2006/relationships/hyperlink" Target="https://www.nytimes.com/2016/10/16/technology/peter-thiel-donald-j-trump.html" TargetMode="External"/><Relationship Id="rId19" Type="http://schemas.openxmlformats.org/officeDocument/2006/relationships/hyperlink" Target="https://www.wisdc.org/news/press-releases/136-press-release-2022/7161-influence-peddler-for-august-2022-richard-and-elizabeth-uihlein" TargetMode="External"/><Relationship Id="rId20" Type="http://schemas.openxmlformats.org/officeDocument/2006/relationships/hyperlink" Target="https://www.exposedbycmd.org/2023/01/12/candace-owens-blexit-operation-bankrolled-by-wealthy-white-conservatives/" TargetMode="External"/><Relationship Id="rId21" Type="http://schemas.openxmlformats.org/officeDocument/2006/relationships/hyperlink" Target="https://www.exposedbycmd.org/2023/01/12/candace-owens-blexit-operation-bankrolled-by-wealthy-white-conservatives/" TargetMode="External"/><Relationship Id="rId22" Type="http://schemas.openxmlformats.org/officeDocument/2006/relationships/hyperlink" Target="https://www.exposedbycmd.org/2023/01/12/candace-owens-blexit-operation-bankrolled-by-wealthy-white-conservatives/" TargetMode="External"/><Relationship Id="rId23" Type="http://schemas.openxmlformats.org/officeDocument/2006/relationships/hyperlink" Target="https://www.exposedbycmd.org/2023/01/12/candace-owens-blexit-operation-bankrolled-by-wealthy-white-conservatives/" TargetMode="External"/><Relationship Id="rId24" Type="http://schemas.openxmlformats.org/officeDocument/2006/relationships/hyperlink" Target="https://www.exposedbycmd.org/2023/01/12/candace-owens-blexit-operation-bankrolled-by-wealthy-white-conservatives/" TargetMode="External"/><Relationship Id="rId25" Type="http://schemas.openxmlformats.org/officeDocument/2006/relationships/hyperlink" Target="https://www.exposedbycmd.org/2023/01/12/candace-owens-blexit-operation-bankrolled-by-wealthy-white-conservatives/" TargetMode="External"/><Relationship Id="rId26" Type="http://schemas.openxmlformats.org/officeDocument/2006/relationships/hyperlink" Target="https://popular.info/p/the-obscure-foundation-funding-critical" TargetMode="External"/><Relationship Id="rId27" Type="http://schemas.openxmlformats.org/officeDocument/2006/relationships/hyperlink" Target="https://leadershipinstitute.org/training/contact.cfm?FacultyID=66746" TargetMode="External"/><Relationship Id="rId28" Type="http://schemas.openxmlformats.org/officeDocument/2006/relationships/hyperlink" Target="https://www.npr.org/sections/insurrection-at-the-capitol/2021/01/07/954380156/here-are-the-republicans-who-objected-to-the-electoral-college-count"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V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6.13"/>
    <col collapsed="false" customWidth="true" hidden="false" outlineLevel="0" max="2" min="2" style="0" width="118.87"/>
    <col collapsed="false" customWidth="true" hidden="false" outlineLevel="0" max="3" min="3" style="0" width="29.25"/>
    <col collapsed="false" customWidth="true" hidden="false" outlineLevel="0" max="1025" min="4" style="0" width="12.63"/>
  </cols>
  <sheetData>
    <row r="1" customFormat="false" ht="53.25" hidden="false" customHeight="true" outlineLevel="0" collapsed="false">
      <c r="B1" s="1" t="s">
        <v>0</v>
      </c>
      <c r="C1" s="2" t="s">
        <v>1</v>
      </c>
      <c r="D1" s="3" t="s">
        <v>2</v>
      </c>
      <c r="E1" s="4"/>
      <c r="F1" s="5"/>
      <c r="G1" s="5"/>
      <c r="H1" s="5"/>
      <c r="I1" s="5"/>
      <c r="J1" s="5"/>
      <c r="K1" s="5"/>
      <c r="L1" s="5"/>
      <c r="M1" s="5"/>
      <c r="N1" s="5"/>
      <c r="O1" s="5"/>
      <c r="P1" s="5"/>
      <c r="Q1" s="5"/>
      <c r="R1" s="5"/>
      <c r="S1" s="5"/>
      <c r="T1" s="5"/>
      <c r="U1" s="5"/>
      <c r="V1" s="5"/>
    </row>
    <row r="2" customFormat="false" ht="15.75" hidden="false" customHeight="false" outlineLevel="0" collapsed="false">
      <c r="A2" s="6"/>
      <c r="B2" s="6" t="s">
        <v>3</v>
      </c>
      <c r="C2" s="7" t="s">
        <v>4</v>
      </c>
      <c r="D2" s="8" t="s">
        <v>5</v>
      </c>
      <c r="E2" s="5"/>
      <c r="F2" s="5"/>
      <c r="G2" s="5"/>
      <c r="H2" s="5"/>
      <c r="I2" s="5"/>
      <c r="J2" s="5"/>
      <c r="K2" s="5"/>
      <c r="L2" s="5"/>
      <c r="M2" s="5"/>
      <c r="N2" s="5"/>
      <c r="O2" s="5"/>
      <c r="P2" s="5"/>
      <c r="Q2" s="5"/>
      <c r="R2" s="5"/>
      <c r="S2" s="5"/>
      <c r="T2" s="5"/>
      <c r="U2" s="5"/>
      <c r="V2" s="5"/>
    </row>
    <row r="3" customFormat="false" ht="15.75" hidden="false" customHeight="false" outlineLevel="0" collapsed="false">
      <c r="B3" s="9" t="s">
        <v>6</v>
      </c>
      <c r="C3" s="10" t="s">
        <v>7</v>
      </c>
      <c r="D3" s="11"/>
    </row>
    <row r="4" customFormat="false" ht="15.75" hidden="false" customHeight="true" outlineLevel="0" collapsed="false">
      <c r="A4" s="9"/>
      <c r="B4" s="12" t="s">
        <v>8</v>
      </c>
      <c r="C4" s="12"/>
    </row>
    <row r="5" customFormat="false" ht="15.75" hidden="false" customHeight="false" outlineLevel="0" collapsed="false">
      <c r="A5" s="13"/>
      <c r="C5" s="4"/>
    </row>
    <row r="6" customFormat="false" ht="15.75" hidden="false" customHeight="false" outlineLevel="0" collapsed="false">
      <c r="A6" s="13"/>
      <c r="B6" s="9" t="s">
        <v>9</v>
      </c>
      <c r="C6" s="14"/>
    </row>
    <row r="7" customFormat="false" ht="15.75" hidden="false" customHeight="false" outlineLevel="0" collapsed="false">
      <c r="A7" s="13"/>
      <c r="B7" s="9" t="s">
        <v>10</v>
      </c>
      <c r="C7" s="4"/>
    </row>
    <row r="8" customFormat="false" ht="15.75" hidden="false" customHeight="false" outlineLevel="0" collapsed="false">
      <c r="A8" s="13"/>
      <c r="B8" s="9" t="s">
        <v>11</v>
      </c>
      <c r="C8" s="13"/>
    </row>
    <row r="9" customFormat="false" ht="15.75" hidden="false" customHeight="false" outlineLevel="0" collapsed="false">
      <c r="A9" s="13"/>
      <c r="B9" s="9" t="s">
        <v>12</v>
      </c>
      <c r="C9" s="13"/>
    </row>
    <row r="10" customFormat="false" ht="15.75" hidden="false" customHeight="false" outlineLevel="0" collapsed="false">
      <c r="A10" s="15"/>
      <c r="B10" s="16" t="s">
        <v>13</v>
      </c>
      <c r="C10" s="15"/>
    </row>
    <row r="11" customFormat="false" ht="15.75" hidden="false" customHeight="false" outlineLevel="0" collapsed="false">
      <c r="A11" s="15"/>
      <c r="B11" s="17" t="s">
        <v>14</v>
      </c>
      <c r="C11" s="15"/>
    </row>
    <row r="12" customFormat="false" ht="15.75" hidden="false" customHeight="false" outlineLevel="0" collapsed="false">
      <c r="A12" s="15"/>
      <c r="B12" s="17" t="s">
        <v>15</v>
      </c>
      <c r="C12" s="15"/>
    </row>
    <row r="13" customFormat="false" ht="15.75" hidden="false" customHeight="false" outlineLevel="0" collapsed="false">
      <c r="B13" s="18" t="s">
        <v>16</v>
      </c>
    </row>
  </sheetData>
  <mergeCells count="1">
    <mergeCell ref="B4:C4"/>
  </mergeCells>
  <hyperlinks>
    <hyperlink ref="B4" r:id="rId1" display="The January 6 Capitol attack required a crowd to succeed. This timeline was created to help understand the people, actions, and events that brought that crowd to the U.S. Capitol. It is based in part on crowdsourced research by the #SeditionHunters community. &#10;&#10;The &quot;Aftermath&quot; sheet covers the investigation of the Capitol attack, evolving press coverage (including attempts to skew the narrative), &amp; related events, including Trump's taking of classified material to Mar-a-Lago, new propaganda themes and influencers&#10;&#10;Other Jan 6 timelines and maps cover the strategy, tactics, and timing of the attack, with video links. See bit.ly/Jan6Analysis&#10;&#10;@capitolhunters 2024. This compilation is intended to support public understanding, including through its use by journalists. Direct quotes or large-scale usage should be cited as: “Timeline: January 6, leadup, and aftermath. Anonymous (capitolhunters), 2024. Retrieved from [URL]. Accessed [dat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7" topLeftCell="A8" activePane="bottomLeft" state="frozen"/>
      <selection pane="topLeft" activeCell="A1" activeCellId="0" sqref="A1"/>
      <selection pane="bottomLeft" activeCell="B9" activeCellId="0" sqref="B9"/>
    </sheetView>
  </sheetViews>
  <sheetFormatPr defaultRowHeight="15.75" zeroHeight="false" outlineLevelRow="0" outlineLevelCol="0"/>
  <cols>
    <col collapsed="false" customWidth="true" hidden="false" outlineLevel="0" max="4" min="1" style="0" width="3.25"/>
    <col collapsed="false" customWidth="true" hidden="false" outlineLevel="0" max="5" min="5" style="0" width="10.76"/>
    <col collapsed="false" customWidth="true" hidden="false" outlineLevel="0" max="6" min="6" style="0" width="72.13"/>
    <col collapsed="false" customWidth="true" hidden="false" outlineLevel="0" max="7" min="7" style="0" width="60.25"/>
    <col collapsed="false" customWidth="true" hidden="false" outlineLevel="0" max="8" min="8" style="0" width="56.62"/>
    <col collapsed="false" customWidth="true" hidden="false" outlineLevel="0" max="9" min="9" style="0" width="28.25"/>
    <col collapsed="false" customWidth="true" hidden="false" outlineLevel="0" max="10" min="10" style="0" width="65.62"/>
    <col collapsed="false" customWidth="true" hidden="false" outlineLevel="0" max="1025" min="11" style="0" width="12.63"/>
  </cols>
  <sheetData>
    <row r="1" customFormat="false" ht="45" hidden="false" customHeight="true" outlineLevel="0" collapsed="false">
      <c r="A1" s="107"/>
      <c r="B1" s="107"/>
      <c r="C1" s="107"/>
      <c r="D1" s="107"/>
      <c r="E1" s="945" t="s">
        <v>15923</v>
      </c>
      <c r="G1" s="946"/>
      <c r="H1" s="35" t="s">
        <v>1</v>
      </c>
      <c r="I1" s="35" t="s">
        <v>4</v>
      </c>
    </row>
    <row r="2" customFormat="false" ht="15" hidden="false" customHeight="true" outlineLevel="0" collapsed="false">
      <c r="A2" s="107"/>
      <c r="B2" s="107"/>
      <c r="C2" s="107"/>
      <c r="D2" s="107"/>
      <c r="E2" s="947"/>
      <c r="G2" s="355" t="s">
        <v>15924</v>
      </c>
      <c r="H2" s="948"/>
      <c r="I2" s="40"/>
    </row>
    <row r="3" customFormat="false" ht="15.75" hidden="false" customHeight="false" outlineLevel="0" collapsed="false">
      <c r="A3" s="107"/>
      <c r="B3" s="107"/>
      <c r="C3" s="107"/>
      <c r="D3" s="107"/>
      <c r="E3" s="3" t="s">
        <v>15925</v>
      </c>
      <c r="G3" s="949" t="s">
        <v>15926</v>
      </c>
      <c r="H3" s="950"/>
      <c r="I3" s="951"/>
    </row>
    <row r="4" customFormat="false" ht="15.75" hidden="false" customHeight="false" outlineLevel="0" collapsed="false">
      <c r="A4" s="107"/>
      <c r="B4" s="107"/>
      <c r="C4" s="107"/>
      <c r="D4" s="107"/>
      <c r="G4" s="952" t="s">
        <v>15927</v>
      </c>
      <c r="H4" s="953"/>
    </row>
    <row r="5" customFormat="false" ht="15.75" hidden="false" customHeight="false" outlineLevel="0" collapsed="false">
      <c r="A5" s="107"/>
      <c r="B5" s="107"/>
      <c r="C5" s="107"/>
      <c r="D5" s="107"/>
      <c r="G5" s="954" t="s">
        <v>15928</v>
      </c>
      <c r="H5" s="953"/>
    </row>
    <row r="6" customFormat="false" ht="10.5" hidden="false" customHeight="true" outlineLevel="0" collapsed="false">
      <c r="A6" s="107"/>
      <c r="B6" s="107"/>
      <c r="C6" s="107"/>
      <c r="D6" s="107"/>
      <c r="G6" s="2"/>
      <c r="H6" s="953"/>
    </row>
    <row r="7" customFormat="false" ht="21" hidden="false" customHeight="true" outlineLevel="0" collapsed="false">
      <c r="A7" s="107" t="s">
        <v>15929</v>
      </c>
      <c r="B7" s="107" t="s">
        <v>15930</v>
      </c>
      <c r="C7" s="107"/>
      <c r="D7" s="107" t="s">
        <v>15931</v>
      </c>
      <c r="F7" s="955" t="s">
        <v>15932</v>
      </c>
      <c r="G7" s="955" t="s">
        <v>15933</v>
      </c>
      <c r="H7" s="955" t="s">
        <v>15934</v>
      </c>
      <c r="I7" s="955" t="s">
        <v>15935</v>
      </c>
      <c r="J7" s="9" t="s">
        <v>2343</v>
      </c>
    </row>
    <row r="8" customFormat="false" ht="15.75" hidden="false" customHeight="false" outlineLevel="0" collapsed="false">
      <c r="A8" s="107" t="n">
        <v>2</v>
      </c>
      <c r="B8" s="107"/>
      <c r="C8" s="107" t="n">
        <f aca="false">D8-SUM(A8:B8)</f>
        <v>0</v>
      </c>
      <c r="D8" s="107" t="n">
        <v>2</v>
      </c>
      <c r="E8" s="243" t="s">
        <v>15936</v>
      </c>
      <c r="F8" s="956" t="s">
        <v>15937</v>
      </c>
      <c r="G8" s="649" t="s">
        <v>15938</v>
      </c>
      <c r="H8" s="168"/>
      <c r="I8" s="168"/>
      <c r="J8" s="957"/>
      <c r="K8" s="957"/>
      <c r="L8" s="957"/>
      <c r="M8" s="957"/>
      <c r="N8" s="957"/>
      <c r="O8" s="957"/>
      <c r="P8" s="957"/>
      <c r="Q8" s="957"/>
      <c r="R8" s="957"/>
      <c r="S8" s="957"/>
      <c r="T8" s="957"/>
      <c r="U8" s="957"/>
      <c r="V8" s="957"/>
      <c r="W8" s="957"/>
      <c r="X8" s="957"/>
      <c r="Y8" s="957"/>
      <c r="Z8" s="957"/>
      <c r="AA8" s="957"/>
      <c r="AB8" s="957"/>
    </row>
    <row r="9" customFormat="false" ht="15.75" hidden="false" customHeight="false" outlineLevel="0" collapsed="false">
      <c r="A9" s="107"/>
      <c r="B9" s="107"/>
      <c r="C9" s="107"/>
      <c r="D9" s="107"/>
      <c r="E9" s="238"/>
      <c r="F9" s="58"/>
      <c r="G9" s="958"/>
      <c r="H9" s="97"/>
      <c r="I9" s="97"/>
      <c r="J9" s="959"/>
      <c r="K9" s="959"/>
      <c r="L9" s="959"/>
      <c r="M9" s="959"/>
      <c r="N9" s="959"/>
      <c r="O9" s="959"/>
      <c r="P9" s="959"/>
      <c r="Q9" s="959"/>
      <c r="R9" s="959"/>
      <c r="S9" s="959"/>
      <c r="T9" s="959"/>
      <c r="U9" s="959"/>
      <c r="V9" s="959"/>
      <c r="W9" s="959"/>
      <c r="X9" s="959"/>
      <c r="Y9" s="959"/>
      <c r="Z9" s="959"/>
      <c r="AA9" s="959"/>
      <c r="AB9" s="959"/>
    </row>
    <row r="10" customFormat="false" ht="15.75" hidden="false" customHeight="false" outlineLevel="0" collapsed="false">
      <c r="A10" s="107" t="n">
        <v>1</v>
      </c>
      <c r="B10" s="107" t="n">
        <v>1</v>
      </c>
      <c r="C10" s="107" t="n">
        <f aca="false">D10-SUM(A10:B10)</f>
        <v>2</v>
      </c>
      <c r="D10" s="107" t="n">
        <v>4</v>
      </c>
      <c r="E10" s="243" t="s">
        <v>15939</v>
      </c>
      <c r="F10" s="960" t="s">
        <v>15940</v>
      </c>
      <c r="G10" s="961" t="s">
        <v>15941</v>
      </c>
      <c r="H10" s="168"/>
      <c r="I10" s="168"/>
      <c r="J10" s="957"/>
      <c r="K10" s="957"/>
      <c r="L10" s="957"/>
      <c r="M10" s="957"/>
      <c r="N10" s="957"/>
      <c r="O10" s="957"/>
      <c r="P10" s="957"/>
      <c r="Q10" s="957"/>
      <c r="R10" s="957"/>
      <c r="S10" s="957"/>
      <c r="T10" s="957"/>
      <c r="U10" s="957"/>
      <c r="V10" s="957"/>
      <c r="W10" s="957"/>
      <c r="X10" s="957"/>
      <c r="Y10" s="957"/>
      <c r="Z10" s="957"/>
      <c r="AA10" s="957"/>
      <c r="AB10" s="957"/>
    </row>
    <row r="11" customFormat="false" ht="15.75" hidden="false" customHeight="false" outlineLevel="0" collapsed="false">
      <c r="A11" s="107"/>
      <c r="B11" s="107"/>
      <c r="C11" s="107"/>
      <c r="D11" s="107"/>
      <c r="E11" s="238"/>
      <c r="F11" s="59"/>
      <c r="G11" s="962"/>
      <c r="H11" s="97"/>
      <c r="I11" s="97"/>
      <c r="J11" s="959"/>
      <c r="K11" s="959"/>
      <c r="L11" s="959"/>
      <c r="M11" s="959"/>
      <c r="N11" s="959"/>
      <c r="O11" s="959"/>
      <c r="P11" s="959"/>
      <c r="Q11" s="959"/>
      <c r="R11" s="959"/>
      <c r="S11" s="959"/>
      <c r="T11" s="959"/>
      <c r="U11" s="959"/>
      <c r="V11" s="959"/>
      <c r="W11" s="959"/>
      <c r="X11" s="959"/>
      <c r="Y11" s="959"/>
      <c r="Z11" s="959"/>
      <c r="AA11" s="959"/>
      <c r="AB11" s="959"/>
    </row>
    <row r="12" customFormat="false" ht="15.75" hidden="false" customHeight="false" outlineLevel="0" collapsed="false">
      <c r="A12" s="107"/>
      <c r="B12" s="107"/>
      <c r="C12" s="107" t="n">
        <f aca="false">D12-SUM(A12:B12)</f>
        <v>1</v>
      </c>
      <c r="D12" s="107" t="n">
        <v>1</v>
      </c>
      <c r="E12" s="243" t="s">
        <v>15942</v>
      </c>
      <c r="F12" s="246" t="s">
        <v>15148</v>
      </c>
      <c r="G12" s="963" t="s">
        <v>15943</v>
      </c>
      <c r="H12" s="168"/>
      <c r="I12" s="168"/>
      <c r="J12" s="957"/>
      <c r="K12" s="957"/>
      <c r="L12" s="957"/>
      <c r="M12" s="957"/>
      <c r="N12" s="957"/>
      <c r="O12" s="957"/>
      <c r="P12" s="957"/>
      <c r="Q12" s="957"/>
      <c r="R12" s="957"/>
      <c r="S12" s="957"/>
      <c r="T12" s="957"/>
      <c r="U12" s="957"/>
      <c r="V12" s="957"/>
      <c r="W12" s="957"/>
      <c r="X12" s="957"/>
      <c r="Y12" s="957"/>
      <c r="Z12" s="957"/>
      <c r="AA12" s="957"/>
      <c r="AB12" s="957"/>
    </row>
    <row r="13" customFormat="false" ht="12.75" hidden="false" customHeight="true" outlineLevel="0" collapsed="false">
      <c r="A13" s="107"/>
      <c r="B13" s="107"/>
      <c r="C13" s="964" t="n">
        <v>0</v>
      </c>
      <c r="D13" s="107"/>
      <c r="F13" s="955"/>
      <c r="G13" s="955"/>
      <c r="H13" s="955"/>
      <c r="I13" s="955"/>
      <c r="J13" s="9"/>
    </row>
    <row r="14" customFormat="false" ht="13.5" hidden="false" customHeight="true" outlineLevel="0" collapsed="false">
      <c r="A14" s="107"/>
      <c r="B14" s="107"/>
      <c r="C14" s="964" t="n">
        <v>0</v>
      </c>
      <c r="D14" s="107"/>
      <c r="F14" s="955"/>
      <c r="G14" s="955"/>
      <c r="H14" s="955"/>
      <c r="I14" s="955"/>
      <c r="J14" s="9"/>
    </row>
    <row r="15" customFormat="false" ht="15.75" hidden="false" customHeight="false" outlineLevel="0" collapsed="false">
      <c r="A15" s="107"/>
      <c r="B15" s="107"/>
      <c r="C15" s="107" t="n">
        <f aca="false">D15-SUM(A15:B15)</f>
        <v>2</v>
      </c>
      <c r="D15" s="107" t="n">
        <v>2</v>
      </c>
      <c r="E15" s="592" t="n">
        <v>1999</v>
      </c>
      <c r="F15" s="167" t="s">
        <v>15944</v>
      </c>
      <c r="G15" s="965" t="s">
        <v>54</v>
      </c>
      <c r="H15" s="168"/>
      <c r="I15" s="167" t="s">
        <v>15945</v>
      </c>
      <c r="J15" s="957"/>
      <c r="K15" s="957"/>
      <c r="L15" s="957"/>
      <c r="M15" s="957"/>
      <c r="N15" s="957"/>
      <c r="O15" s="957"/>
      <c r="P15" s="957"/>
      <c r="Q15" s="957"/>
      <c r="R15" s="957"/>
      <c r="S15" s="957"/>
      <c r="T15" s="957"/>
      <c r="U15" s="957"/>
      <c r="V15" s="957"/>
      <c r="W15" s="957"/>
      <c r="X15" s="957"/>
      <c r="Y15" s="957"/>
      <c r="Z15" s="957"/>
      <c r="AA15" s="957"/>
      <c r="AB15" s="957"/>
    </row>
    <row r="16" customFormat="false" ht="15.75" hidden="false" customHeight="false" outlineLevel="0" collapsed="false">
      <c r="A16" s="107"/>
      <c r="B16" s="107"/>
      <c r="C16" s="107"/>
      <c r="D16" s="107"/>
      <c r="E16" s="922"/>
      <c r="F16" s="577"/>
      <c r="G16" s="577"/>
      <c r="H16" s="577"/>
      <c r="I16" s="577"/>
      <c r="J16" s="966"/>
      <c r="K16" s="966"/>
      <c r="L16" s="966"/>
      <c r="M16" s="966"/>
      <c r="N16" s="966"/>
      <c r="O16" s="966"/>
      <c r="P16" s="966"/>
      <c r="Q16" s="966"/>
      <c r="R16" s="966"/>
      <c r="S16" s="966"/>
      <c r="T16" s="966"/>
      <c r="U16" s="966"/>
      <c r="V16" s="966"/>
      <c r="W16" s="966"/>
      <c r="X16" s="966"/>
      <c r="Y16" s="966"/>
      <c r="Z16" s="966"/>
      <c r="AA16" s="966"/>
      <c r="AB16" s="966"/>
    </row>
    <row r="17" customFormat="false" ht="15.75" hidden="false" customHeight="false" outlineLevel="0" collapsed="false">
      <c r="A17" s="107"/>
      <c r="B17" s="107"/>
      <c r="C17" s="107" t="n">
        <f aca="false">D17-SUM(A17:B17)</f>
        <v>0</v>
      </c>
      <c r="D17" s="107"/>
      <c r="E17" s="592" t="n">
        <v>2000</v>
      </c>
      <c r="F17" s="167"/>
      <c r="G17" s="167"/>
      <c r="H17" s="167" t="s">
        <v>15946</v>
      </c>
      <c r="I17" s="167"/>
      <c r="J17" s="957"/>
      <c r="K17" s="957"/>
      <c r="L17" s="957"/>
      <c r="M17" s="957"/>
      <c r="N17" s="957"/>
      <c r="O17" s="957"/>
      <c r="P17" s="957"/>
      <c r="Q17" s="957"/>
      <c r="R17" s="957"/>
      <c r="S17" s="957"/>
      <c r="T17" s="957"/>
      <c r="U17" s="957"/>
      <c r="V17" s="957"/>
      <c r="W17" s="957"/>
      <c r="X17" s="957"/>
      <c r="Y17" s="957"/>
      <c r="Z17" s="957"/>
      <c r="AA17" s="957"/>
      <c r="AB17" s="957"/>
    </row>
    <row r="18" customFormat="false" ht="15.75" hidden="false" customHeight="false" outlineLevel="0" collapsed="false">
      <c r="A18" s="107"/>
      <c r="B18" s="107"/>
      <c r="C18" s="107"/>
      <c r="D18" s="107"/>
      <c r="E18" s="922"/>
      <c r="F18" s="577"/>
      <c r="G18" s="577"/>
      <c r="H18" s="577"/>
      <c r="I18" s="577"/>
      <c r="J18" s="966"/>
      <c r="K18" s="966"/>
      <c r="L18" s="966"/>
      <c r="M18" s="966"/>
      <c r="N18" s="966"/>
      <c r="O18" s="966"/>
      <c r="P18" s="966"/>
      <c r="Q18" s="966"/>
      <c r="R18" s="966"/>
      <c r="S18" s="966"/>
      <c r="T18" s="966"/>
      <c r="U18" s="966"/>
      <c r="V18" s="966"/>
      <c r="W18" s="966"/>
      <c r="X18" s="966"/>
      <c r="Y18" s="966"/>
      <c r="Z18" s="966"/>
      <c r="AA18" s="966"/>
      <c r="AB18" s="966"/>
    </row>
    <row r="19" customFormat="false" ht="15.75" hidden="false" customHeight="false" outlineLevel="0" collapsed="false">
      <c r="A19" s="107"/>
      <c r="B19" s="107"/>
      <c r="C19" s="107" t="n">
        <f aca="false">D19-SUM(A19:B19)</f>
        <v>0</v>
      </c>
      <c r="D19" s="107"/>
      <c r="E19" s="592" t="n">
        <v>2001</v>
      </c>
      <c r="F19" s="167"/>
      <c r="G19" s="167"/>
      <c r="H19" s="167" t="s">
        <v>15946</v>
      </c>
      <c r="I19" s="167"/>
      <c r="J19" s="957"/>
      <c r="K19" s="957"/>
      <c r="L19" s="957"/>
      <c r="M19" s="957"/>
      <c r="N19" s="957"/>
      <c r="O19" s="957"/>
      <c r="P19" s="957"/>
      <c r="Q19" s="957"/>
      <c r="R19" s="957"/>
      <c r="S19" s="957"/>
      <c r="T19" s="957"/>
      <c r="U19" s="957"/>
      <c r="V19" s="957"/>
      <c r="W19" s="957"/>
      <c r="X19" s="957"/>
      <c r="Y19" s="957"/>
      <c r="Z19" s="957"/>
      <c r="AA19" s="957"/>
      <c r="AB19" s="957"/>
    </row>
    <row r="20" customFormat="false" ht="15.75" hidden="false" customHeight="false" outlineLevel="0" collapsed="false">
      <c r="A20" s="107"/>
      <c r="B20" s="107"/>
      <c r="C20" s="107"/>
      <c r="D20" s="107"/>
      <c r="E20" s="922"/>
      <c r="F20" s="577"/>
      <c r="G20" s="577"/>
      <c r="H20" s="577"/>
      <c r="I20" s="577"/>
      <c r="J20" s="966"/>
      <c r="K20" s="966"/>
      <c r="L20" s="966"/>
      <c r="M20" s="966"/>
      <c r="N20" s="966"/>
      <c r="O20" s="966"/>
      <c r="P20" s="966"/>
      <c r="Q20" s="966"/>
      <c r="R20" s="966"/>
      <c r="S20" s="966"/>
      <c r="T20" s="966"/>
      <c r="U20" s="966"/>
      <c r="V20" s="966"/>
      <c r="W20" s="966"/>
      <c r="X20" s="966"/>
      <c r="Y20" s="966"/>
      <c r="Z20" s="966"/>
      <c r="AA20" s="966"/>
      <c r="AB20" s="966"/>
    </row>
    <row r="21" customFormat="false" ht="15.75" hidden="false" customHeight="false" outlineLevel="0" collapsed="false">
      <c r="A21" s="107"/>
      <c r="B21" s="107"/>
      <c r="C21" s="107" t="n">
        <v>0</v>
      </c>
      <c r="D21" s="107"/>
      <c r="E21" s="592" t="n">
        <v>2002</v>
      </c>
      <c r="F21" s="167"/>
      <c r="G21" s="167"/>
      <c r="H21" s="167"/>
      <c r="I21" s="167"/>
      <c r="J21" s="957"/>
      <c r="K21" s="957"/>
      <c r="L21" s="957"/>
      <c r="M21" s="957"/>
      <c r="N21" s="957"/>
      <c r="O21" s="957"/>
      <c r="P21" s="957"/>
      <c r="Q21" s="957"/>
      <c r="R21" s="957"/>
      <c r="S21" s="957"/>
      <c r="T21" s="957"/>
      <c r="U21" s="957"/>
      <c r="V21" s="957"/>
      <c r="W21" s="957"/>
      <c r="X21" s="957"/>
      <c r="Y21" s="957"/>
      <c r="Z21" s="957"/>
      <c r="AA21" s="957"/>
      <c r="AB21" s="957"/>
    </row>
    <row r="22" customFormat="false" ht="15.75" hidden="false" customHeight="false" outlineLevel="0" collapsed="false">
      <c r="A22" s="107"/>
      <c r="B22" s="107"/>
      <c r="C22" s="107"/>
      <c r="D22" s="107"/>
      <c r="E22" s="922"/>
      <c r="F22" s="577"/>
      <c r="G22" s="577"/>
      <c r="H22" s="577"/>
      <c r="I22" s="577"/>
      <c r="J22" s="966"/>
      <c r="K22" s="966"/>
      <c r="L22" s="966"/>
      <c r="M22" s="966"/>
      <c r="N22" s="966"/>
      <c r="O22" s="966"/>
      <c r="P22" s="966"/>
      <c r="Q22" s="966"/>
      <c r="R22" s="966"/>
      <c r="S22" s="966"/>
      <c r="T22" s="966"/>
      <c r="U22" s="966"/>
      <c r="V22" s="966"/>
      <c r="W22" s="966"/>
      <c r="X22" s="966"/>
      <c r="Y22" s="966"/>
      <c r="Z22" s="966"/>
      <c r="AA22" s="966"/>
      <c r="AB22" s="966"/>
    </row>
    <row r="23" customFormat="false" ht="15.75" hidden="false" customHeight="false" outlineLevel="0" collapsed="false">
      <c r="A23" s="107"/>
      <c r="B23" s="107"/>
      <c r="C23" s="107" t="n">
        <f aca="false">D23-SUM(A23:B23)</f>
        <v>1</v>
      </c>
      <c r="D23" s="107" t="n">
        <v>1</v>
      </c>
      <c r="E23" s="592" t="n">
        <v>2003</v>
      </c>
      <c r="F23" s="167" t="s">
        <v>15675</v>
      </c>
      <c r="G23" s="167" t="s">
        <v>15947</v>
      </c>
      <c r="H23" s="167"/>
      <c r="I23" s="167"/>
      <c r="J23" s="167"/>
      <c r="K23" s="957"/>
      <c r="L23" s="957"/>
      <c r="M23" s="957"/>
      <c r="N23" s="957"/>
      <c r="O23" s="957"/>
      <c r="P23" s="957"/>
      <c r="Q23" s="957"/>
      <c r="R23" s="957"/>
      <c r="S23" s="957"/>
      <c r="T23" s="957"/>
      <c r="U23" s="957"/>
      <c r="V23" s="957"/>
      <c r="W23" s="957"/>
      <c r="X23" s="957"/>
      <c r="Y23" s="957"/>
      <c r="Z23" s="957"/>
      <c r="AA23" s="957"/>
      <c r="AB23" s="957"/>
    </row>
    <row r="24" customFormat="false" ht="15.75" hidden="false" customHeight="false" outlineLevel="0" collapsed="false">
      <c r="A24" s="107"/>
      <c r="B24" s="107"/>
      <c r="C24" s="107"/>
      <c r="D24" s="107"/>
      <c r="E24" s="599"/>
      <c r="F24" s="901"/>
      <c r="G24" s="901"/>
      <c r="H24" s="55"/>
      <c r="I24" s="55"/>
      <c r="J24" s="55"/>
      <c r="K24" s="959"/>
      <c r="L24" s="959"/>
      <c r="M24" s="959"/>
      <c r="N24" s="959"/>
      <c r="O24" s="959"/>
      <c r="P24" s="959"/>
      <c r="Q24" s="959"/>
      <c r="R24" s="959"/>
      <c r="S24" s="959"/>
      <c r="T24" s="959"/>
      <c r="U24" s="959"/>
      <c r="V24" s="959"/>
      <c r="W24" s="959"/>
      <c r="X24" s="959"/>
      <c r="Y24" s="959"/>
      <c r="Z24" s="959"/>
      <c r="AA24" s="959"/>
      <c r="AB24" s="959"/>
    </row>
    <row r="25" customFormat="false" ht="15.75" hidden="false" customHeight="false" outlineLevel="0" collapsed="false">
      <c r="A25" s="107" t="n">
        <v>1</v>
      </c>
      <c r="B25" s="107"/>
      <c r="C25" s="107" t="n">
        <f aca="false">D25-SUM(A25:B25)</f>
        <v>1</v>
      </c>
      <c r="D25" s="107" t="n">
        <v>2</v>
      </c>
      <c r="E25" s="592" t="n">
        <v>2004</v>
      </c>
      <c r="F25" s="167" t="s">
        <v>15948</v>
      </c>
      <c r="G25" s="965" t="s">
        <v>170</v>
      </c>
      <c r="H25" s="167"/>
      <c r="I25" s="167" t="s">
        <v>15949</v>
      </c>
      <c r="J25" s="167" t="s">
        <v>15950</v>
      </c>
      <c r="K25" s="957"/>
      <c r="L25" s="957"/>
      <c r="M25" s="957"/>
      <c r="N25" s="957"/>
      <c r="O25" s="957"/>
      <c r="P25" s="957"/>
      <c r="Q25" s="957"/>
      <c r="R25" s="957"/>
      <c r="S25" s="957"/>
      <c r="T25" s="957"/>
      <c r="U25" s="957"/>
      <c r="V25" s="957"/>
      <c r="W25" s="957"/>
      <c r="X25" s="957"/>
      <c r="Y25" s="957"/>
      <c r="Z25" s="957"/>
      <c r="AA25" s="957"/>
      <c r="AB25" s="957"/>
    </row>
    <row r="26" customFormat="false" ht="15.75" hidden="false" customHeight="false" outlineLevel="0" collapsed="false">
      <c r="A26" s="106"/>
      <c r="B26" s="106"/>
      <c r="C26" s="107"/>
      <c r="D26" s="106"/>
    </row>
    <row r="27" customFormat="false" ht="15.75" hidden="false" customHeight="false" outlineLevel="0" collapsed="false">
      <c r="A27" s="107"/>
      <c r="B27" s="107"/>
      <c r="C27" s="107" t="n">
        <f aca="false">D27-SUM(A27:B27)</f>
        <v>0</v>
      </c>
      <c r="D27" s="107"/>
      <c r="E27" s="592" t="n">
        <v>2005</v>
      </c>
      <c r="F27" s="167"/>
      <c r="G27" s="167" t="s">
        <v>15951</v>
      </c>
      <c r="H27" s="167"/>
      <c r="I27" s="167"/>
      <c r="J27" s="167" t="s">
        <v>15950</v>
      </c>
      <c r="K27" s="957"/>
      <c r="L27" s="957"/>
      <c r="M27" s="957"/>
      <c r="N27" s="957"/>
      <c r="O27" s="957"/>
      <c r="P27" s="957"/>
      <c r="Q27" s="957"/>
      <c r="R27" s="957"/>
      <c r="S27" s="957"/>
      <c r="T27" s="957"/>
      <c r="U27" s="957"/>
      <c r="V27" s="957"/>
      <c r="W27" s="957"/>
      <c r="X27" s="957"/>
      <c r="Y27" s="957"/>
      <c r="Z27" s="957"/>
      <c r="AA27" s="957"/>
      <c r="AB27" s="957"/>
    </row>
    <row r="28" customFormat="false" ht="15.75" hidden="false" customHeight="false" outlineLevel="0" collapsed="false">
      <c r="A28" s="107"/>
      <c r="B28" s="107"/>
      <c r="C28" s="107"/>
      <c r="D28" s="107"/>
      <c r="E28" s="922"/>
      <c r="F28" s="577"/>
      <c r="G28" s="535"/>
      <c r="H28" s="577"/>
      <c r="I28" s="577"/>
      <c r="J28" s="577"/>
      <c r="K28" s="966"/>
      <c r="L28" s="966"/>
      <c r="M28" s="966"/>
      <c r="N28" s="966"/>
      <c r="O28" s="966"/>
      <c r="P28" s="966"/>
      <c r="Q28" s="966"/>
      <c r="R28" s="966"/>
      <c r="S28" s="966"/>
      <c r="T28" s="966"/>
      <c r="U28" s="966"/>
      <c r="V28" s="966"/>
      <c r="W28" s="966"/>
      <c r="X28" s="966"/>
      <c r="Y28" s="966"/>
      <c r="Z28" s="966"/>
      <c r="AA28" s="966"/>
      <c r="AB28" s="966"/>
    </row>
    <row r="29" customFormat="false" ht="15.75" hidden="false" customHeight="false" outlineLevel="0" collapsed="false">
      <c r="A29" s="107"/>
      <c r="B29" s="107"/>
      <c r="C29" s="107" t="n">
        <f aca="false">D29-SUM(A29:B29)</f>
        <v>1</v>
      </c>
      <c r="D29" s="107" t="n">
        <v>1</v>
      </c>
      <c r="E29" s="592" t="n">
        <v>2006</v>
      </c>
      <c r="F29" s="167" t="s">
        <v>4907</v>
      </c>
      <c r="G29" s="965"/>
      <c r="H29" s="167"/>
      <c r="I29" s="167"/>
      <c r="J29" s="167" t="s">
        <v>15950</v>
      </c>
      <c r="K29" s="957"/>
      <c r="L29" s="957"/>
      <c r="M29" s="957"/>
      <c r="N29" s="957"/>
      <c r="O29" s="957"/>
      <c r="P29" s="957"/>
      <c r="Q29" s="957"/>
      <c r="R29" s="957"/>
      <c r="S29" s="957"/>
      <c r="T29" s="957"/>
      <c r="U29" s="957"/>
      <c r="V29" s="957"/>
      <c r="W29" s="957"/>
      <c r="X29" s="957"/>
      <c r="Y29" s="957"/>
      <c r="Z29" s="957"/>
      <c r="AA29" s="957"/>
      <c r="AB29" s="957"/>
    </row>
    <row r="30" customFormat="false" ht="15.75" hidden="false" customHeight="false" outlineLevel="0" collapsed="false">
      <c r="A30" s="107"/>
      <c r="B30" s="107"/>
      <c r="C30" s="107"/>
      <c r="D30" s="107"/>
      <c r="E30" s="922"/>
      <c r="F30" s="577"/>
      <c r="G30" s="535"/>
      <c r="H30" s="577"/>
      <c r="I30" s="577"/>
      <c r="J30" s="577"/>
      <c r="K30" s="966"/>
      <c r="L30" s="966"/>
      <c r="M30" s="966"/>
      <c r="N30" s="966"/>
      <c r="O30" s="966"/>
      <c r="P30" s="966"/>
      <c r="Q30" s="966"/>
      <c r="R30" s="966"/>
      <c r="S30" s="966"/>
      <c r="T30" s="966"/>
      <c r="U30" s="966"/>
      <c r="V30" s="966"/>
      <c r="W30" s="966"/>
      <c r="X30" s="966"/>
      <c r="Y30" s="966"/>
      <c r="Z30" s="966"/>
      <c r="AA30" s="966"/>
      <c r="AB30" s="966"/>
    </row>
    <row r="31" customFormat="false" ht="15.75" hidden="false" customHeight="false" outlineLevel="0" collapsed="false">
      <c r="A31" s="107"/>
      <c r="B31" s="107" t="n">
        <v>1</v>
      </c>
      <c r="C31" s="107" t="n">
        <f aca="false">D31-SUM(A31:B31)</f>
        <v>0</v>
      </c>
      <c r="D31" s="107" t="n">
        <v>1</v>
      </c>
      <c r="E31" s="592" t="n">
        <v>2007</v>
      </c>
      <c r="F31" s="967" t="s">
        <v>15290</v>
      </c>
      <c r="G31" s="167" t="s">
        <v>15952</v>
      </c>
      <c r="H31" s="167"/>
      <c r="I31" s="167"/>
      <c r="J31" s="167" t="s">
        <v>15950</v>
      </c>
      <c r="K31" s="957"/>
      <c r="L31" s="957"/>
      <c r="M31" s="957"/>
      <c r="N31" s="957"/>
      <c r="O31" s="957"/>
      <c r="P31" s="957"/>
      <c r="Q31" s="957"/>
      <c r="R31" s="957"/>
      <c r="S31" s="957"/>
      <c r="T31" s="957"/>
      <c r="U31" s="957"/>
      <c r="V31" s="957"/>
      <c r="W31" s="957"/>
      <c r="X31" s="957"/>
      <c r="Y31" s="957"/>
      <c r="Z31" s="957"/>
      <c r="AA31" s="957"/>
      <c r="AB31" s="957"/>
    </row>
    <row r="32" customFormat="false" ht="15.75" hidden="false" customHeight="false" outlineLevel="0" collapsed="false">
      <c r="A32" s="107"/>
      <c r="B32" s="107"/>
      <c r="C32" s="107"/>
      <c r="D32" s="107"/>
      <c r="E32" s="922"/>
      <c r="F32" s="577"/>
      <c r="G32" s="535"/>
      <c r="H32" s="577"/>
      <c r="I32" s="577"/>
      <c r="J32" s="577"/>
      <c r="K32" s="966"/>
      <c r="L32" s="966"/>
      <c r="M32" s="966"/>
      <c r="N32" s="966"/>
      <c r="O32" s="966"/>
      <c r="P32" s="966"/>
      <c r="Q32" s="966"/>
      <c r="R32" s="966"/>
      <c r="S32" s="966"/>
      <c r="T32" s="966"/>
      <c r="U32" s="966"/>
      <c r="V32" s="966"/>
      <c r="W32" s="966"/>
      <c r="X32" s="966"/>
      <c r="Y32" s="966"/>
      <c r="Z32" s="966"/>
      <c r="AA32" s="966"/>
      <c r="AB32" s="966"/>
    </row>
    <row r="33" customFormat="false" ht="15.75" hidden="false" customHeight="false" outlineLevel="0" collapsed="false">
      <c r="A33" s="107" t="n">
        <v>1</v>
      </c>
      <c r="B33" s="107"/>
      <c r="C33" s="107" t="n">
        <f aca="false">D33-SUM(A33:B33)</f>
        <v>0</v>
      </c>
      <c r="D33" s="107" t="n">
        <v>1</v>
      </c>
      <c r="E33" s="592" t="n">
        <v>2008</v>
      </c>
      <c r="F33" s="956" t="s">
        <v>15692</v>
      </c>
      <c r="G33" s="167" t="s">
        <v>15953</v>
      </c>
      <c r="H33" s="168"/>
      <c r="I33" s="168"/>
      <c r="J33" s="168"/>
      <c r="K33" s="957"/>
      <c r="L33" s="957"/>
      <c r="M33" s="957"/>
      <c r="N33" s="957"/>
      <c r="O33" s="957"/>
      <c r="P33" s="957"/>
      <c r="Q33" s="957"/>
      <c r="R33" s="957"/>
      <c r="S33" s="957"/>
      <c r="T33" s="957"/>
      <c r="U33" s="957"/>
      <c r="V33" s="957"/>
      <c r="W33" s="957"/>
      <c r="X33" s="957"/>
      <c r="Y33" s="957"/>
      <c r="Z33" s="957"/>
      <c r="AA33" s="957"/>
      <c r="AB33" s="957"/>
    </row>
    <row r="34" customFormat="false" ht="15.75" hidden="false" customHeight="false" outlineLevel="0" collapsed="false">
      <c r="A34" s="107"/>
      <c r="B34" s="107"/>
      <c r="C34" s="107"/>
      <c r="D34" s="107"/>
      <c r="E34" s="922"/>
      <c r="F34" s="577"/>
      <c r="G34" s="535"/>
      <c r="H34" s="577"/>
      <c r="I34" s="577"/>
      <c r="J34" s="577"/>
      <c r="K34" s="966"/>
      <c r="L34" s="966"/>
      <c r="M34" s="966"/>
      <c r="N34" s="966"/>
      <c r="O34" s="966"/>
      <c r="P34" s="966"/>
      <c r="Q34" s="966"/>
      <c r="R34" s="966"/>
      <c r="S34" s="966"/>
      <c r="T34" s="966"/>
      <c r="U34" s="966"/>
      <c r="V34" s="966"/>
      <c r="W34" s="966"/>
      <c r="X34" s="966"/>
      <c r="Y34" s="966"/>
      <c r="Z34" s="966"/>
      <c r="AA34" s="966"/>
      <c r="AB34" s="966"/>
    </row>
    <row r="35" customFormat="false" ht="15.75" hidden="false" customHeight="false" outlineLevel="0" collapsed="false">
      <c r="A35" s="107"/>
      <c r="B35" s="107"/>
      <c r="C35" s="107" t="n">
        <f aca="false">D35-SUM(A35:B35)</f>
        <v>3</v>
      </c>
      <c r="D35" s="107" t="n">
        <v>3</v>
      </c>
      <c r="E35" s="592" t="n">
        <v>2009</v>
      </c>
      <c r="F35" s="167" t="s">
        <v>15954</v>
      </c>
      <c r="G35" s="167" t="s">
        <v>15955</v>
      </c>
      <c r="H35" s="167" t="s">
        <v>15956</v>
      </c>
      <c r="I35" s="168"/>
      <c r="J35" s="167" t="s">
        <v>15957</v>
      </c>
      <c r="K35" s="957"/>
      <c r="L35" s="957"/>
      <c r="M35" s="957"/>
      <c r="N35" s="957"/>
      <c r="O35" s="957"/>
      <c r="P35" s="957"/>
      <c r="Q35" s="957"/>
      <c r="R35" s="957"/>
      <c r="S35" s="957"/>
      <c r="T35" s="957"/>
      <c r="U35" s="957"/>
      <c r="V35" s="957"/>
      <c r="W35" s="957"/>
      <c r="X35" s="957"/>
      <c r="Y35" s="957"/>
      <c r="Z35" s="957"/>
      <c r="AA35" s="957"/>
      <c r="AB35" s="957"/>
    </row>
    <row r="36" customFormat="false" ht="15.75" hidden="false" customHeight="false" outlineLevel="0" collapsed="false">
      <c r="A36" s="107"/>
      <c r="B36" s="107"/>
      <c r="C36" s="107"/>
      <c r="D36" s="107"/>
      <c r="E36" s="922"/>
      <c r="F36" s="577"/>
      <c r="G36" s="577"/>
      <c r="H36" s="577"/>
      <c r="I36" s="577"/>
      <c r="J36" s="577"/>
      <c r="K36" s="966"/>
      <c r="L36" s="966"/>
      <c r="M36" s="966"/>
      <c r="N36" s="966"/>
      <c r="O36" s="966"/>
      <c r="P36" s="966"/>
      <c r="Q36" s="966"/>
      <c r="R36" s="966"/>
      <c r="S36" s="966"/>
      <c r="T36" s="966"/>
      <c r="U36" s="966"/>
      <c r="V36" s="966"/>
      <c r="W36" s="966"/>
      <c r="X36" s="966"/>
      <c r="Y36" s="966"/>
      <c r="Z36" s="966"/>
      <c r="AA36" s="966"/>
      <c r="AB36" s="966"/>
    </row>
    <row r="37" customFormat="false" ht="15.75" hidden="false" customHeight="false" outlineLevel="0" collapsed="false">
      <c r="A37" s="107"/>
      <c r="B37" s="107"/>
      <c r="C37" s="107" t="n">
        <f aca="false">D37-SUM(A37:B37)</f>
        <v>0</v>
      </c>
      <c r="D37" s="107"/>
      <c r="E37" s="592" t="n">
        <v>2010</v>
      </c>
      <c r="F37" s="167"/>
      <c r="G37" s="167" t="s">
        <v>15958</v>
      </c>
      <c r="H37" s="168"/>
      <c r="I37" s="167" t="s">
        <v>15959</v>
      </c>
      <c r="J37" s="167" t="s">
        <v>15960</v>
      </c>
      <c r="K37" s="957"/>
      <c r="L37" s="957"/>
      <c r="M37" s="957"/>
      <c r="N37" s="957"/>
      <c r="O37" s="957"/>
      <c r="P37" s="957"/>
      <c r="Q37" s="957"/>
      <c r="R37" s="957"/>
      <c r="S37" s="957"/>
      <c r="T37" s="957"/>
      <c r="U37" s="957"/>
      <c r="V37" s="957"/>
      <c r="W37" s="957"/>
      <c r="X37" s="957"/>
      <c r="Y37" s="957"/>
      <c r="Z37" s="957"/>
      <c r="AA37" s="957"/>
      <c r="AB37" s="957"/>
    </row>
    <row r="38" customFormat="false" ht="15.75" hidden="false" customHeight="false" outlineLevel="0" collapsed="false">
      <c r="A38" s="107"/>
      <c r="B38" s="107"/>
      <c r="C38" s="107"/>
      <c r="D38" s="107"/>
      <c r="E38" s="922"/>
      <c r="F38" s="577"/>
      <c r="G38" s="577"/>
      <c r="H38" s="577"/>
      <c r="I38" s="577"/>
      <c r="J38" s="577"/>
      <c r="K38" s="966"/>
      <c r="L38" s="966"/>
      <c r="M38" s="966"/>
      <c r="N38" s="966"/>
      <c r="O38" s="966"/>
      <c r="P38" s="966"/>
      <c r="Q38" s="966"/>
      <c r="R38" s="966"/>
      <c r="S38" s="966"/>
      <c r="T38" s="966"/>
      <c r="U38" s="966"/>
      <c r="V38" s="966"/>
      <c r="W38" s="966"/>
      <c r="X38" s="966"/>
      <c r="Y38" s="966"/>
      <c r="Z38" s="966"/>
      <c r="AA38" s="966"/>
      <c r="AB38" s="966"/>
    </row>
    <row r="39" customFormat="false" ht="15.75" hidden="false" customHeight="false" outlineLevel="0" collapsed="false">
      <c r="A39" s="107"/>
      <c r="B39" s="107" t="n">
        <v>1</v>
      </c>
      <c r="C39" s="107" t="n">
        <f aca="false">D39-SUM(A39:B39)</f>
        <v>0</v>
      </c>
      <c r="D39" s="107" t="n">
        <v>1</v>
      </c>
      <c r="E39" s="592" t="n">
        <v>2011</v>
      </c>
      <c r="F39" s="967" t="s">
        <v>15309</v>
      </c>
      <c r="G39" s="167" t="s">
        <v>15961</v>
      </c>
      <c r="H39" s="168"/>
      <c r="I39" s="168"/>
      <c r="J39" s="167" t="s">
        <v>15962</v>
      </c>
      <c r="K39" s="957"/>
      <c r="L39" s="957"/>
      <c r="M39" s="957"/>
      <c r="N39" s="957"/>
      <c r="O39" s="957"/>
      <c r="P39" s="957"/>
      <c r="Q39" s="957"/>
      <c r="R39" s="957"/>
      <c r="S39" s="957"/>
      <c r="T39" s="957"/>
      <c r="U39" s="957"/>
      <c r="V39" s="957"/>
      <c r="W39" s="957"/>
      <c r="X39" s="957"/>
      <c r="Y39" s="957"/>
      <c r="Z39" s="957"/>
      <c r="AA39" s="957"/>
      <c r="AB39" s="957"/>
    </row>
    <row r="40" customFormat="false" ht="15.75" hidden="false" customHeight="false" outlineLevel="0" collapsed="false">
      <c r="A40" s="107"/>
      <c r="B40" s="107"/>
      <c r="C40" s="107"/>
      <c r="D40" s="107"/>
      <c r="E40" s="922"/>
      <c r="F40" s="577"/>
      <c r="G40" s="577"/>
      <c r="H40" s="577"/>
      <c r="I40" s="577"/>
      <c r="J40" s="577"/>
      <c r="K40" s="966"/>
      <c r="L40" s="966"/>
      <c r="M40" s="966"/>
      <c r="N40" s="966"/>
      <c r="O40" s="966"/>
      <c r="P40" s="966"/>
      <c r="Q40" s="966"/>
      <c r="R40" s="966"/>
      <c r="S40" s="966"/>
      <c r="T40" s="966"/>
      <c r="U40" s="966"/>
      <c r="V40" s="966"/>
      <c r="W40" s="966"/>
      <c r="X40" s="966"/>
      <c r="Y40" s="966"/>
      <c r="Z40" s="966"/>
      <c r="AA40" s="966"/>
      <c r="AB40" s="966"/>
    </row>
    <row r="41" customFormat="false" ht="15.75" hidden="false" customHeight="false" outlineLevel="0" collapsed="false">
      <c r="A41" s="107"/>
      <c r="B41" s="107" t="n">
        <v>1</v>
      </c>
      <c r="C41" s="107" t="n">
        <f aca="false">D41-SUM(A41:B41)</f>
        <v>2</v>
      </c>
      <c r="D41" s="107" t="n">
        <v>3</v>
      </c>
      <c r="E41" s="592" t="n">
        <v>2012</v>
      </c>
      <c r="F41" s="167" t="s">
        <v>15963</v>
      </c>
      <c r="G41" s="167" t="s">
        <v>15964</v>
      </c>
      <c r="H41" s="168"/>
      <c r="I41" s="168"/>
      <c r="J41" s="168"/>
      <c r="K41" s="957"/>
      <c r="L41" s="957"/>
      <c r="M41" s="957"/>
      <c r="N41" s="957"/>
      <c r="O41" s="957"/>
      <c r="P41" s="957"/>
      <c r="Q41" s="957"/>
      <c r="R41" s="957"/>
      <c r="S41" s="957"/>
      <c r="T41" s="957"/>
      <c r="U41" s="957"/>
      <c r="V41" s="957"/>
      <c r="W41" s="957"/>
      <c r="X41" s="957"/>
      <c r="Y41" s="957"/>
      <c r="Z41" s="957"/>
      <c r="AA41" s="957"/>
      <c r="AB41" s="957"/>
    </row>
    <row r="42" customFormat="false" ht="15.75" hidden="false" customHeight="false" outlineLevel="0" collapsed="false">
      <c r="A42" s="107"/>
      <c r="B42" s="107"/>
      <c r="C42" s="107"/>
      <c r="D42" s="107"/>
      <c r="E42" s="922"/>
      <c r="F42" s="577"/>
      <c r="G42" s="577"/>
      <c r="H42" s="577"/>
      <c r="I42" s="577"/>
      <c r="J42" s="577"/>
      <c r="K42" s="966"/>
      <c r="L42" s="966"/>
      <c r="M42" s="966"/>
      <c r="N42" s="966"/>
      <c r="O42" s="966"/>
      <c r="P42" s="966"/>
      <c r="Q42" s="966"/>
      <c r="R42" s="966"/>
      <c r="S42" s="966"/>
      <c r="T42" s="966"/>
      <c r="U42" s="966"/>
      <c r="V42" s="966"/>
      <c r="W42" s="966"/>
      <c r="X42" s="966"/>
      <c r="Y42" s="966"/>
      <c r="Z42" s="966"/>
      <c r="AA42" s="966"/>
      <c r="AB42" s="966"/>
    </row>
    <row r="43" customFormat="false" ht="15.75" hidden="false" customHeight="false" outlineLevel="0" collapsed="false">
      <c r="A43" s="107"/>
      <c r="B43" s="107" t="n">
        <v>0</v>
      </c>
      <c r="C43" s="107" t="n">
        <f aca="false">D43-SUM(A43:B43)</f>
        <v>2</v>
      </c>
      <c r="D43" s="107" t="n">
        <v>2</v>
      </c>
      <c r="E43" s="592" t="n">
        <v>2013</v>
      </c>
      <c r="F43" s="167" t="s">
        <v>15965</v>
      </c>
      <c r="G43" s="965" t="s">
        <v>15966</v>
      </c>
      <c r="H43" s="168"/>
      <c r="I43" s="167" t="s">
        <v>15967</v>
      </c>
      <c r="J43" s="168"/>
      <c r="K43" s="957"/>
      <c r="L43" s="957"/>
      <c r="M43" s="957"/>
      <c r="N43" s="957"/>
      <c r="O43" s="957"/>
      <c r="P43" s="957"/>
      <c r="Q43" s="957"/>
      <c r="R43" s="957"/>
      <c r="S43" s="957"/>
      <c r="T43" s="957"/>
      <c r="U43" s="957"/>
      <c r="V43" s="957"/>
      <c r="W43" s="957"/>
      <c r="X43" s="957"/>
      <c r="Y43" s="957"/>
      <c r="Z43" s="957"/>
      <c r="AA43" s="957"/>
      <c r="AB43" s="957"/>
    </row>
    <row r="44" customFormat="false" ht="15.75" hidden="false" customHeight="false" outlineLevel="0" collapsed="false">
      <c r="A44" s="107"/>
      <c r="B44" s="107"/>
      <c r="C44" s="107"/>
      <c r="D44" s="107"/>
      <c r="E44" s="922"/>
      <c r="F44" s="577"/>
      <c r="G44" s="577"/>
      <c r="H44" s="577"/>
      <c r="I44" s="577"/>
      <c r="J44" s="577"/>
      <c r="K44" s="966"/>
      <c r="L44" s="966"/>
      <c r="M44" s="966"/>
      <c r="N44" s="966"/>
      <c r="O44" s="966"/>
      <c r="P44" s="966"/>
      <c r="Q44" s="966"/>
      <c r="R44" s="966"/>
      <c r="S44" s="966"/>
      <c r="T44" s="966"/>
      <c r="U44" s="966"/>
      <c r="V44" s="966"/>
      <c r="W44" s="966"/>
      <c r="X44" s="966"/>
      <c r="Y44" s="966"/>
      <c r="Z44" s="966"/>
      <c r="AA44" s="966"/>
      <c r="AB44" s="966"/>
    </row>
    <row r="45" customFormat="false" ht="15.75" hidden="false" customHeight="false" outlineLevel="0" collapsed="false">
      <c r="A45" s="107" t="n">
        <v>1</v>
      </c>
      <c r="B45" s="107" t="n">
        <v>1</v>
      </c>
      <c r="C45" s="107" t="n">
        <f aca="false">D45-SUM(A45:B45)</f>
        <v>2</v>
      </c>
      <c r="D45" s="107" t="n">
        <v>4</v>
      </c>
      <c r="E45" s="592" t="n">
        <v>2014</v>
      </c>
      <c r="F45" s="968" t="s">
        <v>15968</v>
      </c>
      <c r="G45" s="969" t="s">
        <v>15969</v>
      </c>
      <c r="H45" s="167" t="s">
        <v>15970</v>
      </c>
      <c r="I45" s="167" t="s">
        <v>15971</v>
      </c>
      <c r="J45" s="168"/>
      <c r="K45" s="957"/>
      <c r="L45" s="957"/>
      <c r="M45" s="957"/>
      <c r="N45" s="957"/>
      <c r="O45" s="957"/>
      <c r="P45" s="957"/>
      <c r="Q45" s="957"/>
      <c r="R45" s="957"/>
      <c r="S45" s="957"/>
      <c r="T45" s="957"/>
      <c r="U45" s="957"/>
      <c r="V45" s="957"/>
      <c r="W45" s="957"/>
      <c r="X45" s="957"/>
      <c r="Y45" s="957"/>
      <c r="Z45" s="957"/>
      <c r="AA45" s="957"/>
      <c r="AB45" s="957"/>
    </row>
    <row r="46" customFormat="false" ht="15.75" hidden="false" customHeight="false" outlineLevel="0" collapsed="false">
      <c r="A46" s="107"/>
      <c r="B46" s="107"/>
      <c r="C46" s="107"/>
      <c r="D46" s="107"/>
      <c r="E46" s="922"/>
      <c r="F46" s="577"/>
      <c r="G46" s="577"/>
      <c r="H46" s="577"/>
      <c r="I46" s="577"/>
      <c r="J46" s="577"/>
      <c r="K46" s="966"/>
      <c r="L46" s="966"/>
      <c r="M46" s="966"/>
      <c r="N46" s="966"/>
      <c r="O46" s="966"/>
      <c r="P46" s="966"/>
      <c r="Q46" s="966"/>
      <c r="R46" s="966"/>
      <c r="S46" s="966"/>
      <c r="T46" s="966"/>
      <c r="U46" s="966"/>
      <c r="V46" s="966"/>
      <c r="W46" s="966"/>
      <c r="X46" s="966"/>
      <c r="Y46" s="966"/>
      <c r="Z46" s="966"/>
      <c r="AA46" s="966"/>
      <c r="AB46" s="966"/>
    </row>
    <row r="47" customFormat="false" ht="15.75" hidden="false" customHeight="false" outlineLevel="0" collapsed="false">
      <c r="A47" s="107" t="n">
        <v>2</v>
      </c>
      <c r="B47" s="107"/>
      <c r="C47" s="107" t="n">
        <f aca="false">D47-SUM(A47:B47)</f>
        <v>4</v>
      </c>
      <c r="D47" s="107" t="n">
        <v>6</v>
      </c>
      <c r="E47" s="592" t="n">
        <v>2015</v>
      </c>
      <c r="F47" s="167" t="s">
        <v>15972</v>
      </c>
      <c r="G47" s="967" t="s">
        <v>15973</v>
      </c>
      <c r="H47" s="168"/>
      <c r="I47" s="168"/>
      <c r="J47" s="167" t="s">
        <v>15974</v>
      </c>
      <c r="K47" s="957"/>
      <c r="L47" s="957"/>
      <c r="M47" s="957"/>
      <c r="N47" s="957"/>
      <c r="O47" s="957"/>
      <c r="P47" s="957"/>
      <c r="Q47" s="957"/>
      <c r="R47" s="957"/>
      <c r="S47" s="957"/>
      <c r="T47" s="957"/>
      <c r="U47" s="957"/>
      <c r="V47" s="957"/>
      <c r="W47" s="957"/>
      <c r="X47" s="957"/>
      <c r="Y47" s="957"/>
      <c r="Z47" s="957"/>
      <c r="AA47" s="957"/>
      <c r="AB47" s="957"/>
    </row>
    <row r="48" customFormat="false" ht="15.75" hidden="false" customHeight="false" outlineLevel="0" collapsed="false">
      <c r="A48" s="107"/>
      <c r="B48" s="107"/>
      <c r="C48" s="107"/>
      <c r="D48" s="107"/>
      <c r="E48" s="922"/>
      <c r="F48" s="577"/>
      <c r="G48" s="577"/>
      <c r="H48" s="577"/>
      <c r="I48" s="577"/>
      <c r="J48" s="966"/>
      <c r="K48" s="966"/>
      <c r="L48" s="966"/>
      <c r="M48" s="966"/>
      <c r="N48" s="966"/>
      <c r="O48" s="966"/>
      <c r="P48" s="966"/>
      <c r="Q48" s="966"/>
      <c r="R48" s="966"/>
      <c r="S48" s="966"/>
      <c r="T48" s="966"/>
      <c r="U48" s="966"/>
      <c r="V48" s="966"/>
      <c r="W48" s="966"/>
      <c r="X48" s="966"/>
      <c r="Y48" s="966"/>
      <c r="Z48" s="966"/>
      <c r="AA48" s="966"/>
      <c r="AB48" s="966"/>
    </row>
    <row r="49" customFormat="false" ht="15.75" hidden="false" customHeight="false" outlineLevel="0" collapsed="false">
      <c r="A49" s="107" t="n">
        <v>2</v>
      </c>
      <c r="B49" s="107" t="n">
        <v>2</v>
      </c>
      <c r="C49" s="107" t="n">
        <f aca="false">D49-SUM(A49:B49)</f>
        <v>1</v>
      </c>
      <c r="D49" s="107" t="n">
        <v>5</v>
      </c>
      <c r="E49" s="242" t="n">
        <v>2016</v>
      </c>
      <c r="F49" s="970" t="s">
        <v>15975</v>
      </c>
      <c r="G49" s="971" t="s">
        <v>15976</v>
      </c>
      <c r="H49" s="972" t="s">
        <v>15977</v>
      </c>
      <c r="I49" s="972"/>
      <c r="J49" s="246" t="s">
        <v>15978</v>
      </c>
      <c r="K49" s="957"/>
      <c r="L49" s="957"/>
      <c r="M49" s="957"/>
      <c r="N49" s="957"/>
      <c r="O49" s="957"/>
      <c r="P49" s="957"/>
      <c r="Q49" s="957"/>
      <c r="R49" s="957"/>
      <c r="S49" s="957"/>
      <c r="T49" s="957"/>
      <c r="U49" s="957"/>
      <c r="V49" s="957"/>
      <c r="W49" s="957"/>
      <c r="X49" s="957"/>
      <c r="Y49" s="957"/>
      <c r="Z49" s="957"/>
      <c r="AA49" s="957"/>
      <c r="AB49" s="957"/>
    </row>
    <row r="50" customFormat="false" ht="15.75" hidden="false" customHeight="false" outlineLevel="0" collapsed="false">
      <c r="A50" s="107"/>
      <c r="B50" s="107"/>
      <c r="C50" s="107"/>
      <c r="D50" s="107"/>
      <c r="E50" s="922"/>
      <c r="F50" s="577"/>
      <c r="G50" s="577"/>
      <c r="H50" s="577"/>
      <c r="I50" s="577"/>
      <c r="J50" s="966"/>
      <c r="K50" s="966"/>
      <c r="L50" s="966"/>
      <c r="M50" s="966"/>
      <c r="N50" s="966"/>
      <c r="O50" s="966"/>
      <c r="P50" s="966"/>
      <c r="Q50" s="966"/>
      <c r="R50" s="966"/>
      <c r="S50" s="966"/>
      <c r="T50" s="966"/>
      <c r="U50" s="966"/>
      <c r="V50" s="966"/>
      <c r="W50" s="966"/>
      <c r="X50" s="966"/>
      <c r="Y50" s="966"/>
      <c r="Z50" s="966"/>
      <c r="AA50" s="966"/>
      <c r="AB50" s="966"/>
    </row>
    <row r="51" customFormat="false" ht="15.75" hidden="false" customHeight="false" outlineLevel="0" collapsed="false">
      <c r="A51" s="107" t="n">
        <v>2</v>
      </c>
      <c r="B51" s="107" t="n">
        <v>1</v>
      </c>
      <c r="C51" s="107" t="n">
        <f aca="false">D51-SUM(A51:B51)</f>
        <v>5</v>
      </c>
      <c r="D51" s="107" t="n">
        <v>8</v>
      </c>
      <c r="E51" s="242" t="n">
        <v>2017</v>
      </c>
      <c r="F51" s="973" t="s">
        <v>15979</v>
      </c>
      <c r="G51" s="246" t="s">
        <v>15980</v>
      </c>
      <c r="H51" s="973" t="s">
        <v>15981</v>
      </c>
      <c r="I51" s="246"/>
      <c r="J51" s="167" t="s">
        <v>15982</v>
      </c>
      <c r="K51" s="957"/>
      <c r="L51" s="957"/>
      <c r="M51" s="957"/>
      <c r="N51" s="957"/>
      <c r="O51" s="957"/>
      <c r="P51" s="957"/>
      <c r="Q51" s="957"/>
      <c r="R51" s="957"/>
      <c r="S51" s="957"/>
      <c r="T51" s="957"/>
      <c r="U51" s="957"/>
      <c r="V51" s="957"/>
      <c r="W51" s="957"/>
      <c r="X51" s="957"/>
      <c r="Y51" s="957"/>
      <c r="Z51" s="957"/>
      <c r="AA51" s="957"/>
      <c r="AB51" s="957"/>
    </row>
    <row r="52" customFormat="false" ht="15.75" hidden="false" customHeight="false" outlineLevel="0" collapsed="false">
      <c r="A52" s="107"/>
      <c r="B52" s="107"/>
      <c r="C52" s="107"/>
      <c r="D52" s="107"/>
      <c r="E52" s="922"/>
      <c r="F52" s="577"/>
      <c r="G52" s="577"/>
      <c r="H52" s="577"/>
      <c r="I52" s="577"/>
      <c r="J52" s="966"/>
      <c r="K52" s="966"/>
      <c r="L52" s="966"/>
      <c r="M52" s="966"/>
      <c r="N52" s="966"/>
      <c r="O52" s="966"/>
      <c r="P52" s="966"/>
      <c r="Q52" s="966"/>
      <c r="R52" s="966"/>
      <c r="S52" s="966"/>
      <c r="T52" s="966"/>
      <c r="U52" s="966"/>
      <c r="V52" s="966"/>
      <c r="W52" s="966"/>
      <c r="X52" s="966"/>
      <c r="Y52" s="966"/>
      <c r="Z52" s="966"/>
      <c r="AA52" s="966"/>
      <c r="AB52" s="966"/>
    </row>
    <row r="53" customFormat="false" ht="15.75" hidden="false" customHeight="false" outlineLevel="0" collapsed="false">
      <c r="A53" s="107" t="n">
        <v>3</v>
      </c>
      <c r="B53" s="107"/>
      <c r="C53" s="107" t="n">
        <f aca="false">D53-SUM(A53:B53)</f>
        <v>2</v>
      </c>
      <c r="D53" s="107" t="n">
        <v>5</v>
      </c>
      <c r="E53" s="242" t="n">
        <v>2018</v>
      </c>
      <c r="F53" s="974" t="s">
        <v>15983</v>
      </c>
      <c r="G53" s="974" t="s">
        <v>15984</v>
      </c>
      <c r="H53" s="246" t="s">
        <v>15985</v>
      </c>
      <c r="I53" s="246"/>
      <c r="J53" s="246" t="s">
        <v>15986</v>
      </c>
      <c r="K53" s="957"/>
      <c r="L53" s="957"/>
      <c r="M53" s="957"/>
      <c r="N53" s="957"/>
      <c r="O53" s="957"/>
      <c r="P53" s="957"/>
      <c r="Q53" s="957"/>
      <c r="R53" s="957"/>
      <c r="S53" s="957"/>
      <c r="T53" s="957"/>
      <c r="U53" s="957"/>
      <c r="V53" s="957"/>
      <c r="W53" s="957"/>
      <c r="X53" s="957"/>
      <c r="Y53" s="957"/>
      <c r="Z53" s="957"/>
      <c r="AA53" s="957"/>
      <c r="AB53" s="957"/>
    </row>
    <row r="54" customFormat="false" ht="15.75" hidden="false" customHeight="false" outlineLevel="0" collapsed="false">
      <c r="A54" s="107"/>
      <c r="B54" s="107"/>
      <c r="C54" s="107"/>
      <c r="D54" s="107"/>
      <c r="E54" s="922"/>
      <c r="F54" s="577"/>
      <c r="G54" s="577"/>
      <c r="H54" s="577"/>
      <c r="I54" s="577"/>
      <c r="J54" s="966"/>
      <c r="K54" s="966"/>
      <c r="L54" s="966"/>
      <c r="M54" s="966"/>
      <c r="N54" s="966"/>
      <c r="O54" s="966"/>
      <c r="P54" s="966"/>
      <c r="Q54" s="966"/>
      <c r="R54" s="966"/>
      <c r="S54" s="966"/>
      <c r="T54" s="966"/>
      <c r="U54" s="966"/>
      <c r="V54" s="966"/>
      <c r="W54" s="966"/>
      <c r="X54" s="966"/>
      <c r="Y54" s="966"/>
      <c r="Z54" s="966"/>
      <c r="AA54" s="966"/>
      <c r="AB54" s="966"/>
    </row>
    <row r="55" customFormat="false" ht="15.75" hidden="false" customHeight="false" outlineLevel="0" collapsed="false">
      <c r="A55" s="411"/>
      <c r="B55" s="411" t="n">
        <v>1</v>
      </c>
      <c r="C55" s="107" t="n">
        <f aca="false">D55-SUM(A55:B55)</f>
        <v>2</v>
      </c>
      <c r="D55" s="411" t="n">
        <v>3</v>
      </c>
      <c r="E55" s="242" t="n">
        <v>2019</v>
      </c>
      <c r="F55" s="246" t="s">
        <v>15987</v>
      </c>
      <c r="G55" s="246" t="s">
        <v>15988</v>
      </c>
      <c r="H55" s="973" t="s">
        <v>15989</v>
      </c>
      <c r="I55" s="973"/>
      <c r="J55" s="246" t="s">
        <v>15990</v>
      </c>
      <c r="K55" s="975"/>
      <c r="L55" s="975"/>
      <c r="M55" s="975"/>
      <c r="N55" s="975"/>
      <c r="O55" s="975"/>
      <c r="P55" s="975"/>
      <c r="Q55" s="975"/>
      <c r="R55" s="975"/>
      <c r="S55" s="975"/>
      <c r="T55" s="975"/>
      <c r="U55" s="975"/>
      <c r="V55" s="975"/>
      <c r="W55" s="975"/>
      <c r="X55" s="975"/>
      <c r="Y55" s="975"/>
      <c r="Z55" s="975"/>
      <c r="AA55" s="975"/>
      <c r="AB55" s="975"/>
    </row>
    <row r="56" customFormat="false" ht="15.75" hidden="false" customHeight="false" outlineLevel="0" collapsed="false">
      <c r="A56" s="107"/>
      <c r="B56" s="107"/>
      <c r="C56" s="107"/>
      <c r="D56" s="107"/>
      <c r="E56" s="922"/>
      <c r="F56" s="577"/>
      <c r="G56" s="577"/>
      <c r="H56" s="577"/>
      <c r="I56" s="577"/>
      <c r="J56" s="966"/>
      <c r="K56" s="966"/>
      <c r="L56" s="966"/>
      <c r="M56" s="966"/>
      <c r="N56" s="966"/>
      <c r="O56" s="966"/>
      <c r="P56" s="966"/>
      <c r="Q56" s="966"/>
      <c r="R56" s="966"/>
      <c r="S56" s="966"/>
      <c r="T56" s="966"/>
      <c r="U56" s="966"/>
      <c r="V56" s="966"/>
      <c r="W56" s="966"/>
      <c r="X56" s="966"/>
      <c r="Y56" s="966"/>
      <c r="Z56" s="966"/>
      <c r="AA56" s="966"/>
      <c r="AB56" s="966"/>
    </row>
    <row r="57" customFormat="false" ht="15.75" hidden="false" customHeight="false" outlineLevel="0" collapsed="false">
      <c r="A57" s="411"/>
      <c r="B57" s="411" t="n">
        <v>1</v>
      </c>
      <c r="C57" s="107" t="n">
        <f aca="false">D57-SUM(A57:B57)</f>
        <v>3</v>
      </c>
      <c r="D57" s="411" t="n">
        <v>4</v>
      </c>
      <c r="E57" s="242" t="n">
        <v>2020</v>
      </c>
      <c r="F57" s="973" t="s">
        <v>15991</v>
      </c>
      <c r="G57" s="976" t="s">
        <v>15992</v>
      </c>
      <c r="H57" s="973" t="s">
        <v>15993</v>
      </c>
      <c r="I57" s="246"/>
      <c r="J57" s="246" t="s">
        <v>15994</v>
      </c>
      <c r="K57" s="975"/>
      <c r="L57" s="975"/>
      <c r="M57" s="975"/>
      <c r="N57" s="975"/>
      <c r="O57" s="975"/>
      <c r="P57" s="975"/>
      <c r="Q57" s="975"/>
      <c r="R57" s="975"/>
      <c r="S57" s="975"/>
      <c r="T57" s="975"/>
      <c r="U57" s="975"/>
      <c r="V57" s="975"/>
      <c r="W57" s="975"/>
      <c r="X57" s="975"/>
      <c r="Y57" s="975"/>
      <c r="Z57" s="975"/>
      <c r="AA57" s="975"/>
      <c r="AB57" s="975"/>
    </row>
    <row r="58" customFormat="false" ht="15.75" hidden="false" customHeight="false" outlineLevel="0" collapsed="false">
      <c r="A58" s="107"/>
      <c r="B58" s="107"/>
      <c r="C58" s="107"/>
      <c r="D58" s="107"/>
    </row>
    <row r="59" customFormat="false" ht="15.75" hidden="false" customHeight="false" outlineLevel="0" collapsed="false">
      <c r="A59" s="107" t="n">
        <v>1</v>
      </c>
      <c r="B59" s="107" t="n">
        <v>1</v>
      </c>
      <c r="C59" s="107" t="n">
        <f aca="false">D59-SUM(A59:B59)</f>
        <v>1</v>
      </c>
      <c r="D59" s="107" t="n">
        <v>3</v>
      </c>
      <c r="E59" s="592" t="n">
        <v>2021</v>
      </c>
      <c r="F59" s="977" t="s">
        <v>15995</v>
      </c>
      <c r="G59" s="167" t="s">
        <v>15996</v>
      </c>
      <c r="H59" s="167" t="s">
        <v>15997</v>
      </c>
      <c r="I59" s="167"/>
      <c r="J59" s="167" t="s">
        <v>15998</v>
      </c>
      <c r="K59" s="957"/>
      <c r="L59" s="957"/>
      <c r="M59" s="957"/>
      <c r="N59" s="957"/>
      <c r="O59" s="957"/>
      <c r="P59" s="957"/>
      <c r="Q59" s="957"/>
      <c r="R59" s="957"/>
      <c r="S59" s="957"/>
      <c r="T59" s="957"/>
      <c r="U59" s="957"/>
      <c r="V59" s="957"/>
      <c r="W59" s="957"/>
      <c r="X59" s="957"/>
      <c r="Y59" s="957"/>
      <c r="Z59" s="957"/>
      <c r="AA59" s="957"/>
      <c r="AB59" s="957"/>
    </row>
    <row r="60" customFormat="false" ht="15.75" hidden="false" customHeight="false" outlineLevel="0" collapsed="false">
      <c r="A60" s="107"/>
      <c r="B60" s="107"/>
      <c r="C60" s="107"/>
      <c r="D60" s="107"/>
    </row>
    <row r="61" customFormat="false" ht="15.75" hidden="false" customHeight="false" outlineLevel="0" collapsed="false">
      <c r="A61" s="411"/>
      <c r="B61" s="411"/>
      <c r="C61" s="107" t="n">
        <v>1</v>
      </c>
      <c r="D61" s="411" t="n">
        <v>1</v>
      </c>
      <c r="E61" s="242" t="n">
        <v>2022</v>
      </c>
      <c r="F61" s="246" t="s">
        <v>15378</v>
      </c>
      <c r="G61" s="246" t="s">
        <v>15999</v>
      </c>
      <c r="H61" s="973" t="s">
        <v>16000</v>
      </c>
      <c r="I61" s="246" t="s">
        <v>16001</v>
      </c>
      <c r="J61" s="246" t="s">
        <v>16002</v>
      </c>
      <c r="K61" s="975"/>
      <c r="L61" s="975"/>
      <c r="M61" s="975"/>
      <c r="N61" s="975"/>
      <c r="O61" s="975"/>
      <c r="P61" s="975"/>
      <c r="Q61" s="975"/>
      <c r="R61" s="975"/>
      <c r="S61" s="975"/>
      <c r="T61" s="975"/>
      <c r="U61" s="975"/>
      <c r="V61" s="975"/>
      <c r="W61" s="975"/>
      <c r="X61" s="975"/>
      <c r="Y61" s="975"/>
      <c r="Z61" s="975"/>
      <c r="AA61" s="975"/>
      <c r="AB61" s="975"/>
    </row>
    <row r="62" customFormat="false" ht="15.75" hidden="false" customHeight="false" outlineLevel="0" collapsed="false">
      <c r="A62" s="107"/>
      <c r="B62" s="107"/>
      <c r="C62" s="107"/>
      <c r="D62" s="107"/>
      <c r="G62" s="4"/>
    </row>
    <row r="63" customFormat="false" ht="15.75" hidden="false" customHeight="false" outlineLevel="0" collapsed="false">
      <c r="A63" s="411"/>
      <c r="B63" s="411"/>
      <c r="C63" s="107" t="n">
        <f aca="false">D63-SUM(A63:B63)</f>
        <v>0</v>
      </c>
      <c r="D63" s="411" t="n">
        <v>0</v>
      </c>
      <c r="E63" s="242" t="n">
        <v>2023</v>
      </c>
      <c r="F63" s="246"/>
      <c r="G63" s="246" t="s">
        <v>16003</v>
      </c>
      <c r="H63" s="973" t="s">
        <v>16004</v>
      </c>
      <c r="I63" s="973" t="s">
        <v>16005</v>
      </c>
      <c r="J63" s="246" t="s">
        <v>16006</v>
      </c>
      <c r="K63" s="975"/>
      <c r="L63" s="975"/>
      <c r="M63" s="975"/>
      <c r="N63" s="975"/>
      <c r="O63" s="975"/>
      <c r="P63" s="975"/>
      <c r="Q63" s="975"/>
      <c r="R63" s="975"/>
      <c r="S63" s="975"/>
      <c r="T63" s="975"/>
      <c r="U63" s="975"/>
      <c r="V63" s="975"/>
      <c r="W63" s="975"/>
      <c r="X63" s="975"/>
      <c r="Y63" s="975"/>
      <c r="Z63" s="975"/>
      <c r="AA63" s="975"/>
      <c r="AB63" s="975"/>
    </row>
    <row r="64" customFormat="false" ht="15.75" hidden="false" customHeight="false" outlineLevel="0" collapsed="false">
      <c r="A64" s="107"/>
      <c r="B64" s="107"/>
      <c r="C64" s="107"/>
      <c r="D64" s="107"/>
      <c r="E64" s="71"/>
      <c r="F64" s="2"/>
    </row>
    <row r="65" customFormat="false" ht="15.75" hidden="false" customHeight="false" outlineLevel="0" collapsed="false">
      <c r="A65" s="411"/>
      <c r="B65" s="411"/>
      <c r="C65" s="107" t="n">
        <f aca="false">D65-SUM(A65:B65)</f>
        <v>0</v>
      </c>
      <c r="D65" s="411" t="n">
        <v>0</v>
      </c>
      <c r="E65" s="242" t="n">
        <v>2024</v>
      </c>
      <c r="F65" s="246"/>
      <c r="G65" s="246"/>
      <c r="H65" s="973" t="s">
        <v>16007</v>
      </c>
      <c r="I65" s="973"/>
      <c r="J65" s="246"/>
      <c r="K65" s="975"/>
      <c r="L65" s="975"/>
      <c r="M65" s="975"/>
      <c r="N65" s="975"/>
      <c r="O65" s="975"/>
      <c r="P65" s="975"/>
      <c r="Q65" s="975"/>
      <c r="R65" s="975"/>
      <c r="S65" s="975"/>
      <c r="T65" s="975"/>
      <c r="U65" s="975"/>
      <c r="V65" s="975"/>
      <c r="W65" s="975"/>
      <c r="X65" s="975"/>
      <c r="Y65" s="975"/>
      <c r="Z65" s="975"/>
      <c r="AA65" s="975"/>
      <c r="AB65" s="975"/>
    </row>
    <row r="66" customFormat="false" ht="15.75" hidden="false" customHeight="false" outlineLevel="0" collapsed="false">
      <c r="A66" s="107"/>
      <c r="B66" s="107"/>
      <c r="C66" s="107"/>
      <c r="D66" s="107"/>
      <c r="E66" s="71"/>
      <c r="F66" s="2"/>
    </row>
    <row r="67" customFormat="false" ht="15.75" hidden="false" customHeight="false" outlineLevel="0" collapsed="false">
      <c r="A67" s="107"/>
      <c r="B67" s="107"/>
      <c r="C67" s="107"/>
      <c r="D67" s="107"/>
      <c r="E67" s="71" t="s">
        <v>16008</v>
      </c>
      <c r="F67" s="2" t="s">
        <v>16009</v>
      </c>
    </row>
    <row r="68" customFormat="false" ht="15.75" hidden="false" customHeight="false" outlineLevel="0" collapsed="false">
      <c r="A68" s="107"/>
      <c r="B68" s="107"/>
      <c r="C68" s="107"/>
      <c r="D68" s="107"/>
      <c r="E68" s="978" t="s">
        <v>16010</v>
      </c>
      <c r="F68" s="2" t="s">
        <v>16011</v>
      </c>
    </row>
    <row r="69" customFormat="false" ht="15.75" hidden="false" customHeight="false" outlineLevel="0" collapsed="false">
      <c r="A69" s="107"/>
      <c r="B69" s="107"/>
      <c r="C69" s="107"/>
      <c r="D69" s="107"/>
      <c r="E69" s="978" t="s">
        <v>16012</v>
      </c>
      <c r="F69" s="311" t="s">
        <v>16013</v>
      </c>
    </row>
    <row r="70" customFormat="false" ht="15.75" hidden="false" customHeight="false" outlineLevel="0" collapsed="false">
      <c r="A70" s="107"/>
      <c r="B70" s="107"/>
      <c r="C70" s="107"/>
      <c r="D70" s="107"/>
      <c r="E70" s="978" t="s">
        <v>16014</v>
      </c>
      <c r="F70" s="2" t="s">
        <v>16015</v>
      </c>
    </row>
    <row r="71" customFormat="false" ht="15.75" hidden="false" customHeight="false" outlineLevel="0" collapsed="false">
      <c r="A71" s="107"/>
      <c r="B71" s="107"/>
      <c r="C71" s="107"/>
      <c r="D71" s="107"/>
    </row>
    <row r="72" customFormat="false" ht="15.75" hidden="false" customHeight="false" outlineLevel="0" collapsed="false">
      <c r="A72" s="107"/>
      <c r="B72" s="107"/>
      <c r="C72" s="107"/>
      <c r="D72" s="107"/>
    </row>
    <row r="73" customFormat="false" ht="15.75" hidden="false" customHeight="false" outlineLevel="0" collapsed="false">
      <c r="A73" s="107"/>
      <c r="B73" s="107"/>
      <c r="C73" s="107"/>
      <c r="D73" s="107"/>
    </row>
    <row r="74" customFormat="false" ht="15.75" hidden="false" customHeight="false" outlineLevel="0" collapsed="false">
      <c r="A74" s="107"/>
      <c r="B74" s="107"/>
      <c r="C74" s="107"/>
      <c r="D74" s="107"/>
    </row>
    <row r="75" customFormat="false" ht="15.75" hidden="false" customHeight="false" outlineLevel="0" collapsed="false">
      <c r="A75" s="107"/>
      <c r="B75" s="107"/>
      <c r="C75" s="107"/>
      <c r="D75" s="107"/>
    </row>
    <row r="76" customFormat="false" ht="15.75" hidden="false" customHeight="false" outlineLevel="0" collapsed="false">
      <c r="A76" s="107"/>
      <c r="B76" s="107"/>
      <c r="C76" s="107"/>
      <c r="D76" s="107"/>
    </row>
    <row r="77" customFormat="false" ht="15.75" hidden="false" customHeight="false" outlineLevel="0" collapsed="false">
      <c r="A77" s="107"/>
      <c r="B77" s="107"/>
      <c r="C77" s="107"/>
      <c r="D77" s="107"/>
    </row>
    <row r="78" customFormat="false" ht="15.75" hidden="false" customHeight="false" outlineLevel="0" collapsed="false">
      <c r="A78" s="107"/>
      <c r="B78" s="107"/>
      <c r="C78" s="107"/>
      <c r="D78" s="107"/>
    </row>
    <row r="79" customFormat="false" ht="15.75" hidden="false" customHeight="false" outlineLevel="0" collapsed="false">
      <c r="A79" s="107"/>
      <c r="B79" s="107"/>
      <c r="C79" s="107"/>
      <c r="D79" s="107"/>
    </row>
    <row r="80" customFormat="false" ht="15.75" hidden="false" customHeight="false" outlineLevel="0" collapsed="false">
      <c r="A80" s="107"/>
      <c r="B80" s="107"/>
      <c r="C80" s="107"/>
      <c r="D80" s="107"/>
    </row>
    <row r="81" customFormat="false" ht="15.75" hidden="false" customHeight="false" outlineLevel="0" collapsed="false">
      <c r="A81" s="107"/>
      <c r="B81" s="107"/>
      <c r="C81" s="107"/>
      <c r="D81" s="107"/>
    </row>
    <row r="82" customFormat="false" ht="15.75" hidden="false" customHeight="false" outlineLevel="0" collapsed="false">
      <c r="A82" s="107"/>
      <c r="B82" s="107"/>
      <c r="C82" s="107"/>
      <c r="D82" s="107"/>
    </row>
    <row r="83" customFormat="false" ht="15.75" hidden="false" customHeight="false" outlineLevel="0" collapsed="false">
      <c r="A83" s="107"/>
      <c r="B83" s="107"/>
      <c r="C83" s="107"/>
      <c r="D83" s="107"/>
    </row>
    <row r="84" customFormat="false" ht="15.75" hidden="false" customHeight="false" outlineLevel="0" collapsed="false">
      <c r="A84" s="107"/>
      <c r="B84" s="107"/>
      <c r="C84" s="107"/>
      <c r="D84" s="107"/>
    </row>
    <row r="85" customFormat="false" ht="15.75" hidden="false" customHeight="false" outlineLevel="0" collapsed="false">
      <c r="A85" s="107"/>
      <c r="B85" s="107"/>
      <c r="C85" s="107"/>
      <c r="D85" s="107"/>
    </row>
    <row r="86" customFormat="false" ht="15.75" hidden="false" customHeight="false" outlineLevel="0" collapsed="false">
      <c r="A86" s="107"/>
      <c r="B86" s="107"/>
      <c r="C86" s="107"/>
      <c r="D86" s="107"/>
    </row>
    <row r="87" customFormat="false" ht="15.75" hidden="false" customHeight="false" outlineLevel="0" collapsed="false">
      <c r="A87" s="107"/>
      <c r="B87" s="107"/>
      <c r="C87" s="107"/>
      <c r="D87" s="107"/>
    </row>
    <row r="88" customFormat="false" ht="15.75" hidden="false" customHeight="false" outlineLevel="0" collapsed="false">
      <c r="A88" s="107"/>
      <c r="B88" s="107"/>
      <c r="C88" s="107"/>
      <c r="D88" s="107"/>
    </row>
    <row r="89" customFormat="false" ht="15.75" hidden="false" customHeight="false" outlineLevel="0" collapsed="false">
      <c r="A89" s="107"/>
      <c r="B89" s="107"/>
      <c r="C89" s="107"/>
      <c r="D89" s="107"/>
    </row>
    <row r="90" customFormat="false" ht="15.75" hidden="false" customHeight="false" outlineLevel="0" collapsed="false">
      <c r="A90" s="107"/>
      <c r="B90" s="107"/>
      <c r="C90" s="107"/>
      <c r="D90" s="107"/>
    </row>
    <row r="91" customFormat="false" ht="15.75" hidden="false" customHeight="false" outlineLevel="0" collapsed="false">
      <c r="A91" s="107"/>
      <c r="B91" s="107"/>
      <c r="C91" s="107"/>
      <c r="D91" s="107"/>
    </row>
    <row r="92" customFormat="false" ht="15.75" hidden="false" customHeight="false" outlineLevel="0" collapsed="false">
      <c r="A92" s="107"/>
      <c r="B92" s="107"/>
      <c r="C92" s="107"/>
      <c r="D92" s="107"/>
      <c r="E92" s="71" t="s">
        <v>16016</v>
      </c>
    </row>
    <row r="93" customFormat="false" ht="15.75" hidden="false" customHeight="false" outlineLevel="0" collapsed="false">
      <c r="A93" s="107"/>
      <c r="B93" s="107"/>
      <c r="C93" s="107"/>
      <c r="D93" s="107"/>
      <c r="E93" s="4" t="n">
        <v>2014</v>
      </c>
      <c r="F93" s="891" t="s">
        <v>16017</v>
      </c>
    </row>
    <row r="94" customFormat="false" ht="15.75" hidden="false" customHeight="false" outlineLevel="0" collapsed="false">
      <c r="A94" s="107"/>
      <c r="B94" s="107"/>
      <c r="C94" s="107"/>
      <c r="D94" s="107"/>
      <c r="E94" s="4" t="n">
        <v>2015</v>
      </c>
      <c r="F94" s="891" t="s">
        <v>16018</v>
      </c>
    </row>
    <row r="95" customFormat="false" ht="15.75" hidden="false" customHeight="false" outlineLevel="0" collapsed="false">
      <c r="A95" s="107"/>
      <c r="B95" s="107"/>
      <c r="C95" s="107"/>
      <c r="D95" s="107"/>
      <c r="E95" s="4" t="n">
        <v>2017</v>
      </c>
      <c r="F95" s="891" t="s">
        <v>16019</v>
      </c>
    </row>
    <row r="96" customFormat="false" ht="15.75" hidden="false" customHeight="false" outlineLevel="0" collapsed="false">
      <c r="A96" s="107"/>
      <c r="B96" s="107"/>
      <c r="C96" s="107"/>
      <c r="D96" s="107"/>
      <c r="E96" s="4" t="n">
        <v>2020</v>
      </c>
      <c r="F96" s="891" t="s">
        <v>16020</v>
      </c>
    </row>
    <row r="97" customFormat="false" ht="15.75" hidden="false" customHeight="false" outlineLevel="0" collapsed="false">
      <c r="A97" s="107"/>
      <c r="B97" s="107"/>
      <c r="C97" s="107"/>
      <c r="D97" s="107"/>
      <c r="E97" s="71"/>
    </row>
    <row r="98" customFormat="false" ht="15.75" hidden="false" customHeight="false" outlineLevel="0" collapsed="false">
      <c r="A98" s="107"/>
      <c r="B98" s="107"/>
      <c r="C98" s="107"/>
      <c r="D98" s="107"/>
      <c r="E98" s="71" t="s">
        <v>16021</v>
      </c>
    </row>
    <row r="99" customFormat="false" ht="15.75" hidden="false" customHeight="false" outlineLevel="0" collapsed="false">
      <c r="A99" s="107"/>
      <c r="B99" s="107"/>
      <c r="C99" s="107"/>
      <c r="D99" s="107"/>
      <c r="E99" s="71"/>
      <c r="F99" s="4" t="s">
        <v>16022</v>
      </c>
    </row>
    <row r="100" customFormat="false" ht="15.75" hidden="false" customHeight="false" outlineLevel="0" collapsed="false">
      <c r="A100" s="107"/>
      <c r="B100" s="107"/>
      <c r="C100" s="107"/>
      <c r="D100" s="107"/>
      <c r="E100" s="71"/>
      <c r="F100" s="4" t="s">
        <v>16023</v>
      </c>
    </row>
    <row r="101" customFormat="false" ht="15.75" hidden="false" customHeight="false" outlineLevel="0" collapsed="false">
      <c r="A101" s="107"/>
      <c r="B101" s="107"/>
      <c r="C101" s="107"/>
      <c r="D101" s="107"/>
      <c r="E101" s="71"/>
      <c r="F101" s="4" t="s">
        <v>16024</v>
      </c>
    </row>
    <row r="102" customFormat="false" ht="15.75" hidden="false" customHeight="false" outlineLevel="0" collapsed="false">
      <c r="A102" s="107"/>
      <c r="B102" s="107"/>
      <c r="C102" s="107"/>
      <c r="D102" s="107"/>
      <c r="E102" s="71"/>
      <c r="F102" s="4" t="s">
        <v>16025</v>
      </c>
    </row>
    <row r="103" customFormat="false" ht="15.75" hidden="false" customHeight="false" outlineLevel="0" collapsed="false">
      <c r="A103" s="107"/>
      <c r="B103" s="107"/>
      <c r="C103" s="107"/>
      <c r="D103" s="107"/>
      <c r="E103" s="71"/>
      <c r="F103" s="4" t="s">
        <v>16026</v>
      </c>
    </row>
    <row r="104" customFormat="false" ht="15.75" hidden="false" customHeight="false" outlineLevel="0" collapsed="false">
      <c r="A104" s="107"/>
      <c r="B104" s="107"/>
      <c r="C104" s="107"/>
      <c r="D104" s="107"/>
      <c r="E104" s="71"/>
    </row>
    <row r="105" customFormat="false" ht="15.75" hidden="false" customHeight="false" outlineLevel="0" collapsed="false">
      <c r="A105" s="107"/>
      <c r="B105" s="107"/>
      <c r="C105" s="107"/>
      <c r="D105" s="107"/>
      <c r="E105" s="71" t="s">
        <v>16027</v>
      </c>
    </row>
    <row r="106" customFormat="false" ht="15.75" hidden="false" customHeight="false" outlineLevel="0" collapsed="false">
      <c r="A106" s="107"/>
      <c r="B106" s="107"/>
      <c r="C106" s="107"/>
      <c r="D106" s="107"/>
      <c r="E106" s="71"/>
      <c r="F106" s="4" t="s">
        <v>16028</v>
      </c>
    </row>
    <row r="107" customFormat="false" ht="15.75" hidden="false" customHeight="false" outlineLevel="0" collapsed="false">
      <c r="A107" s="107"/>
      <c r="B107" s="107"/>
      <c r="C107" s="107"/>
      <c r="D107" s="107"/>
      <c r="E107" s="71"/>
      <c r="F107" s="4" t="s">
        <v>16029</v>
      </c>
    </row>
    <row r="108" customFormat="false" ht="15.75" hidden="false" customHeight="false" outlineLevel="0" collapsed="false">
      <c r="A108" s="107"/>
      <c r="B108" s="107"/>
      <c r="C108" s="107"/>
      <c r="D108" s="107"/>
      <c r="E108" s="71"/>
      <c r="F108" s="4" t="s">
        <v>16030</v>
      </c>
    </row>
    <row r="109" customFormat="false" ht="15.75" hidden="false" customHeight="false" outlineLevel="0" collapsed="false">
      <c r="A109" s="107"/>
      <c r="B109" s="107"/>
      <c r="C109" s="107"/>
      <c r="D109" s="107"/>
      <c r="E109" s="71"/>
      <c r="F109" s="4" t="s">
        <v>16031</v>
      </c>
    </row>
    <row r="110" customFormat="false" ht="15.75" hidden="false" customHeight="false" outlineLevel="0" collapsed="false">
      <c r="A110" s="107"/>
      <c r="B110" s="107"/>
      <c r="C110" s="107"/>
      <c r="D110" s="107"/>
      <c r="E110" s="71"/>
      <c r="F110" s="4" t="s">
        <v>16032</v>
      </c>
    </row>
    <row r="111" customFormat="false" ht="15.75" hidden="false" customHeight="false" outlineLevel="0" collapsed="false">
      <c r="A111" s="107"/>
      <c r="B111" s="107"/>
      <c r="C111" s="107"/>
      <c r="D111" s="107"/>
      <c r="E111" s="71"/>
      <c r="F111" s="4" t="s">
        <v>16033</v>
      </c>
    </row>
    <row r="112" customFormat="false" ht="15.75" hidden="false" customHeight="false" outlineLevel="0" collapsed="false">
      <c r="A112" s="107"/>
      <c r="B112" s="107"/>
      <c r="C112" s="107"/>
      <c r="D112" s="107"/>
      <c r="E112" s="71"/>
    </row>
    <row r="113" customFormat="false" ht="15.75" hidden="false" customHeight="false" outlineLevel="0" collapsed="false">
      <c r="A113" s="107"/>
      <c r="B113" s="107"/>
      <c r="C113" s="107"/>
      <c r="D113" s="107"/>
      <c r="E113" s="71" t="s">
        <v>16034</v>
      </c>
    </row>
    <row r="114" customFormat="false" ht="15.75" hidden="false" customHeight="false" outlineLevel="0" collapsed="false">
      <c r="A114" s="107"/>
      <c r="B114" s="107"/>
      <c r="C114" s="107"/>
      <c r="D114" s="107"/>
      <c r="E114" s="979" t="n">
        <v>42339</v>
      </c>
      <c r="F114" s="4" t="s">
        <v>16035</v>
      </c>
    </row>
    <row r="115" customFormat="false" ht="15.75" hidden="false" customHeight="false" outlineLevel="0" collapsed="false">
      <c r="A115" s="107"/>
      <c r="B115" s="107"/>
      <c r="C115" s="107"/>
      <c r="D115" s="107"/>
      <c r="E115" s="979" t="n">
        <v>42339</v>
      </c>
      <c r="F115" s="4" t="s">
        <v>16036</v>
      </c>
    </row>
    <row r="116" customFormat="false" ht="15.75" hidden="false" customHeight="false" outlineLevel="0" collapsed="false">
      <c r="A116" s="107"/>
      <c r="B116" s="107"/>
      <c r="C116" s="107"/>
      <c r="D116" s="107"/>
      <c r="E116" s="4" t="n">
        <v>2016</v>
      </c>
      <c r="F116" s="4" t="s">
        <v>16037</v>
      </c>
    </row>
    <row r="117" customFormat="false" ht="15.75" hidden="false" customHeight="false" outlineLevel="0" collapsed="false">
      <c r="A117" s="107"/>
      <c r="B117" s="107"/>
      <c r="C117" s="107"/>
      <c r="D117" s="107"/>
      <c r="E117" s="4" t="n">
        <v>2017</v>
      </c>
      <c r="F117" s="4" t="s">
        <v>16038</v>
      </c>
    </row>
    <row r="118" customFormat="false" ht="15.75" hidden="false" customHeight="false" outlineLevel="0" collapsed="false">
      <c r="A118" s="107"/>
      <c r="B118" s="107"/>
      <c r="C118" s="107"/>
      <c r="D118" s="107"/>
      <c r="E118" s="4" t="n">
        <v>2018</v>
      </c>
      <c r="F118" s="4" t="s">
        <v>16039</v>
      </c>
    </row>
    <row r="119" customFormat="false" ht="15.75" hidden="false" customHeight="false" outlineLevel="0" collapsed="false">
      <c r="A119" s="107"/>
      <c r="B119" s="107"/>
      <c r="C119" s="107"/>
      <c r="D119" s="107"/>
      <c r="E119" s="4" t="n">
        <v>2018</v>
      </c>
      <c r="F119" s="4" t="s">
        <v>16040</v>
      </c>
    </row>
    <row r="120" customFormat="false" ht="15.75" hidden="false" customHeight="false" outlineLevel="0" collapsed="false">
      <c r="A120" s="107"/>
      <c r="B120" s="107"/>
      <c r="C120" s="107"/>
      <c r="D120" s="107"/>
    </row>
    <row r="121" customFormat="false" ht="15.75" hidden="false" customHeight="false" outlineLevel="0" collapsed="false">
      <c r="A121" s="107"/>
      <c r="B121" s="107"/>
      <c r="C121" s="107"/>
      <c r="D121" s="107"/>
      <c r="E121" s="71" t="s">
        <v>16041</v>
      </c>
    </row>
    <row r="122" customFormat="false" ht="15.75" hidden="false" customHeight="false" outlineLevel="0" collapsed="false">
      <c r="A122" s="107"/>
      <c r="B122" s="107"/>
      <c r="C122" s="107"/>
      <c r="D122" s="107"/>
      <c r="F122" s="521" t="s">
        <v>16042</v>
      </c>
    </row>
    <row r="123" customFormat="false" ht="15.75" hidden="false" customHeight="false" outlineLevel="0" collapsed="false">
      <c r="A123" s="107"/>
      <c r="B123" s="107"/>
      <c r="C123" s="107"/>
      <c r="D123" s="107"/>
      <c r="F123" s="3" t="s">
        <v>16043</v>
      </c>
    </row>
    <row r="124" customFormat="false" ht="15.75" hidden="false" customHeight="false" outlineLevel="0" collapsed="false">
      <c r="A124" s="107"/>
      <c r="B124" s="107"/>
      <c r="C124" s="107"/>
      <c r="D124" s="107"/>
      <c r="F124" s="4"/>
    </row>
    <row r="125" customFormat="false" ht="15.75" hidden="false" customHeight="false" outlineLevel="0" collapsed="false">
      <c r="A125" s="107"/>
      <c r="B125" s="107"/>
      <c r="C125" s="107"/>
      <c r="D125" s="107"/>
      <c r="E125" s="71" t="s">
        <v>16044</v>
      </c>
    </row>
    <row r="126" customFormat="false" ht="15.75" hidden="false" customHeight="false" outlineLevel="0" collapsed="false">
      <c r="A126" s="107"/>
      <c r="B126" s="107"/>
      <c r="C126" s="107"/>
      <c r="D126" s="107"/>
      <c r="F126" s="4" t="s">
        <v>16045</v>
      </c>
    </row>
    <row r="127" customFormat="false" ht="15.75" hidden="false" customHeight="false" outlineLevel="0" collapsed="false">
      <c r="A127" s="107"/>
      <c r="B127" s="107"/>
      <c r="C127" s="107"/>
      <c r="D127" s="107"/>
      <c r="F127" s="14" t="s">
        <v>16046</v>
      </c>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Y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3.25"/>
    <col collapsed="false" customWidth="true" hidden="false" outlineLevel="0" max="2" min="2" style="0" width="10.76"/>
    <col collapsed="false" customWidth="true" hidden="false" outlineLevel="0" max="3" min="3" style="0" width="75.49"/>
    <col collapsed="false" customWidth="true" hidden="false" outlineLevel="0" max="4" min="4" style="0" width="61.12"/>
    <col collapsed="false" customWidth="true" hidden="false" outlineLevel="0" max="5" min="5" style="0" width="56.62"/>
    <col collapsed="false" customWidth="true" hidden="false" outlineLevel="0" max="6" min="6" style="0" width="28.25"/>
    <col collapsed="false" customWidth="true" hidden="false" outlineLevel="0" max="7" min="7" style="0" width="65.62"/>
    <col collapsed="false" customWidth="true" hidden="false" outlineLevel="0" max="1025" min="8" style="0" width="12.63"/>
  </cols>
  <sheetData>
    <row r="1" customFormat="false" ht="45" hidden="false" customHeight="true" outlineLevel="0" collapsed="false">
      <c r="A1" s="97"/>
      <c r="B1" s="945" t="s">
        <v>16047</v>
      </c>
      <c r="D1" s="946"/>
      <c r="E1" s="35" t="s">
        <v>1</v>
      </c>
      <c r="F1" s="35" t="s">
        <v>4</v>
      </c>
    </row>
    <row r="2" customFormat="false" ht="15" hidden="false" customHeight="true" outlineLevel="0" collapsed="false">
      <c r="A2" s="97"/>
      <c r="B2" s="947"/>
      <c r="D2" s="355" t="s">
        <v>16048</v>
      </c>
      <c r="F2" s="40"/>
    </row>
    <row r="3" customFormat="false" ht="15.75" hidden="false" customHeight="false" outlineLevel="0" collapsed="false">
      <c r="A3" s="97"/>
      <c r="B3" s="3" t="s">
        <v>15925</v>
      </c>
      <c r="D3" s="949" t="s">
        <v>16049</v>
      </c>
      <c r="F3" s="951"/>
    </row>
    <row r="4" customFormat="false" ht="15.75" hidden="false" customHeight="false" outlineLevel="0" collapsed="false">
      <c r="A4" s="97"/>
      <c r="D4" s="474"/>
    </row>
    <row r="5" customFormat="false" ht="21" hidden="false" customHeight="true" outlineLevel="0" collapsed="false">
      <c r="A5" s="97"/>
      <c r="C5" s="955" t="s">
        <v>15932</v>
      </c>
      <c r="D5" s="955" t="s">
        <v>15933</v>
      </c>
      <c r="E5" s="955" t="s">
        <v>15934</v>
      </c>
      <c r="F5" s="955" t="s">
        <v>15935</v>
      </c>
      <c r="G5" s="9" t="s">
        <v>2343</v>
      </c>
    </row>
    <row r="6" customFormat="false" ht="15.75" hidden="false" customHeight="false" outlineLevel="0" collapsed="false">
      <c r="A6" s="980"/>
      <c r="B6" s="243" t="s">
        <v>15936</v>
      </c>
      <c r="C6" s="167" t="s">
        <v>16050</v>
      </c>
      <c r="D6" s="981" t="s">
        <v>16051</v>
      </c>
      <c r="E6" s="168"/>
      <c r="F6" s="168"/>
      <c r="G6" s="957"/>
      <c r="H6" s="957"/>
      <c r="I6" s="957"/>
      <c r="J6" s="957"/>
      <c r="K6" s="957"/>
      <c r="L6" s="957"/>
      <c r="M6" s="957"/>
      <c r="N6" s="957"/>
      <c r="O6" s="957"/>
      <c r="P6" s="957"/>
      <c r="Q6" s="957"/>
      <c r="R6" s="957"/>
      <c r="S6" s="957"/>
      <c r="T6" s="957"/>
      <c r="U6" s="957"/>
      <c r="V6" s="957"/>
      <c r="W6" s="957"/>
      <c r="X6" s="957"/>
      <c r="Y6" s="957"/>
    </row>
    <row r="7" customFormat="false" ht="15.75" hidden="false" customHeight="false" outlineLevel="0" collapsed="false">
      <c r="A7" s="980"/>
      <c r="B7" s="238"/>
      <c r="C7" s="58"/>
      <c r="D7" s="958"/>
      <c r="E7" s="97"/>
      <c r="F7" s="97"/>
      <c r="G7" s="959"/>
      <c r="H7" s="959"/>
      <c r="I7" s="959"/>
      <c r="J7" s="959"/>
      <c r="K7" s="959"/>
      <c r="L7" s="959"/>
      <c r="M7" s="959"/>
      <c r="N7" s="959"/>
      <c r="O7" s="959"/>
      <c r="P7" s="959"/>
      <c r="Q7" s="959"/>
      <c r="R7" s="959"/>
      <c r="S7" s="959"/>
      <c r="T7" s="959"/>
      <c r="U7" s="959"/>
      <c r="V7" s="959"/>
      <c r="W7" s="959"/>
      <c r="X7" s="959"/>
      <c r="Y7" s="959"/>
    </row>
    <row r="8" customFormat="false" ht="15.75" hidden="false" customHeight="false" outlineLevel="0" collapsed="false">
      <c r="A8" s="980"/>
      <c r="B8" s="243" t="s">
        <v>15939</v>
      </c>
      <c r="C8" s="982" t="s">
        <v>16052</v>
      </c>
      <c r="D8" s="961" t="s">
        <v>15941</v>
      </c>
      <c r="E8" s="168"/>
      <c r="F8" s="168"/>
      <c r="G8" s="957"/>
      <c r="H8" s="957"/>
      <c r="I8" s="957"/>
      <c r="J8" s="957"/>
      <c r="K8" s="957"/>
      <c r="L8" s="957"/>
      <c r="M8" s="957"/>
      <c r="N8" s="957"/>
      <c r="O8" s="957"/>
      <c r="P8" s="957"/>
      <c r="Q8" s="957"/>
      <c r="R8" s="957"/>
      <c r="S8" s="957"/>
      <c r="T8" s="957"/>
      <c r="U8" s="957"/>
      <c r="V8" s="957"/>
      <c r="W8" s="957"/>
      <c r="X8" s="957"/>
      <c r="Y8" s="957"/>
    </row>
    <row r="9" customFormat="false" ht="15.75" hidden="false" customHeight="false" outlineLevel="0" collapsed="false">
      <c r="A9" s="980"/>
      <c r="B9" s="238"/>
      <c r="C9" s="59"/>
      <c r="D9" s="962"/>
      <c r="E9" s="97"/>
      <c r="F9" s="97"/>
      <c r="G9" s="959"/>
      <c r="H9" s="959"/>
      <c r="I9" s="959"/>
      <c r="J9" s="959"/>
      <c r="K9" s="959"/>
      <c r="L9" s="959"/>
      <c r="M9" s="959"/>
      <c r="N9" s="959"/>
      <c r="O9" s="959"/>
      <c r="P9" s="959"/>
      <c r="Q9" s="959"/>
      <c r="R9" s="959"/>
      <c r="S9" s="959"/>
      <c r="T9" s="959"/>
      <c r="U9" s="959"/>
      <c r="V9" s="959"/>
      <c r="W9" s="959"/>
      <c r="X9" s="959"/>
      <c r="Y9" s="959"/>
    </row>
    <row r="10" customFormat="false" ht="15.75" hidden="false" customHeight="false" outlineLevel="0" collapsed="false">
      <c r="A10" s="980"/>
      <c r="B10" s="243" t="s">
        <v>15942</v>
      </c>
      <c r="C10" s="246" t="s">
        <v>15148</v>
      </c>
      <c r="D10" s="983" t="s">
        <v>16053</v>
      </c>
      <c r="E10" s="168"/>
      <c r="F10" s="168"/>
      <c r="G10" s="957"/>
      <c r="H10" s="957"/>
      <c r="I10" s="957"/>
      <c r="J10" s="957"/>
      <c r="K10" s="957"/>
      <c r="L10" s="957"/>
      <c r="M10" s="957"/>
      <c r="N10" s="957"/>
      <c r="O10" s="957"/>
      <c r="P10" s="957"/>
      <c r="Q10" s="957"/>
      <c r="R10" s="957"/>
      <c r="S10" s="957"/>
      <c r="T10" s="957"/>
      <c r="U10" s="957"/>
      <c r="V10" s="957"/>
      <c r="W10" s="957"/>
      <c r="X10" s="957"/>
      <c r="Y10" s="957"/>
    </row>
    <row r="11" customFormat="false" ht="21" hidden="false" customHeight="true" outlineLevel="0" collapsed="false">
      <c r="A11" s="97"/>
      <c r="C11" s="955"/>
      <c r="D11" s="955"/>
      <c r="E11" s="955"/>
      <c r="F11" s="955"/>
      <c r="G11" s="9"/>
    </row>
    <row r="12" customFormat="false" ht="15.75" hidden="false" customHeight="false" outlineLevel="0" collapsed="false">
      <c r="A12" s="980"/>
      <c r="B12" s="592" t="n">
        <v>1999</v>
      </c>
      <c r="C12" s="984" t="s">
        <v>16054</v>
      </c>
      <c r="D12" s="985" t="s">
        <v>54</v>
      </c>
      <c r="E12" s="168"/>
      <c r="F12" s="167" t="s">
        <v>15945</v>
      </c>
      <c r="G12" s="957"/>
      <c r="H12" s="957"/>
      <c r="I12" s="957"/>
      <c r="J12" s="957"/>
      <c r="K12" s="957"/>
      <c r="L12" s="957"/>
      <c r="M12" s="957"/>
      <c r="N12" s="957"/>
      <c r="O12" s="957"/>
      <c r="P12" s="957"/>
      <c r="Q12" s="957"/>
      <c r="R12" s="957"/>
      <c r="S12" s="957"/>
      <c r="T12" s="957"/>
      <c r="U12" s="957"/>
      <c r="V12" s="957"/>
      <c r="W12" s="957"/>
      <c r="X12" s="957"/>
      <c r="Y12" s="957"/>
    </row>
    <row r="13" customFormat="false" ht="15.75" hidden="false" customHeight="false" outlineLevel="0" collapsed="false">
      <c r="A13" s="97"/>
      <c r="B13" s="922"/>
      <c r="C13" s="577"/>
      <c r="D13" s="577"/>
      <c r="E13" s="577"/>
      <c r="F13" s="577"/>
      <c r="G13" s="966"/>
      <c r="H13" s="966"/>
      <c r="I13" s="966"/>
      <c r="J13" s="966"/>
      <c r="K13" s="966"/>
      <c r="L13" s="966"/>
      <c r="M13" s="966"/>
      <c r="N13" s="966"/>
      <c r="O13" s="966"/>
      <c r="P13" s="966"/>
      <c r="Q13" s="966"/>
      <c r="R13" s="966"/>
      <c r="S13" s="966"/>
      <c r="T13" s="966"/>
      <c r="U13" s="966"/>
      <c r="V13" s="966"/>
      <c r="W13" s="966"/>
      <c r="X13" s="966"/>
      <c r="Y13" s="966"/>
    </row>
    <row r="14" customFormat="false" ht="15.75" hidden="false" customHeight="false" outlineLevel="0" collapsed="false">
      <c r="A14" s="980"/>
      <c r="B14" s="592" t="n">
        <v>2000</v>
      </c>
      <c r="C14" s="167"/>
      <c r="D14" s="167"/>
      <c r="E14" s="167" t="s">
        <v>15946</v>
      </c>
      <c r="F14" s="167"/>
      <c r="G14" s="957"/>
      <c r="H14" s="957"/>
      <c r="I14" s="957"/>
      <c r="J14" s="957"/>
      <c r="K14" s="957"/>
      <c r="L14" s="957"/>
      <c r="M14" s="957"/>
      <c r="N14" s="957"/>
      <c r="O14" s="957"/>
      <c r="P14" s="957"/>
      <c r="Q14" s="957"/>
      <c r="R14" s="957"/>
      <c r="S14" s="957"/>
      <c r="T14" s="957"/>
      <c r="U14" s="957"/>
      <c r="V14" s="957"/>
      <c r="W14" s="957"/>
      <c r="X14" s="957"/>
      <c r="Y14" s="957"/>
    </row>
    <row r="15" customFormat="false" ht="15.75" hidden="false" customHeight="false" outlineLevel="0" collapsed="false">
      <c r="A15" s="97"/>
      <c r="B15" s="922"/>
      <c r="C15" s="577"/>
      <c r="D15" s="577"/>
      <c r="E15" s="577"/>
      <c r="F15" s="577"/>
      <c r="G15" s="966"/>
      <c r="H15" s="966"/>
      <c r="I15" s="966"/>
      <c r="J15" s="966"/>
      <c r="K15" s="966"/>
      <c r="L15" s="966"/>
      <c r="M15" s="966"/>
      <c r="N15" s="966"/>
      <c r="O15" s="966"/>
      <c r="P15" s="966"/>
      <c r="Q15" s="966"/>
      <c r="R15" s="966"/>
      <c r="S15" s="966"/>
      <c r="T15" s="966"/>
      <c r="U15" s="966"/>
      <c r="V15" s="966"/>
      <c r="W15" s="966"/>
      <c r="X15" s="966"/>
      <c r="Y15" s="966"/>
    </row>
    <row r="16" customFormat="false" ht="15.75" hidden="false" customHeight="false" outlineLevel="0" collapsed="false">
      <c r="A16" s="980"/>
      <c r="B16" s="592" t="n">
        <v>2003</v>
      </c>
      <c r="C16" s="167" t="s">
        <v>15675</v>
      </c>
      <c r="D16" s="986" t="s">
        <v>15947</v>
      </c>
      <c r="E16" s="167"/>
      <c r="F16" s="167"/>
      <c r="G16" s="167"/>
      <c r="H16" s="957"/>
      <c r="I16" s="957"/>
      <c r="J16" s="957"/>
      <c r="K16" s="957"/>
      <c r="L16" s="957"/>
      <c r="M16" s="957"/>
      <c r="N16" s="957"/>
      <c r="O16" s="957"/>
      <c r="P16" s="957"/>
      <c r="Q16" s="957"/>
      <c r="R16" s="957"/>
      <c r="S16" s="957"/>
      <c r="T16" s="957"/>
      <c r="U16" s="957"/>
      <c r="V16" s="957"/>
      <c r="W16" s="957"/>
      <c r="X16" s="957"/>
      <c r="Y16" s="957"/>
    </row>
    <row r="17" customFormat="false" ht="15.75" hidden="false" customHeight="false" outlineLevel="0" collapsed="false">
      <c r="A17" s="980"/>
      <c r="B17" s="599"/>
      <c r="C17" s="901"/>
      <c r="D17" s="901"/>
      <c r="E17" s="55"/>
      <c r="F17" s="55"/>
      <c r="G17" s="55"/>
      <c r="H17" s="959"/>
      <c r="I17" s="959"/>
      <c r="J17" s="959"/>
      <c r="K17" s="959"/>
      <c r="L17" s="959"/>
      <c r="M17" s="959"/>
      <c r="N17" s="959"/>
      <c r="O17" s="959"/>
      <c r="P17" s="959"/>
      <c r="Q17" s="959"/>
      <c r="R17" s="959"/>
      <c r="S17" s="959"/>
      <c r="T17" s="959"/>
      <c r="U17" s="959"/>
      <c r="V17" s="959"/>
      <c r="W17" s="959"/>
      <c r="X17" s="959"/>
      <c r="Y17" s="959"/>
    </row>
    <row r="18" customFormat="false" ht="15.75" hidden="false" customHeight="false" outlineLevel="0" collapsed="false">
      <c r="A18" s="980"/>
      <c r="B18" s="592" t="n">
        <v>2004</v>
      </c>
      <c r="C18" s="167" t="s">
        <v>16055</v>
      </c>
      <c r="D18" s="965" t="s">
        <v>170</v>
      </c>
      <c r="E18" s="167"/>
      <c r="F18" s="167" t="s">
        <v>15949</v>
      </c>
      <c r="G18" s="167" t="s">
        <v>15950</v>
      </c>
      <c r="H18" s="957"/>
      <c r="I18" s="957"/>
      <c r="J18" s="957"/>
      <c r="K18" s="957"/>
      <c r="L18" s="957"/>
      <c r="M18" s="957"/>
      <c r="N18" s="957"/>
      <c r="O18" s="957"/>
      <c r="P18" s="957"/>
      <c r="Q18" s="957"/>
      <c r="R18" s="957"/>
      <c r="S18" s="957"/>
      <c r="T18" s="957"/>
      <c r="U18" s="957"/>
      <c r="V18" s="957"/>
      <c r="W18" s="957"/>
      <c r="X18" s="957"/>
      <c r="Y18" s="957"/>
    </row>
    <row r="20" customFormat="false" ht="15.75" hidden="false" customHeight="false" outlineLevel="0" collapsed="false">
      <c r="A20" s="980"/>
      <c r="B20" s="592" t="n">
        <v>2005</v>
      </c>
      <c r="C20" s="167"/>
      <c r="D20" s="167" t="s">
        <v>16056</v>
      </c>
      <c r="E20" s="167"/>
      <c r="F20" s="167"/>
      <c r="G20" s="167" t="s">
        <v>15950</v>
      </c>
      <c r="H20" s="957"/>
      <c r="I20" s="957"/>
      <c r="J20" s="957"/>
      <c r="K20" s="957"/>
      <c r="L20" s="957"/>
      <c r="M20" s="957"/>
      <c r="N20" s="957"/>
      <c r="O20" s="957"/>
      <c r="P20" s="957"/>
      <c r="Q20" s="957"/>
      <c r="R20" s="957"/>
      <c r="S20" s="957"/>
      <c r="T20" s="957"/>
      <c r="U20" s="957"/>
      <c r="V20" s="957"/>
      <c r="W20" s="957"/>
      <c r="X20" s="957"/>
      <c r="Y20" s="957"/>
    </row>
    <row r="21" customFormat="false" ht="15.75" hidden="false" customHeight="false" outlineLevel="0" collapsed="false">
      <c r="A21" s="97"/>
      <c r="B21" s="922"/>
      <c r="C21" s="577"/>
      <c r="D21" s="535"/>
      <c r="E21" s="577"/>
      <c r="F21" s="577"/>
      <c r="G21" s="577"/>
      <c r="H21" s="966"/>
      <c r="I21" s="966"/>
      <c r="J21" s="966"/>
      <c r="K21" s="966"/>
      <c r="L21" s="966"/>
      <c r="M21" s="966"/>
      <c r="N21" s="966"/>
      <c r="O21" s="966"/>
      <c r="P21" s="966"/>
      <c r="Q21" s="966"/>
      <c r="R21" s="966"/>
      <c r="S21" s="966"/>
      <c r="T21" s="966"/>
      <c r="U21" s="966"/>
      <c r="V21" s="966"/>
      <c r="W21" s="966"/>
      <c r="X21" s="966"/>
      <c r="Y21" s="966"/>
    </row>
    <row r="22" customFormat="false" ht="15.75" hidden="false" customHeight="false" outlineLevel="0" collapsed="false">
      <c r="A22" s="980"/>
      <c r="B22" s="592" t="n">
        <v>2006</v>
      </c>
      <c r="C22" s="987" t="s">
        <v>4907</v>
      </c>
      <c r="D22" s="965"/>
      <c r="E22" s="167"/>
      <c r="F22" s="167"/>
      <c r="G22" s="167" t="s">
        <v>15950</v>
      </c>
      <c r="H22" s="957"/>
      <c r="I22" s="957"/>
      <c r="J22" s="957"/>
      <c r="K22" s="957"/>
      <c r="L22" s="957"/>
      <c r="M22" s="957"/>
      <c r="N22" s="957"/>
      <c r="O22" s="957"/>
      <c r="P22" s="957"/>
      <c r="Q22" s="957"/>
      <c r="R22" s="957"/>
      <c r="S22" s="957"/>
      <c r="T22" s="957"/>
      <c r="U22" s="957"/>
      <c r="V22" s="957"/>
      <c r="W22" s="957"/>
      <c r="X22" s="957"/>
      <c r="Y22" s="957"/>
    </row>
    <row r="23" customFormat="false" ht="15.75" hidden="false" customHeight="false" outlineLevel="0" collapsed="false">
      <c r="A23" s="97"/>
      <c r="B23" s="922"/>
      <c r="C23" s="577"/>
      <c r="D23" s="535"/>
      <c r="E23" s="577"/>
      <c r="F23" s="577"/>
      <c r="G23" s="577"/>
      <c r="H23" s="966"/>
      <c r="I23" s="966"/>
      <c r="J23" s="966"/>
      <c r="K23" s="966"/>
      <c r="L23" s="966"/>
      <c r="M23" s="966"/>
      <c r="N23" s="966"/>
      <c r="O23" s="966"/>
      <c r="P23" s="966"/>
      <c r="Q23" s="966"/>
      <c r="R23" s="966"/>
      <c r="S23" s="966"/>
      <c r="T23" s="966"/>
      <c r="U23" s="966"/>
      <c r="V23" s="966"/>
      <c r="W23" s="966"/>
      <c r="X23" s="966"/>
      <c r="Y23" s="966"/>
    </row>
    <row r="24" customFormat="false" ht="15.75" hidden="false" customHeight="false" outlineLevel="0" collapsed="false">
      <c r="A24" s="980"/>
      <c r="B24" s="592" t="n">
        <v>2007</v>
      </c>
      <c r="C24" s="167" t="s">
        <v>15290</v>
      </c>
      <c r="D24" s="984" t="s">
        <v>16057</v>
      </c>
      <c r="E24" s="167"/>
      <c r="F24" s="167"/>
      <c r="G24" s="167" t="s">
        <v>15950</v>
      </c>
      <c r="H24" s="957"/>
      <c r="I24" s="957"/>
      <c r="J24" s="957"/>
      <c r="K24" s="957"/>
      <c r="L24" s="957"/>
      <c r="M24" s="957"/>
      <c r="N24" s="957"/>
      <c r="O24" s="957"/>
      <c r="P24" s="957"/>
      <c r="Q24" s="957"/>
      <c r="R24" s="957"/>
      <c r="S24" s="957"/>
      <c r="T24" s="957"/>
      <c r="U24" s="957"/>
      <c r="V24" s="957"/>
      <c r="W24" s="957"/>
      <c r="X24" s="957"/>
      <c r="Y24" s="957"/>
    </row>
    <row r="25" customFormat="false" ht="15.75" hidden="false" customHeight="false" outlineLevel="0" collapsed="false">
      <c r="A25" s="97"/>
      <c r="B25" s="922"/>
      <c r="C25" s="577"/>
      <c r="D25" s="535"/>
      <c r="E25" s="577"/>
      <c r="F25" s="577"/>
      <c r="G25" s="577"/>
      <c r="H25" s="966"/>
      <c r="I25" s="966"/>
      <c r="J25" s="966"/>
      <c r="K25" s="966"/>
      <c r="L25" s="966"/>
      <c r="M25" s="966"/>
      <c r="N25" s="966"/>
      <c r="O25" s="966"/>
      <c r="P25" s="966"/>
      <c r="Q25" s="966"/>
      <c r="R25" s="966"/>
      <c r="S25" s="966"/>
      <c r="T25" s="966"/>
      <c r="U25" s="966"/>
      <c r="V25" s="966"/>
      <c r="W25" s="966"/>
      <c r="X25" s="966"/>
      <c r="Y25" s="966"/>
    </row>
    <row r="26" customFormat="false" ht="15.75" hidden="false" customHeight="false" outlineLevel="0" collapsed="false">
      <c r="A26" s="980"/>
      <c r="B26" s="592" t="n">
        <v>2008</v>
      </c>
      <c r="C26" s="988" t="s">
        <v>15692</v>
      </c>
      <c r="D26" s="984" t="s">
        <v>15953</v>
      </c>
      <c r="E26" s="168"/>
      <c r="F26" s="168"/>
      <c r="G26" s="168"/>
      <c r="H26" s="957"/>
      <c r="I26" s="957"/>
      <c r="J26" s="957"/>
      <c r="K26" s="957"/>
      <c r="L26" s="957"/>
      <c r="M26" s="957"/>
      <c r="N26" s="957"/>
      <c r="O26" s="957"/>
      <c r="P26" s="957"/>
      <c r="Q26" s="957"/>
      <c r="R26" s="957"/>
      <c r="S26" s="957"/>
      <c r="T26" s="957"/>
      <c r="U26" s="957"/>
      <c r="V26" s="957"/>
      <c r="W26" s="957"/>
      <c r="X26" s="957"/>
      <c r="Y26" s="957"/>
    </row>
    <row r="27" customFormat="false" ht="15.75" hidden="false" customHeight="false" outlineLevel="0" collapsed="false">
      <c r="A27" s="97"/>
      <c r="B27" s="922"/>
      <c r="C27" s="577"/>
      <c r="D27" s="535"/>
      <c r="E27" s="577"/>
      <c r="F27" s="577"/>
      <c r="G27" s="577"/>
      <c r="H27" s="966"/>
      <c r="I27" s="966"/>
      <c r="J27" s="966"/>
      <c r="K27" s="966"/>
      <c r="L27" s="966"/>
      <c r="M27" s="966"/>
      <c r="N27" s="966"/>
      <c r="O27" s="966"/>
      <c r="P27" s="966"/>
      <c r="Q27" s="966"/>
      <c r="R27" s="966"/>
      <c r="S27" s="966"/>
      <c r="T27" s="966"/>
      <c r="U27" s="966"/>
      <c r="V27" s="966"/>
      <c r="W27" s="966"/>
      <c r="X27" s="966"/>
      <c r="Y27" s="966"/>
    </row>
    <row r="28" customFormat="false" ht="15.75" hidden="false" customHeight="false" outlineLevel="0" collapsed="false">
      <c r="A28" s="980"/>
      <c r="B28" s="592" t="n">
        <v>2009</v>
      </c>
      <c r="C28" s="984" t="s">
        <v>16058</v>
      </c>
      <c r="D28" s="984" t="s">
        <v>15955</v>
      </c>
      <c r="E28" s="167" t="s">
        <v>15956</v>
      </c>
      <c r="F28" s="168"/>
      <c r="G28" s="167" t="s">
        <v>15957</v>
      </c>
      <c r="H28" s="957"/>
      <c r="I28" s="957"/>
      <c r="J28" s="957"/>
      <c r="K28" s="957"/>
      <c r="L28" s="957"/>
      <c r="M28" s="957"/>
      <c r="N28" s="957"/>
      <c r="O28" s="957"/>
      <c r="P28" s="957"/>
      <c r="Q28" s="957"/>
      <c r="R28" s="957"/>
      <c r="S28" s="957"/>
      <c r="T28" s="957"/>
      <c r="U28" s="957"/>
      <c r="V28" s="957"/>
      <c r="W28" s="957"/>
      <c r="X28" s="957"/>
      <c r="Y28" s="957"/>
    </row>
    <row r="29" customFormat="false" ht="15.75" hidden="false" customHeight="false" outlineLevel="0" collapsed="false">
      <c r="A29" s="97"/>
      <c r="B29" s="922"/>
      <c r="C29" s="577"/>
      <c r="D29" s="577"/>
      <c r="E29" s="577"/>
      <c r="F29" s="577"/>
      <c r="G29" s="577"/>
      <c r="H29" s="966"/>
      <c r="I29" s="966"/>
      <c r="J29" s="966"/>
      <c r="K29" s="966"/>
      <c r="L29" s="966"/>
      <c r="M29" s="966"/>
      <c r="N29" s="966"/>
      <c r="O29" s="966"/>
      <c r="P29" s="966"/>
      <c r="Q29" s="966"/>
      <c r="R29" s="966"/>
      <c r="S29" s="966"/>
      <c r="T29" s="966"/>
      <c r="U29" s="966"/>
      <c r="V29" s="966"/>
      <c r="W29" s="966"/>
      <c r="X29" s="966"/>
      <c r="Y29" s="966"/>
    </row>
    <row r="30" customFormat="false" ht="15.75" hidden="false" customHeight="false" outlineLevel="0" collapsed="false">
      <c r="A30" s="980"/>
      <c r="B30" s="592" t="n">
        <v>2010</v>
      </c>
      <c r="C30" s="167"/>
      <c r="D30" s="984" t="s">
        <v>16059</v>
      </c>
      <c r="E30" s="168"/>
      <c r="F30" s="167" t="s">
        <v>15959</v>
      </c>
      <c r="G30" s="167" t="s">
        <v>15960</v>
      </c>
      <c r="H30" s="957"/>
      <c r="I30" s="957"/>
      <c r="J30" s="957"/>
      <c r="K30" s="957"/>
      <c r="L30" s="957"/>
      <c r="M30" s="957"/>
      <c r="N30" s="957"/>
      <c r="O30" s="957"/>
      <c r="P30" s="957"/>
      <c r="Q30" s="957"/>
      <c r="R30" s="957"/>
      <c r="S30" s="957"/>
      <c r="T30" s="957"/>
      <c r="U30" s="957"/>
      <c r="V30" s="957"/>
      <c r="W30" s="957"/>
      <c r="X30" s="957"/>
      <c r="Y30" s="957"/>
    </row>
    <row r="31" customFormat="false" ht="15.75" hidden="false" customHeight="false" outlineLevel="0" collapsed="false">
      <c r="A31" s="97"/>
      <c r="B31" s="922"/>
      <c r="C31" s="577"/>
      <c r="D31" s="577"/>
      <c r="E31" s="577"/>
      <c r="F31" s="577"/>
      <c r="G31" s="577"/>
      <c r="H31" s="966"/>
      <c r="I31" s="966"/>
      <c r="J31" s="966"/>
      <c r="K31" s="966"/>
      <c r="L31" s="966"/>
      <c r="M31" s="966"/>
      <c r="N31" s="966"/>
      <c r="O31" s="966"/>
      <c r="P31" s="966"/>
      <c r="Q31" s="966"/>
      <c r="R31" s="966"/>
      <c r="S31" s="966"/>
      <c r="T31" s="966"/>
      <c r="U31" s="966"/>
      <c r="V31" s="966"/>
      <c r="W31" s="966"/>
      <c r="X31" s="966"/>
      <c r="Y31" s="966"/>
    </row>
    <row r="32" customFormat="false" ht="15.75" hidden="false" customHeight="false" outlineLevel="0" collapsed="false">
      <c r="A32" s="980"/>
      <c r="B32" s="592" t="n">
        <v>2011</v>
      </c>
      <c r="C32" s="167" t="s">
        <v>15309</v>
      </c>
      <c r="D32" s="167" t="s">
        <v>15961</v>
      </c>
      <c r="E32" s="168"/>
      <c r="F32" s="168"/>
      <c r="G32" s="167" t="s">
        <v>15962</v>
      </c>
      <c r="H32" s="957"/>
      <c r="I32" s="957"/>
      <c r="J32" s="957"/>
      <c r="K32" s="957"/>
      <c r="L32" s="957"/>
      <c r="M32" s="957"/>
      <c r="N32" s="957"/>
      <c r="O32" s="957"/>
      <c r="P32" s="957"/>
      <c r="Q32" s="957"/>
      <c r="R32" s="957"/>
      <c r="S32" s="957"/>
      <c r="T32" s="957"/>
      <c r="U32" s="957"/>
      <c r="V32" s="957"/>
      <c r="W32" s="957"/>
      <c r="X32" s="957"/>
      <c r="Y32" s="957"/>
    </row>
    <row r="33" customFormat="false" ht="15.75" hidden="false" customHeight="false" outlineLevel="0" collapsed="false">
      <c r="A33" s="97"/>
      <c r="B33" s="922"/>
      <c r="C33" s="577"/>
      <c r="D33" s="577"/>
      <c r="E33" s="577"/>
      <c r="F33" s="577"/>
      <c r="G33" s="577"/>
      <c r="H33" s="966"/>
      <c r="I33" s="966"/>
      <c r="J33" s="966"/>
      <c r="K33" s="966"/>
      <c r="L33" s="966"/>
      <c r="M33" s="966"/>
      <c r="N33" s="966"/>
      <c r="O33" s="966"/>
      <c r="P33" s="966"/>
      <c r="Q33" s="966"/>
      <c r="R33" s="966"/>
      <c r="S33" s="966"/>
      <c r="T33" s="966"/>
      <c r="U33" s="966"/>
      <c r="V33" s="966"/>
      <c r="W33" s="966"/>
      <c r="X33" s="966"/>
      <c r="Y33" s="966"/>
    </row>
    <row r="34" customFormat="false" ht="15.75" hidden="false" customHeight="false" outlineLevel="0" collapsed="false">
      <c r="A34" s="980"/>
      <c r="B34" s="592" t="n">
        <v>2012</v>
      </c>
      <c r="C34" s="989" t="s">
        <v>16060</v>
      </c>
      <c r="D34" s="984" t="s">
        <v>15964</v>
      </c>
      <c r="E34" s="168"/>
      <c r="F34" s="168"/>
      <c r="G34" s="168"/>
      <c r="H34" s="957"/>
      <c r="I34" s="957"/>
      <c r="J34" s="957"/>
      <c r="K34" s="957"/>
      <c r="L34" s="957"/>
      <c r="M34" s="957"/>
      <c r="N34" s="957"/>
      <c r="O34" s="957"/>
      <c r="P34" s="957"/>
      <c r="Q34" s="957"/>
      <c r="R34" s="957"/>
      <c r="S34" s="957"/>
      <c r="T34" s="957"/>
      <c r="U34" s="957"/>
      <c r="V34" s="957"/>
      <c r="W34" s="957"/>
      <c r="X34" s="957"/>
      <c r="Y34" s="957"/>
    </row>
    <row r="35" customFormat="false" ht="15.75" hidden="false" customHeight="false" outlineLevel="0" collapsed="false">
      <c r="A35" s="97"/>
      <c r="B35" s="922"/>
      <c r="C35" s="577"/>
      <c r="D35" s="577"/>
      <c r="E35" s="577"/>
      <c r="F35" s="577"/>
      <c r="G35" s="577"/>
      <c r="H35" s="966"/>
      <c r="I35" s="966"/>
      <c r="J35" s="966"/>
      <c r="K35" s="966"/>
      <c r="L35" s="966"/>
      <c r="M35" s="966"/>
      <c r="N35" s="966"/>
      <c r="O35" s="966"/>
      <c r="P35" s="966"/>
      <c r="Q35" s="966"/>
      <c r="R35" s="966"/>
      <c r="S35" s="966"/>
      <c r="T35" s="966"/>
      <c r="U35" s="966"/>
      <c r="V35" s="966"/>
      <c r="W35" s="966"/>
      <c r="X35" s="966"/>
      <c r="Y35" s="966"/>
    </row>
    <row r="36" customFormat="false" ht="15.75" hidden="false" customHeight="false" outlineLevel="0" collapsed="false">
      <c r="A36" s="980"/>
      <c r="B36" s="592" t="n">
        <v>2013</v>
      </c>
      <c r="C36" s="990" t="s">
        <v>15965</v>
      </c>
      <c r="D36" s="985" t="s">
        <v>16061</v>
      </c>
      <c r="E36" s="168"/>
      <c r="F36" s="167" t="s">
        <v>15967</v>
      </c>
      <c r="G36" s="168"/>
      <c r="H36" s="957"/>
      <c r="I36" s="957"/>
      <c r="J36" s="957"/>
      <c r="K36" s="957"/>
      <c r="L36" s="957"/>
      <c r="M36" s="957"/>
      <c r="N36" s="957"/>
      <c r="O36" s="957"/>
      <c r="P36" s="957"/>
      <c r="Q36" s="957"/>
      <c r="R36" s="957"/>
      <c r="S36" s="957"/>
      <c r="T36" s="957"/>
      <c r="U36" s="957"/>
      <c r="V36" s="957"/>
      <c r="W36" s="957"/>
      <c r="X36" s="957"/>
      <c r="Y36" s="957"/>
    </row>
    <row r="37" customFormat="false" ht="15.75" hidden="false" customHeight="false" outlineLevel="0" collapsed="false">
      <c r="A37" s="97"/>
      <c r="B37" s="922"/>
      <c r="C37" s="577"/>
      <c r="D37" s="577"/>
      <c r="E37" s="577"/>
      <c r="F37" s="577"/>
      <c r="G37" s="577"/>
      <c r="H37" s="966"/>
      <c r="I37" s="966"/>
      <c r="J37" s="966"/>
      <c r="K37" s="966"/>
      <c r="L37" s="966"/>
      <c r="M37" s="966"/>
      <c r="N37" s="966"/>
      <c r="O37" s="966"/>
      <c r="P37" s="966"/>
      <c r="Q37" s="966"/>
      <c r="R37" s="966"/>
      <c r="S37" s="966"/>
      <c r="T37" s="966"/>
      <c r="U37" s="966"/>
      <c r="V37" s="966"/>
      <c r="W37" s="966"/>
      <c r="X37" s="966"/>
      <c r="Y37" s="966"/>
    </row>
    <row r="38" customFormat="false" ht="15.75" hidden="false" customHeight="false" outlineLevel="0" collapsed="false">
      <c r="A38" s="980"/>
      <c r="B38" s="592" t="n">
        <v>2014</v>
      </c>
      <c r="C38" s="991" t="s">
        <v>16062</v>
      </c>
      <c r="D38" s="985" t="s">
        <v>16063</v>
      </c>
      <c r="E38" s="167" t="s">
        <v>15970</v>
      </c>
      <c r="F38" s="167" t="s">
        <v>15971</v>
      </c>
      <c r="G38" s="168"/>
      <c r="H38" s="957"/>
      <c r="I38" s="957"/>
      <c r="J38" s="957"/>
      <c r="K38" s="957"/>
      <c r="L38" s="957"/>
      <c r="M38" s="957"/>
      <c r="N38" s="957"/>
      <c r="O38" s="957"/>
      <c r="P38" s="957"/>
      <c r="Q38" s="957"/>
      <c r="R38" s="957"/>
      <c r="S38" s="957"/>
      <c r="T38" s="957"/>
      <c r="U38" s="957"/>
      <c r="V38" s="957"/>
      <c r="W38" s="957"/>
      <c r="X38" s="957"/>
      <c r="Y38" s="957"/>
    </row>
    <row r="39" customFormat="false" ht="15.75" hidden="false" customHeight="false" outlineLevel="0" collapsed="false">
      <c r="A39" s="97"/>
      <c r="B39" s="922"/>
      <c r="C39" s="577"/>
      <c r="D39" s="577"/>
      <c r="E39" s="577"/>
      <c r="F39" s="577"/>
      <c r="G39" s="577"/>
      <c r="H39" s="966"/>
      <c r="I39" s="966"/>
      <c r="J39" s="966"/>
      <c r="K39" s="966"/>
      <c r="L39" s="966"/>
      <c r="M39" s="966"/>
      <c r="N39" s="966"/>
      <c r="O39" s="966"/>
      <c r="P39" s="966"/>
      <c r="Q39" s="966"/>
      <c r="R39" s="966"/>
      <c r="S39" s="966"/>
      <c r="T39" s="966"/>
      <c r="U39" s="966"/>
      <c r="V39" s="966"/>
      <c r="W39" s="966"/>
      <c r="X39" s="966"/>
      <c r="Y39" s="966"/>
    </row>
    <row r="40" customFormat="false" ht="15.75" hidden="false" customHeight="false" outlineLevel="0" collapsed="false">
      <c r="A40" s="980"/>
      <c r="B40" s="592" t="n">
        <v>2015</v>
      </c>
      <c r="C40" s="984" t="s">
        <v>16064</v>
      </c>
      <c r="D40" s="984" t="s">
        <v>16065</v>
      </c>
      <c r="E40" s="168"/>
      <c r="F40" s="168"/>
      <c r="G40" s="167" t="s">
        <v>15974</v>
      </c>
      <c r="H40" s="957"/>
      <c r="I40" s="957"/>
      <c r="J40" s="957"/>
      <c r="K40" s="957"/>
      <c r="L40" s="957"/>
      <c r="M40" s="957"/>
      <c r="N40" s="957"/>
      <c r="O40" s="957"/>
      <c r="P40" s="957"/>
      <c r="Q40" s="957"/>
      <c r="R40" s="957"/>
      <c r="S40" s="957"/>
      <c r="T40" s="957"/>
      <c r="U40" s="957"/>
      <c r="V40" s="957"/>
      <c r="W40" s="957"/>
      <c r="X40" s="957"/>
      <c r="Y40" s="957"/>
    </row>
    <row r="41" customFormat="false" ht="15.75" hidden="false" customHeight="false" outlineLevel="0" collapsed="false">
      <c r="A41" s="97"/>
      <c r="B41" s="922"/>
      <c r="C41" s="577"/>
      <c r="D41" s="577"/>
      <c r="E41" s="577"/>
      <c r="F41" s="577"/>
      <c r="G41" s="966"/>
      <c r="H41" s="966"/>
      <c r="I41" s="966"/>
      <c r="J41" s="966"/>
      <c r="K41" s="966"/>
      <c r="L41" s="966"/>
      <c r="M41" s="966"/>
      <c r="N41" s="966"/>
      <c r="O41" s="966"/>
      <c r="P41" s="966"/>
      <c r="Q41" s="966"/>
      <c r="R41" s="966"/>
      <c r="S41" s="966"/>
      <c r="T41" s="966"/>
      <c r="U41" s="966"/>
      <c r="V41" s="966"/>
      <c r="W41" s="966"/>
      <c r="X41" s="966"/>
      <c r="Y41" s="966"/>
    </row>
    <row r="42" customFormat="false" ht="15.75" hidden="false" customHeight="false" outlineLevel="0" collapsed="false">
      <c r="A42" s="980"/>
      <c r="B42" s="242" t="n">
        <v>2016</v>
      </c>
      <c r="C42" s="992" t="s">
        <v>16066</v>
      </c>
      <c r="D42" s="993" t="s">
        <v>16067</v>
      </c>
      <c r="E42" s="972" t="s">
        <v>15977</v>
      </c>
      <c r="F42" s="972"/>
      <c r="G42" s="246" t="s">
        <v>15978</v>
      </c>
      <c r="H42" s="957"/>
      <c r="I42" s="957"/>
      <c r="J42" s="957"/>
      <c r="K42" s="957"/>
      <c r="L42" s="957"/>
      <c r="M42" s="957"/>
      <c r="N42" s="957"/>
      <c r="O42" s="957"/>
      <c r="P42" s="957"/>
      <c r="Q42" s="957"/>
      <c r="R42" s="957"/>
      <c r="S42" s="957"/>
      <c r="T42" s="957"/>
      <c r="U42" s="957"/>
      <c r="V42" s="957"/>
      <c r="W42" s="957"/>
      <c r="X42" s="957"/>
      <c r="Y42" s="957"/>
    </row>
    <row r="43" customFormat="false" ht="15.75" hidden="false" customHeight="false" outlineLevel="0" collapsed="false">
      <c r="A43" s="97"/>
      <c r="B43" s="922"/>
      <c r="C43" s="577"/>
      <c r="D43" s="577"/>
      <c r="E43" s="577"/>
      <c r="F43" s="577"/>
      <c r="G43" s="966"/>
      <c r="H43" s="966"/>
      <c r="I43" s="966"/>
      <c r="J43" s="966"/>
      <c r="K43" s="966"/>
      <c r="L43" s="966"/>
      <c r="M43" s="966"/>
      <c r="N43" s="966"/>
      <c r="O43" s="966"/>
      <c r="P43" s="966"/>
      <c r="Q43" s="966"/>
      <c r="R43" s="966"/>
      <c r="S43" s="966"/>
      <c r="T43" s="966"/>
      <c r="U43" s="966"/>
      <c r="V43" s="966"/>
      <c r="W43" s="966"/>
      <c r="X43" s="966"/>
      <c r="Y43" s="966"/>
    </row>
    <row r="44" customFormat="false" ht="15.75" hidden="false" customHeight="false" outlineLevel="0" collapsed="false">
      <c r="A44" s="980"/>
      <c r="B44" s="242" t="n">
        <v>2017</v>
      </c>
      <c r="C44" s="973" t="s">
        <v>16068</v>
      </c>
      <c r="D44" s="992" t="s">
        <v>16069</v>
      </c>
      <c r="E44" s="973" t="s">
        <v>15981</v>
      </c>
      <c r="F44" s="246"/>
      <c r="G44" s="167" t="s">
        <v>15982</v>
      </c>
      <c r="H44" s="957"/>
      <c r="I44" s="957"/>
      <c r="J44" s="957"/>
      <c r="K44" s="957"/>
      <c r="L44" s="957"/>
      <c r="M44" s="957"/>
      <c r="N44" s="957"/>
      <c r="O44" s="957"/>
      <c r="P44" s="957"/>
      <c r="Q44" s="957"/>
      <c r="R44" s="957"/>
      <c r="S44" s="957"/>
      <c r="T44" s="957"/>
      <c r="U44" s="957"/>
      <c r="V44" s="957"/>
      <c r="W44" s="957"/>
      <c r="X44" s="957"/>
      <c r="Y44" s="957"/>
    </row>
    <row r="45" customFormat="false" ht="15.75" hidden="false" customHeight="false" outlineLevel="0" collapsed="false">
      <c r="A45" s="97"/>
      <c r="B45" s="922"/>
      <c r="C45" s="577"/>
      <c r="D45" s="577"/>
      <c r="E45" s="577"/>
      <c r="F45" s="577"/>
      <c r="G45" s="966"/>
      <c r="H45" s="966"/>
      <c r="I45" s="966"/>
      <c r="J45" s="966"/>
      <c r="K45" s="966"/>
      <c r="L45" s="966"/>
      <c r="M45" s="966"/>
      <c r="N45" s="966"/>
      <c r="O45" s="966"/>
      <c r="P45" s="966"/>
      <c r="Q45" s="966"/>
      <c r="R45" s="966"/>
      <c r="S45" s="966"/>
      <c r="T45" s="966"/>
      <c r="U45" s="966"/>
      <c r="V45" s="966"/>
      <c r="W45" s="966"/>
      <c r="X45" s="966"/>
      <c r="Y45" s="966"/>
    </row>
    <row r="46" customFormat="false" ht="15.75" hidden="false" customHeight="false" outlineLevel="0" collapsed="false">
      <c r="A46" s="980"/>
      <c r="B46" s="242" t="n">
        <v>2018</v>
      </c>
      <c r="C46" s="992" t="s">
        <v>16070</v>
      </c>
      <c r="D46" s="992" t="s">
        <v>16071</v>
      </c>
      <c r="E46" s="246" t="s">
        <v>15985</v>
      </c>
      <c r="F46" s="246"/>
      <c r="G46" s="246" t="s">
        <v>15986</v>
      </c>
      <c r="H46" s="957"/>
      <c r="I46" s="957"/>
      <c r="J46" s="957"/>
      <c r="K46" s="957"/>
      <c r="L46" s="957"/>
      <c r="M46" s="957"/>
      <c r="N46" s="957"/>
      <c r="O46" s="957"/>
      <c r="P46" s="957"/>
      <c r="Q46" s="957"/>
      <c r="R46" s="957"/>
      <c r="S46" s="957"/>
      <c r="T46" s="957"/>
      <c r="U46" s="957"/>
      <c r="V46" s="957"/>
      <c r="W46" s="957"/>
      <c r="X46" s="957"/>
      <c r="Y46" s="957"/>
    </row>
    <row r="47" customFormat="false" ht="15.75" hidden="false" customHeight="false" outlineLevel="0" collapsed="false">
      <c r="A47" s="97"/>
      <c r="B47" s="922"/>
      <c r="C47" s="577"/>
      <c r="D47" s="577"/>
      <c r="E47" s="577"/>
      <c r="F47" s="577"/>
      <c r="G47" s="966"/>
      <c r="H47" s="966"/>
      <c r="I47" s="966"/>
      <c r="J47" s="966"/>
      <c r="K47" s="966"/>
      <c r="L47" s="966"/>
      <c r="M47" s="966"/>
      <c r="N47" s="966"/>
      <c r="O47" s="966"/>
      <c r="P47" s="966"/>
      <c r="Q47" s="966"/>
      <c r="R47" s="966"/>
      <c r="S47" s="966"/>
      <c r="T47" s="966"/>
      <c r="U47" s="966"/>
      <c r="V47" s="966"/>
      <c r="W47" s="966"/>
      <c r="X47" s="966"/>
      <c r="Y47" s="966"/>
    </row>
    <row r="48" customFormat="false" ht="15.75" hidden="false" customHeight="false" outlineLevel="0" collapsed="false">
      <c r="A48" s="21"/>
      <c r="B48" s="242" t="n">
        <v>2019</v>
      </c>
      <c r="C48" s="994" t="s">
        <v>16072</v>
      </c>
      <c r="D48" s="992" t="s">
        <v>16073</v>
      </c>
      <c r="E48" s="973" t="s">
        <v>15989</v>
      </c>
      <c r="F48" s="973"/>
      <c r="G48" s="246" t="s">
        <v>15990</v>
      </c>
      <c r="H48" s="975"/>
      <c r="I48" s="975"/>
      <c r="J48" s="975"/>
      <c r="K48" s="975"/>
      <c r="L48" s="975"/>
      <c r="M48" s="975"/>
      <c r="N48" s="975"/>
      <c r="O48" s="975"/>
      <c r="P48" s="975"/>
      <c r="Q48" s="975"/>
      <c r="R48" s="975"/>
      <c r="S48" s="975"/>
      <c r="T48" s="975"/>
      <c r="U48" s="975"/>
      <c r="V48" s="975"/>
      <c r="W48" s="975"/>
      <c r="X48" s="975"/>
      <c r="Y48" s="975"/>
    </row>
    <row r="49" customFormat="false" ht="15.75" hidden="false" customHeight="false" outlineLevel="0" collapsed="false">
      <c r="A49" s="97"/>
      <c r="B49" s="922"/>
      <c r="C49" s="577"/>
      <c r="D49" s="577"/>
      <c r="E49" s="577"/>
      <c r="F49" s="577"/>
      <c r="G49" s="966"/>
      <c r="H49" s="966"/>
      <c r="I49" s="966"/>
      <c r="J49" s="966"/>
      <c r="K49" s="966"/>
      <c r="L49" s="966"/>
      <c r="M49" s="966"/>
      <c r="N49" s="966"/>
      <c r="O49" s="966"/>
      <c r="P49" s="966"/>
      <c r="Q49" s="966"/>
      <c r="R49" s="966"/>
      <c r="S49" s="966"/>
      <c r="T49" s="966"/>
      <c r="U49" s="966"/>
      <c r="V49" s="966"/>
      <c r="W49" s="966"/>
      <c r="X49" s="966"/>
      <c r="Y49" s="966"/>
    </row>
    <row r="50" customFormat="false" ht="15.75" hidden="false" customHeight="false" outlineLevel="0" collapsed="false">
      <c r="A50" s="21"/>
      <c r="B50" s="242" t="n">
        <v>2020</v>
      </c>
      <c r="C50" s="995" t="s">
        <v>16074</v>
      </c>
      <c r="D50" s="996" t="s">
        <v>16075</v>
      </c>
      <c r="E50" s="973" t="s">
        <v>15993</v>
      </c>
      <c r="F50" s="246"/>
      <c r="G50" s="246" t="s">
        <v>15994</v>
      </c>
      <c r="H50" s="975"/>
      <c r="I50" s="975"/>
      <c r="J50" s="975"/>
      <c r="K50" s="975"/>
      <c r="L50" s="975"/>
      <c r="M50" s="975"/>
      <c r="N50" s="975"/>
      <c r="O50" s="975"/>
      <c r="P50" s="975"/>
      <c r="Q50" s="975"/>
      <c r="R50" s="975"/>
      <c r="S50" s="975"/>
      <c r="T50" s="975"/>
      <c r="U50" s="975"/>
      <c r="V50" s="975"/>
      <c r="W50" s="975"/>
      <c r="X50" s="975"/>
      <c r="Y50" s="975"/>
    </row>
    <row r="51" customFormat="false" ht="15.75" hidden="false" customHeight="false" outlineLevel="0" collapsed="false">
      <c r="A51" s="97"/>
    </row>
    <row r="52" customFormat="false" ht="15.75" hidden="false" customHeight="false" outlineLevel="0" collapsed="false">
      <c r="A52" s="980"/>
      <c r="B52" s="592" t="n">
        <v>2021</v>
      </c>
      <c r="C52" s="167" t="s">
        <v>16076</v>
      </c>
      <c r="D52" s="167" t="s">
        <v>15996</v>
      </c>
      <c r="E52" s="167" t="s">
        <v>15997</v>
      </c>
      <c r="F52" s="167"/>
      <c r="G52" s="167" t="s">
        <v>15998</v>
      </c>
      <c r="H52" s="957"/>
      <c r="I52" s="957"/>
      <c r="J52" s="957"/>
      <c r="K52" s="957"/>
      <c r="L52" s="957"/>
      <c r="M52" s="957"/>
      <c r="N52" s="957"/>
      <c r="O52" s="957"/>
      <c r="P52" s="957"/>
      <c r="Q52" s="957"/>
      <c r="R52" s="957"/>
      <c r="S52" s="957"/>
      <c r="T52" s="957"/>
      <c r="U52" s="957"/>
      <c r="V52" s="957"/>
      <c r="W52" s="957"/>
      <c r="X52" s="957"/>
      <c r="Y52" s="957"/>
    </row>
    <row r="53" customFormat="false" ht="15.75" hidden="false" customHeight="false" outlineLevel="0" collapsed="false">
      <c r="A53" s="97"/>
    </row>
    <row r="54" customFormat="false" ht="15.75" hidden="false" customHeight="false" outlineLevel="0" collapsed="false">
      <c r="A54" s="586"/>
      <c r="B54" s="242" t="n">
        <v>2022</v>
      </c>
      <c r="C54" s="246" t="s">
        <v>15378</v>
      </c>
      <c r="D54" s="246" t="s">
        <v>15999</v>
      </c>
      <c r="E54" s="973" t="s">
        <v>16000</v>
      </c>
      <c r="F54" s="246" t="s">
        <v>16001</v>
      </c>
      <c r="G54" s="246" t="s">
        <v>16002</v>
      </c>
      <c r="H54" s="975"/>
      <c r="I54" s="975"/>
      <c r="J54" s="975"/>
      <c r="K54" s="975"/>
      <c r="L54" s="975"/>
      <c r="M54" s="975"/>
      <c r="N54" s="975"/>
      <c r="O54" s="975"/>
      <c r="P54" s="975"/>
      <c r="Q54" s="975"/>
      <c r="R54" s="975"/>
      <c r="S54" s="975"/>
      <c r="T54" s="975"/>
      <c r="U54" s="975"/>
      <c r="V54" s="975"/>
      <c r="W54" s="975"/>
      <c r="X54" s="975"/>
      <c r="Y54" s="975"/>
    </row>
    <row r="55" customFormat="false" ht="15.75" hidden="false" customHeight="false" outlineLevel="0" collapsed="false">
      <c r="A55" s="97"/>
      <c r="D55" s="4"/>
    </row>
    <row r="56" customFormat="false" ht="15.75" hidden="false" customHeight="false" outlineLevel="0" collapsed="false">
      <c r="A56" s="97"/>
      <c r="B56" s="242" t="n">
        <v>2023</v>
      </c>
      <c r="C56" s="246"/>
      <c r="D56" s="246" t="s">
        <v>16003</v>
      </c>
      <c r="E56" s="973" t="s">
        <v>16004</v>
      </c>
      <c r="F56" s="973" t="s">
        <v>16005</v>
      </c>
      <c r="G56" s="246" t="s">
        <v>16006</v>
      </c>
    </row>
    <row r="57" customFormat="false" ht="15.75" hidden="false" customHeight="false" outlineLevel="0" collapsed="false">
      <c r="A57" s="97"/>
    </row>
    <row r="58" customFormat="false" ht="15.75" hidden="false" customHeight="false" outlineLevel="0" collapsed="false">
      <c r="A58" s="97"/>
      <c r="B58" s="71" t="s">
        <v>16008</v>
      </c>
      <c r="C58" s="2" t="s">
        <v>16077</v>
      </c>
    </row>
    <row r="59" customFormat="false" ht="15.75" hidden="false" customHeight="false" outlineLevel="0" collapsed="false">
      <c r="A59" s="97"/>
      <c r="B59" s="978" t="s">
        <v>16078</v>
      </c>
      <c r="C59" s="2" t="s">
        <v>16079</v>
      </c>
    </row>
    <row r="60" customFormat="false" ht="15.75" hidden="false" customHeight="false" outlineLevel="0" collapsed="false">
      <c r="A60" s="97"/>
      <c r="B60" s="978" t="s">
        <v>16080</v>
      </c>
      <c r="C60" s="2" t="s">
        <v>16081</v>
      </c>
    </row>
    <row r="61" customFormat="false" ht="15.75" hidden="false" customHeight="false" outlineLevel="0" collapsed="false">
      <c r="A61" s="97"/>
      <c r="B61" s="978" t="s">
        <v>16082</v>
      </c>
      <c r="C61" s="2" t="s">
        <v>16083</v>
      </c>
    </row>
    <row r="62" customFormat="false" ht="15.75" hidden="false" customHeight="false" outlineLevel="0" collapsed="false">
      <c r="A62" s="97"/>
      <c r="C62" s="978" t="s">
        <v>16084</v>
      </c>
      <c r="D62" s="106" t="s">
        <v>4789</v>
      </c>
      <c r="E62" s="4" t="s">
        <v>16085</v>
      </c>
    </row>
    <row r="63" customFormat="false" ht="15.75" hidden="false" customHeight="false" outlineLevel="0" collapsed="false">
      <c r="A63" s="97"/>
      <c r="D63" s="106" t="s">
        <v>54</v>
      </c>
      <c r="E63" s="4" t="s">
        <v>16086</v>
      </c>
    </row>
    <row r="64" customFormat="false" ht="15.75" hidden="false" customHeight="false" outlineLevel="0" collapsed="false">
      <c r="A64" s="97"/>
      <c r="D64" s="106" t="s">
        <v>15947</v>
      </c>
      <c r="E64" s="4" t="s">
        <v>16087</v>
      </c>
    </row>
    <row r="65" customFormat="false" ht="15.75" hidden="false" customHeight="false" outlineLevel="0" collapsed="false">
      <c r="A65" s="97"/>
      <c r="D65" s="106" t="s">
        <v>16088</v>
      </c>
      <c r="E65" s="4" t="s">
        <v>16089</v>
      </c>
    </row>
    <row r="66" customFormat="false" ht="15.75" hidden="false" customHeight="false" outlineLevel="0" collapsed="false">
      <c r="A66" s="97"/>
      <c r="D66" s="106" t="s">
        <v>15953</v>
      </c>
      <c r="E66" s="4" t="s">
        <v>16090</v>
      </c>
    </row>
    <row r="67" customFormat="false" ht="15.75" hidden="false" customHeight="false" outlineLevel="0" collapsed="false">
      <c r="A67" s="97"/>
      <c r="B67" s="71"/>
      <c r="D67" s="106" t="s">
        <v>15683</v>
      </c>
      <c r="E67" s="4" t="s">
        <v>16091</v>
      </c>
    </row>
    <row r="68" customFormat="false" ht="15.75" hidden="false" customHeight="false" outlineLevel="0" collapsed="false">
      <c r="A68" s="97"/>
      <c r="B68" s="71"/>
      <c r="D68" s="106" t="s">
        <v>154</v>
      </c>
      <c r="E68" s="4" t="s">
        <v>16092</v>
      </c>
    </row>
    <row r="69" customFormat="false" ht="15.75" hidden="false" customHeight="false" outlineLevel="0" collapsed="false">
      <c r="A69" s="97"/>
      <c r="B69" s="979"/>
      <c r="D69" s="106" t="s">
        <v>111</v>
      </c>
      <c r="E69" s="4" t="s">
        <v>16093</v>
      </c>
    </row>
    <row r="70" customFormat="false" ht="15.75" hidden="false" customHeight="false" outlineLevel="0" collapsed="false">
      <c r="A70" s="97"/>
      <c r="B70" s="979"/>
      <c r="D70" s="106" t="s">
        <v>8383</v>
      </c>
      <c r="E70" s="4" t="s">
        <v>16094</v>
      </c>
    </row>
    <row r="71" customFormat="false" ht="15.75" hidden="false" customHeight="false" outlineLevel="0" collapsed="false">
      <c r="A71" s="97"/>
      <c r="D71" s="106" t="s">
        <v>15964</v>
      </c>
      <c r="E71" s="4" t="s">
        <v>16095</v>
      </c>
    </row>
    <row r="72" customFormat="false" ht="15.75" hidden="false" customHeight="false" outlineLevel="0" collapsed="false">
      <c r="A72" s="97"/>
      <c r="D72" s="106" t="s">
        <v>15072</v>
      </c>
      <c r="E72" s="4" t="s">
        <v>16096</v>
      </c>
    </row>
    <row r="73" customFormat="false" ht="15.75" hidden="false" customHeight="false" outlineLevel="0" collapsed="false">
      <c r="A73" s="97"/>
      <c r="D73" s="106" t="s">
        <v>5988</v>
      </c>
      <c r="E73" s="4" t="s">
        <v>16097</v>
      </c>
    </row>
    <row r="74" customFormat="false" ht="15.75" hidden="false" customHeight="false" outlineLevel="0" collapsed="false">
      <c r="A74" s="97"/>
      <c r="D74" s="106" t="s">
        <v>15180</v>
      </c>
      <c r="E74" s="4" t="s">
        <v>16098</v>
      </c>
    </row>
    <row r="75" customFormat="false" ht="15.75" hidden="false" customHeight="false" outlineLevel="0" collapsed="false">
      <c r="A75" s="97"/>
      <c r="D75" s="106" t="s">
        <v>16099</v>
      </c>
      <c r="E75" s="4" t="s">
        <v>16100</v>
      </c>
    </row>
    <row r="76" customFormat="false" ht="15.75" hidden="false" customHeight="false" outlineLevel="0" collapsed="false">
      <c r="A76" s="97"/>
      <c r="B76" s="71"/>
      <c r="D76" s="106" t="s">
        <v>109</v>
      </c>
      <c r="E76" s="4" t="s">
        <v>16101</v>
      </c>
    </row>
    <row r="77" customFormat="false" ht="15.75" hidden="false" customHeight="false" outlineLevel="0" collapsed="false">
      <c r="A77" s="97"/>
      <c r="C77" s="521"/>
      <c r="D77" s="482" t="s">
        <v>60</v>
      </c>
      <c r="E77" s="4" t="s">
        <v>16102</v>
      </c>
    </row>
    <row r="78" customFormat="false" ht="15.75" hidden="false" customHeight="false" outlineLevel="0" collapsed="false">
      <c r="A78" s="97"/>
      <c r="D78" s="106" t="s">
        <v>34</v>
      </c>
      <c r="E78" s="4" t="s">
        <v>16103</v>
      </c>
    </row>
    <row r="79" customFormat="false" ht="15.75" hidden="false" customHeight="false" outlineLevel="0" collapsed="false">
      <c r="A79" s="97"/>
      <c r="B79" s="71"/>
      <c r="D79" s="106" t="s">
        <v>16104</v>
      </c>
      <c r="E79" s="4" t="s">
        <v>16105</v>
      </c>
    </row>
    <row r="80" customFormat="false" ht="15.75" hidden="false" customHeight="false" outlineLevel="0" collapsed="false">
      <c r="A80" s="97"/>
      <c r="D80" s="106" t="s">
        <v>16106</v>
      </c>
      <c r="E80" s="4" t="s">
        <v>16107</v>
      </c>
    </row>
    <row r="81" customFormat="false" ht="15.75" hidden="false" customHeight="false" outlineLevel="0" collapsed="false">
      <c r="A81" s="97"/>
      <c r="D81" s="106" t="s">
        <v>100</v>
      </c>
      <c r="E81" s="4" t="s">
        <v>16108</v>
      </c>
    </row>
    <row r="82" customFormat="false" ht="15.75" hidden="false" customHeight="false" outlineLevel="0" collapsed="false">
      <c r="A82" s="97"/>
      <c r="D82" s="106" t="s">
        <v>16109</v>
      </c>
      <c r="E82" s="4" t="s">
        <v>16110</v>
      </c>
    </row>
    <row r="83" customFormat="false" ht="15.75" hidden="false" customHeight="false" outlineLevel="0" collapsed="false">
      <c r="A83" s="97"/>
      <c r="D83" s="106" t="s">
        <v>62</v>
      </c>
      <c r="E83" s="4" t="s">
        <v>16111</v>
      </c>
    </row>
    <row r="84" customFormat="false" ht="15.75" hidden="false" customHeight="false" outlineLevel="0" collapsed="false">
      <c r="A84" s="97"/>
      <c r="D84" s="106" t="s">
        <v>74</v>
      </c>
      <c r="E84" s="4" t="s">
        <v>16112</v>
      </c>
    </row>
    <row r="85" customFormat="false" ht="15.75" hidden="false" customHeight="false" outlineLevel="0" collapsed="false">
      <c r="A85" s="97"/>
      <c r="D85" s="106" t="s">
        <v>656</v>
      </c>
      <c r="E85" s="4" t="s">
        <v>16113</v>
      </c>
    </row>
    <row r="86" customFormat="false" ht="15.75" hidden="false" customHeight="false" outlineLevel="0" collapsed="false">
      <c r="A86" s="97"/>
      <c r="D86" s="106" t="s">
        <v>16114</v>
      </c>
      <c r="E86" s="4" t="s">
        <v>16115</v>
      </c>
    </row>
    <row r="87" customFormat="false" ht="15.75" hidden="false" customHeight="false" outlineLevel="0" collapsed="false">
      <c r="A87" s="97"/>
      <c r="D87" s="106" t="s">
        <v>16116</v>
      </c>
      <c r="E87" s="4" t="s">
        <v>16117</v>
      </c>
    </row>
    <row r="88" customFormat="false" ht="15.75" hidden="false" customHeight="false" outlineLevel="0" collapsed="false">
      <c r="A88" s="97"/>
      <c r="D88" s="106" t="s">
        <v>16118</v>
      </c>
      <c r="E88" s="4" t="s">
        <v>16119</v>
      </c>
    </row>
    <row r="89" customFormat="false" ht="15.75" hidden="false" customHeight="false" outlineLevel="0" collapsed="false">
      <c r="A89" s="97"/>
      <c r="D89" s="106" t="s">
        <v>80</v>
      </c>
      <c r="E89" s="4" t="s">
        <v>16120</v>
      </c>
    </row>
    <row r="90" customFormat="false" ht="15.75" hidden="false" customHeight="false" outlineLevel="0" collapsed="false">
      <c r="A90" s="97"/>
      <c r="D90" s="482" t="s">
        <v>64</v>
      </c>
      <c r="E90" s="4" t="s">
        <v>16121</v>
      </c>
    </row>
    <row r="91" customFormat="false" ht="15.75" hidden="false" customHeight="false" outlineLevel="0" collapsed="false">
      <c r="A91" s="97"/>
      <c r="D91" s="106" t="s">
        <v>16122</v>
      </c>
      <c r="E91" s="4" t="s">
        <v>16123</v>
      </c>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C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3.5"/>
    <col collapsed="false" customWidth="true" hidden="false" outlineLevel="0" max="2" min="2" style="0" width="2.63"/>
    <col collapsed="false" customWidth="true" hidden="false" outlineLevel="0" max="3" min="3" style="0" width="12.63"/>
    <col collapsed="false" customWidth="true" hidden="false" outlineLevel="0" max="4" min="4" style="0" width="41"/>
    <col collapsed="false" customWidth="true" hidden="false" outlineLevel="0" max="5" min="5" style="0" width="40.88"/>
    <col collapsed="false" customWidth="true" hidden="false" outlineLevel="0" max="6" min="6" style="0" width="84"/>
    <col collapsed="false" customWidth="true" hidden="false" outlineLevel="0" max="1025" min="7" style="0" width="12.63"/>
  </cols>
  <sheetData>
    <row r="1" customFormat="false" ht="52.5" hidden="false" customHeight="true" outlineLevel="0" collapsed="false">
      <c r="B1" s="997" t="s">
        <v>16124</v>
      </c>
      <c r="C1" s="577"/>
      <c r="G1" s="36" t="s">
        <v>1</v>
      </c>
    </row>
    <row r="2" customFormat="false" ht="15.75" hidden="false" customHeight="false" outlineLevel="0" collapsed="false">
      <c r="B2" s="97"/>
      <c r="C2" s="577"/>
      <c r="D2" s="583" t="s">
        <v>16125</v>
      </c>
      <c r="G2" s="7" t="s">
        <v>4</v>
      </c>
    </row>
    <row r="3" customFormat="false" ht="15.75" hidden="false" customHeight="false" outlineLevel="0" collapsed="false">
      <c r="B3" s="97"/>
      <c r="C3" s="577"/>
      <c r="D3" s="71"/>
      <c r="E3" s="71"/>
      <c r="F3" s="71"/>
    </row>
    <row r="4" customFormat="false" ht="15.75" hidden="false" customHeight="false" outlineLevel="0" collapsed="false">
      <c r="B4" s="97"/>
      <c r="C4" s="577"/>
      <c r="D4" s="9" t="s">
        <v>16126</v>
      </c>
      <c r="E4" s="9" t="s">
        <v>16127</v>
      </c>
      <c r="F4" s="9" t="s">
        <v>16128</v>
      </c>
    </row>
    <row r="5" customFormat="false" ht="15.75" hidden="false" customHeight="false" outlineLevel="0" collapsed="false">
      <c r="A5" s="21"/>
      <c r="B5" s="21"/>
      <c r="C5" s="400" t="s">
        <v>336</v>
      </c>
      <c r="D5" s="998"/>
      <c r="E5" s="999"/>
      <c r="F5" s="1000"/>
      <c r="G5" s="404"/>
      <c r="H5" s="404"/>
      <c r="I5" s="46"/>
      <c r="J5" s="46"/>
      <c r="K5" s="46"/>
      <c r="L5" s="46"/>
      <c r="M5" s="46"/>
      <c r="N5" s="46"/>
      <c r="O5" s="46"/>
      <c r="P5" s="46"/>
      <c r="Q5" s="46"/>
      <c r="R5" s="46"/>
      <c r="S5" s="46"/>
      <c r="T5" s="46"/>
      <c r="U5" s="46"/>
      <c r="V5" s="46"/>
      <c r="W5" s="46"/>
      <c r="X5" s="46"/>
      <c r="Y5" s="46"/>
      <c r="Z5" s="46"/>
      <c r="AA5" s="46"/>
      <c r="AB5" s="46"/>
      <c r="AC5" s="46"/>
    </row>
    <row r="6" customFormat="false" ht="15.75" hidden="false" customHeight="false" outlineLevel="0" collapsed="false">
      <c r="B6" s="97"/>
      <c r="C6" s="577"/>
      <c r="D6" s="909" t="s">
        <v>16129</v>
      </c>
      <c r="E6" s="1001" t="s">
        <v>16130</v>
      </c>
      <c r="F6" s="355" t="s">
        <v>16131</v>
      </c>
    </row>
    <row r="7" customFormat="false" ht="15.75" hidden="false" customHeight="false" outlineLevel="0" collapsed="false">
      <c r="A7" s="21"/>
      <c r="B7" s="21"/>
      <c r="C7" s="400" t="s">
        <v>1337</v>
      </c>
      <c r="D7" s="998"/>
      <c r="E7" s="1002"/>
      <c r="F7" s="1000"/>
      <c r="G7" s="404"/>
      <c r="H7" s="404"/>
      <c r="I7" s="46"/>
      <c r="J7" s="46"/>
      <c r="K7" s="46"/>
      <c r="L7" s="46"/>
      <c r="M7" s="46"/>
      <c r="N7" s="46"/>
      <c r="O7" s="46"/>
      <c r="P7" s="46"/>
      <c r="Q7" s="46"/>
      <c r="R7" s="46"/>
      <c r="S7" s="46"/>
      <c r="T7" s="46"/>
      <c r="U7" s="46"/>
      <c r="V7" s="46"/>
      <c r="W7" s="46"/>
      <c r="X7" s="46"/>
      <c r="Y7" s="46"/>
      <c r="Z7" s="46"/>
      <c r="AA7" s="46"/>
      <c r="AB7" s="46"/>
      <c r="AC7" s="46"/>
    </row>
    <row r="8" customFormat="false" ht="15.75" hidden="false" customHeight="false" outlineLevel="0" collapsed="false">
      <c r="B8" s="97"/>
      <c r="C8" s="577"/>
      <c r="D8" s="355" t="s">
        <v>16132</v>
      </c>
      <c r="E8" s="1001" t="s">
        <v>16133</v>
      </c>
      <c r="F8" s="355" t="s">
        <v>16134</v>
      </c>
    </row>
    <row r="9" customFormat="false" ht="15.75" hidden="false" customHeight="false" outlineLevel="0" collapsed="false">
      <c r="A9" s="21"/>
      <c r="B9" s="21"/>
      <c r="C9" s="400" t="s">
        <v>1411</v>
      </c>
      <c r="D9" s="998"/>
      <c r="E9" s="1002"/>
      <c r="F9" s="1000"/>
      <c r="G9" s="404"/>
      <c r="H9" s="404"/>
      <c r="I9" s="46"/>
      <c r="J9" s="46"/>
      <c r="K9" s="46"/>
      <c r="L9" s="46"/>
      <c r="M9" s="46"/>
      <c r="N9" s="46"/>
      <c r="O9" s="46"/>
      <c r="P9" s="46"/>
      <c r="Q9" s="46"/>
      <c r="R9" s="46"/>
      <c r="S9" s="46"/>
      <c r="T9" s="46"/>
      <c r="U9" s="46"/>
      <c r="V9" s="46"/>
      <c r="W9" s="46"/>
      <c r="X9" s="46"/>
      <c r="Y9" s="46"/>
      <c r="Z9" s="46"/>
      <c r="AA9" s="46"/>
      <c r="AB9" s="46"/>
      <c r="AC9" s="46"/>
    </row>
    <row r="10" customFormat="false" ht="15.75" hidden="false" customHeight="false" outlineLevel="0" collapsed="false">
      <c r="B10" s="97"/>
      <c r="C10" s="577"/>
      <c r="D10" s="1003" t="s">
        <v>16135</v>
      </c>
      <c r="E10" s="1004"/>
      <c r="F10" s="748"/>
    </row>
    <row r="11" customFormat="false" ht="15.75" hidden="false" customHeight="false" outlineLevel="0" collapsed="false">
      <c r="A11" s="21"/>
      <c r="B11" s="21"/>
      <c r="C11" s="400" t="s">
        <v>1458</v>
      </c>
      <c r="D11" s="998"/>
      <c r="E11" s="1002"/>
      <c r="F11" s="1000"/>
      <c r="G11" s="404"/>
      <c r="H11" s="404"/>
      <c r="I11" s="46"/>
      <c r="J11" s="46"/>
      <c r="K11" s="46"/>
      <c r="L11" s="46"/>
      <c r="M11" s="46"/>
      <c r="N11" s="46"/>
      <c r="O11" s="46"/>
      <c r="P11" s="46"/>
      <c r="Q11" s="46"/>
      <c r="R11" s="46"/>
      <c r="S11" s="46"/>
      <c r="T11" s="46"/>
      <c r="U11" s="46"/>
      <c r="V11" s="46"/>
      <c r="W11" s="46"/>
      <c r="X11" s="46"/>
      <c r="Y11" s="46"/>
      <c r="Z11" s="46"/>
      <c r="AA11" s="46"/>
      <c r="AB11" s="46"/>
      <c r="AC11" s="46"/>
    </row>
    <row r="12" customFormat="false" ht="15.75" hidden="false" customHeight="false" outlineLevel="0" collapsed="false">
      <c r="B12" s="97"/>
      <c r="C12" s="577"/>
      <c r="D12" s="379" t="s">
        <v>16136</v>
      </c>
      <c r="E12" s="1004"/>
      <c r="F12" s="355" t="s">
        <v>16137</v>
      </c>
    </row>
    <row r="13" customFormat="false" ht="15.75" hidden="false" customHeight="false" outlineLevel="0" collapsed="false">
      <c r="A13" s="21"/>
      <c r="B13" s="21"/>
      <c r="C13" s="400" t="s">
        <v>1503</v>
      </c>
      <c r="D13" s="998"/>
      <c r="E13" s="1002"/>
      <c r="F13" s="1000"/>
      <c r="G13" s="404"/>
      <c r="H13" s="404"/>
      <c r="I13" s="46"/>
      <c r="J13" s="46"/>
      <c r="K13" s="46"/>
      <c r="L13" s="46"/>
      <c r="M13" s="46"/>
      <c r="N13" s="46"/>
      <c r="O13" s="46"/>
      <c r="P13" s="46"/>
      <c r="Q13" s="46"/>
      <c r="R13" s="46"/>
      <c r="S13" s="46"/>
      <c r="T13" s="46"/>
      <c r="U13" s="46"/>
      <c r="V13" s="46"/>
      <c r="W13" s="46"/>
      <c r="X13" s="46"/>
      <c r="Y13" s="46"/>
      <c r="Z13" s="46"/>
      <c r="AA13" s="46"/>
      <c r="AB13" s="46"/>
      <c r="AC13" s="46"/>
    </row>
    <row r="14" customFormat="false" ht="15.75" hidden="false" customHeight="false" outlineLevel="0" collapsed="false">
      <c r="B14" s="97"/>
      <c r="C14" s="577"/>
      <c r="D14" s="466" t="s">
        <v>16138</v>
      </c>
      <c r="E14" s="1005" t="s">
        <v>16139</v>
      </c>
      <c r="F14" s="748"/>
    </row>
    <row r="15" customFormat="false" ht="15.75" hidden="false" customHeight="false" outlineLevel="0" collapsed="false">
      <c r="A15" s="21"/>
      <c r="B15" s="21"/>
      <c r="C15" s="400" t="s">
        <v>1585</v>
      </c>
      <c r="D15" s="998"/>
      <c r="E15" s="1002"/>
      <c r="F15" s="1000"/>
      <c r="G15" s="404"/>
      <c r="H15" s="404"/>
      <c r="I15" s="46"/>
      <c r="J15" s="46"/>
      <c r="K15" s="46"/>
      <c r="L15" s="46"/>
      <c r="M15" s="46"/>
      <c r="N15" s="46"/>
      <c r="O15" s="46"/>
      <c r="P15" s="46"/>
      <c r="Q15" s="46"/>
      <c r="R15" s="46"/>
      <c r="S15" s="46"/>
      <c r="T15" s="46"/>
      <c r="U15" s="46"/>
      <c r="V15" s="46"/>
      <c r="W15" s="46"/>
      <c r="X15" s="46"/>
      <c r="Y15" s="46"/>
      <c r="Z15" s="46"/>
      <c r="AA15" s="46"/>
      <c r="AB15" s="46"/>
      <c r="AC15" s="46"/>
    </row>
    <row r="16" customFormat="false" ht="15.75" hidden="false" customHeight="false" outlineLevel="0" collapsed="false">
      <c r="B16" s="97"/>
      <c r="C16" s="577"/>
      <c r="D16" s="355" t="s">
        <v>16140</v>
      </c>
      <c r="E16" s="1004"/>
      <c r="F16" s="748"/>
    </row>
    <row r="17" customFormat="false" ht="15.75" hidden="false" customHeight="false" outlineLevel="0" collapsed="false">
      <c r="B17" s="97"/>
      <c r="C17" s="577"/>
      <c r="D17" s="379" t="s">
        <v>16141</v>
      </c>
      <c r="E17" s="1004"/>
      <c r="F17" s="748"/>
    </row>
    <row r="18" customFormat="false" ht="15.75" hidden="false" customHeight="false" outlineLevel="0" collapsed="false">
      <c r="A18" s="21"/>
      <c r="B18" s="21"/>
      <c r="C18" s="400" t="s">
        <v>1655</v>
      </c>
      <c r="D18" s="998"/>
      <c r="E18" s="1002"/>
      <c r="F18" s="1000"/>
      <c r="G18" s="404"/>
      <c r="H18" s="404"/>
      <c r="I18" s="46"/>
      <c r="J18" s="46"/>
      <c r="K18" s="46"/>
      <c r="L18" s="46"/>
      <c r="M18" s="46"/>
      <c r="N18" s="46"/>
      <c r="O18" s="46"/>
      <c r="P18" s="46"/>
      <c r="Q18" s="46"/>
      <c r="R18" s="46"/>
      <c r="S18" s="46"/>
      <c r="T18" s="46"/>
      <c r="U18" s="46"/>
      <c r="V18" s="46"/>
      <c r="W18" s="46"/>
      <c r="X18" s="46"/>
      <c r="Y18" s="46"/>
      <c r="Z18" s="46"/>
      <c r="AA18" s="46"/>
      <c r="AB18" s="46"/>
      <c r="AC18" s="46"/>
    </row>
    <row r="19" customFormat="false" ht="15.75" hidden="false" customHeight="false" outlineLevel="0" collapsed="false">
      <c r="B19" s="97"/>
      <c r="C19" s="577"/>
      <c r="D19" s="355" t="s">
        <v>16142</v>
      </c>
      <c r="E19" s="1006" t="s">
        <v>16143</v>
      </c>
      <c r="F19" s="355" t="s">
        <v>16144</v>
      </c>
    </row>
    <row r="20" customFormat="false" ht="15.75" hidden="false" customHeight="false" outlineLevel="0" collapsed="false">
      <c r="A20" s="21"/>
      <c r="B20" s="21"/>
      <c r="C20" s="400" t="s">
        <v>1734</v>
      </c>
      <c r="D20" s="998"/>
      <c r="E20" s="1002"/>
      <c r="F20" s="1000"/>
      <c r="G20" s="404"/>
      <c r="H20" s="404"/>
      <c r="I20" s="46"/>
      <c r="J20" s="46"/>
      <c r="K20" s="46"/>
      <c r="L20" s="46"/>
      <c r="M20" s="46"/>
      <c r="N20" s="46"/>
      <c r="O20" s="46"/>
      <c r="P20" s="46"/>
      <c r="Q20" s="46"/>
      <c r="R20" s="46"/>
      <c r="S20" s="46"/>
      <c r="T20" s="46"/>
      <c r="U20" s="46"/>
      <c r="V20" s="46"/>
      <c r="W20" s="46"/>
      <c r="X20" s="46"/>
      <c r="Y20" s="46"/>
      <c r="Z20" s="46"/>
      <c r="AA20" s="46"/>
      <c r="AB20" s="46"/>
      <c r="AC20" s="46"/>
    </row>
    <row r="21" customFormat="false" ht="15.75" hidden="false" customHeight="false" outlineLevel="0" collapsed="false">
      <c r="B21" s="97"/>
      <c r="C21" s="577"/>
      <c r="D21" s="1007" t="s">
        <v>16145</v>
      </c>
      <c r="E21" s="1008" t="s">
        <v>16146</v>
      </c>
      <c r="F21" s="272" t="s">
        <v>16147</v>
      </c>
    </row>
    <row r="22" customFormat="false" ht="15.75" hidden="false" customHeight="false" outlineLevel="0" collapsed="false">
      <c r="A22" s="21"/>
      <c r="B22" s="21"/>
      <c r="C22" s="400" t="s">
        <v>1823</v>
      </c>
      <c r="D22" s="998"/>
      <c r="E22" s="1002"/>
      <c r="F22" s="1000"/>
      <c r="G22" s="404"/>
      <c r="H22" s="404"/>
      <c r="I22" s="46"/>
      <c r="J22" s="46"/>
      <c r="K22" s="46"/>
      <c r="L22" s="46"/>
      <c r="M22" s="46"/>
      <c r="N22" s="46"/>
      <c r="O22" s="46"/>
      <c r="P22" s="46"/>
      <c r="Q22" s="46"/>
      <c r="R22" s="46"/>
      <c r="S22" s="46"/>
      <c r="T22" s="46"/>
      <c r="U22" s="46"/>
      <c r="V22" s="46"/>
      <c r="W22" s="46"/>
      <c r="X22" s="46"/>
      <c r="Y22" s="46"/>
      <c r="Z22" s="46"/>
      <c r="AA22" s="46"/>
      <c r="AB22" s="46"/>
      <c r="AC22" s="46"/>
    </row>
    <row r="23" customFormat="false" ht="15.75" hidden="false" customHeight="false" outlineLevel="0" collapsed="false">
      <c r="B23" s="97"/>
      <c r="C23" s="577"/>
      <c r="D23" s="466" t="s">
        <v>16148</v>
      </c>
      <c r="E23" s="1009" t="s">
        <v>16149</v>
      </c>
      <c r="F23" s="272" t="s">
        <v>16150</v>
      </c>
    </row>
    <row r="24" customFormat="false" ht="15.75" hidden="false" customHeight="false" outlineLevel="0" collapsed="false">
      <c r="A24" s="21"/>
      <c r="B24" s="21"/>
      <c r="C24" s="400" t="s">
        <v>1952</v>
      </c>
      <c r="D24" s="998"/>
      <c r="E24" s="1002"/>
      <c r="F24" s="1000"/>
      <c r="G24" s="404"/>
      <c r="H24" s="404"/>
      <c r="I24" s="46"/>
      <c r="J24" s="46"/>
      <c r="K24" s="46"/>
      <c r="L24" s="46"/>
      <c r="M24" s="46"/>
      <c r="N24" s="46"/>
      <c r="O24" s="46"/>
      <c r="P24" s="46"/>
      <c r="Q24" s="46"/>
      <c r="R24" s="46"/>
      <c r="S24" s="46"/>
      <c r="T24" s="46"/>
      <c r="U24" s="46"/>
      <c r="V24" s="46"/>
      <c r="W24" s="46"/>
      <c r="X24" s="46"/>
      <c r="Y24" s="46"/>
      <c r="Z24" s="46"/>
      <c r="AA24" s="46"/>
      <c r="AB24" s="46"/>
      <c r="AC24" s="46"/>
    </row>
    <row r="25" customFormat="false" ht="15.75" hidden="false" customHeight="false" outlineLevel="0" collapsed="false">
      <c r="B25" s="97"/>
      <c r="C25" s="577"/>
      <c r="D25" s="1007" t="s">
        <v>16151</v>
      </c>
      <c r="E25" s="1004"/>
      <c r="F25" s="272" t="s">
        <v>16152</v>
      </c>
    </row>
    <row r="26" customFormat="false" ht="15.75" hidden="false" customHeight="false" outlineLevel="0" collapsed="false">
      <c r="A26" s="21"/>
      <c r="B26" s="21"/>
      <c r="C26" s="400" t="s">
        <v>2045</v>
      </c>
      <c r="D26" s="998"/>
      <c r="E26" s="1002"/>
      <c r="F26" s="1000"/>
      <c r="G26" s="404"/>
      <c r="H26" s="404"/>
      <c r="I26" s="46"/>
      <c r="J26" s="46"/>
      <c r="K26" s="46"/>
      <c r="L26" s="46"/>
      <c r="M26" s="46"/>
      <c r="N26" s="46"/>
      <c r="O26" s="46"/>
      <c r="P26" s="46"/>
      <c r="Q26" s="46"/>
      <c r="R26" s="46"/>
      <c r="S26" s="46"/>
      <c r="T26" s="46"/>
      <c r="U26" s="46"/>
      <c r="V26" s="46"/>
      <c r="W26" s="46"/>
      <c r="X26" s="46"/>
      <c r="Y26" s="46"/>
      <c r="Z26" s="46"/>
      <c r="AA26" s="46"/>
      <c r="AB26" s="46"/>
      <c r="AC26" s="46"/>
    </row>
    <row r="27" customFormat="false" ht="15.75" hidden="false" customHeight="false" outlineLevel="0" collapsed="false">
      <c r="B27" s="97"/>
      <c r="C27" s="577"/>
      <c r="D27" s="1007" t="s">
        <v>16153</v>
      </c>
      <c r="E27" s="1009" t="s">
        <v>16154</v>
      </c>
      <c r="F27" s="355" t="s">
        <v>16155</v>
      </c>
    </row>
    <row r="28" customFormat="false" ht="15.75" hidden="false" customHeight="false" outlineLevel="0" collapsed="false">
      <c r="B28" s="97"/>
      <c r="C28" s="577"/>
      <c r="D28" s="1010" t="s">
        <v>16156</v>
      </c>
      <c r="E28" s="1001"/>
      <c r="F28" s="355" t="s">
        <v>16157</v>
      </c>
    </row>
    <row r="29" customFormat="false" ht="15.75" hidden="false" customHeight="false" outlineLevel="0" collapsed="false">
      <c r="B29" s="97"/>
      <c r="C29" s="577"/>
      <c r="D29" s="1003" t="s">
        <v>16158</v>
      </c>
      <c r="E29" s="1011"/>
      <c r="F29" s="355" t="s">
        <v>16159</v>
      </c>
    </row>
    <row r="30" customFormat="false" ht="15.75" hidden="false" customHeight="false" outlineLevel="0" collapsed="false">
      <c r="B30" s="97"/>
      <c r="C30" s="577"/>
      <c r="D30" s="355" t="s">
        <v>16160</v>
      </c>
      <c r="E30" s="748"/>
      <c r="F30" s="355" t="s">
        <v>16161</v>
      </c>
    </row>
    <row r="31" customFormat="false" ht="15.75" hidden="false" customHeight="false" outlineLevel="0" collapsed="false">
      <c r="A31" s="21"/>
      <c r="B31" s="21"/>
      <c r="C31" s="400" t="s">
        <v>2491</v>
      </c>
      <c r="D31" s="998"/>
      <c r="E31" s="999"/>
      <c r="F31" s="1000"/>
      <c r="G31" s="404"/>
      <c r="H31" s="404"/>
      <c r="I31" s="46"/>
      <c r="J31" s="46"/>
      <c r="K31" s="46"/>
      <c r="L31" s="46"/>
      <c r="M31" s="46"/>
      <c r="N31" s="46"/>
      <c r="O31" s="46"/>
      <c r="P31" s="46"/>
      <c r="Q31" s="46"/>
      <c r="R31" s="46"/>
      <c r="S31" s="46"/>
      <c r="T31" s="46"/>
      <c r="U31" s="46"/>
      <c r="V31" s="46"/>
      <c r="W31" s="46"/>
      <c r="X31" s="46"/>
      <c r="Y31" s="46"/>
      <c r="Z31" s="46"/>
      <c r="AA31" s="46"/>
      <c r="AB31" s="46"/>
      <c r="AC31" s="46"/>
    </row>
    <row r="32" customFormat="false" ht="15.75" hidden="false" customHeight="false" outlineLevel="0" collapsed="false">
      <c r="B32" s="97"/>
      <c r="C32" s="577"/>
      <c r="D32" s="812" t="s">
        <v>16162</v>
      </c>
      <c r="E32" s="748"/>
      <c r="F32" s="355" t="s">
        <v>16163</v>
      </c>
    </row>
    <row r="33" customFormat="false" ht="15.75" hidden="false" customHeight="false" outlineLevel="0" collapsed="false">
      <c r="B33" s="97"/>
      <c r="C33" s="577"/>
      <c r="D33" s="1012" t="s">
        <v>16164</v>
      </c>
      <c r="E33" s="748"/>
      <c r="F33" s="355" t="s">
        <v>16165</v>
      </c>
    </row>
    <row r="34" customFormat="false" ht="15.75" hidden="false" customHeight="false" outlineLevel="0" collapsed="false">
      <c r="B34" s="97"/>
      <c r="C34" s="577"/>
      <c r="D34" s="379" t="s">
        <v>16166</v>
      </c>
      <c r="E34" s="748"/>
      <c r="F34" s="355" t="s">
        <v>16167</v>
      </c>
    </row>
    <row r="35" customFormat="false" ht="15.75" hidden="false" customHeight="false" outlineLevel="0" collapsed="false">
      <c r="B35" s="97"/>
      <c r="C35" s="577"/>
      <c r="D35" s="355" t="s">
        <v>16168</v>
      </c>
      <c r="E35" s="748"/>
      <c r="F35" s="521" t="s">
        <v>16169</v>
      </c>
    </row>
    <row r="36" customFormat="false" ht="15.75" hidden="false" customHeight="false" outlineLevel="0" collapsed="false">
      <c r="A36" s="21"/>
      <c r="B36" s="21"/>
      <c r="C36" s="400" t="s">
        <v>16170</v>
      </c>
      <c r="D36" s="998"/>
      <c r="E36" s="999"/>
      <c r="F36" s="1000"/>
      <c r="G36" s="404"/>
      <c r="H36" s="404"/>
      <c r="I36" s="46"/>
      <c r="J36" s="46"/>
      <c r="K36" s="46"/>
      <c r="L36" s="46"/>
      <c r="M36" s="46"/>
      <c r="N36" s="46"/>
      <c r="O36" s="46"/>
      <c r="P36" s="46"/>
      <c r="Q36" s="46"/>
      <c r="R36" s="46"/>
      <c r="S36" s="46"/>
      <c r="T36" s="46"/>
      <c r="U36" s="46"/>
      <c r="V36" s="46"/>
      <c r="W36" s="46"/>
      <c r="X36" s="46"/>
      <c r="Y36" s="46"/>
      <c r="Z36" s="46"/>
      <c r="AA36" s="46"/>
      <c r="AB36" s="46"/>
      <c r="AC36" s="46"/>
    </row>
    <row r="37" customFormat="false" ht="15.75" hidden="false" customHeight="false" outlineLevel="0" collapsed="false">
      <c r="B37" s="97"/>
      <c r="C37" s="577"/>
      <c r="D37" s="355" t="s">
        <v>16171</v>
      </c>
      <c r="E37" s="748"/>
      <c r="F37" s="355" t="s">
        <v>16172</v>
      </c>
    </row>
    <row r="38" customFormat="false" ht="15.75" hidden="false" customHeight="false" outlineLevel="0" collapsed="false">
      <c r="B38" s="97"/>
      <c r="C38" s="577"/>
      <c r="D38" s="1010" t="s">
        <v>16173</v>
      </c>
      <c r="E38" s="748"/>
      <c r="F38" s="355" t="s">
        <v>16174</v>
      </c>
    </row>
    <row r="39" customFormat="false" ht="15.75" hidden="false" customHeight="false" outlineLevel="0" collapsed="false">
      <c r="B39" s="97"/>
      <c r="C39" s="577"/>
      <c r="D39" s="812" t="s">
        <v>16175</v>
      </c>
      <c r="E39" s="748"/>
      <c r="F39" s="355" t="s">
        <v>16176</v>
      </c>
    </row>
    <row r="40" customFormat="false" ht="15.75" hidden="false" customHeight="false" outlineLevel="0" collapsed="false">
      <c r="B40" s="97"/>
      <c r="C40" s="577"/>
      <c r="D40" s="1013" t="s">
        <v>16177</v>
      </c>
      <c r="E40" s="748"/>
      <c r="F40" s="355" t="s">
        <v>16178</v>
      </c>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5.75"/>
    <col collapsed="false" customWidth="true" hidden="false" outlineLevel="0" max="3" min="3" style="0" width="12.63"/>
    <col collapsed="false" customWidth="true" hidden="false" outlineLevel="0" max="4" min="4" style="0" width="2.76"/>
    <col collapsed="false" customWidth="true" hidden="false" outlineLevel="0" max="5" min="5" style="0" width="93.74"/>
    <col collapsed="false" customWidth="true" hidden="false" outlineLevel="0" max="6" min="6" style="0" width="7.63"/>
    <col collapsed="false" customWidth="true" hidden="false" outlineLevel="0" max="1025" min="7" style="0" width="12.63"/>
  </cols>
  <sheetData>
    <row r="1" customFormat="false" ht="58.5" hidden="false" customHeight="true" outlineLevel="0" collapsed="false">
      <c r="B1" s="1" t="s">
        <v>17</v>
      </c>
    </row>
    <row r="2" customFormat="false" ht="15.75" hidden="false" customHeight="false" outlineLevel="0" collapsed="false">
      <c r="C2" s="19" t="s">
        <v>18</v>
      </c>
    </row>
    <row r="3" customFormat="false" ht="15.75" hidden="false" customHeight="false" outlineLevel="0" collapsed="false">
      <c r="D3" s="20" t="s">
        <v>19</v>
      </c>
      <c r="E3" s="20"/>
      <c r="F3" s="20"/>
      <c r="G3" s="20"/>
      <c r="H3" s="20"/>
      <c r="I3" s="20"/>
    </row>
    <row r="4" customFormat="false" ht="15.75" hidden="false" customHeight="false" outlineLevel="0" collapsed="false">
      <c r="A4" s="21"/>
      <c r="B4" s="22"/>
      <c r="C4" s="23" t="s">
        <v>20</v>
      </c>
      <c r="D4" s="24"/>
      <c r="F4" s="5"/>
      <c r="G4" s="5"/>
      <c r="H4" s="5"/>
      <c r="I4" s="5"/>
      <c r="J4" s="5"/>
      <c r="K4" s="5"/>
      <c r="L4" s="5"/>
      <c r="M4" s="5"/>
      <c r="N4" s="5"/>
      <c r="O4" s="5"/>
      <c r="P4" s="5"/>
      <c r="Q4" s="5"/>
      <c r="R4" s="5"/>
      <c r="S4" s="5"/>
      <c r="T4" s="5"/>
      <c r="U4" s="5"/>
      <c r="V4" s="5"/>
      <c r="W4" s="5"/>
      <c r="X4" s="5"/>
      <c r="Y4" s="5"/>
      <c r="Z4" s="5"/>
      <c r="AA4" s="5"/>
      <c r="AB4" s="5"/>
      <c r="AC4" s="5"/>
    </row>
    <row r="5" customFormat="false" ht="15.75" hidden="false" customHeight="false" outlineLevel="0" collapsed="false">
      <c r="A5" s="21"/>
      <c r="B5" s="22"/>
      <c r="D5" s="20" t="s">
        <v>21</v>
      </c>
      <c r="E5" s="20"/>
      <c r="F5" s="5"/>
      <c r="G5" s="5"/>
      <c r="H5" s="5"/>
      <c r="I5" s="5"/>
      <c r="J5" s="5"/>
      <c r="K5" s="5"/>
      <c r="L5" s="5"/>
      <c r="M5" s="5"/>
      <c r="N5" s="5"/>
      <c r="O5" s="5"/>
      <c r="P5" s="5"/>
      <c r="Q5" s="5"/>
      <c r="R5" s="5"/>
      <c r="S5" s="5"/>
      <c r="T5" s="5"/>
      <c r="U5" s="5"/>
      <c r="V5" s="5"/>
      <c r="W5" s="5"/>
      <c r="X5" s="5"/>
      <c r="Y5" s="5"/>
      <c r="Z5" s="5"/>
      <c r="AA5" s="5"/>
      <c r="AB5" s="5"/>
      <c r="AC5" s="5"/>
    </row>
    <row r="6" customFormat="false" ht="15.75" hidden="false" customHeight="false" outlineLevel="0" collapsed="false">
      <c r="A6" s="21"/>
      <c r="B6" s="22"/>
      <c r="C6" s="25"/>
      <c r="D6" s="24"/>
      <c r="F6" s="5"/>
      <c r="G6" s="5"/>
      <c r="H6" s="5"/>
      <c r="I6" s="5"/>
      <c r="J6" s="5"/>
      <c r="K6" s="5"/>
      <c r="L6" s="5"/>
      <c r="M6" s="5"/>
      <c r="N6" s="5"/>
      <c r="O6" s="5"/>
      <c r="P6" s="5"/>
      <c r="Q6" s="5"/>
      <c r="R6" s="5"/>
      <c r="S6" s="5"/>
      <c r="T6" s="5"/>
      <c r="U6" s="5"/>
      <c r="V6" s="5"/>
      <c r="W6" s="5"/>
      <c r="X6" s="5"/>
      <c r="Y6" s="5"/>
      <c r="Z6" s="5"/>
      <c r="AA6" s="5"/>
      <c r="AB6" s="5"/>
      <c r="AC6" s="5"/>
    </row>
    <row r="7" customFormat="false" ht="15.75" hidden="false" customHeight="false" outlineLevel="0" collapsed="false">
      <c r="A7" s="26"/>
      <c r="B7" s="27" t="s">
        <v>22</v>
      </c>
      <c r="C7" s="28"/>
      <c r="D7" s="29"/>
      <c r="E7" s="30"/>
      <c r="F7" s="31" t="s">
        <v>23</v>
      </c>
      <c r="G7" s="30" t="s">
        <v>24</v>
      </c>
      <c r="H7" s="30"/>
      <c r="I7" s="30"/>
      <c r="J7" s="30"/>
      <c r="K7" s="30"/>
      <c r="L7" s="30"/>
      <c r="M7" s="30"/>
      <c r="N7" s="30"/>
      <c r="O7" s="30"/>
      <c r="P7" s="30"/>
      <c r="Q7" s="30"/>
      <c r="R7" s="30"/>
      <c r="S7" s="30"/>
      <c r="T7" s="30"/>
      <c r="U7" s="30"/>
      <c r="V7" s="30"/>
      <c r="W7" s="30"/>
      <c r="X7" s="30"/>
      <c r="Y7" s="30"/>
      <c r="Z7" s="30"/>
      <c r="AA7" s="30"/>
      <c r="AB7" s="30"/>
      <c r="AC7" s="30"/>
    </row>
    <row r="8" customFormat="false" ht="15.75" hidden="false" customHeight="false" outlineLevel="0" collapsed="false">
      <c r="A8" s="32"/>
      <c r="B8" s="33"/>
      <c r="C8" s="34" t="s">
        <v>25</v>
      </c>
      <c r="D8" s="35"/>
      <c r="E8" s="4" t="s">
        <v>26</v>
      </c>
      <c r="F8" s="36" t="n">
        <v>2</v>
      </c>
      <c r="G8" s="14" t="s">
        <v>27</v>
      </c>
      <c r="H8" s="5"/>
      <c r="I8" s="5"/>
      <c r="J8" s="5"/>
      <c r="K8" s="5"/>
      <c r="L8" s="5"/>
      <c r="M8" s="5"/>
      <c r="N8" s="5"/>
      <c r="O8" s="5"/>
      <c r="P8" s="5"/>
      <c r="Q8" s="5"/>
      <c r="R8" s="5"/>
      <c r="S8" s="5"/>
      <c r="T8" s="5"/>
      <c r="U8" s="5"/>
      <c r="V8" s="5"/>
      <c r="W8" s="5"/>
      <c r="X8" s="5"/>
      <c r="Y8" s="5"/>
      <c r="Z8" s="5"/>
      <c r="AA8" s="5"/>
      <c r="AB8" s="5"/>
      <c r="AC8" s="5"/>
    </row>
    <row r="9" customFormat="false" ht="15.75" hidden="false" customHeight="false" outlineLevel="0" collapsed="false">
      <c r="A9" s="32"/>
      <c r="B9" s="33"/>
      <c r="C9" s="34" t="s">
        <v>28</v>
      </c>
      <c r="D9" s="35"/>
      <c r="E9" s="4" t="s">
        <v>29</v>
      </c>
      <c r="F9" s="36" t="n">
        <v>1</v>
      </c>
      <c r="G9" s="5" t="s">
        <v>30</v>
      </c>
      <c r="H9" s="5"/>
      <c r="I9" s="5"/>
      <c r="J9" s="5"/>
      <c r="K9" s="5"/>
      <c r="L9" s="5"/>
      <c r="M9" s="5"/>
      <c r="N9" s="5"/>
      <c r="O9" s="5"/>
      <c r="P9" s="5"/>
      <c r="Q9" s="5"/>
      <c r="R9" s="5"/>
      <c r="S9" s="5"/>
      <c r="T9" s="5"/>
      <c r="U9" s="5"/>
      <c r="V9" s="5"/>
      <c r="W9" s="5"/>
      <c r="X9" s="5"/>
      <c r="Y9" s="5"/>
      <c r="Z9" s="5"/>
      <c r="AA9" s="5"/>
      <c r="AB9" s="5"/>
      <c r="AC9" s="5"/>
    </row>
    <row r="10" customFormat="false" ht="15.75" hidden="false" customHeight="false" outlineLevel="0" collapsed="false">
      <c r="A10" s="37"/>
      <c r="B10" s="38"/>
      <c r="C10" s="39" t="s">
        <v>31</v>
      </c>
      <c r="D10" s="40"/>
      <c r="E10" s="14" t="s">
        <v>32</v>
      </c>
      <c r="F10" s="36" t="n">
        <v>1</v>
      </c>
      <c r="G10" s="5" t="s">
        <v>33</v>
      </c>
      <c r="H10" s="5"/>
      <c r="I10" s="5"/>
      <c r="J10" s="5"/>
      <c r="K10" s="5"/>
      <c r="L10" s="5"/>
      <c r="M10" s="5"/>
      <c r="N10" s="5"/>
      <c r="O10" s="5"/>
      <c r="P10" s="5"/>
      <c r="Q10" s="5"/>
      <c r="R10" s="5"/>
      <c r="S10" s="5"/>
      <c r="T10" s="5"/>
      <c r="U10" s="5"/>
      <c r="V10" s="5"/>
      <c r="W10" s="5"/>
      <c r="X10" s="5"/>
      <c r="Y10" s="5"/>
      <c r="Z10" s="5"/>
      <c r="AA10" s="5"/>
      <c r="AB10" s="5"/>
      <c r="AC10" s="5"/>
    </row>
    <row r="11" customFormat="false" ht="15.75" hidden="false" customHeight="false" outlineLevel="0" collapsed="false">
      <c r="A11" s="37"/>
      <c r="B11" s="38"/>
      <c r="C11" s="39" t="s">
        <v>34</v>
      </c>
      <c r="D11" s="40"/>
      <c r="E11" s="41" t="s">
        <v>35</v>
      </c>
      <c r="F11" s="36" t="n">
        <v>1</v>
      </c>
      <c r="G11" s="14" t="s">
        <v>36</v>
      </c>
      <c r="H11" s="5"/>
      <c r="I11" s="5"/>
      <c r="J11" s="5"/>
      <c r="K11" s="5"/>
      <c r="L11" s="5"/>
      <c r="M11" s="5"/>
      <c r="N11" s="5"/>
      <c r="O11" s="5"/>
      <c r="P11" s="5"/>
      <c r="Q11" s="5"/>
      <c r="R11" s="5"/>
      <c r="S11" s="5"/>
      <c r="T11" s="5"/>
      <c r="U11" s="5"/>
      <c r="V11" s="5"/>
      <c r="W11" s="5"/>
      <c r="X11" s="5"/>
      <c r="Y11" s="5"/>
      <c r="Z11" s="5"/>
      <c r="AA11" s="5"/>
      <c r="AB11" s="5"/>
      <c r="AC11" s="5"/>
    </row>
    <row r="12" customFormat="false" ht="15.75" hidden="false" customHeight="false" outlineLevel="0" collapsed="false">
      <c r="A12" s="37"/>
      <c r="B12" s="38"/>
      <c r="C12" s="39" t="s">
        <v>37</v>
      </c>
      <c r="E12" s="14" t="s">
        <v>38</v>
      </c>
      <c r="F12" s="36" t="n">
        <v>3</v>
      </c>
      <c r="G12" s="4" t="s">
        <v>39</v>
      </c>
      <c r="H12" s="5"/>
      <c r="I12" s="5"/>
      <c r="J12" s="5"/>
      <c r="K12" s="5"/>
      <c r="L12" s="5"/>
      <c r="M12" s="5"/>
      <c r="N12" s="5"/>
      <c r="O12" s="5"/>
      <c r="P12" s="5"/>
      <c r="Q12" s="5"/>
      <c r="R12" s="5"/>
      <c r="S12" s="5"/>
      <c r="T12" s="5"/>
      <c r="U12" s="5"/>
      <c r="V12" s="5"/>
      <c r="W12" s="5"/>
      <c r="X12" s="5"/>
      <c r="Y12" s="5"/>
      <c r="Z12" s="5"/>
      <c r="AA12" s="5"/>
      <c r="AB12" s="5"/>
      <c r="AC12" s="5"/>
    </row>
    <row r="13" customFormat="false" ht="15.75" hidden="false" customHeight="false" outlineLevel="0" collapsed="false">
      <c r="A13" s="37"/>
      <c r="B13" s="38"/>
      <c r="C13" s="39" t="s">
        <v>40</v>
      </c>
      <c r="D13" s="40"/>
      <c r="E13" s="5" t="s">
        <v>41</v>
      </c>
      <c r="F13" s="36" t="n">
        <v>2</v>
      </c>
      <c r="G13" s="14" t="s">
        <v>42</v>
      </c>
      <c r="H13" s="5"/>
      <c r="I13" s="5"/>
      <c r="J13" s="5"/>
      <c r="K13" s="5"/>
      <c r="L13" s="5"/>
      <c r="M13" s="5"/>
      <c r="N13" s="5"/>
      <c r="O13" s="5"/>
      <c r="P13" s="5"/>
      <c r="Q13" s="5"/>
      <c r="R13" s="5"/>
      <c r="S13" s="5"/>
      <c r="T13" s="5"/>
      <c r="U13" s="5"/>
      <c r="V13" s="5"/>
      <c r="W13" s="5"/>
      <c r="X13" s="5"/>
      <c r="Y13" s="5"/>
      <c r="Z13" s="5"/>
      <c r="AA13" s="5"/>
      <c r="AB13" s="5"/>
      <c r="AC13" s="5"/>
    </row>
    <row r="14" customFormat="false" ht="15.75" hidden="false" customHeight="false" outlineLevel="0" collapsed="false">
      <c r="A14" s="37"/>
      <c r="B14" s="38"/>
      <c r="C14" s="39" t="s">
        <v>43</v>
      </c>
      <c r="D14" s="40"/>
      <c r="E14" s="4" t="s">
        <v>44</v>
      </c>
      <c r="F14" s="36" t="n">
        <v>1</v>
      </c>
      <c r="G14" s="5" t="s">
        <v>45</v>
      </c>
      <c r="H14" s="5"/>
      <c r="I14" s="5"/>
      <c r="J14" s="5"/>
      <c r="K14" s="5"/>
      <c r="L14" s="5"/>
      <c r="M14" s="5"/>
      <c r="N14" s="5"/>
      <c r="O14" s="5"/>
      <c r="P14" s="5"/>
      <c r="Q14" s="5"/>
      <c r="R14" s="5"/>
      <c r="S14" s="5"/>
      <c r="T14" s="5"/>
      <c r="U14" s="5"/>
      <c r="V14" s="5"/>
      <c r="W14" s="5"/>
      <c r="X14" s="5"/>
      <c r="Y14" s="5"/>
      <c r="Z14" s="5"/>
      <c r="AA14" s="5"/>
      <c r="AB14" s="5"/>
      <c r="AC14" s="5"/>
    </row>
    <row r="15" customFormat="false" ht="15.75" hidden="false" customHeight="false" outlineLevel="0" collapsed="false">
      <c r="A15" s="37"/>
      <c r="B15" s="38"/>
      <c r="C15" s="39"/>
      <c r="D15" s="40"/>
      <c r="E15" s="4" t="s">
        <v>46</v>
      </c>
      <c r="F15" s="36" t="n">
        <v>1</v>
      </c>
      <c r="G15" s="5" t="s">
        <v>47</v>
      </c>
      <c r="H15" s="5"/>
      <c r="I15" s="5"/>
      <c r="J15" s="5"/>
      <c r="K15" s="5"/>
      <c r="L15" s="5"/>
      <c r="M15" s="5"/>
      <c r="N15" s="5"/>
      <c r="O15" s="5"/>
      <c r="P15" s="5"/>
      <c r="Q15" s="5"/>
      <c r="R15" s="5"/>
      <c r="S15" s="5"/>
      <c r="T15" s="5"/>
      <c r="U15" s="5"/>
      <c r="V15" s="5"/>
      <c r="W15" s="5"/>
      <c r="X15" s="5"/>
      <c r="Y15" s="5"/>
      <c r="Z15" s="5"/>
      <c r="AA15" s="5"/>
      <c r="AB15" s="5"/>
      <c r="AC15" s="5"/>
    </row>
    <row r="16" customFormat="false" ht="15.75" hidden="false" customHeight="false" outlineLevel="0" collapsed="false">
      <c r="A16" s="37"/>
      <c r="B16" s="38"/>
      <c r="C16" s="39"/>
      <c r="D16" s="40"/>
      <c r="E16" s="41"/>
      <c r="F16" s="36"/>
      <c r="G16" s="5"/>
      <c r="H16" s="5"/>
      <c r="I16" s="5"/>
      <c r="J16" s="5"/>
      <c r="K16" s="5"/>
      <c r="L16" s="5"/>
      <c r="M16" s="5"/>
      <c r="N16" s="5"/>
      <c r="O16" s="5"/>
      <c r="P16" s="5"/>
      <c r="Q16" s="5"/>
      <c r="R16" s="5"/>
      <c r="S16" s="5"/>
      <c r="T16" s="5"/>
      <c r="U16" s="5"/>
      <c r="V16" s="5"/>
      <c r="W16" s="5"/>
      <c r="X16" s="5"/>
      <c r="Y16" s="5"/>
      <c r="Z16" s="5"/>
      <c r="AA16" s="5"/>
      <c r="AB16" s="5"/>
      <c r="AC16" s="5"/>
    </row>
    <row r="17" customFormat="false" ht="15.75" hidden="false" customHeight="false" outlineLevel="0" collapsed="false">
      <c r="A17" s="42"/>
      <c r="B17" s="43" t="s">
        <v>48</v>
      </c>
      <c r="C17" s="28"/>
      <c r="D17" s="44"/>
      <c r="E17" s="45"/>
      <c r="F17" s="30" t="s">
        <v>49</v>
      </c>
      <c r="G17" s="46"/>
      <c r="H17" s="46"/>
      <c r="I17" s="46"/>
      <c r="J17" s="46"/>
      <c r="K17" s="46"/>
      <c r="L17" s="46"/>
      <c r="M17" s="46"/>
      <c r="N17" s="46"/>
      <c r="O17" s="46"/>
      <c r="P17" s="46"/>
      <c r="Q17" s="46"/>
      <c r="R17" s="46"/>
      <c r="S17" s="46"/>
      <c r="T17" s="46"/>
      <c r="U17" s="46"/>
      <c r="V17" s="46"/>
      <c r="W17" s="46"/>
      <c r="X17" s="46"/>
      <c r="Y17" s="46"/>
      <c r="Z17" s="46"/>
      <c r="AA17" s="46"/>
      <c r="AB17" s="46"/>
      <c r="AC17" s="46"/>
    </row>
    <row r="18" customFormat="false" ht="15.75" hidden="false" customHeight="false" outlineLevel="0" collapsed="false">
      <c r="A18" s="37"/>
      <c r="B18" s="38"/>
      <c r="C18" s="39" t="s">
        <v>50</v>
      </c>
      <c r="D18" s="40"/>
      <c r="E18" s="41" t="s">
        <v>51</v>
      </c>
      <c r="F18" s="36" t="n">
        <v>10</v>
      </c>
      <c r="G18" s="5"/>
      <c r="H18" s="5"/>
      <c r="I18" s="5"/>
      <c r="J18" s="5"/>
      <c r="K18" s="5"/>
      <c r="L18" s="5"/>
      <c r="M18" s="5"/>
      <c r="N18" s="5"/>
      <c r="O18" s="5"/>
      <c r="P18" s="5"/>
      <c r="Q18" s="5"/>
      <c r="R18" s="5"/>
      <c r="S18" s="5"/>
      <c r="T18" s="5"/>
      <c r="U18" s="5"/>
      <c r="V18" s="5"/>
      <c r="W18" s="5"/>
      <c r="X18" s="5"/>
      <c r="Y18" s="5"/>
      <c r="Z18" s="5"/>
      <c r="AA18" s="5"/>
      <c r="AB18" s="5"/>
      <c r="AC18" s="5"/>
    </row>
    <row r="19" customFormat="false" ht="15.75" hidden="false" customHeight="false" outlineLevel="0" collapsed="false">
      <c r="A19" s="37"/>
      <c r="B19" s="38"/>
      <c r="C19" s="39" t="s">
        <v>52</v>
      </c>
      <c r="D19" s="40"/>
      <c r="E19" s="41" t="s">
        <v>53</v>
      </c>
      <c r="F19" s="36" t="n">
        <v>3</v>
      </c>
      <c r="G19" s="5"/>
      <c r="H19" s="5"/>
      <c r="I19" s="5"/>
      <c r="J19" s="5"/>
      <c r="K19" s="5"/>
      <c r="L19" s="5"/>
      <c r="M19" s="5"/>
      <c r="N19" s="5"/>
      <c r="O19" s="5"/>
      <c r="P19" s="5"/>
      <c r="Q19" s="5"/>
      <c r="R19" s="5"/>
      <c r="S19" s="5"/>
      <c r="T19" s="5"/>
      <c r="U19" s="5"/>
      <c r="V19" s="5"/>
      <c r="W19" s="5"/>
      <c r="X19" s="5"/>
      <c r="Y19" s="5"/>
      <c r="Z19" s="5"/>
      <c r="AA19" s="5"/>
      <c r="AB19" s="5"/>
      <c r="AC19" s="5"/>
    </row>
    <row r="20" customFormat="false" ht="15.75" hidden="false" customHeight="false" outlineLevel="0" collapsed="false">
      <c r="A20" s="37"/>
      <c r="B20" s="38"/>
      <c r="C20" s="39" t="s">
        <v>54</v>
      </c>
      <c r="D20" s="40"/>
      <c r="E20" s="41" t="s">
        <v>55</v>
      </c>
      <c r="F20" s="36" t="n">
        <v>3</v>
      </c>
      <c r="G20" s="5"/>
      <c r="H20" s="5"/>
      <c r="I20" s="5"/>
      <c r="J20" s="5"/>
      <c r="K20" s="5"/>
      <c r="L20" s="5"/>
      <c r="M20" s="5"/>
      <c r="N20" s="5"/>
      <c r="O20" s="5"/>
      <c r="P20" s="5"/>
      <c r="Q20" s="5"/>
      <c r="R20" s="5"/>
      <c r="S20" s="5"/>
      <c r="T20" s="5"/>
      <c r="U20" s="5"/>
      <c r="V20" s="5"/>
      <c r="W20" s="5"/>
      <c r="X20" s="5"/>
      <c r="Y20" s="5"/>
      <c r="Z20" s="5"/>
      <c r="AA20" s="5"/>
      <c r="AB20" s="5"/>
      <c r="AC20" s="5"/>
    </row>
    <row r="21" customFormat="false" ht="15.75" hidden="false" customHeight="false" outlineLevel="0" collapsed="false">
      <c r="A21" s="37"/>
      <c r="B21" s="38"/>
      <c r="C21" s="35" t="s">
        <v>56</v>
      </c>
      <c r="E21" s="4" t="s">
        <v>57</v>
      </c>
      <c r="F21" s="2" t="n">
        <v>2</v>
      </c>
      <c r="G21" s="5"/>
      <c r="H21" s="5"/>
      <c r="I21" s="5"/>
      <c r="J21" s="5"/>
      <c r="K21" s="5"/>
      <c r="L21" s="5"/>
      <c r="M21" s="5"/>
      <c r="N21" s="5"/>
      <c r="O21" s="5"/>
      <c r="P21" s="5"/>
      <c r="Q21" s="5"/>
      <c r="R21" s="5"/>
      <c r="S21" s="5"/>
      <c r="T21" s="5"/>
      <c r="U21" s="5"/>
      <c r="V21" s="5"/>
      <c r="W21" s="5"/>
      <c r="X21" s="5"/>
      <c r="Y21" s="5"/>
      <c r="Z21" s="5"/>
      <c r="AA21" s="5"/>
      <c r="AB21" s="5"/>
      <c r="AC21" s="5"/>
    </row>
    <row r="22" customFormat="false" ht="15.75" hidden="false" customHeight="false" outlineLevel="0" collapsed="false">
      <c r="A22" s="37"/>
      <c r="B22" s="38"/>
      <c r="C22" s="39" t="s">
        <v>58</v>
      </c>
      <c r="D22" s="40"/>
      <c r="E22" s="41" t="s">
        <v>59</v>
      </c>
      <c r="F22" s="36" t="n">
        <v>3</v>
      </c>
      <c r="G22" s="5"/>
      <c r="H22" s="5"/>
      <c r="I22" s="5"/>
      <c r="J22" s="5"/>
      <c r="K22" s="5"/>
      <c r="L22" s="5"/>
      <c r="M22" s="5"/>
      <c r="N22" s="5"/>
      <c r="O22" s="5"/>
      <c r="P22" s="5"/>
      <c r="Q22" s="5"/>
      <c r="R22" s="5"/>
      <c r="S22" s="5"/>
      <c r="T22" s="5"/>
      <c r="U22" s="5"/>
      <c r="V22" s="5"/>
      <c r="W22" s="5"/>
      <c r="X22" s="5"/>
      <c r="Y22" s="5"/>
      <c r="Z22" s="5"/>
      <c r="AA22" s="5"/>
      <c r="AB22" s="5"/>
      <c r="AC22" s="5"/>
    </row>
    <row r="23" customFormat="false" ht="15.75" hidden="false" customHeight="false" outlineLevel="0" collapsed="false">
      <c r="A23" s="37"/>
      <c r="B23" s="38"/>
      <c r="C23" s="39" t="s">
        <v>60</v>
      </c>
      <c r="D23" s="40"/>
      <c r="E23" s="41" t="s">
        <v>61</v>
      </c>
      <c r="F23" s="36" t="n">
        <v>1</v>
      </c>
      <c r="G23" s="5"/>
      <c r="H23" s="5"/>
      <c r="I23" s="5"/>
      <c r="J23" s="5"/>
      <c r="K23" s="5"/>
      <c r="L23" s="5"/>
      <c r="M23" s="5"/>
      <c r="N23" s="5"/>
      <c r="O23" s="5"/>
      <c r="P23" s="5"/>
      <c r="Q23" s="5"/>
      <c r="R23" s="5"/>
      <c r="S23" s="5"/>
      <c r="T23" s="5"/>
      <c r="U23" s="5"/>
      <c r="V23" s="5"/>
      <c r="W23" s="5"/>
      <c r="X23" s="5"/>
      <c r="Y23" s="5"/>
      <c r="Z23" s="5"/>
      <c r="AA23" s="5"/>
      <c r="AB23" s="5"/>
      <c r="AC23" s="5"/>
    </row>
    <row r="24" customFormat="false" ht="15.75" hidden="false" customHeight="false" outlineLevel="0" collapsed="false">
      <c r="A24" s="37"/>
      <c r="B24" s="38"/>
      <c r="C24" s="39" t="s">
        <v>62</v>
      </c>
      <c r="D24" s="40"/>
      <c r="E24" s="41" t="s">
        <v>63</v>
      </c>
      <c r="F24" s="5"/>
      <c r="G24" s="5"/>
      <c r="H24" s="5"/>
      <c r="I24" s="5"/>
      <c r="J24" s="5"/>
      <c r="K24" s="5"/>
      <c r="L24" s="5"/>
      <c r="M24" s="5"/>
      <c r="N24" s="5"/>
      <c r="O24" s="5"/>
      <c r="P24" s="5"/>
      <c r="Q24" s="5"/>
      <c r="R24" s="5"/>
      <c r="S24" s="5"/>
      <c r="T24" s="5"/>
      <c r="U24" s="5"/>
      <c r="V24" s="5"/>
      <c r="W24" s="5"/>
      <c r="X24" s="5"/>
      <c r="Y24" s="5"/>
      <c r="Z24" s="5"/>
      <c r="AA24" s="5"/>
      <c r="AB24" s="5"/>
      <c r="AC24" s="5"/>
    </row>
    <row r="25" customFormat="false" ht="15.75" hidden="false" customHeight="false" outlineLevel="0" collapsed="false">
      <c r="A25" s="37"/>
      <c r="B25" s="38"/>
      <c r="C25" s="39" t="s">
        <v>64</v>
      </c>
      <c r="D25" s="40"/>
      <c r="E25" s="41" t="s">
        <v>65</v>
      </c>
      <c r="F25" s="36" t="n">
        <v>3</v>
      </c>
      <c r="G25" s="5"/>
      <c r="H25" s="5"/>
      <c r="I25" s="5"/>
      <c r="J25" s="5"/>
      <c r="K25" s="5"/>
      <c r="L25" s="5"/>
      <c r="M25" s="5"/>
      <c r="N25" s="5"/>
      <c r="O25" s="5"/>
      <c r="P25" s="5"/>
      <c r="Q25" s="5"/>
      <c r="R25" s="5"/>
      <c r="S25" s="5"/>
      <c r="T25" s="5"/>
      <c r="U25" s="5"/>
      <c r="V25" s="5"/>
      <c r="W25" s="5"/>
      <c r="X25" s="5"/>
      <c r="Y25" s="5"/>
      <c r="Z25" s="5"/>
      <c r="AA25" s="5"/>
      <c r="AB25" s="5"/>
      <c r="AC25" s="5"/>
    </row>
    <row r="26" customFormat="false" ht="15.75" hidden="false" customHeight="false" outlineLevel="0" collapsed="false">
      <c r="A26" s="37"/>
      <c r="B26" s="38"/>
      <c r="C26" s="47" t="s">
        <v>66</v>
      </c>
      <c r="E26" s="18" t="s">
        <v>67</v>
      </c>
      <c r="F26" s="36" t="n">
        <v>3</v>
      </c>
      <c r="G26" s="5"/>
      <c r="H26" s="5"/>
      <c r="I26" s="5"/>
      <c r="J26" s="5"/>
      <c r="K26" s="5"/>
      <c r="L26" s="5"/>
      <c r="M26" s="5"/>
      <c r="N26" s="5"/>
      <c r="O26" s="5"/>
      <c r="P26" s="5"/>
      <c r="Q26" s="5"/>
      <c r="R26" s="5"/>
      <c r="S26" s="5"/>
      <c r="T26" s="5"/>
      <c r="U26" s="5"/>
      <c r="V26" s="5"/>
      <c r="W26" s="5"/>
      <c r="X26" s="5"/>
      <c r="Y26" s="5"/>
      <c r="Z26" s="5"/>
      <c r="AA26" s="5"/>
      <c r="AB26" s="5"/>
      <c r="AC26" s="5"/>
    </row>
    <row r="27" customFormat="false" ht="15.75" hidden="false" customHeight="false" outlineLevel="0" collapsed="false">
      <c r="A27" s="37"/>
      <c r="B27" s="38"/>
      <c r="C27" s="48" t="s">
        <v>68</v>
      </c>
      <c r="D27" s="40"/>
      <c r="E27" s="41" t="s">
        <v>69</v>
      </c>
      <c r="F27" s="36" t="n">
        <v>5</v>
      </c>
      <c r="G27" s="5"/>
      <c r="H27" s="5"/>
      <c r="I27" s="5"/>
      <c r="J27" s="5"/>
      <c r="K27" s="5"/>
      <c r="L27" s="5"/>
      <c r="M27" s="5"/>
      <c r="N27" s="5"/>
      <c r="O27" s="5"/>
      <c r="P27" s="5"/>
      <c r="Q27" s="5"/>
      <c r="R27" s="5"/>
      <c r="S27" s="5"/>
      <c r="T27" s="5"/>
      <c r="U27" s="5"/>
      <c r="V27" s="5"/>
      <c r="W27" s="5"/>
      <c r="X27" s="5"/>
      <c r="Y27" s="5"/>
      <c r="Z27" s="5"/>
      <c r="AA27" s="5"/>
      <c r="AB27" s="5"/>
      <c r="AC27" s="5"/>
    </row>
    <row r="28" customFormat="false" ht="15.75" hidden="false" customHeight="false" outlineLevel="0" collapsed="false">
      <c r="A28" s="21"/>
      <c r="B28" s="22"/>
      <c r="C28" s="49" t="s">
        <v>70</v>
      </c>
      <c r="E28" s="18" t="s">
        <v>71</v>
      </c>
      <c r="F28" s="36" t="n">
        <v>6</v>
      </c>
      <c r="G28" s="5"/>
      <c r="H28" s="5"/>
      <c r="I28" s="5"/>
      <c r="J28" s="5"/>
      <c r="K28" s="5"/>
      <c r="L28" s="5"/>
      <c r="M28" s="5"/>
      <c r="N28" s="5"/>
      <c r="O28" s="5"/>
      <c r="P28" s="5"/>
      <c r="Q28" s="5"/>
      <c r="R28" s="5"/>
      <c r="S28" s="5"/>
      <c r="T28" s="5"/>
      <c r="U28" s="5"/>
      <c r="V28" s="5"/>
      <c r="W28" s="5"/>
      <c r="X28" s="5"/>
      <c r="Y28" s="5"/>
      <c r="Z28" s="5"/>
      <c r="AA28" s="5"/>
      <c r="AB28" s="5"/>
      <c r="AC28" s="5"/>
    </row>
    <row r="29" customFormat="false" ht="15.75" hidden="false" customHeight="false" outlineLevel="0" collapsed="false">
      <c r="A29" s="21"/>
      <c r="B29" s="22"/>
      <c r="C29" s="50" t="s">
        <v>72</v>
      </c>
      <c r="E29" s="2" t="s">
        <v>73</v>
      </c>
      <c r="F29" s="2" t="n">
        <v>1</v>
      </c>
      <c r="G29" s="5"/>
      <c r="H29" s="5"/>
      <c r="I29" s="5"/>
      <c r="J29" s="5"/>
      <c r="K29" s="5"/>
      <c r="L29" s="5"/>
      <c r="M29" s="5"/>
      <c r="N29" s="5"/>
      <c r="O29" s="5"/>
      <c r="P29" s="5"/>
      <c r="Q29" s="5"/>
      <c r="R29" s="5"/>
      <c r="S29" s="5"/>
      <c r="T29" s="5"/>
      <c r="U29" s="5"/>
      <c r="V29" s="5"/>
      <c r="W29" s="5"/>
      <c r="X29" s="5"/>
      <c r="Y29" s="5"/>
      <c r="Z29" s="5"/>
      <c r="AA29" s="5"/>
      <c r="AB29" s="5"/>
      <c r="AC29" s="5"/>
    </row>
    <row r="30" customFormat="false" ht="15.75" hidden="false" customHeight="false" outlineLevel="0" collapsed="false">
      <c r="A30" s="21"/>
      <c r="B30" s="22"/>
      <c r="C30" s="50" t="s">
        <v>74</v>
      </c>
      <c r="E30" s="2" t="s">
        <v>75</v>
      </c>
      <c r="F30" s="2" t="n">
        <v>1</v>
      </c>
      <c r="G30" s="5"/>
      <c r="H30" s="5"/>
      <c r="I30" s="5"/>
      <c r="J30" s="5"/>
      <c r="K30" s="5"/>
      <c r="L30" s="5"/>
      <c r="M30" s="5"/>
      <c r="N30" s="5"/>
      <c r="O30" s="5"/>
      <c r="P30" s="5"/>
      <c r="Q30" s="5"/>
      <c r="R30" s="5"/>
      <c r="S30" s="5"/>
      <c r="T30" s="5"/>
      <c r="U30" s="5"/>
      <c r="V30" s="5"/>
      <c r="W30" s="5"/>
      <c r="X30" s="5"/>
      <c r="Y30" s="5"/>
      <c r="Z30" s="5"/>
      <c r="AA30" s="5"/>
      <c r="AB30" s="5"/>
      <c r="AC30" s="5"/>
    </row>
    <row r="31" customFormat="false" ht="15.75" hidden="false" customHeight="false" outlineLevel="0" collapsed="false">
      <c r="A31" s="21"/>
      <c r="B31" s="22"/>
      <c r="C31" s="50" t="s">
        <v>76</v>
      </c>
      <c r="E31" s="2" t="s">
        <v>77</v>
      </c>
      <c r="F31" s="2" t="n">
        <v>1</v>
      </c>
      <c r="G31" s="5"/>
      <c r="H31" s="5"/>
      <c r="I31" s="5"/>
      <c r="J31" s="5"/>
      <c r="K31" s="5"/>
      <c r="L31" s="5"/>
      <c r="M31" s="5"/>
      <c r="N31" s="5"/>
      <c r="O31" s="5"/>
      <c r="P31" s="5"/>
      <c r="Q31" s="5"/>
      <c r="R31" s="5"/>
      <c r="S31" s="5"/>
      <c r="T31" s="5"/>
      <c r="U31" s="5"/>
      <c r="V31" s="5"/>
      <c r="W31" s="5"/>
      <c r="X31" s="5"/>
      <c r="Y31" s="5"/>
      <c r="Z31" s="5"/>
      <c r="AA31" s="5"/>
      <c r="AB31" s="5"/>
      <c r="AC31" s="5"/>
    </row>
    <row r="32" customFormat="false" ht="15.75" hidden="false" customHeight="false" outlineLevel="0" collapsed="false">
      <c r="C32" s="35" t="s">
        <v>78</v>
      </c>
      <c r="E32" s="4" t="s">
        <v>79</v>
      </c>
      <c r="F32" s="2" t="n">
        <v>1</v>
      </c>
    </row>
    <row r="33" customFormat="false" ht="15.75" hidden="false" customHeight="false" outlineLevel="0" collapsed="false">
      <c r="C33" s="35" t="s">
        <v>80</v>
      </c>
      <c r="E33" s="4" t="s">
        <v>81</v>
      </c>
      <c r="F33" s="2" t="n">
        <v>2</v>
      </c>
    </row>
    <row r="34" customFormat="false" ht="15.75" hidden="false" customHeight="false" outlineLevel="0" collapsed="false">
      <c r="C34" s="35" t="s">
        <v>82</v>
      </c>
      <c r="E34" s="4" t="s">
        <v>83</v>
      </c>
      <c r="F34" s="2" t="n">
        <v>3</v>
      </c>
    </row>
    <row r="35" customFormat="false" ht="15.75" hidden="false" customHeight="false" outlineLevel="0" collapsed="false">
      <c r="C35" s="35" t="s">
        <v>84</v>
      </c>
      <c r="E35" s="4" t="s">
        <v>85</v>
      </c>
      <c r="F35" s="2" t="n">
        <v>3</v>
      </c>
    </row>
    <row r="36" customFormat="false" ht="15.75" hidden="false" customHeight="false" outlineLevel="0" collapsed="false">
      <c r="C36" s="35" t="s">
        <v>86</v>
      </c>
      <c r="E36" s="4" t="s">
        <v>87</v>
      </c>
      <c r="F36" s="2" t="n">
        <v>1</v>
      </c>
    </row>
    <row r="37" customFormat="false" ht="15.75" hidden="false" customHeight="false" outlineLevel="0" collapsed="false">
      <c r="C37" s="35" t="s">
        <v>88</v>
      </c>
      <c r="E37" s="4" t="s">
        <v>89</v>
      </c>
      <c r="F37" s="2" t="n">
        <v>2</v>
      </c>
    </row>
    <row r="38" customFormat="false" ht="15.75" hidden="false" customHeight="false" outlineLevel="0" collapsed="false">
      <c r="C38" s="35" t="s">
        <v>90</v>
      </c>
      <c r="E38" s="14" t="s">
        <v>91</v>
      </c>
      <c r="F38" s="2" t="n">
        <v>1</v>
      </c>
    </row>
    <row r="39" customFormat="false" ht="15.75" hidden="false" customHeight="false" outlineLevel="0" collapsed="false">
      <c r="C39" s="35" t="s">
        <v>92</v>
      </c>
      <c r="E39" s="4" t="s">
        <v>93</v>
      </c>
      <c r="F39" s="2" t="n">
        <v>1</v>
      </c>
    </row>
    <row r="40" customFormat="false" ht="15.75" hidden="false" customHeight="false" outlineLevel="0" collapsed="false">
      <c r="C40" s="35" t="s">
        <v>94</v>
      </c>
      <c r="E40" s="4" t="s">
        <v>95</v>
      </c>
      <c r="F40" s="2" t="n">
        <v>2</v>
      </c>
    </row>
    <row r="41" customFormat="false" ht="15.75" hidden="false" customHeight="false" outlineLevel="0" collapsed="false">
      <c r="C41" s="51" t="s">
        <v>96</v>
      </c>
      <c r="E41" s="4" t="s">
        <v>97</v>
      </c>
      <c r="F41" s="2" t="n">
        <v>4</v>
      </c>
    </row>
    <row r="42" customFormat="false" ht="15.75" hidden="false" customHeight="false" outlineLevel="0" collapsed="false">
      <c r="C42" s="35" t="s">
        <v>98</v>
      </c>
      <c r="E42" s="4" t="s">
        <v>99</v>
      </c>
      <c r="F42" s="2" t="n">
        <v>1</v>
      </c>
    </row>
    <row r="43" customFormat="false" ht="15.75" hidden="false" customHeight="false" outlineLevel="0" collapsed="false">
      <c r="C43" s="39" t="s">
        <v>100</v>
      </c>
      <c r="D43" s="40"/>
      <c r="E43" s="18" t="s">
        <v>101</v>
      </c>
      <c r="F43" s="36" t="n">
        <v>3</v>
      </c>
    </row>
    <row r="44" customFormat="false" ht="15.75" hidden="false" customHeight="false" outlineLevel="0" collapsed="false">
      <c r="C44" s="52" t="s">
        <v>102</v>
      </c>
      <c r="D44" s="40"/>
      <c r="E44" s="18" t="s">
        <v>103</v>
      </c>
      <c r="F44" s="36" t="n">
        <v>2</v>
      </c>
    </row>
    <row r="45" customFormat="false" ht="15.75" hidden="false" customHeight="false" outlineLevel="0" collapsed="false">
      <c r="C45" s="52" t="s">
        <v>104</v>
      </c>
      <c r="D45" s="40"/>
      <c r="E45" s="18" t="s">
        <v>105</v>
      </c>
      <c r="F45" s="36" t="n">
        <v>8</v>
      </c>
    </row>
    <row r="46" customFormat="false" ht="15.75" hidden="false" customHeight="false" outlineLevel="0" collapsed="false">
      <c r="C46" s="52" t="s">
        <v>106</v>
      </c>
      <c r="D46" s="40"/>
      <c r="E46" s="18" t="s">
        <v>107</v>
      </c>
      <c r="F46" s="36" t="n">
        <v>3</v>
      </c>
    </row>
    <row r="47" customFormat="false" ht="15.75" hidden="false" customHeight="false" outlineLevel="0" collapsed="false">
      <c r="C47" s="4"/>
      <c r="E47" s="4"/>
      <c r="F47" s="2"/>
    </row>
    <row r="48" customFormat="false" ht="15.75" hidden="false" customHeight="false" outlineLevel="0" collapsed="false">
      <c r="A48" s="42"/>
      <c r="B48" s="43" t="s">
        <v>108</v>
      </c>
      <c r="C48" s="28"/>
      <c r="D48" s="44"/>
      <c r="E48" s="45"/>
      <c r="F48" s="46"/>
      <c r="G48" s="46"/>
      <c r="H48" s="46"/>
      <c r="I48" s="46"/>
      <c r="J48" s="46"/>
      <c r="K48" s="46"/>
      <c r="L48" s="46"/>
      <c r="M48" s="46"/>
      <c r="N48" s="46"/>
      <c r="O48" s="46"/>
      <c r="P48" s="46"/>
      <c r="Q48" s="46"/>
      <c r="R48" s="46"/>
      <c r="S48" s="46"/>
      <c r="T48" s="46"/>
      <c r="U48" s="46"/>
      <c r="V48" s="46"/>
      <c r="W48" s="46"/>
      <c r="X48" s="46"/>
      <c r="Y48" s="46"/>
      <c r="Z48" s="46"/>
      <c r="AA48" s="46"/>
      <c r="AB48" s="46"/>
      <c r="AC48" s="46"/>
    </row>
    <row r="49" customFormat="false" ht="15.75" hidden="false" customHeight="false" outlineLevel="0" collapsed="false">
      <c r="A49" s="53"/>
      <c r="B49" s="54"/>
      <c r="C49" s="55" t="s">
        <v>109</v>
      </c>
      <c r="D49" s="56"/>
      <c r="E49" s="57" t="s">
        <v>110</v>
      </c>
      <c r="F49" s="58" t="n">
        <v>1</v>
      </c>
      <c r="G49" s="59"/>
      <c r="H49" s="59"/>
      <c r="I49" s="59"/>
      <c r="J49" s="59"/>
      <c r="K49" s="59"/>
      <c r="L49" s="59"/>
      <c r="M49" s="59"/>
      <c r="N49" s="59"/>
      <c r="O49" s="59"/>
      <c r="P49" s="59"/>
      <c r="Q49" s="59"/>
      <c r="R49" s="59"/>
      <c r="S49" s="59"/>
      <c r="T49" s="59"/>
      <c r="U49" s="59"/>
      <c r="V49" s="59"/>
      <c r="W49" s="59"/>
      <c r="X49" s="59"/>
      <c r="Y49" s="59"/>
      <c r="Z49" s="59"/>
      <c r="AA49" s="59"/>
      <c r="AB49" s="59"/>
      <c r="AC49" s="59"/>
    </row>
    <row r="50" customFormat="false" ht="15.75" hidden="false" customHeight="false" outlineLevel="0" collapsed="false">
      <c r="A50" s="53"/>
      <c r="B50" s="54"/>
      <c r="C50" s="55" t="s">
        <v>111</v>
      </c>
      <c r="D50" s="56"/>
      <c r="E50" s="57" t="s">
        <v>112</v>
      </c>
      <c r="F50" s="58" t="n">
        <v>1</v>
      </c>
      <c r="G50" s="59"/>
      <c r="H50" s="59"/>
      <c r="I50" s="59"/>
      <c r="J50" s="59"/>
      <c r="K50" s="59"/>
      <c r="L50" s="59"/>
      <c r="M50" s="59"/>
      <c r="N50" s="59"/>
      <c r="O50" s="59"/>
      <c r="P50" s="59"/>
      <c r="Q50" s="59"/>
      <c r="R50" s="59"/>
      <c r="S50" s="59"/>
      <c r="T50" s="59"/>
      <c r="U50" s="59"/>
      <c r="V50" s="59"/>
      <c r="W50" s="59"/>
      <c r="X50" s="59"/>
      <c r="Y50" s="59"/>
      <c r="Z50" s="59"/>
      <c r="AA50" s="59"/>
      <c r="AB50" s="59"/>
      <c r="AC50" s="59"/>
    </row>
    <row r="51" customFormat="false" ht="15.75" hidden="false" customHeight="false" outlineLevel="0" collapsed="false">
      <c r="A51" s="53"/>
      <c r="B51" s="54"/>
      <c r="C51" s="55" t="s">
        <v>113</v>
      </c>
      <c r="D51" s="56"/>
      <c r="E51" s="57" t="s">
        <v>114</v>
      </c>
      <c r="F51" s="58" t="n">
        <v>1</v>
      </c>
      <c r="G51" s="59"/>
      <c r="H51" s="59"/>
      <c r="I51" s="59"/>
      <c r="J51" s="59"/>
      <c r="K51" s="59"/>
      <c r="L51" s="59"/>
      <c r="M51" s="59"/>
      <c r="N51" s="59"/>
      <c r="O51" s="59"/>
      <c r="P51" s="59"/>
      <c r="Q51" s="59"/>
      <c r="R51" s="59"/>
      <c r="S51" s="59"/>
      <c r="T51" s="59"/>
      <c r="U51" s="59"/>
      <c r="V51" s="59"/>
      <c r="W51" s="59"/>
      <c r="X51" s="59"/>
      <c r="Y51" s="59"/>
      <c r="Z51" s="59"/>
      <c r="AA51" s="59"/>
      <c r="AB51" s="59"/>
      <c r="AC51" s="59"/>
    </row>
    <row r="52" customFormat="false" ht="15.75" hidden="false" customHeight="false" outlineLevel="0" collapsed="false">
      <c r="A52" s="53"/>
      <c r="B52" s="54"/>
      <c r="C52" s="35" t="s">
        <v>115</v>
      </c>
      <c r="E52" s="4" t="s">
        <v>116</v>
      </c>
      <c r="F52" s="2" t="n">
        <v>2</v>
      </c>
      <c r="G52" s="59"/>
      <c r="H52" s="59"/>
      <c r="I52" s="59"/>
      <c r="J52" s="59"/>
      <c r="K52" s="59"/>
      <c r="L52" s="59"/>
      <c r="M52" s="59"/>
      <c r="N52" s="59"/>
      <c r="O52" s="59"/>
      <c r="P52" s="59"/>
      <c r="Q52" s="59"/>
      <c r="R52" s="59"/>
      <c r="S52" s="59"/>
      <c r="T52" s="59"/>
      <c r="U52" s="59"/>
      <c r="V52" s="59"/>
      <c r="W52" s="59"/>
      <c r="X52" s="59"/>
      <c r="Y52" s="59"/>
      <c r="Z52" s="59"/>
      <c r="AA52" s="59"/>
      <c r="AB52" s="59"/>
      <c r="AC52" s="59"/>
    </row>
    <row r="53" customFormat="false" ht="15.75" hidden="false" customHeight="false" outlineLevel="0" collapsed="false">
      <c r="A53" s="53"/>
      <c r="B53" s="54"/>
      <c r="C53" s="35" t="s">
        <v>117</v>
      </c>
      <c r="E53" s="14" t="s">
        <v>118</v>
      </c>
      <c r="F53" s="2" t="n">
        <v>0</v>
      </c>
      <c r="G53" s="59"/>
      <c r="H53" s="59"/>
      <c r="I53" s="59"/>
      <c r="J53" s="59"/>
      <c r="K53" s="59"/>
      <c r="L53" s="59"/>
      <c r="M53" s="59"/>
      <c r="N53" s="59"/>
      <c r="O53" s="59"/>
      <c r="P53" s="59"/>
      <c r="Q53" s="59"/>
      <c r="R53" s="59"/>
      <c r="S53" s="59"/>
      <c r="T53" s="59"/>
      <c r="U53" s="59"/>
      <c r="V53" s="59"/>
      <c r="W53" s="59"/>
      <c r="X53" s="59"/>
      <c r="Y53" s="59"/>
      <c r="Z53" s="59"/>
      <c r="AA53" s="59"/>
      <c r="AB53" s="59"/>
      <c r="AC53" s="59"/>
    </row>
    <row r="54" customFormat="false" ht="15.75" hidden="false" customHeight="false" outlineLevel="0" collapsed="false">
      <c r="A54" s="53"/>
      <c r="B54" s="54"/>
      <c r="C54" s="35"/>
      <c r="E54" s="4"/>
      <c r="F54" s="2"/>
      <c r="G54" s="59"/>
      <c r="H54" s="59"/>
      <c r="I54" s="59"/>
      <c r="J54" s="59"/>
      <c r="K54" s="59"/>
      <c r="L54" s="59"/>
      <c r="M54" s="59"/>
      <c r="N54" s="59"/>
      <c r="O54" s="59"/>
      <c r="P54" s="59"/>
      <c r="Q54" s="59"/>
      <c r="R54" s="59"/>
      <c r="S54" s="59"/>
      <c r="T54" s="59"/>
      <c r="U54" s="59"/>
      <c r="V54" s="59"/>
      <c r="W54" s="59"/>
      <c r="X54" s="59"/>
      <c r="Y54" s="59"/>
      <c r="Z54" s="59"/>
      <c r="AA54" s="59"/>
      <c r="AB54" s="59"/>
      <c r="AC54" s="59"/>
    </row>
    <row r="55" customFormat="false" ht="15.75" hidden="false" customHeight="false" outlineLevel="0" collapsed="false">
      <c r="A55" s="60"/>
      <c r="B55" s="43" t="s">
        <v>119</v>
      </c>
      <c r="C55" s="61"/>
      <c r="D55" s="62"/>
      <c r="E55" s="63"/>
      <c r="F55" s="64"/>
      <c r="G55" s="65"/>
      <c r="H55" s="65"/>
      <c r="I55" s="65"/>
      <c r="J55" s="65"/>
      <c r="K55" s="65"/>
      <c r="L55" s="65"/>
      <c r="M55" s="65"/>
      <c r="N55" s="65"/>
      <c r="O55" s="65"/>
      <c r="P55" s="65"/>
      <c r="Q55" s="65"/>
      <c r="R55" s="65"/>
      <c r="S55" s="65"/>
      <c r="T55" s="65"/>
      <c r="U55" s="65"/>
      <c r="V55" s="65"/>
      <c r="W55" s="65"/>
      <c r="X55" s="65"/>
      <c r="Y55" s="65"/>
      <c r="Z55" s="65"/>
      <c r="AA55" s="65"/>
      <c r="AB55" s="65"/>
      <c r="AC55" s="65"/>
    </row>
    <row r="56" customFormat="false" ht="15.75" hidden="false" customHeight="false" outlineLevel="0" collapsed="false">
      <c r="A56" s="53"/>
      <c r="B56" s="54"/>
      <c r="C56" s="35" t="s">
        <v>120</v>
      </c>
      <c r="E56" s="4" t="s">
        <v>121</v>
      </c>
      <c r="F56" s="2" t="n">
        <v>3</v>
      </c>
      <c r="G56" s="59"/>
      <c r="H56" s="59"/>
      <c r="I56" s="59"/>
      <c r="J56" s="59"/>
      <c r="K56" s="59"/>
      <c r="L56" s="59"/>
      <c r="M56" s="59"/>
      <c r="N56" s="59"/>
      <c r="O56" s="59"/>
      <c r="P56" s="59"/>
      <c r="Q56" s="59"/>
      <c r="R56" s="59"/>
      <c r="S56" s="59"/>
      <c r="T56" s="59"/>
      <c r="U56" s="59"/>
      <c r="V56" s="59"/>
      <c r="W56" s="59"/>
      <c r="X56" s="59"/>
      <c r="Y56" s="59"/>
      <c r="Z56" s="59"/>
      <c r="AA56" s="59"/>
      <c r="AB56" s="59"/>
      <c r="AC56" s="59"/>
    </row>
    <row r="57" customFormat="false" ht="15.75" hidden="false" customHeight="false" outlineLevel="0" collapsed="false">
      <c r="A57" s="53"/>
      <c r="B57" s="54"/>
      <c r="C57" s="35" t="s">
        <v>122</v>
      </c>
      <c r="E57" s="14" t="s">
        <v>123</v>
      </c>
      <c r="F57" s="2" t="n">
        <v>1</v>
      </c>
      <c r="G57" s="59"/>
      <c r="H57" s="59"/>
      <c r="I57" s="59"/>
      <c r="J57" s="59"/>
      <c r="K57" s="59"/>
      <c r="L57" s="59"/>
      <c r="M57" s="59"/>
      <c r="N57" s="59"/>
      <c r="O57" s="59"/>
      <c r="P57" s="59"/>
      <c r="Q57" s="59"/>
      <c r="R57" s="59"/>
      <c r="S57" s="59"/>
      <c r="T57" s="59"/>
      <c r="U57" s="59"/>
      <c r="V57" s="59"/>
      <c r="W57" s="59"/>
      <c r="X57" s="59"/>
      <c r="Y57" s="59"/>
      <c r="Z57" s="59"/>
      <c r="AA57" s="59"/>
      <c r="AB57" s="59"/>
      <c r="AC57" s="59"/>
    </row>
    <row r="58" customFormat="false" ht="15.75" hidden="false" customHeight="false" outlineLevel="0" collapsed="false">
      <c r="A58" s="53"/>
      <c r="B58" s="54"/>
      <c r="C58" s="35" t="s">
        <v>124</v>
      </c>
      <c r="E58" s="4" t="s">
        <v>125</v>
      </c>
      <c r="F58" s="2" t="n">
        <v>2</v>
      </c>
      <c r="G58" s="59"/>
      <c r="H58" s="59"/>
      <c r="I58" s="59"/>
      <c r="J58" s="59"/>
      <c r="K58" s="59"/>
      <c r="L58" s="59"/>
      <c r="M58" s="59"/>
      <c r="N58" s="59"/>
      <c r="O58" s="59"/>
      <c r="P58" s="59"/>
      <c r="Q58" s="59"/>
      <c r="R58" s="59"/>
      <c r="S58" s="59"/>
      <c r="T58" s="59"/>
      <c r="U58" s="59"/>
      <c r="V58" s="59"/>
      <c r="W58" s="59"/>
      <c r="X58" s="59"/>
      <c r="Y58" s="59"/>
      <c r="Z58" s="59"/>
      <c r="AA58" s="59"/>
      <c r="AB58" s="59"/>
      <c r="AC58" s="59"/>
    </row>
    <row r="59" customFormat="false" ht="15.75" hidden="false" customHeight="false" outlineLevel="0" collapsed="false">
      <c r="A59" s="53"/>
      <c r="B59" s="54"/>
      <c r="C59" s="35" t="s">
        <v>126</v>
      </c>
      <c r="E59" s="4" t="s">
        <v>127</v>
      </c>
      <c r="F59" s="2" t="n">
        <v>1</v>
      </c>
      <c r="G59" s="59"/>
      <c r="H59" s="59"/>
      <c r="I59" s="59"/>
      <c r="J59" s="59"/>
      <c r="K59" s="59"/>
      <c r="L59" s="59"/>
      <c r="M59" s="59"/>
      <c r="N59" s="59"/>
      <c r="O59" s="59"/>
      <c r="P59" s="59"/>
      <c r="Q59" s="59"/>
      <c r="R59" s="59"/>
      <c r="S59" s="59"/>
      <c r="T59" s="59"/>
      <c r="U59" s="59"/>
      <c r="V59" s="59"/>
      <c r="W59" s="59"/>
      <c r="X59" s="59"/>
      <c r="Y59" s="59"/>
      <c r="Z59" s="59"/>
      <c r="AA59" s="59"/>
      <c r="AB59" s="59"/>
      <c r="AC59" s="59"/>
    </row>
    <row r="60" customFormat="false" ht="15.75" hidden="false" customHeight="false" outlineLevel="0" collapsed="false">
      <c r="A60" s="53"/>
      <c r="B60" s="54"/>
      <c r="C60" s="35" t="s">
        <v>128</v>
      </c>
      <c r="E60" s="41" t="s">
        <v>129</v>
      </c>
      <c r="F60" s="2" t="n">
        <v>1</v>
      </c>
      <c r="G60" s="59"/>
      <c r="H60" s="59"/>
      <c r="I60" s="59"/>
      <c r="J60" s="59"/>
      <c r="K60" s="59"/>
      <c r="L60" s="59"/>
      <c r="M60" s="59"/>
      <c r="N60" s="59"/>
      <c r="O60" s="59"/>
      <c r="P60" s="59"/>
      <c r="Q60" s="59"/>
      <c r="R60" s="59"/>
      <c r="S60" s="59"/>
      <c r="T60" s="59"/>
      <c r="U60" s="59"/>
      <c r="V60" s="59"/>
      <c r="W60" s="59"/>
      <c r="X60" s="59"/>
      <c r="Y60" s="59"/>
      <c r="Z60" s="59"/>
      <c r="AA60" s="59"/>
      <c r="AB60" s="59"/>
      <c r="AC60" s="59"/>
    </row>
    <row r="61" customFormat="false" ht="15.75" hidden="false" customHeight="false" outlineLevel="0" collapsed="false">
      <c r="A61" s="53"/>
      <c r="B61" s="54"/>
      <c r="C61" s="35" t="s">
        <v>130</v>
      </c>
      <c r="E61" s="4" t="s">
        <v>131</v>
      </c>
      <c r="F61" s="2" t="n">
        <v>1</v>
      </c>
      <c r="G61" s="59"/>
      <c r="H61" s="59"/>
      <c r="I61" s="59"/>
      <c r="J61" s="59"/>
      <c r="K61" s="59"/>
      <c r="L61" s="59"/>
      <c r="M61" s="59"/>
      <c r="N61" s="59"/>
      <c r="O61" s="59"/>
      <c r="P61" s="59"/>
      <c r="Q61" s="59"/>
      <c r="R61" s="59"/>
      <c r="S61" s="59"/>
      <c r="T61" s="59"/>
      <c r="U61" s="59"/>
      <c r="V61" s="59"/>
      <c r="W61" s="59"/>
      <c r="X61" s="59"/>
      <c r="Y61" s="59"/>
      <c r="Z61" s="59"/>
      <c r="AA61" s="59"/>
      <c r="AB61" s="59"/>
      <c r="AC61" s="59"/>
    </row>
    <row r="62" customFormat="false" ht="15.75" hidden="false" customHeight="false" outlineLevel="0" collapsed="false">
      <c r="A62" s="53"/>
      <c r="B62" s="54"/>
      <c r="C62" s="35" t="s">
        <v>132</v>
      </c>
      <c r="E62" s="4" t="s">
        <v>133</v>
      </c>
      <c r="F62" s="2" t="n">
        <v>1</v>
      </c>
      <c r="G62" s="59"/>
      <c r="H62" s="59"/>
      <c r="I62" s="59"/>
      <c r="J62" s="59"/>
      <c r="K62" s="59"/>
      <c r="L62" s="59"/>
      <c r="M62" s="59"/>
      <c r="N62" s="59"/>
      <c r="O62" s="59"/>
      <c r="P62" s="59"/>
      <c r="Q62" s="59"/>
      <c r="R62" s="59"/>
      <c r="S62" s="59"/>
      <c r="T62" s="59"/>
      <c r="U62" s="59"/>
      <c r="V62" s="59"/>
      <c r="W62" s="59"/>
      <c r="X62" s="59"/>
      <c r="Y62" s="59"/>
      <c r="Z62" s="59"/>
      <c r="AA62" s="59"/>
      <c r="AB62" s="59"/>
      <c r="AC62" s="59"/>
    </row>
    <row r="63" customFormat="false" ht="15.75" hidden="false" customHeight="false" outlineLevel="0" collapsed="false">
      <c r="A63" s="53"/>
      <c r="B63" s="54"/>
      <c r="C63" s="35" t="s">
        <v>134</v>
      </c>
      <c r="E63" s="4" t="s">
        <v>135</v>
      </c>
      <c r="F63" s="2" t="n">
        <v>1</v>
      </c>
      <c r="G63" s="59"/>
      <c r="H63" s="59"/>
      <c r="I63" s="59"/>
      <c r="J63" s="59"/>
      <c r="K63" s="59"/>
      <c r="L63" s="59"/>
      <c r="M63" s="59"/>
      <c r="N63" s="59"/>
      <c r="O63" s="59"/>
      <c r="P63" s="59"/>
      <c r="Q63" s="59"/>
      <c r="R63" s="59"/>
      <c r="S63" s="59"/>
      <c r="T63" s="59"/>
      <c r="U63" s="59"/>
      <c r="V63" s="59"/>
      <c r="W63" s="59"/>
      <c r="X63" s="59"/>
      <c r="Y63" s="59"/>
      <c r="Z63" s="59"/>
      <c r="AA63" s="59"/>
      <c r="AB63" s="59"/>
      <c r="AC63" s="59"/>
    </row>
    <row r="64" customFormat="false" ht="15.75" hidden="false" customHeight="false" outlineLevel="0" collapsed="false">
      <c r="A64" s="53"/>
      <c r="B64" s="54"/>
      <c r="C64" s="35" t="s">
        <v>136</v>
      </c>
      <c r="E64" s="4" t="s">
        <v>137</v>
      </c>
      <c r="F64" s="2" t="n">
        <v>1</v>
      </c>
      <c r="G64" s="59"/>
      <c r="H64" s="59"/>
      <c r="I64" s="59"/>
      <c r="J64" s="59"/>
      <c r="K64" s="59"/>
      <c r="L64" s="59"/>
      <c r="M64" s="59"/>
      <c r="N64" s="59"/>
      <c r="O64" s="59"/>
      <c r="P64" s="59"/>
      <c r="Q64" s="59"/>
      <c r="R64" s="59"/>
      <c r="S64" s="59"/>
      <c r="T64" s="59"/>
      <c r="U64" s="59"/>
      <c r="V64" s="59"/>
      <c r="W64" s="59"/>
      <c r="X64" s="59"/>
      <c r="Y64" s="59"/>
      <c r="Z64" s="59"/>
      <c r="AA64" s="59"/>
      <c r="AB64" s="59"/>
      <c r="AC64" s="59"/>
    </row>
    <row r="65" customFormat="false" ht="15.75" hidden="false" customHeight="false" outlineLevel="0" collapsed="false">
      <c r="A65" s="53"/>
      <c r="B65" s="54"/>
      <c r="C65" s="35" t="s">
        <v>138</v>
      </c>
      <c r="E65" s="4" t="s">
        <v>139</v>
      </c>
      <c r="F65" s="2" t="n">
        <v>1</v>
      </c>
      <c r="G65" s="59"/>
      <c r="H65" s="59"/>
      <c r="I65" s="59"/>
      <c r="J65" s="59"/>
      <c r="K65" s="59"/>
      <c r="L65" s="59"/>
      <c r="M65" s="59"/>
      <c r="N65" s="59"/>
      <c r="O65" s="59"/>
      <c r="P65" s="59"/>
      <c r="Q65" s="59"/>
      <c r="R65" s="59"/>
      <c r="S65" s="59"/>
      <c r="T65" s="59"/>
      <c r="U65" s="59"/>
      <c r="V65" s="59"/>
      <c r="W65" s="59"/>
      <c r="X65" s="59"/>
      <c r="Y65" s="59"/>
      <c r="Z65" s="59"/>
      <c r="AA65" s="59"/>
      <c r="AB65" s="59"/>
      <c r="AC65" s="59"/>
    </row>
    <row r="66" customFormat="false" ht="15.75" hidden="false" customHeight="false" outlineLevel="0" collapsed="false">
      <c r="A66" s="53"/>
      <c r="B66" s="54"/>
      <c r="C66" s="51"/>
      <c r="E66" s="4"/>
      <c r="F66" s="2"/>
      <c r="G66" s="59"/>
      <c r="H66" s="59"/>
      <c r="I66" s="59"/>
      <c r="J66" s="59"/>
      <c r="K66" s="59"/>
      <c r="L66" s="59"/>
      <c r="M66" s="59"/>
      <c r="N66" s="59"/>
      <c r="O66" s="59"/>
      <c r="P66" s="59"/>
      <c r="Q66" s="59"/>
      <c r="R66" s="59"/>
      <c r="S66" s="59"/>
      <c r="T66" s="59"/>
      <c r="U66" s="59"/>
      <c r="V66" s="59"/>
      <c r="W66" s="59"/>
      <c r="X66" s="59"/>
      <c r="Y66" s="59"/>
      <c r="Z66" s="59"/>
      <c r="AA66" s="59"/>
      <c r="AB66" s="59"/>
      <c r="AC66" s="59"/>
    </row>
    <row r="67" customFormat="false" ht="15.75" hidden="false" customHeight="false" outlineLevel="0" collapsed="false">
      <c r="A67" s="60"/>
      <c r="B67" s="43" t="s">
        <v>140</v>
      </c>
      <c r="C67" s="61"/>
      <c r="D67" s="62"/>
      <c r="E67" s="63"/>
      <c r="F67" s="64"/>
      <c r="G67" s="65"/>
      <c r="H67" s="65"/>
      <c r="I67" s="65"/>
      <c r="J67" s="65"/>
      <c r="K67" s="65"/>
      <c r="L67" s="65"/>
      <c r="M67" s="65"/>
      <c r="N67" s="65"/>
      <c r="O67" s="65"/>
      <c r="P67" s="65"/>
      <c r="Q67" s="65"/>
      <c r="R67" s="65"/>
      <c r="S67" s="65"/>
      <c r="T67" s="65"/>
      <c r="U67" s="65"/>
      <c r="V67" s="65"/>
      <c r="W67" s="65"/>
      <c r="X67" s="65"/>
      <c r="Y67" s="65"/>
      <c r="Z67" s="65"/>
      <c r="AA67" s="65"/>
      <c r="AB67" s="65"/>
      <c r="AC67" s="65"/>
    </row>
    <row r="68" customFormat="false" ht="15.75" hidden="false" customHeight="false" outlineLevel="0" collapsed="false">
      <c r="A68" s="53"/>
      <c r="B68" s="54"/>
      <c r="C68" s="35" t="s">
        <v>141</v>
      </c>
      <c r="E68" s="4" t="s">
        <v>142</v>
      </c>
      <c r="F68" s="2" t="n">
        <v>1</v>
      </c>
      <c r="G68" s="59"/>
      <c r="H68" s="59"/>
      <c r="I68" s="59"/>
      <c r="J68" s="59"/>
      <c r="K68" s="59"/>
      <c r="L68" s="59"/>
      <c r="M68" s="59"/>
      <c r="N68" s="59"/>
      <c r="O68" s="59"/>
      <c r="P68" s="59"/>
      <c r="Q68" s="59"/>
      <c r="R68" s="59"/>
      <c r="S68" s="59"/>
      <c r="T68" s="59"/>
      <c r="U68" s="59"/>
      <c r="V68" s="59"/>
      <c r="W68" s="59"/>
      <c r="X68" s="59"/>
      <c r="Y68" s="59"/>
      <c r="Z68" s="59"/>
      <c r="AA68" s="59"/>
      <c r="AB68" s="59"/>
      <c r="AC68" s="59"/>
    </row>
    <row r="69" customFormat="false" ht="15.75" hidden="false" customHeight="false" outlineLevel="0" collapsed="false">
      <c r="A69" s="53"/>
      <c r="B69" s="54"/>
      <c r="C69" s="35" t="s">
        <v>141</v>
      </c>
      <c r="E69" s="14" t="s">
        <v>143</v>
      </c>
      <c r="F69" s="2" t="n">
        <v>0</v>
      </c>
      <c r="G69" s="59" t="s">
        <v>144</v>
      </c>
      <c r="H69" s="59"/>
      <c r="I69" s="59"/>
      <c r="J69" s="59"/>
      <c r="K69" s="59"/>
      <c r="L69" s="59"/>
      <c r="M69" s="59"/>
      <c r="N69" s="59"/>
      <c r="O69" s="59"/>
      <c r="P69" s="59"/>
      <c r="Q69" s="59"/>
      <c r="R69" s="59"/>
      <c r="S69" s="59"/>
      <c r="T69" s="59"/>
      <c r="U69" s="59"/>
      <c r="V69" s="59"/>
      <c r="W69" s="59"/>
      <c r="X69" s="59"/>
      <c r="Y69" s="59"/>
      <c r="Z69" s="59"/>
      <c r="AA69" s="59"/>
      <c r="AB69" s="59"/>
      <c r="AC69" s="59"/>
    </row>
    <row r="70" customFormat="false" ht="15.75" hidden="false" customHeight="false" outlineLevel="0" collapsed="false">
      <c r="A70" s="53"/>
      <c r="B70" s="54"/>
      <c r="C70" s="35" t="s">
        <v>136</v>
      </c>
      <c r="E70" s="4" t="s">
        <v>145</v>
      </c>
      <c r="F70" s="2" t="n">
        <v>0</v>
      </c>
      <c r="G70" s="59" t="s">
        <v>144</v>
      </c>
      <c r="H70" s="59"/>
      <c r="I70" s="59"/>
      <c r="J70" s="59"/>
      <c r="K70" s="59"/>
      <c r="L70" s="59"/>
      <c r="M70" s="59"/>
      <c r="N70" s="59"/>
      <c r="O70" s="59"/>
      <c r="P70" s="59"/>
      <c r="Q70" s="59"/>
      <c r="R70" s="59"/>
      <c r="S70" s="59"/>
      <c r="T70" s="59"/>
      <c r="U70" s="59"/>
      <c r="V70" s="59"/>
      <c r="W70" s="59"/>
      <c r="X70" s="59"/>
      <c r="Y70" s="59"/>
      <c r="Z70" s="59"/>
      <c r="AA70" s="59"/>
      <c r="AB70" s="59"/>
      <c r="AC70" s="59"/>
    </row>
    <row r="71" customFormat="false" ht="15.75" hidden="false" customHeight="false" outlineLevel="0" collapsed="false">
      <c r="A71" s="53"/>
      <c r="B71" s="54"/>
      <c r="C71" s="35"/>
      <c r="E71" s="4"/>
      <c r="F71" s="2"/>
      <c r="G71" s="59"/>
      <c r="H71" s="59"/>
      <c r="I71" s="59"/>
      <c r="J71" s="59"/>
      <c r="K71" s="59"/>
      <c r="L71" s="59"/>
      <c r="M71" s="59"/>
      <c r="N71" s="59"/>
      <c r="O71" s="59"/>
      <c r="P71" s="59"/>
      <c r="Q71" s="59"/>
      <c r="R71" s="59"/>
      <c r="S71" s="59"/>
      <c r="T71" s="59"/>
      <c r="U71" s="59"/>
      <c r="V71" s="59"/>
      <c r="W71" s="59"/>
      <c r="X71" s="59"/>
      <c r="Y71" s="59"/>
      <c r="Z71" s="59"/>
      <c r="AA71" s="59"/>
      <c r="AB71" s="59"/>
      <c r="AC71" s="59"/>
    </row>
    <row r="72" customFormat="false" ht="15.75" hidden="false" customHeight="false" outlineLevel="0" collapsed="false">
      <c r="A72" s="53"/>
      <c r="B72" s="66" t="s">
        <v>146</v>
      </c>
      <c r="C72" s="67"/>
      <c r="D72" s="68"/>
      <c r="E72" s="69"/>
      <c r="F72" s="70" t="n">
        <f aca="false">SUM(F8:F71)</f>
        <v>110</v>
      </c>
      <c r="G72" s="59"/>
      <c r="H72" s="59"/>
      <c r="I72" s="59"/>
      <c r="J72" s="59"/>
      <c r="K72" s="59"/>
      <c r="L72" s="59"/>
      <c r="M72" s="59"/>
      <c r="N72" s="59"/>
      <c r="O72" s="59"/>
      <c r="P72" s="59"/>
      <c r="Q72" s="59"/>
      <c r="R72" s="59"/>
      <c r="S72" s="59"/>
      <c r="T72" s="59"/>
      <c r="U72" s="59"/>
      <c r="V72" s="59"/>
      <c r="W72" s="59"/>
      <c r="X72" s="59"/>
      <c r="Y72" s="59"/>
      <c r="Z72" s="59"/>
      <c r="AA72" s="59"/>
      <c r="AB72" s="59"/>
      <c r="AC72" s="59"/>
    </row>
    <row r="73" customFormat="false" ht="15.75" hidden="false" customHeight="false" outlineLevel="0" collapsed="false">
      <c r="A73" s="53"/>
      <c r="B73" s="54"/>
      <c r="C73" s="35"/>
      <c r="E73" s="4"/>
      <c r="F73" s="2"/>
      <c r="G73" s="59"/>
      <c r="H73" s="59"/>
      <c r="I73" s="59"/>
      <c r="J73" s="59"/>
      <c r="K73" s="59"/>
      <c r="L73" s="59"/>
      <c r="M73" s="59"/>
      <c r="N73" s="59"/>
      <c r="O73" s="59"/>
      <c r="P73" s="59"/>
      <c r="Q73" s="59"/>
      <c r="R73" s="59"/>
      <c r="S73" s="59"/>
      <c r="T73" s="59"/>
      <c r="U73" s="59"/>
      <c r="V73" s="59"/>
      <c r="W73" s="59"/>
      <c r="X73" s="59"/>
      <c r="Y73" s="59"/>
      <c r="Z73" s="59"/>
      <c r="AA73" s="59"/>
      <c r="AB73" s="59"/>
      <c r="AC73" s="59"/>
    </row>
    <row r="74" customFormat="false" ht="15.75" hidden="false" customHeight="false" outlineLevel="0" collapsed="false">
      <c r="A74" s="42"/>
      <c r="B74" s="43" t="s">
        <v>147</v>
      </c>
      <c r="C74" s="28"/>
      <c r="D74" s="44"/>
      <c r="E74" s="45"/>
      <c r="F74" s="46"/>
      <c r="G74" s="46"/>
      <c r="H74" s="46"/>
      <c r="I74" s="46"/>
      <c r="J74" s="46"/>
      <c r="K74" s="46"/>
      <c r="L74" s="46"/>
      <c r="M74" s="46"/>
      <c r="N74" s="46"/>
      <c r="O74" s="46"/>
      <c r="P74" s="46"/>
      <c r="Q74" s="46"/>
      <c r="R74" s="46"/>
      <c r="S74" s="46"/>
      <c r="T74" s="46"/>
      <c r="U74" s="46"/>
      <c r="V74" s="46"/>
      <c r="W74" s="46"/>
      <c r="X74" s="46"/>
      <c r="Y74" s="46"/>
      <c r="Z74" s="46"/>
      <c r="AA74" s="46"/>
      <c r="AB74" s="46"/>
      <c r="AC74" s="46"/>
    </row>
    <row r="75" customFormat="false" ht="15.75" hidden="false" customHeight="false" outlineLevel="0" collapsed="false">
      <c r="A75" s="53"/>
      <c r="B75" s="54"/>
      <c r="E75" s="2" t="s">
        <v>148</v>
      </c>
      <c r="F75" s="2"/>
      <c r="G75" s="59"/>
      <c r="H75" s="59"/>
      <c r="I75" s="59"/>
      <c r="J75" s="59"/>
      <c r="K75" s="59"/>
      <c r="L75" s="59"/>
      <c r="M75" s="59"/>
      <c r="N75" s="59"/>
      <c r="O75" s="59"/>
      <c r="P75" s="59"/>
      <c r="Q75" s="59"/>
      <c r="R75" s="59"/>
      <c r="S75" s="59"/>
      <c r="T75" s="59"/>
      <c r="U75" s="59"/>
      <c r="V75" s="59"/>
      <c r="W75" s="59"/>
      <c r="X75" s="59"/>
      <c r="Y75" s="59"/>
      <c r="Z75" s="59"/>
      <c r="AA75" s="59"/>
      <c r="AB75" s="59"/>
      <c r="AC75" s="59"/>
    </row>
    <row r="76" customFormat="false" ht="15.75" hidden="false" customHeight="false" outlineLevel="0" collapsed="false">
      <c r="A76" s="53"/>
      <c r="B76" s="54"/>
      <c r="C76" s="35"/>
      <c r="E76" s="4" t="s">
        <v>149</v>
      </c>
      <c r="F76" s="2"/>
      <c r="G76" s="59"/>
      <c r="H76" s="59"/>
      <c r="I76" s="59"/>
      <c r="J76" s="59"/>
      <c r="K76" s="59"/>
      <c r="L76" s="59"/>
      <c r="M76" s="59"/>
      <c r="N76" s="59"/>
      <c r="O76" s="59"/>
      <c r="P76" s="59"/>
      <c r="Q76" s="59"/>
      <c r="R76" s="59"/>
      <c r="S76" s="59"/>
      <c r="T76" s="59"/>
      <c r="U76" s="59"/>
      <c r="V76" s="59"/>
      <c r="W76" s="59"/>
      <c r="X76" s="59"/>
      <c r="Y76" s="59"/>
      <c r="Z76" s="59"/>
      <c r="AA76" s="59"/>
      <c r="AB76" s="59"/>
      <c r="AC76" s="59"/>
    </row>
    <row r="77" customFormat="false" ht="15.75" hidden="false" customHeight="false" outlineLevel="0" collapsed="false">
      <c r="A77" s="53"/>
      <c r="B77" s="54"/>
      <c r="C77" s="35"/>
      <c r="E77" s="4"/>
      <c r="F77" s="2"/>
      <c r="G77" s="59"/>
      <c r="H77" s="59"/>
      <c r="I77" s="59"/>
      <c r="J77" s="59"/>
      <c r="K77" s="59"/>
      <c r="L77" s="59"/>
      <c r="M77" s="59"/>
      <c r="N77" s="59"/>
      <c r="O77" s="59"/>
      <c r="P77" s="59"/>
      <c r="Q77" s="59"/>
      <c r="R77" s="59"/>
      <c r="S77" s="59"/>
      <c r="T77" s="59"/>
      <c r="U77" s="59"/>
      <c r="V77" s="59"/>
      <c r="W77" s="59"/>
      <c r="X77" s="59"/>
      <c r="Y77" s="59"/>
      <c r="Z77" s="59"/>
      <c r="AA77" s="59"/>
      <c r="AB77" s="59"/>
      <c r="AC77" s="59"/>
    </row>
    <row r="78" customFormat="false" ht="15.75" hidden="false" customHeight="false" outlineLevel="0" collapsed="false">
      <c r="A78" s="42"/>
      <c r="B78" s="43" t="s">
        <v>150</v>
      </c>
      <c r="C78" s="28"/>
      <c r="D78" s="44"/>
      <c r="E78" s="45"/>
      <c r="F78" s="46"/>
      <c r="G78" s="46"/>
      <c r="H78" s="46"/>
      <c r="I78" s="46"/>
      <c r="J78" s="46"/>
      <c r="K78" s="46"/>
      <c r="L78" s="46"/>
      <c r="M78" s="46"/>
      <c r="N78" s="46"/>
      <c r="O78" s="46"/>
      <c r="P78" s="46"/>
      <c r="Q78" s="46"/>
      <c r="R78" s="46"/>
      <c r="S78" s="46"/>
      <c r="T78" s="46"/>
      <c r="U78" s="46"/>
      <c r="V78" s="46"/>
      <c r="W78" s="46"/>
      <c r="X78" s="46"/>
      <c r="Y78" s="46"/>
      <c r="Z78" s="46"/>
      <c r="AA78" s="46"/>
      <c r="AB78" s="46"/>
      <c r="AC78" s="46"/>
    </row>
    <row r="79" customFormat="false" ht="15.75" hidden="false" customHeight="false" outlineLevel="0" collapsed="false">
      <c r="B79" s="71" t="s">
        <v>151</v>
      </c>
      <c r="E79" s="4"/>
    </row>
    <row r="80" customFormat="false" ht="15.75" hidden="false" customHeight="false" outlineLevel="0" collapsed="false">
      <c r="E80" s="4" t="s">
        <v>152</v>
      </c>
    </row>
    <row r="81" customFormat="false" ht="15.75" hidden="false" customHeight="false" outlineLevel="0" collapsed="false">
      <c r="E81" s="4" t="s">
        <v>153</v>
      </c>
    </row>
    <row r="82" customFormat="false" ht="15.75" hidden="false" customHeight="false" outlineLevel="0" collapsed="false">
      <c r="C82" s="4" t="s">
        <v>154</v>
      </c>
      <c r="E82" s="4" t="s">
        <v>155</v>
      </c>
    </row>
    <row r="83" customFormat="false" ht="15.75" hidden="false" customHeight="false" outlineLevel="0" collapsed="false">
      <c r="C83" s="35" t="s">
        <v>156</v>
      </c>
      <c r="E83" s="4" t="s">
        <v>157</v>
      </c>
    </row>
    <row r="84" customFormat="false" ht="15.75" hidden="false" customHeight="false" outlineLevel="0" collapsed="false">
      <c r="C84" s="4" t="s">
        <v>158</v>
      </c>
      <c r="E84" s="4" t="s">
        <v>159</v>
      </c>
    </row>
    <row r="85" customFormat="false" ht="15.75" hidden="false" customHeight="false" outlineLevel="0" collapsed="false">
      <c r="C85" s="35" t="s">
        <v>74</v>
      </c>
      <c r="E85" s="5" t="s">
        <v>160</v>
      </c>
    </row>
    <row r="86" customFormat="false" ht="15.75" hidden="false" customHeight="false" outlineLevel="0" collapsed="false">
      <c r="C86" s="35" t="s">
        <v>117</v>
      </c>
      <c r="E86" s="5" t="s">
        <v>161</v>
      </c>
    </row>
    <row r="87" customFormat="false" ht="15.75" hidden="false" customHeight="false" outlineLevel="0" collapsed="false">
      <c r="C87" s="35" t="s">
        <v>162</v>
      </c>
      <c r="E87" s="4" t="s">
        <v>163</v>
      </c>
    </row>
    <row r="88" customFormat="false" ht="15.75" hidden="false" customHeight="false" outlineLevel="0" collapsed="false">
      <c r="C88" s="35" t="s">
        <v>162</v>
      </c>
      <c r="E88" s="4" t="s">
        <v>164</v>
      </c>
    </row>
    <row r="89" customFormat="false" ht="15.75" hidden="false" customHeight="false" outlineLevel="0" collapsed="false">
      <c r="C89" s="35" t="s">
        <v>165</v>
      </c>
      <c r="E89" s="4" t="s">
        <v>166</v>
      </c>
    </row>
    <row r="90" customFormat="false" ht="15.75" hidden="false" customHeight="false" outlineLevel="0" collapsed="false">
      <c r="C90" s="35" t="s">
        <v>165</v>
      </c>
      <c r="E90" s="4" t="s">
        <v>167</v>
      </c>
    </row>
    <row r="91" customFormat="false" ht="15.75" hidden="false" customHeight="false" outlineLevel="0" collapsed="false">
      <c r="C91" s="4" t="s">
        <v>50</v>
      </c>
      <c r="E91" s="4" t="s">
        <v>168</v>
      </c>
    </row>
    <row r="92" customFormat="false" ht="15.75" hidden="false" customHeight="false" outlineLevel="0" collapsed="false">
      <c r="C92" s="35"/>
      <c r="E92" s="4" t="s">
        <v>169</v>
      </c>
    </row>
    <row r="93" customFormat="false" ht="15.75" hidden="false" customHeight="false" outlineLevel="0" collapsed="false">
      <c r="C93" s="35" t="s">
        <v>170</v>
      </c>
      <c r="E93" s="4" t="s">
        <v>171</v>
      </c>
    </row>
    <row r="94" customFormat="false" ht="15.75" hidden="false" customHeight="false" outlineLevel="0" collapsed="false">
      <c r="C94" s="35" t="s">
        <v>170</v>
      </c>
      <c r="E94" s="4" t="s">
        <v>172</v>
      </c>
    </row>
    <row r="95" customFormat="false" ht="15.75" hidden="false" customHeight="false" outlineLevel="0" collapsed="false">
      <c r="C95" s="35" t="s">
        <v>173</v>
      </c>
      <c r="E95" s="4" t="s">
        <v>174</v>
      </c>
    </row>
    <row r="96" customFormat="false" ht="15.75" hidden="false" customHeight="false" outlineLevel="0" collapsed="false">
      <c r="C96" s="35" t="s">
        <v>92</v>
      </c>
      <c r="E96" s="4" t="s">
        <v>175</v>
      </c>
    </row>
    <row r="97" customFormat="false" ht="15.75" hidden="false" customHeight="false" outlineLevel="0" collapsed="false">
      <c r="C97" s="35" t="s">
        <v>58</v>
      </c>
      <c r="E97" s="4" t="s">
        <v>176</v>
      </c>
    </row>
    <row r="98" customFormat="false" ht="15.75" hidden="false" customHeight="false" outlineLevel="0" collapsed="false">
      <c r="C98" s="35" t="s">
        <v>177</v>
      </c>
      <c r="E98" s="4" t="s">
        <v>178</v>
      </c>
    </row>
    <row r="100" customFormat="false" ht="15.75" hidden="false" customHeight="false" outlineLevel="0" collapsed="false">
      <c r="B100" s="71" t="s">
        <v>179</v>
      </c>
      <c r="E100" s="4"/>
    </row>
    <row r="101" customFormat="false" ht="15.75" hidden="false" customHeight="false" outlineLevel="0" collapsed="false">
      <c r="C101" s="4" t="s">
        <v>109</v>
      </c>
      <c r="E101" s="4" t="s">
        <v>180</v>
      </c>
    </row>
    <row r="102" customFormat="false" ht="15.75" hidden="false" customHeight="false" outlineLevel="0" collapsed="false">
      <c r="C102" s="4" t="s">
        <v>109</v>
      </c>
      <c r="E102" s="5" t="s">
        <v>181</v>
      </c>
    </row>
    <row r="103" customFormat="false" ht="15.75" hidden="false" customHeight="false" outlineLevel="0" collapsed="false">
      <c r="C103" s="4" t="s">
        <v>109</v>
      </c>
      <c r="E103" s="14" t="s">
        <v>182</v>
      </c>
    </row>
    <row r="104" customFormat="false" ht="15.75" hidden="false" customHeight="false" outlineLevel="0" collapsed="false">
      <c r="C104" s="4" t="s">
        <v>109</v>
      </c>
      <c r="E104" s="4" t="s">
        <v>183</v>
      </c>
    </row>
    <row r="105" customFormat="false" ht="15.75" hidden="false" customHeight="false" outlineLevel="0" collapsed="false">
      <c r="C105" s="4" t="s">
        <v>100</v>
      </c>
      <c r="E105" s="4" t="s">
        <v>184</v>
      </c>
    </row>
    <row r="106" customFormat="false" ht="15.75" hidden="false" customHeight="false" outlineLevel="0" collapsed="false">
      <c r="C106" s="4" t="s">
        <v>100</v>
      </c>
      <c r="E106" s="4" t="s">
        <v>185</v>
      </c>
    </row>
    <row r="107" customFormat="false" ht="15.75" hidden="false" customHeight="false" outlineLevel="0" collapsed="false">
      <c r="C107" s="4" t="s">
        <v>84</v>
      </c>
      <c r="E107" s="4" t="s">
        <v>186</v>
      </c>
    </row>
    <row r="108" customFormat="false" ht="15.75" hidden="false" customHeight="false" outlineLevel="0" collapsed="false">
      <c r="E108" s="4" t="s">
        <v>187</v>
      </c>
    </row>
    <row r="109" customFormat="false" ht="15.75" hidden="false" customHeight="false" outlineLevel="0" collapsed="false">
      <c r="C109" s="4" t="s">
        <v>170</v>
      </c>
      <c r="E109" s="14" t="s">
        <v>188</v>
      </c>
    </row>
    <row r="110" customFormat="false" ht="15.75" hidden="false" customHeight="false" outlineLevel="0" collapsed="false">
      <c r="E110" s="4" t="s">
        <v>189</v>
      </c>
    </row>
    <row r="111" customFormat="false" ht="15.75" hidden="false" customHeight="false" outlineLevel="0" collapsed="false">
      <c r="E111" s="4" t="s">
        <v>190</v>
      </c>
    </row>
  </sheetData>
  <mergeCells count="2">
    <mergeCell ref="D3:I3"/>
    <mergeCell ref="D5:E5"/>
  </mergeCells>
  <hyperlinks>
    <hyperlink ref="D3" r:id="rId1" location="gid=0" display="Selected only: list omits those militia leaders and others who are less associated with rallies / propaganda, also more minor VIPs. For all rally speakers see Jan6VIPs sheet"/>
    <hyperlink ref="D5" r:id="rId2" display="For DoD / military leaders see the &quot;Agency Response Comparison Timeline&quot; in bit.ly/Jan6Analysi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D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C2" activeCellId="0" sqref="C2"/>
    </sheetView>
  </sheetViews>
  <sheetFormatPr defaultRowHeight="15.75" zeroHeight="false" outlineLevelRow="0" outlineLevelCol="0"/>
  <cols>
    <col collapsed="false" customWidth="true" hidden="false" outlineLevel="0" max="1" min="1" style="0" width="16.49"/>
    <col collapsed="false" customWidth="true" hidden="false" outlineLevel="0" max="342" min="2" style="0" width="1.63"/>
    <col collapsed="false" customWidth="true" hidden="false" outlineLevel="0" max="1025" min="343" style="0" width="12.63"/>
  </cols>
  <sheetData>
    <row r="1" customFormat="false" ht="15.75" hidden="false" customHeight="true" outlineLevel="0" collapsed="false">
      <c r="B1" s="72" t="s">
        <v>191</v>
      </c>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c r="BE1" s="72"/>
      <c r="BF1" s="72"/>
      <c r="BG1" s="72"/>
      <c r="BH1" s="72"/>
      <c r="BI1" s="72"/>
      <c r="BJ1" s="72"/>
      <c r="BK1" s="72"/>
      <c r="BL1" s="72"/>
      <c r="BM1" s="72"/>
      <c r="BN1" s="72"/>
      <c r="BO1" s="72"/>
      <c r="BP1" s="72"/>
      <c r="BQ1" s="72"/>
      <c r="BR1" s="72"/>
      <c r="BS1" s="72"/>
      <c r="BT1" s="72"/>
      <c r="BU1" s="72"/>
      <c r="BV1" s="72"/>
      <c r="BW1" s="72"/>
      <c r="BX1" s="72"/>
      <c r="BY1" s="72"/>
      <c r="BZ1" s="72"/>
      <c r="CA1" s="72"/>
    </row>
    <row r="2" customFormat="false" ht="15.75" hidden="false" customHeight="false" outlineLevel="0" collapsed="false">
      <c r="A2" s="9"/>
      <c r="AD2" s="73" t="s">
        <v>192</v>
      </c>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J2" s="74" t="s">
        <v>193</v>
      </c>
      <c r="BK2" s="74"/>
      <c r="BL2" s="74"/>
      <c r="BM2" s="74"/>
      <c r="BN2" s="74"/>
      <c r="BO2" s="74"/>
      <c r="BP2" s="74"/>
      <c r="BQ2" s="74"/>
      <c r="BR2" s="74"/>
      <c r="BS2" s="74"/>
      <c r="BT2" s="74"/>
      <c r="BU2" s="74"/>
      <c r="BV2" s="74"/>
      <c r="BW2" s="74"/>
      <c r="BX2" s="74"/>
      <c r="BY2" s="74"/>
      <c r="BZ2" s="74"/>
      <c r="CA2" s="74"/>
      <c r="CB2" s="75" t="s">
        <v>194</v>
      </c>
      <c r="CC2" s="75"/>
      <c r="CD2" s="75"/>
      <c r="CE2" s="75"/>
      <c r="CF2" s="75"/>
      <c r="CG2" s="75"/>
      <c r="CH2" s="75"/>
      <c r="CI2" s="75"/>
      <c r="CJ2" s="75"/>
      <c r="CK2" s="75"/>
      <c r="CL2" s="75"/>
      <c r="CM2" s="75"/>
      <c r="CN2" s="75"/>
      <c r="CO2" s="75"/>
      <c r="CP2" s="75"/>
      <c r="CQ2" s="75"/>
      <c r="CR2" s="75"/>
    </row>
    <row r="3" customFormat="false" ht="15.75" hidden="false" customHeight="false" outlineLevel="0" collapsed="false">
      <c r="A3" s="9"/>
      <c r="AD3" s="76" t="s">
        <v>195</v>
      </c>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7" t="s">
        <v>196</v>
      </c>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row>
    <row r="4" customFormat="false" ht="15.75" hidden="false" customHeight="false" outlineLevel="0" collapsed="false">
      <c r="A4" s="9"/>
      <c r="AD4" s="78" t="s">
        <v>197</v>
      </c>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row>
    <row r="5" customFormat="false" ht="15.75" hidden="false" customHeight="false" outlineLevel="0" collapsed="false">
      <c r="A5" s="79"/>
      <c r="B5" s="80"/>
      <c r="D5" s="81"/>
      <c r="E5" s="81"/>
      <c r="F5" s="81"/>
      <c r="G5" s="81"/>
      <c r="H5" s="81"/>
      <c r="I5" s="81"/>
      <c r="J5" s="81"/>
      <c r="K5" s="81"/>
      <c r="L5" s="81"/>
      <c r="M5" s="81"/>
      <c r="N5" s="81"/>
      <c r="O5" s="81"/>
      <c r="P5" s="81"/>
      <c r="Q5" s="81"/>
      <c r="R5" s="81"/>
      <c r="S5" s="81"/>
      <c r="T5" s="81"/>
      <c r="U5" s="81"/>
      <c r="V5" s="81"/>
      <c r="W5" s="81"/>
      <c r="X5" s="81"/>
      <c r="Y5" s="81"/>
      <c r="Z5" s="81"/>
      <c r="AA5" s="81"/>
      <c r="AB5" s="81"/>
      <c r="AC5" s="81"/>
      <c r="AD5" s="3" t="s">
        <v>198</v>
      </c>
      <c r="AE5" s="81"/>
      <c r="AF5" s="81"/>
      <c r="AG5" s="81"/>
      <c r="AH5" s="81"/>
      <c r="AI5" s="81"/>
      <c r="AJ5" s="81"/>
      <c r="AK5" s="81"/>
      <c r="AL5" s="81"/>
      <c r="AM5" s="81"/>
      <c r="AN5" s="81"/>
      <c r="AO5" s="81"/>
      <c r="AP5" s="81"/>
      <c r="AQ5" s="81"/>
      <c r="AR5" s="81"/>
      <c r="AS5" s="81"/>
      <c r="AT5" s="81"/>
      <c r="AU5" s="81"/>
      <c r="AV5" s="81"/>
      <c r="AW5" s="81"/>
      <c r="AX5" s="81"/>
      <c r="AY5" s="81"/>
      <c r="AZ5" s="81"/>
      <c r="BA5" s="81"/>
      <c r="BB5" s="81"/>
      <c r="BC5" s="81"/>
      <c r="BD5" s="81"/>
      <c r="BE5" s="81"/>
      <c r="BF5" s="81"/>
      <c r="BG5" s="81"/>
      <c r="BH5" s="81"/>
      <c r="BI5" s="81"/>
      <c r="BJ5" s="81"/>
      <c r="BK5" s="81"/>
      <c r="BL5" s="81"/>
      <c r="BM5" s="81"/>
      <c r="BN5" s="81"/>
      <c r="BO5" s="81"/>
      <c r="BP5" s="81"/>
      <c r="BQ5" s="81"/>
      <c r="BR5" s="81"/>
      <c r="BS5" s="81"/>
      <c r="BT5" s="81"/>
      <c r="BU5" s="81"/>
      <c r="BV5" s="81"/>
      <c r="BW5" s="81"/>
      <c r="BX5" s="81"/>
      <c r="BY5" s="81"/>
      <c r="BZ5" s="81"/>
      <c r="CA5" s="81"/>
      <c r="CB5" s="81"/>
      <c r="CC5" s="81"/>
      <c r="CD5" s="81"/>
      <c r="CE5" s="81"/>
      <c r="CF5" s="81"/>
      <c r="CG5" s="81"/>
      <c r="CH5" s="81"/>
      <c r="CI5" s="81"/>
      <c r="CJ5" s="81"/>
      <c r="CK5" s="81"/>
      <c r="CL5" s="81"/>
      <c r="CM5" s="81"/>
      <c r="CN5" s="81"/>
      <c r="CO5" s="81"/>
      <c r="CP5" s="81"/>
      <c r="CQ5" s="81"/>
      <c r="CR5" s="81"/>
      <c r="CS5" s="81"/>
      <c r="CT5" s="81"/>
      <c r="CU5" s="81"/>
      <c r="CV5" s="81"/>
      <c r="CW5" s="81"/>
      <c r="CX5" s="81"/>
      <c r="CY5" s="81"/>
      <c r="CZ5" s="81"/>
      <c r="DA5" s="81"/>
      <c r="DB5" s="81"/>
      <c r="DC5" s="81"/>
      <c r="DD5" s="81"/>
      <c r="DE5" s="81"/>
      <c r="DF5" s="81"/>
      <c r="DG5" s="81"/>
      <c r="DH5" s="81"/>
      <c r="DI5" s="81"/>
      <c r="DJ5" s="81"/>
      <c r="DK5" s="81"/>
      <c r="DL5" s="81"/>
      <c r="DM5" s="81"/>
      <c r="DN5" s="81"/>
      <c r="DO5" s="81"/>
      <c r="DP5" s="81"/>
      <c r="DQ5" s="81"/>
      <c r="DR5" s="81"/>
      <c r="DS5" s="81"/>
      <c r="DT5" s="81"/>
      <c r="DU5" s="81"/>
      <c r="DV5" s="81"/>
      <c r="DW5" s="81"/>
      <c r="DX5" s="81"/>
      <c r="DY5" s="81"/>
      <c r="DZ5" s="81"/>
      <c r="EA5" s="81"/>
      <c r="EB5" s="81"/>
      <c r="EC5" s="81"/>
      <c r="ED5" s="81"/>
      <c r="EE5" s="81"/>
      <c r="EF5" s="81"/>
      <c r="EG5" s="81"/>
      <c r="EH5" s="81"/>
      <c r="EI5" s="81"/>
      <c r="EJ5" s="81"/>
      <c r="EK5" s="81"/>
      <c r="EL5" s="81"/>
      <c r="EM5" s="81"/>
      <c r="EN5" s="81"/>
      <c r="EO5" s="81"/>
      <c r="EP5" s="81"/>
      <c r="EQ5" s="81"/>
      <c r="ER5" s="81"/>
      <c r="ES5" s="81"/>
      <c r="ET5" s="81"/>
      <c r="EU5" s="81"/>
      <c r="EV5" s="81"/>
      <c r="EW5" s="81"/>
      <c r="EX5" s="81"/>
      <c r="EY5" s="81"/>
      <c r="EZ5" s="81"/>
      <c r="FA5" s="81"/>
      <c r="FB5" s="81"/>
      <c r="FC5" s="81"/>
      <c r="FD5" s="81"/>
      <c r="FE5" s="81"/>
      <c r="FF5" s="81"/>
      <c r="FG5" s="81"/>
      <c r="FH5" s="81"/>
      <c r="FI5" s="81"/>
      <c r="FJ5" s="81"/>
      <c r="FK5" s="81"/>
      <c r="FL5" s="81"/>
      <c r="FM5" s="81"/>
      <c r="FN5" s="81"/>
      <c r="FO5" s="81"/>
      <c r="FP5" s="81"/>
      <c r="FQ5" s="81"/>
      <c r="FR5" s="81"/>
      <c r="FS5" s="81"/>
      <c r="FT5" s="81"/>
      <c r="FU5" s="81"/>
      <c r="FV5" s="81"/>
      <c r="FW5" s="81"/>
      <c r="FX5" s="81"/>
      <c r="FY5" s="81"/>
      <c r="FZ5" s="81"/>
      <c r="GA5" s="81"/>
      <c r="GB5" s="81"/>
      <c r="GC5" s="81"/>
      <c r="GD5" s="81"/>
      <c r="GE5" s="81"/>
      <c r="GF5" s="81"/>
      <c r="GG5" s="81"/>
      <c r="GH5" s="81"/>
      <c r="GI5" s="81"/>
      <c r="GJ5" s="81"/>
      <c r="GK5" s="81"/>
      <c r="GL5" s="81"/>
      <c r="GM5" s="81"/>
      <c r="GN5" s="81"/>
      <c r="GO5" s="81"/>
      <c r="GP5" s="81"/>
      <c r="GQ5" s="81"/>
      <c r="GR5" s="81"/>
      <c r="GS5" s="81"/>
      <c r="GT5" s="81"/>
      <c r="GU5" s="81"/>
      <c r="GV5" s="81"/>
      <c r="GW5" s="81"/>
      <c r="GX5" s="81"/>
      <c r="GY5" s="81"/>
      <c r="GZ5" s="81"/>
      <c r="HA5" s="81"/>
      <c r="HB5" s="81"/>
      <c r="HC5" s="81"/>
      <c r="HD5" s="81"/>
      <c r="HE5" s="81"/>
      <c r="HF5" s="81"/>
      <c r="HG5" s="81"/>
      <c r="HH5" s="81"/>
      <c r="HI5" s="81"/>
      <c r="HJ5" s="81"/>
      <c r="HK5" s="81"/>
      <c r="HL5" s="81"/>
      <c r="HM5" s="81"/>
      <c r="HN5" s="81"/>
      <c r="HO5" s="81"/>
      <c r="HP5" s="81"/>
      <c r="HQ5" s="81"/>
      <c r="HR5" s="81"/>
      <c r="HS5" s="81"/>
      <c r="HT5" s="81"/>
      <c r="HU5" s="81"/>
      <c r="HV5" s="81"/>
      <c r="HW5" s="81"/>
      <c r="HX5" s="81"/>
      <c r="HY5" s="81"/>
      <c r="HZ5" s="81"/>
      <c r="IA5" s="81"/>
      <c r="IB5" s="81"/>
      <c r="IC5" s="81"/>
      <c r="ID5" s="81"/>
      <c r="IE5" s="81"/>
      <c r="IF5" s="81"/>
      <c r="IG5" s="81"/>
      <c r="IH5" s="81"/>
      <c r="II5" s="81"/>
      <c r="IJ5" s="81"/>
      <c r="IK5" s="81"/>
      <c r="IL5" s="81"/>
      <c r="IM5" s="81"/>
      <c r="IN5" s="81"/>
      <c r="IO5" s="81"/>
      <c r="IP5" s="81"/>
      <c r="IQ5" s="81"/>
      <c r="IR5" s="81"/>
      <c r="IS5" s="81"/>
      <c r="IT5" s="81"/>
      <c r="IU5" s="81"/>
      <c r="IV5" s="81"/>
      <c r="IW5" s="81"/>
      <c r="IX5" s="81"/>
      <c r="IY5" s="81"/>
      <c r="IZ5" s="81"/>
      <c r="JA5" s="81"/>
      <c r="JB5" s="81"/>
      <c r="JC5" s="81"/>
      <c r="JD5" s="81"/>
      <c r="JE5" s="81"/>
      <c r="JF5" s="81"/>
      <c r="JG5" s="81"/>
      <c r="JH5" s="81"/>
      <c r="JI5" s="81"/>
      <c r="JJ5" s="81"/>
      <c r="JK5" s="81"/>
      <c r="JL5" s="81"/>
      <c r="JM5" s="81"/>
      <c r="JN5" s="81"/>
      <c r="JO5" s="81"/>
      <c r="JP5" s="81"/>
      <c r="JQ5" s="81"/>
      <c r="JR5" s="81"/>
      <c r="JS5" s="81"/>
      <c r="JT5" s="81"/>
      <c r="JU5" s="81"/>
      <c r="JV5" s="81"/>
      <c r="JW5" s="81"/>
      <c r="JX5" s="81"/>
      <c r="JY5" s="81"/>
      <c r="JZ5" s="81"/>
      <c r="KA5" s="81"/>
      <c r="KB5" s="81"/>
      <c r="KC5" s="81"/>
      <c r="KD5" s="81"/>
      <c r="KE5" s="81"/>
      <c r="KF5" s="81"/>
      <c r="KG5" s="81"/>
      <c r="KH5" s="81"/>
      <c r="KI5" s="81"/>
      <c r="KJ5" s="81"/>
      <c r="KK5" s="81"/>
      <c r="KL5" s="81"/>
      <c r="KM5" s="81"/>
      <c r="KN5" s="81"/>
      <c r="KO5" s="81"/>
      <c r="KP5" s="81"/>
      <c r="KQ5" s="81"/>
      <c r="KR5" s="81"/>
      <c r="KS5" s="81"/>
      <c r="KT5" s="81"/>
      <c r="KU5" s="81"/>
      <c r="KV5" s="81"/>
      <c r="KW5" s="81"/>
      <c r="KX5" s="81"/>
      <c r="KY5" s="81"/>
      <c r="KZ5" s="81"/>
      <c r="LA5" s="81"/>
      <c r="LB5" s="81"/>
      <c r="LC5" s="81"/>
      <c r="LD5" s="81"/>
      <c r="LE5" s="81"/>
      <c r="LF5" s="81"/>
      <c r="LG5" s="81"/>
      <c r="LH5" s="81"/>
      <c r="LI5" s="81"/>
      <c r="LJ5" s="81"/>
      <c r="LK5" s="81"/>
      <c r="LL5" s="81"/>
      <c r="LM5" s="81"/>
      <c r="LN5" s="81"/>
      <c r="LO5" s="81"/>
      <c r="LP5" s="81"/>
      <c r="LQ5" s="81"/>
      <c r="LR5" s="81"/>
      <c r="LS5" s="81"/>
      <c r="LT5" s="81"/>
      <c r="LU5" s="81"/>
      <c r="LV5" s="81"/>
      <c r="LW5" s="81"/>
      <c r="LX5" s="81"/>
      <c r="LY5" s="81"/>
      <c r="LZ5" s="81"/>
      <c r="MA5" s="81"/>
      <c r="MB5" s="81"/>
      <c r="MC5" s="81"/>
      <c r="MD5" s="81"/>
    </row>
    <row r="6" customFormat="false" ht="15.75" hidden="false" customHeight="false" outlineLevel="0" collapsed="false">
      <c r="A6" s="79"/>
      <c r="B6" s="80"/>
      <c r="C6" s="81"/>
      <c r="D6" s="81"/>
      <c r="E6" s="81"/>
      <c r="F6" s="81"/>
      <c r="G6" s="81"/>
      <c r="H6" s="81"/>
      <c r="I6" s="81"/>
      <c r="J6" s="81"/>
      <c r="K6" s="81"/>
      <c r="L6" s="81"/>
      <c r="M6" s="81"/>
      <c r="N6" s="81"/>
      <c r="O6" s="81"/>
      <c r="P6" s="81"/>
      <c r="Q6" s="81"/>
      <c r="R6" s="81"/>
      <c r="S6" s="81"/>
      <c r="T6" s="81"/>
      <c r="U6" s="81"/>
      <c r="V6" s="81"/>
      <c r="W6" s="81"/>
      <c r="X6" s="81"/>
      <c r="Y6" s="81"/>
      <c r="Z6" s="81"/>
      <c r="AA6" s="81"/>
      <c r="AB6" s="81"/>
      <c r="AC6" s="81"/>
      <c r="AD6" s="82" t="s">
        <v>199</v>
      </c>
      <c r="AE6" s="81"/>
      <c r="AF6" s="81"/>
      <c r="AG6" s="81"/>
      <c r="AH6" s="81"/>
      <c r="AI6" s="81"/>
      <c r="AJ6" s="81"/>
      <c r="AK6" s="81"/>
      <c r="AL6" s="81"/>
      <c r="AM6" s="81"/>
      <c r="AN6" s="81"/>
      <c r="AO6" s="81"/>
      <c r="AP6" s="81"/>
      <c r="AQ6" s="81"/>
      <c r="AR6" s="81"/>
      <c r="AS6" s="81"/>
      <c r="AT6" s="81"/>
      <c r="AU6" s="81"/>
      <c r="AV6" s="81"/>
      <c r="AW6" s="81"/>
      <c r="AX6" s="81"/>
      <c r="AY6" s="81"/>
      <c r="AZ6" s="81"/>
      <c r="BA6" s="81"/>
      <c r="BB6" s="81"/>
      <c r="BC6" s="81"/>
      <c r="BD6" s="81"/>
      <c r="BE6" s="81"/>
      <c r="BF6" s="81"/>
      <c r="BG6" s="81"/>
      <c r="BH6" s="81"/>
      <c r="BI6" s="81"/>
      <c r="BJ6" s="81"/>
      <c r="BK6" s="81"/>
      <c r="BL6" s="81"/>
      <c r="BM6" s="81"/>
      <c r="BN6" s="81"/>
      <c r="BO6" s="81"/>
      <c r="BP6" s="81"/>
      <c r="BQ6" s="81"/>
      <c r="BR6" s="81"/>
      <c r="BS6" s="81"/>
      <c r="BT6" s="81"/>
      <c r="BU6" s="81"/>
      <c r="BV6" s="81"/>
      <c r="BW6" s="81"/>
      <c r="BX6" s="81"/>
      <c r="BY6" s="81"/>
      <c r="BZ6" s="81"/>
      <c r="CA6" s="81"/>
      <c r="CB6" s="81"/>
      <c r="CC6" s="81"/>
      <c r="CD6" s="81"/>
      <c r="CE6" s="81"/>
      <c r="CF6" s="81"/>
      <c r="CG6" s="81"/>
      <c r="CH6" s="81"/>
      <c r="CI6" s="81"/>
      <c r="CJ6" s="81"/>
      <c r="CK6" s="81"/>
      <c r="CL6" s="81"/>
      <c r="CM6" s="81"/>
      <c r="CN6" s="81"/>
      <c r="CO6" s="81"/>
      <c r="CP6" s="81"/>
      <c r="CQ6" s="81"/>
      <c r="CR6" s="81"/>
      <c r="CS6" s="81"/>
      <c r="CT6" s="81"/>
      <c r="CU6" s="81"/>
      <c r="CV6" s="81"/>
      <c r="CW6" s="81"/>
      <c r="CX6" s="81"/>
      <c r="CY6" s="81"/>
      <c r="CZ6" s="81"/>
      <c r="DA6" s="81"/>
      <c r="DB6" s="81"/>
      <c r="DC6" s="81"/>
      <c r="DD6" s="81"/>
      <c r="DE6" s="81"/>
      <c r="DF6" s="81"/>
      <c r="DG6" s="81"/>
      <c r="DH6" s="81"/>
      <c r="DI6" s="81"/>
      <c r="DJ6" s="81"/>
      <c r="DK6" s="81"/>
      <c r="DL6" s="81"/>
      <c r="DM6" s="81"/>
      <c r="DN6" s="81"/>
      <c r="DO6" s="81"/>
      <c r="DP6" s="81"/>
      <c r="DQ6" s="81"/>
      <c r="DR6" s="81"/>
      <c r="DS6" s="81"/>
      <c r="DT6" s="81"/>
      <c r="DU6" s="81"/>
      <c r="DV6" s="81"/>
      <c r="DW6" s="81"/>
      <c r="DX6" s="81"/>
      <c r="DY6" s="81"/>
      <c r="DZ6" s="81"/>
      <c r="EA6" s="81"/>
      <c r="EB6" s="81"/>
      <c r="EC6" s="81"/>
      <c r="ED6" s="81"/>
      <c r="EE6" s="81"/>
      <c r="EF6" s="81"/>
      <c r="EG6" s="81"/>
      <c r="EH6" s="81"/>
      <c r="EI6" s="81"/>
      <c r="EJ6" s="81"/>
      <c r="EK6" s="81"/>
      <c r="EL6" s="81"/>
      <c r="EM6" s="81"/>
      <c r="EN6" s="81"/>
      <c r="EO6" s="81"/>
      <c r="EP6" s="81"/>
      <c r="EQ6" s="81"/>
      <c r="ER6" s="81"/>
      <c r="ES6" s="81"/>
      <c r="ET6" s="81"/>
      <c r="EU6" s="81"/>
      <c r="EV6" s="81"/>
      <c r="EW6" s="81"/>
      <c r="EX6" s="81"/>
      <c r="EY6" s="81"/>
      <c r="EZ6" s="81"/>
      <c r="FA6" s="81"/>
      <c r="FB6" s="81"/>
      <c r="FC6" s="81"/>
      <c r="FD6" s="81"/>
      <c r="FE6" s="81"/>
      <c r="FF6" s="81"/>
      <c r="FG6" s="81"/>
      <c r="FH6" s="81"/>
      <c r="FI6" s="81"/>
      <c r="FJ6" s="81"/>
      <c r="FK6" s="81"/>
      <c r="FL6" s="81"/>
      <c r="FM6" s="81"/>
      <c r="FN6" s="81"/>
      <c r="FO6" s="81"/>
      <c r="FP6" s="81"/>
      <c r="FQ6" s="81"/>
      <c r="FR6" s="81"/>
      <c r="FS6" s="81"/>
      <c r="FT6" s="81"/>
      <c r="FU6" s="81"/>
      <c r="FV6" s="81"/>
      <c r="FW6" s="81"/>
      <c r="FX6" s="81"/>
      <c r="FY6" s="81"/>
      <c r="FZ6" s="81"/>
      <c r="GA6" s="81"/>
      <c r="GB6" s="81"/>
      <c r="GC6" s="81"/>
      <c r="GD6" s="81"/>
      <c r="GE6" s="81"/>
      <c r="GF6" s="81"/>
      <c r="GG6" s="81"/>
      <c r="GH6" s="81"/>
      <c r="GI6" s="81"/>
      <c r="GJ6" s="81"/>
      <c r="GK6" s="81"/>
      <c r="GL6" s="81"/>
      <c r="GM6" s="81"/>
      <c r="GN6" s="81"/>
      <c r="GO6" s="81"/>
      <c r="GP6" s="81"/>
      <c r="GQ6" s="81"/>
      <c r="GR6" s="81"/>
      <c r="GS6" s="81"/>
      <c r="GT6" s="81"/>
      <c r="GU6" s="81"/>
      <c r="GV6" s="81"/>
      <c r="GW6" s="81"/>
      <c r="GX6" s="81"/>
      <c r="GY6" s="81"/>
      <c r="GZ6" s="81"/>
      <c r="HA6" s="81"/>
      <c r="HB6" s="81"/>
      <c r="HC6" s="81"/>
      <c r="HD6" s="81"/>
      <c r="HE6" s="81"/>
      <c r="HF6" s="81"/>
      <c r="HG6" s="81"/>
      <c r="HH6" s="81"/>
      <c r="HI6" s="81"/>
      <c r="HJ6" s="81"/>
      <c r="HK6" s="81"/>
      <c r="HL6" s="81"/>
      <c r="HM6" s="81"/>
      <c r="HN6" s="81"/>
      <c r="HO6" s="81"/>
      <c r="HP6" s="81"/>
      <c r="HQ6" s="81"/>
      <c r="HR6" s="81"/>
      <c r="HS6" s="81"/>
      <c r="HT6" s="81"/>
      <c r="HU6" s="81"/>
      <c r="HV6" s="81"/>
      <c r="HW6" s="81"/>
      <c r="HX6" s="81"/>
      <c r="HY6" s="81"/>
      <c r="HZ6" s="81"/>
      <c r="IA6" s="81"/>
      <c r="IB6" s="81"/>
      <c r="IC6" s="81"/>
      <c r="ID6" s="81"/>
      <c r="IE6" s="81"/>
      <c r="IF6" s="81"/>
      <c r="IG6" s="81"/>
      <c r="IH6" s="81"/>
      <c r="II6" s="81"/>
      <c r="IJ6" s="81"/>
      <c r="IK6" s="81"/>
      <c r="IL6" s="81"/>
      <c r="IM6" s="81"/>
      <c r="IN6" s="81"/>
      <c r="IO6" s="81"/>
      <c r="IP6" s="81"/>
      <c r="IQ6" s="81"/>
      <c r="IR6" s="81"/>
      <c r="IS6" s="81"/>
      <c r="IT6" s="81"/>
      <c r="IU6" s="81"/>
      <c r="IV6" s="81"/>
      <c r="IW6" s="81"/>
      <c r="IX6" s="81"/>
      <c r="IY6" s="81"/>
      <c r="IZ6" s="81"/>
      <c r="JA6" s="81"/>
      <c r="JB6" s="81"/>
      <c r="JC6" s="81"/>
      <c r="JD6" s="81"/>
      <c r="JE6" s="81"/>
      <c r="JF6" s="81"/>
      <c r="JG6" s="81"/>
      <c r="JH6" s="81"/>
      <c r="JI6" s="81"/>
      <c r="JJ6" s="81"/>
      <c r="JK6" s="81"/>
      <c r="JL6" s="81"/>
      <c r="JM6" s="81"/>
      <c r="JN6" s="81"/>
      <c r="JO6" s="81"/>
      <c r="JP6" s="81"/>
      <c r="JQ6" s="81"/>
      <c r="JR6" s="81"/>
      <c r="JS6" s="81"/>
      <c r="JT6" s="81"/>
      <c r="JU6" s="81"/>
      <c r="JV6" s="81"/>
      <c r="JW6" s="81"/>
      <c r="JX6" s="81"/>
      <c r="JY6" s="81"/>
      <c r="JZ6" s="81"/>
      <c r="KA6" s="81"/>
      <c r="KB6" s="81"/>
      <c r="KC6" s="81"/>
      <c r="KD6" s="81"/>
      <c r="KE6" s="81"/>
      <c r="KF6" s="81"/>
      <c r="KG6" s="81"/>
      <c r="KH6" s="81"/>
      <c r="KI6" s="81"/>
      <c r="KJ6" s="81"/>
      <c r="KK6" s="81"/>
      <c r="KL6" s="81"/>
      <c r="KM6" s="81"/>
      <c r="KN6" s="81"/>
      <c r="KO6" s="81"/>
      <c r="KP6" s="81"/>
      <c r="KQ6" s="81"/>
      <c r="KR6" s="81"/>
      <c r="KS6" s="81"/>
      <c r="KT6" s="81"/>
      <c r="KU6" s="81"/>
      <c r="KV6" s="81"/>
      <c r="KW6" s="81"/>
      <c r="KX6" s="81"/>
      <c r="KY6" s="81"/>
      <c r="KZ6" s="81"/>
      <c r="LA6" s="81"/>
      <c r="LB6" s="81"/>
      <c r="LC6" s="81"/>
      <c r="LD6" s="81"/>
      <c r="LE6" s="81"/>
      <c r="LF6" s="81"/>
      <c r="LG6" s="81"/>
      <c r="LH6" s="81"/>
      <c r="LI6" s="81"/>
      <c r="LJ6" s="81"/>
      <c r="LK6" s="81"/>
      <c r="LL6" s="81"/>
      <c r="LM6" s="81"/>
      <c r="LN6" s="81"/>
      <c r="LO6" s="81"/>
      <c r="LP6" s="81"/>
      <c r="LQ6" s="81"/>
      <c r="LR6" s="81"/>
      <c r="LS6" s="81"/>
      <c r="LT6" s="81"/>
      <c r="LU6" s="81"/>
      <c r="LV6" s="81"/>
      <c r="LW6" s="81"/>
      <c r="LX6" s="81"/>
      <c r="LY6" s="81"/>
      <c r="LZ6" s="81"/>
      <c r="MA6" s="81"/>
      <c r="MB6" s="81"/>
      <c r="MC6" s="81"/>
      <c r="MD6" s="81"/>
    </row>
    <row r="7" customFormat="false" ht="15.75" hidden="false" customHeight="false" outlineLevel="0" collapsed="false">
      <c r="A7" s="79" t="s">
        <v>200</v>
      </c>
      <c r="B7" s="80" t="n">
        <v>0.533333333333333</v>
      </c>
      <c r="C7" s="83" t="n">
        <f aca="false">B7+TIME(0,1,0)</f>
        <v>0.534027777777778</v>
      </c>
      <c r="D7" s="83" t="n">
        <f aca="false">C7+TIME(0,1,0)</f>
        <v>0.534722222222222</v>
      </c>
      <c r="E7" s="83" t="n">
        <f aca="false">D7+TIME(0,1,0)</f>
        <v>0.535416666666667</v>
      </c>
      <c r="F7" s="83" t="n">
        <f aca="false">E7+TIME(0,1,0)</f>
        <v>0.536111111111111</v>
      </c>
      <c r="G7" s="83" t="n">
        <f aca="false">F7+TIME(0,1,0)</f>
        <v>0.536805555555556</v>
      </c>
      <c r="H7" s="83" t="n">
        <f aca="false">G7+TIME(0,1,0)</f>
        <v>0.5375</v>
      </c>
      <c r="I7" s="83" t="n">
        <f aca="false">H7+TIME(0,1,0)</f>
        <v>0.538194444444444</v>
      </c>
      <c r="J7" s="83" t="n">
        <f aca="false">I7+TIME(0,1,0)</f>
        <v>0.538888888888889</v>
      </c>
      <c r="K7" s="83" t="n">
        <f aca="false">J7+TIME(0,1,0)</f>
        <v>0.539583333333333</v>
      </c>
      <c r="L7" s="83" t="n">
        <f aca="false">K7+TIME(0,1,0)</f>
        <v>0.540277777777778</v>
      </c>
      <c r="M7" s="83" t="n">
        <f aca="false">L7+TIME(0,1,0)</f>
        <v>0.540972222222222</v>
      </c>
      <c r="N7" s="83" t="n">
        <f aca="false">M7+TIME(0,1,0)</f>
        <v>0.541666666666667</v>
      </c>
      <c r="O7" s="83" t="n">
        <f aca="false">N7+TIME(0,1,0)</f>
        <v>0.542361111111111</v>
      </c>
      <c r="P7" s="83" t="n">
        <f aca="false">O7+TIME(0,1,0)</f>
        <v>0.543055555555555</v>
      </c>
      <c r="Q7" s="83" t="n">
        <f aca="false">P7+TIME(0,1,0)</f>
        <v>0.54375</v>
      </c>
      <c r="R7" s="83" t="n">
        <f aca="false">Q7+TIME(0,1,0)</f>
        <v>0.544444444444444</v>
      </c>
      <c r="S7" s="83" t="n">
        <f aca="false">R7+TIME(0,1,0)</f>
        <v>0.545138888888889</v>
      </c>
      <c r="T7" s="83" t="n">
        <f aca="false">S7+TIME(0,1,0)</f>
        <v>0.545833333333333</v>
      </c>
      <c r="U7" s="83" t="n">
        <f aca="false">T7+TIME(0,1,0)</f>
        <v>0.546527777777778</v>
      </c>
      <c r="V7" s="83" t="n">
        <f aca="false">U7+TIME(0,1,0)</f>
        <v>0.547222222222222</v>
      </c>
      <c r="W7" s="83" t="n">
        <f aca="false">V7+TIME(0,1,0)</f>
        <v>0.547916666666667</v>
      </c>
      <c r="X7" s="83" t="n">
        <f aca="false">W7+TIME(0,1,0)</f>
        <v>0.548611111111111</v>
      </c>
      <c r="Y7" s="83" t="n">
        <f aca="false">X7+TIME(0,1,0)</f>
        <v>0.549305555555555</v>
      </c>
      <c r="Z7" s="83" t="n">
        <f aca="false">Y7+TIME(0,1,0)</f>
        <v>0.55</v>
      </c>
      <c r="AA7" s="83" t="n">
        <f aca="false">Z7+TIME(0,1,0)</f>
        <v>0.550694444444444</v>
      </c>
      <c r="AB7" s="83" t="n">
        <f aca="false">AA7+TIME(0,1,0)</f>
        <v>0.551388888888889</v>
      </c>
      <c r="AC7" s="83" t="n">
        <f aca="false">AB7+TIME(0,1,0)</f>
        <v>0.552083333333333</v>
      </c>
      <c r="AD7" s="83" t="n">
        <f aca="false">AC7+TIME(0,1,0)</f>
        <v>0.552777777777778</v>
      </c>
      <c r="AE7" s="83" t="n">
        <f aca="false">AD7+TIME(0,1,0)</f>
        <v>0.553472222222222</v>
      </c>
      <c r="AF7" s="83" t="n">
        <f aca="false">AE7+TIME(0,1,0)</f>
        <v>0.554166666666667</v>
      </c>
      <c r="AG7" s="83" t="n">
        <f aca="false">AF7+TIME(0,1,0)</f>
        <v>0.554861111111111</v>
      </c>
      <c r="AH7" s="83" t="n">
        <f aca="false">AG7+TIME(0,1,0)</f>
        <v>0.555555555555555</v>
      </c>
      <c r="AI7" s="83" t="n">
        <f aca="false">AH7+TIME(0,1,0)</f>
        <v>0.55625</v>
      </c>
      <c r="AJ7" s="83" t="n">
        <f aca="false">AI7+TIME(0,1,0)</f>
        <v>0.556944444444444</v>
      </c>
      <c r="AK7" s="83" t="n">
        <f aca="false">AJ7+TIME(0,1,0)</f>
        <v>0.557638888888889</v>
      </c>
      <c r="AL7" s="83" t="n">
        <f aca="false">AK7+TIME(0,1,0)</f>
        <v>0.558333333333333</v>
      </c>
      <c r="AM7" s="83" t="n">
        <f aca="false">AL7+TIME(0,1,0)</f>
        <v>0.559027777777778</v>
      </c>
      <c r="AN7" s="83" t="n">
        <f aca="false">AM7+TIME(0,1,0)</f>
        <v>0.559722222222222</v>
      </c>
      <c r="AO7" s="83" t="n">
        <f aca="false">AN7+TIME(0,1,0)</f>
        <v>0.560416666666667</v>
      </c>
      <c r="AP7" s="83" t="n">
        <f aca="false">AO7+TIME(0,1,0)</f>
        <v>0.561111111111111</v>
      </c>
      <c r="AQ7" s="83" t="n">
        <f aca="false">AP7+TIME(0,1,0)</f>
        <v>0.561805555555555</v>
      </c>
      <c r="AR7" s="83" t="n">
        <f aca="false">AQ7+TIME(0,1,0)</f>
        <v>0.5625</v>
      </c>
      <c r="AS7" s="83" t="n">
        <f aca="false">AR7+TIME(0,1,0)</f>
        <v>0.563194444444444</v>
      </c>
      <c r="AT7" s="83" t="n">
        <f aca="false">AS7+TIME(0,1,0)</f>
        <v>0.563888888888889</v>
      </c>
      <c r="AU7" s="83" t="n">
        <f aca="false">AT7+TIME(0,1,0)</f>
        <v>0.564583333333333</v>
      </c>
      <c r="AV7" s="83" t="n">
        <f aca="false">AU7+TIME(0,1,0)</f>
        <v>0.565277777777778</v>
      </c>
      <c r="AW7" s="83" t="n">
        <f aca="false">AV7+TIME(0,1,0)</f>
        <v>0.565972222222222</v>
      </c>
      <c r="AX7" s="83" t="n">
        <f aca="false">AW7+TIME(0,1,0)</f>
        <v>0.566666666666667</v>
      </c>
      <c r="AY7" s="83" t="n">
        <f aca="false">AX7+TIME(0,1,0)</f>
        <v>0.567361111111111</v>
      </c>
      <c r="AZ7" s="83" t="n">
        <f aca="false">AY7+TIME(0,1,0)</f>
        <v>0.568055555555555</v>
      </c>
      <c r="BA7" s="83" t="n">
        <f aca="false">AZ7+TIME(0,1,0)</f>
        <v>0.56875</v>
      </c>
      <c r="BB7" s="83" t="n">
        <f aca="false">BA7+TIME(0,1,0)</f>
        <v>0.569444444444444</v>
      </c>
      <c r="BC7" s="83" t="n">
        <f aca="false">BB7+TIME(0,1,0)</f>
        <v>0.570138888888889</v>
      </c>
      <c r="BD7" s="83" t="n">
        <f aca="false">BC7+TIME(0,1,0)</f>
        <v>0.570833333333333</v>
      </c>
      <c r="BE7" s="83" t="n">
        <f aca="false">BD7+TIME(0,1,0)</f>
        <v>0.571527777777778</v>
      </c>
      <c r="BF7" s="83" t="n">
        <f aca="false">BE7+TIME(0,1,0)</f>
        <v>0.572222222222222</v>
      </c>
      <c r="BG7" s="83" t="n">
        <f aca="false">BF7+TIME(0,1,0)</f>
        <v>0.572916666666667</v>
      </c>
      <c r="BH7" s="83" t="n">
        <f aca="false">BG7+TIME(0,1,0)</f>
        <v>0.573611111111111</v>
      </c>
      <c r="BI7" s="83" t="n">
        <f aca="false">BH7+TIME(0,1,0)</f>
        <v>0.574305555555555</v>
      </c>
      <c r="BJ7" s="83" t="n">
        <f aca="false">BI7+TIME(0,1,0)</f>
        <v>0.575</v>
      </c>
      <c r="BK7" s="83" t="n">
        <f aca="false">BJ7+TIME(0,1,0)</f>
        <v>0.575694444444444</v>
      </c>
      <c r="BL7" s="83" t="n">
        <f aca="false">BK7+TIME(0,1,0)</f>
        <v>0.576388888888889</v>
      </c>
      <c r="BM7" s="83" t="n">
        <f aca="false">BL7+TIME(0,1,0)</f>
        <v>0.577083333333333</v>
      </c>
      <c r="BN7" s="83" t="n">
        <f aca="false">BM7+TIME(0,1,0)</f>
        <v>0.577777777777778</v>
      </c>
      <c r="BO7" s="83" t="n">
        <f aca="false">BN7+TIME(0,1,0)</f>
        <v>0.578472222222222</v>
      </c>
      <c r="BP7" s="83" t="n">
        <f aca="false">BO7+TIME(0,1,0)</f>
        <v>0.579166666666666</v>
      </c>
      <c r="BQ7" s="83" t="n">
        <f aca="false">BP7+TIME(0,1,0)</f>
        <v>0.579861111111111</v>
      </c>
      <c r="BR7" s="83" t="n">
        <f aca="false">BQ7+TIME(0,1,0)</f>
        <v>0.580555555555555</v>
      </c>
      <c r="BS7" s="83" t="n">
        <f aca="false">BR7+TIME(0,1,0)</f>
        <v>0.58125</v>
      </c>
      <c r="BT7" s="83" t="n">
        <f aca="false">BS7+TIME(0,1,0)</f>
        <v>0.581944444444444</v>
      </c>
      <c r="BU7" s="83" t="n">
        <f aca="false">BT7+TIME(0,1,0)</f>
        <v>0.582638888888889</v>
      </c>
      <c r="BV7" s="83" t="n">
        <f aca="false">BU7+TIME(0,1,0)</f>
        <v>0.583333333333333</v>
      </c>
      <c r="BW7" s="83" t="n">
        <f aca="false">BV7+TIME(0,1,0)</f>
        <v>0.584027777777778</v>
      </c>
      <c r="BX7" s="83" t="n">
        <f aca="false">BW7+TIME(0,1,0)</f>
        <v>0.584722222222222</v>
      </c>
      <c r="BY7" s="83" t="n">
        <f aca="false">BX7+TIME(0,1,0)</f>
        <v>0.585416666666666</v>
      </c>
      <c r="BZ7" s="83" t="n">
        <f aca="false">BY7+TIME(0,1,0)</f>
        <v>0.586111111111111</v>
      </c>
      <c r="CA7" s="83" t="n">
        <f aca="false">BZ7+TIME(0,1,0)</f>
        <v>0.586805555555555</v>
      </c>
      <c r="CB7" s="83" t="n">
        <f aca="false">CA7+TIME(0,1,0)</f>
        <v>0.5875</v>
      </c>
      <c r="CC7" s="83" t="n">
        <f aca="false">CB7+TIME(0,1,0)</f>
        <v>0.588194444444444</v>
      </c>
      <c r="CD7" s="83" t="n">
        <f aca="false">CC7+TIME(0,1,0)</f>
        <v>0.588888888888889</v>
      </c>
      <c r="CE7" s="83" t="n">
        <f aca="false">CD7+TIME(0,1,0)</f>
        <v>0.589583333333333</v>
      </c>
      <c r="CF7" s="83" t="n">
        <f aca="false">CE7+TIME(0,1,0)</f>
        <v>0.590277777777778</v>
      </c>
      <c r="CG7" s="83" t="n">
        <f aca="false">CF7+TIME(0,1,0)</f>
        <v>0.590972222222222</v>
      </c>
      <c r="CH7" s="83" t="n">
        <f aca="false">CG7+TIME(0,1,0)</f>
        <v>0.591666666666666</v>
      </c>
      <c r="CI7" s="83" t="n">
        <f aca="false">CH7+TIME(0,1,0)</f>
        <v>0.592361111111111</v>
      </c>
      <c r="CJ7" s="83" t="n">
        <f aca="false">CI7+TIME(0,1,0)</f>
        <v>0.593055555555555</v>
      </c>
      <c r="CK7" s="83" t="n">
        <f aca="false">CJ7+TIME(0,1,0)</f>
        <v>0.59375</v>
      </c>
      <c r="CL7" s="83" t="n">
        <f aca="false">CK7+TIME(0,1,0)</f>
        <v>0.594444444444444</v>
      </c>
      <c r="CM7" s="83" t="n">
        <f aca="false">CL7+TIME(0,1,0)</f>
        <v>0.595138888888889</v>
      </c>
      <c r="CN7" s="83" t="n">
        <f aca="false">CM7+TIME(0,1,0)</f>
        <v>0.595833333333333</v>
      </c>
      <c r="CO7" s="83" t="n">
        <f aca="false">CN7+TIME(0,1,0)</f>
        <v>0.596527777777778</v>
      </c>
      <c r="CP7" s="83" t="n">
        <f aca="false">CO7+TIME(0,1,0)</f>
        <v>0.597222222222222</v>
      </c>
      <c r="CQ7" s="83" t="n">
        <f aca="false">CP7+TIME(0,1,0)</f>
        <v>0.597916666666666</v>
      </c>
      <c r="CR7" s="83" t="n">
        <f aca="false">CQ7+TIME(0,1,0)</f>
        <v>0.598611111111111</v>
      </c>
      <c r="CS7" s="83" t="n">
        <f aca="false">CR7+TIME(0,1,0)</f>
        <v>0.599305555555555</v>
      </c>
      <c r="CT7" s="83" t="n">
        <f aca="false">CS7+TIME(0,1,0)</f>
        <v>0.6</v>
      </c>
      <c r="CU7" s="83" t="n">
        <f aca="false">CT7+TIME(0,1,0)</f>
        <v>0.600694444444444</v>
      </c>
      <c r="CV7" s="83" t="n">
        <f aca="false">CU7+TIME(0,1,0)</f>
        <v>0.601388888888889</v>
      </c>
      <c r="CW7" s="83" t="n">
        <f aca="false">CV7+TIME(0,1,0)</f>
        <v>0.602083333333333</v>
      </c>
      <c r="CX7" s="83" t="n">
        <f aca="false">CW7+TIME(0,1,0)</f>
        <v>0.602777777777778</v>
      </c>
      <c r="CY7" s="83" t="n">
        <f aca="false">CX7+TIME(0,1,0)</f>
        <v>0.603472222222222</v>
      </c>
      <c r="CZ7" s="83" t="n">
        <f aca="false">CY7+TIME(0,1,0)</f>
        <v>0.604166666666666</v>
      </c>
      <c r="DA7" s="83" t="n">
        <f aca="false">CZ7+TIME(0,1,0)</f>
        <v>0.604861111111111</v>
      </c>
      <c r="DB7" s="83" t="n">
        <f aca="false">DA7+TIME(0,1,0)</f>
        <v>0.605555555555555</v>
      </c>
      <c r="DC7" s="83" t="n">
        <f aca="false">DB7+TIME(0,1,0)</f>
        <v>0.60625</v>
      </c>
      <c r="DD7" s="83" t="n">
        <f aca="false">DC7+TIME(0,1,0)</f>
        <v>0.606944444444444</v>
      </c>
      <c r="DE7" s="83" t="n">
        <f aca="false">DD7+TIME(0,1,0)</f>
        <v>0.607638888888889</v>
      </c>
      <c r="DF7" s="83" t="n">
        <f aca="false">DE7+TIME(0,1,0)</f>
        <v>0.608333333333333</v>
      </c>
      <c r="DG7" s="83" t="n">
        <f aca="false">DF7+TIME(0,1,0)</f>
        <v>0.609027777777778</v>
      </c>
      <c r="DH7" s="83" t="n">
        <f aca="false">DG7+TIME(0,1,0)</f>
        <v>0.609722222222222</v>
      </c>
      <c r="DI7" s="83" t="n">
        <f aca="false">DH7+TIME(0,1,0)</f>
        <v>0.610416666666666</v>
      </c>
      <c r="DJ7" s="83" t="n">
        <f aca="false">DI7+TIME(0,1,0)</f>
        <v>0.611111111111111</v>
      </c>
      <c r="DK7" s="83" t="n">
        <f aca="false">DJ7+TIME(0,1,0)</f>
        <v>0.611805555555555</v>
      </c>
      <c r="DL7" s="83" t="n">
        <f aca="false">DK7+TIME(0,1,0)</f>
        <v>0.6125</v>
      </c>
      <c r="DM7" s="83" t="n">
        <f aca="false">DL7+TIME(0,1,0)</f>
        <v>0.613194444444444</v>
      </c>
      <c r="DN7" s="83" t="n">
        <f aca="false">DM7+TIME(0,1,0)</f>
        <v>0.613888888888889</v>
      </c>
      <c r="DO7" s="83" t="n">
        <f aca="false">DN7+TIME(0,1,0)</f>
        <v>0.614583333333333</v>
      </c>
      <c r="DP7" s="83" t="n">
        <f aca="false">DO7+TIME(0,1,0)</f>
        <v>0.615277777777777</v>
      </c>
      <c r="DQ7" s="83" t="n">
        <f aca="false">DP7+TIME(0,1,0)</f>
        <v>0.615972222222222</v>
      </c>
      <c r="DR7" s="83" t="n">
        <f aca="false">DQ7+TIME(0,1,0)</f>
        <v>0.616666666666666</v>
      </c>
      <c r="DS7" s="83" t="n">
        <f aca="false">DR7+TIME(0,1,0)</f>
        <v>0.617361111111111</v>
      </c>
      <c r="DT7" s="83" t="n">
        <f aca="false">DS7+TIME(0,1,0)</f>
        <v>0.618055555555555</v>
      </c>
      <c r="DU7" s="83" t="n">
        <f aca="false">DT7+TIME(0,1,0)</f>
        <v>0.61875</v>
      </c>
      <c r="DV7" s="83" t="n">
        <f aca="false">DU7+TIME(0,1,0)</f>
        <v>0.619444444444444</v>
      </c>
      <c r="DW7" s="83" t="n">
        <f aca="false">DV7+TIME(0,1,0)</f>
        <v>0.620138888888889</v>
      </c>
      <c r="DX7" s="83" t="n">
        <f aca="false">DW7+TIME(0,1,0)</f>
        <v>0.620833333333333</v>
      </c>
      <c r="DY7" s="83" t="n">
        <f aca="false">DX7+TIME(0,1,0)</f>
        <v>0.621527777777777</v>
      </c>
      <c r="DZ7" s="83" t="n">
        <f aca="false">DY7+TIME(0,1,0)</f>
        <v>0.622222222222222</v>
      </c>
      <c r="EA7" s="83" t="n">
        <f aca="false">DZ7+TIME(0,1,0)</f>
        <v>0.622916666666666</v>
      </c>
      <c r="EB7" s="83" t="n">
        <f aca="false">EA7+TIME(0,1,0)</f>
        <v>0.623611111111111</v>
      </c>
      <c r="EC7" s="83" t="n">
        <f aca="false">EB7+TIME(0,1,0)</f>
        <v>0.624305555555555</v>
      </c>
      <c r="ED7" s="83" t="n">
        <f aca="false">EC7+TIME(0,1,0)</f>
        <v>0.625</v>
      </c>
      <c r="EE7" s="83" t="n">
        <f aca="false">ED7+TIME(0,1,0)</f>
        <v>0.625694444444444</v>
      </c>
      <c r="EF7" s="83" t="n">
        <f aca="false">EE7+TIME(0,1,0)</f>
        <v>0.626388888888889</v>
      </c>
      <c r="EG7" s="83" t="n">
        <f aca="false">EF7+TIME(0,1,0)</f>
        <v>0.627083333333333</v>
      </c>
      <c r="EH7" s="83" t="n">
        <f aca="false">EG7+TIME(0,1,0)</f>
        <v>0.627777777777777</v>
      </c>
      <c r="EI7" s="83" t="n">
        <f aca="false">EH7+TIME(0,1,0)</f>
        <v>0.628472222222222</v>
      </c>
      <c r="EJ7" s="83" t="n">
        <f aca="false">EI7+TIME(0,1,0)</f>
        <v>0.629166666666666</v>
      </c>
      <c r="EK7" s="83" t="n">
        <f aca="false">EJ7+TIME(0,1,0)</f>
        <v>0.629861111111111</v>
      </c>
      <c r="EL7" s="83" t="n">
        <f aca="false">EK7+TIME(0,1,0)</f>
        <v>0.630555555555555</v>
      </c>
      <c r="EM7" s="83" t="n">
        <f aca="false">EL7+TIME(0,1,0)</f>
        <v>0.63125</v>
      </c>
      <c r="EN7" s="83" t="n">
        <f aca="false">EM7+TIME(0,1,0)</f>
        <v>0.631944444444444</v>
      </c>
      <c r="EO7" s="83" t="n">
        <f aca="false">EN7+TIME(0,1,0)</f>
        <v>0.632638888888889</v>
      </c>
      <c r="EP7" s="83" t="n">
        <f aca="false">EO7+TIME(0,1,0)</f>
        <v>0.633333333333333</v>
      </c>
      <c r="EQ7" s="83" t="n">
        <f aca="false">EP7+TIME(0,1,0)</f>
        <v>0.634027777777777</v>
      </c>
      <c r="ER7" s="83" t="n">
        <f aca="false">EQ7+TIME(0,1,0)</f>
        <v>0.634722222222222</v>
      </c>
      <c r="ES7" s="83" t="n">
        <f aca="false">ER7+TIME(0,1,0)</f>
        <v>0.635416666666666</v>
      </c>
      <c r="ET7" s="83" t="n">
        <f aca="false">ES7+TIME(0,1,0)</f>
        <v>0.636111111111111</v>
      </c>
      <c r="EU7" s="83" t="n">
        <f aca="false">ET7+TIME(0,1,0)</f>
        <v>0.636805555555555</v>
      </c>
      <c r="EV7" s="83" t="n">
        <f aca="false">EU7+TIME(0,1,0)</f>
        <v>0.6375</v>
      </c>
      <c r="EW7" s="83" t="n">
        <f aca="false">EV7+TIME(0,1,0)</f>
        <v>0.638194444444444</v>
      </c>
      <c r="EX7" s="83" t="n">
        <f aca="false">EW7+TIME(0,1,0)</f>
        <v>0.638888888888889</v>
      </c>
      <c r="EY7" s="83" t="n">
        <f aca="false">EX7+TIME(0,1,0)</f>
        <v>0.639583333333333</v>
      </c>
      <c r="EZ7" s="83" t="n">
        <f aca="false">EY7+TIME(0,1,0)</f>
        <v>0.640277777777777</v>
      </c>
      <c r="FA7" s="83" t="n">
        <f aca="false">EZ7+TIME(0,1,0)</f>
        <v>0.640972222222222</v>
      </c>
      <c r="FB7" s="83" t="n">
        <f aca="false">FA7+TIME(0,1,0)</f>
        <v>0.641666666666666</v>
      </c>
      <c r="FC7" s="83" t="n">
        <f aca="false">FB7+TIME(0,1,0)</f>
        <v>0.642361111111111</v>
      </c>
      <c r="FD7" s="83" t="n">
        <f aca="false">FC7+TIME(0,1,0)</f>
        <v>0.643055555555555</v>
      </c>
      <c r="FE7" s="83" t="n">
        <f aca="false">FD7+TIME(0,1,0)</f>
        <v>0.64375</v>
      </c>
      <c r="FF7" s="83" t="n">
        <f aca="false">FE7+TIME(0,1,0)</f>
        <v>0.644444444444444</v>
      </c>
      <c r="FG7" s="83" t="n">
        <f aca="false">FF7+TIME(0,1,0)</f>
        <v>0.645138888888889</v>
      </c>
      <c r="FH7" s="83" t="n">
        <f aca="false">FG7+TIME(0,1,0)</f>
        <v>0.645833333333333</v>
      </c>
      <c r="FI7" s="83" t="n">
        <f aca="false">FH7+TIME(0,1,0)</f>
        <v>0.646527777777777</v>
      </c>
      <c r="FJ7" s="83" t="n">
        <f aca="false">FI7+TIME(0,1,0)</f>
        <v>0.647222222222222</v>
      </c>
      <c r="FK7" s="83" t="n">
        <f aca="false">FJ7+TIME(0,1,0)</f>
        <v>0.647916666666666</v>
      </c>
      <c r="FL7" s="83" t="n">
        <f aca="false">FK7+TIME(0,1,0)</f>
        <v>0.648611111111111</v>
      </c>
      <c r="FM7" s="83" t="n">
        <f aca="false">FL7+TIME(0,1,0)</f>
        <v>0.649305555555555</v>
      </c>
      <c r="FN7" s="83" t="n">
        <f aca="false">FM7+TIME(0,1,0)</f>
        <v>0.65</v>
      </c>
      <c r="FO7" s="83" t="n">
        <f aca="false">FN7+TIME(0,1,0)</f>
        <v>0.650694444444444</v>
      </c>
      <c r="FP7" s="83" t="n">
        <f aca="false">FO7+TIME(0,1,0)</f>
        <v>0.651388888888888</v>
      </c>
      <c r="FQ7" s="83" t="n">
        <f aca="false">FP7+TIME(0,1,0)</f>
        <v>0.652083333333333</v>
      </c>
      <c r="FR7" s="83" t="n">
        <f aca="false">FQ7+TIME(0,1,0)</f>
        <v>0.652777777777777</v>
      </c>
      <c r="FS7" s="83" t="n">
        <f aca="false">FR7+TIME(0,1,0)</f>
        <v>0.653472222222222</v>
      </c>
      <c r="FT7" s="83" t="n">
        <f aca="false">FS7+TIME(0,1,0)</f>
        <v>0.654166666666666</v>
      </c>
      <c r="FU7" s="83" t="n">
        <f aca="false">FT7+TIME(0,1,0)</f>
        <v>0.654861111111111</v>
      </c>
      <c r="FV7" s="83" t="n">
        <f aca="false">FU7+TIME(0,1,0)</f>
        <v>0.655555555555555</v>
      </c>
      <c r="FW7" s="83" t="n">
        <f aca="false">FV7+TIME(0,1,0)</f>
        <v>0.65625</v>
      </c>
      <c r="FX7" s="83" t="n">
        <f aca="false">FW7+TIME(0,1,0)</f>
        <v>0.656944444444444</v>
      </c>
      <c r="FY7" s="83" t="n">
        <f aca="false">FX7+TIME(0,1,0)</f>
        <v>0.657638888888888</v>
      </c>
      <c r="FZ7" s="83" t="n">
        <f aca="false">FY7+TIME(0,1,0)</f>
        <v>0.658333333333333</v>
      </c>
      <c r="GA7" s="83" t="n">
        <f aca="false">FZ7+TIME(0,1,0)</f>
        <v>0.659027777777777</v>
      </c>
      <c r="GB7" s="83" t="n">
        <f aca="false">GA7+TIME(0,1,0)</f>
        <v>0.659722222222222</v>
      </c>
      <c r="GC7" s="83" t="n">
        <f aca="false">GB7+TIME(0,1,0)</f>
        <v>0.660416666666666</v>
      </c>
      <c r="GD7" s="83" t="n">
        <f aca="false">GC7+TIME(0,1,0)</f>
        <v>0.661111111111111</v>
      </c>
      <c r="GE7" s="83" t="n">
        <f aca="false">GD7+TIME(0,1,0)</f>
        <v>0.661805555555555</v>
      </c>
      <c r="GF7" s="83" t="n">
        <f aca="false">GE7+TIME(0,1,0)</f>
        <v>0.6625</v>
      </c>
      <c r="GG7" s="83" t="n">
        <f aca="false">GF7+TIME(0,1,0)</f>
        <v>0.663194444444444</v>
      </c>
      <c r="GH7" s="83" t="n">
        <f aca="false">GG7+TIME(0,1,0)</f>
        <v>0.663888888888888</v>
      </c>
      <c r="GI7" s="83" t="n">
        <f aca="false">GH7+TIME(0,1,0)</f>
        <v>0.664583333333333</v>
      </c>
      <c r="GJ7" s="83" t="n">
        <f aca="false">GI7+TIME(0,1,0)</f>
        <v>0.665277777777777</v>
      </c>
      <c r="GK7" s="83" t="n">
        <f aca="false">GJ7+TIME(0,1,0)</f>
        <v>0.665972222222222</v>
      </c>
      <c r="GL7" s="83" t="n">
        <f aca="false">GK7+TIME(0,1,0)</f>
        <v>0.666666666666666</v>
      </c>
      <c r="GM7" s="83" t="n">
        <f aca="false">GL7+TIME(0,1,0)</f>
        <v>0.667361111111111</v>
      </c>
      <c r="GN7" s="83" t="n">
        <f aca="false">GM7+TIME(0,1,0)</f>
        <v>0.668055555555555</v>
      </c>
      <c r="GO7" s="83" t="n">
        <f aca="false">GN7+TIME(0,1,0)</f>
        <v>0.66875</v>
      </c>
      <c r="GP7" s="83" t="n">
        <f aca="false">GO7+TIME(0,1,0)</f>
        <v>0.669444444444444</v>
      </c>
      <c r="GQ7" s="83" t="n">
        <f aca="false">GP7+TIME(0,1,0)</f>
        <v>0.670138888888888</v>
      </c>
      <c r="GR7" s="83" t="n">
        <f aca="false">GQ7+TIME(0,1,0)</f>
        <v>0.670833333333333</v>
      </c>
      <c r="GS7" s="83" t="n">
        <f aca="false">GR7+TIME(0,1,0)</f>
        <v>0.671527777777777</v>
      </c>
      <c r="GT7" s="83" t="n">
        <f aca="false">GS7+TIME(0,1,0)</f>
        <v>0.672222222222222</v>
      </c>
      <c r="GU7" s="83" t="n">
        <f aca="false">GT7+TIME(0,1,0)</f>
        <v>0.672916666666666</v>
      </c>
      <c r="GV7" s="83" t="n">
        <f aca="false">GU7+TIME(0,1,0)</f>
        <v>0.673611111111111</v>
      </c>
      <c r="GW7" s="83" t="n">
        <f aca="false">GV7+TIME(0,1,0)</f>
        <v>0.674305555555555</v>
      </c>
      <c r="GX7" s="83" t="n">
        <f aca="false">GW7+TIME(0,1,0)</f>
        <v>0.675</v>
      </c>
      <c r="GY7" s="83" t="n">
        <f aca="false">GX7+TIME(0,1,0)</f>
        <v>0.675694444444444</v>
      </c>
      <c r="GZ7" s="83" t="n">
        <f aca="false">GY7+TIME(0,1,0)</f>
        <v>0.676388888888888</v>
      </c>
      <c r="HA7" s="83" t="n">
        <f aca="false">GZ7+TIME(0,1,0)</f>
        <v>0.677083333333333</v>
      </c>
      <c r="HB7" s="83" t="n">
        <f aca="false">HA7+TIME(0,1,0)</f>
        <v>0.677777777777777</v>
      </c>
      <c r="HC7" s="83" t="n">
        <f aca="false">HB7+TIME(0,1,0)</f>
        <v>0.678472222222222</v>
      </c>
      <c r="HD7" s="83" t="n">
        <f aca="false">HC7+TIME(0,1,0)</f>
        <v>0.679166666666666</v>
      </c>
      <c r="HE7" s="83" t="n">
        <f aca="false">HD7+TIME(0,1,0)</f>
        <v>0.679861111111111</v>
      </c>
      <c r="HF7" s="83" t="n">
        <f aca="false">HE7+TIME(0,1,0)</f>
        <v>0.680555555555555</v>
      </c>
      <c r="HG7" s="83" t="n">
        <f aca="false">HF7+TIME(0,1,0)</f>
        <v>0.68125</v>
      </c>
      <c r="HH7" s="83" t="n">
        <f aca="false">HG7+TIME(0,1,0)</f>
        <v>0.681944444444444</v>
      </c>
      <c r="HI7" s="83" t="n">
        <f aca="false">HH7+TIME(0,1,0)</f>
        <v>0.682638888888888</v>
      </c>
      <c r="HJ7" s="83" t="n">
        <f aca="false">HI7+TIME(0,1,0)</f>
        <v>0.683333333333333</v>
      </c>
      <c r="HK7" s="83" t="n">
        <f aca="false">HJ7+TIME(0,1,0)</f>
        <v>0.684027777777777</v>
      </c>
      <c r="HL7" s="83" t="n">
        <f aca="false">HK7+TIME(0,1,0)</f>
        <v>0.684722222222222</v>
      </c>
      <c r="HM7" s="83" t="n">
        <f aca="false">HL7+TIME(0,1,0)</f>
        <v>0.685416666666666</v>
      </c>
      <c r="HN7" s="83" t="n">
        <f aca="false">HM7+TIME(0,1,0)</f>
        <v>0.686111111111111</v>
      </c>
      <c r="HO7" s="81"/>
      <c r="HP7" s="83" t="n">
        <f aca="false">HN7+TIME(0,1,0)</f>
        <v>0.6868055556</v>
      </c>
      <c r="HQ7" s="83" t="n">
        <f aca="false">HP7+TIME(0,1,0)</f>
        <v>0.687500000044444</v>
      </c>
      <c r="HR7" s="83" t="n">
        <f aca="false">HQ7+TIME(0,1,0)</f>
        <v>0.688194444488889</v>
      </c>
      <c r="HS7" s="83" t="n">
        <f aca="false">HR7+TIME(0,1,0)</f>
        <v>0.688888888933333</v>
      </c>
      <c r="HT7" s="83" t="n">
        <f aca="false">HS7+TIME(0,1,0)</f>
        <v>0.689583333377778</v>
      </c>
      <c r="HU7" s="83" t="n">
        <f aca="false">HT7+TIME(0,1,0)</f>
        <v>0.690277777822222</v>
      </c>
      <c r="HV7" s="83" t="n">
        <f aca="false">HU7+TIME(0,1,0)</f>
        <v>0.690972222266667</v>
      </c>
      <c r="HW7" s="83" t="n">
        <f aca="false">HV7+TIME(0,1,0)</f>
        <v>0.691666666711111</v>
      </c>
      <c r="HX7" s="83" t="n">
        <f aca="false">HW7+TIME(0,1,0)</f>
        <v>0.692361111155556</v>
      </c>
      <c r="HY7" s="83" t="n">
        <f aca="false">HX7+TIME(0,1,0)</f>
        <v>0.6930555556</v>
      </c>
      <c r="HZ7" s="83" t="n">
        <f aca="false">HY7+TIME(0,1,0)</f>
        <v>0.693750000044444</v>
      </c>
      <c r="IA7" s="83" t="n">
        <f aca="false">HZ7+TIME(0,1,0)</f>
        <v>0.694444444488889</v>
      </c>
      <c r="IB7" s="83" t="n">
        <f aca="false">IA7+TIME(0,1,0)</f>
        <v>0.695138888933333</v>
      </c>
      <c r="IC7" s="83" t="n">
        <f aca="false">IB7+TIME(0,1,0)</f>
        <v>0.695833333377778</v>
      </c>
      <c r="ID7" s="83" t="n">
        <f aca="false">IC7+TIME(0,1,0)</f>
        <v>0.696527777822222</v>
      </c>
      <c r="IE7" s="83" t="n">
        <f aca="false">ID7+TIME(0,1,0)</f>
        <v>0.697222222266667</v>
      </c>
      <c r="IF7" s="83" t="n">
        <f aca="false">IE7+TIME(0,1,0)</f>
        <v>0.697916666711111</v>
      </c>
      <c r="IG7" s="83" t="n">
        <f aca="false">IF7+TIME(0,1,0)</f>
        <v>0.698611111155556</v>
      </c>
      <c r="IH7" s="83" t="n">
        <f aca="false">IG7+TIME(0,1,0)</f>
        <v>0.6993055556</v>
      </c>
      <c r="II7" s="83" t="n">
        <f aca="false">IH7+TIME(0,1,0)</f>
        <v>0.700000000044444</v>
      </c>
      <c r="IJ7" s="83" t="n">
        <f aca="false">II7+TIME(0,1,0)</f>
        <v>0.700694444488889</v>
      </c>
      <c r="IK7" s="83" t="n">
        <f aca="false">IJ7+TIME(0,1,0)</f>
        <v>0.701388888933333</v>
      </c>
      <c r="IL7" s="83" t="n">
        <f aca="false">IK7+TIME(0,1,0)</f>
        <v>0.702083333377778</v>
      </c>
      <c r="IM7" s="83" t="n">
        <f aca="false">IL7+TIME(0,1,0)</f>
        <v>0.702777777822222</v>
      </c>
      <c r="IN7" s="83" t="n">
        <f aca="false">IM7+TIME(0,1,0)</f>
        <v>0.703472222266667</v>
      </c>
      <c r="IO7" s="83" t="n">
        <f aca="false">IN7+TIME(0,1,0)</f>
        <v>0.704166666711111</v>
      </c>
      <c r="IP7" s="83" t="n">
        <f aca="false">IO7+TIME(0,1,0)</f>
        <v>0.704861111155555</v>
      </c>
      <c r="IQ7" s="83" t="n">
        <f aca="false">IP7+TIME(0,1,0)</f>
        <v>0.7055555556</v>
      </c>
      <c r="IR7" s="83" t="n">
        <f aca="false">IQ7+TIME(0,1,0)</f>
        <v>0.706250000044444</v>
      </c>
      <c r="IS7" s="83" t="n">
        <f aca="false">IR7+TIME(0,1,0)</f>
        <v>0.706944444488889</v>
      </c>
      <c r="IT7" s="83" t="n">
        <f aca="false">IS7+TIME(0,1,0)</f>
        <v>0.707638888933333</v>
      </c>
      <c r="IU7" s="83" t="n">
        <f aca="false">IT7+TIME(0,1,0)</f>
        <v>0.708333333377778</v>
      </c>
      <c r="IV7" s="83" t="n">
        <f aca="false">IU7+TIME(0,1,0)</f>
        <v>0.709027777822222</v>
      </c>
      <c r="IW7" s="83" t="n">
        <f aca="false">IV7+TIME(0,1,0)</f>
        <v>0.709722222266667</v>
      </c>
      <c r="IX7" s="83" t="n">
        <f aca="false">IW7+TIME(0,1,0)</f>
        <v>0.710416666711111</v>
      </c>
      <c r="IY7" s="83" t="n">
        <f aca="false">IX7+TIME(0,1,0)</f>
        <v>0.711111111155555</v>
      </c>
      <c r="IZ7" s="83" t="n">
        <f aca="false">IY7+TIME(0,1,0)</f>
        <v>0.7118055556</v>
      </c>
      <c r="JA7" s="83" t="n">
        <f aca="false">IZ7+TIME(0,1,0)</f>
        <v>0.712500000044444</v>
      </c>
      <c r="JB7" s="83" t="n">
        <f aca="false">JA7+TIME(0,1,0)</f>
        <v>0.713194444488889</v>
      </c>
      <c r="JC7" s="83" t="n">
        <f aca="false">JB7+TIME(0,1,0)</f>
        <v>0.713888888933333</v>
      </c>
      <c r="JD7" s="83" t="n">
        <f aca="false">JC7+TIME(0,1,0)</f>
        <v>0.714583333377778</v>
      </c>
      <c r="JE7" s="83" t="n">
        <f aca="false">JD7+TIME(0,1,0)</f>
        <v>0.715277777822222</v>
      </c>
      <c r="JF7" s="83" t="n">
        <f aca="false">JE7+TIME(0,1,0)</f>
        <v>0.715972222266667</v>
      </c>
      <c r="JG7" s="83" t="n">
        <f aca="false">JF7+TIME(0,1,0)</f>
        <v>0.716666666711111</v>
      </c>
      <c r="JH7" s="83" t="n">
        <f aca="false">JG7+TIME(0,1,0)</f>
        <v>0.717361111155555</v>
      </c>
      <c r="JI7" s="83" t="n">
        <f aca="false">JH7+TIME(0,1,0)</f>
        <v>0.7180555556</v>
      </c>
      <c r="JJ7" s="83" t="n">
        <f aca="false">JI7+TIME(0,1,0)</f>
        <v>0.718750000044444</v>
      </c>
      <c r="JK7" s="83" t="n">
        <f aca="false">JJ7+TIME(0,1,0)</f>
        <v>0.719444444488889</v>
      </c>
      <c r="JL7" s="83" t="n">
        <f aca="false">JK7+TIME(0,1,0)</f>
        <v>0.720138888933333</v>
      </c>
      <c r="JM7" s="83" t="n">
        <f aca="false">JL7+TIME(0,1,0)</f>
        <v>0.720833333377778</v>
      </c>
      <c r="JN7" s="83" t="n">
        <f aca="false">JM7+TIME(0,1,0)</f>
        <v>0.721527777822222</v>
      </c>
      <c r="JO7" s="83" t="n">
        <f aca="false">JN7+TIME(0,1,0)</f>
        <v>0.722222222266667</v>
      </c>
      <c r="JP7" s="83" t="n">
        <f aca="false">JO7+TIME(0,1,0)</f>
        <v>0.722916666711111</v>
      </c>
      <c r="JQ7" s="83" t="n">
        <f aca="false">JP7+TIME(0,1,0)</f>
        <v>0.723611111155555</v>
      </c>
      <c r="JR7" s="83" t="n">
        <f aca="false">JQ7+TIME(0,1,0)</f>
        <v>0.7243055556</v>
      </c>
      <c r="JS7" s="83" t="n">
        <f aca="false">JR7+TIME(0,1,0)</f>
        <v>0.725000000044444</v>
      </c>
      <c r="JT7" s="83" t="n">
        <f aca="false">JS7+TIME(0,1,0)</f>
        <v>0.725694444488889</v>
      </c>
      <c r="JU7" s="83" t="n">
        <f aca="false">JT7+TIME(0,1,0)</f>
        <v>0.726388888933333</v>
      </c>
      <c r="JV7" s="83" t="n">
        <f aca="false">JU7+TIME(0,1,0)</f>
        <v>0.727083333377778</v>
      </c>
      <c r="JW7" s="83" t="n">
        <f aca="false">JV7+TIME(0,1,0)</f>
        <v>0.727777777822222</v>
      </c>
      <c r="JX7" s="83" t="n">
        <f aca="false">JW7+TIME(0,1,0)</f>
        <v>0.728472222266667</v>
      </c>
      <c r="JY7" s="83" t="n">
        <f aca="false">JX7+TIME(0,1,0)</f>
        <v>0.729166666711111</v>
      </c>
      <c r="JZ7" s="83" t="n">
        <f aca="false">JY7+TIME(0,1,0)</f>
        <v>0.729861111155555</v>
      </c>
      <c r="KA7" s="83" t="n">
        <f aca="false">JZ7+TIME(0,1,0)</f>
        <v>0.7305555556</v>
      </c>
      <c r="KB7" s="83" t="n">
        <f aca="false">KA7+TIME(0,1,0)</f>
        <v>0.731250000044444</v>
      </c>
      <c r="KC7" s="83" t="n">
        <f aca="false">KB7+TIME(0,1,0)</f>
        <v>0.731944444488889</v>
      </c>
      <c r="KD7" s="83" t="n">
        <f aca="false">KC7+TIME(0,1,0)</f>
        <v>0.732638888933333</v>
      </c>
      <c r="KE7" s="83" t="n">
        <f aca="false">KD7+TIME(0,1,0)</f>
        <v>0.733333333377778</v>
      </c>
      <c r="KF7" s="83" t="n">
        <f aca="false">KE7+TIME(0,1,0)</f>
        <v>0.734027777822222</v>
      </c>
      <c r="KG7" s="83" t="n">
        <f aca="false">KF7+TIME(0,1,0)</f>
        <v>0.734722222266667</v>
      </c>
      <c r="KH7" s="83" t="n">
        <f aca="false">KG7+TIME(0,1,0)</f>
        <v>0.735416666711111</v>
      </c>
      <c r="KI7" s="83" t="n">
        <f aca="false">KH7+TIME(0,1,0)</f>
        <v>0.736111111155555</v>
      </c>
      <c r="KJ7" s="83" t="n">
        <f aca="false">KI7+TIME(0,1,0)</f>
        <v>0.7368055556</v>
      </c>
      <c r="KK7" s="83" t="n">
        <f aca="false">KJ7+TIME(0,1,0)</f>
        <v>0.737500000044444</v>
      </c>
      <c r="KL7" s="83" t="n">
        <f aca="false">KK7+TIME(0,1,0)</f>
        <v>0.738194444488889</v>
      </c>
      <c r="KM7" s="83" t="n">
        <f aca="false">KL7+TIME(0,1,0)</f>
        <v>0.738888888933333</v>
      </c>
      <c r="KN7" s="83" t="n">
        <f aca="false">KM7+TIME(0,1,0)</f>
        <v>0.739583333377778</v>
      </c>
      <c r="KO7" s="83" t="n">
        <f aca="false">KN7+TIME(0,1,0)</f>
        <v>0.740277777822222</v>
      </c>
      <c r="KP7" s="83" t="n">
        <f aca="false">KO7+TIME(0,1,0)</f>
        <v>0.740972222266666</v>
      </c>
      <c r="KQ7" s="83" t="n">
        <f aca="false">KP7+TIME(0,1,0)</f>
        <v>0.741666666711111</v>
      </c>
      <c r="KR7" s="83" t="n">
        <f aca="false">KQ7+TIME(0,1,0)</f>
        <v>0.742361111155555</v>
      </c>
      <c r="KS7" s="83" t="n">
        <f aca="false">KR7+TIME(0,1,0)</f>
        <v>0.7430555556</v>
      </c>
      <c r="KT7" s="83" t="n">
        <f aca="false">KS7+TIME(0,1,0)</f>
        <v>0.743750000044444</v>
      </c>
      <c r="KU7" s="83" t="n">
        <f aca="false">KT7+TIME(0,1,0)</f>
        <v>0.744444444488889</v>
      </c>
      <c r="KV7" s="83" t="n">
        <f aca="false">KU7+TIME(0,1,0)</f>
        <v>0.745138888933333</v>
      </c>
      <c r="KW7" s="83" t="n">
        <f aca="false">KV7+TIME(0,1,0)</f>
        <v>0.745833333377778</v>
      </c>
      <c r="KX7" s="83" t="n">
        <f aca="false">KW7+TIME(0,1,0)</f>
        <v>0.746527777822222</v>
      </c>
      <c r="KY7" s="83" t="n">
        <f aca="false">KX7+TIME(0,1,0)</f>
        <v>0.747222222266666</v>
      </c>
      <c r="KZ7" s="83" t="n">
        <f aca="false">KY7+TIME(0,1,0)</f>
        <v>0.747916666711111</v>
      </c>
      <c r="LA7" s="83" t="n">
        <f aca="false">KZ7+TIME(0,1,0)</f>
        <v>0.748611111155555</v>
      </c>
      <c r="LB7" s="83" t="n">
        <f aca="false">LA7+TIME(0,1,0)</f>
        <v>0.7493055556</v>
      </c>
      <c r="LC7" s="83" t="n">
        <f aca="false">LB7+TIME(0,1,0)</f>
        <v>0.750000000044444</v>
      </c>
      <c r="LD7" s="83" t="n">
        <f aca="false">LC7+TIME(0,1,0)</f>
        <v>0.750694444488889</v>
      </c>
      <c r="LE7" s="83" t="n">
        <f aca="false">LD7+TIME(0,1,0)</f>
        <v>0.751388888933333</v>
      </c>
      <c r="LF7" s="83" t="n">
        <f aca="false">LE7+TIME(0,1,0)</f>
        <v>0.752083333377778</v>
      </c>
      <c r="LG7" s="83" t="n">
        <f aca="false">LF7+TIME(0,1,0)</f>
        <v>0.752777777822222</v>
      </c>
      <c r="LH7" s="83" t="n">
        <f aca="false">LG7+TIME(0,1,0)</f>
        <v>0.753472222266666</v>
      </c>
      <c r="LI7" s="83" t="n">
        <f aca="false">LH7+TIME(0,1,0)</f>
        <v>0.754166666711111</v>
      </c>
      <c r="LJ7" s="83" t="n">
        <f aca="false">LI7+TIME(0,1,0)</f>
        <v>0.754861111155555</v>
      </c>
      <c r="LK7" s="83" t="n">
        <f aca="false">LJ7+TIME(0,1,0)</f>
        <v>0.7555555556</v>
      </c>
      <c r="LL7" s="83" t="n">
        <f aca="false">LK7+TIME(0,1,0)</f>
        <v>0.756250000044444</v>
      </c>
      <c r="LM7" s="83" t="n">
        <f aca="false">LL7+TIME(0,1,0)</f>
        <v>0.756944444488889</v>
      </c>
      <c r="LN7" s="83" t="n">
        <f aca="false">LM7+TIME(0,1,0)</f>
        <v>0.757638888933333</v>
      </c>
      <c r="LO7" s="83" t="n">
        <f aca="false">LN7+TIME(0,1,0)</f>
        <v>0.758333333377778</v>
      </c>
      <c r="LP7" s="83" t="n">
        <f aca="false">LO7+TIME(0,1,0)</f>
        <v>0.759027777822222</v>
      </c>
      <c r="LQ7" s="83" t="n">
        <f aca="false">LP7+TIME(0,1,0)</f>
        <v>0.759722222266666</v>
      </c>
      <c r="LR7" s="83" t="n">
        <f aca="false">LQ7+TIME(0,1,0)</f>
        <v>0.760416666711111</v>
      </c>
      <c r="LS7" s="83" t="n">
        <f aca="false">LR7+TIME(0,1,0)</f>
        <v>0.761111111155555</v>
      </c>
      <c r="LT7" s="83" t="n">
        <f aca="false">LS7+TIME(0,1,0)</f>
        <v>0.7618055556</v>
      </c>
      <c r="LU7" s="83" t="n">
        <f aca="false">LT7+TIME(0,1,0)</f>
        <v>0.762500000044444</v>
      </c>
      <c r="LV7" s="83" t="n">
        <f aca="false">LU7+TIME(0,1,0)</f>
        <v>0.763194444488889</v>
      </c>
      <c r="LW7" s="83" t="n">
        <f aca="false">LV7+TIME(0,1,0)</f>
        <v>0.763888888933333</v>
      </c>
      <c r="LX7" s="83" t="n">
        <f aca="false">LW7+TIME(0,1,0)</f>
        <v>0.764583333377778</v>
      </c>
      <c r="LY7" s="83" t="n">
        <f aca="false">LX7+TIME(0,1,0)</f>
        <v>0.765277777822222</v>
      </c>
      <c r="LZ7" s="83" t="n">
        <f aca="false">LY7+TIME(0,1,0)</f>
        <v>0.765972222266666</v>
      </c>
      <c r="MA7" s="83" t="n">
        <f aca="false">LZ7+TIME(0,1,0)</f>
        <v>0.766666666711111</v>
      </c>
      <c r="MB7" s="83" t="n">
        <f aca="false">MA7+TIME(0,1,0)</f>
        <v>0.767361111155555</v>
      </c>
      <c r="MC7" s="83" t="n">
        <f aca="false">MB7+TIME(0,1,0)</f>
        <v>0.7680555556</v>
      </c>
      <c r="MD7" s="83" t="n">
        <f aca="false">MC7+TIME(0,1,0)</f>
        <v>0.768750000044444</v>
      </c>
    </row>
    <row r="8" customFormat="false" ht="15.75" hidden="false" customHeight="true" outlineLevel="0" collapsed="false">
      <c r="A8" s="84" t="s">
        <v>201</v>
      </c>
      <c r="B8" s="85" t="s">
        <v>202</v>
      </c>
      <c r="C8" s="85"/>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6" t="s">
        <v>203</v>
      </c>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7" t="s">
        <v>204</v>
      </c>
      <c r="BM8" s="87"/>
      <c r="BN8" s="87"/>
      <c r="BO8" s="87"/>
      <c r="BP8" s="87"/>
      <c r="BQ8" s="87"/>
      <c r="BR8" s="87"/>
      <c r="BS8" s="87"/>
      <c r="BT8" s="87"/>
      <c r="BU8" s="87"/>
      <c r="BV8" s="87"/>
      <c r="BW8" s="87"/>
      <c r="BX8" s="87"/>
      <c r="BY8" s="87"/>
      <c r="BZ8" s="87"/>
      <c r="CA8" s="87"/>
      <c r="CB8" s="87"/>
      <c r="CC8" s="87"/>
      <c r="CD8" s="87"/>
      <c r="CE8" s="87"/>
      <c r="CF8" s="87"/>
      <c r="CG8" s="87"/>
      <c r="CH8" s="87"/>
      <c r="CI8" s="87"/>
      <c r="CJ8" s="87"/>
      <c r="CK8" s="88" t="s">
        <v>205</v>
      </c>
      <c r="CL8" s="88"/>
      <c r="CM8" s="88"/>
      <c r="CN8" s="88"/>
      <c r="CO8" s="88"/>
      <c r="CP8" s="88"/>
      <c r="CQ8" s="88"/>
      <c r="CR8" s="88"/>
      <c r="CS8" s="88"/>
      <c r="CT8" s="88"/>
      <c r="CU8" s="88"/>
      <c r="CV8" s="88"/>
      <c r="CW8" s="88"/>
      <c r="CX8" s="88"/>
      <c r="CY8" s="88"/>
      <c r="CZ8" s="88"/>
      <c r="DA8" s="88"/>
      <c r="DB8" s="88"/>
      <c r="DC8" s="88"/>
      <c r="DD8" s="88"/>
      <c r="DE8" s="88"/>
      <c r="DF8" s="88"/>
      <c r="DG8" s="88"/>
      <c r="DH8" s="88"/>
      <c r="DI8" s="88"/>
      <c r="DJ8" s="88"/>
      <c r="DK8" s="88"/>
      <c r="DL8" s="88"/>
      <c r="DM8" s="88"/>
      <c r="DN8" s="88"/>
      <c r="DO8" s="88"/>
      <c r="DP8" s="88"/>
      <c r="DQ8" s="88"/>
      <c r="DR8" s="88"/>
      <c r="DS8" s="89" t="s">
        <v>206</v>
      </c>
      <c r="DT8" s="89"/>
      <c r="DU8" s="89"/>
      <c r="DV8" s="89"/>
      <c r="DW8" s="89"/>
      <c r="DX8" s="89"/>
      <c r="DY8" s="89"/>
      <c r="DZ8" s="89"/>
      <c r="EA8" s="89"/>
      <c r="EB8" s="89"/>
      <c r="EC8" s="89"/>
      <c r="ED8" s="89"/>
      <c r="EE8" s="89"/>
      <c r="EF8" s="90" t="s">
        <v>207</v>
      </c>
      <c r="EG8" s="90"/>
      <c r="EH8" s="90"/>
      <c r="EI8" s="90"/>
      <c r="EJ8" s="90"/>
      <c r="EK8" s="90"/>
      <c r="EL8" s="90"/>
      <c r="EM8" s="90"/>
      <c r="EN8" s="90"/>
      <c r="EO8" s="90"/>
      <c r="EP8" s="90"/>
      <c r="EQ8" s="90"/>
      <c r="ER8" s="90"/>
      <c r="ES8" s="90"/>
      <c r="ET8" s="90"/>
      <c r="EU8" s="90"/>
      <c r="EV8" s="90"/>
      <c r="EW8" s="90"/>
      <c r="EX8" s="90"/>
      <c r="EY8" s="90"/>
      <c r="EZ8" s="90"/>
      <c r="FA8" s="90"/>
      <c r="FB8" s="90"/>
      <c r="FC8" s="90"/>
      <c r="FD8" s="90"/>
      <c r="FE8" s="90"/>
      <c r="FF8" s="90"/>
      <c r="FG8" s="90"/>
      <c r="FH8" s="91" t="s">
        <v>208</v>
      </c>
      <c r="FI8" s="91"/>
      <c r="FJ8" s="91"/>
      <c r="FK8" s="91"/>
      <c r="FL8" s="91"/>
      <c r="FM8" s="91"/>
      <c r="FN8" s="91"/>
      <c r="FO8" s="91"/>
      <c r="FP8" s="91"/>
      <c r="FQ8" s="91"/>
      <c r="FR8" s="91"/>
      <c r="FS8" s="91"/>
      <c r="FT8" s="91"/>
      <c r="FU8" s="91"/>
      <c r="FV8" s="91"/>
      <c r="FW8" s="91"/>
      <c r="FX8" s="91"/>
      <c r="FY8" s="91"/>
      <c r="FZ8" s="91"/>
      <c r="GA8" s="91"/>
      <c r="GB8" s="91"/>
      <c r="GC8" s="91"/>
      <c r="GD8" s="91"/>
      <c r="GE8" s="91"/>
      <c r="GF8" s="91"/>
      <c r="GG8" s="91"/>
      <c r="GH8" s="91"/>
      <c r="GI8" s="91"/>
      <c r="GJ8" s="91"/>
      <c r="GK8" s="91"/>
      <c r="GL8" s="91"/>
      <c r="GM8" s="91"/>
      <c r="GN8" s="91"/>
      <c r="GO8" s="91"/>
      <c r="GP8" s="91"/>
      <c r="GQ8" s="91"/>
      <c r="GR8" s="91"/>
      <c r="GS8" s="91"/>
      <c r="GT8" s="91"/>
      <c r="GU8" s="91"/>
      <c r="GV8" s="91"/>
      <c r="GW8" s="91"/>
      <c r="GX8" s="91"/>
      <c r="GY8" s="91"/>
      <c r="GZ8" s="91"/>
      <c r="HA8" s="91"/>
      <c r="HB8" s="91"/>
      <c r="HC8" s="91"/>
      <c r="HD8" s="91"/>
      <c r="HE8" s="91"/>
      <c r="HF8" s="91"/>
      <c r="HG8" s="91"/>
      <c r="HH8" s="91"/>
      <c r="HI8" s="91"/>
      <c r="HJ8" s="91"/>
      <c r="HK8" s="91"/>
      <c r="HL8" s="91"/>
      <c r="HM8" s="91"/>
      <c r="HN8" s="91"/>
      <c r="HO8" s="91"/>
      <c r="HP8" s="91"/>
      <c r="HQ8" s="91"/>
      <c r="HR8" s="92" t="s">
        <v>209</v>
      </c>
      <c r="HS8" s="92"/>
      <c r="HT8" s="92"/>
      <c r="HU8" s="92"/>
      <c r="HV8" s="92"/>
      <c r="HW8" s="92"/>
      <c r="HX8" s="92"/>
      <c r="HY8" s="92"/>
      <c r="HZ8" s="92"/>
      <c r="IA8" s="92"/>
      <c r="IB8" s="92"/>
      <c r="IC8" s="92"/>
      <c r="ID8" s="92"/>
      <c r="IE8" s="92"/>
      <c r="IF8" s="92"/>
      <c r="IG8" s="92"/>
      <c r="IH8" s="92"/>
      <c r="II8" s="92"/>
      <c r="IJ8" s="92"/>
      <c r="IK8" s="92"/>
      <c r="IL8" s="92"/>
      <c r="IM8" s="92"/>
      <c r="IN8" s="92"/>
      <c r="IO8" s="92"/>
      <c r="IP8" s="92"/>
      <c r="IQ8" s="92"/>
      <c r="IR8" s="92"/>
      <c r="IS8" s="92"/>
      <c r="IT8" s="92"/>
      <c r="IU8" s="92"/>
      <c r="IV8" s="92"/>
      <c r="IW8" s="92"/>
      <c r="IX8" s="92"/>
      <c r="IY8" s="92"/>
      <c r="IZ8" s="92"/>
      <c r="JA8" s="92"/>
      <c r="JB8" s="92"/>
      <c r="JC8" s="92"/>
      <c r="JD8" s="92"/>
      <c r="JE8" s="92"/>
      <c r="JF8" s="92"/>
      <c r="JG8" s="92"/>
      <c r="JH8" s="92"/>
      <c r="JI8" s="92"/>
      <c r="JJ8" s="92"/>
      <c r="JK8" s="92"/>
      <c r="JL8" s="92"/>
      <c r="JM8" s="92"/>
      <c r="JN8" s="92"/>
      <c r="JO8" s="92"/>
      <c r="JP8" s="92"/>
      <c r="JQ8" s="92"/>
      <c r="JR8" s="92"/>
      <c r="JS8" s="92"/>
      <c r="JT8" s="92"/>
      <c r="JU8" s="92"/>
      <c r="JV8" s="92"/>
      <c r="JW8" s="92"/>
      <c r="JX8" s="92"/>
      <c r="JY8" s="92"/>
      <c r="JZ8" s="92"/>
      <c r="KA8" s="92"/>
      <c r="KB8" s="92"/>
      <c r="KC8" s="92"/>
      <c r="KD8" s="92"/>
      <c r="KE8" s="92"/>
      <c r="KF8" s="92"/>
      <c r="KG8" s="92"/>
      <c r="KH8" s="92"/>
      <c r="KI8" s="92"/>
      <c r="KJ8" s="92"/>
      <c r="KK8" s="92"/>
      <c r="KL8" s="92"/>
      <c r="KM8" s="92"/>
      <c r="KN8" s="92"/>
      <c r="KO8" s="92"/>
      <c r="KP8" s="92"/>
      <c r="KQ8" s="92"/>
      <c r="KR8" s="92"/>
      <c r="KS8" s="92"/>
      <c r="KT8" s="92"/>
      <c r="KU8" s="92"/>
      <c r="KV8" s="92"/>
      <c r="KW8" s="92"/>
      <c r="KX8" s="92"/>
      <c r="KY8" s="92"/>
      <c r="KZ8" s="92"/>
      <c r="LA8" s="92"/>
      <c r="LB8" s="92"/>
      <c r="LC8" s="92"/>
      <c r="LD8" s="92"/>
      <c r="LE8" s="92"/>
      <c r="LF8" s="92"/>
      <c r="LG8" s="92"/>
      <c r="LH8" s="92"/>
      <c r="LI8" s="92"/>
      <c r="LJ8" s="92"/>
      <c r="LK8" s="92"/>
      <c r="LL8" s="92"/>
      <c r="LM8" s="92"/>
      <c r="LN8" s="92"/>
      <c r="LO8" s="92"/>
      <c r="LP8" s="92"/>
      <c r="LQ8" s="92"/>
      <c r="LR8" s="93" t="s">
        <v>210</v>
      </c>
      <c r="LS8" s="94"/>
      <c r="LT8" s="95"/>
      <c r="LU8" s="94"/>
      <c r="LV8" s="94"/>
      <c r="LW8" s="94"/>
      <c r="LX8" s="94"/>
      <c r="LY8" s="94"/>
      <c r="LZ8" s="94"/>
      <c r="MA8" s="94"/>
      <c r="MB8" s="94"/>
      <c r="MC8" s="94"/>
      <c r="MD8" s="94"/>
    </row>
    <row r="9" customFormat="false" ht="6" hidden="false" customHeight="true" outlineLevel="0" collapsed="false">
      <c r="A9" s="96"/>
      <c r="CB9" s="97"/>
      <c r="CC9" s="97"/>
      <c r="CD9" s="97"/>
      <c r="CE9" s="97"/>
      <c r="CF9" s="97"/>
      <c r="CG9" s="97"/>
      <c r="CH9" s="97"/>
      <c r="CI9" s="97"/>
      <c r="CJ9" s="97"/>
      <c r="CK9" s="97"/>
      <c r="CL9" s="97"/>
      <c r="CM9" s="97"/>
      <c r="CN9" s="97"/>
      <c r="CO9" s="97"/>
      <c r="CP9" s="97"/>
      <c r="CQ9" s="97"/>
      <c r="CR9" s="97"/>
      <c r="CS9" s="97"/>
      <c r="CT9" s="97"/>
      <c r="CU9" s="97"/>
      <c r="CV9" s="97"/>
      <c r="CW9" s="97"/>
      <c r="CX9" s="97"/>
      <c r="CY9" s="97"/>
      <c r="CZ9" s="97"/>
      <c r="DA9" s="97"/>
      <c r="DB9" s="97"/>
      <c r="DC9" s="97"/>
      <c r="DD9" s="97"/>
      <c r="DE9" s="97"/>
      <c r="DF9" s="97"/>
      <c r="DG9" s="97"/>
      <c r="DH9" s="97"/>
      <c r="DI9" s="97"/>
      <c r="DJ9" s="97"/>
      <c r="DK9" s="97"/>
      <c r="DL9" s="97"/>
      <c r="DM9" s="97"/>
      <c r="DN9" s="97"/>
      <c r="DO9" s="97"/>
      <c r="DP9" s="97"/>
      <c r="DQ9" s="97"/>
      <c r="DR9" s="97"/>
    </row>
    <row r="10" customFormat="false" ht="6" hidden="false" customHeight="true" outlineLevel="0" collapsed="false">
      <c r="A10" s="98" t="s">
        <v>211</v>
      </c>
      <c r="BY10" s="99"/>
      <c r="BZ10" s="99"/>
      <c r="CA10" s="99"/>
      <c r="CB10" s="99"/>
      <c r="CC10" s="99"/>
      <c r="CD10" s="99"/>
      <c r="CE10" s="99"/>
      <c r="CF10" s="99"/>
      <c r="CG10" s="99"/>
      <c r="CH10" s="99"/>
      <c r="CI10" s="99"/>
      <c r="CJ10" s="99"/>
      <c r="CK10" s="99"/>
      <c r="CL10" s="99"/>
      <c r="CM10" s="99"/>
      <c r="CN10" s="99"/>
      <c r="CO10" s="99"/>
      <c r="CP10" s="99"/>
      <c r="CQ10" s="100"/>
      <c r="CR10" s="100"/>
      <c r="CS10" s="100"/>
      <c r="CT10" s="100"/>
      <c r="CU10" s="100"/>
      <c r="CV10" s="100"/>
      <c r="CW10" s="100"/>
      <c r="CX10" s="100"/>
      <c r="CY10" s="99"/>
      <c r="CZ10" s="99"/>
      <c r="DA10" s="99"/>
      <c r="DB10" s="99"/>
      <c r="DC10" s="99"/>
      <c r="DD10" s="99"/>
      <c r="DE10" s="99"/>
      <c r="DF10" s="99"/>
      <c r="DG10" s="99"/>
      <c r="DH10" s="99"/>
      <c r="DI10" s="99"/>
      <c r="DJ10" s="99"/>
      <c r="DK10" s="99"/>
      <c r="DL10" s="99"/>
      <c r="DM10" s="99"/>
      <c r="DN10" s="99"/>
      <c r="DO10" s="99"/>
      <c r="DP10" s="99"/>
      <c r="DQ10" s="99"/>
      <c r="DR10" s="99"/>
      <c r="DX10" s="101"/>
      <c r="DY10" s="101"/>
      <c r="DZ10" s="101"/>
      <c r="EA10" s="101"/>
      <c r="EB10" s="101"/>
      <c r="EC10" s="101"/>
      <c r="ED10" s="101"/>
      <c r="EE10" s="101"/>
      <c r="FO10" s="101"/>
      <c r="FP10" s="101"/>
      <c r="FQ10" s="101"/>
      <c r="FR10" s="101"/>
      <c r="FS10" s="101"/>
      <c r="FT10" s="101"/>
      <c r="FU10" s="101"/>
      <c r="FV10" s="101"/>
      <c r="FW10" s="101"/>
      <c r="FX10" s="101"/>
      <c r="FY10" s="101"/>
      <c r="FZ10" s="101"/>
      <c r="GA10" s="101"/>
      <c r="GB10" s="101"/>
      <c r="GC10" s="101"/>
      <c r="GD10" s="101"/>
      <c r="GE10" s="101"/>
      <c r="GF10" s="101"/>
      <c r="GG10" s="101"/>
      <c r="GH10" s="101"/>
      <c r="GI10" s="101"/>
      <c r="GJ10" s="101"/>
      <c r="GK10" s="101"/>
      <c r="GL10" s="101"/>
      <c r="GM10" s="101"/>
      <c r="GN10" s="101"/>
      <c r="GO10" s="101"/>
      <c r="GP10" s="101"/>
      <c r="GQ10" s="101"/>
      <c r="GR10" s="101"/>
      <c r="GS10" s="101"/>
      <c r="GT10" s="101"/>
      <c r="GU10" s="101"/>
      <c r="GV10" s="101"/>
      <c r="GW10" s="101"/>
      <c r="GX10" s="101"/>
      <c r="GY10" s="101"/>
      <c r="GZ10" s="101"/>
      <c r="HA10" s="101"/>
      <c r="HB10" s="101"/>
      <c r="HC10" s="101"/>
      <c r="HD10" s="101"/>
      <c r="HE10" s="101"/>
      <c r="HF10" s="101"/>
      <c r="HG10" s="101"/>
      <c r="HH10" s="101"/>
      <c r="HI10" s="101"/>
      <c r="HJ10" s="101"/>
      <c r="HK10" s="101"/>
      <c r="HL10" s="101"/>
      <c r="HM10" s="101"/>
      <c r="HN10" s="101"/>
      <c r="HO10" s="101"/>
      <c r="HP10" s="97"/>
      <c r="HQ10" s="97"/>
    </row>
    <row r="11" customFormat="false" ht="13.5" hidden="false" customHeight="true" outlineLevel="0" collapsed="false">
      <c r="A11" s="98"/>
      <c r="CD11" s="102"/>
      <c r="DK11" s="102"/>
      <c r="DM11" s="102"/>
      <c r="DP11" s="102"/>
    </row>
    <row r="12" customFormat="false" ht="12" hidden="false" customHeight="true" outlineLevel="0" collapsed="false">
      <c r="A12" s="103" t="s">
        <v>212</v>
      </c>
      <c r="G12" s="104" t="n">
        <v>1</v>
      </c>
      <c r="H12" s="105"/>
      <c r="I12" s="104" t="n">
        <v>2</v>
      </c>
      <c r="J12" s="105"/>
      <c r="K12" s="105"/>
      <c r="L12" s="104" t="n">
        <v>3</v>
      </c>
      <c r="M12" s="104" t="n">
        <v>4</v>
      </c>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7"/>
      <c r="BL12" s="104" t="n">
        <v>5</v>
      </c>
      <c r="BM12" s="105"/>
      <c r="BN12" s="105"/>
      <c r="BO12" s="105"/>
      <c r="BP12" s="105"/>
      <c r="BQ12" s="105"/>
      <c r="BR12" s="108"/>
      <c r="BS12" s="105"/>
      <c r="BT12" s="105"/>
      <c r="BU12" s="105"/>
      <c r="BV12" s="105"/>
      <c r="BW12" s="105"/>
      <c r="BX12" s="105"/>
      <c r="BY12" s="105"/>
      <c r="BZ12" s="105"/>
      <c r="CA12" s="105"/>
      <c r="CB12" s="105"/>
      <c r="CC12" s="105"/>
      <c r="CD12" s="105"/>
      <c r="CE12" s="105"/>
      <c r="CF12" s="104" t="n">
        <v>9</v>
      </c>
      <c r="CG12" s="109" t="s">
        <v>213</v>
      </c>
      <c r="CH12" s="106"/>
      <c r="CI12" s="110" t="n">
        <v>12</v>
      </c>
      <c r="CJ12" s="106"/>
      <c r="CK12" s="106"/>
      <c r="CL12" s="110" t="n">
        <v>13</v>
      </c>
      <c r="CM12" s="106"/>
      <c r="CN12" s="106"/>
      <c r="CO12" s="106"/>
      <c r="CP12" s="106"/>
      <c r="CQ12" s="106"/>
      <c r="CR12" s="106"/>
      <c r="CS12" s="111"/>
      <c r="CT12" s="106"/>
      <c r="CU12" s="106"/>
      <c r="CV12" s="106"/>
      <c r="CW12" s="106"/>
      <c r="CX12" s="104" t="n">
        <v>18</v>
      </c>
      <c r="CY12" s="104" t="n">
        <v>19</v>
      </c>
      <c r="CZ12" s="106"/>
      <c r="DA12" s="106"/>
      <c r="DB12" s="106"/>
      <c r="DC12" s="106"/>
      <c r="DD12" s="110" t="n">
        <v>20</v>
      </c>
      <c r="DE12" s="106"/>
      <c r="DF12" s="106"/>
      <c r="DG12" s="106"/>
      <c r="DH12" s="106"/>
      <c r="DI12" s="106"/>
      <c r="DJ12" s="106"/>
      <c r="DK12" s="106"/>
      <c r="DL12" s="110" t="n">
        <v>22</v>
      </c>
      <c r="DM12" s="106"/>
      <c r="DN12" s="106"/>
      <c r="DO12" s="106"/>
      <c r="DP12" s="106"/>
      <c r="DQ12" s="106"/>
      <c r="DR12" s="110" t="n">
        <v>24</v>
      </c>
      <c r="DS12" s="106"/>
      <c r="DT12" s="106"/>
      <c r="DU12" s="106"/>
      <c r="DV12" s="106"/>
      <c r="DW12" s="106"/>
      <c r="DX12" s="106"/>
      <c r="DY12" s="106"/>
      <c r="DZ12" s="106"/>
      <c r="EA12" s="106"/>
      <c r="EB12" s="106"/>
      <c r="EC12" s="106"/>
      <c r="ED12" s="106"/>
      <c r="EE12" s="106"/>
      <c r="EF12" s="106"/>
      <c r="EG12" s="106"/>
      <c r="EH12" s="106"/>
      <c r="EI12" s="106"/>
      <c r="EJ12" s="106"/>
      <c r="EK12" s="106"/>
      <c r="EL12" s="106"/>
      <c r="EM12" s="106"/>
      <c r="EN12" s="110" t="n">
        <v>25</v>
      </c>
      <c r="EO12" s="106"/>
      <c r="EP12" s="106"/>
      <c r="EQ12" s="106"/>
      <c r="ER12" s="106"/>
      <c r="ES12" s="106"/>
      <c r="ET12" s="106"/>
      <c r="EU12" s="106"/>
      <c r="EV12" s="106"/>
      <c r="EW12" s="106"/>
      <c r="EX12" s="106"/>
      <c r="EY12" s="106"/>
      <c r="EZ12" s="106"/>
      <c r="FA12" s="106"/>
      <c r="FB12" s="106"/>
      <c r="FC12" s="106"/>
      <c r="FD12" s="106"/>
      <c r="FE12" s="106"/>
      <c r="FF12" s="106"/>
      <c r="FG12" s="106"/>
      <c r="FH12" s="106"/>
      <c r="FI12" s="106"/>
      <c r="FJ12" s="106"/>
      <c r="GZ12" s="110" t="n">
        <v>26</v>
      </c>
    </row>
    <row r="13" customFormat="false" ht="12" hidden="false" customHeight="true" outlineLevel="0" collapsed="false">
      <c r="A13" s="103"/>
      <c r="G13" s="106"/>
      <c r="H13" s="106"/>
      <c r="I13" s="106"/>
      <c r="J13" s="106"/>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7"/>
      <c r="BL13" s="105"/>
      <c r="BM13" s="105"/>
      <c r="BN13" s="105"/>
      <c r="BO13" s="105"/>
      <c r="BP13" s="105"/>
      <c r="BQ13" s="105"/>
      <c r="BR13" s="108"/>
      <c r="BS13" s="104" t="n">
        <v>6</v>
      </c>
      <c r="BT13" s="105"/>
      <c r="BU13" s="104" t="n">
        <v>7</v>
      </c>
      <c r="BV13" s="105"/>
      <c r="BW13" s="105"/>
      <c r="BX13" s="105"/>
      <c r="BY13" s="105"/>
      <c r="BZ13" s="105"/>
      <c r="CA13" s="105"/>
      <c r="CB13" s="104" t="n">
        <v>8</v>
      </c>
      <c r="CC13" s="105"/>
      <c r="CD13" s="105"/>
      <c r="CE13" s="105"/>
      <c r="CF13" s="105"/>
      <c r="CG13" s="106"/>
      <c r="CH13" s="106"/>
      <c r="CI13" s="106"/>
      <c r="CJ13" s="106"/>
      <c r="CK13" s="106"/>
      <c r="CL13" s="106"/>
      <c r="CM13" s="104" t="n">
        <v>14</v>
      </c>
      <c r="CN13" s="110" t="n">
        <v>15</v>
      </c>
      <c r="CO13" s="106"/>
      <c r="CP13" s="106"/>
      <c r="CQ13" s="106"/>
      <c r="CR13" s="106"/>
      <c r="CS13" s="106"/>
      <c r="CT13" s="106"/>
      <c r="CU13" s="112" t="s">
        <v>214</v>
      </c>
      <c r="CV13" s="106"/>
      <c r="CW13" s="106"/>
      <c r="CX13" s="106"/>
      <c r="CY13" s="106"/>
      <c r="CZ13" s="106"/>
      <c r="DA13" s="106"/>
      <c r="DB13" s="106"/>
      <c r="DC13" s="106"/>
      <c r="DD13" s="106"/>
      <c r="DE13" s="106"/>
      <c r="DF13" s="106"/>
      <c r="DG13" s="106"/>
      <c r="DH13" s="106"/>
      <c r="DI13" s="110" t="n">
        <v>21</v>
      </c>
      <c r="DJ13" s="106"/>
      <c r="DK13" s="106"/>
      <c r="DL13" s="110" t="n">
        <v>23</v>
      </c>
      <c r="DM13" s="106"/>
      <c r="DO13" s="106"/>
      <c r="DP13" s="106"/>
      <c r="DQ13" s="106"/>
      <c r="DR13" s="106"/>
      <c r="DS13" s="106"/>
      <c r="DT13" s="106"/>
      <c r="DU13" s="106"/>
      <c r="DV13" s="106"/>
      <c r="DW13" s="106"/>
      <c r="DX13" s="106"/>
      <c r="DY13" s="106"/>
      <c r="DZ13" s="106"/>
      <c r="EA13" s="106"/>
      <c r="EB13" s="106"/>
      <c r="EC13" s="106"/>
      <c r="ED13" s="106"/>
      <c r="EE13" s="106"/>
      <c r="EF13" s="106"/>
      <c r="EG13" s="106"/>
      <c r="EH13" s="106"/>
      <c r="EI13" s="106"/>
      <c r="EJ13" s="106"/>
      <c r="EK13" s="106"/>
      <c r="EL13" s="106"/>
      <c r="EM13" s="106"/>
      <c r="EN13" s="106"/>
      <c r="EO13" s="106"/>
      <c r="EP13" s="106"/>
      <c r="EQ13" s="106"/>
      <c r="ER13" s="106"/>
      <c r="ES13" s="106"/>
      <c r="ET13" s="106"/>
      <c r="EU13" s="106"/>
      <c r="EV13" s="106"/>
      <c r="EW13" s="106"/>
      <c r="EX13" s="106"/>
      <c r="EY13" s="106"/>
      <c r="EZ13" s="106"/>
      <c r="FA13" s="106"/>
      <c r="FB13" s="106"/>
      <c r="FC13" s="106"/>
      <c r="FD13" s="106"/>
      <c r="FE13" s="106"/>
      <c r="FF13" s="106"/>
      <c r="FG13" s="106"/>
      <c r="FH13" s="106"/>
      <c r="FI13" s="106"/>
      <c r="FJ13" s="106"/>
    </row>
    <row r="14" customFormat="false" ht="6" hidden="false" customHeight="true" outlineLevel="0" collapsed="false">
      <c r="A14" s="113"/>
      <c r="B14" s="4"/>
      <c r="BK14" s="97"/>
      <c r="BL14" s="97"/>
    </row>
    <row r="15" customFormat="false" ht="15" hidden="false" customHeight="true" outlineLevel="0" collapsed="false">
      <c r="A15" s="113" t="s">
        <v>215</v>
      </c>
      <c r="B15" s="114" t="s">
        <v>216</v>
      </c>
      <c r="C15" s="115"/>
      <c r="D15" s="115"/>
      <c r="E15" s="115"/>
      <c r="F15" s="115"/>
      <c r="G15" s="116"/>
      <c r="U15" s="117" t="s">
        <v>217</v>
      </c>
      <c r="BK15" s="97"/>
      <c r="BL15" s="118" t="s">
        <v>218</v>
      </c>
    </row>
    <row r="16" customFormat="false" ht="6" hidden="false" customHeight="true" outlineLevel="0" collapsed="false">
      <c r="A16" s="113"/>
      <c r="O16" s="97"/>
      <c r="W16" s="97"/>
      <c r="BK16" s="97"/>
      <c r="BL16" s="97"/>
      <c r="BW16" s="97"/>
      <c r="GY16" s="4"/>
      <c r="HS16" s="4"/>
    </row>
    <row r="17" customFormat="false" ht="15.75" hidden="false" customHeight="false" outlineLevel="0" collapsed="false">
      <c r="A17" s="113" t="s">
        <v>219</v>
      </c>
      <c r="D17" s="119"/>
      <c r="M17" s="120" t="s">
        <v>220</v>
      </c>
      <c r="N17" s="121"/>
      <c r="O17" s="121"/>
      <c r="P17" s="121"/>
      <c r="Q17" s="121"/>
      <c r="R17" s="121"/>
      <c r="S17" s="121"/>
      <c r="T17" s="120" t="s">
        <v>221</v>
      </c>
      <c r="U17" s="121"/>
      <c r="V17" s="121"/>
      <c r="W17" s="121"/>
      <c r="X17" s="121"/>
      <c r="Y17" s="121"/>
      <c r="Z17" s="122" t="s">
        <v>222</v>
      </c>
      <c r="AA17" s="123"/>
      <c r="AB17" s="123"/>
      <c r="AC17" s="123"/>
      <c r="AD17" s="123"/>
      <c r="AE17" s="123"/>
      <c r="AF17" s="123"/>
      <c r="AG17" s="123"/>
      <c r="AH17" s="123"/>
      <c r="AI17" s="122" t="s">
        <v>223</v>
      </c>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c r="BS17" s="123"/>
      <c r="BT17" s="123"/>
      <c r="BU17" s="123"/>
      <c r="BV17" s="123"/>
      <c r="BW17" s="123"/>
      <c r="BX17" s="122" t="s">
        <v>224</v>
      </c>
      <c r="BY17" s="123"/>
      <c r="BZ17" s="123"/>
      <c r="CA17" s="123"/>
      <c r="CB17" s="123"/>
      <c r="CC17" s="123"/>
      <c r="CD17" s="123"/>
      <c r="CE17" s="123"/>
      <c r="CF17" s="123"/>
      <c r="CG17" s="123"/>
      <c r="CH17" s="123"/>
      <c r="CI17" s="123"/>
      <c r="CJ17" s="123"/>
      <c r="CK17" s="123"/>
      <c r="CL17" s="123"/>
      <c r="CM17" s="123"/>
      <c r="CN17" s="123"/>
      <c r="CO17" s="123"/>
      <c r="CP17" s="123"/>
      <c r="CQ17" s="123"/>
      <c r="CR17" s="123"/>
      <c r="CS17" s="123"/>
      <c r="CT17" s="123"/>
      <c r="CU17" s="122" t="s">
        <v>225</v>
      </c>
      <c r="CV17" s="123"/>
      <c r="CW17" s="123"/>
      <c r="CX17" s="123"/>
      <c r="CY17" s="123"/>
      <c r="CZ17" s="123"/>
      <c r="DA17" s="123"/>
      <c r="DB17" s="123"/>
      <c r="DC17" s="123"/>
      <c r="DD17" s="123"/>
      <c r="DE17" s="123"/>
      <c r="DF17" s="123"/>
      <c r="DG17" s="123"/>
      <c r="DH17" s="123"/>
      <c r="DI17" s="123"/>
      <c r="DJ17" s="123"/>
      <c r="DK17" s="123"/>
      <c r="DL17" s="123"/>
      <c r="DM17" s="123"/>
      <c r="DN17" s="123"/>
      <c r="DO17" s="123"/>
      <c r="DP17" s="123"/>
      <c r="DQ17" s="123"/>
      <c r="DR17" s="123"/>
      <c r="DS17" s="124" t="s">
        <v>226</v>
      </c>
      <c r="DT17" s="125"/>
      <c r="DU17" s="125"/>
      <c r="DV17" s="125"/>
      <c r="DW17" s="125"/>
      <c r="DX17" s="125"/>
      <c r="DY17" s="125"/>
      <c r="DZ17" s="125"/>
      <c r="EA17" s="125"/>
      <c r="EB17" s="125"/>
      <c r="EC17" s="125"/>
      <c r="ED17" s="125"/>
      <c r="EE17" s="125"/>
      <c r="EF17" s="126" t="s">
        <v>227</v>
      </c>
      <c r="EG17" s="125"/>
      <c r="EH17" s="125"/>
      <c r="EI17" s="125"/>
      <c r="EJ17" s="125"/>
      <c r="EK17" s="125"/>
      <c r="EL17" s="125"/>
      <c r="EM17" s="125"/>
      <c r="EN17" s="125"/>
      <c r="EO17" s="125"/>
      <c r="EP17" s="125"/>
      <c r="EQ17" s="125"/>
      <c r="ER17" s="125"/>
      <c r="ES17" s="125"/>
      <c r="ET17" s="125"/>
      <c r="EU17" s="125"/>
      <c r="EV17" s="125"/>
      <c r="EW17" s="125"/>
      <c r="EX17" s="125"/>
      <c r="EY17" s="125"/>
      <c r="EZ17" s="125"/>
      <c r="FA17" s="125"/>
      <c r="FB17" s="125"/>
      <c r="FC17" s="125"/>
      <c r="FD17" s="125"/>
      <c r="FE17" s="125"/>
      <c r="FF17" s="125"/>
      <c r="FG17" s="125"/>
      <c r="FH17" s="126" t="s">
        <v>228</v>
      </c>
      <c r="FI17" s="125"/>
      <c r="FJ17" s="125"/>
      <c r="FK17" s="125"/>
      <c r="FL17" s="125"/>
      <c r="FM17" s="125"/>
      <c r="FN17" s="125"/>
      <c r="FO17" s="125"/>
      <c r="FP17" s="125"/>
      <c r="FQ17" s="125"/>
      <c r="FR17" s="125"/>
      <c r="FS17" s="125"/>
      <c r="FT17" s="125"/>
      <c r="FU17" s="125"/>
      <c r="FV17" s="125"/>
      <c r="FW17" s="125"/>
      <c r="FX17" s="125"/>
      <c r="FY17" s="125"/>
      <c r="FZ17" s="125"/>
      <c r="GA17" s="125"/>
      <c r="GB17" s="125"/>
      <c r="GC17" s="125"/>
      <c r="GD17" s="125"/>
      <c r="GE17" s="125"/>
      <c r="GF17" s="125"/>
      <c r="GG17" s="125"/>
      <c r="GH17" s="125"/>
      <c r="GI17" s="125"/>
      <c r="GJ17" s="125"/>
      <c r="GK17" s="125"/>
      <c r="GL17" s="127"/>
      <c r="GM17" s="125"/>
      <c r="GN17" s="125"/>
      <c r="GO17" s="125"/>
      <c r="GP17" s="125"/>
      <c r="GQ17" s="125"/>
      <c r="GR17" s="125"/>
      <c r="GS17" s="125"/>
      <c r="GT17" s="125"/>
      <c r="GU17" s="125"/>
      <c r="GV17" s="125"/>
      <c r="GW17" s="125"/>
      <c r="GX17" s="125"/>
      <c r="GY17" s="125"/>
      <c r="GZ17" s="125"/>
      <c r="HA17" s="125"/>
      <c r="HB17" s="125"/>
      <c r="HC17" s="125"/>
      <c r="HD17" s="125"/>
      <c r="HE17" s="125"/>
      <c r="HF17" s="125"/>
      <c r="HG17" s="125"/>
      <c r="HH17" s="125"/>
      <c r="HI17" s="125"/>
      <c r="HJ17" s="125"/>
      <c r="HK17" s="125"/>
      <c r="HL17" s="125"/>
      <c r="HM17" s="125"/>
      <c r="HN17" s="125"/>
      <c r="HO17" s="125"/>
      <c r="HP17" s="125"/>
      <c r="HQ17" s="125"/>
      <c r="HR17" s="125"/>
      <c r="HS17" s="125"/>
      <c r="HT17" s="125"/>
      <c r="HU17" s="125"/>
      <c r="HV17" s="125"/>
      <c r="HW17" s="125"/>
      <c r="HX17" s="125"/>
      <c r="HY17" s="125"/>
      <c r="HZ17" s="125"/>
      <c r="IA17" s="125"/>
      <c r="IB17" s="125"/>
      <c r="IC17" s="125"/>
      <c r="ID17" s="125"/>
      <c r="IE17" s="125"/>
      <c r="IF17" s="125"/>
      <c r="IG17" s="125"/>
      <c r="IH17" s="125"/>
      <c r="II17" s="125"/>
      <c r="IJ17" s="125"/>
      <c r="IK17" s="125"/>
      <c r="IL17" s="125"/>
      <c r="IM17" s="125"/>
      <c r="IN17" s="125"/>
      <c r="IO17" s="125"/>
      <c r="IP17" s="125"/>
      <c r="IQ17" s="125"/>
      <c r="IR17" s="125"/>
      <c r="IS17" s="125"/>
      <c r="IT17" s="125"/>
      <c r="IU17" s="125"/>
      <c r="IV17" s="125"/>
      <c r="IW17" s="125"/>
      <c r="IX17" s="125"/>
      <c r="IY17" s="125"/>
      <c r="IZ17" s="125"/>
      <c r="JA17" s="125"/>
      <c r="JB17" s="125"/>
      <c r="JC17" s="125"/>
      <c r="JD17" s="125"/>
      <c r="JE17" s="125"/>
      <c r="JF17" s="125"/>
      <c r="JG17" s="125"/>
      <c r="JH17" s="125"/>
      <c r="JI17" s="125"/>
      <c r="JJ17" s="125"/>
      <c r="JK17" s="125"/>
      <c r="JL17" s="125"/>
      <c r="JM17" s="125"/>
      <c r="JN17" s="125"/>
      <c r="JO17" s="125"/>
      <c r="JP17" s="125"/>
      <c r="JQ17" s="125"/>
      <c r="JR17" s="125"/>
      <c r="JS17" s="125"/>
      <c r="JT17" s="125"/>
      <c r="JU17" s="125"/>
      <c r="JV17" s="125"/>
      <c r="JW17" s="125"/>
      <c r="JX17" s="125"/>
      <c r="JY17" s="125"/>
      <c r="JZ17" s="125"/>
      <c r="KA17" s="125"/>
      <c r="KB17" s="125"/>
      <c r="KC17" s="125"/>
      <c r="KD17" s="125"/>
      <c r="KE17" s="125"/>
      <c r="KF17" s="125"/>
      <c r="KG17" s="125"/>
      <c r="KH17" s="125"/>
      <c r="KI17" s="125"/>
      <c r="KJ17" s="125"/>
      <c r="KK17" s="125"/>
      <c r="KL17" s="125"/>
      <c r="KM17" s="125"/>
      <c r="KN17" s="125"/>
      <c r="KO17" s="125"/>
      <c r="KP17" s="125"/>
      <c r="KQ17" s="125"/>
      <c r="KR17" s="125"/>
      <c r="KS17" s="125"/>
      <c r="KT17" s="125"/>
      <c r="KU17" s="125"/>
      <c r="KV17" s="125"/>
      <c r="KW17" s="125"/>
      <c r="KX17" s="125"/>
      <c r="KY17" s="125"/>
      <c r="KZ17" s="125"/>
      <c r="LA17" s="125"/>
      <c r="LB17" s="125"/>
      <c r="LC17" s="125"/>
      <c r="LD17" s="125"/>
      <c r="LE17" s="125"/>
      <c r="LF17" s="125"/>
      <c r="LG17" s="125"/>
      <c r="LH17" s="125"/>
      <c r="LI17" s="125"/>
      <c r="LJ17" s="125"/>
      <c r="LK17" s="125"/>
      <c r="LL17" s="125"/>
      <c r="LM17" s="125"/>
      <c r="LN17" s="125"/>
      <c r="LO17" s="125"/>
      <c r="LP17" s="125"/>
      <c r="LQ17" s="125"/>
      <c r="LR17" s="97"/>
      <c r="LS17" s="97"/>
      <c r="LT17" s="97"/>
      <c r="LU17" s="97"/>
      <c r="LV17" s="97"/>
      <c r="LW17" s="97"/>
      <c r="LX17" s="97"/>
      <c r="LY17" s="97"/>
      <c r="LZ17" s="97"/>
      <c r="MA17" s="97"/>
      <c r="MB17" s="97"/>
      <c r="MC17" s="97"/>
    </row>
    <row r="18" customFormat="false" ht="12" hidden="false" customHeight="true" outlineLevel="0" collapsed="false">
      <c r="A18" s="128" t="s">
        <v>229</v>
      </c>
      <c r="B18" s="97"/>
      <c r="C18" s="97"/>
      <c r="D18" s="97"/>
      <c r="E18" s="97"/>
      <c r="F18" s="97"/>
      <c r="G18" s="97"/>
      <c r="H18" s="97"/>
      <c r="I18" s="97"/>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c r="BB18" s="97"/>
      <c r="BC18" s="97"/>
      <c r="BD18" s="97"/>
      <c r="BE18" s="97"/>
      <c r="BF18" s="97"/>
      <c r="BG18" s="97"/>
      <c r="BH18" s="97"/>
      <c r="BI18" s="97"/>
      <c r="BJ18" s="97"/>
      <c r="BK18" s="97"/>
      <c r="BL18" s="97"/>
      <c r="BM18" s="97"/>
      <c r="BN18" s="97"/>
      <c r="BO18" s="97"/>
      <c r="BP18" s="97"/>
      <c r="BQ18" s="97"/>
      <c r="BR18" s="97"/>
      <c r="BS18" s="97"/>
      <c r="BT18" s="97"/>
      <c r="BU18" s="97"/>
      <c r="BV18" s="97"/>
      <c r="BW18" s="97"/>
      <c r="BX18" s="97"/>
      <c r="BY18" s="97"/>
      <c r="BZ18" s="97"/>
      <c r="CA18" s="97"/>
      <c r="CB18" s="97"/>
      <c r="CC18" s="97"/>
      <c r="CD18" s="97"/>
      <c r="CE18" s="97"/>
      <c r="CF18" s="97"/>
      <c r="CG18" s="97"/>
      <c r="CH18" s="97"/>
      <c r="CI18" s="97"/>
      <c r="CJ18" s="97"/>
      <c r="CK18" s="97"/>
      <c r="CL18" s="97"/>
      <c r="CM18" s="97"/>
      <c r="CN18" s="97"/>
      <c r="CO18" s="97"/>
      <c r="CP18" s="97"/>
      <c r="CQ18" s="97"/>
      <c r="CR18" s="97"/>
      <c r="CS18" s="97"/>
      <c r="CT18" s="97"/>
      <c r="CU18" s="97"/>
      <c r="CV18" s="97"/>
      <c r="CW18" s="97"/>
      <c r="CX18" s="97"/>
      <c r="CY18" s="97"/>
      <c r="CZ18" s="97"/>
      <c r="DA18" s="97"/>
      <c r="DB18" s="97"/>
      <c r="DC18" s="97"/>
      <c r="DD18" s="97"/>
      <c r="DE18" s="97"/>
      <c r="DF18" s="97"/>
      <c r="DG18" s="97"/>
      <c r="DH18" s="97"/>
      <c r="DI18" s="97"/>
      <c r="DJ18" s="97"/>
      <c r="DK18" s="97"/>
      <c r="DL18" s="97"/>
      <c r="DM18" s="97"/>
      <c r="DN18" s="97"/>
      <c r="DO18" s="55"/>
      <c r="DP18" s="97"/>
      <c r="DQ18" s="97"/>
      <c r="DR18" s="97"/>
      <c r="DS18" s="97"/>
      <c r="DT18" s="97"/>
      <c r="DU18" s="97"/>
      <c r="DV18" s="97"/>
      <c r="DW18" s="97"/>
      <c r="DX18" s="97"/>
      <c r="DY18" s="97"/>
      <c r="DZ18" s="97"/>
      <c r="EA18" s="97"/>
      <c r="EB18" s="97"/>
      <c r="EC18" s="97"/>
      <c r="ED18" s="97"/>
      <c r="EE18" s="97"/>
      <c r="EF18" s="97"/>
      <c r="EG18" s="97"/>
      <c r="EH18" s="97"/>
      <c r="EI18" s="97"/>
      <c r="EJ18" s="129"/>
      <c r="EK18" s="97"/>
      <c r="EL18" s="97"/>
      <c r="EM18" s="97"/>
      <c r="EN18" s="97"/>
      <c r="EO18" s="97"/>
      <c r="EP18" s="97"/>
      <c r="EQ18" s="97"/>
      <c r="ER18" s="97"/>
      <c r="ES18" s="97"/>
      <c r="ET18" s="97"/>
      <c r="EU18" s="97"/>
      <c r="EV18" s="97"/>
      <c r="EW18" s="97"/>
      <c r="EX18" s="97"/>
      <c r="EY18" s="97"/>
      <c r="EZ18" s="97"/>
      <c r="FA18" s="97"/>
      <c r="FB18" s="97"/>
      <c r="FC18" s="97"/>
      <c r="FD18" s="97"/>
      <c r="FE18" s="97"/>
      <c r="FF18" s="97"/>
      <c r="FG18" s="97"/>
      <c r="FH18" s="97"/>
      <c r="FI18" s="97"/>
      <c r="FJ18" s="97"/>
      <c r="FK18" s="97"/>
      <c r="FL18" s="97"/>
      <c r="FM18" s="97"/>
      <c r="FN18" s="97"/>
      <c r="FO18" s="97"/>
      <c r="FP18" s="97"/>
      <c r="FQ18" s="97"/>
      <c r="FR18" s="97"/>
      <c r="FS18" s="97"/>
      <c r="FT18" s="97"/>
      <c r="FU18" s="97"/>
      <c r="FV18" s="97"/>
      <c r="FW18" s="97"/>
      <c r="FX18" s="97"/>
      <c r="FY18" s="97"/>
      <c r="FZ18" s="97"/>
      <c r="GA18" s="97"/>
      <c r="GB18" s="97"/>
      <c r="GC18" s="97"/>
      <c r="GD18" s="97"/>
      <c r="GE18" s="97"/>
      <c r="GF18" s="97"/>
      <c r="GG18" s="97"/>
      <c r="GH18" s="97"/>
      <c r="GI18" s="97"/>
      <c r="GJ18" s="97"/>
      <c r="GK18" s="97"/>
      <c r="GL18" s="97"/>
      <c r="GM18" s="97"/>
      <c r="GN18" s="97"/>
      <c r="GO18" s="97"/>
      <c r="GP18" s="97"/>
      <c r="GQ18" s="97"/>
      <c r="GR18" s="97"/>
      <c r="GS18" s="97"/>
      <c r="GT18" s="97"/>
      <c r="GU18" s="97"/>
      <c r="GV18" s="97"/>
      <c r="GW18" s="97"/>
      <c r="GX18" s="97"/>
      <c r="GY18" s="97"/>
      <c r="GZ18" s="97"/>
      <c r="HA18" s="97"/>
      <c r="HB18" s="97"/>
      <c r="HC18" s="97"/>
      <c r="HD18" s="97"/>
      <c r="HE18" s="97"/>
      <c r="HF18" s="97"/>
      <c r="HG18" s="97"/>
      <c r="HH18" s="97"/>
      <c r="HI18" s="97"/>
      <c r="HJ18" s="97"/>
      <c r="HK18" s="97"/>
      <c r="HL18" s="97"/>
      <c r="HM18" s="97"/>
      <c r="HN18" s="97"/>
      <c r="HO18" s="97"/>
      <c r="HP18" s="97"/>
      <c r="HQ18" s="97"/>
      <c r="HR18" s="97"/>
      <c r="HS18" s="97"/>
      <c r="HT18" s="97"/>
      <c r="HU18" s="97"/>
      <c r="HV18" s="97"/>
      <c r="HW18" s="97"/>
      <c r="HX18" s="97"/>
      <c r="HY18" s="97"/>
      <c r="HZ18" s="97"/>
      <c r="IA18" s="97"/>
      <c r="IB18" s="97"/>
      <c r="IC18" s="97"/>
      <c r="ID18" s="97"/>
      <c r="IE18" s="97"/>
      <c r="IF18" s="97"/>
      <c r="IG18" s="97"/>
      <c r="IH18" s="97"/>
      <c r="II18" s="97"/>
      <c r="IJ18" s="97"/>
      <c r="IK18" s="97"/>
      <c r="IL18" s="97"/>
      <c r="IM18" s="97"/>
      <c r="IN18" s="97"/>
      <c r="IO18" s="97"/>
      <c r="IP18" s="97"/>
      <c r="IQ18" s="97"/>
      <c r="IR18" s="97"/>
      <c r="IS18" s="97"/>
      <c r="IT18" s="97"/>
      <c r="IU18" s="97"/>
      <c r="IV18" s="97"/>
      <c r="IW18" s="97"/>
      <c r="IX18" s="97"/>
      <c r="IY18" s="97"/>
      <c r="IZ18" s="97"/>
      <c r="JA18" s="97"/>
      <c r="JB18" s="97"/>
      <c r="JC18" s="97"/>
      <c r="JD18" s="97"/>
      <c r="JE18" s="97"/>
      <c r="JF18" s="97"/>
      <c r="JG18" s="97"/>
      <c r="JH18" s="97"/>
      <c r="JI18" s="97"/>
      <c r="JJ18" s="97"/>
      <c r="JK18" s="97"/>
      <c r="JL18" s="97"/>
      <c r="JM18" s="97"/>
      <c r="JN18" s="97"/>
      <c r="JO18" s="97"/>
      <c r="JP18" s="97"/>
      <c r="JQ18" s="97"/>
      <c r="JR18" s="97"/>
      <c r="JS18" s="97"/>
      <c r="JT18" s="97"/>
      <c r="JU18" s="97"/>
      <c r="JV18" s="97"/>
      <c r="JW18" s="97"/>
      <c r="JX18" s="97"/>
      <c r="JY18" s="97"/>
      <c r="JZ18" s="97"/>
      <c r="KA18" s="97"/>
      <c r="KB18" s="97"/>
      <c r="KC18" s="97"/>
      <c r="KD18" s="97"/>
      <c r="KE18" s="97"/>
      <c r="KF18" s="97"/>
      <c r="KG18" s="97"/>
      <c r="KH18" s="97"/>
      <c r="KI18" s="97"/>
      <c r="KJ18" s="97"/>
      <c r="KK18" s="97"/>
      <c r="KL18" s="97"/>
      <c r="KM18" s="97"/>
      <c r="KN18" s="97"/>
      <c r="KO18" s="97"/>
      <c r="KP18" s="97"/>
      <c r="KQ18" s="97"/>
      <c r="KR18" s="97"/>
      <c r="KS18" s="97"/>
      <c r="KT18" s="97"/>
      <c r="KU18" s="97"/>
      <c r="KV18" s="97"/>
      <c r="KW18" s="97"/>
      <c r="KX18" s="97"/>
      <c r="KY18" s="97"/>
      <c r="KZ18" s="97"/>
      <c r="LA18" s="97"/>
      <c r="LB18" s="97"/>
      <c r="LC18" s="97"/>
      <c r="LD18" s="97"/>
      <c r="LE18" s="97"/>
      <c r="LF18" s="97"/>
      <c r="LG18" s="97"/>
      <c r="LH18" s="97"/>
      <c r="LI18" s="97"/>
      <c r="LJ18" s="97"/>
      <c r="LK18" s="97"/>
      <c r="LL18" s="97"/>
      <c r="LM18" s="97"/>
      <c r="LN18" s="97"/>
      <c r="LO18" s="97"/>
      <c r="LP18" s="97"/>
      <c r="LQ18" s="97"/>
      <c r="LR18" s="97"/>
      <c r="LS18" s="97"/>
      <c r="LT18" s="97"/>
      <c r="LU18" s="97"/>
      <c r="LV18" s="97"/>
      <c r="LW18" s="97"/>
      <c r="LX18" s="97"/>
      <c r="LY18" s="97"/>
      <c r="LZ18" s="97"/>
      <c r="MA18" s="97"/>
      <c r="MB18" s="97"/>
      <c r="MC18" s="97"/>
      <c r="MD18" s="97"/>
    </row>
    <row r="19" customFormat="false" ht="15.75" hidden="false" customHeight="false" outlineLevel="0" collapsed="false">
      <c r="A19" s="113" t="s">
        <v>230</v>
      </c>
      <c r="L19" s="130" t="s">
        <v>231</v>
      </c>
      <c r="M19" s="131"/>
      <c r="N19" s="132"/>
      <c r="W19" s="133" t="s">
        <v>232</v>
      </c>
      <c r="BK19" s="134" t="s">
        <v>232</v>
      </c>
      <c r="BL19" s="135"/>
      <c r="BM19" s="136" t="s">
        <v>231</v>
      </c>
      <c r="BW19" s="133" t="s">
        <v>232</v>
      </c>
      <c r="CI19" s="137" t="s">
        <v>232</v>
      </c>
      <c r="CJ19" s="138"/>
      <c r="CK19" s="138"/>
      <c r="CL19" s="138"/>
      <c r="CM19" s="138"/>
      <c r="CN19" s="138"/>
      <c r="CO19" s="139"/>
      <c r="GQ19" s="137" t="s">
        <v>232</v>
      </c>
      <c r="GR19" s="138"/>
      <c r="GS19" s="139"/>
      <c r="GY19" s="140" t="s">
        <v>233</v>
      </c>
    </row>
    <row r="20" customFormat="false" ht="7.5" hidden="false" customHeight="true" outlineLevel="0" collapsed="false">
      <c r="A20" s="141"/>
      <c r="B20" s="97"/>
      <c r="C20" s="97"/>
      <c r="D20" s="97"/>
      <c r="E20" s="97"/>
      <c r="F20" s="97"/>
      <c r="G20" s="97"/>
      <c r="H20" s="97"/>
      <c r="I20" s="97"/>
      <c r="J20" s="97"/>
      <c r="K20" s="97"/>
      <c r="L20" s="97"/>
      <c r="M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c r="AR20" s="97"/>
      <c r="AS20" s="97"/>
      <c r="AT20" s="97"/>
      <c r="AU20" s="97"/>
      <c r="AV20" s="97"/>
      <c r="AW20" s="97"/>
      <c r="AX20" s="97"/>
      <c r="AY20" s="97"/>
      <c r="AZ20" s="97"/>
      <c r="BA20" s="97"/>
      <c r="BB20" s="97"/>
      <c r="BC20" s="97"/>
      <c r="BD20" s="97"/>
      <c r="BE20" s="97"/>
      <c r="BF20" s="97"/>
      <c r="BG20" s="97"/>
      <c r="BH20" s="97"/>
      <c r="BI20" s="97"/>
      <c r="BJ20" s="97"/>
      <c r="BK20" s="97"/>
      <c r="BL20" s="97"/>
      <c r="BM20" s="97"/>
      <c r="BN20" s="97"/>
      <c r="BO20" s="97"/>
      <c r="BP20" s="97"/>
      <c r="BQ20" s="97"/>
      <c r="BR20" s="97"/>
      <c r="BS20" s="97"/>
      <c r="BT20" s="97"/>
      <c r="BU20" s="97"/>
      <c r="BV20" s="97"/>
      <c r="BW20" s="97"/>
      <c r="BX20" s="97"/>
      <c r="BY20" s="97"/>
      <c r="BZ20" s="97"/>
      <c r="CA20" s="97"/>
      <c r="CB20" s="97"/>
      <c r="CC20" s="97"/>
      <c r="CD20" s="97"/>
      <c r="CE20" s="97"/>
      <c r="CF20" s="97"/>
      <c r="CG20" s="97"/>
      <c r="CH20" s="97"/>
      <c r="CI20" s="97"/>
      <c r="CJ20" s="97"/>
      <c r="CK20" s="97"/>
      <c r="CL20" s="97"/>
      <c r="CM20" s="97"/>
      <c r="CN20" s="97"/>
      <c r="CO20" s="97"/>
      <c r="CP20" s="97"/>
      <c r="CQ20" s="97"/>
      <c r="CR20" s="97"/>
      <c r="CS20" s="97"/>
      <c r="CT20" s="97"/>
      <c r="CU20" s="97"/>
      <c r="CV20" s="97"/>
      <c r="CW20" s="97"/>
      <c r="CX20" s="97"/>
      <c r="CY20" s="97"/>
      <c r="CZ20" s="97"/>
      <c r="DA20" s="97"/>
      <c r="DB20" s="97"/>
      <c r="DC20" s="97"/>
      <c r="DD20" s="97"/>
      <c r="DE20" s="97"/>
      <c r="DF20" s="97"/>
      <c r="DG20" s="97"/>
      <c r="DH20" s="97"/>
      <c r="DI20" s="97"/>
      <c r="DJ20" s="97"/>
      <c r="DK20" s="97"/>
      <c r="DL20" s="97"/>
      <c r="DM20" s="97"/>
      <c r="DN20" s="97"/>
      <c r="DO20" s="55"/>
      <c r="DP20" s="97"/>
      <c r="DQ20" s="97"/>
      <c r="DR20" s="97"/>
      <c r="DS20" s="97"/>
      <c r="DT20" s="97"/>
      <c r="DU20" s="97"/>
      <c r="DV20" s="97"/>
      <c r="DW20" s="97"/>
      <c r="DX20" s="97"/>
      <c r="DY20" s="97"/>
      <c r="DZ20" s="97"/>
      <c r="EA20" s="97"/>
      <c r="EB20" s="97"/>
      <c r="EC20" s="97"/>
      <c r="ED20" s="97"/>
      <c r="EE20" s="97"/>
      <c r="EF20" s="97"/>
      <c r="EG20" s="97"/>
      <c r="EH20" s="97"/>
      <c r="EI20" s="97"/>
      <c r="EJ20" s="129"/>
      <c r="EK20" s="97"/>
      <c r="EL20" s="97"/>
      <c r="EM20" s="97"/>
      <c r="EN20" s="97"/>
      <c r="EO20" s="97"/>
      <c r="EP20" s="97"/>
      <c r="EQ20" s="97"/>
      <c r="ER20" s="97"/>
      <c r="ES20" s="97"/>
      <c r="ET20" s="97"/>
      <c r="EU20" s="97"/>
      <c r="EV20" s="97"/>
      <c r="EW20" s="97"/>
      <c r="EX20" s="97"/>
      <c r="EY20" s="97"/>
      <c r="EZ20" s="97"/>
      <c r="FA20" s="97"/>
      <c r="FB20" s="97"/>
      <c r="FC20" s="97"/>
      <c r="FD20" s="97"/>
      <c r="FE20" s="97"/>
      <c r="FF20" s="97"/>
      <c r="FG20" s="97"/>
      <c r="FH20" s="97"/>
      <c r="FI20" s="97"/>
      <c r="FJ20" s="97"/>
      <c r="FK20" s="97"/>
      <c r="FL20" s="97"/>
      <c r="FM20" s="97"/>
      <c r="FN20" s="97"/>
      <c r="FO20" s="97"/>
      <c r="FP20" s="97"/>
      <c r="FQ20" s="97"/>
      <c r="FR20" s="97"/>
      <c r="FS20" s="97"/>
      <c r="FT20" s="97"/>
      <c r="FU20" s="97"/>
      <c r="FV20" s="97"/>
      <c r="FW20" s="97"/>
      <c r="FX20" s="97"/>
      <c r="FY20" s="97"/>
      <c r="FZ20" s="97"/>
      <c r="GA20" s="97"/>
      <c r="GB20" s="97"/>
      <c r="GC20" s="97"/>
      <c r="GD20" s="97"/>
      <c r="GE20" s="97"/>
      <c r="GF20" s="97"/>
      <c r="GG20" s="97"/>
      <c r="GH20" s="97"/>
      <c r="GI20" s="97"/>
      <c r="GJ20" s="97"/>
      <c r="GK20" s="97"/>
      <c r="GL20" s="97"/>
      <c r="GM20" s="97"/>
      <c r="GN20" s="97"/>
      <c r="GO20" s="97"/>
      <c r="GP20" s="97"/>
      <c r="GQ20" s="97"/>
      <c r="GR20" s="97"/>
      <c r="GS20" s="97"/>
      <c r="GT20" s="97"/>
      <c r="GU20" s="97"/>
      <c r="GV20" s="97"/>
      <c r="GW20" s="97"/>
      <c r="GX20" s="97"/>
      <c r="GY20" s="97"/>
      <c r="GZ20" s="97"/>
      <c r="HA20" s="97"/>
      <c r="HB20" s="97"/>
      <c r="HC20" s="97"/>
      <c r="HD20" s="97"/>
      <c r="HE20" s="97"/>
      <c r="HF20" s="97"/>
      <c r="HG20" s="97"/>
      <c r="HH20" s="97"/>
      <c r="HI20" s="97"/>
      <c r="HJ20" s="97"/>
      <c r="HK20" s="97"/>
      <c r="HL20" s="97"/>
      <c r="HM20" s="97"/>
      <c r="HN20" s="97"/>
      <c r="HO20" s="97"/>
      <c r="HP20" s="97"/>
      <c r="HQ20" s="97"/>
      <c r="HR20" s="97"/>
      <c r="HS20" s="97"/>
      <c r="HT20" s="97"/>
      <c r="HU20" s="97"/>
      <c r="HV20" s="97"/>
      <c r="HW20" s="97"/>
      <c r="HX20" s="97"/>
      <c r="HY20" s="97"/>
      <c r="HZ20" s="97"/>
      <c r="IA20" s="97"/>
      <c r="IB20" s="97"/>
      <c r="IC20" s="97"/>
      <c r="ID20" s="97"/>
      <c r="IE20" s="97"/>
      <c r="IF20" s="97"/>
      <c r="IG20" s="97"/>
      <c r="IH20" s="97"/>
      <c r="II20" s="97"/>
      <c r="IJ20" s="97"/>
      <c r="IK20" s="97"/>
      <c r="IL20" s="97"/>
      <c r="IM20" s="97"/>
      <c r="IN20" s="97"/>
      <c r="IO20" s="97"/>
      <c r="IP20" s="97"/>
      <c r="IQ20" s="97"/>
      <c r="IR20" s="97"/>
      <c r="IS20" s="97"/>
      <c r="IT20" s="97"/>
      <c r="IU20" s="97"/>
      <c r="IV20" s="97"/>
      <c r="IW20" s="97"/>
      <c r="IX20" s="97"/>
      <c r="IY20" s="97"/>
      <c r="IZ20" s="97"/>
      <c r="JA20" s="97"/>
      <c r="JB20" s="97"/>
      <c r="JC20" s="97"/>
      <c r="JD20" s="97"/>
      <c r="JE20" s="97"/>
      <c r="JF20" s="97"/>
      <c r="JG20" s="97"/>
      <c r="JH20" s="97"/>
      <c r="JI20" s="97"/>
      <c r="JJ20" s="97"/>
      <c r="JK20" s="97"/>
      <c r="JL20" s="97"/>
      <c r="JM20" s="97"/>
      <c r="JN20" s="97"/>
      <c r="JO20" s="97"/>
      <c r="JP20" s="97"/>
      <c r="JQ20" s="97"/>
      <c r="JR20" s="97"/>
      <c r="JS20" s="97"/>
      <c r="JT20" s="97"/>
      <c r="JU20" s="97"/>
      <c r="JV20" s="97"/>
      <c r="JW20" s="97"/>
      <c r="JX20" s="97"/>
      <c r="JY20" s="97"/>
      <c r="JZ20" s="97"/>
      <c r="KA20" s="97"/>
      <c r="KB20" s="97"/>
      <c r="KC20" s="97"/>
      <c r="KD20" s="97"/>
      <c r="KE20" s="97"/>
      <c r="KF20" s="97"/>
      <c r="KG20" s="97"/>
      <c r="KH20" s="97"/>
      <c r="KI20" s="97"/>
      <c r="KJ20" s="97"/>
      <c r="KK20" s="97"/>
      <c r="KL20" s="97"/>
      <c r="KM20" s="97"/>
      <c r="KN20" s="97"/>
      <c r="KO20" s="97"/>
      <c r="KP20" s="97"/>
      <c r="KQ20" s="97"/>
      <c r="KR20" s="97"/>
      <c r="KS20" s="97"/>
      <c r="KT20" s="97"/>
      <c r="KU20" s="97"/>
      <c r="KV20" s="97"/>
      <c r="KW20" s="97"/>
      <c r="KX20" s="97"/>
      <c r="KY20" s="97"/>
      <c r="KZ20" s="97"/>
      <c r="LA20" s="97"/>
      <c r="LB20" s="97"/>
      <c r="LC20" s="97"/>
      <c r="LD20" s="97"/>
      <c r="LE20" s="97"/>
      <c r="LF20" s="97"/>
      <c r="LG20" s="97"/>
      <c r="LH20" s="97"/>
      <c r="LI20" s="97"/>
      <c r="LJ20" s="97"/>
      <c r="LK20" s="97"/>
      <c r="LL20" s="97"/>
      <c r="LM20" s="97"/>
      <c r="LN20" s="97"/>
      <c r="LO20" s="97"/>
      <c r="LP20" s="97"/>
      <c r="LQ20" s="97"/>
      <c r="LR20" s="97"/>
      <c r="LS20" s="97"/>
      <c r="LT20" s="97"/>
      <c r="LU20" s="97"/>
      <c r="LV20" s="97"/>
      <c r="LW20" s="97"/>
      <c r="LX20" s="97"/>
      <c r="LY20" s="97"/>
      <c r="LZ20" s="97"/>
      <c r="MA20" s="97"/>
      <c r="MB20" s="97"/>
      <c r="MC20" s="97"/>
      <c r="MD20" s="97"/>
    </row>
    <row r="21" customFormat="false" ht="7.5" hidden="false" customHeight="true" outlineLevel="0" collapsed="false">
      <c r="A21" s="142"/>
      <c r="B21" s="143"/>
      <c r="C21" s="143"/>
      <c r="D21" s="143"/>
      <c r="E21" s="143"/>
      <c r="F21" s="143"/>
      <c r="G21" s="143"/>
      <c r="H21" s="143"/>
      <c r="I21" s="143"/>
      <c r="J21" s="143"/>
      <c r="K21" s="143"/>
      <c r="L21" s="143"/>
      <c r="M21" s="143"/>
      <c r="N21" s="143"/>
      <c r="O21" s="143"/>
      <c r="P21" s="143"/>
      <c r="Q21" s="143"/>
      <c r="R21" s="143"/>
      <c r="S21" s="143"/>
      <c r="T21" s="143"/>
      <c r="U21" s="143"/>
      <c r="V21" s="143"/>
      <c r="W21" s="143"/>
      <c r="X21" s="143"/>
      <c r="Y21" s="143"/>
      <c r="Z21" s="143"/>
      <c r="AA21" s="143"/>
      <c r="AB21" s="143"/>
      <c r="AC21" s="143"/>
      <c r="AD21" s="143"/>
      <c r="AE21" s="143"/>
      <c r="AF21" s="143"/>
      <c r="AG21" s="143"/>
      <c r="AH21" s="143"/>
      <c r="AI21" s="143"/>
      <c r="AJ21" s="143"/>
      <c r="AK21" s="143"/>
      <c r="AL21" s="143"/>
      <c r="AM21" s="143"/>
      <c r="AN21" s="143"/>
      <c r="AO21" s="143"/>
      <c r="AP21" s="143"/>
      <c r="AQ21" s="143"/>
      <c r="AR21" s="143"/>
      <c r="AS21" s="143"/>
      <c r="AT21" s="143"/>
      <c r="AU21" s="143"/>
      <c r="AV21" s="143"/>
      <c r="AW21" s="143"/>
      <c r="AX21" s="143"/>
      <c r="AY21" s="143"/>
      <c r="AZ21" s="143"/>
      <c r="BA21" s="143"/>
      <c r="BB21" s="143"/>
      <c r="BC21" s="143"/>
      <c r="BD21" s="143"/>
      <c r="BE21" s="143"/>
      <c r="BF21" s="143"/>
      <c r="BG21" s="143"/>
      <c r="BH21" s="143"/>
      <c r="BI21" s="143"/>
      <c r="BJ21" s="143"/>
      <c r="BK21" s="143"/>
      <c r="BL21" s="143"/>
      <c r="BM21" s="143"/>
      <c r="BN21" s="143"/>
      <c r="BO21" s="143"/>
      <c r="BP21" s="143"/>
      <c r="BQ21" s="143"/>
      <c r="BR21" s="143"/>
      <c r="BS21" s="143"/>
      <c r="BT21" s="143"/>
      <c r="BU21" s="143"/>
      <c r="BV21" s="143"/>
      <c r="BW21" s="143"/>
      <c r="BX21" s="143"/>
      <c r="BY21" s="143"/>
      <c r="BZ21" s="143"/>
      <c r="CA21" s="143"/>
      <c r="CB21" s="143"/>
      <c r="CC21" s="143"/>
      <c r="CD21" s="143"/>
      <c r="CE21" s="143"/>
      <c r="CF21" s="143"/>
      <c r="CG21" s="143"/>
      <c r="CH21" s="143"/>
      <c r="CI21" s="143"/>
      <c r="CJ21" s="143"/>
      <c r="CK21" s="143"/>
      <c r="CL21" s="143"/>
      <c r="CM21" s="143"/>
      <c r="CN21" s="143"/>
      <c r="CO21" s="143"/>
      <c r="CP21" s="143"/>
      <c r="CQ21" s="143"/>
      <c r="CR21" s="143"/>
      <c r="CS21" s="143"/>
      <c r="CT21" s="143"/>
      <c r="CU21" s="143"/>
      <c r="CV21" s="144"/>
      <c r="CW21" s="143"/>
      <c r="CX21" s="143"/>
      <c r="CY21" s="143"/>
      <c r="CZ21" s="143"/>
      <c r="DA21" s="143"/>
      <c r="DB21" s="143"/>
      <c r="DC21" s="143"/>
      <c r="DD21" s="143"/>
      <c r="DE21" s="143"/>
      <c r="DF21" s="143"/>
      <c r="DG21" s="143"/>
      <c r="DH21" s="143"/>
      <c r="DI21" s="143"/>
      <c r="DJ21" s="143"/>
      <c r="DK21" s="143"/>
      <c r="DL21" s="144"/>
      <c r="DM21" s="143"/>
      <c r="DN21" s="143"/>
      <c r="DO21" s="143"/>
      <c r="DP21" s="143"/>
      <c r="DQ21" s="143"/>
      <c r="DR21" s="143"/>
      <c r="DS21" s="143"/>
      <c r="DT21" s="143"/>
      <c r="DU21" s="143"/>
      <c r="DV21" s="143"/>
      <c r="DW21" s="143"/>
      <c r="DX21" s="143"/>
      <c r="DY21" s="143"/>
      <c r="DZ21" s="143"/>
      <c r="EA21" s="143"/>
      <c r="EB21" s="143"/>
      <c r="EC21" s="143"/>
      <c r="ED21" s="143"/>
      <c r="EE21" s="143"/>
      <c r="EF21" s="143"/>
      <c r="EG21" s="143"/>
      <c r="EH21" s="143"/>
      <c r="EI21" s="143"/>
      <c r="EJ21" s="143"/>
      <c r="EK21" s="143"/>
      <c r="EL21" s="143"/>
      <c r="EM21" s="143"/>
      <c r="EN21" s="143"/>
      <c r="EO21" s="143"/>
      <c r="EP21" s="143"/>
      <c r="EQ21" s="143"/>
      <c r="ER21" s="143"/>
      <c r="ES21" s="143"/>
      <c r="ET21" s="143"/>
      <c r="EU21" s="143"/>
      <c r="EV21" s="143"/>
      <c r="EW21" s="145"/>
      <c r="EX21" s="143"/>
      <c r="EY21" s="143"/>
      <c r="EZ21" s="143"/>
      <c r="FA21" s="143"/>
      <c r="FB21" s="143"/>
      <c r="FC21" s="143"/>
      <c r="FD21" s="143"/>
      <c r="FE21" s="143"/>
      <c r="FF21" s="143"/>
      <c r="FG21" s="143"/>
      <c r="FH21" s="143"/>
      <c r="FI21" s="143"/>
      <c r="FJ21" s="143"/>
      <c r="FK21" s="143"/>
      <c r="FL21" s="143"/>
      <c r="FM21" s="143"/>
      <c r="FN21" s="143"/>
      <c r="FO21" s="143"/>
      <c r="FP21" s="143"/>
      <c r="FQ21" s="143"/>
      <c r="FR21" s="143"/>
      <c r="FS21" s="143"/>
      <c r="FT21" s="143"/>
      <c r="FU21" s="143"/>
      <c r="FV21" s="143"/>
      <c r="FW21" s="143"/>
      <c r="FX21" s="143"/>
      <c r="FY21" s="143"/>
      <c r="FZ21" s="143"/>
      <c r="GA21" s="143"/>
      <c r="GB21" s="143"/>
      <c r="GC21" s="143"/>
      <c r="GD21" s="143"/>
      <c r="GE21" s="143"/>
      <c r="GF21" s="143"/>
      <c r="GG21" s="143"/>
      <c r="GH21" s="143"/>
      <c r="GI21" s="143"/>
      <c r="GJ21" s="143"/>
      <c r="GK21" s="143"/>
      <c r="GL21" s="143"/>
      <c r="GM21" s="143"/>
      <c r="GN21" s="143"/>
      <c r="GO21" s="143"/>
      <c r="GP21" s="143"/>
      <c r="GQ21" s="143"/>
      <c r="GR21" s="143"/>
      <c r="GS21" s="143"/>
      <c r="GT21" s="143"/>
      <c r="GU21" s="143"/>
      <c r="GV21" s="143"/>
      <c r="GW21" s="143"/>
      <c r="GX21" s="143"/>
      <c r="GY21" s="143"/>
      <c r="GZ21" s="143"/>
      <c r="HA21" s="143"/>
      <c r="HB21" s="143"/>
      <c r="HC21" s="143"/>
      <c r="HD21" s="143"/>
      <c r="HE21" s="143"/>
      <c r="HF21" s="143"/>
      <c r="HG21" s="143"/>
      <c r="HH21" s="143"/>
      <c r="HI21" s="143"/>
      <c r="HJ21" s="143"/>
      <c r="HK21" s="143"/>
      <c r="HL21" s="143"/>
      <c r="HM21" s="145"/>
      <c r="HN21" s="143"/>
      <c r="HO21" s="143"/>
      <c r="HP21" s="143"/>
      <c r="HQ21" s="143"/>
      <c r="HR21" s="143"/>
      <c r="HS21" s="143"/>
      <c r="HT21" s="143"/>
      <c r="HU21" s="143"/>
      <c r="HV21" s="143"/>
      <c r="HW21" s="143"/>
      <c r="HX21" s="143"/>
      <c r="HY21" s="143"/>
      <c r="HZ21" s="143"/>
      <c r="IA21" s="143"/>
      <c r="IB21" s="143"/>
      <c r="IC21" s="143"/>
      <c r="ID21" s="143"/>
      <c r="IE21" s="143"/>
      <c r="IF21" s="143"/>
      <c r="IG21" s="143"/>
      <c r="IH21" s="143"/>
      <c r="II21" s="143"/>
      <c r="IJ21" s="143"/>
      <c r="IK21" s="143"/>
      <c r="IL21" s="143"/>
      <c r="IM21" s="143"/>
      <c r="IN21" s="143"/>
      <c r="IO21" s="143"/>
      <c r="IP21" s="143"/>
      <c r="IQ21" s="143"/>
      <c r="IR21" s="143"/>
      <c r="IS21" s="143"/>
      <c r="IT21" s="143"/>
      <c r="IU21" s="143"/>
      <c r="IV21" s="143"/>
      <c r="IW21" s="143"/>
      <c r="IX21" s="143"/>
      <c r="IY21" s="143"/>
      <c r="IZ21" s="143"/>
      <c r="JA21" s="143"/>
      <c r="JB21" s="143"/>
      <c r="JC21" s="143"/>
      <c r="JD21" s="143"/>
      <c r="JE21" s="143"/>
      <c r="JF21" s="143"/>
      <c r="JG21" s="143"/>
      <c r="JH21" s="143"/>
      <c r="JI21" s="143"/>
      <c r="JJ21" s="143"/>
      <c r="JK21" s="143"/>
      <c r="JL21" s="143"/>
      <c r="JM21" s="143"/>
      <c r="JN21" s="143"/>
      <c r="JO21" s="143"/>
      <c r="JP21" s="143"/>
      <c r="JQ21" s="143"/>
      <c r="JR21" s="143"/>
      <c r="JS21" s="143"/>
      <c r="JT21" s="143"/>
      <c r="JU21" s="143"/>
      <c r="JV21" s="143"/>
      <c r="JW21" s="143"/>
      <c r="JX21" s="143"/>
      <c r="JY21" s="143"/>
      <c r="JZ21" s="143"/>
      <c r="KA21" s="143"/>
      <c r="KB21" s="143"/>
      <c r="KC21" s="143"/>
      <c r="KD21" s="143"/>
      <c r="KE21" s="143"/>
      <c r="KF21" s="143"/>
      <c r="KG21" s="143"/>
      <c r="KH21" s="143"/>
      <c r="KI21" s="143"/>
      <c r="KJ21" s="143"/>
      <c r="KK21" s="143"/>
      <c r="KL21" s="143"/>
      <c r="KM21" s="143"/>
      <c r="KN21" s="143"/>
      <c r="KO21" s="143"/>
      <c r="KP21" s="143"/>
      <c r="KQ21" s="143"/>
      <c r="KR21" s="143"/>
      <c r="KS21" s="143"/>
      <c r="KT21" s="143"/>
      <c r="KU21" s="143"/>
      <c r="KV21" s="143"/>
      <c r="KW21" s="143"/>
      <c r="KX21" s="143"/>
      <c r="KY21" s="143"/>
      <c r="KZ21" s="143"/>
      <c r="LA21" s="143"/>
      <c r="LB21" s="143"/>
      <c r="LC21" s="143"/>
      <c r="LD21" s="143"/>
      <c r="LE21" s="143"/>
      <c r="LF21" s="143"/>
      <c r="LG21" s="143"/>
      <c r="LH21" s="143"/>
      <c r="LI21" s="143"/>
      <c r="LJ21" s="143"/>
      <c r="LK21" s="143"/>
      <c r="LL21" s="143"/>
      <c r="LM21" s="143"/>
      <c r="LN21" s="143"/>
      <c r="LO21" s="143"/>
      <c r="LP21" s="143"/>
      <c r="LQ21" s="143"/>
      <c r="LR21" s="143"/>
      <c r="LS21" s="143"/>
      <c r="LT21" s="143"/>
      <c r="LU21" s="143"/>
      <c r="LV21" s="143"/>
      <c r="LW21" s="143"/>
      <c r="LX21" s="143"/>
      <c r="LY21" s="143"/>
      <c r="LZ21" s="143"/>
      <c r="MA21" s="143"/>
      <c r="MB21" s="143"/>
      <c r="MC21" s="143"/>
      <c r="MD21" s="143"/>
    </row>
    <row r="22" customFormat="false" ht="15.75" hidden="false" customHeight="false" outlineLevel="0" collapsed="false">
      <c r="A22" s="113" t="s">
        <v>234</v>
      </c>
      <c r="AM22" s="146" t="s">
        <v>235</v>
      </c>
      <c r="AV22" s="147" t="s">
        <v>236</v>
      </c>
      <c r="BJ22" s="146" t="s">
        <v>237</v>
      </c>
      <c r="BX22" s="146" t="s">
        <v>238</v>
      </c>
      <c r="CM22" s="148" t="s">
        <v>239</v>
      </c>
      <c r="CN22" s="148"/>
      <c r="CO22" s="148"/>
      <c r="CP22" s="148"/>
      <c r="CQ22" s="148"/>
      <c r="CR22" s="148"/>
      <c r="CS22" s="148"/>
      <c r="CY22" s="147" t="s">
        <v>240</v>
      </c>
      <c r="DK22" s="130" t="s">
        <v>241</v>
      </c>
      <c r="DR22" s="147" t="s">
        <v>242</v>
      </c>
      <c r="EW22" s="149" t="s">
        <v>243</v>
      </c>
      <c r="FR22" s="130" t="s">
        <v>244</v>
      </c>
      <c r="HC22" s="55"/>
      <c r="HM22" s="150" t="s">
        <v>245</v>
      </c>
    </row>
    <row r="23" customFormat="false" ht="15.75" hidden="false" customHeight="false" outlineLevel="0" collapsed="false">
      <c r="Z23" s="151" t="s">
        <v>246</v>
      </c>
      <c r="AI23" s="146" t="s">
        <v>247</v>
      </c>
      <c r="CH23" s="152" t="s">
        <v>248</v>
      </c>
      <c r="CI23" s="153"/>
      <c r="CZ23" s="154" t="s">
        <v>249</v>
      </c>
      <c r="DA23" s="155"/>
      <c r="DB23" s="155"/>
      <c r="DC23" s="155"/>
      <c r="DD23" s="156"/>
      <c r="DE23" s="156"/>
      <c r="DF23" s="5"/>
      <c r="DG23" s="5"/>
      <c r="DH23" s="5"/>
      <c r="DI23" s="154" t="s">
        <v>250</v>
      </c>
      <c r="DJ23" s="157"/>
      <c r="DK23" s="157"/>
      <c r="DL23" s="157"/>
      <c r="DM23" s="157"/>
      <c r="DN23" s="157"/>
      <c r="DO23" s="157"/>
      <c r="DP23" s="157"/>
      <c r="DQ23" s="157"/>
      <c r="DR23" s="157"/>
      <c r="DS23" s="157"/>
      <c r="DT23" s="157"/>
      <c r="DU23" s="157"/>
      <c r="DV23" s="157"/>
      <c r="DW23" s="158"/>
      <c r="EQ23" s="149" t="s">
        <v>251</v>
      </c>
    </row>
    <row r="24" customFormat="false" ht="15.75" hidden="false" customHeight="false" outlineLevel="0" collapsed="false">
      <c r="AB24" s="152" t="s">
        <v>252</v>
      </c>
      <c r="CM24" s="152" t="s">
        <v>253</v>
      </c>
      <c r="CV24" s="152" t="s">
        <v>254</v>
      </c>
      <c r="DN24" s="159" t="s">
        <v>255</v>
      </c>
    </row>
    <row r="25" customFormat="false" ht="6" hidden="false" customHeight="true" outlineLevel="0" collapsed="false"/>
    <row r="26" customFormat="false" ht="6" hidden="false" customHeight="true" outlineLevel="0" collapsed="false">
      <c r="A26" s="143"/>
      <c r="B26" s="143"/>
      <c r="C26" s="143"/>
      <c r="D26" s="143"/>
      <c r="E26" s="143"/>
      <c r="F26" s="143"/>
      <c r="G26" s="143"/>
      <c r="H26" s="143"/>
      <c r="I26" s="143"/>
      <c r="J26" s="143"/>
      <c r="K26" s="143"/>
      <c r="L26" s="143"/>
      <c r="M26" s="143"/>
      <c r="N26" s="143"/>
      <c r="O26" s="143"/>
      <c r="P26" s="143"/>
      <c r="Q26" s="143"/>
      <c r="R26" s="143"/>
      <c r="S26" s="143"/>
      <c r="T26" s="143"/>
      <c r="U26" s="143"/>
      <c r="V26" s="143"/>
      <c r="W26" s="143"/>
      <c r="X26" s="143"/>
      <c r="Y26" s="143"/>
      <c r="Z26" s="143"/>
      <c r="AA26" s="143"/>
      <c r="AB26" s="143"/>
      <c r="AC26" s="143"/>
      <c r="AD26" s="143"/>
      <c r="AE26" s="143"/>
      <c r="AF26" s="143"/>
      <c r="AG26" s="143"/>
      <c r="AH26" s="143"/>
      <c r="AI26" s="143"/>
      <c r="AJ26" s="143"/>
      <c r="AK26" s="143"/>
      <c r="AL26" s="143"/>
      <c r="AM26" s="143"/>
      <c r="AN26" s="143"/>
      <c r="AO26" s="143"/>
      <c r="AP26" s="143"/>
      <c r="AQ26" s="143"/>
      <c r="AR26" s="143"/>
      <c r="AS26" s="143"/>
      <c r="AT26" s="143"/>
      <c r="AU26" s="143"/>
      <c r="AV26" s="143"/>
      <c r="AW26" s="143"/>
      <c r="AX26" s="143"/>
      <c r="AY26" s="143"/>
      <c r="AZ26" s="143"/>
      <c r="BA26" s="143"/>
      <c r="BB26" s="143"/>
      <c r="BC26" s="143"/>
      <c r="BD26" s="143"/>
      <c r="BE26" s="143"/>
      <c r="BF26" s="143"/>
      <c r="BG26" s="143"/>
      <c r="BH26" s="143"/>
      <c r="BI26" s="143"/>
      <c r="BJ26" s="143"/>
      <c r="BK26" s="143"/>
      <c r="BL26" s="143"/>
      <c r="BM26" s="143"/>
      <c r="BN26" s="143"/>
      <c r="BO26" s="143"/>
      <c r="BP26" s="143"/>
      <c r="BQ26" s="143"/>
      <c r="BR26" s="143"/>
      <c r="BS26" s="143"/>
      <c r="BT26" s="143"/>
      <c r="BU26" s="143"/>
      <c r="BV26" s="143"/>
      <c r="BW26" s="143"/>
      <c r="BX26" s="143"/>
      <c r="BY26" s="143"/>
      <c r="BZ26" s="143"/>
      <c r="CA26" s="143"/>
      <c r="CB26" s="143"/>
      <c r="CC26" s="143"/>
      <c r="CD26" s="143"/>
      <c r="CE26" s="143"/>
      <c r="CF26" s="143"/>
      <c r="CG26" s="143"/>
      <c r="CH26" s="143"/>
      <c r="CI26" s="143"/>
      <c r="CJ26" s="143"/>
      <c r="CK26" s="143"/>
      <c r="CL26" s="143"/>
      <c r="CM26" s="143"/>
      <c r="CN26" s="143"/>
      <c r="CO26" s="143"/>
      <c r="CP26" s="143"/>
      <c r="CQ26" s="143"/>
      <c r="CR26" s="143"/>
      <c r="CS26" s="143"/>
      <c r="CT26" s="143"/>
      <c r="CU26" s="143"/>
      <c r="CV26" s="143"/>
      <c r="CW26" s="143"/>
      <c r="CX26" s="143"/>
      <c r="CY26" s="143"/>
      <c r="CZ26" s="143"/>
      <c r="DA26" s="143"/>
      <c r="DB26" s="143"/>
      <c r="DC26" s="143"/>
      <c r="DD26" s="143"/>
      <c r="DE26" s="143"/>
      <c r="DF26" s="143"/>
      <c r="DG26" s="143"/>
      <c r="DH26" s="143"/>
      <c r="DI26" s="143"/>
      <c r="DJ26" s="143"/>
      <c r="DK26" s="143"/>
      <c r="DL26" s="143"/>
      <c r="DM26" s="143"/>
      <c r="DN26" s="143"/>
      <c r="DO26" s="143"/>
      <c r="DP26" s="143"/>
      <c r="DQ26" s="143"/>
      <c r="DR26" s="143"/>
      <c r="DS26" s="143"/>
      <c r="DT26" s="143"/>
      <c r="DU26" s="143"/>
      <c r="DV26" s="143"/>
      <c r="DW26" s="143"/>
      <c r="DX26" s="143"/>
      <c r="DY26" s="143"/>
      <c r="DZ26" s="143"/>
      <c r="EA26" s="143"/>
      <c r="EB26" s="143"/>
      <c r="EC26" s="143"/>
      <c r="ED26" s="143"/>
      <c r="EE26" s="143"/>
      <c r="EF26" s="143"/>
      <c r="EG26" s="143"/>
      <c r="EH26" s="143"/>
      <c r="EI26" s="143"/>
      <c r="EJ26" s="143"/>
      <c r="EK26" s="143"/>
      <c r="EL26" s="143"/>
      <c r="EM26" s="143"/>
      <c r="EN26" s="143"/>
      <c r="EO26" s="143"/>
      <c r="EP26" s="143"/>
      <c r="EQ26" s="143"/>
      <c r="ER26" s="143"/>
      <c r="ES26" s="143"/>
      <c r="ET26" s="143"/>
      <c r="EU26" s="143"/>
      <c r="EV26" s="143"/>
      <c r="EW26" s="143"/>
      <c r="EX26" s="143"/>
      <c r="EY26" s="143"/>
      <c r="EZ26" s="143"/>
      <c r="FA26" s="143"/>
      <c r="FB26" s="143"/>
      <c r="FC26" s="143"/>
      <c r="FD26" s="143"/>
      <c r="FE26" s="143"/>
      <c r="FF26" s="143"/>
      <c r="FG26" s="143"/>
      <c r="FH26" s="143"/>
      <c r="FI26" s="143"/>
      <c r="FJ26" s="143"/>
      <c r="FK26" s="143"/>
      <c r="FL26" s="143"/>
      <c r="FM26" s="143"/>
      <c r="FN26" s="143"/>
      <c r="FO26" s="143"/>
      <c r="FP26" s="143"/>
      <c r="FQ26" s="143"/>
      <c r="FR26" s="143"/>
      <c r="FS26" s="143"/>
      <c r="FT26" s="143"/>
      <c r="FU26" s="143"/>
      <c r="FV26" s="143"/>
      <c r="FW26" s="143"/>
      <c r="FX26" s="143"/>
      <c r="FY26" s="143"/>
      <c r="FZ26" s="143"/>
      <c r="GA26" s="143"/>
      <c r="GB26" s="143"/>
      <c r="GC26" s="143"/>
      <c r="GD26" s="143"/>
      <c r="GE26" s="143"/>
      <c r="GF26" s="143"/>
      <c r="GG26" s="143"/>
      <c r="GH26" s="143"/>
      <c r="GI26" s="143"/>
      <c r="GJ26" s="143"/>
      <c r="GK26" s="143"/>
      <c r="GL26" s="143"/>
      <c r="GM26" s="143"/>
      <c r="GN26" s="143"/>
      <c r="GO26" s="143"/>
      <c r="GP26" s="143"/>
      <c r="GQ26" s="143"/>
      <c r="GR26" s="143"/>
      <c r="GS26" s="143"/>
      <c r="GT26" s="143"/>
      <c r="GU26" s="143"/>
      <c r="GV26" s="143"/>
      <c r="GW26" s="143"/>
      <c r="GX26" s="143"/>
      <c r="GY26" s="143"/>
      <c r="GZ26" s="143"/>
      <c r="HA26" s="143"/>
      <c r="HB26" s="143"/>
      <c r="HC26" s="143"/>
      <c r="HD26" s="143"/>
      <c r="HE26" s="143"/>
      <c r="HF26" s="143"/>
      <c r="HG26" s="143"/>
      <c r="HH26" s="143"/>
      <c r="HI26" s="143"/>
      <c r="HJ26" s="143"/>
      <c r="HK26" s="143"/>
      <c r="HL26" s="143"/>
      <c r="HM26" s="143"/>
      <c r="HN26" s="143"/>
      <c r="HO26" s="143"/>
      <c r="HP26" s="143"/>
      <c r="HQ26" s="143"/>
      <c r="HR26" s="143"/>
      <c r="HS26" s="143"/>
      <c r="HT26" s="143"/>
      <c r="HU26" s="143"/>
      <c r="HV26" s="143"/>
      <c r="HW26" s="143"/>
      <c r="HX26" s="143"/>
      <c r="HY26" s="143"/>
      <c r="HZ26" s="143"/>
      <c r="IA26" s="143"/>
      <c r="IB26" s="143"/>
      <c r="IC26" s="143"/>
      <c r="ID26" s="143"/>
      <c r="IE26" s="143"/>
      <c r="IF26" s="143"/>
      <c r="IG26" s="143"/>
      <c r="IH26" s="143"/>
      <c r="II26" s="143"/>
      <c r="IJ26" s="143"/>
      <c r="IK26" s="143"/>
      <c r="IL26" s="143"/>
      <c r="IM26" s="143"/>
      <c r="IN26" s="143"/>
      <c r="IO26" s="143"/>
      <c r="IP26" s="143"/>
      <c r="IQ26" s="143"/>
      <c r="IR26" s="143"/>
      <c r="IS26" s="143"/>
      <c r="IT26" s="143"/>
      <c r="IU26" s="143"/>
      <c r="IV26" s="143"/>
      <c r="IW26" s="143"/>
      <c r="IX26" s="143"/>
      <c r="IY26" s="143"/>
      <c r="IZ26" s="143"/>
      <c r="JA26" s="143"/>
      <c r="JB26" s="143"/>
      <c r="JC26" s="143"/>
      <c r="JD26" s="143"/>
      <c r="JE26" s="143"/>
      <c r="JF26" s="143"/>
      <c r="JG26" s="143"/>
      <c r="JH26" s="143"/>
      <c r="JI26" s="143"/>
      <c r="JJ26" s="143"/>
      <c r="JK26" s="143"/>
      <c r="JL26" s="143"/>
      <c r="JM26" s="143"/>
      <c r="JN26" s="143"/>
      <c r="JO26" s="143"/>
      <c r="JP26" s="143"/>
      <c r="JQ26" s="143"/>
      <c r="JR26" s="143"/>
      <c r="JS26" s="143"/>
      <c r="JT26" s="143"/>
      <c r="JU26" s="143"/>
      <c r="JV26" s="143"/>
      <c r="JW26" s="143"/>
      <c r="JX26" s="143"/>
      <c r="JY26" s="143"/>
      <c r="JZ26" s="143"/>
      <c r="KA26" s="143"/>
      <c r="KB26" s="143"/>
      <c r="KC26" s="143"/>
      <c r="KD26" s="143"/>
      <c r="KE26" s="143"/>
      <c r="KF26" s="143"/>
      <c r="KG26" s="143"/>
      <c r="KH26" s="143"/>
      <c r="KI26" s="143"/>
      <c r="KJ26" s="143"/>
      <c r="KK26" s="143"/>
      <c r="KL26" s="143"/>
      <c r="KM26" s="143"/>
      <c r="KN26" s="143"/>
      <c r="KO26" s="143"/>
      <c r="KP26" s="143"/>
      <c r="KQ26" s="143"/>
      <c r="KR26" s="143"/>
      <c r="KS26" s="143"/>
      <c r="KT26" s="143"/>
      <c r="KU26" s="143"/>
      <c r="KV26" s="143"/>
      <c r="KW26" s="143"/>
      <c r="KX26" s="143"/>
      <c r="KY26" s="143"/>
      <c r="KZ26" s="143"/>
      <c r="LA26" s="143"/>
      <c r="LB26" s="143"/>
      <c r="LC26" s="143"/>
      <c r="LD26" s="143"/>
      <c r="LE26" s="143"/>
      <c r="LF26" s="143"/>
      <c r="LG26" s="143"/>
      <c r="LH26" s="143"/>
      <c r="LI26" s="143"/>
      <c r="LJ26" s="143"/>
      <c r="LK26" s="143"/>
      <c r="LL26" s="143"/>
      <c r="LM26" s="143"/>
      <c r="LN26" s="143"/>
      <c r="LO26" s="143"/>
      <c r="LP26" s="143"/>
      <c r="LQ26" s="143"/>
      <c r="LR26" s="143"/>
      <c r="LS26" s="143"/>
      <c r="LT26" s="143"/>
      <c r="LU26" s="143"/>
      <c r="LV26" s="143"/>
      <c r="LW26" s="143"/>
      <c r="LX26" s="143"/>
      <c r="LY26" s="143"/>
      <c r="LZ26" s="143"/>
      <c r="MA26" s="143"/>
      <c r="MB26" s="143"/>
      <c r="MC26" s="143"/>
      <c r="MD26" s="143"/>
    </row>
    <row r="27" customFormat="false" ht="15" hidden="false" customHeight="true" outlineLevel="0" collapsed="false">
      <c r="A27" s="96" t="s">
        <v>256</v>
      </c>
      <c r="B27" s="152"/>
      <c r="C27" s="152"/>
      <c r="D27" s="152"/>
      <c r="E27" s="152"/>
      <c r="F27" s="152"/>
      <c r="G27" s="152"/>
      <c r="H27" s="152"/>
      <c r="I27" s="152"/>
      <c r="J27" s="152"/>
      <c r="K27" s="152"/>
      <c r="L27" s="152"/>
      <c r="M27" s="152"/>
      <c r="N27" s="152"/>
      <c r="O27" s="152"/>
      <c r="P27" s="152"/>
      <c r="Q27" s="152"/>
      <c r="R27" s="152"/>
      <c r="S27" s="152"/>
      <c r="T27" s="152"/>
      <c r="U27" s="152"/>
      <c r="V27" s="152"/>
      <c r="W27" s="152"/>
      <c r="X27" s="152"/>
      <c r="Y27" s="160" t="s">
        <v>257</v>
      </c>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161" t="s">
        <v>258</v>
      </c>
      <c r="BZ27" s="5"/>
      <c r="CA27" s="5"/>
      <c r="CB27" s="5"/>
      <c r="CC27" s="5"/>
      <c r="CD27" s="5"/>
      <c r="CE27" s="5"/>
      <c r="CF27" s="5"/>
      <c r="CG27" s="5"/>
      <c r="CH27" s="5"/>
      <c r="CI27" s="5"/>
      <c r="CJ27" s="5"/>
      <c r="CK27" s="5"/>
      <c r="CL27" s="5"/>
      <c r="CM27" s="5"/>
      <c r="CN27" s="5"/>
      <c r="CO27" s="5"/>
      <c r="CP27" s="5"/>
      <c r="CQ27" s="5"/>
      <c r="CR27" s="5"/>
      <c r="CS27" s="5"/>
      <c r="CT27" s="5"/>
      <c r="CU27" s="5"/>
      <c r="CV27" s="161" t="s">
        <v>259</v>
      </c>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row>
    <row r="28" customFormat="false" ht="15.75" hidden="false" customHeight="false" outlineLevel="0" collapsed="false">
      <c r="CT28" s="162" t="s">
        <v>260</v>
      </c>
      <c r="DI28" s="162" t="s">
        <v>261</v>
      </c>
      <c r="DN28" s="4"/>
      <c r="EQ28" s="162" t="s">
        <v>262</v>
      </c>
      <c r="FN28" s="163" t="s">
        <v>263</v>
      </c>
      <c r="GO28" s="151" t="s">
        <v>264</v>
      </c>
      <c r="GP28" s="155"/>
      <c r="GQ28" s="155"/>
      <c r="GR28" s="155"/>
      <c r="GS28" s="158"/>
      <c r="HC28" s="162" t="s">
        <v>265</v>
      </c>
    </row>
    <row r="29" customFormat="false" ht="9.75" hidden="false" customHeight="true" outlineLevel="0" collapsed="false">
      <c r="DN29" s="4"/>
    </row>
    <row r="30" customFormat="false" ht="12.75" hidden="false" customHeight="true" outlineLevel="0" collapsed="false">
      <c r="A30" s="164" t="s">
        <v>266</v>
      </c>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c r="AA30" s="143"/>
      <c r="AB30" s="143"/>
      <c r="AC30" s="143"/>
      <c r="AD30" s="143"/>
      <c r="AE30" s="143"/>
      <c r="AF30" s="143"/>
      <c r="AG30" s="143"/>
      <c r="AH30" s="143"/>
      <c r="AI30" s="143"/>
      <c r="AJ30" s="143"/>
      <c r="AK30" s="143"/>
      <c r="AL30" s="143"/>
      <c r="AM30" s="143"/>
      <c r="AN30" s="143"/>
      <c r="AO30" s="143"/>
      <c r="AP30" s="143"/>
      <c r="AQ30" s="143"/>
      <c r="AR30" s="143"/>
      <c r="AS30" s="143"/>
      <c r="AT30" s="143"/>
      <c r="AU30" s="143"/>
      <c r="AV30" s="143"/>
      <c r="AW30" s="143"/>
      <c r="AX30" s="143"/>
      <c r="AY30" s="143"/>
      <c r="AZ30" s="143"/>
      <c r="BA30" s="143"/>
      <c r="BB30" s="143"/>
      <c r="BC30" s="143"/>
      <c r="BD30" s="143"/>
      <c r="BE30" s="143"/>
      <c r="BF30" s="143"/>
      <c r="BG30" s="143"/>
      <c r="BH30" s="143"/>
      <c r="BI30" s="143"/>
      <c r="BJ30" s="143"/>
      <c r="BK30" s="143"/>
      <c r="BL30" s="143"/>
      <c r="BM30" s="143"/>
      <c r="BN30" s="143"/>
      <c r="BO30" s="143"/>
      <c r="BP30" s="143"/>
      <c r="BQ30" s="143"/>
      <c r="BR30" s="143"/>
      <c r="BS30" s="143"/>
      <c r="BT30" s="143"/>
      <c r="BU30" s="143"/>
      <c r="BV30" s="143"/>
      <c r="BW30" s="143"/>
      <c r="BX30" s="143"/>
      <c r="BY30" s="143"/>
      <c r="BZ30" s="143"/>
      <c r="CA30" s="143"/>
      <c r="CB30" s="143"/>
      <c r="CC30" s="143"/>
      <c r="CD30" s="143"/>
      <c r="CE30" s="143"/>
      <c r="CF30" s="143"/>
      <c r="CG30" s="143"/>
      <c r="CH30" s="143"/>
      <c r="CI30" s="143"/>
      <c r="CJ30" s="143"/>
      <c r="CK30" s="143"/>
      <c r="CL30" s="143"/>
      <c r="CM30" s="143"/>
      <c r="CN30" s="143"/>
      <c r="CO30" s="143"/>
      <c r="CP30" s="143"/>
      <c r="CQ30" s="143"/>
      <c r="CR30" s="143"/>
      <c r="CS30" s="143"/>
      <c r="CT30" s="143"/>
      <c r="CU30" s="143"/>
      <c r="CV30" s="143"/>
      <c r="CW30" s="143"/>
      <c r="CX30" s="143"/>
      <c r="CY30" s="143"/>
      <c r="CZ30" s="143"/>
      <c r="DA30" s="143"/>
      <c r="DB30" s="143"/>
      <c r="DC30" s="143"/>
      <c r="DD30" s="143"/>
      <c r="DE30" s="143"/>
      <c r="DF30" s="143"/>
      <c r="DG30" s="143"/>
      <c r="DH30" s="143"/>
      <c r="DI30" s="143"/>
      <c r="DJ30" s="143"/>
      <c r="DK30" s="143"/>
      <c r="DL30" s="143"/>
      <c r="DM30" s="143"/>
      <c r="DN30" s="144"/>
      <c r="DO30" s="143"/>
      <c r="DP30" s="143"/>
      <c r="DQ30" s="143"/>
      <c r="DR30" s="143"/>
      <c r="DS30" s="143"/>
      <c r="DT30" s="143"/>
      <c r="DU30" s="143"/>
      <c r="DV30" s="143"/>
      <c r="DW30" s="143"/>
      <c r="DX30" s="143"/>
      <c r="DY30" s="143"/>
      <c r="DZ30" s="143"/>
      <c r="EA30" s="143"/>
      <c r="EB30" s="143"/>
      <c r="EC30" s="143"/>
      <c r="ED30" s="143"/>
      <c r="EE30" s="143"/>
      <c r="EF30" s="143"/>
      <c r="EG30" s="143"/>
      <c r="EH30" s="143"/>
      <c r="EI30" s="143"/>
      <c r="EJ30" s="143"/>
      <c r="EK30" s="143"/>
      <c r="EL30" s="143"/>
      <c r="EM30" s="143"/>
      <c r="EN30" s="143"/>
      <c r="EO30" s="143"/>
      <c r="EP30" s="143"/>
      <c r="EQ30" s="143"/>
      <c r="ER30" s="143"/>
      <c r="ES30" s="143"/>
      <c r="ET30" s="143"/>
      <c r="EU30" s="143"/>
      <c r="EV30" s="143"/>
      <c r="EW30" s="143"/>
      <c r="EX30" s="143"/>
      <c r="EY30" s="143"/>
      <c r="EZ30" s="143"/>
      <c r="FA30" s="143"/>
      <c r="FB30" s="143"/>
      <c r="FC30" s="143"/>
      <c r="FD30" s="143"/>
      <c r="FE30" s="143"/>
      <c r="FF30" s="143"/>
      <c r="FG30" s="143"/>
      <c r="FH30" s="143"/>
      <c r="FI30" s="143"/>
      <c r="FJ30" s="143"/>
      <c r="FK30" s="143"/>
      <c r="FL30" s="143"/>
      <c r="FM30" s="143"/>
      <c r="FN30" s="143"/>
      <c r="FO30" s="143"/>
      <c r="FP30" s="143"/>
      <c r="FQ30" s="143"/>
      <c r="FR30" s="143"/>
      <c r="FS30" s="143"/>
      <c r="FT30" s="143"/>
      <c r="FU30" s="143"/>
      <c r="FV30" s="143"/>
      <c r="FW30" s="143"/>
      <c r="FX30" s="143"/>
      <c r="FY30" s="143"/>
      <c r="FZ30" s="143"/>
      <c r="GA30" s="143"/>
      <c r="GB30" s="143"/>
      <c r="GC30" s="143"/>
      <c r="GD30" s="143"/>
      <c r="GE30" s="143"/>
      <c r="GF30" s="143"/>
      <c r="GG30" s="143"/>
      <c r="GH30" s="143"/>
      <c r="GI30" s="143"/>
      <c r="GJ30" s="143"/>
      <c r="GK30" s="143"/>
      <c r="GL30" s="143"/>
      <c r="GM30" s="143"/>
      <c r="GN30" s="143"/>
      <c r="GO30" s="143"/>
      <c r="GP30" s="143"/>
      <c r="GQ30" s="143"/>
      <c r="GR30" s="143"/>
      <c r="GS30" s="143"/>
      <c r="GT30" s="143"/>
      <c r="GU30" s="143"/>
      <c r="GV30" s="143"/>
      <c r="GW30" s="143"/>
      <c r="GX30" s="143"/>
      <c r="GY30" s="143"/>
      <c r="GZ30" s="143"/>
      <c r="HA30" s="143"/>
      <c r="HB30" s="143"/>
      <c r="HC30" s="143"/>
      <c r="HD30" s="143"/>
      <c r="HE30" s="143"/>
      <c r="HF30" s="143"/>
      <c r="HG30" s="143"/>
      <c r="HH30" s="143"/>
      <c r="HI30" s="143"/>
      <c r="HJ30" s="143"/>
      <c r="HK30" s="143"/>
      <c r="HL30" s="143"/>
      <c r="HM30" s="143"/>
      <c r="HN30" s="143"/>
      <c r="HO30" s="143"/>
      <c r="HP30" s="143"/>
      <c r="HQ30" s="143"/>
      <c r="HR30" s="143"/>
      <c r="HS30" s="143"/>
      <c r="HT30" s="143"/>
      <c r="HU30" s="143"/>
      <c r="HV30" s="143"/>
      <c r="HW30" s="143"/>
      <c r="HX30" s="143"/>
      <c r="HY30" s="143"/>
      <c r="HZ30" s="143"/>
      <c r="IA30" s="143"/>
      <c r="IB30" s="143"/>
      <c r="IC30" s="143"/>
      <c r="ID30" s="143"/>
      <c r="IE30" s="143"/>
      <c r="IF30" s="143"/>
      <c r="IG30" s="143"/>
      <c r="IH30" s="143"/>
      <c r="II30" s="143"/>
      <c r="IJ30" s="143"/>
      <c r="IK30" s="143"/>
      <c r="IL30" s="143"/>
      <c r="IM30" s="143"/>
      <c r="IN30" s="143"/>
      <c r="IO30" s="143"/>
      <c r="IP30" s="143"/>
      <c r="IQ30" s="143"/>
      <c r="IR30" s="143"/>
      <c r="IS30" s="143"/>
      <c r="IT30" s="143"/>
      <c r="IU30" s="143"/>
      <c r="IV30" s="143"/>
      <c r="IW30" s="143"/>
      <c r="IX30" s="143"/>
      <c r="IY30" s="143"/>
      <c r="IZ30" s="143"/>
      <c r="JA30" s="143"/>
      <c r="JB30" s="143"/>
      <c r="JC30" s="143"/>
      <c r="JD30" s="143"/>
      <c r="JE30" s="143"/>
      <c r="JF30" s="143"/>
      <c r="JG30" s="143"/>
      <c r="JH30" s="143"/>
      <c r="JI30" s="143"/>
      <c r="JJ30" s="143"/>
      <c r="JK30" s="143"/>
      <c r="JL30" s="143"/>
      <c r="JM30" s="143"/>
      <c r="JN30" s="143"/>
      <c r="JO30" s="143"/>
      <c r="JP30" s="143"/>
      <c r="JQ30" s="143"/>
      <c r="JR30" s="143"/>
      <c r="JS30" s="143"/>
      <c r="JT30" s="143"/>
      <c r="JU30" s="143"/>
      <c r="JV30" s="143"/>
      <c r="JW30" s="143"/>
      <c r="JX30" s="143"/>
      <c r="JY30" s="143"/>
      <c r="JZ30" s="143"/>
      <c r="KA30" s="143"/>
      <c r="KB30" s="143"/>
      <c r="KC30" s="143"/>
      <c r="KD30" s="143"/>
      <c r="KE30" s="143"/>
      <c r="KF30" s="143"/>
      <c r="KG30" s="143"/>
      <c r="KH30" s="143"/>
      <c r="KI30" s="143"/>
      <c r="KJ30" s="143"/>
      <c r="KK30" s="143"/>
      <c r="KL30" s="143"/>
      <c r="KM30" s="143"/>
      <c r="KN30" s="143"/>
      <c r="KO30" s="143"/>
      <c r="KP30" s="143"/>
      <c r="KQ30" s="143"/>
      <c r="KR30" s="143"/>
      <c r="KS30" s="143"/>
      <c r="KT30" s="143"/>
      <c r="KU30" s="143"/>
      <c r="KV30" s="143"/>
      <c r="KW30" s="143"/>
      <c r="KX30" s="143"/>
      <c r="KY30" s="143"/>
      <c r="KZ30" s="143"/>
      <c r="LA30" s="143"/>
      <c r="LB30" s="143"/>
      <c r="LC30" s="143"/>
      <c r="LD30" s="143"/>
      <c r="LE30" s="143"/>
      <c r="LF30" s="143"/>
      <c r="LG30" s="143"/>
      <c r="LH30" s="143"/>
      <c r="LI30" s="143"/>
      <c r="LJ30" s="143"/>
      <c r="LK30" s="143"/>
      <c r="LL30" s="143"/>
      <c r="LM30" s="143"/>
      <c r="LN30" s="143"/>
      <c r="LO30" s="143"/>
      <c r="LP30" s="143"/>
      <c r="LQ30" s="143"/>
      <c r="LR30" s="143"/>
      <c r="LS30" s="143"/>
      <c r="LT30" s="143"/>
      <c r="LU30" s="143"/>
      <c r="LV30" s="143"/>
      <c r="LW30" s="143"/>
      <c r="LX30" s="143"/>
      <c r="LY30" s="143"/>
      <c r="LZ30" s="143"/>
      <c r="MA30" s="143"/>
      <c r="MB30" s="143"/>
      <c r="MC30" s="143"/>
      <c r="MD30" s="143"/>
    </row>
    <row r="31" customFormat="false" ht="15.75" hidden="false" customHeight="false" outlineLevel="0" collapsed="false">
      <c r="A31" s="113" t="s">
        <v>267</v>
      </c>
      <c r="CR31" s="165" t="s">
        <v>268</v>
      </c>
      <c r="CS31" s="166"/>
      <c r="CT31" s="166"/>
      <c r="CU31" s="166"/>
      <c r="CV31" s="166"/>
      <c r="CW31" s="166"/>
      <c r="CX31" s="166"/>
      <c r="CY31" s="166"/>
      <c r="CZ31" s="166"/>
      <c r="DA31" s="166"/>
      <c r="DB31" s="167" t="s">
        <v>269</v>
      </c>
      <c r="DC31" s="168"/>
      <c r="DD31" s="168"/>
      <c r="DE31" s="168"/>
      <c r="DF31" s="168"/>
      <c r="DG31" s="168"/>
      <c r="DH31" s="168"/>
      <c r="DI31" s="168"/>
      <c r="DJ31" s="168"/>
      <c r="DK31" s="168"/>
      <c r="DL31" s="168"/>
      <c r="DM31" s="168"/>
      <c r="DN31" s="168"/>
      <c r="DO31" s="169" t="s">
        <v>270</v>
      </c>
      <c r="DP31" s="170"/>
      <c r="DQ31" s="170"/>
      <c r="DR31" s="170"/>
      <c r="DS31" s="170"/>
      <c r="DT31" s="170"/>
      <c r="DU31" s="170"/>
      <c r="DV31" s="170"/>
      <c r="DW31" s="170"/>
      <c r="DX31" s="171"/>
      <c r="DY31" s="171"/>
      <c r="DZ31" s="171"/>
      <c r="EA31" s="171"/>
      <c r="EB31" s="171"/>
      <c r="EC31" s="171"/>
      <c r="ED31" s="171"/>
      <c r="EE31" s="171"/>
      <c r="EF31" s="171"/>
      <c r="EG31" s="171"/>
      <c r="EH31" s="171"/>
      <c r="EI31" s="171"/>
      <c r="EJ31" s="172" t="s">
        <v>271</v>
      </c>
      <c r="EK31" s="28"/>
      <c r="EL31" s="28"/>
      <c r="EM31" s="28"/>
      <c r="EN31" s="28"/>
      <c r="EO31" s="28"/>
      <c r="EP31" s="28"/>
      <c r="EQ31" s="28"/>
      <c r="ER31" s="28"/>
      <c r="ES31" s="28"/>
      <c r="ET31" s="28"/>
      <c r="EU31" s="28"/>
      <c r="EV31" s="28"/>
      <c r="EW31" s="28"/>
      <c r="EX31" s="28"/>
      <c r="EY31" s="28"/>
      <c r="EZ31" s="28"/>
      <c r="FA31" s="28"/>
      <c r="FB31" s="28"/>
      <c r="FC31" s="28"/>
      <c r="FD31" s="28"/>
      <c r="FE31" s="28"/>
      <c r="FF31" s="28"/>
      <c r="FG31" s="28"/>
      <c r="FH31" s="28"/>
      <c r="FI31" s="28"/>
      <c r="FJ31" s="28"/>
      <c r="FK31" s="28"/>
      <c r="FL31" s="28"/>
      <c r="FM31" s="28"/>
      <c r="FN31" s="28"/>
      <c r="FO31" s="28"/>
      <c r="FP31" s="28"/>
      <c r="FQ31" s="28"/>
      <c r="FR31" s="28"/>
      <c r="FS31" s="28"/>
      <c r="FT31" s="28"/>
      <c r="FU31" s="28"/>
      <c r="FV31" s="28"/>
      <c r="FW31" s="28"/>
      <c r="FX31" s="28"/>
      <c r="FY31" s="28"/>
      <c r="FZ31" s="28"/>
      <c r="GA31" s="28"/>
      <c r="GB31" s="28"/>
      <c r="GC31" s="28"/>
      <c r="GD31" s="28"/>
      <c r="GE31" s="28"/>
      <c r="GF31" s="28"/>
      <c r="GG31" s="28"/>
      <c r="GH31" s="28"/>
      <c r="GI31" s="28"/>
      <c r="GJ31" s="28"/>
      <c r="GK31" s="28"/>
      <c r="GL31" s="28"/>
      <c r="GM31" s="28"/>
      <c r="GN31" s="28"/>
      <c r="GO31" s="28"/>
      <c r="GP31" s="28"/>
      <c r="GQ31" s="28"/>
      <c r="GR31" s="28"/>
      <c r="GS31" s="28"/>
      <c r="GT31" s="28"/>
      <c r="GU31" s="28"/>
      <c r="GV31" s="28"/>
      <c r="GW31" s="28"/>
      <c r="GX31" s="28"/>
      <c r="GY31" s="28"/>
      <c r="GZ31" s="28"/>
      <c r="HA31" s="28"/>
      <c r="HB31" s="28"/>
      <c r="HC31" s="28"/>
      <c r="HD31" s="28"/>
      <c r="HE31" s="28"/>
      <c r="HF31" s="28"/>
      <c r="HG31" s="28"/>
      <c r="HH31" s="28"/>
      <c r="HI31" s="28"/>
      <c r="HJ31" s="28"/>
      <c r="HK31" s="28"/>
      <c r="HL31" s="28"/>
      <c r="HM31" s="28"/>
      <c r="HN31" s="28"/>
      <c r="HO31" s="28"/>
      <c r="HP31" s="28"/>
      <c r="HQ31" s="28"/>
      <c r="HR31" s="28"/>
      <c r="HS31" s="28"/>
      <c r="HT31" s="28"/>
      <c r="HU31" s="28"/>
      <c r="HV31" s="28"/>
      <c r="HW31" s="28"/>
      <c r="HX31" s="28"/>
      <c r="HY31" s="28"/>
      <c r="HZ31" s="28"/>
      <c r="IA31" s="28"/>
      <c r="IB31" s="28"/>
      <c r="IC31" s="28"/>
      <c r="ID31" s="28"/>
      <c r="IE31" s="28"/>
      <c r="IF31" s="28"/>
      <c r="IG31" s="28"/>
      <c r="IH31" s="28"/>
      <c r="II31" s="28"/>
      <c r="IJ31" s="28"/>
      <c r="IK31" s="28"/>
      <c r="IL31" s="28"/>
      <c r="IM31" s="28"/>
      <c r="IN31" s="28"/>
      <c r="IO31" s="28"/>
      <c r="IP31" s="28"/>
      <c r="IQ31" s="28"/>
      <c r="IR31" s="28"/>
      <c r="IS31" s="28"/>
      <c r="IT31" s="28"/>
      <c r="IU31" s="28"/>
      <c r="IV31" s="28"/>
      <c r="IW31" s="28"/>
      <c r="IX31" s="28"/>
      <c r="IY31" s="28"/>
      <c r="IZ31" s="28"/>
      <c r="JA31" s="28"/>
      <c r="JB31" s="28"/>
      <c r="JC31" s="28"/>
      <c r="JD31" s="28"/>
      <c r="JE31" s="28"/>
      <c r="JF31" s="28"/>
      <c r="JG31" s="28"/>
      <c r="JH31" s="28"/>
      <c r="JI31" s="28"/>
      <c r="JJ31" s="28"/>
      <c r="JK31" s="28"/>
      <c r="JL31" s="28"/>
      <c r="JM31" s="28"/>
      <c r="JN31" s="28"/>
      <c r="JO31" s="28"/>
      <c r="JP31" s="28"/>
      <c r="JQ31" s="28"/>
      <c r="JR31" s="28"/>
      <c r="JS31" s="28"/>
      <c r="JT31" s="28"/>
      <c r="JU31" s="28"/>
      <c r="JV31" s="28"/>
      <c r="JW31" s="28"/>
      <c r="JX31" s="28"/>
      <c r="JY31" s="28"/>
      <c r="JZ31" s="28"/>
      <c r="KA31" s="28"/>
      <c r="KB31" s="28"/>
      <c r="KC31" s="28"/>
      <c r="KD31" s="28"/>
      <c r="KE31" s="28"/>
      <c r="KF31" s="28"/>
      <c r="KG31" s="28"/>
      <c r="KH31" s="28"/>
      <c r="KI31" s="28"/>
      <c r="KJ31" s="28"/>
      <c r="KK31" s="28"/>
      <c r="KL31" s="28"/>
      <c r="KM31" s="28"/>
      <c r="KN31" s="28"/>
      <c r="KO31" s="28"/>
      <c r="KP31" s="28"/>
      <c r="KQ31" s="28"/>
      <c r="KR31" s="28"/>
      <c r="KS31" s="28"/>
      <c r="KT31" s="28"/>
      <c r="KU31" s="28"/>
      <c r="KV31" s="28"/>
      <c r="KW31" s="28"/>
      <c r="KX31" s="28"/>
      <c r="KY31" s="28"/>
      <c r="KZ31" s="28"/>
      <c r="LA31" s="28"/>
      <c r="LB31" s="28"/>
      <c r="LC31" s="28"/>
      <c r="LD31" s="28"/>
      <c r="LE31" s="28"/>
      <c r="LF31" s="28"/>
      <c r="LG31" s="28"/>
      <c r="LH31" s="28"/>
      <c r="LI31" s="28"/>
      <c r="LJ31" s="28"/>
      <c r="LK31" s="28"/>
      <c r="LL31" s="28"/>
      <c r="LM31" s="28"/>
      <c r="LN31" s="28"/>
      <c r="LO31" s="28"/>
      <c r="LP31" s="28"/>
      <c r="LQ31" s="28"/>
      <c r="LR31" s="173" t="s">
        <v>272</v>
      </c>
      <c r="LS31" s="28"/>
      <c r="LT31" s="28"/>
      <c r="LU31" s="28"/>
      <c r="LV31" s="28"/>
      <c r="LW31" s="28"/>
      <c r="LX31" s="28"/>
      <c r="LY31" s="28"/>
      <c r="LZ31" s="28"/>
      <c r="MA31" s="28"/>
      <c r="MB31" s="28"/>
      <c r="MC31" s="28"/>
      <c r="MD31" s="28"/>
    </row>
    <row r="32" customFormat="false" ht="15.75" hidden="false" customHeight="false" outlineLevel="0" collapsed="false">
      <c r="A32" s="51" t="s">
        <v>273</v>
      </c>
      <c r="AR32" s="174" t="s">
        <v>274</v>
      </c>
      <c r="CI32" s="175" t="s">
        <v>275</v>
      </c>
    </row>
    <row r="33" customFormat="false" ht="15.75" hidden="false" customHeight="false" outlineLevel="0" collapsed="false">
      <c r="A33" s="176" t="s">
        <v>276</v>
      </c>
      <c r="AV33" s="177" t="s">
        <v>277</v>
      </c>
      <c r="CJ33" s="178" t="s">
        <v>278</v>
      </c>
      <c r="CU33" s="179" t="s">
        <v>279</v>
      </c>
      <c r="CV33" s="180"/>
      <c r="CW33" s="180"/>
      <c r="CX33" s="180"/>
      <c r="CY33" s="180"/>
      <c r="CZ33" s="180"/>
      <c r="DA33" s="181"/>
      <c r="DB33" s="182" t="s">
        <v>280</v>
      </c>
      <c r="DC33" s="183"/>
      <c r="DD33" s="183"/>
      <c r="DE33" s="183"/>
      <c r="DF33" s="183"/>
      <c r="DG33" s="183"/>
      <c r="DH33" s="183"/>
      <c r="DI33" s="183"/>
      <c r="DJ33" s="183"/>
      <c r="DK33" s="183"/>
      <c r="DL33" s="183"/>
      <c r="DM33" s="183"/>
      <c r="DN33" s="184"/>
      <c r="ED33" s="174" t="s">
        <v>281</v>
      </c>
      <c r="FQ33" s="185" t="s">
        <v>282</v>
      </c>
      <c r="FR33" s="186"/>
      <c r="FS33" s="186"/>
      <c r="FT33" s="186"/>
      <c r="FU33" s="186"/>
      <c r="FV33" s="186"/>
      <c r="FW33" s="187"/>
      <c r="FX33" s="187" t="s">
        <v>283</v>
      </c>
      <c r="FY33" s="188"/>
      <c r="FZ33" s="187"/>
      <c r="GA33" s="189"/>
      <c r="GB33" s="189"/>
      <c r="GC33" s="189"/>
      <c r="GD33" s="189"/>
      <c r="GE33" s="189"/>
      <c r="GF33" s="189"/>
      <c r="GG33" s="189"/>
      <c r="GH33" s="190"/>
      <c r="HA33" s="174" t="s">
        <v>284</v>
      </c>
      <c r="HB33" s="183"/>
      <c r="HC33" s="183"/>
      <c r="HD33" s="184"/>
      <c r="HQ33" s="3" t="s">
        <v>285</v>
      </c>
      <c r="JJ33" s="191" t="s">
        <v>286</v>
      </c>
      <c r="LC33" s="191" t="s">
        <v>287</v>
      </c>
    </row>
    <row r="34" customFormat="false" ht="15.75" hidden="false" customHeight="false" outlineLevel="0" collapsed="false">
      <c r="A34" s="176"/>
      <c r="FZ34" s="179" t="s">
        <v>288</v>
      </c>
      <c r="GA34" s="180"/>
      <c r="GB34" s="180"/>
      <c r="GC34" s="180"/>
      <c r="GD34" s="180"/>
      <c r="GE34" s="180"/>
      <c r="GF34" s="180"/>
      <c r="GG34" s="180"/>
      <c r="GH34" s="180"/>
      <c r="GI34" s="180"/>
      <c r="GJ34" s="180"/>
      <c r="GK34" s="180"/>
      <c r="GL34" s="180"/>
      <c r="GM34" s="180"/>
      <c r="GN34" s="180"/>
      <c r="GO34" s="180"/>
      <c r="GP34" s="180"/>
      <c r="GQ34" s="192" t="s">
        <v>289</v>
      </c>
      <c r="GR34" s="131"/>
      <c r="GS34" s="131"/>
      <c r="GT34" s="131"/>
      <c r="GU34" s="193"/>
      <c r="GV34" s="194" t="s">
        <v>290</v>
      </c>
      <c r="GW34" s="195"/>
      <c r="GX34" s="195"/>
      <c r="GY34" s="195"/>
      <c r="GZ34" s="195"/>
      <c r="HA34" s="196"/>
      <c r="HB34" s="196"/>
      <c r="HC34" s="196"/>
      <c r="HD34" s="197"/>
      <c r="HE34" s="198"/>
      <c r="HF34" s="199" t="s">
        <v>291</v>
      </c>
      <c r="HG34" s="198"/>
      <c r="HH34" s="198"/>
      <c r="HI34" s="198"/>
      <c r="HJ34" s="198"/>
      <c r="HK34" s="198"/>
      <c r="HL34" s="198"/>
      <c r="HM34" s="198"/>
      <c r="HN34" s="198"/>
      <c r="HO34" s="198"/>
      <c r="HP34" s="198"/>
      <c r="HQ34" s="198"/>
      <c r="HR34" s="198"/>
      <c r="HS34" s="198"/>
      <c r="HT34" s="198"/>
      <c r="HU34" s="198"/>
      <c r="HV34" s="198"/>
      <c r="HW34" s="198"/>
      <c r="HX34" s="198"/>
      <c r="HY34" s="198"/>
      <c r="HZ34" s="198"/>
      <c r="IA34" s="198"/>
      <c r="IB34" s="198"/>
      <c r="IC34" s="198"/>
      <c r="ID34" s="198"/>
      <c r="IE34" s="198"/>
      <c r="IF34" s="198"/>
      <c r="IG34" s="200"/>
      <c r="IH34" s="201" t="s">
        <v>292</v>
      </c>
      <c r="II34" s="202"/>
      <c r="IJ34" s="202"/>
      <c r="IK34" s="202"/>
      <c r="IL34" s="202"/>
      <c r="IM34" s="202"/>
      <c r="IN34" s="202"/>
      <c r="IO34" s="202"/>
      <c r="IP34" s="202"/>
      <c r="IQ34" s="202"/>
      <c r="IR34" s="202"/>
      <c r="IS34" s="202"/>
      <c r="IT34" s="202"/>
      <c r="IU34" s="202"/>
      <c r="IV34" s="202"/>
      <c r="IW34" s="202"/>
      <c r="IX34" s="202"/>
      <c r="IY34" s="203"/>
      <c r="IZ34" s="204"/>
      <c r="JA34" s="205" t="s">
        <v>293</v>
      </c>
      <c r="JB34" s="204"/>
      <c r="JC34" s="204"/>
      <c r="JD34" s="204"/>
      <c r="JE34" s="204"/>
      <c r="JF34" s="204"/>
      <c r="JG34" s="204"/>
      <c r="JH34" s="204"/>
      <c r="JI34" s="204"/>
      <c r="JJ34" s="204"/>
      <c r="JK34" s="204"/>
      <c r="JL34" s="204"/>
      <c r="JM34" s="204"/>
      <c r="JN34" s="204"/>
      <c r="JO34" s="204"/>
      <c r="JP34" s="204"/>
      <c r="JQ34" s="204"/>
      <c r="JR34" s="204"/>
      <c r="JS34" s="204"/>
      <c r="JT34" s="204"/>
      <c r="JU34" s="204"/>
      <c r="JV34" s="204"/>
      <c r="JW34" s="204"/>
      <c r="JX34" s="204"/>
      <c r="JY34" s="204"/>
      <c r="JZ34" s="204"/>
      <c r="KA34" s="204"/>
      <c r="KB34" s="204"/>
      <c r="KC34" s="204"/>
      <c r="KD34" s="204"/>
      <c r="KE34" s="204"/>
      <c r="KF34" s="204"/>
      <c r="KG34" s="204"/>
      <c r="KH34" s="204"/>
      <c r="KI34" s="204"/>
      <c r="KJ34" s="204"/>
      <c r="KK34" s="204"/>
      <c r="KL34" s="204"/>
      <c r="KM34" s="204"/>
      <c r="KN34" s="204"/>
      <c r="KO34" s="204"/>
      <c r="KP34" s="204"/>
      <c r="KQ34" s="204"/>
      <c r="KR34" s="204"/>
      <c r="KS34" s="204"/>
      <c r="KT34" s="204"/>
      <c r="KU34" s="204"/>
      <c r="KV34" s="204"/>
      <c r="KW34" s="204"/>
      <c r="KX34" s="204"/>
      <c r="KY34" s="204"/>
      <c r="KZ34" s="204"/>
      <c r="LA34" s="204"/>
      <c r="LB34" s="204"/>
      <c r="LC34" s="204"/>
      <c r="LD34" s="204"/>
      <c r="LE34" s="204"/>
      <c r="LF34" s="204"/>
      <c r="LG34" s="204"/>
      <c r="LH34" s="204"/>
      <c r="LI34" s="204"/>
      <c r="LJ34" s="204"/>
      <c r="LK34" s="204"/>
      <c r="LL34" s="204"/>
      <c r="LM34" s="204"/>
      <c r="LN34" s="204"/>
      <c r="LO34" s="204"/>
      <c r="LP34" s="204"/>
      <c r="LQ34" s="204"/>
    </row>
    <row r="35" customFormat="false" ht="15.75" hidden="false" customHeight="false" outlineLevel="0" collapsed="false">
      <c r="A35" s="113" t="s">
        <v>294</v>
      </c>
      <c r="DN35" s="206" t="s">
        <v>295</v>
      </c>
      <c r="EE35" s="207" t="s">
        <v>296</v>
      </c>
      <c r="FX35" s="208" t="s">
        <v>297</v>
      </c>
      <c r="FY35" s="209"/>
      <c r="HM35" s="210" t="s">
        <v>298</v>
      </c>
      <c r="IN35" s="210" t="s">
        <v>299</v>
      </c>
      <c r="IV35" s="210" t="s">
        <v>300</v>
      </c>
      <c r="KV35" s="211" t="s">
        <v>299</v>
      </c>
    </row>
    <row r="36" customFormat="false" ht="15.75" hidden="false" customHeight="false" outlineLevel="0" collapsed="false">
      <c r="A36" s="113" t="s">
        <v>301</v>
      </c>
      <c r="C36" s="212" t="s">
        <v>302</v>
      </c>
      <c r="CO36" s="137" t="s">
        <v>303</v>
      </c>
      <c r="CP36" s="138"/>
      <c r="CQ36" s="138"/>
      <c r="ED36" s="213" t="s">
        <v>304</v>
      </c>
      <c r="EE36" s="214"/>
      <c r="EF36" s="138"/>
      <c r="EG36" s="138"/>
      <c r="EH36" s="138"/>
      <c r="EI36" s="138"/>
      <c r="EJ36" s="138"/>
      <c r="EK36" s="138"/>
      <c r="EL36" s="138"/>
      <c r="EM36" s="138"/>
      <c r="EN36" s="138"/>
      <c r="EO36" s="139"/>
      <c r="FG36" s="149" t="s">
        <v>305</v>
      </c>
      <c r="GG36" s="136" t="s">
        <v>306</v>
      </c>
      <c r="HO36" s="4"/>
      <c r="HP36" s="213" t="s">
        <v>307</v>
      </c>
      <c r="IW36" s="213" t="s">
        <v>308</v>
      </c>
      <c r="IX36" s="138"/>
      <c r="IY36" s="138"/>
      <c r="IZ36" s="138"/>
      <c r="JA36" s="138"/>
      <c r="JB36" s="138"/>
      <c r="JC36" s="215" t="s">
        <v>290</v>
      </c>
      <c r="JD36" s="138"/>
      <c r="JO36" s="216" t="s">
        <v>309</v>
      </c>
      <c r="JP36" s="217"/>
      <c r="JQ36" s="217"/>
      <c r="JR36" s="217"/>
      <c r="JS36" s="217"/>
      <c r="JT36" s="217"/>
      <c r="JU36" s="217"/>
      <c r="JV36" s="217"/>
      <c r="JW36" s="217"/>
      <c r="JX36" s="217"/>
      <c r="JY36" s="217"/>
      <c r="JZ36" s="217"/>
      <c r="KA36" s="217"/>
      <c r="KB36" s="217"/>
      <c r="KC36" s="217"/>
      <c r="KD36" s="217"/>
      <c r="KE36" s="217"/>
      <c r="KF36" s="217"/>
      <c r="KG36" s="217"/>
      <c r="KH36" s="217"/>
      <c r="KI36" s="218" t="s">
        <v>310</v>
      </c>
      <c r="KJ36" s="138"/>
      <c r="KK36" s="138"/>
      <c r="KL36" s="138"/>
      <c r="KM36" s="138"/>
      <c r="KN36" s="138"/>
      <c r="KO36" s="138"/>
      <c r="KP36" s="138"/>
      <c r="KQ36" s="138"/>
      <c r="KR36" s="138"/>
      <c r="KS36" s="138"/>
      <c r="KT36" s="138"/>
      <c r="KU36" s="138"/>
      <c r="KV36" s="138"/>
      <c r="KW36" s="138"/>
      <c r="KX36" s="138"/>
      <c r="KY36" s="138"/>
      <c r="KZ36" s="138"/>
      <c r="LA36" s="138"/>
      <c r="LB36" s="138"/>
      <c r="LC36" s="219" t="s">
        <v>311</v>
      </c>
      <c r="LD36" s="220"/>
      <c r="LE36" s="220"/>
      <c r="LF36" s="220"/>
      <c r="LG36" s="220"/>
      <c r="LH36" s="220"/>
      <c r="LI36" s="220"/>
      <c r="LJ36" s="220"/>
      <c r="LK36" s="220"/>
      <c r="LL36" s="220"/>
      <c r="LM36" s="220"/>
      <c r="LN36" s="220"/>
      <c r="LO36" s="220"/>
      <c r="LP36" s="220"/>
      <c r="LQ36" s="220"/>
    </row>
    <row r="37" customFormat="false" ht="15.75" hidden="false" customHeight="false" outlineLevel="0" collapsed="false">
      <c r="A37" s="51" t="s">
        <v>312</v>
      </c>
      <c r="CM37" s="213" t="s">
        <v>313</v>
      </c>
      <c r="DT37" s="213" t="s">
        <v>314</v>
      </c>
      <c r="FY37" s="149" t="s">
        <v>315</v>
      </c>
      <c r="HS37" s="134" t="s">
        <v>316</v>
      </c>
      <c r="JD37" s="134" t="s">
        <v>317</v>
      </c>
    </row>
    <row r="38" customFormat="false" ht="8.25" hidden="false" customHeight="true" outlineLevel="0" collapsed="false">
      <c r="A38" s="221"/>
      <c r="B38" s="97"/>
      <c r="C38" s="97"/>
      <c r="D38" s="97"/>
      <c r="E38" s="97"/>
      <c r="F38" s="97"/>
      <c r="G38" s="97"/>
      <c r="H38" s="97"/>
      <c r="I38" s="97"/>
      <c r="J38" s="97"/>
      <c r="K38" s="97"/>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97"/>
      <c r="AW38" s="97"/>
      <c r="AX38" s="97"/>
      <c r="AY38" s="97"/>
      <c r="AZ38" s="97"/>
      <c r="BA38" s="97"/>
      <c r="BB38" s="97"/>
      <c r="BC38" s="97"/>
      <c r="BD38" s="97"/>
      <c r="BE38" s="97"/>
      <c r="BF38" s="97"/>
      <c r="BG38" s="97"/>
      <c r="BH38" s="97"/>
      <c r="BI38" s="97"/>
      <c r="BJ38" s="97"/>
      <c r="BK38" s="97"/>
      <c r="BL38" s="97"/>
      <c r="BM38" s="97"/>
      <c r="BN38" s="97"/>
      <c r="BO38" s="97"/>
      <c r="BP38" s="97"/>
      <c r="BQ38" s="97"/>
      <c r="BR38" s="97"/>
      <c r="BS38" s="97"/>
      <c r="BT38" s="97"/>
      <c r="BU38" s="97"/>
      <c r="BV38" s="97"/>
      <c r="BW38" s="97"/>
      <c r="BX38" s="97"/>
      <c r="BY38" s="97"/>
      <c r="BZ38" s="97"/>
      <c r="CA38" s="97"/>
      <c r="CB38" s="97"/>
      <c r="CC38" s="97"/>
      <c r="CD38" s="97"/>
      <c r="CE38" s="97"/>
      <c r="CF38" s="97"/>
      <c r="CG38" s="97"/>
      <c r="CH38" s="97"/>
      <c r="CI38" s="97"/>
      <c r="CJ38" s="97"/>
      <c r="CK38" s="97"/>
      <c r="CL38" s="97"/>
      <c r="CM38" s="97"/>
      <c r="CN38" s="97"/>
      <c r="CO38" s="97"/>
      <c r="CP38" s="97"/>
      <c r="CQ38" s="97"/>
      <c r="CR38" s="97"/>
      <c r="CS38" s="97"/>
      <c r="CT38" s="97"/>
      <c r="CU38" s="97"/>
      <c r="CV38" s="97"/>
      <c r="CW38" s="97"/>
      <c r="CX38" s="97"/>
      <c r="CY38" s="97"/>
      <c r="CZ38" s="97"/>
      <c r="DA38" s="97"/>
      <c r="DB38" s="97"/>
      <c r="DC38" s="97"/>
      <c r="DD38" s="97"/>
      <c r="DE38" s="97"/>
      <c r="DF38" s="97"/>
      <c r="DG38" s="97"/>
      <c r="DH38" s="97"/>
      <c r="DI38" s="97"/>
      <c r="DJ38" s="97"/>
      <c r="DK38" s="97"/>
      <c r="DL38" s="97"/>
      <c r="DM38" s="97"/>
      <c r="DN38" s="97"/>
      <c r="DO38" s="97"/>
      <c r="DP38" s="97"/>
      <c r="DQ38" s="97"/>
      <c r="DR38" s="97"/>
      <c r="DS38" s="97"/>
      <c r="DT38" s="97"/>
      <c r="DU38" s="97"/>
      <c r="DV38" s="97"/>
      <c r="DW38" s="97"/>
      <c r="DX38" s="97"/>
      <c r="DY38" s="97"/>
      <c r="DZ38" s="97"/>
      <c r="EA38" s="97"/>
      <c r="EB38" s="97"/>
      <c r="EC38" s="97"/>
      <c r="ED38" s="97"/>
      <c r="EE38" s="97"/>
      <c r="EF38" s="97"/>
      <c r="EG38" s="97"/>
      <c r="EH38" s="97"/>
      <c r="EI38" s="97"/>
      <c r="EJ38" s="97"/>
      <c r="EK38" s="97"/>
      <c r="EL38" s="97"/>
      <c r="EM38" s="97"/>
      <c r="EN38" s="97"/>
      <c r="EO38" s="97"/>
      <c r="EP38" s="97"/>
      <c r="EQ38" s="97"/>
      <c r="ER38" s="97"/>
      <c r="ES38" s="97"/>
      <c r="ET38" s="97"/>
      <c r="EU38" s="97"/>
      <c r="EV38" s="97"/>
      <c r="EW38" s="97"/>
      <c r="EX38" s="97"/>
      <c r="EY38" s="97"/>
      <c r="EZ38" s="97"/>
      <c r="FA38" s="97"/>
      <c r="FB38" s="97"/>
      <c r="FC38" s="97"/>
      <c r="FD38" s="97"/>
      <c r="FE38" s="97"/>
      <c r="FF38" s="97"/>
      <c r="FG38" s="97"/>
      <c r="FH38" s="97"/>
      <c r="FI38" s="97"/>
      <c r="FJ38" s="97"/>
      <c r="FK38" s="97"/>
      <c r="FL38" s="97"/>
      <c r="FM38" s="97"/>
      <c r="FN38" s="97"/>
      <c r="FO38" s="97"/>
      <c r="FP38" s="97"/>
      <c r="FQ38" s="97"/>
      <c r="FR38" s="97"/>
      <c r="FS38" s="97"/>
      <c r="FT38" s="97"/>
      <c r="FU38" s="97"/>
      <c r="FV38" s="97"/>
      <c r="FW38" s="97"/>
      <c r="FX38" s="97"/>
      <c r="FY38" s="55"/>
      <c r="FZ38" s="97"/>
      <c r="GA38" s="97"/>
      <c r="GB38" s="97"/>
      <c r="GC38" s="97"/>
      <c r="GD38" s="97"/>
      <c r="GE38" s="97"/>
      <c r="GF38" s="97"/>
      <c r="GG38" s="55"/>
      <c r="GH38" s="97"/>
      <c r="GI38" s="97"/>
      <c r="GJ38" s="97"/>
      <c r="GK38" s="97"/>
      <c r="GL38" s="97"/>
      <c r="GM38" s="97"/>
      <c r="GN38" s="97"/>
      <c r="GO38" s="97"/>
      <c r="GP38" s="97"/>
      <c r="GQ38" s="97"/>
      <c r="GR38" s="97"/>
      <c r="GS38" s="97"/>
      <c r="GT38" s="97"/>
      <c r="GU38" s="97"/>
      <c r="GV38" s="97"/>
      <c r="GW38" s="97"/>
      <c r="GX38" s="97"/>
      <c r="GY38" s="97"/>
      <c r="GZ38" s="97"/>
      <c r="HA38" s="97"/>
      <c r="HB38" s="97"/>
      <c r="HC38" s="97"/>
      <c r="HD38" s="97"/>
      <c r="HE38" s="97"/>
      <c r="HF38" s="97"/>
      <c r="HG38" s="97"/>
      <c r="HH38" s="97"/>
      <c r="HI38" s="97"/>
      <c r="HJ38" s="97"/>
      <c r="HK38" s="97"/>
      <c r="HL38" s="97"/>
      <c r="HM38" s="97"/>
      <c r="HN38" s="97"/>
      <c r="HO38" s="97"/>
      <c r="HP38" s="97"/>
      <c r="HQ38" s="97"/>
      <c r="HR38" s="97"/>
      <c r="HS38" s="97"/>
      <c r="HT38" s="97"/>
      <c r="HU38" s="97"/>
      <c r="HV38" s="97"/>
      <c r="HW38" s="97"/>
      <c r="HX38" s="97"/>
      <c r="HY38" s="97"/>
      <c r="HZ38" s="97"/>
      <c r="IA38" s="97"/>
      <c r="IB38" s="97"/>
      <c r="IC38" s="97"/>
      <c r="ID38" s="97"/>
      <c r="IE38" s="97"/>
      <c r="IF38" s="97"/>
      <c r="IG38" s="97"/>
      <c r="IH38" s="97"/>
      <c r="II38" s="97"/>
      <c r="IJ38" s="97"/>
      <c r="IK38" s="97"/>
      <c r="IL38" s="97"/>
      <c r="IM38" s="97"/>
      <c r="IN38" s="97"/>
      <c r="IO38" s="97"/>
      <c r="IP38" s="97"/>
      <c r="IQ38" s="97"/>
      <c r="IR38" s="97"/>
      <c r="IS38" s="97"/>
      <c r="IT38" s="97"/>
      <c r="IU38" s="97"/>
      <c r="IV38" s="97"/>
      <c r="IW38" s="97"/>
      <c r="IX38" s="97"/>
      <c r="IY38" s="97"/>
      <c r="IZ38" s="97"/>
      <c r="JA38" s="97"/>
      <c r="JB38" s="97"/>
      <c r="JC38" s="97"/>
      <c r="JD38" s="97"/>
      <c r="JE38" s="97"/>
      <c r="JF38" s="97"/>
      <c r="JG38" s="97"/>
      <c r="JH38" s="97"/>
      <c r="JI38" s="97"/>
      <c r="JJ38" s="97"/>
      <c r="JK38" s="97"/>
      <c r="JL38" s="97"/>
      <c r="JM38" s="97"/>
      <c r="JN38" s="97"/>
      <c r="JO38" s="97"/>
      <c r="JP38" s="97"/>
      <c r="JQ38" s="97"/>
      <c r="JR38" s="97"/>
      <c r="JS38" s="97"/>
      <c r="JT38" s="97"/>
      <c r="JU38" s="97"/>
      <c r="JV38" s="97"/>
      <c r="JW38" s="97"/>
      <c r="JX38" s="97"/>
      <c r="JY38" s="97"/>
      <c r="JZ38" s="97"/>
      <c r="KA38" s="97"/>
      <c r="KB38" s="97"/>
      <c r="KC38" s="97"/>
      <c r="KD38" s="97"/>
      <c r="KE38" s="97"/>
      <c r="KF38" s="97"/>
      <c r="KG38" s="97"/>
      <c r="KH38" s="97"/>
      <c r="KI38" s="97"/>
      <c r="KJ38" s="97"/>
      <c r="KK38" s="97"/>
      <c r="KL38" s="97"/>
      <c r="KM38" s="97"/>
      <c r="KN38" s="97"/>
      <c r="KO38" s="97"/>
      <c r="KP38" s="97"/>
      <c r="KQ38" s="97"/>
      <c r="KR38" s="97"/>
      <c r="KS38" s="97"/>
      <c r="KT38" s="97"/>
      <c r="KU38" s="97"/>
      <c r="KV38" s="97"/>
      <c r="KW38" s="97"/>
      <c r="KX38" s="97"/>
      <c r="KY38" s="97"/>
      <c r="KZ38" s="97"/>
      <c r="LA38" s="97"/>
      <c r="LB38" s="97"/>
      <c r="LC38" s="97"/>
      <c r="LD38" s="97"/>
      <c r="LE38" s="97"/>
      <c r="LF38" s="97"/>
      <c r="LG38" s="97"/>
      <c r="LH38" s="97"/>
      <c r="LI38" s="97"/>
      <c r="LJ38" s="97"/>
      <c r="LK38" s="97"/>
      <c r="LL38" s="97"/>
      <c r="LM38" s="97"/>
      <c r="LN38" s="97"/>
      <c r="LO38" s="97"/>
      <c r="LP38" s="97"/>
      <c r="LQ38" s="97"/>
      <c r="LR38" s="97"/>
      <c r="LS38" s="97"/>
      <c r="LT38" s="97"/>
      <c r="LU38" s="97"/>
      <c r="LV38" s="97"/>
      <c r="LW38" s="97"/>
      <c r="LX38" s="97"/>
      <c r="LY38" s="97"/>
      <c r="LZ38" s="97"/>
      <c r="MA38" s="97"/>
      <c r="MB38" s="97"/>
      <c r="MC38" s="97"/>
      <c r="MD38" s="97"/>
    </row>
    <row r="39" customFormat="false" ht="17.25" hidden="false" customHeight="true" outlineLevel="0" collapsed="false">
      <c r="A39" s="222" t="s">
        <v>318</v>
      </c>
      <c r="B39" s="143"/>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c r="AA39" s="143"/>
      <c r="AB39" s="143"/>
      <c r="AC39" s="143"/>
      <c r="AD39" s="143"/>
      <c r="AE39" s="143"/>
      <c r="AF39" s="143"/>
      <c r="AG39" s="143"/>
      <c r="AH39" s="143"/>
      <c r="AI39" s="143"/>
      <c r="AJ39" s="143"/>
      <c r="AK39" s="143"/>
      <c r="AL39" s="143"/>
      <c r="AM39" s="143"/>
      <c r="AN39" s="143"/>
      <c r="AO39" s="143"/>
      <c r="AP39" s="143"/>
      <c r="AQ39" s="143"/>
      <c r="AR39" s="143"/>
      <c r="AS39" s="143"/>
      <c r="AT39" s="143"/>
      <c r="AU39" s="143"/>
      <c r="AV39" s="143"/>
      <c r="AW39" s="143"/>
      <c r="AX39" s="143"/>
      <c r="AY39" s="143"/>
      <c r="AZ39" s="143"/>
      <c r="BA39" s="143"/>
      <c r="BB39" s="143"/>
      <c r="BC39" s="143"/>
      <c r="BD39" s="143"/>
      <c r="BE39" s="143"/>
      <c r="BF39" s="143"/>
      <c r="BG39" s="143"/>
      <c r="BH39" s="143"/>
      <c r="BI39" s="143"/>
      <c r="BJ39" s="143"/>
      <c r="BK39" s="143"/>
      <c r="BL39" s="143"/>
      <c r="BM39" s="143"/>
      <c r="BN39" s="143"/>
      <c r="BO39" s="143"/>
      <c r="BP39" s="143"/>
      <c r="BQ39" s="143"/>
      <c r="BR39" s="143"/>
      <c r="BS39" s="143"/>
      <c r="BT39" s="143"/>
      <c r="BU39" s="143"/>
      <c r="BV39" s="143"/>
      <c r="BW39" s="143"/>
      <c r="BX39" s="143"/>
      <c r="BY39" s="143"/>
      <c r="BZ39" s="143"/>
      <c r="CA39" s="143"/>
      <c r="CB39" s="143"/>
      <c r="CC39" s="143"/>
      <c r="CD39" s="143"/>
      <c r="CE39" s="143"/>
      <c r="CF39" s="143"/>
      <c r="CG39" s="143"/>
      <c r="CH39" s="143"/>
      <c r="CI39" s="143"/>
      <c r="CJ39" s="143"/>
      <c r="CK39" s="143"/>
      <c r="CL39" s="143"/>
      <c r="CM39" s="143"/>
      <c r="CN39" s="143"/>
      <c r="CO39" s="143"/>
      <c r="CP39" s="143"/>
      <c r="CQ39" s="143"/>
      <c r="CR39" s="143"/>
      <c r="CS39" s="143"/>
      <c r="CT39" s="143"/>
      <c r="CU39" s="143"/>
      <c r="CV39" s="143"/>
      <c r="CW39" s="143"/>
      <c r="CX39" s="143"/>
      <c r="CY39" s="143"/>
      <c r="CZ39" s="143"/>
      <c r="DA39" s="143"/>
      <c r="DB39" s="143"/>
      <c r="DC39" s="143"/>
      <c r="DD39" s="143"/>
      <c r="DE39" s="143"/>
      <c r="DF39" s="143"/>
      <c r="DG39" s="143"/>
      <c r="DH39" s="143"/>
      <c r="DI39" s="143"/>
      <c r="DJ39" s="143"/>
      <c r="DK39" s="143"/>
      <c r="DL39" s="143"/>
      <c r="DM39" s="143"/>
      <c r="DN39" s="143"/>
      <c r="DO39" s="143"/>
      <c r="DP39" s="143"/>
      <c r="DQ39" s="143"/>
      <c r="DR39" s="143"/>
      <c r="DS39" s="143"/>
      <c r="DT39" s="143"/>
      <c r="DU39" s="143"/>
      <c r="DV39" s="143"/>
      <c r="DW39" s="143"/>
      <c r="DX39" s="143"/>
      <c r="DY39" s="143"/>
      <c r="DZ39" s="143"/>
      <c r="EA39" s="143"/>
      <c r="EB39" s="143"/>
      <c r="EC39" s="143"/>
      <c r="ED39" s="161" t="s">
        <v>319</v>
      </c>
      <c r="EE39" s="143"/>
      <c r="EF39" s="143"/>
      <c r="EG39" s="143"/>
      <c r="EH39" s="143"/>
      <c r="EI39" s="143"/>
      <c r="EJ39" s="143"/>
      <c r="EK39" s="143"/>
      <c r="EL39" s="143"/>
      <c r="EM39" s="143"/>
      <c r="EN39" s="143"/>
      <c r="EO39" s="143"/>
      <c r="EP39" s="143"/>
      <c r="EQ39" s="143"/>
      <c r="ER39" s="143"/>
      <c r="ES39" s="143"/>
      <c r="ET39" s="143"/>
      <c r="EU39" s="143"/>
      <c r="EV39" s="143"/>
      <c r="EW39" s="143"/>
      <c r="EX39" s="143"/>
      <c r="EY39" s="143"/>
      <c r="EZ39" s="161" t="s">
        <v>320</v>
      </c>
      <c r="FA39" s="143"/>
      <c r="FB39" s="143"/>
      <c r="FC39" s="143"/>
      <c r="FD39" s="143"/>
      <c r="FE39" s="143"/>
      <c r="FF39" s="143"/>
      <c r="FG39" s="143"/>
      <c r="FH39" s="143"/>
      <c r="FI39" s="143"/>
      <c r="FJ39" s="143"/>
      <c r="FK39" s="143"/>
      <c r="FL39" s="143"/>
      <c r="FM39" s="143"/>
      <c r="FN39" s="143"/>
      <c r="FO39" s="143"/>
      <c r="FP39" s="143"/>
      <c r="FQ39" s="143"/>
      <c r="FR39" s="143"/>
      <c r="FS39" s="143"/>
      <c r="FT39" s="143"/>
      <c r="FU39" s="143"/>
      <c r="FV39" s="143"/>
      <c r="FW39" s="143"/>
      <c r="FX39" s="161" t="s">
        <v>321</v>
      </c>
      <c r="FY39" s="143"/>
      <c r="FZ39" s="143"/>
      <c r="GA39" s="143"/>
      <c r="GB39" s="143"/>
      <c r="GC39" s="143"/>
      <c r="GD39" s="143"/>
      <c r="GE39" s="143"/>
      <c r="GF39" s="143"/>
      <c r="GG39" s="143"/>
      <c r="GH39" s="143"/>
      <c r="GI39" s="143"/>
      <c r="GJ39" s="143"/>
      <c r="GK39" s="143"/>
      <c r="GL39" s="143"/>
      <c r="GM39" s="143"/>
      <c r="GN39" s="143"/>
      <c r="GO39" s="143"/>
      <c r="GP39" s="143"/>
      <c r="GQ39" s="143"/>
      <c r="GR39" s="143"/>
      <c r="GS39" s="143"/>
      <c r="GT39" s="143"/>
      <c r="GU39" s="143"/>
      <c r="GV39" s="143"/>
      <c r="GW39" s="143"/>
      <c r="GX39" s="143"/>
      <c r="GY39" s="143"/>
      <c r="GZ39" s="143"/>
      <c r="HA39" s="143"/>
      <c r="HB39" s="143"/>
      <c r="HC39" s="143"/>
      <c r="HD39" s="143"/>
      <c r="HE39" s="143"/>
      <c r="HF39" s="143"/>
      <c r="HG39" s="143"/>
      <c r="HH39" s="161" t="s">
        <v>322</v>
      </c>
      <c r="HI39" s="155"/>
      <c r="HJ39" s="155"/>
      <c r="HK39" s="143"/>
      <c r="HL39" s="143"/>
      <c r="HM39" s="143"/>
      <c r="HN39" s="143"/>
      <c r="HO39" s="143"/>
      <c r="HP39" s="143"/>
      <c r="HQ39" s="143"/>
      <c r="HR39" s="143"/>
      <c r="HS39" s="143"/>
      <c r="HT39" s="143"/>
      <c r="HU39" s="143"/>
      <c r="HV39" s="143"/>
      <c r="HW39" s="143"/>
      <c r="HX39" s="143"/>
      <c r="HY39" s="143"/>
      <c r="HZ39" s="143"/>
      <c r="IA39" s="143"/>
      <c r="IB39" s="143"/>
      <c r="IC39" s="143"/>
      <c r="ID39" s="143"/>
      <c r="IE39" s="143"/>
      <c r="IF39" s="143"/>
      <c r="IG39" s="143"/>
      <c r="IH39" s="143"/>
      <c r="II39" s="143"/>
      <c r="IJ39" s="143"/>
      <c r="IK39" s="143"/>
      <c r="IL39" s="143"/>
      <c r="IM39" s="143"/>
      <c r="IN39" s="143"/>
      <c r="IO39" s="143"/>
      <c r="IP39" s="143"/>
      <c r="IQ39" s="143"/>
      <c r="IR39" s="143"/>
      <c r="IS39" s="143"/>
      <c r="IT39" s="143"/>
      <c r="IU39" s="143"/>
      <c r="IV39" s="143"/>
      <c r="IW39" s="143"/>
      <c r="IX39" s="143"/>
      <c r="IY39" s="143"/>
      <c r="IZ39" s="143"/>
      <c r="JA39" s="143"/>
      <c r="JB39" s="143"/>
      <c r="JC39" s="143"/>
      <c r="JD39" s="143"/>
      <c r="JE39" s="143"/>
      <c r="JF39" s="143"/>
      <c r="JG39" s="143"/>
      <c r="JH39" s="143"/>
      <c r="JI39" s="143"/>
      <c r="JJ39" s="143"/>
      <c r="JK39" s="143"/>
      <c r="JL39" s="143"/>
      <c r="JM39" s="143"/>
      <c r="JN39" s="143"/>
      <c r="JO39" s="143"/>
      <c r="JP39" s="143"/>
      <c r="JQ39" s="143"/>
      <c r="JR39" s="143"/>
      <c r="JS39" s="143"/>
      <c r="JT39" s="143"/>
      <c r="JU39" s="143"/>
      <c r="JV39" s="143"/>
      <c r="JW39" s="143"/>
      <c r="JX39" s="143"/>
      <c r="JY39" s="143"/>
      <c r="JZ39" s="143"/>
      <c r="KA39" s="143"/>
      <c r="KB39" s="143"/>
      <c r="KC39" s="143"/>
      <c r="KD39" s="143"/>
      <c r="KE39" s="143"/>
      <c r="KF39" s="143"/>
      <c r="KG39" s="143"/>
      <c r="KH39" s="143"/>
      <c r="KI39" s="143"/>
      <c r="KJ39" s="143"/>
      <c r="KK39" s="143"/>
      <c r="KL39" s="143"/>
      <c r="KM39" s="143"/>
      <c r="KN39" s="143"/>
      <c r="KO39" s="143"/>
      <c r="KP39" s="143"/>
      <c r="KQ39" s="143"/>
      <c r="KR39" s="143"/>
      <c r="KS39" s="143"/>
      <c r="KT39" s="143"/>
      <c r="KU39" s="143"/>
      <c r="KV39" s="143"/>
      <c r="KW39" s="143"/>
      <c r="KX39" s="143"/>
      <c r="KY39" s="143"/>
      <c r="KZ39" s="143"/>
      <c r="LA39" s="143"/>
      <c r="LB39" s="143"/>
      <c r="LC39" s="143"/>
      <c r="LD39" s="143"/>
      <c r="LE39" s="143"/>
      <c r="LF39" s="143"/>
      <c r="LG39" s="143"/>
      <c r="LH39" s="143"/>
      <c r="LI39" s="143"/>
      <c r="LJ39" s="143"/>
      <c r="LK39" s="143"/>
      <c r="LL39" s="143"/>
      <c r="LM39" s="143"/>
      <c r="LN39" s="143"/>
      <c r="LO39" s="143"/>
      <c r="LP39" s="143"/>
      <c r="LQ39" s="143"/>
      <c r="LR39" s="143"/>
      <c r="LS39" s="143"/>
      <c r="LT39" s="143"/>
      <c r="LU39" s="143"/>
      <c r="LV39" s="143"/>
      <c r="LW39" s="143"/>
      <c r="LX39" s="143"/>
      <c r="LY39" s="143"/>
      <c r="LZ39" s="143"/>
      <c r="MA39" s="143"/>
      <c r="MB39" s="143"/>
      <c r="MC39" s="143"/>
      <c r="MD39" s="143"/>
    </row>
    <row r="44" customFormat="false" ht="15.75" hidden="false" customHeight="false" outlineLevel="0" collapsed="false">
      <c r="EF44" s="97"/>
    </row>
  </sheetData>
  <mergeCells count="18">
    <mergeCell ref="B1:CA1"/>
    <mergeCell ref="AD2:BH2"/>
    <mergeCell ref="BJ2:CA2"/>
    <mergeCell ref="CB2:CR2"/>
    <mergeCell ref="AD3:BI3"/>
    <mergeCell ref="AD4:DG4"/>
    <mergeCell ref="B8:AH8"/>
    <mergeCell ref="AI8:BK8"/>
    <mergeCell ref="BL8:CJ8"/>
    <mergeCell ref="CK8:DR8"/>
    <mergeCell ref="DS8:EE8"/>
    <mergeCell ref="EF8:FG8"/>
    <mergeCell ref="FH8:HQ8"/>
    <mergeCell ref="HR8:LQ8"/>
    <mergeCell ref="A10:A11"/>
    <mergeCell ref="A12:A13"/>
    <mergeCell ref="CM22:CS22"/>
    <mergeCell ref="A33:A34"/>
  </mergeCells>
  <hyperlinks>
    <hyperlink ref="AD2" r:id="rId1" location="gid=693580492" display="duplicate of Agency Response Timeline comparison, overview sheet."/>
    <hyperlink ref="BJ2" r:id="rId2" location="gid=646419041" display="See this sheet for color code and names. "/>
    <hyperlink ref="CB2" r:id="rId3" location="gid=700941898" display="See this sheet for breach descriptions."/>
    <hyperlink ref="AD3" r:id="rId4" display="For description and definition of the phases of the attack, see this document."/>
    <hyperlink ref="AD4" r:id="rId5" display="chart is based on event timelines + 6 (inconsistent) timelines produced by DC National Guard, DoD, Army, and Capitol Police Chief Sund, call logs from DOJ. See Sour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6"/>
</worksheet>
</file>

<file path=xl/worksheets/sheet4.xml><?xml version="1.0" encoding="utf-8"?>
<worksheet xmlns="http://schemas.openxmlformats.org/spreadsheetml/2006/main" xmlns:r="http://schemas.openxmlformats.org/officeDocument/2006/relationships">
  <sheetPr filterMode="false">
    <pageSetUpPr fitToPage="false"/>
  </sheetPr>
  <dimension ref="A1:AH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74"/>
    <col collapsed="false" customWidth="true" hidden="false" outlineLevel="0" max="2" min="2" style="0" width="3.99"/>
    <col collapsed="false" customWidth="true" hidden="false" outlineLevel="0" max="3" min="3" style="0" width="10.38"/>
    <col collapsed="false" customWidth="true" hidden="false" outlineLevel="0" max="5" min="4" style="0" width="2.25"/>
    <col collapsed="false" customWidth="true" hidden="false" outlineLevel="0" max="6" min="6" style="0" width="146"/>
    <col collapsed="false" customWidth="true" hidden="false" outlineLevel="0" max="7" min="7" style="0" width="26.88"/>
    <col collapsed="false" customWidth="true" hidden="false" outlineLevel="0" max="8" min="8" style="0" width="12.63"/>
    <col collapsed="false" customWidth="true" hidden="false" outlineLevel="0" max="9" min="9" style="0" width="22.24"/>
    <col collapsed="false" customWidth="true" hidden="false" outlineLevel="0" max="1025" min="10" style="0" width="12.63"/>
  </cols>
  <sheetData>
    <row r="1" customFormat="false" ht="48" hidden="false" customHeight="true" outlineLevel="0" collapsed="false">
      <c r="A1" s="223"/>
      <c r="B1" s="1" t="s">
        <v>323</v>
      </c>
      <c r="C1" s="1"/>
      <c r="D1" s="224"/>
      <c r="E1" s="224"/>
      <c r="F1" s="225"/>
      <c r="G1" s="2" t="s">
        <v>1</v>
      </c>
      <c r="I1" s="5"/>
      <c r="J1" s="5"/>
      <c r="K1" s="5"/>
      <c r="L1" s="5"/>
      <c r="M1" s="5"/>
      <c r="N1" s="5"/>
      <c r="O1" s="5"/>
      <c r="P1" s="5"/>
      <c r="Q1" s="5"/>
      <c r="R1" s="5"/>
      <c r="S1" s="5"/>
      <c r="T1" s="5"/>
      <c r="U1" s="5"/>
      <c r="V1" s="5"/>
      <c r="W1" s="5"/>
      <c r="X1" s="5"/>
      <c r="Y1" s="5"/>
      <c r="Z1" s="5"/>
      <c r="AA1" s="5"/>
      <c r="AB1" s="5"/>
      <c r="AC1" s="5"/>
      <c r="AD1" s="5"/>
      <c r="AE1" s="5"/>
      <c r="AF1" s="5"/>
      <c r="AG1" s="5"/>
      <c r="AH1" s="5"/>
    </row>
    <row r="2" customFormat="false" ht="15.75" hidden="false" customHeight="false" outlineLevel="0" collapsed="false">
      <c r="A2" s="21"/>
      <c r="B2" s="22"/>
      <c r="C2" s="226"/>
      <c r="D2" s="22"/>
      <c r="E2" s="22"/>
      <c r="F2" s="6" t="s">
        <v>324</v>
      </c>
      <c r="G2" s="7" t="s">
        <v>4</v>
      </c>
      <c r="H2" s="227"/>
      <c r="I2" s="5"/>
      <c r="J2" s="5"/>
      <c r="K2" s="5"/>
      <c r="L2" s="5"/>
      <c r="M2" s="5"/>
      <c r="N2" s="5"/>
      <c r="O2" s="5"/>
      <c r="P2" s="5"/>
      <c r="Q2" s="5"/>
      <c r="R2" s="5"/>
      <c r="S2" s="5"/>
      <c r="T2" s="5"/>
      <c r="U2" s="5"/>
      <c r="V2" s="5"/>
      <c r="W2" s="5"/>
      <c r="X2" s="5"/>
      <c r="Y2" s="5"/>
      <c r="Z2" s="5"/>
      <c r="AA2" s="5"/>
      <c r="AB2" s="5"/>
      <c r="AC2" s="5"/>
      <c r="AD2" s="5"/>
      <c r="AE2" s="5"/>
      <c r="AF2" s="5"/>
      <c r="AG2" s="5"/>
      <c r="AH2" s="5"/>
    </row>
    <row r="3" customFormat="false" ht="15.75" hidden="false" customHeight="false" outlineLevel="0" collapsed="false">
      <c r="A3" s="21"/>
      <c r="B3" s="22"/>
      <c r="C3" s="226"/>
      <c r="D3" s="22"/>
      <c r="E3" s="22"/>
      <c r="F3" s="228" t="s">
        <v>325</v>
      </c>
      <c r="G3" s="22"/>
      <c r="H3" s="227"/>
      <c r="I3" s="5"/>
      <c r="J3" s="5"/>
      <c r="K3" s="5"/>
      <c r="L3" s="5"/>
      <c r="M3" s="5"/>
      <c r="N3" s="5"/>
      <c r="O3" s="5"/>
      <c r="P3" s="5"/>
      <c r="Q3" s="5"/>
      <c r="R3" s="5"/>
      <c r="S3" s="5"/>
      <c r="T3" s="5"/>
      <c r="U3" s="5"/>
      <c r="V3" s="5"/>
      <c r="W3" s="5"/>
      <c r="X3" s="5"/>
      <c r="Y3" s="5"/>
      <c r="Z3" s="5"/>
      <c r="AA3" s="5"/>
      <c r="AB3" s="5"/>
      <c r="AC3" s="5"/>
      <c r="AD3" s="5"/>
      <c r="AE3" s="5"/>
      <c r="AF3" s="5"/>
      <c r="AG3" s="5"/>
      <c r="AH3" s="5"/>
    </row>
    <row r="4" customFormat="false" ht="15.75" hidden="false" customHeight="false" outlineLevel="0" collapsed="false">
      <c r="A4" s="21"/>
      <c r="B4" s="22"/>
      <c r="C4" s="226"/>
      <c r="D4" s="22"/>
      <c r="E4" s="229" t="s">
        <v>326</v>
      </c>
      <c r="F4" s="230" t="s">
        <v>327</v>
      </c>
      <c r="G4" s="231" t="s">
        <v>2</v>
      </c>
      <c r="H4" s="227"/>
      <c r="I4" s="5"/>
      <c r="J4" s="5"/>
      <c r="K4" s="5"/>
      <c r="L4" s="5"/>
      <c r="M4" s="5"/>
      <c r="N4" s="5"/>
      <c r="O4" s="5"/>
      <c r="P4" s="5"/>
      <c r="Q4" s="5"/>
      <c r="R4" s="5"/>
      <c r="S4" s="5"/>
      <c r="T4" s="5"/>
      <c r="U4" s="5"/>
      <c r="V4" s="5"/>
      <c r="W4" s="5"/>
      <c r="X4" s="5"/>
      <c r="Y4" s="5"/>
      <c r="Z4" s="5"/>
      <c r="AA4" s="5"/>
      <c r="AB4" s="5"/>
      <c r="AC4" s="5"/>
      <c r="AD4" s="5"/>
      <c r="AE4" s="5"/>
      <c r="AF4" s="5"/>
      <c r="AG4" s="5"/>
      <c r="AH4" s="5"/>
    </row>
    <row r="5" customFormat="false" ht="15.75" hidden="false" customHeight="false" outlineLevel="0" collapsed="false">
      <c r="A5" s="21"/>
      <c r="B5" s="22"/>
      <c r="C5" s="226"/>
      <c r="D5" s="22"/>
      <c r="E5" s="229"/>
      <c r="F5" s="232"/>
      <c r="G5" s="8" t="str">
        <f aca="false">Overview!D2</f>
        <v>Latest:    9/3/2024</v>
      </c>
      <c r="I5" s="5"/>
      <c r="J5" s="5"/>
      <c r="K5" s="5"/>
      <c r="L5" s="5"/>
      <c r="M5" s="5"/>
      <c r="N5" s="5"/>
      <c r="O5" s="5"/>
      <c r="P5" s="5"/>
      <c r="Q5" s="5"/>
      <c r="R5" s="5"/>
      <c r="S5" s="5"/>
      <c r="T5" s="5"/>
      <c r="U5" s="5"/>
      <c r="V5" s="5"/>
      <c r="W5" s="5"/>
      <c r="X5" s="5"/>
      <c r="Y5" s="5"/>
      <c r="Z5" s="5"/>
      <c r="AA5" s="5"/>
      <c r="AB5" s="5"/>
      <c r="AC5" s="5"/>
      <c r="AD5" s="5"/>
      <c r="AE5" s="5"/>
      <c r="AF5" s="5"/>
      <c r="AG5" s="5"/>
      <c r="AH5" s="5"/>
    </row>
    <row r="6" customFormat="false" ht="15.75" hidden="false" customHeight="false" outlineLevel="0" collapsed="false">
      <c r="A6" s="21"/>
      <c r="B6" s="22"/>
      <c r="C6" s="226"/>
      <c r="D6" s="233" t="s">
        <v>328</v>
      </c>
      <c r="E6" s="229"/>
      <c r="F6" s="232" t="s">
        <v>329</v>
      </c>
      <c r="I6" s="5"/>
      <c r="J6" s="5"/>
      <c r="K6" s="5"/>
      <c r="L6" s="5"/>
      <c r="M6" s="5"/>
      <c r="N6" s="5"/>
      <c r="O6" s="5"/>
      <c r="P6" s="5"/>
      <c r="Q6" s="5"/>
      <c r="R6" s="5"/>
      <c r="S6" s="5"/>
      <c r="T6" s="5"/>
      <c r="U6" s="5"/>
      <c r="V6" s="5"/>
      <c r="W6" s="5"/>
      <c r="X6" s="5"/>
      <c r="Y6" s="5"/>
      <c r="Z6" s="5"/>
      <c r="AA6" s="5"/>
      <c r="AB6" s="5"/>
      <c r="AC6" s="5"/>
      <c r="AD6" s="5"/>
      <c r="AE6" s="5"/>
      <c r="AF6" s="5"/>
      <c r="AG6" s="5"/>
      <c r="AH6" s="5"/>
    </row>
    <row r="7" customFormat="false" ht="15.75" hidden="false" customHeight="true" outlineLevel="0" collapsed="false">
      <c r="D7" s="233"/>
      <c r="E7" s="233"/>
    </row>
    <row r="8" customFormat="false" ht="15.75" hidden="false" customHeight="false" outlineLevel="0" collapsed="false">
      <c r="A8" s="234"/>
      <c r="B8" s="235"/>
      <c r="C8" s="236" t="s">
        <v>330</v>
      </c>
      <c r="D8" s="237"/>
      <c r="E8" s="237"/>
      <c r="F8" s="236" t="s">
        <v>331</v>
      </c>
      <c r="G8" s="236" t="s">
        <v>332</v>
      </c>
      <c r="H8" s="236" t="s">
        <v>333</v>
      </c>
      <c r="I8" s="236" t="s">
        <v>334</v>
      </c>
      <c r="J8" s="235"/>
      <c r="K8" s="235"/>
      <c r="L8" s="235"/>
      <c r="M8" s="235"/>
      <c r="N8" s="235"/>
      <c r="O8" s="235"/>
      <c r="P8" s="235"/>
      <c r="Q8" s="235"/>
      <c r="R8" s="235"/>
      <c r="S8" s="235"/>
      <c r="T8" s="235"/>
      <c r="U8" s="235"/>
      <c r="V8" s="235"/>
      <c r="W8" s="235"/>
      <c r="X8" s="235"/>
      <c r="Y8" s="235"/>
      <c r="Z8" s="235"/>
      <c r="AA8" s="235"/>
      <c r="AB8" s="235"/>
      <c r="AC8" s="235"/>
      <c r="AD8" s="235"/>
      <c r="AE8" s="166"/>
      <c r="AF8" s="166"/>
      <c r="AG8" s="166"/>
      <c r="AH8" s="166"/>
    </row>
    <row r="9" customFormat="false" ht="15.75" hidden="false" customHeight="false" outlineLevel="0" collapsed="false">
      <c r="A9" s="21"/>
      <c r="B9" s="21"/>
      <c r="C9" s="238"/>
      <c r="D9" s="239"/>
      <c r="E9" s="239"/>
      <c r="F9" s="240" t="s">
        <v>335</v>
      </c>
      <c r="G9" s="59"/>
      <c r="H9" s="59"/>
      <c r="I9" s="59"/>
      <c r="J9" s="59"/>
      <c r="K9" s="59"/>
      <c r="L9" s="59"/>
      <c r="M9" s="59"/>
      <c r="N9" s="59"/>
      <c r="O9" s="59"/>
      <c r="P9" s="59"/>
      <c r="Q9" s="59"/>
      <c r="R9" s="59"/>
      <c r="S9" s="59"/>
      <c r="T9" s="59"/>
      <c r="U9" s="59"/>
      <c r="V9" s="59"/>
      <c r="W9" s="59"/>
      <c r="X9" s="59"/>
      <c r="Y9" s="59"/>
      <c r="Z9" s="59"/>
      <c r="AA9" s="59"/>
      <c r="AB9" s="59"/>
      <c r="AC9" s="59"/>
      <c r="AD9" s="59"/>
      <c r="AE9" s="59"/>
      <c r="AF9" s="59"/>
      <c r="AG9" s="59"/>
      <c r="AH9" s="59"/>
    </row>
    <row r="10" customFormat="false" ht="15.75" hidden="false" customHeight="false" outlineLevel="0" collapsed="false">
      <c r="A10" s="21"/>
      <c r="B10" s="21"/>
      <c r="C10" s="238"/>
      <c r="D10" s="239"/>
      <c r="E10" s="239"/>
      <c r="F10" s="241"/>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row>
    <row r="11" customFormat="false" ht="15.75" hidden="false" customHeight="false" outlineLevel="0" collapsed="false">
      <c r="A11" s="21"/>
      <c r="B11" s="242"/>
      <c r="C11" s="243" t="s">
        <v>336</v>
      </c>
      <c r="D11" s="244"/>
      <c r="E11" s="244"/>
      <c r="F11" s="245"/>
      <c r="G11" s="246"/>
      <c r="H11" s="246"/>
      <c r="I11" s="246"/>
      <c r="J11" s="246"/>
      <c r="K11" s="246"/>
      <c r="L11" s="246"/>
      <c r="M11" s="246"/>
      <c r="N11" s="246"/>
      <c r="O11" s="246"/>
      <c r="P11" s="246"/>
      <c r="Q11" s="246"/>
      <c r="R11" s="246"/>
      <c r="S11" s="246"/>
      <c r="T11" s="246"/>
      <c r="U11" s="246"/>
      <c r="V11" s="246"/>
      <c r="W11" s="246"/>
      <c r="X11" s="246"/>
      <c r="Y11" s="246"/>
      <c r="Z11" s="246"/>
      <c r="AA11" s="246"/>
      <c r="AB11" s="246"/>
      <c r="AC11" s="246"/>
      <c r="AD11" s="246"/>
      <c r="AE11" s="246"/>
      <c r="AF11" s="246"/>
      <c r="AG11" s="246"/>
      <c r="AH11" s="246"/>
    </row>
    <row r="12" customFormat="false" ht="15.75" hidden="false" customHeight="false" outlineLevel="0" collapsed="false">
      <c r="A12" s="21"/>
      <c r="B12" s="247" t="s">
        <v>337</v>
      </c>
      <c r="C12" s="248" t="n">
        <v>6</v>
      </c>
      <c r="D12" s="249"/>
      <c r="E12" s="250"/>
      <c r="F12" s="251" t="s">
        <v>338</v>
      </c>
      <c r="J12" s="5"/>
      <c r="K12" s="5"/>
      <c r="L12" s="5"/>
      <c r="M12" s="5"/>
      <c r="N12" s="5"/>
      <c r="O12" s="5"/>
      <c r="P12" s="5"/>
      <c r="Q12" s="5"/>
      <c r="R12" s="5"/>
      <c r="S12" s="5"/>
      <c r="T12" s="5"/>
      <c r="U12" s="5"/>
      <c r="V12" s="5"/>
      <c r="W12" s="5"/>
      <c r="X12" s="5"/>
      <c r="Y12" s="5"/>
      <c r="Z12" s="5"/>
      <c r="AA12" s="5"/>
      <c r="AB12" s="5"/>
      <c r="AC12" s="5"/>
      <c r="AD12" s="5"/>
      <c r="AE12" s="5"/>
      <c r="AF12" s="5"/>
      <c r="AG12" s="5"/>
      <c r="AH12" s="5"/>
    </row>
    <row r="13" customFormat="false" ht="15.75" hidden="false" customHeight="false" outlineLevel="0" collapsed="false">
      <c r="A13" s="21"/>
      <c r="B13" s="247"/>
      <c r="C13" s="252"/>
      <c r="D13" s="253"/>
      <c r="E13" s="40"/>
      <c r="F13" s="254" t="s">
        <v>339</v>
      </c>
      <c r="G13" s="4" t="s">
        <v>340</v>
      </c>
      <c r="H13" s="255" t="s">
        <v>341</v>
      </c>
      <c r="J13" s="5"/>
      <c r="K13" s="5"/>
      <c r="L13" s="5"/>
      <c r="M13" s="5"/>
      <c r="N13" s="5"/>
      <c r="O13" s="5"/>
      <c r="P13" s="5"/>
      <c r="Q13" s="5"/>
      <c r="R13" s="5"/>
      <c r="S13" s="5"/>
      <c r="T13" s="5"/>
      <c r="U13" s="5"/>
      <c r="V13" s="5"/>
      <c r="W13" s="5"/>
      <c r="X13" s="5"/>
      <c r="Y13" s="5"/>
      <c r="Z13" s="5"/>
      <c r="AA13" s="5"/>
      <c r="AB13" s="5"/>
      <c r="AC13" s="5"/>
      <c r="AD13" s="5"/>
      <c r="AE13" s="5"/>
      <c r="AF13" s="5"/>
      <c r="AG13" s="5"/>
      <c r="AH13" s="5"/>
    </row>
    <row r="14" customFormat="false" ht="15" hidden="false" customHeight="true" outlineLevel="0" collapsed="false">
      <c r="A14" s="21"/>
      <c r="B14" s="247"/>
      <c r="C14" s="252"/>
      <c r="D14" s="253"/>
      <c r="E14" s="40"/>
      <c r="F14" s="256" t="s">
        <v>342</v>
      </c>
      <c r="G14" s="4" t="s">
        <v>343</v>
      </c>
      <c r="H14" s="255" t="s">
        <v>344</v>
      </c>
      <c r="I14" s="5"/>
      <c r="J14" s="5"/>
      <c r="K14" s="5"/>
      <c r="L14" s="5"/>
      <c r="M14" s="5"/>
      <c r="N14" s="5"/>
      <c r="O14" s="5"/>
      <c r="P14" s="5"/>
      <c r="Q14" s="5"/>
      <c r="R14" s="5"/>
      <c r="S14" s="5"/>
      <c r="T14" s="5"/>
      <c r="U14" s="5"/>
      <c r="V14" s="5"/>
      <c r="W14" s="5"/>
      <c r="X14" s="5"/>
      <c r="Y14" s="5"/>
      <c r="Z14" s="5"/>
      <c r="AA14" s="5"/>
      <c r="AB14" s="5"/>
      <c r="AC14" s="5"/>
      <c r="AD14" s="5"/>
      <c r="AE14" s="5"/>
      <c r="AF14" s="5"/>
      <c r="AG14" s="5"/>
      <c r="AH14" s="5"/>
    </row>
    <row r="15" customFormat="false" ht="14.25" hidden="false" customHeight="true" outlineLevel="0" collapsed="false">
      <c r="A15" s="21"/>
      <c r="B15" s="247"/>
      <c r="C15" s="252"/>
      <c r="D15" s="253"/>
      <c r="E15" s="40"/>
      <c r="F15" s="256" t="s">
        <v>345</v>
      </c>
      <c r="G15" s="4" t="s">
        <v>343</v>
      </c>
      <c r="H15" s="255" t="s">
        <v>346</v>
      </c>
      <c r="I15" s="5"/>
      <c r="J15" s="5"/>
      <c r="K15" s="5"/>
      <c r="L15" s="5"/>
      <c r="M15" s="5"/>
      <c r="N15" s="5"/>
      <c r="O15" s="5"/>
      <c r="P15" s="5"/>
      <c r="Q15" s="5"/>
      <c r="R15" s="5"/>
      <c r="S15" s="5"/>
      <c r="T15" s="5"/>
      <c r="U15" s="5"/>
      <c r="V15" s="5"/>
      <c r="W15" s="5"/>
      <c r="X15" s="5"/>
      <c r="Y15" s="5"/>
      <c r="Z15" s="5"/>
      <c r="AA15" s="5"/>
      <c r="AB15" s="5"/>
      <c r="AC15" s="5"/>
      <c r="AD15" s="5"/>
      <c r="AE15" s="5"/>
      <c r="AF15" s="5"/>
      <c r="AG15" s="5"/>
      <c r="AH15" s="5"/>
    </row>
    <row r="16" customFormat="false" ht="14.25" hidden="false" customHeight="true" outlineLevel="0" collapsed="false">
      <c r="A16" s="21"/>
      <c r="B16" s="247"/>
      <c r="C16" s="252"/>
      <c r="D16" s="253"/>
      <c r="E16" s="40"/>
      <c r="F16" s="4" t="s">
        <v>347</v>
      </c>
      <c r="G16" s="4" t="s">
        <v>348</v>
      </c>
      <c r="H16" s="255" t="s">
        <v>349</v>
      </c>
      <c r="I16" s="5"/>
      <c r="J16" s="5"/>
      <c r="K16" s="5"/>
      <c r="L16" s="5"/>
      <c r="M16" s="5"/>
      <c r="N16" s="5"/>
      <c r="O16" s="5"/>
      <c r="P16" s="5"/>
      <c r="Q16" s="5"/>
      <c r="R16" s="5"/>
      <c r="S16" s="5"/>
      <c r="T16" s="5"/>
      <c r="U16" s="5"/>
      <c r="V16" s="5"/>
      <c r="W16" s="5"/>
      <c r="X16" s="5"/>
      <c r="Y16" s="5"/>
      <c r="Z16" s="5"/>
      <c r="AA16" s="5"/>
      <c r="AB16" s="5"/>
      <c r="AC16" s="5"/>
      <c r="AD16" s="5"/>
      <c r="AE16" s="5"/>
      <c r="AF16" s="5"/>
      <c r="AG16" s="5"/>
      <c r="AH16" s="5"/>
    </row>
    <row r="17" customFormat="false" ht="15" hidden="false" customHeight="true" outlineLevel="0" collapsed="false">
      <c r="A17" s="21"/>
      <c r="B17" s="247"/>
      <c r="C17" s="252"/>
      <c r="D17" s="253"/>
      <c r="E17" s="40"/>
      <c r="F17" s="4" t="s">
        <v>350</v>
      </c>
      <c r="G17" s="4" t="s">
        <v>351</v>
      </c>
      <c r="H17" s="255" t="s">
        <v>352</v>
      </c>
      <c r="I17" s="5"/>
      <c r="J17" s="5"/>
      <c r="K17" s="5"/>
      <c r="L17" s="5"/>
      <c r="M17" s="5"/>
      <c r="N17" s="5"/>
      <c r="O17" s="5"/>
      <c r="P17" s="5"/>
      <c r="Q17" s="5"/>
      <c r="R17" s="5"/>
      <c r="S17" s="5"/>
      <c r="T17" s="5"/>
      <c r="U17" s="5"/>
      <c r="V17" s="5"/>
      <c r="W17" s="5"/>
      <c r="X17" s="5"/>
      <c r="Y17" s="5"/>
      <c r="Z17" s="5"/>
      <c r="AA17" s="5"/>
      <c r="AB17" s="5"/>
      <c r="AC17" s="5"/>
      <c r="AD17" s="5"/>
      <c r="AE17" s="5"/>
      <c r="AF17" s="5"/>
      <c r="AG17" s="5"/>
      <c r="AH17" s="5"/>
    </row>
    <row r="18" customFormat="false" ht="15.75" hidden="false" customHeight="true" outlineLevel="0" collapsed="false">
      <c r="A18" s="21"/>
      <c r="B18" s="247"/>
      <c r="C18" s="252"/>
      <c r="D18" s="253"/>
      <c r="E18" s="40"/>
      <c r="F18" s="41" t="s">
        <v>353</v>
      </c>
      <c r="G18" s="257" t="s">
        <v>354</v>
      </c>
      <c r="H18" s="258" t="s">
        <v>355</v>
      </c>
      <c r="I18" s="5"/>
      <c r="J18" s="5"/>
      <c r="K18" s="5"/>
      <c r="L18" s="5"/>
      <c r="M18" s="5"/>
      <c r="N18" s="5"/>
      <c r="O18" s="5"/>
      <c r="P18" s="5"/>
      <c r="Q18" s="5"/>
      <c r="R18" s="5"/>
      <c r="S18" s="5"/>
      <c r="T18" s="5"/>
      <c r="U18" s="5"/>
      <c r="V18" s="5"/>
      <c r="W18" s="5"/>
      <c r="X18" s="5"/>
      <c r="Y18" s="5"/>
      <c r="Z18" s="5"/>
      <c r="AA18" s="5"/>
      <c r="AB18" s="5"/>
      <c r="AC18" s="5"/>
      <c r="AD18" s="5"/>
      <c r="AE18" s="5"/>
      <c r="AF18" s="5"/>
      <c r="AG18" s="5"/>
      <c r="AH18" s="5"/>
    </row>
    <row r="19" customFormat="false" ht="15.75" hidden="false" customHeight="false" outlineLevel="0" collapsed="false">
      <c r="A19" s="21"/>
      <c r="B19" s="247"/>
      <c r="C19" s="252"/>
      <c r="D19" s="253"/>
      <c r="E19" s="40"/>
      <c r="F19" s="259" t="s">
        <v>356</v>
      </c>
      <c r="G19" s="257" t="s">
        <v>357</v>
      </c>
      <c r="H19" s="258" t="s">
        <v>358</v>
      </c>
      <c r="I19" s="5"/>
      <c r="J19" s="5"/>
      <c r="K19" s="5"/>
      <c r="L19" s="5"/>
      <c r="M19" s="5"/>
      <c r="N19" s="5"/>
      <c r="O19" s="5"/>
      <c r="P19" s="5"/>
      <c r="Q19" s="5"/>
      <c r="R19" s="5"/>
      <c r="S19" s="5"/>
      <c r="T19" s="5"/>
      <c r="U19" s="5"/>
      <c r="V19" s="5"/>
      <c r="W19" s="5"/>
      <c r="X19" s="5"/>
      <c r="Y19" s="5"/>
      <c r="Z19" s="5"/>
      <c r="AA19" s="5"/>
      <c r="AB19" s="5"/>
      <c r="AC19" s="5"/>
      <c r="AD19" s="5"/>
      <c r="AE19" s="5"/>
      <c r="AF19" s="5"/>
      <c r="AG19" s="5"/>
      <c r="AH19" s="5"/>
    </row>
    <row r="20" customFormat="false" ht="14.25" hidden="false" customHeight="true" outlineLevel="0" collapsed="false">
      <c r="A20" s="21"/>
      <c r="B20" s="247"/>
      <c r="C20" s="252"/>
      <c r="D20" s="253"/>
      <c r="E20" s="40"/>
      <c r="F20" s="259" t="s">
        <v>359</v>
      </c>
      <c r="G20" s="257" t="s">
        <v>360</v>
      </c>
      <c r="H20" s="258" t="s">
        <v>361</v>
      </c>
      <c r="I20" s="5"/>
      <c r="J20" s="5"/>
      <c r="K20" s="5"/>
      <c r="L20" s="5"/>
      <c r="M20" s="5"/>
      <c r="N20" s="5"/>
      <c r="O20" s="5"/>
      <c r="P20" s="5"/>
      <c r="Q20" s="5"/>
      <c r="R20" s="5"/>
      <c r="S20" s="5"/>
      <c r="T20" s="5"/>
      <c r="U20" s="5"/>
      <c r="V20" s="5"/>
      <c r="W20" s="5"/>
      <c r="X20" s="5"/>
      <c r="Y20" s="5"/>
      <c r="Z20" s="5"/>
      <c r="AA20" s="5"/>
      <c r="AB20" s="5"/>
      <c r="AC20" s="5"/>
      <c r="AD20" s="5"/>
      <c r="AE20" s="5"/>
      <c r="AF20" s="5"/>
      <c r="AG20" s="5"/>
      <c r="AH20" s="5"/>
    </row>
    <row r="21" customFormat="false" ht="15" hidden="false" customHeight="true" outlineLevel="0" collapsed="false">
      <c r="A21" s="21"/>
      <c r="B21" s="247"/>
      <c r="C21" s="260"/>
      <c r="D21" s="253"/>
      <c r="E21" s="40"/>
      <c r="F21" s="261" t="s">
        <v>362</v>
      </c>
      <c r="G21" s="5" t="s">
        <v>363</v>
      </c>
      <c r="H21" s="5"/>
      <c r="I21" s="5"/>
      <c r="J21" s="5"/>
      <c r="K21" s="5"/>
      <c r="L21" s="5"/>
      <c r="M21" s="5"/>
      <c r="N21" s="5"/>
      <c r="O21" s="5"/>
      <c r="P21" s="5"/>
      <c r="Q21" s="5"/>
      <c r="R21" s="5"/>
      <c r="S21" s="5"/>
      <c r="T21" s="5"/>
      <c r="U21" s="5"/>
      <c r="V21" s="5"/>
      <c r="W21" s="5"/>
      <c r="X21" s="5"/>
      <c r="Y21" s="5"/>
      <c r="Z21" s="5"/>
      <c r="AA21" s="5"/>
      <c r="AB21" s="5"/>
      <c r="AC21" s="5"/>
      <c r="AD21" s="5"/>
      <c r="AE21" s="5"/>
      <c r="AF21" s="5"/>
      <c r="AG21" s="5"/>
      <c r="AH21" s="5"/>
    </row>
    <row r="22" customFormat="false" ht="16.5" hidden="false" customHeight="true" outlineLevel="0" collapsed="false">
      <c r="A22" s="21"/>
      <c r="B22" s="247"/>
      <c r="C22" s="260"/>
      <c r="D22" s="253"/>
      <c r="E22" s="40"/>
      <c r="F22" s="261" t="s">
        <v>364</v>
      </c>
      <c r="G22" s="5" t="s">
        <v>365</v>
      </c>
      <c r="H22" s="262" t="s">
        <v>366</v>
      </c>
      <c r="I22" s="5"/>
      <c r="J22" s="5"/>
      <c r="K22" s="5"/>
      <c r="L22" s="5"/>
      <c r="M22" s="5"/>
      <c r="N22" s="5"/>
      <c r="O22" s="5"/>
      <c r="P22" s="5"/>
      <c r="Q22" s="5"/>
      <c r="R22" s="5"/>
      <c r="S22" s="5"/>
      <c r="T22" s="5"/>
      <c r="U22" s="5"/>
      <c r="V22" s="5"/>
      <c r="W22" s="5"/>
      <c r="X22" s="5"/>
      <c r="Y22" s="5"/>
      <c r="Z22" s="5"/>
      <c r="AA22" s="5"/>
      <c r="AB22" s="5"/>
      <c r="AC22" s="5"/>
      <c r="AD22" s="5"/>
      <c r="AE22" s="5"/>
      <c r="AF22" s="5"/>
      <c r="AG22" s="5"/>
      <c r="AH22" s="5"/>
    </row>
    <row r="23" customFormat="false" ht="16.5" hidden="false" customHeight="true" outlineLevel="0" collapsed="false">
      <c r="A23" s="21"/>
      <c r="B23" s="247"/>
      <c r="C23" s="260" t="n">
        <v>0.291666666666667</v>
      </c>
      <c r="D23" s="253"/>
      <c r="E23" s="40"/>
      <c r="F23" s="261" t="s">
        <v>367</v>
      </c>
      <c r="G23" s="5" t="s">
        <v>365</v>
      </c>
      <c r="H23" s="262" t="s">
        <v>366</v>
      </c>
      <c r="I23" s="5"/>
      <c r="J23" s="5"/>
      <c r="K23" s="5"/>
      <c r="L23" s="5"/>
      <c r="M23" s="5"/>
      <c r="N23" s="5"/>
      <c r="O23" s="5"/>
      <c r="P23" s="5"/>
      <c r="Q23" s="5"/>
      <c r="R23" s="5"/>
      <c r="S23" s="5"/>
      <c r="T23" s="5"/>
      <c r="U23" s="5"/>
      <c r="V23" s="5"/>
      <c r="W23" s="5"/>
      <c r="X23" s="5"/>
      <c r="Y23" s="5"/>
      <c r="Z23" s="5"/>
      <c r="AA23" s="5"/>
      <c r="AB23" s="5"/>
      <c r="AC23" s="5"/>
      <c r="AD23" s="5"/>
      <c r="AE23" s="5"/>
      <c r="AF23" s="5"/>
      <c r="AG23" s="5"/>
      <c r="AH23" s="5"/>
    </row>
    <row r="24" customFormat="false" ht="15" hidden="false" customHeight="true" outlineLevel="0" collapsed="false">
      <c r="A24" s="21"/>
      <c r="B24" s="247"/>
      <c r="C24" s="260"/>
      <c r="D24" s="253"/>
      <c r="E24" s="40"/>
      <c r="F24" s="263" t="s">
        <v>368</v>
      </c>
      <c r="G24" s="5" t="s">
        <v>369</v>
      </c>
      <c r="H24" s="262" t="s">
        <v>370</v>
      </c>
      <c r="I24" s="5"/>
      <c r="J24" s="5"/>
      <c r="K24" s="5"/>
      <c r="L24" s="5"/>
      <c r="M24" s="5"/>
      <c r="N24" s="5"/>
      <c r="O24" s="5"/>
      <c r="P24" s="5"/>
      <c r="Q24" s="5"/>
      <c r="R24" s="5"/>
      <c r="S24" s="5"/>
      <c r="T24" s="5"/>
      <c r="U24" s="5"/>
      <c r="V24" s="5"/>
      <c r="W24" s="5"/>
      <c r="X24" s="5"/>
      <c r="Y24" s="5"/>
      <c r="Z24" s="5"/>
      <c r="AA24" s="5"/>
      <c r="AB24" s="5"/>
      <c r="AC24" s="5"/>
      <c r="AD24" s="5"/>
      <c r="AE24" s="5"/>
      <c r="AF24" s="5"/>
      <c r="AG24" s="5"/>
      <c r="AH24" s="5"/>
    </row>
    <row r="25" customFormat="false" ht="15.75" hidden="false" customHeight="false" outlineLevel="0" collapsed="false">
      <c r="A25" s="21"/>
      <c r="B25" s="247"/>
      <c r="C25" s="260"/>
      <c r="D25" s="253"/>
      <c r="E25" s="40"/>
      <c r="F25" s="264" t="s">
        <v>371</v>
      </c>
      <c r="G25" s="5" t="s">
        <v>372</v>
      </c>
      <c r="H25" s="258" t="s">
        <v>373</v>
      </c>
      <c r="I25" s="5"/>
      <c r="J25" s="5"/>
      <c r="K25" s="5"/>
      <c r="L25" s="5"/>
      <c r="M25" s="5"/>
      <c r="N25" s="5"/>
      <c r="O25" s="5"/>
      <c r="P25" s="5"/>
      <c r="Q25" s="5"/>
      <c r="R25" s="5"/>
      <c r="S25" s="5"/>
      <c r="T25" s="5"/>
      <c r="U25" s="5"/>
      <c r="V25" s="5"/>
      <c r="W25" s="5"/>
      <c r="X25" s="5"/>
      <c r="Y25" s="5"/>
      <c r="Z25" s="5"/>
      <c r="AA25" s="5"/>
      <c r="AB25" s="5"/>
      <c r="AC25" s="5"/>
      <c r="AD25" s="5"/>
      <c r="AE25" s="5"/>
      <c r="AF25" s="5"/>
      <c r="AG25" s="5"/>
      <c r="AH25" s="5"/>
    </row>
    <row r="26" customFormat="false" ht="15" hidden="false" customHeight="true" outlineLevel="0" collapsed="false">
      <c r="A26" s="21"/>
      <c r="B26" s="247"/>
      <c r="C26" s="260"/>
      <c r="D26" s="253"/>
      <c r="E26" s="40"/>
      <c r="F26" s="265" t="s">
        <v>374</v>
      </c>
      <c r="G26" s="5" t="s">
        <v>375</v>
      </c>
      <c r="H26" s="258" t="s">
        <v>376</v>
      </c>
      <c r="I26" s="5"/>
      <c r="J26" s="5"/>
      <c r="K26" s="5"/>
      <c r="L26" s="5"/>
      <c r="M26" s="5"/>
      <c r="N26" s="5"/>
      <c r="O26" s="5"/>
      <c r="P26" s="5"/>
      <c r="Q26" s="5"/>
      <c r="R26" s="5"/>
      <c r="S26" s="5"/>
      <c r="T26" s="5"/>
      <c r="U26" s="5"/>
      <c r="V26" s="5"/>
      <c r="W26" s="5"/>
      <c r="X26" s="5"/>
      <c r="Y26" s="5"/>
      <c r="Z26" s="5"/>
      <c r="AA26" s="5"/>
      <c r="AB26" s="5"/>
      <c r="AC26" s="5"/>
      <c r="AD26" s="5"/>
      <c r="AE26" s="5"/>
      <c r="AF26" s="5"/>
      <c r="AG26" s="5"/>
      <c r="AH26" s="5"/>
    </row>
    <row r="27" customFormat="false" ht="15.75" hidden="false" customHeight="true" outlineLevel="0" collapsed="false">
      <c r="A27" s="21"/>
      <c r="B27" s="247"/>
      <c r="C27" s="260"/>
      <c r="D27" s="253"/>
      <c r="E27" s="40"/>
      <c r="F27" s="57" t="s">
        <v>377</v>
      </c>
      <c r="G27" s="5" t="s">
        <v>378</v>
      </c>
      <c r="H27" s="258" t="s">
        <v>355</v>
      </c>
      <c r="I27" s="41"/>
      <c r="J27" s="5"/>
      <c r="K27" s="5"/>
      <c r="L27" s="5"/>
      <c r="M27" s="5"/>
      <c r="N27" s="5"/>
      <c r="O27" s="5"/>
      <c r="P27" s="5"/>
      <c r="Q27" s="5"/>
      <c r="R27" s="5"/>
      <c r="S27" s="5"/>
      <c r="T27" s="5"/>
      <c r="U27" s="5"/>
      <c r="V27" s="5"/>
      <c r="W27" s="5"/>
      <c r="X27" s="5"/>
      <c r="Y27" s="5"/>
      <c r="Z27" s="5"/>
      <c r="AA27" s="5"/>
      <c r="AB27" s="5"/>
      <c r="AC27" s="5"/>
      <c r="AD27" s="5"/>
      <c r="AE27" s="5"/>
      <c r="AF27" s="5"/>
      <c r="AG27" s="5"/>
      <c r="AH27" s="5"/>
    </row>
    <row r="28" customFormat="false" ht="15.75" hidden="false" customHeight="false" outlineLevel="0" collapsed="false">
      <c r="A28" s="21"/>
      <c r="B28" s="247"/>
      <c r="C28" s="260" t="n">
        <v>0.34375</v>
      </c>
      <c r="D28" s="253"/>
      <c r="E28" s="40"/>
      <c r="F28" s="57" t="s">
        <v>379</v>
      </c>
      <c r="G28" s="41" t="s">
        <v>380</v>
      </c>
      <c r="H28" s="266" t="s">
        <v>381</v>
      </c>
      <c r="I28" s="41" t="s">
        <v>382</v>
      </c>
      <c r="J28" s="262" t="s">
        <v>352</v>
      </c>
      <c r="K28" s="5"/>
      <c r="L28" s="5"/>
      <c r="M28" s="5"/>
      <c r="N28" s="5"/>
      <c r="O28" s="5"/>
      <c r="P28" s="5"/>
      <c r="Q28" s="5"/>
      <c r="R28" s="5"/>
      <c r="S28" s="5"/>
      <c r="T28" s="5"/>
      <c r="U28" s="5"/>
      <c r="V28" s="5"/>
      <c r="W28" s="5"/>
      <c r="X28" s="5"/>
      <c r="Y28" s="5"/>
      <c r="Z28" s="5"/>
      <c r="AA28" s="5"/>
      <c r="AB28" s="5"/>
      <c r="AC28" s="5"/>
      <c r="AD28" s="5"/>
      <c r="AE28" s="5"/>
      <c r="AF28" s="5"/>
      <c r="AG28" s="5"/>
      <c r="AH28" s="5"/>
    </row>
    <row r="29" customFormat="false" ht="15.75" hidden="false" customHeight="false" outlineLevel="0" collapsed="false">
      <c r="A29" s="21"/>
      <c r="B29" s="247"/>
      <c r="C29" s="260"/>
      <c r="D29" s="253"/>
      <c r="E29" s="40"/>
      <c r="F29" s="267" t="s">
        <v>383</v>
      </c>
      <c r="G29" s="5" t="s">
        <v>384</v>
      </c>
      <c r="H29" s="262" t="s">
        <v>385</v>
      </c>
      <c r="I29" s="5"/>
      <c r="J29" s="5"/>
      <c r="K29" s="5"/>
      <c r="L29" s="5"/>
      <c r="M29" s="5"/>
      <c r="N29" s="5"/>
      <c r="O29" s="5"/>
      <c r="P29" s="5"/>
      <c r="Q29" s="5"/>
      <c r="R29" s="5"/>
      <c r="S29" s="5"/>
      <c r="T29" s="5"/>
      <c r="U29" s="5"/>
      <c r="V29" s="5"/>
      <c r="W29" s="5"/>
      <c r="X29" s="5"/>
      <c r="Y29" s="5"/>
      <c r="Z29" s="5"/>
      <c r="AA29" s="5"/>
      <c r="AB29" s="5"/>
      <c r="AC29" s="5"/>
      <c r="AD29" s="5"/>
      <c r="AE29" s="5"/>
      <c r="AF29" s="5"/>
      <c r="AG29" s="5"/>
      <c r="AH29" s="5"/>
    </row>
    <row r="30" customFormat="false" ht="13.5" hidden="false" customHeight="true" outlineLevel="0" collapsed="false">
      <c r="A30" s="21"/>
      <c r="B30" s="247"/>
      <c r="C30" s="260"/>
      <c r="D30" s="253"/>
      <c r="E30" s="40"/>
      <c r="F30" s="268" t="s">
        <v>386</v>
      </c>
      <c r="G30" s="5" t="s">
        <v>387</v>
      </c>
      <c r="H30" s="262" t="s">
        <v>388</v>
      </c>
      <c r="I30" s="5" t="s">
        <v>389</v>
      </c>
      <c r="J30" s="5"/>
      <c r="K30" s="5"/>
      <c r="L30" s="5"/>
      <c r="M30" s="5"/>
      <c r="N30" s="5"/>
      <c r="O30" s="5"/>
      <c r="P30" s="5"/>
      <c r="Q30" s="5"/>
      <c r="R30" s="5"/>
      <c r="S30" s="5"/>
      <c r="T30" s="5"/>
      <c r="U30" s="5"/>
      <c r="V30" s="5"/>
      <c r="W30" s="5"/>
      <c r="X30" s="5"/>
      <c r="Y30" s="5"/>
      <c r="Z30" s="5"/>
      <c r="AA30" s="5"/>
      <c r="AB30" s="5"/>
      <c r="AC30" s="5"/>
      <c r="AD30" s="5"/>
      <c r="AE30" s="5"/>
      <c r="AF30" s="5"/>
      <c r="AG30" s="5"/>
      <c r="AH30" s="5"/>
    </row>
    <row r="31" customFormat="false" ht="15" hidden="false" customHeight="true" outlineLevel="0" collapsed="false">
      <c r="A31" s="21"/>
      <c r="B31" s="247"/>
      <c r="C31" s="260"/>
      <c r="D31" s="253"/>
      <c r="E31" s="40"/>
      <c r="F31" s="268" t="s">
        <v>390</v>
      </c>
      <c r="G31" s="5" t="s">
        <v>391</v>
      </c>
      <c r="H31" s="262" t="s">
        <v>392</v>
      </c>
      <c r="I31" s="5"/>
      <c r="J31" s="5"/>
      <c r="K31" s="5"/>
      <c r="L31" s="5"/>
      <c r="M31" s="5"/>
      <c r="N31" s="5"/>
      <c r="O31" s="5"/>
      <c r="P31" s="5"/>
      <c r="Q31" s="5"/>
      <c r="R31" s="5"/>
      <c r="S31" s="5"/>
      <c r="T31" s="5"/>
      <c r="U31" s="5"/>
      <c r="V31" s="5"/>
      <c r="W31" s="5"/>
      <c r="X31" s="5"/>
      <c r="Y31" s="5"/>
      <c r="Z31" s="5"/>
      <c r="AA31" s="5"/>
      <c r="AB31" s="5"/>
      <c r="AC31" s="5"/>
      <c r="AD31" s="5"/>
      <c r="AE31" s="5"/>
      <c r="AF31" s="5"/>
      <c r="AG31" s="5"/>
      <c r="AH31" s="5"/>
    </row>
    <row r="32" customFormat="false" ht="15" hidden="false" customHeight="true" outlineLevel="0" collapsed="false">
      <c r="A32" s="21"/>
      <c r="B32" s="247"/>
      <c r="C32" s="260" t="n">
        <v>0.354166666666667</v>
      </c>
      <c r="D32" s="253"/>
      <c r="E32" s="40"/>
      <c r="F32" s="268" t="s">
        <v>393</v>
      </c>
      <c r="G32" s="5" t="s">
        <v>394</v>
      </c>
      <c r="H32" s="262" t="s">
        <v>395</v>
      </c>
      <c r="I32" s="5" t="s">
        <v>396</v>
      </c>
      <c r="J32" s="255" t="s">
        <v>397</v>
      </c>
      <c r="K32" s="5"/>
      <c r="L32" s="5"/>
      <c r="M32" s="5"/>
      <c r="N32" s="5"/>
      <c r="O32" s="5"/>
      <c r="Q32" s="5"/>
      <c r="R32" s="5"/>
      <c r="S32" s="5"/>
      <c r="T32" s="5"/>
      <c r="U32" s="5"/>
      <c r="V32" s="5"/>
      <c r="W32" s="5"/>
      <c r="X32" s="5"/>
      <c r="Y32" s="5"/>
      <c r="Z32" s="5"/>
      <c r="AA32" s="5"/>
      <c r="AB32" s="5"/>
      <c r="AC32" s="5"/>
      <c r="AD32" s="5"/>
      <c r="AE32" s="5"/>
      <c r="AF32" s="5"/>
      <c r="AG32" s="5"/>
      <c r="AH32" s="5"/>
    </row>
    <row r="33" customFormat="false" ht="15" hidden="false" customHeight="true" outlineLevel="0" collapsed="false">
      <c r="A33" s="21"/>
      <c r="B33" s="247"/>
      <c r="C33" s="260"/>
      <c r="D33" s="253"/>
      <c r="E33" s="40"/>
      <c r="F33" s="261" t="s">
        <v>398</v>
      </c>
      <c r="G33" s="5" t="s">
        <v>399</v>
      </c>
      <c r="H33" s="11"/>
      <c r="I33" s="5"/>
      <c r="J33" s="5"/>
      <c r="K33" s="5"/>
      <c r="L33" s="5"/>
      <c r="M33" s="5"/>
      <c r="N33" s="5"/>
      <c r="O33" s="5"/>
      <c r="P33" s="5"/>
      <c r="Q33" s="5"/>
      <c r="R33" s="5"/>
      <c r="S33" s="5"/>
      <c r="T33" s="5"/>
      <c r="U33" s="5"/>
      <c r="V33" s="5"/>
      <c r="W33" s="5"/>
      <c r="X33" s="5"/>
      <c r="Y33" s="5"/>
      <c r="Z33" s="5"/>
      <c r="AA33" s="5"/>
      <c r="AB33" s="5"/>
      <c r="AC33" s="5"/>
      <c r="AD33" s="5"/>
      <c r="AE33" s="5"/>
      <c r="AF33" s="5"/>
      <c r="AG33" s="5"/>
      <c r="AH33" s="5"/>
    </row>
    <row r="34" customFormat="false" ht="15" hidden="false" customHeight="true" outlineLevel="0" collapsed="false">
      <c r="A34" s="21"/>
      <c r="B34" s="247"/>
      <c r="C34" s="260"/>
      <c r="D34" s="253"/>
      <c r="E34" s="40"/>
      <c r="F34" s="267" t="s">
        <v>400</v>
      </c>
      <c r="G34" s="5" t="s">
        <v>401</v>
      </c>
      <c r="H34" s="258" t="s">
        <v>402</v>
      </c>
      <c r="I34" s="5" t="s">
        <v>403</v>
      </c>
      <c r="J34" s="262" t="s">
        <v>404</v>
      </c>
      <c r="K34" s="5" t="s">
        <v>405</v>
      </c>
      <c r="L34" s="262" t="s">
        <v>406</v>
      </c>
      <c r="M34" s="5"/>
      <c r="N34" s="5"/>
      <c r="O34" s="5"/>
      <c r="P34" s="5"/>
      <c r="Q34" s="5"/>
      <c r="R34" s="5"/>
      <c r="S34" s="5"/>
      <c r="T34" s="5"/>
      <c r="U34" s="5"/>
      <c r="V34" s="5"/>
      <c r="W34" s="5"/>
      <c r="X34" s="5"/>
      <c r="Y34" s="5"/>
      <c r="Z34" s="5"/>
      <c r="AA34" s="5"/>
      <c r="AB34" s="5"/>
      <c r="AC34" s="5"/>
      <c r="AD34" s="5"/>
      <c r="AE34" s="5"/>
      <c r="AF34" s="5"/>
      <c r="AG34" s="5"/>
      <c r="AH34" s="5"/>
    </row>
    <row r="35" customFormat="false" ht="15.75" hidden="false" customHeight="false" outlineLevel="0" collapsed="false">
      <c r="A35" s="21"/>
      <c r="B35" s="247"/>
      <c r="C35" s="260" t="n">
        <v>0.375</v>
      </c>
      <c r="D35" s="253"/>
      <c r="E35" s="40"/>
      <c r="F35" s="261" t="s">
        <v>407</v>
      </c>
      <c r="G35" s="41" t="s">
        <v>408</v>
      </c>
      <c r="H35" s="266" t="s">
        <v>409</v>
      </c>
      <c r="I35" s="5"/>
      <c r="J35" s="5"/>
      <c r="K35" s="5"/>
      <c r="L35" s="5"/>
      <c r="M35" s="5"/>
      <c r="N35" s="5"/>
      <c r="O35" s="5"/>
      <c r="P35" s="5"/>
      <c r="Q35" s="5"/>
      <c r="R35" s="5"/>
      <c r="S35" s="5"/>
      <c r="T35" s="5"/>
      <c r="U35" s="5"/>
      <c r="V35" s="5"/>
      <c r="W35" s="5"/>
      <c r="X35" s="5"/>
      <c r="Y35" s="5"/>
      <c r="Z35" s="5"/>
      <c r="AA35" s="5"/>
      <c r="AB35" s="5"/>
      <c r="AC35" s="5"/>
      <c r="AD35" s="5"/>
      <c r="AE35" s="5"/>
      <c r="AF35" s="5"/>
      <c r="AG35" s="5"/>
      <c r="AH35" s="5"/>
    </row>
    <row r="36" customFormat="false" ht="15" hidden="false" customHeight="true" outlineLevel="0" collapsed="false">
      <c r="A36" s="21"/>
      <c r="B36" s="247"/>
      <c r="C36" s="260"/>
      <c r="D36" s="253"/>
      <c r="E36" s="40"/>
      <c r="F36" s="41" t="s">
        <v>410</v>
      </c>
      <c r="G36" s="41" t="s">
        <v>411</v>
      </c>
      <c r="H36" s="266" t="s">
        <v>412</v>
      </c>
      <c r="I36" s="5"/>
      <c r="J36" s="269" t="s">
        <v>413</v>
      </c>
      <c r="K36" s="5"/>
      <c r="L36" s="5"/>
      <c r="M36" s="5"/>
      <c r="N36" s="5"/>
      <c r="O36" s="5"/>
      <c r="P36" s="5"/>
      <c r="Q36" s="5"/>
      <c r="R36" s="5"/>
      <c r="S36" s="5"/>
      <c r="T36" s="5"/>
      <c r="U36" s="5"/>
      <c r="V36" s="5"/>
      <c r="W36" s="5"/>
      <c r="X36" s="5"/>
      <c r="Y36" s="5"/>
      <c r="Z36" s="5"/>
      <c r="AA36" s="5"/>
      <c r="AB36" s="5"/>
      <c r="AC36" s="5"/>
      <c r="AD36" s="5"/>
      <c r="AE36" s="5"/>
      <c r="AF36" s="5"/>
      <c r="AG36" s="5"/>
      <c r="AH36" s="5"/>
    </row>
    <row r="37" customFormat="false" ht="15" hidden="false" customHeight="true" outlineLevel="0" collapsed="false">
      <c r="A37" s="21"/>
      <c r="B37" s="247"/>
      <c r="C37" s="260"/>
      <c r="D37" s="253"/>
      <c r="E37" s="40"/>
      <c r="F37" s="41" t="s">
        <v>414</v>
      </c>
      <c r="G37" s="5" t="s">
        <v>415</v>
      </c>
      <c r="H37" s="262" t="s">
        <v>416</v>
      </c>
      <c r="I37" s="5"/>
      <c r="J37" s="5"/>
      <c r="K37" s="5"/>
      <c r="L37" s="5"/>
      <c r="M37" s="5"/>
      <c r="N37" s="5"/>
      <c r="O37" s="5"/>
      <c r="P37" s="5"/>
      <c r="Q37" s="5"/>
      <c r="R37" s="5"/>
      <c r="S37" s="5"/>
      <c r="T37" s="5"/>
      <c r="U37" s="5"/>
      <c r="V37" s="5"/>
      <c r="W37" s="5"/>
      <c r="X37" s="5"/>
      <c r="Y37" s="5"/>
      <c r="Z37" s="5"/>
      <c r="AA37" s="5"/>
      <c r="AB37" s="5"/>
      <c r="AC37" s="5"/>
      <c r="AD37" s="5"/>
      <c r="AE37" s="5"/>
      <c r="AF37" s="5"/>
      <c r="AG37" s="5"/>
      <c r="AH37" s="5"/>
    </row>
    <row r="38" customFormat="false" ht="15.75" hidden="false" customHeight="false" outlineLevel="0" collapsed="false">
      <c r="A38" s="21"/>
      <c r="B38" s="247"/>
      <c r="C38" s="260"/>
      <c r="D38" s="253"/>
      <c r="E38" s="40"/>
      <c r="F38" s="41" t="s">
        <v>417</v>
      </c>
      <c r="G38" s="5" t="s">
        <v>418</v>
      </c>
      <c r="H38" s="262" t="s">
        <v>419</v>
      </c>
      <c r="I38" s="5"/>
      <c r="J38" s="5"/>
      <c r="K38" s="5"/>
      <c r="L38" s="5"/>
      <c r="M38" s="5"/>
      <c r="N38" s="5"/>
      <c r="O38" s="5"/>
      <c r="P38" s="5"/>
      <c r="Q38" s="5"/>
      <c r="R38" s="5"/>
      <c r="S38" s="5"/>
      <c r="T38" s="5"/>
      <c r="U38" s="5"/>
      <c r="V38" s="5"/>
      <c r="W38" s="5"/>
      <c r="X38" s="5"/>
      <c r="Y38" s="5"/>
      <c r="Z38" s="5"/>
      <c r="AA38" s="5"/>
      <c r="AB38" s="5"/>
      <c r="AC38" s="5"/>
      <c r="AD38" s="5"/>
      <c r="AE38" s="5"/>
      <c r="AF38" s="5"/>
      <c r="AG38" s="5"/>
      <c r="AH38" s="5"/>
    </row>
    <row r="39" customFormat="false" ht="15.75" hidden="false" customHeight="false" outlineLevel="0" collapsed="false">
      <c r="A39" s="21"/>
      <c r="B39" s="247"/>
      <c r="C39" s="260"/>
      <c r="D39" s="253"/>
      <c r="E39" s="40"/>
      <c r="F39" s="270" t="s">
        <v>420</v>
      </c>
      <c r="G39" s="5" t="s">
        <v>421</v>
      </c>
      <c r="H39" s="262" t="s">
        <v>422</v>
      </c>
      <c r="I39" s="5" t="s">
        <v>423</v>
      </c>
      <c r="J39" s="262" t="s">
        <v>392</v>
      </c>
      <c r="K39" s="36" t="s">
        <v>424</v>
      </c>
      <c r="L39" s="5"/>
      <c r="M39" s="262" t="s">
        <v>425</v>
      </c>
      <c r="N39" s="5"/>
      <c r="O39" s="5"/>
      <c r="P39" s="5"/>
      <c r="Q39" s="5"/>
      <c r="R39" s="5"/>
      <c r="S39" s="5"/>
      <c r="T39" s="5"/>
      <c r="U39" s="5"/>
      <c r="V39" s="5"/>
      <c r="W39" s="5"/>
      <c r="X39" s="5"/>
      <c r="Y39" s="5"/>
      <c r="Z39" s="5"/>
      <c r="AA39" s="5"/>
      <c r="AB39" s="5"/>
      <c r="AC39" s="5"/>
      <c r="AD39" s="5"/>
      <c r="AE39" s="5"/>
      <c r="AF39" s="5"/>
      <c r="AG39" s="5"/>
      <c r="AH39" s="5"/>
    </row>
    <row r="40" customFormat="false" ht="15.75" hidden="false" customHeight="false" outlineLevel="0" collapsed="false">
      <c r="A40" s="238"/>
      <c r="B40" s="247"/>
      <c r="C40" s="260"/>
      <c r="D40" s="253"/>
      <c r="E40" s="49"/>
      <c r="F40" s="271" t="s">
        <v>426</v>
      </c>
      <c r="G40" s="272" t="s">
        <v>427</v>
      </c>
      <c r="H40" s="273" t="s">
        <v>428</v>
      </c>
      <c r="I40" s="274" t="s">
        <v>429</v>
      </c>
      <c r="J40" s="273" t="s">
        <v>430</v>
      </c>
      <c r="K40" s="272"/>
      <c r="L40" s="272"/>
      <c r="M40" s="272"/>
      <c r="N40" s="272"/>
      <c r="O40" s="272"/>
      <c r="P40" s="272"/>
      <c r="Q40" s="272"/>
      <c r="R40" s="272"/>
      <c r="S40" s="272"/>
      <c r="T40" s="272"/>
      <c r="U40" s="272"/>
      <c r="V40" s="272"/>
      <c r="W40" s="272"/>
      <c r="X40" s="272"/>
      <c r="Y40" s="272"/>
      <c r="Z40" s="272"/>
      <c r="AA40" s="272"/>
      <c r="AB40" s="272"/>
      <c r="AC40" s="272"/>
      <c r="AD40" s="272"/>
      <c r="AE40" s="5"/>
      <c r="AF40" s="5"/>
      <c r="AG40" s="5"/>
      <c r="AH40" s="5"/>
    </row>
    <row r="41" customFormat="false" ht="15.75" hidden="false" customHeight="false" outlineLevel="0" collapsed="false">
      <c r="A41" s="21"/>
      <c r="B41" s="247"/>
      <c r="C41" s="260" t="n">
        <v>0.416666666666667</v>
      </c>
      <c r="D41" s="253"/>
      <c r="E41" s="40"/>
      <c r="F41" s="270" t="s">
        <v>431</v>
      </c>
      <c r="G41" s="5" t="s">
        <v>432</v>
      </c>
      <c r="H41" s="4" t="s">
        <v>433</v>
      </c>
      <c r="I41" s="5"/>
      <c r="J41" s="5"/>
      <c r="K41" s="5"/>
      <c r="L41" s="5"/>
      <c r="M41" s="5"/>
      <c r="N41" s="5"/>
      <c r="O41" s="5"/>
      <c r="P41" s="5"/>
      <c r="Q41" s="5"/>
      <c r="R41" s="5"/>
      <c r="S41" s="5"/>
      <c r="T41" s="5"/>
      <c r="U41" s="5"/>
      <c r="V41" s="5"/>
      <c r="W41" s="5"/>
      <c r="X41" s="5"/>
      <c r="Y41" s="5"/>
      <c r="Z41" s="5"/>
      <c r="AA41" s="5"/>
      <c r="AB41" s="5"/>
      <c r="AC41" s="5"/>
      <c r="AD41" s="5"/>
      <c r="AE41" s="5"/>
      <c r="AF41" s="5"/>
      <c r="AG41" s="5"/>
      <c r="AH41" s="5"/>
    </row>
    <row r="42" customFormat="false" ht="15.75" hidden="false" customHeight="false" outlineLevel="0" collapsed="false">
      <c r="A42" s="21"/>
      <c r="B42" s="247"/>
      <c r="C42" s="260"/>
      <c r="D42" s="253"/>
      <c r="E42" s="40"/>
      <c r="F42" s="275" t="s">
        <v>434</v>
      </c>
      <c r="G42" s="5" t="s">
        <v>435</v>
      </c>
      <c r="H42" s="262" t="s">
        <v>436</v>
      </c>
      <c r="I42" s="5" t="s">
        <v>437</v>
      </c>
      <c r="J42" s="262" t="s">
        <v>438</v>
      </c>
      <c r="K42" s="5"/>
      <c r="L42" s="5"/>
      <c r="M42" s="5"/>
      <c r="N42" s="5"/>
      <c r="O42" s="5"/>
      <c r="P42" s="5"/>
      <c r="Q42" s="5"/>
      <c r="R42" s="5"/>
      <c r="S42" s="5"/>
      <c r="T42" s="5"/>
      <c r="U42" s="5"/>
      <c r="V42" s="5"/>
      <c r="W42" s="5"/>
      <c r="X42" s="5"/>
      <c r="Y42" s="5"/>
      <c r="Z42" s="5"/>
      <c r="AA42" s="5"/>
      <c r="AB42" s="5"/>
      <c r="AC42" s="5"/>
      <c r="AD42" s="5"/>
      <c r="AE42" s="5"/>
      <c r="AF42" s="5"/>
      <c r="AG42" s="5"/>
      <c r="AH42" s="5"/>
    </row>
    <row r="43" customFormat="false" ht="15.75" hidden="false" customHeight="false" outlineLevel="0" collapsed="false">
      <c r="A43" s="21"/>
      <c r="B43" s="247"/>
      <c r="C43" s="260"/>
      <c r="D43" s="253"/>
      <c r="E43" s="40"/>
      <c r="F43" s="232" t="s">
        <v>439</v>
      </c>
      <c r="G43" s="5" t="s">
        <v>440</v>
      </c>
      <c r="H43" s="262" t="s">
        <v>441</v>
      </c>
      <c r="I43" s="5"/>
      <c r="J43" s="5"/>
      <c r="K43" s="5"/>
      <c r="L43" s="5"/>
      <c r="M43" s="5"/>
      <c r="N43" s="5"/>
      <c r="O43" s="5"/>
      <c r="P43" s="5"/>
      <c r="Q43" s="5"/>
      <c r="R43" s="5"/>
      <c r="S43" s="5"/>
      <c r="T43" s="5"/>
      <c r="U43" s="5"/>
      <c r="V43" s="5"/>
      <c r="W43" s="5"/>
      <c r="X43" s="5"/>
      <c r="Y43" s="5"/>
      <c r="Z43" s="5"/>
      <c r="AA43" s="5"/>
      <c r="AB43" s="5"/>
      <c r="AC43" s="5"/>
      <c r="AD43" s="5"/>
      <c r="AE43" s="5"/>
      <c r="AF43" s="5"/>
      <c r="AG43" s="5"/>
      <c r="AH43" s="5"/>
    </row>
    <row r="44" customFormat="false" ht="15.75" hidden="false" customHeight="false" outlineLevel="0" collapsed="false">
      <c r="A44" s="21"/>
      <c r="B44" s="247"/>
      <c r="C44" s="260"/>
      <c r="D44" s="253"/>
      <c r="E44" s="40"/>
      <c r="F44" s="232" t="s">
        <v>442</v>
      </c>
      <c r="G44" s="14" t="s">
        <v>443</v>
      </c>
      <c r="H44" s="262" t="s">
        <v>444</v>
      </c>
      <c r="I44" s="5"/>
      <c r="J44" s="5"/>
      <c r="K44" s="5"/>
      <c r="L44" s="5"/>
      <c r="M44" s="5"/>
      <c r="N44" s="5"/>
      <c r="O44" s="5"/>
      <c r="P44" s="5"/>
      <c r="Q44" s="5"/>
      <c r="R44" s="5"/>
      <c r="S44" s="5"/>
      <c r="T44" s="5"/>
      <c r="U44" s="5"/>
      <c r="V44" s="5"/>
      <c r="W44" s="5"/>
      <c r="X44" s="5"/>
      <c r="Y44" s="5"/>
      <c r="Z44" s="5"/>
      <c r="AA44" s="5"/>
      <c r="AB44" s="5"/>
      <c r="AC44" s="5"/>
      <c r="AD44" s="5"/>
      <c r="AE44" s="5"/>
      <c r="AF44" s="5"/>
      <c r="AG44" s="5"/>
      <c r="AH44" s="5"/>
    </row>
    <row r="45" customFormat="false" ht="15.75" hidden="false" customHeight="false" outlineLevel="0" collapsed="false">
      <c r="A45" s="21"/>
      <c r="B45" s="247"/>
      <c r="C45" s="260"/>
      <c r="D45" s="253"/>
      <c r="E45" s="40"/>
      <c r="F45" s="41" t="s">
        <v>445</v>
      </c>
      <c r="G45" s="7" t="s">
        <v>446</v>
      </c>
      <c r="H45" s="276" t="s">
        <v>447</v>
      </c>
      <c r="I45" s="41"/>
      <c r="J45" s="5"/>
      <c r="K45" s="5"/>
      <c r="L45" s="5"/>
      <c r="M45" s="5"/>
      <c r="N45" s="5"/>
      <c r="O45" s="5"/>
      <c r="P45" s="5"/>
      <c r="Q45" s="5"/>
      <c r="R45" s="5"/>
      <c r="S45" s="5"/>
      <c r="T45" s="5"/>
      <c r="U45" s="5"/>
      <c r="V45" s="5"/>
      <c r="W45" s="5"/>
      <c r="X45" s="5"/>
      <c r="Y45" s="5"/>
      <c r="Z45" s="5"/>
      <c r="AA45" s="5"/>
      <c r="AB45" s="5"/>
      <c r="AC45" s="5"/>
      <c r="AD45" s="5"/>
      <c r="AE45" s="5"/>
      <c r="AF45" s="5"/>
      <c r="AG45" s="5"/>
      <c r="AH45" s="5"/>
    </row>
    <row r="46" customFormat="false" ht="15.75" hidden="false" customHeight="false" outlineLevel="0" collapsed="false">
      <c r="A46" s="21"/>
      <c r="B46" s="247"/>
      <c r="C46" s="260"/>
      <c r="D46" s="253"/>
      <c r="E46" s="40"/>
      <c r="F46" s="275" t="s">
        <v>448</v>
      </c>
      <c r="G46" s="277" t="s">
        <v>449</v>
      </c>
      <c r="H46" s="278" t="s">
        <v>450</v>
      </c>
      <c r="I46" s="41" t="s">
        <v>451</v>
      </c>
      <c r="J46" s="262" t="s">
        <v>452</v>
      </c>
      <c r="K46" s="5"/>
      <c r="L46" s="5"/>
      <c r="M46" s="5"/>
      <c r="N46" s="5"/>
      <c r="O46" s="5"/>
      <c r="P46" s="5"/>
      <c r="Q46" s="5"/>
      <c r="R46" s="5"/>
      <c r="S46" s="5"/>
      <c r="T46" s="5"/>
      <c r="U46" s="5"/>
      <c r="V46" s="5"/>
      <c r="W46" s="5"/>
      <c r="X46" s="5"/>
      <c r="Y46" s="5"/>
      <c r="Z46" s="5"/>
      <c r="AA46" s="5"/>
      <c r="AB46" s="5"/>
      <c r="AC46" s="5"/>
      <c r="AD46" s="5"/>
      <c r="AE46" s="5"/>
      <c r="AF46" s="5"/>
      <c r="AG46" s="5"/>
      <c r="AH46" s="5"/>
    </row>
    <row r="47" customFormat="false" ht="15.75" hidden="false" customHeight="false" outlineLevel="0" collapsed="false">
      <c r="A47" s="21"/>
      <c r="B47" s="247"/>
      <c r="C47" s="260"/>
      <c r="D47" s="253"/>
      <c r="E47" s="40"/>
      <c r="F47" s="232" t="s">
        <v>453</v>
      </c>
      <c r="G47" s="5" t="s">
        <v>454</v>
      </c>
      <c r="H47" s="262" t="s">
        <v>455</v>
      </c>
      <c r="I47" s="5"/>
      <c r="J47" s="5"/>
      <c r="K47" s="5"/>
      <c r="L47" s="5"/>
      <c r="M47" s="5"/>
      <c r="N47" s="5"/>
      <c r="O47" s="5"/>
      <c r="P47" s="5"/>
      <c r="Q47" s="5"/>
      <c r="R47" s="5"/>
      <c r="S47" s="5"/>
      <c r="T47" s="5"/>
      <c r="U47" s="5"/>
      <c r="V47" s="5"/>
      <c r="W47" s="5"/>
      <c r="X47" s="5"/>
      <c r="Y47" s="5"/>
      <c r="Z47" s="5"/>
      <c r="AA47" s="5"/>
      <c r="AB47" s="5"/>
      <c r="AC47" s="5"/>
      <c r="AD47" s="5"/>
      <c r="AE47" s="5"/>
      <c r="AF47" s="5"/>
      <c r="AG47" s="5"/>
      <c r="AH47" s="5"/>
    </row>
    <row r="48" customFormat="false" ht="15.75" hidden="false" customHeight="false" outlineLevel="0" collapsed="false">
      <c r="A48" s="21"/>
      <c r="B48" s="247"/>
      <c r="C48" s="260"/>
      <c r="D48" s="253"/>
      <c r="E48" s="40"/>
      <c r="F48" s="279" t="s">
        <v>456</v>
      </c>
      <c r="G48" s="5" t="s">
        <v>457</v>
      </c>
      <c r="H48" s="262" t="s">
        <v>392</v>
      </c>
      <c r="I48" s="5"/>
      <c r="J48" s="5"/>
      <c r="K48" s="5"/>
      <c r="L48" s="5"/>
      <c r="M48" s="5"/>
      <c r="N48" s="5"/>
      <c r="O48" s="5"/>
      <c r="P48" s="5"/>
      <c r="Q48" s="5"/>
      <c r="R48" s="5"/>
      <c r="S48" s="5"/>
      <c r="T48" s="5"/>
      <c r="U48" s="5"/>
      <c r="V48" s="5"/>
      <c r="W48" s="5"/>
      <c r="X48" s="5"/>
      <c r="Y48" s="5"/>
      <c r="Z48" s="5"/>
      <c r="AA48" s="5"/>
      <c r="AB48" s="5"/>
      <c r="AC48" s="5"/>
      <c r="AD48" s="5"/>
      <c r="AE48" s="5"/>
      <c r="AF48" s="5"/>
      <c r="AG48" s="5"/>
      <c r="AH48" s="5"/>
    </row>
    <row r="49" customFormat="false" ht="15.75" hidden="false" customHeight="false" outlineLevel="0" collapsed="false">
      <c r="A49" s="21"/>
      <c r="B49" s="247"/>
      <c r="C49" s="260" t="n">
        <v>0.4375</v>
      </c>
      <c r="D49" s="253"/>
      <c r="E49" s="40"/>
      <c r="F49" s="270" t="s">
        <v>458</v>
      </c>
      <c r="G49" s="5" t="s">
        <v>459</v>
      </c>
      <c r="H49" s="262" t="s">
        <v>460</v>
      </c>
      <c r="I49" s="5" t="s">
        <v>461</v>
      </c>
      <c r="J49" s="262" t="s">
        <v>462</v>
      </c>
      <c r="K49" s="5"/>
      <c r="L49" s="5"/>
      <c r="M49" s="5"/>
      <c r="N49" s="5"/>
      <c r="O49" s="5"/>
      <c r="P49" s="5"/>
      <c r="Q49" s="5"/>
      <c r="R49" s="5"/>
      <c r="S49" s="5"/>
      <c r="T49" s="5"/>
      <c r="U49" s="5"/>
      <c r="V49" s="5"/>
      <c r="W49" s="5"/>
      <c r="X49" s="5"/>
      <c r="Y49" s="5"/>
      <c r="Z49" s="5"/>
      <c r="AA49" s="5"/>
      <c r="AB49" s="5"/>
      <c r="AC49" s="5"/>
      <c r="AD49" s="5"/>
      <c r="AE49" s="5"/>
      <c r="AF49" s="5"/>
      <c r="AG49" s="5"/>
      <c r="AH49" s="5"/>
    </row>
    <row r="50" customFormat="false" ht="15.75" hidden="false" customHeight="false" outlineLevel="0" collapsed="false">
      <c r="A50" s="21"/>
      <c r="B50" s="247"/>
      <c r="C50" s="260"/>
      <c r="D50" s="253"/>
      <c r="E50" s="40"/>
      <c r="F50" s="280" t="s">
        <v>463</v>
      </c>
      <c r="G50" s="5" t="s">
        <v>464</v>
      </c>
      <c r="H50" s="262" t="s">
        <v>465</v>
      </c>
      <c r="I50" s="5" t="s">
        <v>466</v>
      </c>
      <c r="J50" s="5"/>
      <c r="K50" s="5"/>
      <c r="L50" s="5"/>
      <c r="M50" s="5"/>
      <c r="N50" s="5"/>
      <c r="O50" s="5"/>
      <c r="P50" s="5"/>
      <c r="Q50" s="5"/>
      <c r="R50" s="5"/>
      <c r="S50" s="5"/>
      <c r="T50" s="5"/>
      <c r="U50" s="5"/>
      <c r="V50" s="5"/>
      <c r="W50" s="5"/>
      <c r="X50" s="5"/>
      <c r="Y50" s="5"/>
      <c r="Z50" s="5"/>
      <c r="AA50" s="5"/>
      <c r="AB50" s="5"/>
      <c r="AC50" s="5"/>
      <c r="AD50" s="5"/>
      <c r="AE50" s="5"/>
      <c r="AF50" s="5"/>
      <c r="AG50" s="5"/>
      <c r="AH50" s="5"/>
    </row>
    <row r="51" customFormat="false" ht="15.75" hidden="false" customHeight="false" outlineLevel="0" collapsed="false">
      <c r="A51" s="21"/>
      <c r="B51" s="247"/>
      <c r="C51" s="260"/>
      <c r="D51" s="253"/>
      <c r="E51" s="40"/>
      <c r="F51" s="58" t="s">
        <v>467</v>
      </c>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row>
    <row r="52" customFormat="false" ht="15.75" hidden="false" customHeight="false" outlineLevel="0" collapsed="false">
      <c r="A52" s="21"/>
      <c r="B52" s="247"/>
      <c r="C52" s="260"/>
      <c r="D52" s="253"/>
      <c r="E52" s="40"/>
      <c r="F52" s="281" t="s">
        <v>468</v>
      </c>
      <c r="G52" s="5" t="s">
        <v>394</v>
      </c>
      <c r="H52" s="262" t="s">
        <v>395</v>
      </c>
      <c r="I52" s="5" t="s">
        <v>469</v>
      </c>
      <c r="J52" s="262" t="s">
        <v>470</v>
      </c>
      <c r="K52" s="5"/>
      <c r="L52" s="5"/>
      <c r="M52" s="5"/>
      <c r="N52" s="5"/>
      <c r="O52" s="5"/>
      <c r="P52" s="5"/>
      <c r="Q52" s="5"/>
      <c r="R52" s="5"/>
      <c r="S52" s="5"/>
      <c r="T52" s="5"/>
      <c r="U52" s="5"/>
      <c r="V52" s="5"/>
      <c r="W52" s="5"/>
      <c r="X52" s="5"/>
      <c r="Y52" s="5"/>
      <c r="Z52" s="5"/>
      <c r="AA52" s="5"/>
      <c r="AB52" s="5"/>
      <c r="AC52" s="5"/>
      <c r="AD52" s="5"/>
      <c r="AE52" s="5"/>
      <c r="AF52" s="5"/>
      <c r="AG52" s="5"/>
      <c r="AH52" s="5"/>
    </row>
    <row r="53" customFormat="false" ht="15.75" hidden="false" customHeight="false" outlineLevel="0" collapsed="false">
      <c r="A53" s="21"/>
      <c r="B53" s="247"/>
      <c r="C53" s="260"/>
      <c r="D53" s="253"/>
      <c r="E53" s="40"/>
      <c r="F53" s="41" t="s">
        <v>471</v>
      </c>
      <c r="G53" s="5" t="s">
        <v>454</v>
      </c>
      <c r="H53" s="282" t="s">
        <v>455</v>
      </c>
      <c r="I53" s="5"/>
      <c r="J53" s="5"/>
      <c r="K53" s="5"/>
      <c r="L53" s="5"/>
      <c r="M53" s="5"/>
      <c r="N53" s="5"/>
      <c r="O53" s="5"/>
      <c r="P53" s="5"/>
      <c r="Q53" s="5"/>
      <c r="R53" s="5"/>
      <c r="S53" s="5"/>
      <c r="T53" s="5"/>
      <c r="U53" s="5"/>
      <c r="V53" s="5"/>
      <c r="W53" s="5"/>
      <c r="X53" s="5"/>
      <c r="Y53" s="5"/>
      <c r="Z53" s="5"/>
      <c r="AA53" s="5"/>
      <c r="AB53" s="5"/>
      <c r="AC53" s="5"/>
      <c r="AD53" s="5"/>
      <c r="AE53" s="5"/>
      <c r="AF53" s="5"/>
      <c r="AG53" s="5"/>
      <c r="AH53" s="5"/>
    </row>
    <row r="54" customFormat="false" ht="15.75" hidden="false" customHeight="false" outlineLevel="0" collapsed="false">
      <c r="A54" s="21"/>
      <c r="B54" s="247"/>
      <c r="C54" s="260"/>
      <c r="D54" s="253"/>
      <c r="E54" s="40"/>
      <c r="F54" s="41" t="s">
        <v>472</v>
      </c>
      <c r="G54" s="5" t="s">
        <v>473</v>
      </c>
      <c r="H54" s="262" t="s">
        <v>474</v>
      </c>
      <c r="I54" s="5"/>
      <c r="J54" s="5"/>
      <c r="K54" s="5"/>
      <c r="L54" s="5"/>
      <c r="M54" s="5"/>
      <c r="N54" s="5"/>
      <c r="O54" s="5"/>
      <c r="P54" s="5"/>
      <c r="Q54" s="5"/>
      <c r="R54" s="5"/>
      <c r="S54" s="5"/>
      <c r="T54" s="5"/>
      <c r="U54" s="5"/>
      <c r="V54" s="5"/>
      <c r="W54" s="5"/>
      <c r="X54" s="5"/>
      <c r="Y54" s="5"/>
      <c r="Z54" s="5"/>
      <c r="AA54" s="5"/>
      <c r="AB54" s="5"/>
      <c r="AC54" s="5"/>
      <c r="AD54" s="5"/>
      <c r="AE54" s="5"/>
      <c r="AF54" s="5"/>
      <c r="AG54" s="5"/>
      <c r="AH54" s="5"/>
    </row>
    <row r="55" customFormat="false" ht="15.75" hidden="false" customHeight="false" outlineLevel="0" collapsed="false">
      <c r="A55" s="21"/>
      <c r="B55" s="247"/>
      <c r="C55" s="260"/>
      <c r="D55" s="253"/>
      <c r="E55" s="40"/>
      <c r="F55" s="275" t="s">
        <v>475</v>
      </c>
      <c r="G55" s="5" t="s">
        <v>476</v>
      </c>
      <c r="H55" s="5"/>
      <c r="I55" s="5" t="s">
        <v>477</v>
      </c>
      <c r="J55" s="5"/>
      <c r="K55" s="5"/>
      <c r="L55" s="5"/>
      <c r="M55" s="5"/>
      <c r="N55" s="5"/>
      <c r="O55" s="5"/>
      <c r="P55" s="5"/>
      <c r="Q55" s="5"/>
      <c r="R55" s="5"/>
      <c r="S55" s="5"/>
      <c r="T55" s="5"/>
      <c r="U55" s="5"/>
      <c r="V55" s="5"/>
      <c r="W55" s="5"/>
      <c r="X55" s="5"/>
      <c r="Y55" s="5"/>
      <c r="Z55" s="5"/>
      <c r="AA55" s="5"/>
      <c r="AB55" s="5"/>
      <c r="AC55" s="5"/>
      <c r="AD55" s="5"/>
      <c r="AE55" s="5"/>
      <c r="AF55" s="5"/>
      <c r="AG55" s="5"/>
      <c r="AH55" s="5"/>
    </row>
    <row r="56" customFormat="false" ht="15.75" hidden="false" customHeight="false" outlineLevel="0" collapsed="false">
      <c r="A56" s="21"/>
      <c r="B56" s="247"/>
      <c r="C56" s="260"/>
      <c r="D56" s="253"/>
      <c r="E56" s="40"/>
      <c r="F56" s="259" t="s">
        <v>478</v>
      </c>
      <c r="G56" s="5" t="s">
        <v>479</v>
      </c>
      <c r="H56" s="5" t="s">
        <v>480</v>
      </c>
      <c r="I56" s="262" t="s">
        <v>481</v>
      </c>
      <c r="J56" s="5"/>
      <c r="K56" s="5"/>
      <c r="L56" s="5"/>
      <c r="M56" s="5"/>
      <c r="N56" s="5"/>
      <c r="O56" s="5"/>
      <c r="P56" s="5"/>
      <c r="Q56" s="5"/>
      <c r="R56" s="5"/>
      <c r="S56" s="5"/>
      <c r="T56" s="5"/>
      <c r="U56" s="5"/>
      <c r="V56" s="5"/>
      <c r="W56" s="5"/>
      <c r="X56" s="5"/>
      <c r="Y56" s="5"/>
      <c r="Z56" s="5"/>
      <c r="AA56" s="5"/>
      <c r="AB56" s="5"/>
      <c r="AC56" s="5"/>
      <c r="AD56" s="5"/>
      <c r="AE56" s="272"/>
      <c r="AF56" s="272"/>
      <c r="AG56" s="272"/>
      <c r="AH56" s="272"/>
    </row>
    <row r="57" customFormat="false" ht="15.75" hidden="false" customHeight="false" outlineLevel="0" collapsed="false">
      <c r="A57" s="21"/>
      <c r="B57" s="247"/>
      <c r="C57" s="260"/>
      <c r="D57" s="253"/>
      <c r="E57" s="40"/>
      <c r="F57" s="270" t="s">
        <v>482</v>
      </c>
      <c r="G57" s="5" t="s">
        <v>483</v>
      </c>
      <c r="H57" s="262" t="s">
        <v>484</v>
      </c>
      <c r="I57" s="5"/>
      <c r="J57" s="5"/>
      <c r="K57" s="5"/>
      <c r="L57" s="5"/>
      <c r="M57" s="5"/>
      <c r="N57" s="5"/>
      <c r="O57" s="5"/>
      <c r="P57" s="5"/>
      <c r="Q57" s="5"/>
      <c r="R57" s="5"/>
      <c r="S57" s="5"/>
      <c r="T57" s="5"/>
      <c r="U57" s="5"/>
      <c r="V57" s="5"/>
      <c r="W57" s="5"/>
      <c r="X57" s="5"/>
      <c r="Y57" s="5"/>
      <c r="Z57" s="5"/>
      <c r="AA57" s="5"/>
      <c r="AB57" s="5"/>
      <c r="AC57" s="5"/>
      <c r="AD57" s="5"/>
      <c r="AE57" s="5"/>
      <c r="AF57" s="5"/>
      <c r="AG57" s="5"/>
      <c r="AH57" s="5"/>
    </row>
    <row r="58" customFormat="false" ht="15.75" hidden="false" customHeight="false" outlineLevel="0" collapsed="false">
      <c r="A58" s="21"/>
      <c r="B58" s="247"/>
      <c r="C58" s="260"/>
      <c r="D58" s="253"/>
      <c r="E58" s="40"/>
      <c r="F58" s="270" t="s">
        <v>485</v>
      </c>
      <c r="G58" s="5" t="s">
        <v>457</v>
      </c>
      <c r="H58" s="262" t="s">
        <v>392</v>
      </c>
      <c r="I58" s="5"/>
      <c r="J58" s="5"/>
      <c r="K58" s="5"/>
      <c r="L58" s="5"/>
      <c r="M58" s="5"/>
      <c r="N58" s="5"/>
      <c r="O58" s="5"/>
      <c r="P58" s="5"/>
      <c r="Q58" s="5"/>
      <c r="R58" s="5"/>
      <c r="S58" s="5"/>
      <c r="T58" s="5"/>
      <c r="U58" s="5"/>
      <c r="V58" s="5"/>
      <c r="W58" s="5"/>
      <c r="X58" s="5"/>
      <c r="Y58" s="5"/>
      <c r="Z58" s="5"/>
      <c r="AA58" s="5"/>
      <c r="AB58" s="5"/>
      <c r="AC58" s="5"/>
      <c r="AD58" s="5"/>
      <c r="AE58" s="5"/>
      <c r="AF58" s="5"/>
      <c r="AG58" s="5"/>
      <c r="AH58" s="5"/>
    </row>
    <row r="59" customFormat="false" ht="15.75" hidden="false" customHeight="false" outlineLevel="0" collapsed="false">
      <c r="A59" s="21"/>
      <c r="B59" s="247"/>
      <c r="C59" s="260"/>
      <c r="D59" s="253"/>
      <c r="E59" s="40"/>
      <c r="F59" s="275" t="s">
        <v>486</v>
      </c>
      <c r="G59" s="4" t="s">
        <v>487</v>
      </c>
      <c r="H59" s="262" t="s">
        <v>488</v>
      </c>
      <c r="I59" s="5" t="s">
        <v>489</v>
      </c>
      <c r="J59" s="283"/>
      <c r="K59" s="5"/>
      <c r="L59" s="5"/>
      <c r="M59" s="5"/>
      <c r="N59" s="5"/>
      <c r="O59" s="5"/>
      <c r="P59" s="5"/>
      <c r="Q59" s="5"/>
      <c r="R59" s="5"/>
      <c r="S59" s="5"/>
      <c r="T59" s="5"/>
      <c r="U59" s="5"/>
      <c r="V59" s="5"/>
      <c r="W59" s="5"/>
      <c r="X59" s="5"/>
      <c r="Y59" s="5"/>
      <c r="Z59" s="5"/>
      <c r="AA59" s="5"/>
      <c r="AB59" s="5"/>
      <c r="AC59" s="5"/>
      <c r="AD59" s="5"/>
      <c r="AE59" s="5"/>
      <c r="AF59" s="5"/>
      <c r="AG59" s="5"/>
      <c r="AH59" s="5"/>
    </row>
    <row r="60" customFormat="false" ht="15.75" hidden="false" customHeight="false" outlineLevel="0" collapsed="false">
      <c r="A60" s="21"/>
      <c r="B60" s="247"/>
      <c r="C60" s="260" t="n">
        <v>0.458333333333333</v>
      </c>
      <c r="D60" s="253"/>
      <c r="E60" s="40"/>
      <c r="F60" s="259" t="s">
        <v>490</v>
      </c>
      <c r="G60" s="4" t="s">
        <v>491</v>
      </c>
      <c r="H60" s="255" t="s">
        <v>341</v>
      </c>
      <c r="I60" s="7" t="s">
        <v>492</v>
      </c>
      <c r="J60" s="278" t="s">
        <v>452</v>
      </c>
      <c r="K60" s="5"/>
      <c r="L60" s="5"/>
      <c r="M60" s="5"/>
      <c r="N60" s="5"/>
      <c r="O60" s="5"/>
      <c r="P60" s="5"/>
      <c r="Q60" s="5"/>
      <c r="R60" s="5"/>
      <c r="S60" s="5"/>
      <c r="T60" s="5"/>
      <c r="U60" s="5"/>
      <c r="V60" s="5"/>
      <c r="W60" s="5"/>
      <c r="X60" s="5"/>
      <c r="Y60" s="5"/>
      <c r="Z60" s="5"/>
      <c r="AA60" s="5"/>
      <c r="AB60" s="5"/>
      <c r="AC60" s="5"/>
      <c r="AD60" s="5"/>
      <c r="AE60" s="5"/>
      <c r="AF60" s="5"/>
      <c r="AG60" s="5"/>
      <c r="AH60" s="5"/>
    </row>
    <row r="61" customFormat="false" ht="15.75" hidden="false" customHeight="false" outlineLevel="0" collapsed="false">
      <c r="A61" s="21"/>
      <c r="B61" s="247"/>
      <c r="C61" s="260"/>
      <c r="D61" s="253"/>
      <c r="E61" s="40"/>
      <c r="F61" s="41" t="s">
        <v>493</v>
      </c>
      <c r="G61" s="41" t="s">
        <v>494</v>
      </c>
      <c r="H61" s="258" t="s">
        <v>495</v>
      </c>
      <c r="I61" s="5" t="s">
        <v>496</v>
      </c>
      <c r="J61" s="262" t="s">
        <v>497</v>
      </c>
      <c r="K61" s="5"/>
      <c r="L61" s="5"/>
      <c r="M61" s="5"/>
      <c r="N61" s="5"/>
      <c r="O61" s="5"/>
      <c r="P61" s="5"/>
      <c r="Q61" s="5"/>
      <c r="R61" s="5"/>
      <c r="S61" s="5"/>
      <c r="T61" s="5"/>
      <c r="U61" s="5"/>
      <c r="V61" s="5"/>
      <c r="W61" s="5"/>
      <c r="X61" s="5"/>
      <c r="Y61" s="5"/>
      <c r="Z61" s="5"/>
      <c r="AA61" s="5"/>
      <c r="AB61" s="5"/>
      <c r="AC61" s="5"/>
      <c r="AD61" s="5"/>
      <c r="AE61" s="5"/>
      <c r="AF61" s="5"/>
      <c r="AG61" s="5"/>
      <c r="AH61" s="5"/>
    </row>
    <row r="62" customFormat="false" ht="15.75" hidden="false" customHeight="false" outlineLevel="0" collapsed="false">
      <c r="A62" s="21"/>
      <c r="B62" s="247"/>
      <c r="C62" s="260"/>
      <c r="D62" s="253"/>
      <c r="E62" s="40"/>
      <c r="F62" s="281" t="s">
        <v>498</v>
      </c>
      <c r="G62" s="41" t="s">
        <v>499</v>
      </c>
      <c r="H62" s="266" t="s">
        <v>500</v>
      </c>
      <c r="I62" s="5"/>
      <c r="J62" s="5"/>
      <c r="K62" s="5"/>
      <c r="L62" s="5"/>
      <c r="M62" s="5"/>
      <c r="N62" s="5"/>
      <c r="O62" s="5"/>
      <c r="P62" s="5"/>
      <c r="Q62" s="5"/>
      <c r="R62" s="5"/>
      <c r="S62" s="5"/>
      <c r="T62" s="5"/>
      <c r="U62" s="5"/>
      <c r="V62" s="5"/>
      <c r="W62" s="5"/>
      <c r="X62" s="5"/>
      <c r="Y62" s="5"/>
      <c r="Z62" s="5"/>
      <c r="AA62" s="5"/>
      <c r="AB62" s="5"/>
      <c r="AC62" s="5"/>
      <c r="AD62" s="5"/>
      <c r="AE62" s="5"/>
      <c r="AF62" s="5"/>
      <c r="AG62" s="5"/>
      <c r="AH62" s="5"/>
    </row>
    <row r="63" customFormat="false" ht="15.75" hidden="false" customHeight="false" outlineLevel="0" collapsed="false">
      <c r="A63" s="21"/>
      <c r="B63" s="247"/>
      <c r="C63" s="260"/>
      <c r="D63" s="253"/>
      <c r="E63" s="40"/>
      <c r="F63" s="270" t="s">
        <v>501</v>
      </c>
      <c r="G63" s="5" t="s">
        <v>483</v>
      </c>
      <c r="H63" s="258" t="s">
        <v>502</v>
      </c>
      <c r="I63" s="14" t="s">
        <v>457</v>
      </c>
      <c r="J63" s="5"/>
      <c r="K63" s="5"/>
      <c r="L63" s="5"/>
      <c r="M63" s="5"/>
      <c r="N63" s="5"/>
      <c r="O63" s="5"/>
      <c r="P63" s="5"/>
      <c r="Q63" s="5"/>
      <c r="R63" s="5"/>
      <c r="S63" s="5"/>
      <c r="T63" s="5"/>
      <c r="U63" s="5"/>
      <c r="V63" s="5"/>
      <c r="W63" s="5"/>
      <c r="X63" s="5"/>
      <c r="Y63" s="5"/>
      <c r="Z63" s="5"/>
      <c r="AA63" s="5"/>
      <c r="AB63" s="5"/>
      <c r="AC63" s="5"/>
      <c r="AD63" s="5"/>
      <c r="AE63" s="5"/>
      <c r="AF63" s="5"/>
      <c r="AG63" s="5"/>
      <c r="AH63" s="5"/>
    </row>
    <row r="64" customFormat="false" ht="15.75" hidden="false" customHeight="false" outlineLevel="0" collapsed="false">
      <c r="A64" s="21"/>
      <c r="B64" s="247"/>
      <c r="C64" s="260"/>
      <c r="D64" s="253"/>
      <c r="E64" s="40"/>
      <c r="F64" s="270" t="s">
        <v>503</v>
      </c>
      <c r="G64" s="5" t="s">
        <v>504</v>
      </c>
      <c r="H64" s="262" t="s">
        <v>505</v>
      </c>
      <c r="I64" s="5"/>
      <c r="J64" s="5"/>
      <c r="K64" s="5"/>
      <c r="L64" s="5"/>
      <c r="M64" s="5"/>
      <c r="N64" s="5"/>
      <c r="O64" s="5"/>
      <c r="P64" s="5"/>
      <c r="Q64" s="5"/>
      <c r="R64" s="5"/>
      <c r="S64" s="5"/>
      <c r="T64" s="5"/>
      <c r="U64" s="5"/>
      <c r="V64" s="5"/>
      <c r="W64" s="5"/>
      <c r="X64" s="5"/>
      <c r="Y64" s="5"/>
      <c r="Z64" s="5"/>
      <c r="AA64" s="5"/>
      <c r="AB64" s="5"/>
      <c r="AC64" s="5"/>
      <c r="AD64" s="5"/>
      <c r="AE64" s="5"/>
      <c r="AF64" s="5"/>
      <c r="AG64" s="5"/>
      <c r="AH64" s="5"/>
    </row>
    <row r="65" customFormat="false" ht="15.75" hidden="false" customHeight="false" outlineLevel="0" collapsed="false">
      <c r="A65" s="21"/>
      <c r="B65" s="247"/>
      <c r="C65" s="260"/>
      <c r="D65" s="253"/>
      <c r="E65" s="40"/>
      <c r="F65" s="259" t="s">
        <v>506</v>
      </c>
      <c r="G65" s="5" t="s">
        <v>507</v>
      </c>
      <c r="H65" s="262" t="s">
        <v>462</v>
      </c>
      <c r="I65" s="5"/>
      <c r="J65" s="5"/>
      <c r="K65" s="5"/>
      <c r="L65" s="5"/>
      <c r="M65" s="5"/>
      <c r="N65" s="5"/>
      <c r="O65" s="5"/>
      <c r="P65" s="5"/>
      <c r="Q65" s="5"/>
      <c r="R65" s="5"/>
      <c r="S65" s="5"/>
      <c r="T65" s="5"/>
      <c r="U65" s="5"/>
      <c r="V65" s="5"/>
      <c r="W65" s="5"/>
      <c r="X65" s="5"/>
      <c r="Y65" s="5"/>
      <c r="Z65" s="5"/>
      <c r="AA65" s="5"/>
      <c r="AB65" s="5"/>
      <c r="AC65" s="5"/>
      <c r="AD65" s="5"/>
      <c r="AE65" s="5"/>
      <c r="AF65" s="5"/>
      <c r="AG65" s="5"/>
      <c r="AH65" s="5"/>
    </row>
    <row r="66" customFormat="false" ht="15.75" hidden="false" customHeight="false" outlineLevel="0" collapsed="false">
      <c r="A66" s="21"/>
      <c r="B66" s="247"/>
      <c r="C66" s="260"/>
      <c r="D66" s="253"/>
      <c r="E66" s="40"/>
      <c r="F66" s="284" t="s">
        <v>508</v>
      </c>
      <c r="G66" s="14" t="s">
        <v>509</v>
      </c>
      <c r="H66" s="285" t="s">
        <v>510</v>
      </c>
      <c r="I66" s="5" t="s">
        <v>511</v>
      </c>
      <c r="J66" s="262" t="s">
        <v>512</v>
      </c>
      <c r="K66" s="5" t="s">
        <v>513</v>
      </c>
      <c r="L66" s="262" t="s">
        <v>514</v>
      </c>
      <c r="M66" s="5"/>
      <c r="N66" s="5"/>
      <c r="O66" s="5"/>
      <c r="P66" s="5"/>
      <c r="Q66" s="5"/>
      <c r="R66" s="5"/>
      <c r="S66" s="5"/>
      <c r="T66" s="5"/>
      <c r="U66" s="5"/>
      <c r="V66" s="5"/>
      <c r="W66" s="5"/>
      <c r="X66" s="5"/>
      <c r="Y66" s="5"/>
      <c r="Z66" s="5"/>
      <c r="AA66" s="5"/>
      <c r="AB66" s="5"/>
      <c r="AC66" s="5"/>
      <c r="AD66" s="5"/>
      <c r="AE66" s="5"/>
      <c r="AF66" s="5"/>
      <c r="AG66" s="5"/>
      <c r="AH66" s="5"/>
    </row>
    <row r="67" customFormat="false" ht="15.75" hidden="false" customHeight="false" outlineLevel="0" collapsed="false">
      <c r="A67" s="21"/>
      <c r="B67" s="247"/>
      <c r="C67" s="260"/>
      <c r="D67" s="253"/>
      <c r="E67" s="40"/>
      <c r="F67" s="270" t="s">
        <v>515</v>
      </c>
      <c r="G67" s="5" t="s">
        <v>516</v>
      </c>
      <c r="H67" s="262" t="s">
        <v>517</v>
      </c>
      <c r="I67" s="5" t="s">
        <v>518</v>
      </c>
      <c r="J67" s="262" t="s">
        <v>519</v>
      </c>
      <c r="K67" s="5"/>
      <c r="L67" s="5"/>
      <c r="M67" s="5"/>
      <c r="N67" s="5"/>
      <c r="O67" s="5"/>
      <c r="P67" s="5"/>
      <c r="Q67" s="5"/>
      <c r="R67" s="5"/>
      <c r="S67" s="5"/>
      <c r="T67" s="5"/>
      <c r="U67" s="5"/>
      <c r="V67" s="5"/>
      <c r="W67" s="5"/>
      <c r="X67" s="5"/>
      <c r="Y67" s="5"/>
      <c r="Z67" s="5"/>
      <c r="AA67" s="5"/>
      <c r="AB67" s="5"/>
      <c r="AC67" s="5"/>
      <c r="AD67" s="5"/>
      <c r="AE67" s="5"/>
      <c r="AF67" s="5"/>
      <c r="AG67" s="5"/>
      <c r="AH67" s="5"/>
    </row>
    <row r="68" customFormat="false" ht="15.75" hidden="false" customHeight="false" outlineLevel="0" collapsed="false">
      <c r="A68" s="21"/>
      <c r="B68" s="247"/>
      <c r="C68" s="260"/>
      <c r="D68" s="253"/>
      <c r="E68" s="40"/>
      <c r="F68" s="270" t="s">
        <v>520</v>
      </c>
      <c r="G68" s="5" t="s">
        <v>521</v>
      </c>
      <c r="H68" s="262" t="s">
        <v>522</v>
      </c>
      <c r="I68" s="58" t="s">
        <v>523</v>
      </c>
      <c r="J68" s="262" t="s">
        <v>524</v>
      </c>
      <c r="K68" s="14" t="s">
        <v>525</v>
      </c>
      <c r="L68" s="285" t="s">
        <v>526</v>
      </c>
      <c r="M68" s="5"/>
      <c r="N68" s="5"/>
      <c r="O68" s="5"/>
      <c r="P68" s="5"/>
      <c r="Q68" s="5"/>
      <c r="R68" s="5"/>
      <c r="S68" s="5"/>
      <c r="T68" s="5"/>
      <c r="U68" s="5"/>
      <c r="V68" s="5"/>
      <c r="W68" s="5"/>
      <c r="X68" s="5"/>
      <c r="Y68" s="5"/>
      <c r="Z68" s="5"/>
      <c r="AA68" s="5"/>
      <c r="AB68" s="5"/>
      <c r="AC68" s="5"/>
      <c r="AD68" s="5"/>
      <c r="AE68" s="5"/>
      <c r="AF68" s="5"/>
      <c r="AG68" s="5"/>
      <c r="AH68" s="5"/>
    </row>
    <row r="69" customFormat="false" ht="15.75" hidden="false" customHeight="false" outlineLevel="0" collapsed="false">
      <c r="A69" s="21"/>
      <c r="B69" s="247"/>
      <c r="C69" s="260"/>
      <c r="D69" s="253"/>
      <c r="E69" s="40"/>
      <c r="F69" s="281" t="s">
        <v>527</v>
      </c>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row>
    <row r="70" customFormat="false" ht="15.75" hidden="false" customHeight="false" outlineLevel="0" collapsed="false">
      <c r="A70" s="21"/>
      <c r="B70" s="247"/>
      <c r="C70" s="260" t="n">
        <v>0.479166666666667</v>
      </c>
      <c r="D70" s="253"/>
      <c r="E70" s="40"/>
      <c r="F70" s="281" t="s">
        <v>528</v>
      </c>
      <c r="G70" s="14" t="s">
        <v>529</v>
      </c>
      <c r="H70" s="285" t="s">
        <v>530</v>
      </c>
      <c r="I70" s="5" t="s">
        <v>531</v>
      </c>
      <c r="J70" s="262" t="s">
        <v>532</v>
      </c>
      <c r="K70" s="5"/>
      <c r="L70" s="5"/>
      <c r="M70" s="5"/>
      <c r="N70" s="5"/>
      <c r="O70" s="5"/>
      <c r="P70" s="5"/>
      <c r="Q70" s="5"/>
      <c r="R70" s="5"/>
      <c r="S70" s="5"/>
      <c r="T70" s="5"/>
      <c r="U70" s="5"/>
      <c r="V70" s="5"/>
      <c r="W70" s="5"/>
      <c r="X70" s="5"/>
      <c r="Y70" s="5"/>
      <c r="Z70" s="5"/>
      <c r="AA70" s="5"/>
      <c r="AB70" s="5"/>
      <c r="AC70" s="5"/>
      <c r="AD70" s="5"/>
      <c r="AE70" s="5"/>
      <c r="AF70" s="5"/>
      <c r="AG70" s="5"/>
      <c r="AH70" s="5"/>
    </row>
    <row r="71" customFormat="false" ht="15.75" hidden="false" customHeight="false" outlineLevel="0" collapsed="false">
      <c r="A71" s="21"/>
      <c r="B71" s="247"/>
      <c r="C71" s="260"/>
      <c r="D71" s="253"/>
      <c r="E71" s="40"/>
      <c r="F71" s="281" t="s">
        <v>533</v>
      </c>
      <c r="G71" s="41" t="s">
        <v>534</v>
      </c>
      <c r="H71" s="285" t="s">
        <v>441</v>
      </c>
      <c r="I71" s="5"/>
      <c r="J71" s="5"/>
      <c r="K71" s="5"/>
      <c r="L71" s="5"/>
      <c r="M71" s="5"/>
      <c r="N71" s="5"/>
      <c r="O71" s="5"/>
      <c r="P71" s="5"/>
      <c r="Q71" s="5"/>
      <c r="R71" s="5"/>
      <c r="S71" s="5"/>
      <c r="T71" s="5"/>
      <c r="U71" s="5"/>
      <c r="V71" s="5"/>
      <c r="W71" s="5"/>
      <c r="X71" s="5"/>
      <c r="Y71" s="5"/>
      <c r="Z71" s="5"/>
      <c r="AA71" s="5"/>
      <c r="AB71" s="5"/>
      <c r="AC71" s="5"/>
      <c r="AD71" s="5"/>
      <c r="AE71" s="5"/>
      <c r="AF71" s="5"/>
      <c r="AG71" s="5"/>
      <c r="AH71" s="5"/>
    </row>
    <row r="72" customFormat="false" ht="15.75" hidden="false" customHeight="false" outlineLevel="0" collapsed="false">
      <c r="A72" s="21"/>
      <c r="B72" s="247"/>
      <c r="C72" s="260"/>
      <c r="D72" s="253"/>
      <c r="E72" s="40"/>
      <c r="F72" s="286" t="s">
        <v>535</v>
      </c>
      <c r="G72" s="5" t="s">
        <v>536</v>
      </c>
      <c r="H72" s="285" t="s">
        <v>522</v>
      </c>
      <c r="I72" s="5"/>
      <c r="J72" s="5"/>
      <c r="K72" s="5"/>
      <c r="L72" s="5"/>
      <c r="M72" s="5"/>
      <c r="N72" s="5"/>
      <c r="O72" s="5"/>
      <c r="P72" s="5"/>
      <c r="Q72" s="5"/>
      <c r="R72" s="5"/>
      <c r="S72" s="5"/>
      <c r="T72" s="5"/>
      <c r="U72" s="5"/>
      <c r="V72" s="5"/>
      <c r="W72" s="5"/>
      <c r="X72" s="5"/>
      <c r="Y72" s="5"/>
      <c r="Z72" s="5"/>
      <c r="AA72" s="5"/>
      <c r="AB72" s="5"/>
      <c r="AC72" s="5"/>
      <c r="AD72" s="5"/>
      <c r="AE72" s="5"/>
      <c r="AF72" s="5"/>
      <c r="AG72" s="5"/>
      <c r="AH72" s="5"/>
    </row>
    <row r="73" customFormat="false" ht="15.75" hidden="false" customHeight="false" outlineLevel="0" collapsed="false">
      <c r="A73" s="21"/>
      <c r="B73" s="247"/>
      <c r="C73" s="260"/>
      <c r="D73" s="253"/>
      <c r="E73" s="40"/>
      <c r="F73" s="281" t="s">
        <v>537</v>
      </c>
      <c r="G73" s="5" t="s">
        <v>538</v>
      </c>
      <c r="H73" s="285" t="s">
        <v>539</v>
      </c>
      <c r="I73" s="5" t="s">
        <v>540</v>
      </c>
      <c r="J73" s="262" t="s">
        <v>541</v>
      </c>
      <c r="K73" s="5"/>
      <c r="L73" s="5"/>
      <c r="M73" s="5"/>
      <c r="N73" s="5"/>
      <c r="O73" s="5"/>
      <c r="P73" s="5"/>
      <c r="Q73" s="5"/>
      <c r="R73" s="5"/>
      <c r="S73" s="5"/>
      <c r="T73" s="5"/>
      <c r="U73" s="5"/>
      <c r="V73" s="5"/>
      <c r="W73" s="5"/>
      <c r="X73" s="5"/>
      <c r="Y73" s="5"/>
      <c r="Z73" s="5"/>
      <c r="AA73" s="5"/>
      <c r="AB73" s="5"/>
      <c r="AC73" s="5"/>
      <c r="AD73" s="5"/>
      <c r="AE73" s="5"/>
      <c r="AF73" s="5"/>
      <c r="AG73" s="5"/>
      <c r="AH73" s="5"/>
    </row>
    <row r="74" customFormat="false" ht="15.75" hidden="false" customHeight="false" outlineLevel="0" collapsed="false">
      <c r="A74" s="21"/>
      <c r="B74" s="247"/>
      <c r="C74" s="260"/>
      <c r="D74" s="253"/>
      <c r="E74" s="40"/>
      <c r="F74" s="259" t="s">
        <v>542</v>
      </c>
      <c r="G74" s="5" t="s">
        <v>543</v>
      </c>
      <c r="H74" s="285" t="s">
        <v>544</v>
      </c>
      <c r="I74" s="5"/>
      <c r="J74" s="5"/>
      <c r="K74" s="5"/>
      <c r="L74" s="5"/>
      <c r="M74" s="5"/>
      <c r="N74" s="5"/>
      <c r="O74" s="5"/>
      <c r="P74" s="5"/>
      <c r="Q74" s="5"/>
      <c r="R74" s="5"/>
      <c r="S74" s="5"/>
      <c r="T74" s="5"/>
      <c r="U74" s="5"/>
      <c r="V74" s="5"/>
      <c r="W74" s="5"/>
      <c r="X74" s="5"/>
      <c r="Y74" s="5"/>
      <c r="Z74" s="5"/>
      <c r="AA74" s="5"/>
      <c r="AB74" s="5"/>
      <c r="AC74" s="5"/>
      <c r="AD74" s="5"/>
      <c r="AE74" s="5"/>
      <c r="AF74" s="5"/>
      <c r="AG74" s="5"/>
      <c r="AH74" s="5"/>
    </row>
    <row r="75" customFormat="false" ht="15.75" hidden="false" customHeight="false" outlineLevel="0" collapsed="false">
      <c r="A75" s="21"/>
      <c r="B75" s="247"/>
      <c r="C75" s="260" t="n">
        <v>0.5</v>
      </c>
      <c r="D75" s="253"/>
      <c r="E75" s="40"/>
      <c r="F75" s="281" t="s">
        <v>545</v>
      </c>
      <c r="G75" s="5" t="s">
        <v>454</v>
      </c>
      <c r="H75" s="285" t="s">
        <v>455</v>
      </c>
      <c r="I75" s="5" t="s">
        <v>546</v>
      </c>
      <c r="J75" s="262" t="s">
        <v>547</v>
      </c>
      <c r="K75" s="5" t="s">
        <v>548</v>
      </c>
      <c r="L75" s="262" t="s">
        <v>441</v>
      </c>
      <c r="M75" s="5"/>
      <c r="N75" s="5"/>
      <c r="O75" s="5"/>
      <c r="P75" s="5"/>
      <c r="Q75" s="5"/>
      <c r="R75" s="5"/>
      <c r="S75" s="5"/>
      <c r="T75" s="5"/>
      <c r="U75" s="5"/>
      <c r="V75" s="5"/>
      <c r="W75" s="5"/>
      <c r="X75" s="5"/>
      <c r="Y75" s="5"/>
      <c r="Z75" s="5"/>
      <c r="AA75" s="5"/>
      <c r="AB75" s="5"/>
      <c r="AC75" s="5"/>
      <c r="AD75" s="5"/>
      <c r="AE75" s="5"/>
      <c r="AF75" s="5"/>
      <c r="AG75" s="5"/>
      <c r="AH75" s="5"/>
    </row>
    <row r="76" customFormat="false" ht="15.75" hidden="false" customHeight="false" outlineLevel="0" collapsed="false">
      <c r="A76" s="21"/>
      <c r="B76" s="247"/>
      <c r="C76" s="260"/>
      <c r="D76" s="253"/>
      <c r="E76" s="40"/>
      <c r="F76" s="259" t="s">
        <v>549</v>
      </c>
      <c r="G76" s="5" t="s">
        <v>550</v>
      </c>
      <c r="H76" s="262" t="s">
        <v>551</v>
      </c>
      <c r="I76" s="5"/>
      <c r="J76" s="5"/>
      <c r="K76" s="5"/>
      <c r="L76" s="5"/>
      <c r="M76" s="5"/>
      <c r="N76" s="5"/>
      <c r="O76" s="5"/>
      <c r="P76" s="5"/>
      <c r="Q76" s="5"/>
      <c r="R76" s="5"/>
      <c r="S76" s="5"/>
      <c r="T76" s="5"/>
      <c r="U76" s="5"/>
      <c r="V76" s="5"/>
      <c r="W76" s="5"/>
      <c r="X76" s="5"/>
      <c r="Y76" s="5"/>
      <c r="Z76" s="5"/>
      <c r="AA76" s="5"/>
      <c r="AB76" s="5"/>
      <c r="AC76" s="5"/>
      <c r="AD76" s="5"/>
      <c r="AE76" s="5"/>
      <c r="AF76" s="5"/>
      <c r="AG76" s="5"/>
      <c r="AH76" s="5"/>
    </row>
    <row r="77" customFormat="false" ht="15.75" hidden="false" customHeight="false" outlineLevel="0" collapsed="false">
      <c r="A77" s="21"/>
      <c r="B77" s="247"/>
      <c r="C77" s="260"/>
      <c r="D77" s="253"/>
      <c r="E77" s="40"/>
      <c r="F77" s="270" t="s">
        <v>552</v>
      </c>
      <c r="G77" s="5" t="s">
        <v>553</v>
      </c>
      <c r="H77" s="5"/>
      <c r="I77" s="5"/>
      <c r="J77" s="5"/>
      <c r="K77" s="5"/>
      <c r="L77" s="5"/>
      <c r="M77" s="5"/>
      <c r="N77" s="5"/>
      <c r="O77" s="5"/>
      <c r="P77" s="5"/>
      <c r="Q77" s="5"/>
      <c r="R77" s="5"/>
      <c r="S77" s="5"/>
      <c r="T77" s="5"/>
      <c r="U77" s="5"/>
      <c r="V77" s="5"/>
      <c r="W77" s="5"/>
      <c r="X77" s="5"/>
      <c r="Y77" s="5"/>
      <c r="Z77" s="5"/>
      <c r="AA77" s="5"/>
      <c r="AB77" s="5"/>
      <c r="AC77" s="5"/>
      <c r="AD77" s="5"/>
      <c r="AE77" s="5"/>
      <c r="AF77" s="5"/>
      <c r="AG77" s="5"/>
      <c r="AH77" s="5"/>
    </row>
    <row r="78" customFormat="false" ht="15.75" hidden="false" customHeight="false" outlineLevel="0" collapsed="false">
      <c r="A78" s="238"/>
      <c r="B78" s="247"/>
      <c r="C78" s="260"/>
      <c r="D78" s="253"/>
      <c r="E78" s="49"/>
      <c r="F78" s="287" t="s">
        <v>554</v>
      </c>
      <c r="G78" s="272" t="s">
        <v>555</v>
      </c>
      <c r="H78" s="273" t="s">
        <v>556</v>
      </c>
      <c r="I78" s="272"/>
      <c r="J78" s="272"/>
      <c r="K78" s="272" t="s">
        <v>557</v>
      </c>
      <c r="L78" s="272"/>
      <c r="M78" s="272"/>
      <c r="N78" s="272"/>
      <c r="O78" s="272"/>
      <c r="P78" s="272"/>
      <c r="Q78" s="272"/>
      <c r="R78" s="272"/>
      <c r="S78" s="272"/>
      <c r="T78" s="272"/>
      <c r="U78" s="272"/>
      <c r="V78" s="272"/>
      <c r="W78" s="272"/>
      <c r="X78" s="272"/>
      <c r="Y78" s="272"/>
      <c r="Z78" s="272"/>
      <c r="AA78" s="272"/>
      <c r="AB78" s="272"/>
      <c r="AC78" s="272"/>
      <c r="AD78" s="272"/>
      <c r="AE78" s="272"/>
      <c r="AF78" s="272"/>
      <c r="AG78" s="272"/>
      <c r="AH78" s="272"/>
    </row>
    <row r="79" customFormat="false" ht="15.75" hidden="false" customHeight="false" outlineLevel="0" collapsed="false">
      <c r="A79" s="238"/>
      <c r="B79" s="247"/>
      <c r="C79" s="260"/>
      <c r="D79" s="253"/>
      <c r="E79" s="49"/>
      <c r="F79" s="288" t="s">
        <v>558</v>
      </c>
      <c r="G79" s="272" t="s">
        <v>559</v>
      </c>
      <c r="H79" s="273" t="s">
        <v>560</v>
      </c>
      <c r="I79" s="272" t="s">
        <v>561</v>
      </c>
      <c r="J79" s="273" t="s">
        <v>562</v>
      </c>
      <c r="K79" s="272"/>
      <c r="L79" s="272"/>
      <c r="M79" s="272"/>
      <c r="N79" s="272"/>
      <c r="O79" s="272"/>
      <c r="P79" s="272"/>
      <c r="Q79" s="272"/>
      <c r="R79" s="272"/>
      <c r="S79" s="272"/>
      <c r="T79" s="272"/>
      <c r="U79" s="272"/>
      <c r="V79" s="272"/>
      <c r="W79" s="272"/>
      <c r="X79" s="272"/>
      <c r="Y79" s="272"/>
      <c r="Z79" s="272"/>
      <c r="AA79" s="272"/>
      <c r="AB79" s="272"/>
      <c r="AC79" s="272"/>
      <c r="AD79" s="272"/>
      <c r="AE79" s="5"/>
      <c r="AF79" s="5"/>
      <c r="AG79" s="5"/>
      <c r="AH79" s="5"/>
    </row>
    <row r="80" customFormat="false" ht="15.75" hidden="false" customHeight="false" outlineLevel="0" collapsed="false">
      <c r="A80" s="238"/>
      <c r="B80" s="247"/>
      <c r="C80" s="260"/>
      <c r="D80" s="253"/>
      <c r="E80" s="49"/>
      <c r="F80" s="271" t="s">
        <v>563</v>
      </c>
      <c r="G80" s="272" t="s">
        <v>564</v>
      </c>
      <c r="H80" s="273" t="s">
        <v>565</v>
      </c>
      <c r="I80" s="272"/>
      <c r="J80" s="272"/>
      <c r="K80" s="272"/>
      <c r="L80" s="272"/>
      <c r="M80" s="272"/>
      <c r="N80" s="272"/>
      <c r="O80" s="272"/>
      <c r="P80" s="272"/>
      <c r="Q80" s="272"/>
      <c r="R80" s="272"/>
      <c r="S80" s="272"/>
      <c r="T80" s="272"/>
      <c r="U80" s="272"/>
      <c r="V80" s="272"/>
      <c r="W80" s="272"/>
      <c r="X80" s="272"/>
      <c r="Y80" s="272"/>
      <c r="Z80" s="272"/>
      <c r="AA80" s="272"/>
      <c r="AB80" s="272"/>
      <c r="AC80" s="272"/>
      <c r="AD80" s="272"/>
      <c r="AE80" s="5"/>
      <c r="AF80" s="5"/>
      <c r="AG80" s="5"/>
      <c r="AH80" s="5"/>
    </row>
    <row r="81" customFormat="false" ht="15.75" hidden="false" customHeight="false" outlineLevel="0" collapsed="false">
      <c r="A81" s="21"/>
      <c r="B81" s="247"/>
      <c r="C81" s="260" t="n">
        <v>0.520833333333333</v>
      </c>
      <c r="D81" s="253"/>
      <c r="E81" s="40"/>
      <c r="F81" s="289" t="s">
        <v>566</v>
      </c>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row>
    <row r="82" customFormat="false" ht="15.75" hidden="false" customHeight="false" outlineLevel="0" collapsed="false">
      <c r="A82" s="21"/>
      <c r="B82" s="247"/>
      <c r="C82" s="260"/>
      <c r="D82" s="253"/>
      <c r="E82" s="40"/>
      <c r="F82" s="290" t="s">
        <v>567</v>
      </c>
      <c r="G82" s="5" t="s">
        <v>568</v>
      </c>
      <c r="H82" s="262" t="s">
        <v>569</v>
      </c>
      <c r="I82" s="5"/>
      <c r="J82" s="5"/>
      <c r="K82" s="5"/>
      <c r="L82" s="5"/>
      <c r="M82" s="5"/>
      <c r="N82" s="5"/>
      <c r="O82" s="5"/>
      <c r="P82" s="5"/>
      <c r="Q82" s="5"/>
      <c r="R82" s="5"/>
      <c r="S82" s="5"/>
      <c r="T82" s="5"/>
      <c r="U82" s="5"/>
      <c r="V82" s="5"/>
      <c r="W82" s="5"/>
      <c r="X82" s="5"/>
      <c r="Y82" s="5"/>
      <c r="Z82" s="5"/>
      <c r="AA82" s="5"/>
      <c r="AB82" s="5"/>
      <c r="AC82" s="5"/>
      <c r="AD82" s="5"/>
      <c r="AE82" s="5"/>
      <c r="AF82" s="5"/>
      <c r="AG82" s="5"/>
      <c r="AH82" s="5"/>
    </row>
    <row r="83" customFormat="false" ht="15.75" hidden="false" customHeight="false" outlineLevel="0" collapsed="false">
      <c r="A83" s="21"/>
      <c r="B83" s="247"/>
      <c r="C83" s="260"/>
      <c r="D83" s="253"/>
      <c r="E83" s="40"/>
      <c r="F83" s="291" t="s">
        <v>570</v>
      </c>
      <c r="G83" s="5" t="s">
        <v>571</v>
      </c>
      <c r="H83" s="5"/>
      <c r="I83" s="5"/>
      <c r="J83" s="5"/>
      <c r="K83" s="5"/>
      <c r="L83" s="5"/>
      <c r="M83" s="5"/>
      <c r="N83" s="5"/>
      <c r="O83" s="5"/>
      <c r="P83" s="5"/>
      <c r="Q83" s="5"/>
      <c r="R83" s="5"/>
      <c r="S83" s="5"/>
      <c r="T83" s="5"/>
      <c r="U83" s="5"/>
      <c r="V83" s="5"/>
      <c r="W83" s="5"/>
      <c r="X83" s="5"/>
      <c r="Y83" s="5"/>
      <c r="Z83" s="5"/>
      <c r="AA83" s="5"/>
      <c r="AB83" s="5"/>
      <c r="AC83" s="5"/>
      <c r="AD83" s="5"/>
      <c r="AE83" s="5"/>
      <c r="AF83" s="5"/>
      <c r="AG83" s="5"/>
      <c r="AH83" s="5"/>
    </row>
    <row r="84" customFormat="false" ht="15.75" hidden="false" customHeight="false" outlineLevel="0" collapsed="false">
      <c r="A84" s="21"/>
      <c r="B84" s="247"/>
      <c r="C84" s="260"/>
      <c r="D84" s="253"/>
      <c r="E84" s="40"/>
      <c r="F84" s="291" t="s">
        <v>572</v>
      </c>
      <c r="G84" s="5" t="s">
        <v>573</v>
      </c>
      <c r="H84" s="262" t="s">
        <v>574</v>
      </c>
      <c r="I84" s="5"/>
      <c r="J84" s="5"/>
      <c r="K84" s="5"/>
      <c r="L84" s="5"/>
      <c r="M84" s="5"/>
      <c r="N84" s="5"/>
      <c r="O84" s="5"/>
      <c r="P84" s="5"/>
      <c r="Q84" s="5"/>
      <c r="R84" s="5"/>
      <c r="S84" s="5"/>
      <c r="T84" s="5"/>
      <c r="U84" s="5"/>
      <c r="V84" s="5"/>
      <c r="W84" s="5"/>
      <c r="X84" s="5"/>
      <c r="Y84" s="5"/>
      <c r="Z84" s="5"/>
      <c r="AA84" s="5"/>
      <c r="AB84" s="5"/>
      <c r="AC84" s="5"/>
      <c r="AD84" s="5"/>
      <c r="AE84" s="5"/>
      <c r="AF84" s="5"/>
      <c r="AG84" s="5"/>
      <c r="AH84" s="5"/>
    </row>
    <row r="85" customFormat="false" ht="15.75" hidden="false" customHeight="false" outlineLevel="0" collapsed="false">
      <c r="A85" s="21"/>
      <c r="B85" s="247"/>
      <c r="C85" s="260"/>
      <c r="D85" s="253"/>
      <c r="E85" s="40"/>
      <c r="F85" s="291" t="s">
        <v>575</v>
      </c>
      <c r="G85" s="5" t="s">
        <v>576</v>
      </c>
      <c r="H85" s="262" t="s">
        <v>569</v>
      </c>
      <c r="I85" s="5" t="s">
        <v>577</v>
      </c>
      <c r="J85" s="262" t="s">
        <v>578</v>
      </c>
      <c r="K85" s="5" t="s">
        <v>579</v>
      </c>
      <c r="L85" s="262" t="s">
        <v>580</v>
      </c>
      <c r="M85" s="5" t="s">
        <v>581</v>
      </c>
      <c r="N85" s="262" t="s">
        <v>582</v>
      </c>
      <c r="O85" s="5" t="s">
        <v>583</v>
      </c>
      <c r="P85" s="292" t="s">
        <v>584</v>
      </c>
      <c r="Q85" s="5" t="s">
        <v>585</v>
      </c>
      <c r="R85" s="262" t="s">
        <v>586</v>
      </c>
      <c r="S85" s="5"/>
      <c r="T85" s="5"/>
      <c r="U85" s="5"/>
      <c r="V85" s="5"/>
      <c r="W85" s="5"/>
      <c r="X85" s="5"/>
      <c r="Y85" s="5"/>
      <c r="Z85" s="5"/>
      <c r="AA85" s="5"/>
      <c r="AB85" s="5"/>
      <c r="AC85" s="5"/>
      <c r="AD85" s="5"/>
      <c r="AE85" s="5"/>
      <c r="AF85" s="5"/>
      <c r="AG85" s="5"/>
      <c r="AH85" s="5"/>
    </row>
    <row r="86" customFormat="false" ht="15.75" hidden="false" customHeight="false" outlineLevel="0" collapsed="false">
      <c r="A86" s="21"/>
      <c r="B86" s="247"/>
      <c r="C86" s="260"/>
      <c r="D86" s="253"/>
      <c r="E86" s="40"/>
      <c r="F86" s="263" t="s">
        <v>587</v>
      </c>
      <c r="G86" s="5" t="s">
        <v>588</v>
      </c>
      <c r="H86" s="262" t="s">
        <v>589</v>
      </c>
      <c r="I86" s="41" t="s">
        <v>590</v>
      </c>
      <c r="J86" s="262" t="s">
        <v>591</v>
      </c>
      <c r="K86" s="5"/>
      <c r="L86" s="5"/>
      <c r="M86" s="5"/>
      <c r="N86" s="5"/>
      <c r="O86" s="5"/>
      <c r="P86" s="5"/>
      <c r="Q86" s="5"/>
      <c r="R86" s="5"/>
      <c r="S86" s="5"/>
      <c r="T86" s="5"/>
      <c r="U86" s="5"/>
      <c r="V86" s="5"/>
      <c r="W86" s="5"/>
      <c r="X86" s="5"/>
      <c r="Y86" s="5"/>
      <c r="Z86" s="5"/>
      <c r="AA86" s="5"/>
      <c r="AB86" s="5"/>
      <c r="AC86" s="5"/>
      <c r="AD86" s="5"/>
      <c r="AE86" s="5"/>
      <c r="AF86" s="5"/>
      <c r="AG86" s="5"/>
      <c r="AH86" s="5"/>
    </row>
    <row r="87" customFormat="false" ht="15.75" hidden="false" customHeight="false" outlineLevel="0" collapsed="false">
      <c r="A87" s="21"/>
      <c r="B87" s="247"/>
      <c r="C87" s="260"/>
      <c r="D87" s="253"/>
      <c r="E87" s="40"/>
      <c r="F87" s="293" t="s">
        <v>592</v>
      </c>
      <c r="G87" s="5" t="s">
        <v>593</v>
      </c>
      <c r="H87" s="262" t="s">
        <v>594</v>
      </c>
      <c r="I87" s="5" t="s">
        <v>595</v>
      </c>
      <c r="J87" s="262" t="s">
        <v>596</v>
      </c>
      <c r="K87" s="5"/>
      <c r="L87" s="5"/>
      <c r="M87" s="5"/>
      <c r="N87" s="5"/>
      <c r="O87" s="5"/>
      <c r="P87" s="5"/>
      <c r="Q87" s="5"/>
      <c r="R87" s="5"/>
      <c r="S87" s="5"/>
      <c r="T87" s="5"/>
      <c r="U87" s="5"/>
      <c r="V87" s="5"/>
      <c r="W87" s="5"/>
      <c r="X87" s="5"/>
      <c r="Y87" s="5"/>
      <c r="Z87" s="5"/>
      <c r="AA87" s="5"/>
      <c r="AB87" s="5"/>
      <c r="AC87" s="5"/>
      <c r="AD87" s="5"/>
      <c r="AE87" s="5"/>
      <c r="AF87" s="5"/>
      <c r="AG87" s="5"/>
      <c r="AH87" s="5"/>
    </row>
    <row r="88" customFormat="false" ht="15.75" hidden="false" customHeight="false" outlineLevel="0" collapsed="false">
      <c r="A88" s="21"/>
      <c r="B88" s="247"/>
      <c r="C88" s="260"/>
      <c r="D88" s="253"/>
      <c r="E88" s="40"/>
      <c r="F88" s="293" t="s">
        <v>597</v>
      </c>
      <c r="G88" s="5" t="s">
        <v>598</v>
      </c>
      <c r="H88" s="262" t="s">
        <v>599</v>
      </c>
      <c r="I88" s="5"/>
      <c r="J88" s="5"/>
      <c r="K88" s="5"/>
      <c r="L88" s="5"/>
      <c r="M88" s="5"/>
      <c r="N88" s="5"/>
      <c r="O88" s="5"/>
      <c r="P88" s="5"/>
      <c r="Q88" s="5"/>
      <c r="R88" s="5"/>
      <c r="S88" s="5"/>
      <c r="T88" s="5"/>
      <c r="U88" s="5"/>
      <c r="V88" s="5"/>
      <c r="W88" s="5"/>
      <c r="X88" s="5"/>
      <c r="Y88" s="5"/>
      <c r="Z88" s="5"/>
      <c r="AA88" s="5"/>
      <c r="AB88" s="5"/>
      <c r="AC88" s="5"/>
      <c r="AD88" s="5"/>
      <c r="AE88" s="5"/>
      <c r="AF88" s="5"/>
      <c r="AG88" s="5"/>
      <c r="AH88" s="5"/>
    </row>
    <row r="89" customFormat="false" ht="15.75" hidden="false" customHeight="false" outlineLevel="0" collapsed="false">
      <c r="A89" s="21"/>
      <c r="B89" s="247"/>
      <c r="C89" s="260"/>
      <c r="D89" s="253"/>
      <c r="E89" s="40"/>
      <c r="F89" s="294" t="s">
        <v>600</v>
      </c>
      <c r="G89" s="5" t="s">
        <v>601</v>
      </c>
      <c r="H89" s="262" t="s">
        <v>602</v>
      </c>
      <c r="I89" s="5" t="s">
        <v>603</v>
      </c>
      <c r="J89" s="262" t="s">
        <v>392</v>
      </c>
      <c r="K89" s="5" t="s">
        <v>604</v>
      </c>
      <c r="L89" s="262" t="s">
        <v>605</v>
      </c>
      <c r="M89" s="5" t="s">
        <v>606</v>
      </c>
      <c r="N89" s="262" t="s">
        <v>505</v>
      </c>
      <c r="O89" s="5"/>
      <c r="P89" s="5"/>
      <c r="Q89" s="5"/>
      <c r="R89" s="5"/>
      <c r="S89" s="5"/>
      <c r="T89" s="5"/>
      <c r="U89" s="5"/>
      <c r="V89" s="5"/>
      <c r="W89" s="5"/>
      <c r="X89" s="5"/>
      <c r="Y89" s="5"/>
      <c r="Z89" s="5"/>
      <c r="AA89" s="5"/>
      <c r="AB89" s="5"/>
      <c r="AC89" s="5"/>
      <c r="AD89" s="5"/>
      <c r="AE89" s="5"/>
      <c r="AF89" s="5"/>
      <c r="AG89" s="5"/>
      <c r="AH89" s="5"/>
    </row>
    <row r="90" customFormat="false" ht="15.75" hidden="false" customHeight="false" outlineLevel="0" collapsed="false">
      <c r="A90" s="21"/>
      <c r="B90" s="295" t="s">
        <v>607</v>
      </c>
      <c r="C90" s="260"/>
      <c r="D90" s="253"/>
      <c r="E90" s="40"/>
      <c r="F90" s="290" t="s">
        <v>608</v>
      </c>
      <c r="I90" s="5"/>
      <c r="J90" s="5"/>
      <c r="K90" s="5"/>
      <c r="L90" s="5"/>
      <c r="M90" s="5"/>
      <c r="N90" s="5"/>
      <c r="O90" s="5"/>
      <c r="P90" s="5"/>
      <c r="Q90" s="5"/>
      <c r="R90" s="5"/>
      <c r="S90" s="5"/>
      <c r="T90" s="5"/>
      <c r="U90" s="5"/>
      <c r="V90" s="5"/>
      <c r="W90" s="5"/>
      <c r="X90" s="5"/>
      <c r="Y90" s="5"/>
      <c r="Z90" s="5"/>
      <c r="AA90" s="5"/>
      <c r="AB90" s="5"/>
      <c r="AC90" s="5"/>
      <c r="AD90" s="5"/>
      <c r="AE90" s="5"/>
      <c r="AF90" s="5"/>
      <c r="AG90" s="5"/>
      <c r="AH90" s="5"/>
    </row>
    <row r="91" customFormat="false" ht="15.75" hidden="false" customHeight="false" outlineLevel="0" collapsed="false">
      <c r="A91" s="21"/>
      <c r="B91" s="295"/>
      <c r="C91" s="260"/>
      <c r="D91" s="296" t="n">
        <v>1</v>
      </c>
      <c r="E91" s="40"/>
      <c r="F91" s="290" t="s">
        <v>609</v>
      </c>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row>
    <row r="92" customFormat="false" ht="15.75" hidden="false" customHeight="false" outlineLevel="0" collapsed="false">
      <c r="A92" s="21"/>
      <c r="B92" s="295"/>
      <c r="C92" s="260"/>
      <c r="D92" s="253"/>
      <c r="E92" s="40"/>
      <c r="F92" s="297" t="s">
        <v>610</v>
      </c>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row>
    <row r="93" customFormat="false" ht="15.75" hidden="false" customHeight="false" outlineLevel="0" collapsed="false">
      <c r="A93" s="21"/>
      <c r="B93" s="295"/>
      <c r="C93" s="260"/>
      <c r="D93" s="296" t="n">
        <v>2</v>
      </c>
      <c r="E93" s="40"/>
      <c r="F93" s="298" t="s">
        <v>611</v>
      </c>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row>
    <row r="94" customFormat="false" ht="15.75" hidden="false" customHeight="false" outlineLevel="0" collapsed="false">
      <c r="A94" s="21"/>
      <c r="B94" s="295"/>
      <c r="C94" s="260"/>
      <c r="D94" s="253"/>
      <c r="E94" s="40"/>
      <c r="F94" s="299" t="s">
        <v>612</v>
      </c>
      <c r="G94" s="5" t="s">
        <v>613</v>
      </c>
      <c r="H94" s="262" t="s">
        <v>614</v>
      </c>
      <c r="I94" s="5"/>
      <c r="J94" s="5"/>
      <c r="K94" s="5"/>
      <c r="L94" s="5"/>
      <c r="M94" s="5"/>
      <c r="N94" s="5"/>
      <c r="O94" s="5"/>
      <c r="P94" s="5"/>
      <c r="Q94" s="5"/>
      <c r="R94" s="5"/>
      <c r="S94" s="5"/>
      <c r="T94" s="5"/>
      <c r="U94" s="5"/>
      <c r="V94" s="5"/>
      <c r="W94" s="5"/>
      <c r="X94" s="5"/>
      <c r="Y94" s="5"/>
      <c r="Z94" s="5"/>
      <c r="AA94" s="5"/>
      <c r="AB94" s="5"/>
      <c r="AC94" s="5"/>
      <c r="AD94" s="5"/>
      <c r="AE94" s="5"/>
      <c r="AF94" s="5"/>
      <c r="AG94" s="5"/>
      <c r="AH94" s="5"/>
    </row>
    <row r="95" customFormat="false" ht="15.75" hidden="false" customHeight="false" outlineLevel="0" collapsed="false">
      <c r="A95" s="21"/>
      <c r="B95" s="295"/>
      <c r="C95" s="260"/>
      <c r="D95" s="253"/>
      <c r="E95" s="40"/>
      <c r="F95" s="41" t="s">
        <v>615</v>
      </c>
      <c r="G95" s="5" t="s">
        <v>616</v>
      </c>
      <c r="H95" s="262" t="s">
        <v>617</v>
      </c>
      <c r="I95" s="5"/>
      <c r="J95" s="5"/>
      <c r="K95" s="5"/>
      <c r="L95" s="5"/>
      <c r="M95" s="5"/>
      <c r="N95" s="5"/>
      <c r="O95" s="5"/>
      <c r="P95" s="5"/>
      <c r="Q95" s="5"/>
      <c r="R95" s="5"/>
      <c r="S95" s="5"/>
      <c r="T95" s="5"/>
      <c r="U95" s="5"/>
      <c r="V95" s="5"/>
      <c r="W95" s="5"/>
      <c r="X95" s="5"/>
      <c r="Y95" s="5"/>
      <c r="Z95" s="5"/>
      <c r="AA95" s="5"/>
      <c r="AB95" s="5"/>
      <c r="AC95" s="5"/>
      <c r="AD95" s="5"/>
      <c r="AE95" s="5"/>
      <c r="AF95" s="5"/>
      <c r="AG95" s="5"/>
      <c r="AH95" s="5"/>
    </row>
    <row r="96" customFormat="false" ht="15.75" hidden="false" customHeight="false" outlineLevel="0" collapsed="false">
      <c r="A96" s="21"/>
      <c r="B96" s="295"/>
      <c r="C96" s="260"/>
      <c r="D96" s="296" t="n">
        <v>3</v>
      </c>
      <c r="E96" s="40"/>
      <c r="F96" s="300" t="s">
        <v>618</v>
      </c>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row>
    <row r="97" customFormat="false" ht="15.75" hidden="false" customHeight="false" outlineLevel="0" collapsed="false">
      <c r="A97" s="238"/>
      <c r="B97" s="295"/>
      <c r="C97" s="260"/>
      <c r="E97" s="49"/>
      <c r="F97" s="265" t="s">
        <v>619</v>
      </c>
      <c r="G97" s="272"/>
      <c r="H97" s="272"/>
      <c r="I97" s="272"/>
      <c r="J97" s="272"/>
      <c r="K97" s="272"/>
      <c r="L97" s="272"/>
      <c r="M97" s="272"/>
      <c r="N97" s="272"/>
      <c r="O97" s="272"/>
      <c r="P97" s="272"/>
      <c r="Q97" s="272"/>
      <c r="R97" s="272"/>
      <c r="S97" s="272"/>
      <c r="T97" s="272"/>
      <c r="U97" s="272"/>
      <c r="V97" s="272"/>
      <c r="W97" s="272"/>
      <c r="X97" s="272"/>
      <c r="Y97" s="272"/>
      <c r="Z97" s="272"/>
      <c r="AA97" s="272"/>
      <c r="AB97" s="272"/>
      <c r="AC97" s="272"/>
      <c r="AD97" s="272"/>
      <c r="AE97" s="5"/>
      <c r="AF97" s="5"/>
      <c r="AG97" s="5"/>
      <c r="AH97" s="5"/>
    </row>
    <row r="98" customFormat="false" ht="15.75" hidden="false" customHeight="false" outlineLevel="0" collapsed="false">
      <c r="A98" s="238"/>
      <c r="B98" s="295"/>
      <c r="C98" s="260"/>
      <c r="D98" s="49"/>
      <c r="E98" s="49"/>
      <c r="F98" s="301" t="s">
        <v>620</v>
      </c>
      <c r="G98" s="272" t="s">
        <v>621</v>
      </c>
      <c r="H98" s="273" t="s">
        <v>622</v>
      </c>
      <c r="I98" s="272"/>
      <c r="J98" s="272"/>
      <c r="K98" s="272"/>
      <c r="L98" s="272"/>
      <c r="M98" s="272"/>
      <c r="N98" s="272"/>
      <c r="O98" s="272"/>
      <c r="P98" s="272"/>
      <c r="Q98" s="272"/>
      <c r="R98" s="272"/>
      <c r="S98" s="272"/>
      <c r="T98" s="272"/>
      <c r="U98" s="272"/>
      <c r="V98" s="272"/>
      <c r="W98" s="272"/>
      <c r="X98" s="272"/>
      <c r="Y98" s="272"/>
      <c r="Z98" s="272"/>
      <c r="AA98" s="272"/>
      <c r="AB98" s="272"/>
      <c r="AC98" s="272"/>
      <c r="AD98" s="272"/>
      <c r="AE98" s="5"/>
      <c r="AF98" s="5"/>
      <c r="AG98" s="5"/>
      <c r="AH98" s="5"/>
    </row>
    <row r="99" customFormat="false" ht="15.75" hidden="false" customHeight="false" outlineLevel="0" collapsed="false">
      <c r="A99" s="238"/>
      <c r="B99" s="295"/>
      <c r="C99" s="260"/>
      <c r="D99" s="296" t="n">
        <v>4</v>
      </c>
      <c r="E99" s="49"/>
      <c r="F99" s="302" t="s">
        <v>623</v>
      </c>
      <c r="G99" s="272"/>
      <c r="H99" s="272"/>
      <c r="I99" s="272"/>
      <c r="J99" s="272"/>
      <c r="K99" s="272"/>
      <c r="L99" s="272"/>
      <c r="M99" s="272"/>
      <c r="N99" s="272"/>
      <c r="O99" s="272"/>
      <c r="P99" s="272"/>
      <c r="Q99" s="272"/>
      <c r="R99" s="272"/>
      <c r="S99" s="272"/>
      <c r="T99" s="272"/>
      <c r="U99" s="272"/>
      <c r="V99" s="272"/>
      <c r="W99" s="272"/>
      <c r="X99" s="272"/>
      <c r="Y99" s="272"/>
      <c r="Z99" s="272"/>
      <c r="AA99" s="272"/>
      <c r="AB99" s="272"/>
      <c r="AC99" s="272"/>
      <c r="AD99" s="272"/>
      <c r="AE99" s="5"/>
      <c r="AF99" s="5"/>
      <c r="AG99" s="5"/>
      <c r="AH99" s="5"/>
    </row>
    <row r="100" customFormat="false" ht="15.75" hidden="false" customHeight="false" outlineLevel="0" collapsed="false">
      <c r="A100" s="21"/>
      <c r="B100" s="295"/>
      <c r="C100" s="260" t="n">
        <v>0.541666666666667</v>
      </c>
      <c r="D100" s="253"/>
      <c r="E100" s="40"/>
      <c r="F100" s="303" t="s">
        <v>624</v>
      </c>
      <c r="G100" s="5" t="s">
        <v>625</v>
      </c>
      <c r="H100" s="262" t="s">
        <v>626</v>
      </c>
      <c r="I100" s="4" t="s">
        <v>627</v>
      </c>
      <c r="J100" s="255" t="s">
        <v>628</v>
      </c>
      <c r="M100" s="5"/>
      <c r="N100" s="5"/>
      <c r="O100" s="5"/>
      <c r="P100" s="5"/>
      <c r="Q100" s="5"/>
      <c r="R100" s="5"/>
      <c r="S100" s="5"/>
      <c r="T100" s="5"/>
      <c r="U100" s="5"/>
      <c r="V100" s="5"/>
      <c r="W100" s="5"/>
      <c r="X100" s="5"/>
      <c r="Y100" s="5"/>
      <c r="Z100" s="5"/>
      <c r="AA100" s="5"/>
      <c r="AB100" s="5"/>
      <c r="AC100" s="5"/>
      <c r="AD100" s="5"/>
      <c r="AE100" s="5"/>
      <c r="AF100" s="5"/>
      <c r="AG100" s="5"/>
      <c r="AH100" s="5"/>
    </row>
    <row r="101" customFormat="false" ht="15.75" hidden="false" customHeight="false" outlineLevel="0" collapsed="false">
      <c r="A101" s="21"/>
      <c r="B101" s="295"/>
      <c r="C101" s="260"/>
      <c r="D101" s="253"/>
      <c r="E101" s="40"/>
      <c r="F101" s="304" t="s">
        <v>629</v>
      </c>
      <c r="G101" s="5" t="s">
        <v>630</v>
      </c>
      <c r="H101" s="262" t="s">
        <v>631</v>
      </c>
      <c r="I101" s="5" t="s">
        <v>632</v>
      </c>
      <c r="J101" s="262" t="s">
        <v>633</v>
      </c>
      <c r="K101" s="5"/>
      <c r="L101" s="5"/>
      <c r="M101" s="5"/>
      <c r="N101" s="5"/>
      <c r="O101" s="5"/>
      <c r="P101" s="5"/>
      <c r="Q101" s="5"/>
      <c r="R101" s="5"/>
      <c r="S101" s="5"/>
      <c r="T101" s="5"/>
      <c r="U101" s="5"/>
      <c r="V101" s="5"/>
      <c r="W101" s="5"/>
      <c r="X101" s="5"/>
      <c r="Y101" s="5"/>
      <c r="Z101" s="5"/>
      <c r="AA101" s="5"/>
      <c r="AB101" s="5"/>
      <c r="AC101" s="5"/>
      <c r="AD101" s="5"/>
      <c r="AE101" s="5"/>
      <c r="AF101" s="5"/>
      <c r="AG101" s="5"/>
      <c r="AH101" s="5"/>
    </row>
    <row r="102" customFormat="false" ht="15.75" hidden="false" customHeight="false" outlineLevel="0" collapsed="false">
      <c r="A102" s="21"/>
      <c r="B102" s="295"/>
      <c r="C102" s="260"/>
      <c r="D102" s="253"/>
      <c r="E102" s="40"/>
      <c r="F102" s="305" t="s">
        <v>634</v>
      </c>
      <c r="G102" s="272" t="s">
        <v>635</v>
      </c>
      <c r="H102" s="306" t="s">
        <v>636</v>
      </c>
      <c r="I102" s="5" t="s">
        <v>637</v>
      </c>
      <c r="J102" s="262" t="s">
        <v>638</v>
      </c>
      <c r="K102" s="5"/>
      <c r="L102" s="5"/>
      <c r="M102" s="5"/>
      <c r="N102" s="5"/>
      <c r="O102" s="5"/>
      <c r="P102" s="5"/>
      <c r="Q102" s="5"/>
      <c r="R102" s="5"/>
      <c r="S102" s="5"/>
      <c r="T102" s="5"/>
      <c r="U102" s="5"/>
      <c r="V102" s="5"/>
      <c r="W102" s="5"/>
      <c r="X102" s="5"/>
      <c r="Y102" s="5"/>
      <c r="Z102" s="5"/>
      <c r="AA102" s="5"/>
      <c r="AB102" s="5"/>
      <c r="AC102" s="5"/>
      <c r="AD102" s="5"/>
      <c r="AE102" s="5"/>
      <c r="AF102" s="5"/>
      <c r="AG102" s="5"/>
      <c r="AH102" s="5"/>
    </row>
    <row r="103" customFormat="false" ht="15.75" hidden="false" customHeight="false" outlineLevel="0" collapsed="false">
      <c r="A103" s="21"/>
      <c r="B103" s="295"/>
      <c r="C103" s="260"/>
      <c r="D103" s="253"/>
      <c r="E103" s="40"/>
      <c r="F103" s="264" t="s">
        <v>639</v>
      </c>
      <c r="G103" s="5" t="s">
        <v>640</v>
      </c>
      <c r="H103" s="262" t="s">
        <v>641</v>
      </c>
      <c r="I103" s="5" t="s">
        <v>642</v>
      </c>
      <c r="J103" s="262" t="s">
        <v>643</v>
      </c>
      <c r="K103" s="5"/>
      <c r="L103" s="5"/>
      <c r="M103" s="5"/>
      <c r="N103" s="5"/>
      <c r="O103" s="5"/>
      <c r="P103" s="5"/>
      <c r="Q103" s="5"/>
      <c r="R103" s="5"/>
      <c r="S103" s="5"/>
      <c r="T103" s="5"/>
      <c r="U103" s="5"/>
      <c r="V103" s="5"/>
      <c r="W103" s="5"/>
      <c r="X103" s="5"/>
      <c r="Y103" s="5"/>
      <c r="Z103" s="5"/>
      <c r="AA103" s="5"/>
      <c r="AB103" s="5"/>
      <c r="AC103" s="5"/>
      <c r="AD103" s="5"/>
      <c r="AE103" s="5"/>
      <c r="AF103" s="5"/>
      <c r="AG103" s="5"/>
      <c r="AH103" s="5"/>
    </row>
    <row r="104" customFormat="false" ht="15.75" hidden="false" customHeight="false" outlineLevel="0" collapsed="false">
      <c r="A104" s="21"/>
      <c r="B104" s="295"/>
      <c r="C104" s="307"/>
      <c r="D104" s="253"/>
      <c r="E104" s="40"/>
      <c r="F104" s="308" t="s">
        <v>644</v>
      </c>
      <c r="G104" s="5" t="s">
        <v>645</v>
      </c>
      <c r="H104" s="255" t="s">
        <v>646</v>
      </c>
      <c r="I104" s="5" t="s">
        <v>647</v>
      </c>
      <c r="J104" s="262" t="s">
        <v>648</v>
      </c>
      <c r="K104" s="5" t="s">
        <v>649</v>
      </c>
      <c r="L104" s="262" t="s">
        <v>650</v>
      </c>
      <c r="M104" s="5"/>
      <c r="N104" s="5"/>
      <c r="O104" s="5"/>
      <c r="P104" s="5"/>
      <c r="Q104" s="5"/>
      <c r="R104" s="5"/>
      <c r="S104" s="5"/>
      <c r="T104" s="5"/>
      <c r="U104" s="5"/>
      <c r="V104" s="5"/>
      <c r="W104" s="5"/>
      <c r="X104" s="5"/>
      <c r="Y104" s="5"/>
      <c r="Z104" s="5"/>
      <c r="AA104" s="5"/>
      <c r="AB104" s="5"/>
      <c r="AC104" s="5"/>
      <c r="AD104" s="5"/>
      <c r="AE104" s="272"/>
      <c r="AF104" s="272"/>
      <c r="AG104" s="272"/>
      <c r="AH104" s="272"/>
    </row>
    <row r="105" customFormat="false" ht="15.75" hidden="false" customHeight="false" outlineLevel="0" collapsed="false">
      <c r="A105" s="21"/>
      <c r="B105" s="295"/>
      <c r="C105" s="307"/>
      <c r="D105" s="253"/>
      <c r="E105" s="40"/>
      <c r="F105" s="264" t="s">
        <v>651</v>
      </c>
      <c r="G105" s="5" t="s">
        <v>652</v>
      </c>
      <c r="H105" s="5"/>
      <c r="I105" s="5" t="s">
        <v>653</v>
      </c>
      <c r="J105" s="262" t="s">
        <v>654</v>
      </c>
      <c r="K105" s="5"/>
      <c r="L105" s="5"/>
      <c r="M105" s="5"/>
      <c r="N105" s="5"/>
      <c r="O105" s="5"/>
      <c r="P105" s="5"/>
      <c r="Q105" s="5"/>
      <c r="R105" s="5"/>
      <c r="S105" s="5"/>
      <c r="T105" s="5"/>
      <c r="U105" s="5"/>
      <c r="V105" s="5"/>
      <c r="W105" s="5"/>
      <c r="X105" s="5"/>
      <c r="Y105" s="5"/>
      <c r="Z105" s="5"/>
      <c r="AA105" s="5"/>
      <c r="AB105" s="5"/>
      <c r="AC105" s="5"/>
      <c r="AD105" s="5"/>
      <c r="AE105" s="5"/>
      <c r="AF105" s="5"/>
      <c r="AG105" s="5"/>
      <c r="AH105" s="5"/>
    </row>
    <row r="106" customFormat="false" ht="15.75" hidden="false" customHeight="false" outlineLevel="0" collapsed="false">
      <c r="A106" s="21"/>
      <c r="B106" s="295"/>
      <c r="C106" s="260"/>
      <c r="D106" s="253"/>
      <c r="E106" s="40"/>
      <c r="F106" s="309" t="s">
        <v>655</v>
      </c>
      <c r="G106" s="272" t="s">
        <v>656</v>
      </c>
      <c r="H106" s="306" t="s">
        <v>657</v>
      </c>
      <c r="I106" s="5" t="s">
        <v>658</v>
      </c>
      <c r="J106" s="262" t="s">
        <v>659</v>
      </c>
      <c r="K106" s="5"/>
      <c r="L106" s="5"/>
      <c r="M106" s="5"/>
      <c r="N106" s="5"/>
      <c r="O106" s="5"/>
      <c r="P106" s="5"/>
      <c r="Q106" s="5"/>
      <c r="R106" s="5"/>
      <c r="S106" s="5"/>
      <c r="T106" s="5"/>
      <c r="U106" s="5"/>
      <c r="V106" s="5"/>
      <c r="W106" s="5"/>
      <c r="X106" s="5"/>
      <c r="Y106" s="5"/>
      <c r="Z106" s="5"/>
      <c r="AA106" s="5"/>
      <c r="AB106" s="5"/>
      <c r="AC106" s="5"/>
      <c r="AD106" s="5"/>
      <c r="AE106" s="5"/>
      <c r="AF106" s="5"/>
      <c r="AG106" s="5"/>
      <c r="AH106" s="5"/>
    </row>
    <row r="107" customFormat="false" ht="15.75" hidden="false" customHeight="false" outlineLevel="0" collapsed="false">
      <c r="A107" s="21"/>
      <c r="B107" s="295"/>
      <c r="C107" s="260"/>
      <c r="D107" s="253"/>
      <c r="E107" s="40"/>
      <c r="F107" s="310" t="s">
        <v>660</v>
      </c>
      <c r="G107" s="5" t="s">
        <v>661</v>
      </c>
      <c r="H107" s="262" t="s">
        <v>662</v>
      </c>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row>
    <row r="108" customFormat="false" ht="15.75" hidden="false" customHeight="false" outlineLevel="0" collapsed="false">
      <c r="A108" s="238"/>
      <c r="B108" s="295"/>
      <c r="C108" s="260"/>
      <c r="D108" s="253"/>
      <c r="E108" s="49"/>
      <c r="F108" s="264" t="s">
        <v>663</v>
      </c>
      <c r="G108" s="5" t="s">
        <v>664</v>
      </c>
      <c r="H108" s="311"/>
      <c r="I108" s="288"/>
      <c r="J108" s="272"/>
      <c r="K108" s="272"/>
      <c r="L108" s="272"/>
      <c r="M108" s="272"/>
      <c r="N108" s="272"/>
      <c r="O108" s="272"/>
      <c r="P108" s="272"/>
      <c r="Q108" s="272"/>
      <c r="R108" s="272"/>
      <c r="S108" s="272"/>
      <c r="T108" s="272"/>
      <c r="U108" s="272"/>
      <c r="V108" s="272"/>
      <c r="W108" s="272"/>
      <c r="X108" s="272"/>
      <c r="Y108" s="272"/>
      <c r="Z108" s="272"/>
      <c r="AA108" s="272"/>
      <c r="AB108" s="272"/>
      <c r="AC108" s="272"/>
      <c r="AD108" s="272"/>
      <c r="AE108" s="5"/>
      <c r="AF108" s="5"/>
      <c r="AG108" s="5"/>
      <c r="AH108" s="5"/>
    </row>
    <row r="109" customFormat="false" ht="15.75" hidden="false" customHeight="false" outlineLevel="0" collapsed="false">
      <c r="A109" s="238"/>
      <c r="B109" s="295"/>
      <c r="C109" s="260"/>
      <c r="D109" s="253"/>
      <c r="E109" s="49"/>
      <c r="F109" s="312" t="s">
        <v>665</v>
      </c>
      <c r="G109" s="4" t="s">
        <v>666</v>
      </c>
      <c r="I109" s="272" t="s">
        <v>667</v>
      </c>
      <c r="J109" s="273" t="s">
        <v>668</v>
      </c>
      <c r="K109" s="272"/>
      <c r="L109" s="272"/>
      <c r="M109" s="272"/>
      <c r="N109" s="272"/>
      <c r="O109" s="272"/>
      <c r="P109" s="272"/>
      <c r="Q109" s="272"/>
      <c r="R109" s="272"/>
      <c r="S109" s="272"/>
      <c r="T109" s="272"/>
      <c r="U109" s="272"/>
      <c r="V109" s="272"/>
      <c r="W109" s="272"/>
      <c r="X109" s="272"/>
      <c r="Y109" s="272"/>
      <c r="Z109" s="272"/>
      <c r="AA109" s="272"/>
      <c r="AB109" s="272"/>
      <c r="AC109" s="272"/>
      <c r="AD109" s="272"/>
      <c r="AE109" s="5"/>
      <c r="AF109" s="5"/>
      <c r="AG109" s="5"/>
      <c r="AH109" s="5"/>
    </row>
    <row r="110" customFormat="false" ht="15.75" hidden="false" customHeight="false" outlineLevel="0" collapsed="false">
      <c r="A110" s="21"/>
      <c r="B110" s="295"/>
      <c r="C110" s="260"/>
      <c r="D110" s="253"/>
      <c r="E110" s="40"/>
      <c r="F110" s="281" t="s">
        <v>669</v>
      </c>
      <c r="G110" s="5" t="s">
        <v>670</v>
      </c>
      <c r="H110" s="262" t="s">
        <v>626</v>
      </c>
      <c r="I110" s="5" t="s">
        <v>671</v>
      </c>
      <c r="J110" s="262" t="s">
        <v>672</v>
      </c>
      <c r="K110" s="5"/>
      <c r="L110" s="5"/>
      <c r="M110" s="5"/>
      <c r="N110" s="5"/>
      <c r="O110" s="5"/>
      <c r="P110" s="5"/>
      <c r="Q110" s="5"/>
      <c r="R110" s="5"/>
      <c r="S110" s="5"/>
      <c r="T110" s="5"/>
      <c r="U110" s="5"/>
      <c r="V110" s="5"/>
      <c r="W110" s="5"/>
      <c r="X110" s="5"/>
      <c r="Y110" s="5"/>
      <c r="Z110" s="5"/>
      <c r="AA110" s="5"/>
      <c r="AB110" s="5"/>
      <c r="AC110" s="5"/>
      <c r="AD110" s="5"/>
      <c r="AE110" s="5"/>
      <c r="AF110" s="5"/>
      <c r="AG110" s="5"/>
      <c r="AH110" s="5"/>
    </row>
    <row r="111" customFormat="false" ht="15.75" hidden="false" customHeight="false" outlineLevel="0" collapsed="false">
      <c r="A111" s="21"/>
      <c r="B111" s="295"/>
      <c r="C111" s="260"/>
      <c r="D111" s="253"/>
      <c r="E111" s="40"/>
      <c r="F111" s="270" t="s">
        <v>673</v>
      </c>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row>
    <row r="112" customFormat="false" ht="15.75" hidden="false" customHeight="false" outlineLevel="0" collapsed="false">
      <c r="A112" s="21"/>
      <c r="B112" s="295"/>
      <c r="C112" s="260"/>
      <c r="D112" s="253"/>
      <c r="E112" s="40"/>
      <c r="F112" s="275" t="s">
        <v>674</v>
      </c>
      <c r="G112" s="5" t="s">
        <v>675</v>
      </c>
      <c r="H112" s="5"/>
      <c r="I112" s="14"/>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row>
    <row r="113" customFormat="false" ht="15.75" hidden="false" customHeight="false" outlineLevel="0" collapsed="false">
      <c r="A113" s="21"/>
      <c r="B113" s="295"/>
      <c r="C113" s="260"/>
      <c r="D113" s="253"/>
      <c r="E113" s="40"/>
      <c r="F113" s="275" t="s">
        <v>676</v>
      </c>
      <c r="G113" s="5" t="s">
        <v>675</v>
      </c>
      <c r="H113" s="5"/>
      <c r="I113" s="14"/>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row>
    <row r="114" customFormat="false" ht="15.75" hidden="false" customHeight="false" outlineLevel="0" collapsed="false">
      <c r="A114" s="21"/>
      <c r="B114" s="295"/>
      <c r="C114" s="260"/>
      <c r="D114" s="253"/>
      <c r="E114" s="40"/>
      <c r="F114" s="275" t="s">
        <v>677</v>
      </c>
      <c r="G114" s="5" t="s">
        <v>675</v>
      </c>
      <c r="H114" s="5"/>
      <c r="I114" s="14" t="s">
        <v>678</v>
      </c>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15" customFormat="false" ht="15.75" hidden="false" customHeight="false" outlineLevel="0" collapsed="false">
      <c r="A115" s="21"/>
      <c r="B115" s="295"/>
      <c r="C115" s="260"/>
      <c r="D115" s="253"/>
      <c r="E115" s="40"/>
      <c r="F115" s="304" t="s">
        <v>679</v>
      </c>
      <c r="G115" s="5" t="s">
        <v>670</v>
      </c>
      <c r="H115" s="262" t="s">
        <v>626</v>
      </c>
      <c r="I115" s="5" t="s">
        <v>680</v>
      </c>
      <c r="J115" s="262" t="s">
        <v>591</v>
      </c>
      <c r="K115" s="5"/>
      <c r="L115" s="5"/>
      <c r="M115" s="5"/>
      <c r="N115" s="5"/>
      <c r="O115" s="5"/>
      <c r="P115" s="5"/>
      <c r="Q115" s="5"/>
      <c r="R115" s="5"/>
      <c r="S115" s="5"/>
      <c r="T115" s="5"/>
      <c r="U115" s="5"/>
      <c r="V115" s="5"/>
      <c r="W115" s="5"/>
      <c r="X115" s="5"/>
      <c r="Y115" s="5"/>
      <c r="Z115" s="5"/>
      <c r="AA115" s="5"/>
      <c r="AB115" s="5"/>
      <c r="AC115" s="5"/>
      <c r="AD115" s="5"/>
      <c r="AE115" s="5"/>
      <c r="AF115" s="5"/>
      <c r="AG115" s="5"/>
      <c r="AH115" s="5"/>
    </row>
    <row r="116" customFormat="false" ht="15.75" hidden="false" customHeight="false" outlineLevel="0" collapsed="false">
      <c r="A116" s="21"/>
      <c r="B116" s="295"/>
      <c r="C116" s="260"/>
      <c r="D116" s="253"/>
      <c r="E116" s="40"/>
      <c r="F116" s="313" t="s">
        <v>681</v>
      </c>
      <c r="G116" s="272" t="s">
        <v>635</v>
      </c>
      <c r="H116" s="306" t="s">
        <v>636</v>
      </c>
      <c r="I116" s="5" t="s">
        <v>637</v>
      </c>
      <c r="J116" s="262" t="s">
        <v>638</v>
      </c>
      <c r="K116" s="5"/>
      <c r="L116" s="5"/>
      <c r="M116" s="5"/>
      <c r="N116" s="5"/>
      <c r="O116" s="5"/>
      <c r="P116" s="5"/>
      <c r="Q116" s="5"/>
      <c r="R116" s="5"/>
      <c r="S116" s="5"/>
      <c r="T116" s="5"/>
      <c r="U116" s="5"/>
      <c r="V116" s="5"/>
      <c r="W116" s="5"/>
      <c r="X116" s="5"/>
      <c r="Y116" s="5"/>
      <c r="Z116" s="5"/>
      <c r="AA116" s="5"/>
      <c r="AB116" s="5"/>
      <c r="AC116" s="5"/>
      <c r="AD116" s="5"/>
      <c r="AE116" s="5"/>
      <c r="AF116" s="5"/>
      <c r="AG116" s="5"/>
      <c r="AH116" s="5"/>
    </row>
    <row r="117" customFormat="false" ht="15.75" hidden="false" customHeight="false" outlineLevel="0" collapsed="false">
      <c r="A117" s="21"/>
      <c r="B117" s="295"/>
      <c r="C117" s="260"/>
      <c r="D117" s="253"/>
      <c r="E117" s="40"/>
      <c r="F117" s="270" t="s">
        <v>682</v>
      </c>
      <c r="G117" s="5" t="s">
        <v>683</v>
      </c>
      <c r="H117" s="262" t="s">
        <v>684</v>
      </c>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row>
    <row r="118" customFormat="false" ht="15.75" hidden="false" customHeight="false" outlineLevel="0" collapsed="false">
      <c r="A118" s="21"/>
      <c r="B118" s="295"/>
      <c r="C118" s="260"/>
      <c r="D118" s="253"/>
      <c r="E118" s="40"/>
      <c r="F118" s="41" t="s">
        <v>685</v>
      </c>
      <c r="G118" s="5" t="s">
        <v>686</v>
      </c>
      <c r="H118" s="272"/>
      <c r="I118" s="272"/>
      <c r="J118" s="4"/>
      <c r="K118" s="5"/>
      <c r="L118" s="5"/>
      <c r="M118" s="5"/>
      <c r="N118" s="5"/>
      <c r="O118" s="5"/>
      <c r="P118" s="5"/>
      <c r="Q118" s="5"/>
      <c r="R118" s="5"/>
      <c r="S118" s="5"/>
      <c r="T118" s="5"/>
      <c r="U118" s="5"/>
      <c r="V118" s="5"/>
      <c r="W118" s="5"/>
      <c r="X118" s="5"/>
      <c r="Y118" s="5"/>
      <c r="Z118" s="5"/>
      <c r="AA118" s="5"/>
      <c r="AB118" s="5"/>
      <c r="AC118" s="5"/>
      <c r="AD118" s="5"/>
      <c r="AE118" s="5"/>
      <c r="AF118" s="5"/>
      <c r="AG118" s="5"/>
      <c r="AH118" s="5"/>
    </row>
    <row r="119" customFormat="false" ht="15.75" hidden="false" customHeight="false" outlineLevel="0" collapsed="false">
      <c r="A119" s="21"/>
      <c r="B119" s="295"/>
      <c r="C119" s="260"/>
      <c r="D119" s="253"/>
      <c r="E119" s="40"/>
      <c r="F119" s="288" t="s">
        <v>687</v>
      </c>
      <c r="G119" s="272" t="s">
        <v>688</v>
      </c>
      <c r="H119" s="273" t="s">
        <v>689</v>
      </c>
      <c r="I119" s="272" t="s">
        <v>690</v>
      </c>
      <c r="J119" s="255" t="s">
        <v>341</v>
      </c>
      <c r="K119" s="5" t="s">
        <v>691</v>
      </c>
      <c r="L119" s="5"/>
      <c r="M119" s="5"/>
      <c r="N119" s="5"/>
      <c r="O119" s="5"/>
      <c r="P119" s="5"/>
      <c r="Q119" s="5"/>
      <c r="R119" s="5"/>
      <c r="S119" s="5"/>
      <c r="T119" s="5"/>
      <c r="U119" s="5"/>
      <c r="V119" s="5"/>
      <c r="W119" s="5"/>
      <c r="X119" s="5"/>
      <c r="Y119" s="5"/>
      <c r="Z119" s="5"/>
      <c r="AA119" s="5"/>
      <c r="AB119" s="5"/>
      <c r="AC119" s="5"/>
      <c r="AD119" s="5"/>
      <c r="AE119" s="5"/>
      <c r="AF119" s="5"/>
      <c r="AG119" s="5"/>
      <c r="AH119" s="5"/>
    </row>
    <row r="120" customFormat="false" ht="15.75" hidden="false" customHeight="true" outlineLevel="0" collapsed="false">
      <c r="A120" s="21"/>
      <c r="B120" s="314" t="s">
        <v>692</v>
      </c>
      <c r="C120" s="260"/>
      <c r="D120" s="253"/>
      <c r="E120" s="40"/>
      <c r="F120" s="312" t="s">
        <v>693</v>
      </c>
      <c r="G120" s="14" t="s">
        <v>694</v>
      </c>
      <c r="H120" s="285" t="s">
        <v>695</v>
      </c>
      <c r="I120" s="4" t="s">
        <v>696</v>
      </c>
      <c r="J120" s="285" t="s">
        <v>697</v>
      </c>
      <c r="K120" s="5"/>
      <c r="L120" s="5"/>
      <c r="M120" s="5"/>
      <c r="N120" s="5"/>
      <c r="O120" s="5"/>
      <c r="P120" s="5"/>
      <c r="Q120" s="5"/>
      <c r="R120" s="5"/>
      <c r="S120" s="5"/>
      <c r="T120" s="5"/>
      <c r="U120" s="5"/>
      <c r="V120" s="5"/>
      <c r="W120" s="5"/>
      <c r="X120" s="5"/>
      <c r="Y120" s="5"/>
      <c r="Z120" s="5"/>
      <c r="AA120" s="5"/>
      <c r="AB120" s="5"/>
      <c r="AC120" s="5"/>
      <c r="AD120" s="5"/>
      <c r="AE120" s="5"/>
      <c r="AF120" s="5"/>
      <c r="AG120" s="5"/>
      <c r="AH120" s="5"/>
    </row>
    <row r="121" customFormat="false" ht="15.75" hidden="false" customHeight="false" outlineLevel="0" collapsed="false">
      <c r="A121" s="21"/>
      <c r="B121" s="314"/>
      <c r="C121" s="260"/>
      <c r="D121" s="253"/>
      <c r="E121" s="40"/>
      <c r="F121" s="232" t="s">
        <v>698</v>
      </c>
      <c r="G121" s="5" t="s">
        <v>699</v>
      </c>
      <c r="H121" s="315" t="s">
        <v>700</v>
      </c>
      <c r="I121" s="5" t="s">
        <v>701</v>
      </c>
      <c r="J121" s="262" t="s">
        <v>702</v>
      </c>
      <c r="K121" s="5" t="s">
        <v>703</v>
      </c>
      <c r="L121" s="262" t="s">
        <v>704</v>
      </c>
      <c r="M121" s="5" t="s">
        <v>705</v>
      </c>
      <c r="N121" s="262" t="s">
        <v>505</v>
      </c>
      <c r="O121" s="5"/>
      <c r="P121" s="5"/>
      <c r="Q121" s="5"/>
      <c r="R121" s="5"/>
      <c r="S121" s="5"/>
      <c r="T121" s="5"/>
      <c r="U121" s="5"/>
      <c r="V121" s="5"/>
      <c r="W121" s="5"/>
      <c r="X121" s="5"/>
      <c r="Y121" s="5"/>
      <c r="Z121" s="5"/>
      <c r="AA121" s="5"/>
      <c r="AB121" s="5"/>
      <c r="AC121" s="5"/>
      <c r="AD121" s="5"/>
      <c r="AE121" s="5"/>
      <c r="AF121" s="5"/>
      <c r="AG121" s="5"/>
      <c r="AH121" s="5"/>
    </row>
    <row r="122" customFormat="false" ht="15.75" hidden="false" customHeight="false" outlineLevel="0" collapsed="false">
      <c r="A122" s="21"/>
      <c r="B122" s="314"/>
      <c r="C122" s="260"/>
      <c r="D122" s="253"/>
      <c r="E122" s="40"/>
      <c r="F122" s="270" t="s">
        <v>706</v>
      </c>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row>
    <row r="123" customFormat="false" ht="15.75" hidden="false" customHeight="false" outlineLevel="0" collapsed="false">
      <c r="A123" s="21"/>
      <c r="B123" s="314"/>
      <c r="C123" s="260"/>
      <c r="D123" s="253"/>
      <c r="E123" s="40"/>
      <c r="F123" s="270" t="s">
        <v>707</v>
      </c>
      <c r="G123" s="5" t="s">
        <v>708</v>
      </c>
      <c r="H123" s="262" t="s">
        <v>551</v>
      </c>
      <c r="I123" s="5" t="s">
        <v>709</v>
      </c>
      <c r="J123" s="262" t="s">
        <v>710</v>
      </c>
      <c r="K123" s="5" t="s">
        <v>711</v>
      </c>
      <c r="L123" s="5"/>
      <c r="M123" s="5"/>
      <c r="N123" s="5"/>
      <c r="O123" s="5"/>
      <c r="P123" s="5"/>
      <c r="Q123" s="5"/>
      <c r="R123" s="5"/>
      <c r="S123" s="5"/>
      <c r="T123" s="5"/>
      <c r="U123" s="5"/>
      <c r="V123" s="5"/>
      <c r="W123" s="5"/>
      <c r="X123" s="5"/>
      <c r="Y123" s="5"/>
      <c r="Z123" s="5"/>
      <c r="AA123" s="5"/>
      <c r="AB123" s="5"/>
      <c r="AC123" s="5"/>
      <c r="AD123" s="5"/>
      <c r="AE123" s="5"/>
      <c r="AF123" s="5"/>
      <c r="AG123" s="5"/>
      <c r="AH123" s="5"/>
    </row>
    <row r="124" customFormat="false" ht="15.75" hidden="false" customHeight="false" outlineLevel="0" collapsed="false">
      <c r="A124" s="21"/>
      <c r="B124" s="314"/>
      <c r="C124" s="260"/>
      <c r="D124" s="253"/>
      <c r="E124" s="40"/>
      <c r="F124" s="316" t="s">
        <v>712</v>
      </c>
      <c r="G124" s="5" t="s">
        <v>630</v>
      </c>
      <c r="H124" s="262" t="s">
        <v>631</v>
      </c>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row>
    <row r="125" customFormat="false" ht="15.75" hidden="false" customHeight="false" outlineLevel="0" collapsed="false">
      <c r="A125" s="21"/>
      <c r="B125" s="314"/>
      <c r="C125" s="260"/>
      <c r="D125" s="253"/>
      <c r="E125" s="40"/>
      <c r="F125" s="317" t="s">
        <v>713</v>
      </c>
      <c r="G125" s="5" t="s">
        <v>714</v>
      </c>
      <c r="H125" s="318"/>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row>
    <row r="126" customFormat="false" ht="15.75" hidden="false" customHeight="false" outlineLevel="0" collapsed="false">
      <c r="A126" s="21"/>
      <c r="B126" s="314"/>
      <c r="C126" s="260"/>
      <c r="D126" s="253"/>
      <c r="E126" s="40"/>
      <c r="F126" s="317" t="s">
        <v>715</v>
      </c>
      <c r="G126" s="5" t="s">
        <v>716</v>
      </c>
      <c r="H126" s="318" t="s">
        <v>717</v>
      </c>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row>
    <row r="127" customFormat="false" ht="15.75" hidden="false" customHeight="false" outlineLevel="0" collapsed="false">
      <c r="A127" s="21"/>
      <c r="B127" s="314"/>
      <c r="C127" s="260" t="n">
        <v>0.5625</v>
      </c>
      <c r="D127" s="253"/>
      <c r="E127" s="40"/>
      <c r="F127" s="259" t="s">
        <v>718</v>
      </c>
      <c r="G127" s="5" t="s">
        <v>630</v>
      </c>
      <c r="H127" s="262" t="s">
        <v>631</v>
      </c>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row>
    <row r="128" customFormat="false" ht="15.75" hidden="false" customHeight="false" outlineLevel="0" collapsed="false">
      <c r="A128" s="21"/>
      <c r="B128" s="314"/>
      <c r="C128" s="260"/>
      <c r="D128" s="253"/>
      <c r="E128" s="40"/>
      <c r="F128" s="275" t="s">
        <v>719</v>
      </c>
      <c r="G128" s="41" t="s">
        <v>720</v>
      </c>
      <c r="H128" s="262" t="s">
        <v>341</v>
      </c>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row>
    <row r="129" customFormat="false" ht="15.75" hidden="false" customHeight="false" outlineLevel="0" collapsed="false">
      <c r="A129" s="21"/>
      <c r="B129" s="314"/>
      <c r="C129" s="260"/>
      <c r="D129" s="253"/>
      <c r="E129" s="40"/>
      <c r="F129" s="319" t="s">
        <v>721</v>
      </c>
      <c r="G129" s="5" t="s">
        <v>722</v>
      </c>
      <c r="H129" s="5"/>
      <c r="I129" s="320"/>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row>
    <row r="130" customFormat="false" ht="15.75" hidden="false" customHeight="false" outlineLevel="0" collapsed="false">
      <c r="A130" s="21"/>
      <c r="B130" s="314"/>
      <c r="C130" s="260"/>
      <c r="D130" s="253"/>
      <c r="E130" s="40"/>
      <c r="F130" s="321" t="s">
        <v>723</v>
      </c>
      <c r="G130" s="5"/>
      <c r="H130" s="5"/>
      <c r="I130" s="320"/>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row>
    <row r="131" customFormat="false" ht="15.75" hidden="false" customHeight="false" outlineLevel="0" collapsed="false">
      <c r="A131" s="21"/>
      <c r="B131" s="314"/>
      <c r="C131" s="260"/>
      <c r="D131" s="253"/>
      <c r="E131" s="40"/>
      <c r="F131" s="310" t="s">
        <v>724</v>
      </c>
      <c r="G131" s="5"/>
      <c r="H131" s="322"/>
      <c r="I131" s="320"/>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row>
    <row r="132" customFormat="false" ht="15.75" hidden="false" customHeight="false" outlineLevel="0" collapsed="false">
      <c r="A132" s="21"/>
      <c r="B132" s="314"/>
      <c r="C132" s="260"/>
      <c r="D132" s="253"/>
      <c r="E132" s="40"/>
      <c r="F132" s="289" t="s">
        <v>725</v>
      </c>
      <c r="G132" s="5"/>
      <c r="H132" s="322"/>
      <c r="I132" s="320"/>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row>
    <row r="133" customFormat="false" ht="15.75" hidden="false" customHeight="false" outlineLevel="0" collapsed="false">
      <c r="A133" s="21"/>
      <c r="B133" s="314"/>
      <c r="C133" s="260"/>
      <c r="D133" s="253"/>
      <c r="E133" s="40"/>
      <c r="F133" s="321" t="s">
        <v>726</v>
      </c>
      <c r="G133" s="5" t="s">
        <v>727</v>
      </c>
      <c r="H133" s="322"/>
      <c r="I133" s="320"/>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row>
    <row r="134" customFormat="false" ht="15.75" hidden="false" customHeight="false" outlineLevel="0" collapsed="false">
      <c r="A134" s="21"/>
      <c r="B134" s="314"/>
      <c r="C134" s="260"/>
      <c r="D134" s="253"/>
      <c r="E134" s="40"/>
      <c r="F134" s="323" t="s">
        <v>728</v>
      </c>
      <c r="G134" s="5" t="s">
        <v>729</v>
      </c>
      <c r="H134" s="324" t="s">
        <v>341</v>
      </c>
      <c r="I134" s="320"/>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row>
    <row r="135" customFormat="false" ht="15.75" hidden="false" customHeight="false" outlineLevel="0" collapsed="false">
      <c r="A135" s="21"/>
      <c r="B135" s="314"/>
      <c r="C135" s="260"/>
      <c r="D135" s="253"/>
      <c r="E135" s="40"/>
      <c r="F135" s="325" t="s">
        <v>730</v>
      </c>
      <c r="G135" s="5" t="s">
        <v>731</v>
      </c>
      <c r="H135" s="262" t="s">
        <v>341</v>
      </c>
      <c r="I135" s="320" t="s">
        <v>732</v>
      </c>
      <c r="J135" s="5"/>
      <c r="K135" s="5"/>
      <c r="L135" s="5"/>
      <c r="M135" s="5"/>
      <c r="N135" s="5"/>
      <c r="O135" s="5"/>
      <c r="P135" s="5"/>
      <c r="Q135" s="5"/>
      <c r="R135" s="5"/>
      <c r="S135" s="5"/>
      <c r="T135" s="5"/>
      <c r="U135" s="5"/>
      <c r="V135" s="5"/>
      <c r="W135" s="5"/>
      <c r="X135" s="5"/>
      <c r="Y135" s="5"/>
      <c r="Z135" s="5"/>
      <c r="AA135" s="5"/>
      <c r="AB135" s="5"/>
      <c r="AC135" s="5"/>
      <c r="AD135" s="5"/>
      <c r="AE135" s="272"/>
      <c r="AF135" s="272"/>
      <c r="AG135" s="272"/>
      <c r="AH135" s="272"/>
    </row>
    <row r="136" customFormat="false" ht="15.75" hidden="false" customHeight="false" outlineLevel="0" collapsed="false">
      <c r="A136" s="21"/>
      <c r="B136" s="314"/>
      <c r="C136" s="260"/>
      <c r="D136" s="253"/>
      <c r="E136" s="40"/>
      <c r="F136" s="323" t="s">
        <v>733</v>
      </c>
      <c r="G136" s="5" t="s">
        <v>656</v>
      </c>
      <c r="H136" s="324" t="s">
        <v>734</v>
      </c>
      <c r="I136" s="320"/>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row>
    <row r="137" customFormat="false" ht="15.75" hidden="false" customHeight="false" outlineLevel="0" collapsed="false">
      <c r="A137" s="21"/>
      <c r="B137" s="314"/>
      <c r="C137" s="260"/>
      <c r="D137" s="253"/>
      <c r="E137" s="40"/>
      <c r="F137" s="323" t="s">
        <v>735</v>
      </c>
      <c r="G137" s="5" t="s">
        <v>736</v>
      </c>
      <c r="H137" s="5"/>
      <c r="I137" s="320" t="s">
        <v>737</v>
      </c>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row>
    <row r="138" customFormat="false" ht="15.75" hidden="false" customHeight="false" outlineLevel="0" collapsed="false">
      <c r="A138" s="21"/>
      <c r="B138" s="314"/>
      <c r="C138" s="260"/>
      <c r="D138" s="253"/>
      <c r="E138" s="40"/>
      <c r="F138" s="280" t="s">
        <v>738</v>
      </c>
      <c r="G138" s="5"/>
      <c r="H138" s="5"/>
      <c r="I138" s="320"/>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row>
    <row r="139" customFormat="false" ht="15.75" hidden="false" customHeight="false" outlineLevel="0" collapsed="false">
      <c r="A139" s="21"/>
      <c r="B139" s="314"/>
      <c r="C139" s="260"/>
      <c r="D139" s="253"/>
      <c r="E139" s="40"/>
      <c r="F139" s="326" t="s">
        <v>739</v>
      </c>
      <c r="G139" s="5"/>
      <c r="H139" s="5"/>
      <c r="I139" s="320"/>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row>
    <row r="140" customFormat="false" ht="15.75" hidden="false" customHeight="false" outlineLevel="0" collapsed="false">
      <c r="A140" s="21"/>
      <c r="B140" s="327" t="s">
        <v>740</v>
      </c>
      <c r="C140" s="260"/>
      <c r="D140" s="296" t="n">
        <v>5</v>
      </c>
      <c r="E140" s="40"/>
      <c r="F140" s="328" t="s">
        <v>741</v>
      </c>
      <c r="G140" s="4" t="s">
        <v>483</v>
      </c>
      <c r="H140" s="262" t="s">
        <v>742</v>
      </c>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row>
    <row r="141" customFormat="false" ht="15.75" hidden="false" customHeight="false" outlineLevel="0" collapsed="false">
      <c r="A141" s="21"/>
      <c r="B141" s="327"/>
      <c r="C141" s="260"/>
      <c r="D141" s="253"/>
      <c r="E141" s="40"/>
      <c r="F141" s="329" t="s">
        <v>743</v>
      </c>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row>
    <row r="142" customFormat="false" ht="15.75" hidden="false" customHeight="false" outlineLevel="0" collapsed="false">
      <c r="A142" s="21"/>
      <c r="B142" s="327"/>
      <c r="C142" s="260"/>
      <c r="D142" s="253"/>
      <c r="E142" s="40"/>
      <c r="F142" s="323" t="s">
        <v>744</v>
      </c>
      <c r="G142" s="5" t="s">
        <v>745</v>
      </c>
      <c r="H142" s="262" t="s">
        <v>746</v>
      </c>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row>
    <row r="143" customFormat="false" ht="15.75" hidden="false" customHeight="false" outlineLevel="0" collapsed="false">
      <c r="A143" s="21"/>
      <c r="B143" s="327"/>
      <c r="C143" s="260"/>
      <c r="D143" s="253"/>
      <c r="E143" s="40"/>
      <c r="F143" s="280" t="s">
        <v>747</v>
      </c>
      <c r="G143" s="5" t="s">
        <v>748</v>
      </c>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row>
    <row r="144" customFormat="false" ht="15.75" hidden="false" customHeight="false" outlineLevel="0" collapsed="false">
      <c r="A144" s="21"/>
      <c r="B144" s="327"/>
      <c r="C144" s="260"/>
      <c r="D144" s="253"/>
      <c r="E144" s="40"/>
      <c r="F144" s="275" t="s">
        <v>749</v>
      </c>
      <c r="G144" s="5"/>
      <c r="H144" s="262" t="s">
        <v>750</v>
      </c>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row>
    <row r="145" customFormat="false" ht="15.75" hidden="false" customHeight="false" outlineLevel="0" collapsed="false">
      <c r="A145" s="21"/>
      <c r="B145" s="327"/>
      <c r="C145" s="260"/>
      <c r="D145" s="253"/>
      <c r="E145" s="40"/>
      <c r="F145" s="275" t="s">
        <v>751</v>
      </c>
      <c r="G145" s="5" t="s">
        <v>752</v>
      </c>
      <c r="H145" s="262" t="s">
        <v>753</v>
      </c>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row>
    <row r="146" customFormat="false" ht="15.75" hidden="false" customHeight="false" outlineLevel="0" collapsed="false">
      <c r="A146" s="21"/>
      <c r="B146" s="327"/>
      <c r="C146" s="260"/>
      <c r="D146" s="253"/>
      <c r="E146" s="40"/>
      <c r="F146" s="330" t="s">
        <v>754</v>
      </c>
      <c r="G146" s="5" t="s">
        <v>755</v>
      </c>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row>
    <row r="147" customFormat="false" ht="15.75" hidden="false" customHeight="false" outlineLevel="0" collapsed="false">
      <c r="A147" s="21"/>
      <c r="B147" s="327"/>
      <c r="C147" s="260"/>
      <c r="D147" s="253"/>
      <c r="E147" s="40"/>
      <c r="F147" s="281" t="s">
        <v>756</v>
      </c>
      <c r="G147" s="5" t="s">
        <v>757</v>
      </c>
      <c r="H147" s="262" t="s">
        <v>758</v>
      </c>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row>
    <row r="148" customFormat="false" ht="15.75" hidden="false" customHeight="false" outlineLevel="0" collapsed="false">
      <c r="A148" s="21"/>
      <c r="B148" s="327"/>
      <c r="C148" s="260"/>
      <c r="D148" s="253"/>
      <c r="E148" s="40"/>
      <c r="F148" s="275" t="s">
        <v>759</v>
      </c>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row>
    <row r="149" customFormat="false" ht="15.75" hidden="false" customHeight="false" outlineLevel="0" collapsed="false">
      <c r="A149" s="238"/>
      <c r="B149" s="327"/>
      <c r="C149" s="260"/>
      <c r="D149" s="253"/>
      <c r="E149" s="49"/>
      <c r="F149" s="281" t="s">
        <v>760</v>
      </c>
      <c r="G149" s="5" t="s">
        <v>761</v>
      </c>
      <c r="H149" s="262" t="s">
        <v>762</v>
      </c>
      <c r="I149" s="272" t="s">
        <v>763</v>
      </c>
      <c r="J149" s="273" t="s">
        <v>650</v>
      </c>
      <c r="K149" s="272" t="s">
        <v>764</v>
      </c>
      <c r="L149" s="272"/>
      <c r="M149" s="272"/>
      <c r="N149" s="272"/>
      <c r="O149" s="272"/>
      <c r="P149" s="272"/>
      <c r="Q149" s="272"/>
      <c r="R149" s="272"/>
      <c r="S149" s="272"/>
      <c r="T149" s="272"/>
      <c r="U149" s="272"/>
      <c r="V149" s="272"/>
      <c r="W149" s="272"/>
      <c r="X149" s="272"/>
      <c r="Y149" s="272"/>
      <c r="Z149" s="272"/>
      <c r="AA149" s="272"/>
      <c r="AB149" s="272"/>
      <c r="AC149" s="272"/>
      <c r="AD149" s="272"/>
      <c r="AE149" s="5"/>
      <c r="AF149" s="5"/>
      <c r="AG149" s="5"/>
      <c r="AH149" s="5"/>
    </row>
    <row r="150" customFormat="false" ht="15.75" hidden="false" customHeight="false" outlineLevel="0" collapsed="false">
      <c r="A150" s="238"/>
      <c r="B150" s="327"/>
      <c r="C150" s="260"/>
      <c r="D150" s="253"/>
      <c r="E150" s="49"/>
      <c r="F150" s="288" t="s">
        <v>765</v>
      </c>
      <c r="G150" s="5" t="s">
        <v>766</v>
      </c>
      <c r="H150" s="324" t="s">
        <v>341</v>
      </c>
      <c r="I150" s="272"/>
      <c r="J150" s="272"/>
      <c r="K150" s="272"/>
      <c r="L150" s="272"/>
      <c r="M150" s="272"/>
      <c r="N150" s="272"/>
      <c r="O150" s="272"/>
      <c r="P150" s="272"/>
      <c r="Q150" s="272"/>
      <c r="R150" s="272"/>
      <c r="S150" s="272"/>
      <c r="T150" s="272"/>
      <c r="U150" s="272"/>
      <c r="V150" s="272"/>
      <c r="W150" s="272"/>
      <c r="X150" s="272"/>
      <c r="Y150" s="272"/>
      <c r="Z150" s="272"/>
      <c r="AA150" s="272"/>
      <c r="AB150" s="272"/>
      <c r="AC150" s="272"/>
      <c r="AD150" s="272"/>
      <c r="AE150" s="5"/>
      <c r="AF150" s="5"/>
      <c r="AG150" s="5"/>
      <c r="AH150" s="5"/>
    </row>
    <row r="151" customFormat="false" ht="15.75" hidden="false" customHeight="false" outlineLevel="0" collapsed="false">
      <c r="A151" s="238"/>
      <c r="B151" s="327"/>
      <c r="C151" s="260"/>
      <c r="D151" s="253"/>
      <c r="E151" s="49"/>
      <c r="F151" s="275" t="s">
        <v>767</v>
      </c>
      <c r="G151" s="4" t="s">
        <v>768</v>
      </c>
      <c r="H151" s="262" t="s">
        <v>769</v>
      </c>
      <c r="I151" s="272"/>
      <c r="J151" s="272"/>
      <c r="K151" s="272"/>
      <c r="L151" s="272"/>
      <c r="M151" s="272"/>
      <c r="N151" s="272"/>
      <c r="O151" s="272"/>
      <c r="P151" s="272"/>
      <c r="Q151" s="272"/>
      <c r="R151" s="272"/>
      <c r="S151" s="272"/>
      <c r="T151" s="272"/>
      <c r="U151" s="272"/>
      <c r="V151" s="272"/>
      <c r="W151" s="272"/>
      <c r="X151" s="272"/>
      <c r="Y151" s="272"/>
      <c r="Z151" s="272"/>
      <c r="AA151" s="272"/>
      <c r="AB151" s="272"/>
      <c r="AC151" s="272"/>
      <c r="AD151" s="272"/>
      <c r="AE151" s="5"/>
      <c r="AF151" s="5"/>
      <c r="AG151" s="5"/>
      <c r="AH151" s="5"/>
    </row>
    <row r="152" customFormat="false" ht="15.75" hidden="false" customHeight="false" outlineLevel="0" collapsed="false">
      <c r="A152" s="238"/>
      <c r="B152" s="327"/>
      <c r="C152" s="260"/>
      <c r="D152" s="253"/>
      <c r="E152" s="49"/>
      <c r="F152" s="331" t="s">
        <v>770</v>
      </c>
      <c r="G152" s="272" t="s">
        <v>771</v>
      </c>
      <c r="H152" s="272"/>
      <c r="I152" s="272"/>
      <c r="J152" s="272"/>
      <c r="K152" s="272"/>
      <c r="L152" s="272"/>
      <c r="M152" s="272"/>
      <c r="N152" s="272"/>
      <c r="O152" s="272"/>
      <c r="P152" s="272"/>
      <c r="Q152" s="272"/>
      <c r="R152" s="272"/>
      <c r="S152" s="272"/>
      <c r="T152" s="272"/>
      <c r="U152" s="272"/>
      <c r="V152" s="272"/>
      <c r="W152" s="272"/>
      <c r="X152" s="272"/>
      <c r="Y152" s="272"/>
      <c r="Z152" s="272"/>
      <c r="AA152" s="272"/>
      <c r="AB152" s="272"/>
      <c r="AC152" s="272"/>
      <c r="AD152" s="272"/>
      <c r="AE152" s="5"/>
      <c r="AF152" s="5"/>
      <c r="AG152" s="5"/>
      <c r="AH152" s="5"/>
    </row>
    <row r="153" customFormat="false" ht="15.75" hidden="false" customHeight="false" outlineLevel="0" collapsed="false">
      <c r="A153" s="238"/>
      <c r="B153" s="327"/>
      <c r="C153" s="260"/>
      <c r="D153" s="296" t="n">
        <v>6</v>
      </c>
      <c r="E153" s="49"/>
      <c r="F153" s="332" t="s">
        <v>772</v>
      </c>
      <c r="G153" s="272" t="s">
        <v>773</v>
      </c>
      <c r="H153" s="273" t="s">
        <v>774</v>
      </c>
      <c r="I153" s="272"/>
      <c r="J153" s="272"/>
      <c r="K153" s="272"/>
      <c r="L153" s="272"/>
      <c r="M153" s="272"/>
      <c r="N153" s="272"/>
      <c r="O153" s="272"/>
      <c r="P153" s="272"/>
      <c r="Q153" s="272"/>
      <c r="R153" s="272"/>
      <c r="S153" s="272"/>
      <c r="T153" s="272"/>
      <c r="U153" s="272"/>
      <c r="V153" s="272"/>
      <c r="W153" s="272"/>
      <c r="X153" s="272"/>
      <c r="Y153" s="272"/>
      <c r="Z153" s="272"/>
      <c r="AA153" s="272"/>
      <c r="AB153" s="272"/>
      <c r="AC153" s="272"/>
      <c r="AD153" s="272"/>
      <c r="AE153" s="5"/>
      <c r="AF153" s="5"/>
      <c r="AG153" s="5"/>
      <c r="AH153" s="5"/>
    </row>
    <row r="154" customFormat="false" ht="15.75" hidden="false" customHeight="false" outlineLevel="0" collapsed="false">
      <c r="A154" s="21"/>
      <c r="B154" s="327"/>
      <c r="C154" s="307"/>
      <c r="D154" s="253"/>
      <c r="E154" s="40"/>
      <c r="F154" s="259" t="s">
        <v>775</v>
      </c>
      <c r="G154" s="5" t="s">
        <v>776</v>
      </c>
      <c r="H154" s="262" t="s">
        <v>777</v>
      </c>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row>
    <row r="155" customFormat="false" ht="15.75" hidden="false" customHeight="false" outlineLevel="0" collapsed="false">
      <c r="A155" s="21"/>
      <c r="B155" s="327"/>
      <c r="C155" s="260"/>
      <c r="D155" s="253"/>
      <c r="E155" s="40"/>
      <c r="F155" s="275" t="s">
        <v>778</v>
      </c>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row>
    <row r="156" customFormat="false" ht="15.75" hidden="false" customHeight="false" outlineLevel="0" collapsed="false">
      <c r="A156" s="21"/>
      <c r="B156" s="327"/>
      <c r="C156" s="260"/>
      <c r="D156" s="253"/>
      <c r="E156" s="40"/>
      <c r="F156" s="259" t="s">
        <v>779</v>
      </c>
      <c r="G156" s="5" t="s">
        <v>690</v>
      </c>
      <c r="H156" s="262" t="s">
        <v>341</v>
      </c>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row>
    <row r="157" customFormat="false" ht="15.75" hidden="false" customHeight="false" outlineLevel="0" collapsed="false">
      <c r="A157" s="21"/>
      <c r="B157" s="327"/>
      <c r="C157" s="260"/>
      <c r="D157" s="296" t="n">
        <v>7</v>
      </c>
      <c r="E157" s="40"/>
      <c r="F157" s="270" t="s">
        <v>780</v>
      </c>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row>
    <row r="158" customFormat="false" ht="15.75" hidden="false" customHeight="false" outlineLevel="0" collapsed="false">
      <c r="A158" s="21"/>
      <c r="B158" s="327"/>
      <c r="C158" s="260"/>
      <c r="D158" s="253"/>
      <c r="E158" s="40"/>
      <c r="F158" s="275" t="s">
        <v>781</v>
      </c>
      <c r="G158" s="5" t="s">
        <v>782</v>
      </c>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row>
    <row r="159" customFormat="false" ht="16.5" hidden="false" customHeight="true" outlineLevel="0" collapsed="false">
      <c r="A159" s="21"/>
      <c r="B159" s="327"/>
      <c r="C159" s="260" t="n">
        <v>0.583333333333333</v>
      </c>
      <c r="D159" s="253"/>
      <c r="E159" s="40"/>
      <c r="F159" s="275" t="s">
        <v>783</v>
      </c>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row>
    <row r="160" customFormat="false" ht="16.5" hidden="false" customHeight="true" outlineLevel="0" collapsed="false">
      <c r="A160" s="21"/>
      <c r="B160" s="327"/>
      <c r="C160" s="307"/>
      <c r="D160" s="253"/>
      <c r="E160" s="40"/>
      <c r="F160" s="275" t="s">
        <v>784</v>
      </c>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row>
    <row r="161" customFormat="false" ht="16.5" hidden="false" customHeight="true" outlineLevel="0" collapsed="false">
      <c r="A161" s="21"/>
      <c r="B161" s="327"/>
      <c r="C161" s="307"/>
      <c r="D161" s="253"/>
      <c r="E161" s="40"/>
      <c r="F161" s="275" t="s">
        <v>785</v>
      </c>
      <c r="G161" s="5" t="s">
        <v>786</v>
      </c>
      <c r="H161" s="262" t="s">
        <v>787</v>
      </c>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row>
    <row r="162" customFormat="false" ht="15.75" hidden="false" customHeight="true" outlineLevel="0" collapsed="false">
      <c r="A162" s="21"/>
      <c r="B162" s="327"/>
      <c r="C162" s="307"/>
      <c r="D162" s="253"/>
      <c r="E162" s="40"/>
      <c r="F162" s="275" t="s">
        <v>788</v>
      </c>
      <c r="G162" s="5" t="s">
        <v>789</v>
      </c>
      <c r="H162" s="5"/>
      <c r="I162" s="4" t="s">
        <v>790</v>
      </c>
      <c r="J162" s="262" t="s">
        <v>791</v>
      </c>
      <c r="K162" s="4" t="s">
        <v>792</v>
      </c>
      <c r="L162" s="255" t="s">
        <v>793</v>
      </c>
      <c r="M162" s="40" t="s">
        <v>794</v>
      </c>
      <c r="N162" s="262" t="s">
        <v>795</v>
      </c>
      <c r="O162" s="5" t="s">
        <v>796</v>
      </c>
      <c r="P162" s="262" t="s">
        <v>797</v>
      </c>
      <c r="Q162" s="5"/>
      <c r="R162" s="5"/>
      <c r="S162" s="5"/>
      <c r="T162" s="5"/>
      <c r="U162" s="5"/>
      <c r="V162" s="5"/>
      <c r="W162" s="5"/>
      <c r="X162" s="5"/>
      <c r="Y162" s="5"/>
      <c r="Z162" s="5"/>
      <c r="AA162" s="5"/>
      <c r="AB162" s="5"/>
      <c r="AC162" s="5"/>
      <c r="AD162" s="5"/>
      <c r="AE162" s="5"/>
      <c r="AF162" s="5"/>
      <c r="AG162" s="5"/>
      <c r="AH162" s="5"/>
    </row>
    <row r="163" customFormat="false" ht="27" hidden="false" customHeight="true" outlineLevel="0" collapsed="false">
      <c r="A163" s="21"/>
      <c r="B163" s="327"/>
      <c r="C163" s="307"/>
      <c r="D163" s="253"/>
      <c r="E163" s="40"/>
      <c r="F163" s="275" t="s">
        <v>798</v>
      </c>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row>
    <row r="164" customFormat="false" ht="15" hidden="false" customHeight="true" outlineLevel="0" collapsed="false">
      <c r="A164" s="21"/>
      <c r="B164" s="327"/>
      <c r="C164" s="307"/>
      <c r="D164" s="253"/>
      <c r="E164" s="40"/>
      <c r="F164" s="259" t="s">
        <v>799</v>
      </c>
      <c r="G164" s="5" t="s">
        <v>800</v>
      </c>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row>
    <row r="165" customFormat="false" ht="16.5" hidden="false" customHeight="true" outlineLevel="0" collapsed="false">
      <c r="A165" s="21"/>
      <c r="B165" s="327"/>
      <c r="C165" s="307"/>
      <c r="D165" s="253"/>
      <c r="E165" s="40"/>
      <c r="F165" s="333" t="s">
        <v>801</v>
      </c>
      <c r="G165" s="5"/>
      <c r="H165" s="5"/>
      <c r="I165" s="5"/>
      <c r="K165" s="5"/>
      <c r="L165" s="5"/>
      <c r="M165" s="5"/>
      <c r="N165" s="5"/>
      <c r="O165" s="5"/>
      <c r="P165" s="5"/>
      <c r="Q165" s="5"/>
      <c r="R165" s="5"/>
      <c r="S165" s="5"/>
      <c r="T165" s="5"/>
      <c r="U165" s="5"/>
      <c r="V165" s="5"/>
      <c r="W165" s="5"/>
      <c r="X165" s="5"/>
      <c r="Y165" s="5"/>
      <c r="Z165" s="5"/>
      <c r="AA165" s="5"/>
      <c r="AB165" s="5"/>
      <c r="AC165" s="5"/>
      <c r="AD165" s="5"/>
      <c r="AE165" s="5"/>
      <c r="AF165" s="5"/>
      <c r="AG165" s="5"/>
      <c r="AH165" s="5"/>
    </row>
    <row r="166" customFormat="false" ht="16.5" hidden="false" customHeight="true" outlineLevel="0" collapsed="false">
      <c r="A166" s="21"/>
      <c r="B166" s="327"/>
      <c r="C166" s="307"/>
      <c r="D166" s="253"/>
      <c r="E166" s="40"/>
      <c r="F166" s="268" t="s">
        <v>802</v>
      </c>
      <c r="G166" s="5" t="s">
        <v>803</v>
      </c>
      <c r="H166" s="262" t="s">
        <v>804</v>
      </c>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row>
    <row r="167" customFormat="false" ht="16.5" hidden="false" customHeight="true" outlineLevel="0" collapsed="false">
      <c r="A167" s="21"/>
      <c r="B167" s="327"/>
      <c r="C167" s="307"/>
      <c r="D167" s="334"/>
      <c r="E167" s="335"/>
      <c r="F167" s="336" t="s">
        <v>805</v>
      </c>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row>
    <row r="168" customFormat="false" ht="16.5" hidden="false" customHeight="true" outlineLevel="0" collapsed="false">
      <c r="A168" s="21"/>
      <c r="B168" s="327"/>
      <c r="C168" s="307"/>
      <c r="D168" s="334"/>
      <c r="E168" s="337"/>
      <c r="F168" s="270" t="s">
        <v>806</v>
      </c>
      <c r="G168" s="5" t="s">
        <v>807</v>
      </c>
      <c r="H168" s="262" t="s">
        <v>808</v>
      </c>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row>
    <row r="169" customFormat="false" ht="16.5" hidden="false" customHeight="true" outlineLevel="0" collapsed="false">
      <c r="A169" s="21"/>
      <c r="B169" s="327"/>
      <c r="C169" s="307"/>
      <c r="D169" s="296" t="n">
        <v>8</v>
      </c>
      <c r="E169" s="337"/>
      <c r="F169" s="270" t="s">
        <v>809</v>
      </c>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row>
    <row r="170" customFormat="false" ht="16.5" hidden="false" customHeight="true" outlineLevel="0" collapsed="false">
      <c r="A170" s="21"/>
      <c r="B170" s="327"/>
      <c r="C170" s="307"/>
      <c r="D170" s="253"/>
      <c r="E170" s="337"/>
      <c r="F170" s="41" t="s">
        <v>810</v>
      </c>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row>
    <row r="171" customFormat="false" ht="16.5" hidden="false" customHeight="true" outlineLevel="0" collapsed="false">
      <c r="A171" s="21"/>
      <c r="B171" s="327"/>
      <c r="C171" s="307"/>
      <c r="D171" s="253"/>
      <c r="E171" s="338"/>
      <c r="F171" s="275" t="s">
        <v>811</v>
      </c>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row>
    <row r="172" customFormat="false" ht="16.5" hidden="false" customHeight="true" outlineLevel="0" collapsed="false">
      <c r="A172" s="21"/>
      <c r="B172" s="327"/>
      <c r="C172" s="307"/>
      <c r="D172" s="334"/>
      <c r="E172" s="338"/>
      <c r="F172" s="330" t="s">
        <v>812</v>
      </c>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row>
    <row r="173" customFormat="false" ht="15.75" hidden="false" customHeight="false" outlineLevel="0" collapsed="false">
      <c r="A173" s="21"/>
      <c r="B173" s="327"/>
      <c r="C173" s="307"/>
      <c r="D173" s="339"/>
      <c r="E173" s="340" t="s">
        <v>813</v>
      </c>
      <c r="F173" s="270" t="s">
        <v>814</v>
      </c>
      <c r="G173" s="5" t="s">
        <v>815</v>
      </c>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row>
    <row r="174" customFormat="false" ht="15.75" hidden="false" customHeight="false" outlineLevel="0" collapsed="false">
      <c r="A174" s="21"/>
      <c r="B174" s="327"/>
      <c r="C174" s="307"/>
      <c r="D174" s="339"/>
      <c r="E174" s="340"/>
      <c r="F174" s="275" t="s">
        <v>816</v>
      </c>
      <c r="G174" s="341" t="s">
        <v>817</v>
      </c>
      <c r="H174" s="14" t="s">
        <v>818</v>
      </c>
      <c r="I174" s="5"/>
      <c r="J174" s="285" t="s">
        <v>819</v>
      </c>
      <c r="K174" s="5"/>
      <c r="L174" s="5"/>
      <c r="M174" s="5"/>
      <c r="N174" s="5"/>
      <c r="O174" s="5"/>
      <c r="P174" s="5"/>
      <c r="Q174" s="5"/>
      <c r="R174" s="5"/>
      <c r="S174" s="5"/>
      <c r="T174" s="5"/>
      <c r="U174" s="5"/>
      <c r="V174" s="5"/>
      <c r="W174" s="5"/>
      <c r="X174" s="5"/>
      <c r="Y174" s="5"/>
      <c r="Z174" s="5"/>
      <c r="AA174" s="5"/>
      <c r="AB174" s="5"/>
      <c r="AC174" s="5"/>
      <c r="AD174" s="5"/>
      <c r="AE174" s="5"/>
      <c r="AF174" s="5"/>
      <c r="AG174" s="5"/>
      <c r="AH174" s="5"/>
    </row>
    <row r="175" customFormat="false" ht="16.5" hidden="false" customHeight="true" outlineLevel="0" collapsed="false">
      <c r="A175" s="21"/>
      <c r="B175" s="327"/>
      <c r="C175" s="307"/>
      <c r="D175" s="339"/>
      <c r="E175" s="340"/>
      <c r="F175" s="275" t="s">
        <v>820</v>
      </c>
      <c r="G175" s="5" t="s">
        <v>821</v>
      </c>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row>
    <row r="176" customFormat="false" ht="16.5" hidden="false" customHeight="true" outlineLevel="0" collapsed="false">
      <c r="A176" s="21"/>
      <c r="B176" s="327"/>
      <c r="C176" s="307"/>
      <c r="D176" s="296" t="n">
        <v>9</v>
      </c>
      <c r="E176" s="340"/>
      <c r="F176" s="289" t="s">
        <v>822</v>
      </c>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row>
    <row r="177" customFormat="false" ht="16.5" hidden="false" customHeight="true" outlineLevel="0" collapsed="false">
      <c r="A177" s="21"/>
      <c r="B177" s="327"/>
      <c r="C177" s="307"/>
      <c r="D177" s="296" t="n">
        <v>10</v>
      </c>
      <c r="E177" s="340"/>
      <c r="F177" s="270" t="s">
        <v>823</v>
      </c>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row>
    <row r="178" customFormat="false" ht="16.5" hidden="false" customHeight="true" outlineLevel="0" collapsed="false">
      <c r="A178" s="21"/>
      <c r="B178" s="327"/>
      <c r="C178" s="307"/>
      <c r="D178" s="296" t="n">
        <v>11</v>
      </c>
      <c r="E178" s="340"/>
      <c r="F178" s="270" t="s">
        <v>824</v>
      </c>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row>
    <row r="179" customFormat="false" ht="15.75" hidden="false" customHeight="false" outlineLevel="0" collapsed="false">
      <c r="A179" s="21"/>
      <c r="B179" s="327"/>
      <c r="C179" s="307"/>
      <c r="D179" s="253"/>
      <c r="E179" s="340"/>
      <c r="F179" s="270" t="s">
        <v>825</v>
      </c>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row>
    <row r="180" customFormat="false" ht="16.5" hidden="false" customHeight="true" outlineLevel="0" collapsed="false">
      <c r="A180" s="21"/>
      <c r="B180" s="327"/>
      <c r="C180" s="307"/>
      <c r="D180" s="342" t="n">
        <v>12</v>
      </c>
      <c r="E180" s="340"/>
      <c r="F180" s="270" t="s">
        <v>826</v>
      </c>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row>
    <row r="181" customFormat="false" ht="15.75" hidden="false" customHeight="false" outlineLevel="0" collapsed="false">
      <c r="A181" s="21"/>
      <c r="B181" s="327"/>
      <c r="C181" s="307"/>
      <c r="D181" s="343"/>
      <c r="E181" s="340"/>
      <c r="F181" s="275" t="s">
        <v>827</v>
      </c>
      <c r="G181" s="4"/>
      <c r="H181" s="5"/>
      <c r="I181" s="5"/>
      <c r="J181" s="4"/>
      <c r="K181" s="5"/>
      <c r="L181" s="5"/>
      <c r="M181" s="5"/>
      <c r="N181" s="5"/>
      <c r="O181" s="5"/>
      <c r="P181" s="5"/>
      <c r="Q181" s="5"/>
      <c r="R181" s="5"/>
      <c r="S181" s="5"/>
      <c r="T181" s="5"/>
      <c r="U181" s="5"/>
      <c r="V181" s="5"/>
      <c r="W181" s="5"/>
      <c r="X181" s="5"/>
      <c r="Y181" s="5"/>
      <c r="Z181" s="5"/>
      <c r="AA181" s="5"/>
      <c r="AB181" s="5"/>
      <c r="AC181" s="5"/>
      <c r="AD181" s="5"/>
      <c r="AE181" s="272"/>
      <c r="AF181" s="272"/>
      <c r="AG181" s="272"/>
      <c r="AH181" s="272"/>
    </row>
    <row r="182" customFormat="false" ht="15.75" hidden="false" customHeight="false" outlineLevel="0" collapsed="false">
      <c r="A182" s="21"/>
      <c r="B182" s="327"/>
      <c r="C182" s="307"/>
      <c r="D182" s="343"/>
      <c r="E182" s="340"/>
      <c r="F182" s="281" t="s">
        <v>828</v>
      </c>
      <c r="G182" s="5" t="s">
        <v>829</v>
      </c>
      <c r="H182" s="5" t="s">
        <v>830</v>
      </c>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row>
    <row r="183" customFormat="false" ht="15.75" hidden="false" customHeight="false" outlineLevel="0" collapsed="false">
      <c r="A183" s="21"/>
      <c r="B183" s="327"/>
      <c r="C183" s="307"/>
      <c r="D183" s="339"/>
      <c r="E183" s="340"/>
      <c r="F183" s="281" t="s">
        <v>831</v>
      </c>
      <c r="G183" s="4" t="s">
        <v>832</v>
      </c>
      <c r="H183" s="262" t="s">
        <v>833</v>
      </c>
      <c r="I183" s="5" t="s">
        <v>834</v>
      </c>
      <c r="J183" s="255" t="s">
        <v>835</v>
      </c>
      <c r="K183" s="5" t="s">
        <v>836</v>
      </c>
      <c r="L183" s="262" t="s">
        <v>837</v>
      </c>
      <c r="M183" s="5" t="s">
        <v>838</v>
      </c>
      <c r="N183" s="262" t="s">
        <v>839</v>
      </c>
      <c r="O183" s="5"/>
      <c r="P183" s="5"/>
      <c r="Q183" s="5"/>
      <c r="R183" s="5"/>
      <c r="S183" s="5"/>
      <c r="T183" s="5"/>
      <c r="U183" s="5"/>
      <c r="V183" s="5"/>
      <c r="W183" s="5"/>
      <c r="X183" s="5"/>
      <c r="Y183" s="5"/>
      <c r="Z183" s="5"/>
      <c r="AA183" s="5"/>
      <c r="AB183" s="5"/>
      <c r="AC183" s="5"/>
      <c r="AD183" s="5"/>
      <c r="AE183" s="5"/>
      <c r="AF183" s="5"/>
      <c r="AG183" s="5"/>
      <c r="AH183" s="5"/>
    </row>
    <row r="184" customFormat="false" ht="15.75" hidden="false" customHeight="false" outlineLevel="0" collapsed="false">
      <c r="A184" s="21"/>
      <c r="B184" s="327"/>
      <c r="C184" s="307"/>
      <c r="D184" s="339"/>
      <c r="E184" s="340"/>
      <c r="F184" s="281" t="s">
        <v>840</v>
      </c>
      <c r="G184" s="5" t="s">
        <v>841</v>
      </c>
      <c r="H184" s="262" t="s">
        <v>842</v>
      </c>
      <c r="I184" s="5" t="s">
        <v>843</v>
      </c>
      <c r="J184" s="262" t="s">
        <v>844</v>
      </c>
      <c r="K184" s="5"/>
      <c r="L184" s="5"/>
      <c r="M184" s="5"/>
      <c r="N184" s="5"/>
      <c r="O184" s="5"/>
      <c r="P184" s="5"/>
      <c r="Q184" s="5"/>
      <c r="R184" s="5"/>
      <c r="S184" s="5"/>
      <c r="T184" s="5"/>
      <c r="U184" s="5"/>
      <c r="V184" s="5"/>
      <c r="W184" s="5"/>
      <c r="X184" s="5"/>
      <c r="Y184" s="5"/>
      <c r="Z184" s="5"/>
      <c r="AA184" s="5"/>
      <c r="AB184" s="5"/>
      <c r="AC184" s="5"/>
      <c r="AD184" s="5"/>
      <c r="AE184" s="5"/>
      <c r="AF184" s="5"/>
      <c r="AG184" s="5"/>
      <c r="AH184" s="5"/>
    </row>
    <row r="185" customFormat="false" ht="16.5" hidden="false" customHeight="true" outlineLevel="0" collapsed="false">
      <c r="A185" s="21"/>
      <c r="B185" s="327"/>
      <c r="C185" s="307"/>
      <c r="D185" s="339"/>
      <c r="E185" s="340"/>
      <c r="F185" s="281" t="s">
        <v>845</v>
      </c>
      <c r="G185" s="272" t="s">
        <v>635</v>
      </c>
      <c r="H185" s="306" t="s">
        <v>636</v>
      </c>
      <c r="I185" s="5" t="s">
        <v>637</v>
      </c>
      <c r="J185" s="262" t="s">
        <v>638</v>
      </c>
      <c r="K185" s="5" t="s">
        <v>846</v>
      </c>
      <c r="L185" s="262" t="s">
        <v>441</v>
      </c>
      <c r="M185" s="5"/>
      <c r="N185" s="5"/>
      <c r="O185" s="5"/>
      <c r="P185" s="5"/>
      <c r="Q185" s="5"/>
      <c r="R185" s="5"/>
      <c r="S185" s="5"/>
      <c r="T185" s="5"/>
      <c r="U185" s="5"/>
      <c r="V185" s="5"/>
      <c r="W185" s="5"/>
      <c r="X185" s="5"/>
      <c r="Y185" s="5"/>
      <c r="Z185" s="5"/>
      <c r="AA185" s="5"/>
      <c r="AB185" s="5"/>
      <c r="AC185" s="5"/>
      <c r="AD185" s="5"/>
      <c r="AE185" s="5"/>
      <c r="AF185" s="5"/>
      <c r="AG185" s="5"/>
      <c r="AH185" s="5"/>
    </row>
    <row r="186" customFormat="false" ht="16.5" hidden="false" customHeight="true" outlineLevel="0" collapsed="false">
      <c r="A186" s="21"/>
      <c r="B186" s="327"/>
      <c r="C186" s="307"/>
      <c r="D186" s="339"/>
      <c r="E186" s="340"/>
      <c r="F186" s="275" t="s">
        <v>847</v>
      </c>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row>
    <row r="187" customFormat="false" ht="16.5" hidden="false" customHeight="true" outlineLevel="0" collapsed="false">
      <c r="A187" s="21"/>
      <c r="B187" s="344" t="s">
        <v>848</v>
      </c>
      <c r="C187" s="307"/>
      <c r="D187" s="339"/>
      <c r="E187" s="340"/>
      <c r="F187" s="275" t="s">
        <v>849</v>
      </c>
      <c r="G187" s="5" t="s">
        <v>850</v>
      </c>
      <c r="H187" s="345" t="s">
        <v>851</v>
      </c>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row>
    <row r="188" customFormat="false" ht="16.5" hidden="false" customHeight="true" outlineLevel="0" collapsed="false">
      <c r="A188" s="21"/>
      <c r="B188" s="344"/>
      <c r="C188" s="307"/>
      <c r="D188" s="342" t="n">
        <v>13</v>
      </c>
      <c r="E188" s="340"/>
      <c r="F188" s="270" t="s">
        <v>852</v>
      </c>
      <c r="G188" s="5" t="s">
        <v>853</v>
      </c>
      <c r="H188" s="262" t="s">
        <v>854</v>
      </c>
      <c r="I188" s="5" t="s">
        <v>855</v>
      </c>
      <c r="J188" s="262" t="s">
        <v>856</v>
      </c>
      <c r="K188" s="5"/>
      <c r="L188" s="5"/>
      <c r="M188" s="5"/>
      <c r="N188" s="5"/>
      <c r="O188" s="5"/>
      <c r="P188" s="5"/>
      <c r="Q188" s="5"/>
      <c r="R188" s="5"/>
      <c r="S188" s="5"/>
      <c r="T188" s="5"/>
      <c r="U188" s="5"/>
      <c r="V188" s="5"/>
      <c r="W188" s="5"/>
      <c r="X188" s="5"/>
      <c r="Y188" s="5"/>
      <c r="Z188" s="5"/>
      <c r="AA188" s="5"/>
      <c r="AB188" s="5"/>
      <c r="AC188" s="5"/>
      <c r="AD188" s="5"/>
      <c r="AE188" s="5"/>
      <c r="AF188" s="5"/>
      <c r="AG188" s="5"/>
      <c r="AH188" s="5"/>
    </row>
    <row r="189" customFormat="false" ht="15.75" hidden="false" customHeight="false" outlineLevel="0" collapsed="false">
      <c r="A189" s="21"/>
      <c r="B189" s="344"/>
      <c r="C189" s="307"/>
      <c r="D189" s="339"/>
      <c r="E189" s="340"/>
      <c r="F189" s="281" t="s">
        <v>857</v>
      </c>
      <c r="G189" s="5" t="s">
        <v>858</v>
      </c>
      <c r="H189" s="262" t="s">
        <v>672</v>
      </c>
      <c r="I189" s="5" t="s">
        <v>859</v>
      </c>
      <c r="J189" s="262" t="s">
        <v>860</v>
      </c>
      <c r="K189" s="5" t="s">
        <v>861</v>
      </c>
      <c r="L189" s="5"/>
      <c r="M189" s="5"/>
      <c r="N189" s="5"/>
      <c r="O189" s="5"/>
      <c r="P189" s="5"/>
      <c r="Q189" s="5"/>
      <c r="R189" s="5"/>
      <c r="S189" s="5"/>
      <c r="T189" s="5"/>
      <c r="U189" s="5"/>
      <c r="V189" s="5"/>
      <c r="W189" s="5"/>
      <c r="X189" s="5"/>
      <c r="Y189" s="5"/>
      <c r="Z189" s="5"/>
      <c r="AA189" s="5"/>
      <c r="AB189" s="5"/>
      <c r="AC189" s="5"/>
      <c r="AD189" s="5"/>
      <c r="AE189" s="5"/>
      <c r="AF189" s="5"/>
      <c r="AG189" s="5"/>
      <c r="AH189" s="5"/>
    </row>
    <row r="190" customFormat="false" ht="15.75" hidden="false" customHeight="false" outlineLevel="0" collapsed="false">
      <c r="A190" s="21"/>
      <c r="B190" s="344"/>
      <c r="C190" s="307"/>
      <c r="D190" s="339"/>
      <c r="E190" s="340"/>
      <c r="F190" s="270" t="s">
        <v>862</v>
      </c>
      <c r="G190" s="5" t="s">
        <v>863</v>
      </c>
      <c r="H190" s="262" t="s">
        <v>864</v>
      </c>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row>
    <row r="191" customFormat="false" ht="16.5" hidden="false" customHeight="true" outlineLevel="0" collapsed="false">
      <c r="A191" s="21"/>
      <c r="B191" s="344"/>
      <c r="C191" s="307"/>
      <c r="D191" s="296" t="n">
        <v>14</v>
      </c>
      <c r="E191" s="340"/>
      <c r="F191" s="270" t="s">
        <v>865</v>
      </c>
      <c r="G191" s="5" t="s">
        <v>866</v>
      </c>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row>
    <row r="192" customFormat="false" ht="16.5" hidden="false" customHeight="true" outlineLevel="0" collapsed="false">
      <c r="A192" s="21"/>
      <c r="B192" s="344"/>
      <c r="C192" s="307"/>
      <c r="D192" s="339"/>
      <c r="E192" s="340"/>
      <c r="F192" s="330" t="s">
        <v>867</v>
      </c>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row>
    <row r="193" customFormat="false" ht="16.5" hidden="false" customHeight="true" outlineLevel="0" collapsed="false">
      <c r="A193" s="21"/>
      <c r="B193" s="344"/>
      <c r="C193" s="307"/>
      <c r="D193" s="339"/>
      <c r="E193" s="340"/>
      <c r="F193" s="330" t="s">
        <v>868</v>
      </c>
      <c r="G193" s="5" t="s">
        <v>789</v>
      </c>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row>
    <row r="194" customFormat="false" ht="16.5" hidden="false" customHeight="true" outlineLevel="0" collapsed="false">
      <c r="A194" s="21"/>
      <c r="B194" s="344"/>
      <c r="C194" s="307"/>
      <c r="D194" s="339"/>
      <c r="E194" s="340"/>
      <c r="F194" s="275" t="s">
        <v>869</v>
      </c>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row>
    <row r="195" customFormat="false" ht="16.5" hidden="false" customHeight="true" outlineLevel="0" collapsed="false">
      <c r="A195" s="21"/>
      <c r="B195" s="344"/>
      <c r="C195" s="307"/>
      <c r="D195" s="339"/>
      <c r="E195" s="340"/>
      <c r="F195" s="330" t="s">
        <v>870</v>
      </c>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row>
    <row r="196" customFormat="false" ht="16.5" hidden="false" customHeight="true" outlineLevel="0" collapsed="false">
      <c r="A196" s="21"/>
      <c r="B196" s="344"/>
      <c r="C196" s="307"/>
      <c r="D196" s="339"/>
      <c r="E196" s="340"/>
      <c r="F196" s="346" t="s">
        <v>871</v>
      </c>
      <c r="G196" s="5"/>
      <c r="H196" s="28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row>
    <row r="197" customFormat="false" ht="15.75" hidden="false" customHeight="false" outlineLevel="0" collapsed="false">
      <c r="A197" s="21"/>
      <c r="B197" s="344"/>
      <c r="C197" s="307"/>
      <c r="D197" s="342" t="n">
        <v>15</v>
      </c>
      <c r="E197" s="340"/>
      <c r="F197" s="289" t="s">
        <v>872</v>
      </c>
      <c r="G197" s="5"/>
      <c r="H197" s="28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row>
    <row r="198" customFormat="false" ht="16.5" hidden="false" customHeight="true" outlineLevel="0" collapsed="false">
      <c r="A198" s="21"/>
      <c r="B198" s="344"/>
      <c r="C198" s="307"/>
      <c r="D198" s="339"/>
      <c r="E198" s="340"/>
      <c r="F198" s="289" t="s">
        <v>873</v>
      </c>
      <c r="G198" s="5" t="s">
        <v>874</v>
      </c>
      <c r="H198" s="28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row>
    <row r="199" customFormat="false" ht="16.5" hidden="false" customHeight="true" outlineLevel="0" collapsed="false">
      <c r="A199" s="21"/>
      <c r="B199" s="344"/>
      <c r="C199" s="307"/>
      <c r="D199" s="339"/>
      <c r="E199" s="340"/>
      <c r="F199" s="346" t="s">
        <v>875</v>
      </c>
      <c r="G199" s="4" t="s">
        <v>876</v>
      </c>
      <c r="H199" s="28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row>
    <row r="200" customFormat="false" ht="16.5" hidden="false" customHeight="true" outlineLevel="0" collapsed="false">
      <c r="A200" s="21"/>
      <c r="B200" s="344"/>
      <c r="C200" s="307"/>
      <c r="D200" s="339"/>
      <c r="E200" s="340"/>
      <c r="F200" s="275" t="s">
        <v>877</v>
      </c>
      <c r="G200" s="4" t="s">
        <v>656</v>
      </c>
      <c r="H200" s="285" t="s">
        <v>878</v>
      </c>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row>
    <row r="201" customFormat="false" ht="16.5" hidden="false" customHeight="true" outlineLevel="0" collapsed="false">
      <c r="A201" s="21"/>
      <c r="B201" s="344"/>
      <c r="C201" s="307"/>
      <c r="D201" s="339"/>
      <c r="E201" s="340"/>
      <c r="F201" s="275" t="s">
        <v>879</v>
      </c>
      <c r="H201" s="28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row>
    <row r="202" customFormat="false" ht="16.5" hidden="false" customHeight="true" outlineLevel="0" collapsed="false">
      <c r="A202" s="21"/>
      <c r="B202" s="344"/>
      <c r="C202" s="307"/>
      <c r="D202" s="339"/>
      <c r="E202" s="340"/>
      <c r="F202" s="41" t="s">
        <v>880</v>
      </c>
      <c r="G202" s="5" t="s">
        <v>616</v>
      </c>
      <c r="H202" s="262" t="s">
        <v>617</v>
      </c>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row>
    <row r="203" customFormat="false" ht="16.5" hidden="false" customHeight="true" outlineLevel="0" collapsed="false">
      <c r="A203" s="21"/>
      <c r="B203" s="344"/>
      <c r="C203" s="307"/>
      <c r="D203" s="339"/>
      <c r="E203" s="347" t="s">
        <v>881</v>
      </c>
      <c r="F203" s="331" t="s">
        <v>882</v>
      </c>
      <c r="G203" s="272" t="s">
        <v>711</v>
      </c>
      <c r="H203" s="285"/>
      <c r="I203" s="5" t="s">
        <v>883</v>
      </c>
      <c r="J203" s="262" t="s">
        <v>884</v>
      </c>
      <c r="K203" s="5"/>
      <c r="L203" s="5"/>
      <c r="M203" s="5"/>
      <c r="N203" s="5"/>
      <c r="O203" s="5"/>
      <c r="P203" s="5"/>
      <c r="Q203" s="5"/>
      <c r="R203" s="5"/>
      <c r="S203" s="5"/>
      <c r="T203" s="5"/>
      <c r="U203" s="5"/>
      <c r="V203" s="5"/>
      <c r="W203" s="5"/>
      <c r="X203" s="5"/>
      <c r="Y203" s="5"/>
      <c r="Z203" s="5"/>
      <c r="AA203" s="5"/>
      <c r="AB203" s="5"/>
      <c r="AC203" s="5"/>
      <c r="AD203" s="5"/>
      <c r="AE203" s="5"/>
      <c r="AF203" s="5"/>
      <c r="AG203" s="5"/>
      <c r="AH203" s="5"/>
    </row>
    <row r="204" customFormat="false" ht="16.5" hidden="false" customHeight="true" outlineLevel="0" collapsed="false">
      <c r="A204" s="21"/>
      <c r="B204" s="344"/>
      <c r="C204" s="307"/>
      <c r="D204" s="339"/>
      <c r="E204" s="347"/>
      <c r="F204" s="275" t="s">
        <v>885</v>
      </c>
      <c r="H204" s="28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row>
    <row r="205" customFormat="false" ht="16.5" hidden="false" customHeight="true" outlineLevel="0" collapsed="false">
      <c r="A205" s="21"/>
      <c r="B205" s="344"/>
      <c r="C205" s="307"/>
      <c r="D205" s="339"/>
      <c r="E205" s="347"/>
      <c r="F205" s="270" t="s">
        <v>886</v>
      </c>
      <c r="G205" s="5" t="s">
        <v>415</v>
      </c>
      <c r="H205" s="311"/>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row>
    <row r="206" customFormat="false" ht="16.5" hidden="false" customHeight="true" outlineLevel="0" collapsed="false">
      <c r="A206" s="21"/>
      <c r="B206" s="344"/>
      <c r="C206" s="307"/>
      <c r="D206" s="339"/>
      <c r="E206" s="347"/>
      <c r="F206" s="313" t="s">
        <v>887</v>
      </c>
      <c r="G206" s="5" t="s">
        <v>888</v>
      </c>
      <c r="H206" s="262" t="s">
        <v>889</v>
      </c>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row>
    <row r="207" customFormat="false" ht="15.75" hidden="false" customHeight="false" outlineLevel="0" collapsed="false">
      <c r="A207" s="21"/>
      <c r="B207" s="344"/>
      <c r="C207" s="307"/>
      <c r="D207" s="339"/>
      <c r="E207" s="347"/>
      <c r="F207" s="275" t="s">
        <v>890</v>
      </c>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row>
    <row r="208" customFormat="false" ht="15.75" hidden="false" customHeight="false" outlineLevel="0" collapsed="false">
      <c r="A208" s="21"/>
      <c r="B208" s="344"/>
      <c r="C208" s="307"/>
      <c r="D208" s="339"/>
      <c r="E208" s="347"/>
      <c r="F208" s="41" t="s">
        <v>891</v>
      </c>
      <c r="G208" s="5" t="s">
        <v>678</v>
      </c>
      <c r="H208" s="5"/>
      <c r="I208" s="5" t="s">
        <v>892</v>
      </c>
      <c r="J208" s="348" t="s">
        <v>893</v>
      </c>
      <c r="K208" s="5"/>
      <c r="L208" s="5"/>
      <c r="M208" s="5"/>
      <c r="N208" s="5"/>
      <c r="O208" s="5"/>
      <c r="P208" s="5"/>
      <c r="Q208" s="5"/>
      <c r="R208" s="5"/>
      <c r="S208" s="5"/>
      <c r="T208" s="5"/>
      <c r="U208" s="5"/>
      <c r="V208" s="5"/>
      <c r="W208" s="5"/>
      <c r="X208" s="5"/>
      <c r="Y208" s="5"/>
      <c r="Z208" s="5"/>
      <c r="AA208" s="5"/>
      <c r="AB208" s="5"/>
      <c r="AC208" s="5"/>
      <c r="AD208" s="5"/>
      <c r="AE208" s="5"/>
      <c r="AF208" s="5"/>
      <c r="AG208" s="5"/>
      <c r="AH208" s="5"/>
    </row>
    <row r="209" customFormat="false" ht="15.75" hidden="false" customHeight="false" outlineLevel="0" collapsed="false">
      <c r="A209" s="21"/>
      <c r="B209" s="344"/>
      <c r="C209" s="307"/>
      <c r="D209" s="339"/>
      <c r="E209" s="347"/>
      <c r="F209" s="259" t="s">
        <v>894</v>
      </c>
      <c r="G209" s="5" t="s">
        <v>635</v>
      </c>
      <c r="H209" s="306" t="s">
        <v>636</v>
      </c>
      <c r="I209" s="5" t="s">
        <v>895</v>
      </c>
      <c r="J209" s="262" t="s">
        <v>896</v>
      </c>
      <c r="K209" s="5" t="s">
        <v>897</v>
      </c>
      <c r="L209" s="262" t="s">
        <v>441</v>
      </c>
      <c r="M209" s="5"/>
      <c r="N209" s="5"/>
      <c r="O209" s="5"/>
      <c r="P209" s="5"/>
      <c r="Q209" s="5"/>
      <c r="R209" s="5"/>
      <c r="S209" s="5"/>
      <c r="T209" s="5"/>
      <c r="U209" s="5"/>
      <c r="V209" s="5"/>
      <c r="W209" s="5"/>
      <c r="X209" s="5"/>
      <c r="Y209" s="5"/>
      <c r="Z209" s="5"/>
      <c r="AA209" s="5"/>
      <c r="AB209" s="5"/>
      <c r="AC209" s="5"/>
      <c r="AD209" s="5"/>
      <c r="AE209" s="5"/>
      <c r="AF209" s="5"/>
      <c r="AG209" s="5"/>
      <c r="AH209" s="5"/>
    </row>
    <row r="210" customFormat="false" ht="16.5" hidden="false" customHeight="true" outlineLevel="0" collapsed="false">
      <c r="A210" s="21"/>
      <c r="B210" s="344"/>
      <c r="C210" s="307"/>
      <c r="D210" s="339"/>
      <c r="E210" s="347"/>
      <c r="F210" s="275" t="s">
        <v>898</v>
      </c>
      <c r="G210" s="5" t="s">
        <v>656</v>
      </c>
      <c r="H210" s="306" t="s">
        <v>899</v>
      </c>
      <c r="I210" s="5" t="s">
        <v>666</v>
      </c>
      <c r="J210" s="262" t="s">
        <v>900</v>
      </c>
      <c r="K210" s="5"/>
      <c r="L210" s="5"/>
      <c r="M210" s="5"/>
      <c r="N210" s="5"/>
      <c r="O210" s="5"/>
      <c r="P210" s="5"/>
      <c r="Q210" s="5"/>
      <c r="R210" s="5"/>
      <c r="S210" s="5"/>
      <c r="T210" s="5"/>
      <c r="U210" s="5"/>
      <c r="V210" s="5"/>
      <c r="W210" s="5"/>
      <c r="X210" s="5"/>
      <c r="Y210" s="5"/>
      <c r="Z210" s="5"/>
      <c r="AA210" s="5"/>
      <c r="AB210" s="5"/>
      <c r="AC210" s="5"/>
      <c r="AD210" s="5"/>
      <c r="AE210" s="5"/>
      <c r="AF210" s="5"/>
      <c r="AG210" s="5"/>
      <c r="AH210" s="5"/>
    </row>
    <row r="211" customFormat="false" ht="15.75" hidden="false" customHeight="false" outlineLevel="0" collapsed="false">
      <c r="A211" s="21"/>
      <c r="B211" s="344"/>
      <c r="C211" s="307"/>
      <c r="D211" s="339"/>
      <c r="E211" s="347"/>
      <c r="F211" s="259" t="s">
        <v>901</v>
      </c>
      <c r="G211" s="5" t="s">
        <v>902</v>
      </c>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row>
    <row r="212" customFormat="false" ht="15.75" hidden="false" customHeight="false" outlineLevel="0" collapsed="false">
      <c r="A212" s="21"/>
      <c r="B212" s="344"/>
      <c r="C212" s="307"/>
      <c r="D212" s="339"/>
      <c r="E212" s="347"/>
      <c r="F212" s="321" t="s">
        <v>903</v>
      </c>
      <c r="G212" s="5" t="s">
        <v>904</v>
      </c>
      <c r="H212" s="349" t="s">
        <v>905</v>
      </c>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row>
    <row r="213" customFormat="false" ht="16.5" hidden="false" customHeight="true" outlineLevel="0" collapsed="false">
      <c r="A213" s="21"/>
      <c r="B213" s="344"/>
      <c r="C213" s="307"/>
      <c r="D213" s="339"/>
      <c r="E213" s="347"/>
      <c r="F213" s="275" t="s">
        <v>906</v>
      </c>
      <c r="G213" s="5"/>
      <c r="H213" s="5"/>
      <c r="I213" s="5" t="s">
        <v>907</v>
      </c>
      <c r="J213" s="262" t="s">
        <v>441</v>
      </c>
      <c r="K213" s="5"/>
      <c r="L213" s="5"/>
      <c r="M213" s="5"/>
      <c r="N213" s="5"/>
      <c r="O213" s="5"/>
      <c r="P213" s="5"/>
      <c r="Q213" s="5"/>
      <c r="R213" s="5"/>
      <c r="S213" s="5"/>
      <c r="T213" s="5"/>
      <c r="U213" s="5"/>
      <c r="V213" s="5"/>
      <c r="W213" s="5"/>
      <c r="X213" s="5"/>
      <c r="Y213" s="5"/>
      <c r="Z213" s="5"/>
      <c r="AA213" s="5"/>
      <c r="AB213" s="5"/>
      <c r="AC213" s="5"/>
      <c r="AD213" s="5"/>
      <c r="AE213" s="5"/>
      <c r="AF213" s="5"/>
      <c r="AG213" s="5"/>
      <c r="AH213" s="5"/>
    </row>
    <row r="214" customFormat="false" ht="16.5" hidden="false" customHeight="true" outlineLevel="0" collapsed="false">
      <c r="A214" s="21"/>
      <c r="B214" s="344"/>
      <c r="C214" s="307"/>
      <c r="D214" s="342" t="n">
        <v>16</v>
      </c>
      <c r="E214" s="347"/>
      <c r="F214" s="321" t="s">
        <v>908</v>
      </c>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row>
    <row r="215" customFormat="false" ht="16.5" hidden="false" customHeight="true" outlineLevel="0" collapsed="false">
      <c r="A215" s="21"/>
      <c r="B215" s="344"/>
      <c r="C215" s="307"/>
      <c r="D215" s="296" t="n">
        <v>17</v>
      </c>
      <c r="E215" s="347"/>
      <c r="F215" s="270" t="s">
        <v>909</v>
      </c>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row>
    <row r="216" customFormat="false" ht="15.75" hidden="false" customHeight="false" outlineLevel="0" collapsed="false">
      <c r="A216" s="21"/>
      <c r="B216" s="344"/>
      <c r="C216" s="307"/>
      <c r="D216" s="343"/>
      <c r="E216" s="347"/>
      <c r="F216" s="275" t="s">
        <v>910</v>
      </c>
      <c r="G216" s="5" t="s">
        <v>841</v>
      </c>
      <c r="H216" s="262" t="s">
        <v>842</v>
      </c>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row>
    <row r="217" customFormat="false" ht="16.5" hidden="false" customHeight="true" outlineLevel="0" collapsed="false">
      <c r="A217" s="21"/>
      <c r="B217" s="344"/>
      <c r="C217" s="307"/>
      <c r="D217" s="343"/>
      <c r="E217" s="347"/>
      <c r="F217" s="259" t="s">
        <v>911</v>
      </c>
      <c r="G217" s="5" t="s">
        <v>912</v>
      </c>
      <c r="H217" s="262" t="s">
        <v>913</v>
      </c>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row>
    <row r="218" customFormat="false" ht="16.5" hidden="false" customHeight="true" outlineLevel="0" collapsed="false">
      <c r="A218" s="21"/>
      <c r="B218" s="344"/>
      <c r="C218" s="307"/>
      <c r="D218" s="339"/>
      <c r="E218" s="347"/>
      <c r="F218" s="281" t="s">
        <v>914</v>
      </c>
      <c r="G218" s="5" t="s">
        <v>625</v>
      </c>
      <c r="H218" s="262" t="s">
        <v>915</v>
      </c>
      <c r="I218" s="5" t="s">
        <v>916</v>
      </c>
      <c r="J218" s="262" t="s">
        <v>917</v>
      </c>
      <c r="K218" s="5"/>
      <c r="L218" s="5"/>
      <c r="M218" s="5"/>
      <c r="N218" s="5"/>
      <c r="O218" s="5"/>
      <c r="P218" s="5"/>
      <c r="Q218" s="5"/>
      <c r="R218" s="5"/>
      <c r="S218" s="5"/>
      <c r="T218" s="5"/>
      <c r="U218" s="5"/>
      <c r="V218" s="5"/>
      <c r="W218" s="5"/>
      <c r="X218" s="5"/>
      <c r="Y218" s="5"/>
      <c r="Z218" s="5"/>
      <c r="AA218" s="5"/>
      <c r="AB218" s="5"/>
      <c r="AC218" s="5"/>
      <c r="AD218" s="5"/>
      <c r="AE218" s="5"/>
      <c r="AF218" s="5"/>
      <c r="AG218" s="5"/>
      <c r="AH218" s="5"/>
    </row>
    <row r="219" customFormat="false" ht="15.75" hidden="false" customHeight="false" outlineLevel="0" collapsed="false">
      <c r="A219" s="21"/>
      <c r="B219" s="344"/>
      <c r="C219" s="307"/>
      <c r="D219" s="339"/>
      <c r="E219" s="347"/>
      <c r="F219" s="275" t="s">
        <v>918</v>
      </c>
      <c r="G219" s="5" t="s">
        <v>821</v>
      </c>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row>
    <row r="220" customFormat="false" ht="16.5" hidden="false" customHeight="true" outlineLevel="0" collapsed="false">
      <c r="A220" s="21"/>
      <c r="B220" s="344"/>
      <c r="C220" s="307"/>
      <c r="D220" s="339"/>
      <c r="E220" s="347"/>
      <c r="F220" s="270" t="s">
        <v>919</v>
      </c>
      <c r="G220" s="5"/>
      <c r="H220" s="350"/>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row>
    <row r="221" customFormat="false" ht="15.75" hidden="false" customHeight="false" outlineLevel="0" collapsed="false">
      <c r="A221" s="21"/>
      <c r="B221" s="344"/>
      <c r="C221" s="307"/>
      <c r="D221" s="339"/>
      <c r="E221" s="347"/>
      <c r="F221" s="270" t="s">
        <v>920</v>
      </c>
      <c r="G221" s="5" t="s">
        <v>536</v>
      </c>
      <c r="H221" s="285" t="s">
        <v>921</v>
      </c>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row>
    <row r="222" customFormat="false" ht="16.5" hidden="false" customHeight="true" outlineLevel="0" collapsed="false">
      <c r="A222" s="21"/>
      <c r="B222" s="344"/>
      <c r="C222" s="351"/>
      <c r="D222" s="296" t="n">
        <v>18</v>
      </c>
      <c r="E222" s="347"/>
      <c r="F222" s="328" t="s">
        <v>922</v>
      </c>
      <c r="G222" s="5" t="s">
        <v>923</v>
      </c>
      <c r="H222" s="282" t="s">
        <v>631</v>
      </c>
      <c r="I222" s="4" t="s">
        <v>924</v>
      </c>
      <c r="J222" s="352" t="s">
        <v>913</v>
      </c>
      <c r="K222" s="5"/>
      <c r="L222" s="5"/>
      <c r="M222" s="5"/>
      <c r="N222" s="5"/>
      <c r="O222" s="5"/>
      <c r="P222" s="5"/>
      <c r="Q222" s="5"/>
      <c r="R222" s="5"/>
      <c r="S222" s="5"/>
      <c r="T222" s="5"/>
      <c r="U222" s="5"/>
      <c r="V222" s="5"/>
      <c r="W222" s="5"/>
      <c r="X222" s="5"/>
      <c r="Y222" s="5"/>
      <c r="Z222" s="5"/>
      <c r="AA222" s="5"/>
      <c r="AB222" s="5"/>
      <c r="AC222" s="5"/>
      <c r="AD222" s="5"/>
      <c r="AE222" s="5"/>
      <c r="AF222" s="5"/>
      <c r="AG222" s="5"/>
      <c r="AH222" s="5"/>
    </row>
    <row r="223" customFormat="false" ht="15.75" hidden="false" customHeight="false" outlineLevel="0" collapsed="false">
      <c r="A223" s="21"/>
      <c r="B223" s="344"/>
      <c r="C223" s="351"/>
      <c r="D223" s="296" t="n">
        <v>19</v>
      </c>
      <c r="E223" s="340"/>
      <c r="F223" s="270" t="s">
        <v>925</v>
      </c>
      <c r="G223" s="5" t="s">
        <v>525</v>
      </c>
      <c r="H223" s="262" t="s">
        <v>917</v>
      </c>
      <c r="I223" s="4" t="s">
        <v>926</v>
      </c>
      <c r="J223" s="255" t="s">
        <v>927</v>
      </c>
      <c r="K223" s="5"/>
      <c r="L223" s="5"/>
      <c r="M223" s="5"/>
      <c r="N223" s="5"/>
      <c r="O223" s="5"/>
      <c r="P223" s="5"/>
      <c r="Q223" s="5"/>
      <c r="R223" s="5"/>
      <c r="S223" s="5"/>
      <c r="T223" s="5"/>
      <c r="U223" s="5"/>
      <c r="V223" s="5"/>
      <c r="W223" s="5"/>
      <c r="X223" s="5"/>
      <c r="Y223" s="5"/>
      <c r="Z223" s="5"/>
      <c r="AA223" s="5"/>
      <c r="AB223" s="5"/>
      <c r="AC223" s="5"/>
      <c r="AD223" s="5"/>
      <c r="AE223" s="5"/>
      <c r="AF223" s="5"/>
      <c r="AG223" s="5"/>
      <c r="AH223" s="5"/>
    </row>
    <row r="224" customFormat="false" ht="16.5" hidden="false" customHeight="true" outlineLevel="0" collapsed="false">
      <c r="A224" s="21"/>
      <c r="B224" s="344"/>
      <c r="C224" s="351"/>
      <c r="D224" s="343"/>
      <c r="E224" s="340"/>
      <c r="F224" s="270" t="s">
        <v>928</v>
      </c>
      <c r="G224" s="5" t="s">
        <v>929</v>
      </c>
      <c r="H224" s="262" t="s">
        <v>930</v>
      </c>
      <c r="I224" s="5" t="s">
        <v>931</v>
      </c>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row>
    <row r="225" customFormat="false" ht="16.5" hidden="false" customHeight="true" outlineLevel="0" collapsed="false">
      <c r="A225" s="21"/>
      <c r="B225" s="344"/>
      <c r="C225" s="351" t="s">
        <v>932</v>
      </c>
      <c r="D225" s="339"/>
      <c r="E225" s="340"/>
      <c r="F225" s="281" t="s">
        <v>933</v>
      </c>
      <c r="G225" s="5" t="s">
        <v>934</v>
      </c>
      <c r="H225" s="262" t="s">
        <v>935</v>
      </c>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row>
    <row r="226" customFormat="false" ht="15.75" hidden="false" customHeight="false" outlineLevel="0" collapsed="false">
      <c r="A226" s="21"/>
      <c r="B226" s="344"/>
      <c r="C226" s="260"/>
      <c r="D226" s="339"/>
      <c r="E226" s="340"/>
      <c r="F226" s="270" t="s">
        <v>936</v>
      </c>
      <c r="G226" s="5" t="s">
        <v>937</v>
      </c>
      <c r="H226" s="262" t="s">
        <v>938</v>
      </c>
      <c r="I226" s="5" t="s">
        <v>745</v>
      </c>
      <c r="J226" s="262" t="s">
        <v>939</v>
      </c>
      <c r="K226" s="5"/>
      <c r="L226" s="5"/>
      <c r="M226" s="5"/>
      <c r="N226" s="5"/>
      <c r="O226" s="5"/>
      <c r="P226" s="5"/>
      <c r="Q226" s="5"/>
      <c r="R226" s="5"/>
      <c r="S226" s="5"/>
      <c r="T226" s="5"/>
      <c r="U226" s="5"/>
      <c r="V226" s="5"/>
      <c r="W226" s="5"/>
      <c r="X226" s="5"/>
      <c r="Y226" s="5"/>
      <c r="Z226" s="5"/>
      <c r="AA226" s="5"/>
      <c r="AB226" s="5"/>
      <c r="AC226" s="5"/>
      <c r="AD226" s="5"/>
      <c r="AE226" s="5"/>
      <c r="AF226" s="5"/>
      <c r="AG226" s="5"/>
      <c r="AH226" s="5"/>
    </row>
    <row r="227" customFormat="false" ht="16.5" hidden="false" customHeight="true" outlineLevel="0" collapsed="false">
      <c r="A227" s="21"/>
      <c r="B227" s="344"/>
      <c r="C227" s="260"/>
      <c r="D227" s="339"/>
      <c r="E227" s="340"/>
      <c r="F227" s="330" t="s">
        <v>940</v>
      </c>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row>
    <row r="228" customFormat="false" ht="16.5" hidden="false" customHeight="true" outlineLevel="0" collapsed="false">
      <c r="A228" s="21"/>
      <c r="B228" s="344"/>
      <c r="C228" s="260"/>
      <c r="D228" s="339"/>
      <c r="E228" s="340"/>
      <c r="F228" s="270" t="s">
        <v>941</v>
      </c>
      <c r="G228" s="5" t="s">
        <v>942</v>
      </c>
      <c r="H228" s="262" t="s">
        <v>943</v>
      </c>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row>
    <row r="229" customFormat="false" ht="16.5" hidden="false" customHeight="true" outlineLevel="0" collapsed="false">
      <c r="A229" s="21"/>
      <c r="B229" s="344"/>
      <c r="C229" s="260"/>
      <c r="D229" s="339"/>
      <c r="E229" s="340"/>
      <c r="F229" s="259" t="s">
        <v>944</v>
      </c>
      <c r="G229" s="5" t="s">
        <v>945</v>
      </c>
      <c r="H229" s="262" t="s">
        <v>355</v>
      </c>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row>
    <row r="230" customFormat="false" ht="15.75" hidden="false" customHeight="false" outlineLevel="0" collapsed="false">
      <c r="A230" s="21"/>
      <c r="B230" s="344"/>
      <c r="C230" s="260"/>
      <c r="D230" s="339"/>
      <c r="E230" s="340"/>
      <c r="F230" s="270" t="s">
        <v>946</v>
      </c>
      <c r="G230" s="4" t="s">
        <v>947</v>
      </c>
      <c r="H230" s="11"/>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row>
    <row r="231" customFormat="false" ht="16.5" hidden="false" customHeight="true" outlineLevel="0" collapsed="false">
      <c r="A231" s="21"/>
      <c r="B231" s="344"/>
      <c r="C231" s="260"/>
      <c r="D231" s="342" t="n">
        <v>20</v>
      </c>
      <c r="E231" s="340"/>
      <c r="F231" s="270" t="s">
        <v>948</v>
      </c>
      <c r="G231" s="5"/>
      <c r="H231" s="350"/>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row>
    <row r="232" customFormat="false" ht="16.5" hidden="false" customHeight="true" outlineLevel="0" collapsed="false">
      <c r="A232" s="21"/>
      <c r="B232" s="344"/>
      <c r="C232" s="260"/>
      <c r="D232" s="343"/>
      <c r="E232" s="340"/>
      <c r="F232" s="270" t="s">
        <v>949</v>
      </c>
      <c r="G232" s="5" t="s">
        <v>950</v>
      </c>
      <c r="H232" s="285" t="s">
        <v>951</v>
      </c>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row>
    <row r="233" customFormat="false" ht="15.75" hidden="false" customHeight="false" outlineLevel="0" collapsed="false">
      <c r="A233" s="21"/>
      <c r="B233" s="344"/>
      <c r="C233" s="260"/>
      <c r="D233" s="339"/>
      <c r="E233" s="340"/>
      <c r="F233" s="275" t="s">
        <v>952</v>
      </c>
      <c r="G233" s="5" t="s">
        <v>953</v>
      </c>
      <c r="H233" s="285" t="s">
        <v>954</v>
      </c>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row>
    <row r="234" customFormat="false" ht="17.25" hidden="false" customHeight="true" outlineLevel="0" collapsed="false">
      <c r="A234" s="21"/>
      <c r="B234" s="344"/>
      <c r="C234" s="260"/>
      <c r="D234" s="339"/>
      <c r="E234" s="340"/>
      <c r="F234" s="281" t="s">
        <v>955</v>
      </c>
      <c r="G234" s="4" t="s">
        <v>956</v>
      </c>
      <c r="H234" s="353" t="s">
        <v>758</v>
      </c>
      <c r="I234" s="5" t="s">
        <v>926</v>
      </c>
      <c r="J234" s="262" t="s">
        <v>927</v>
      </c>
      <c r="K234" s="5"/>
      <c r="L234" s="5"/>
      <c r="M234" s="5"/>
      <c r="N234" s="5"/>
      <c r="O234" s="5"/>
      <c r="P234" s="5"/>
      <c r="Q234" s="5"/>
      <c r="R234" s="5"/>
      <c r="S234" s="5"/>
      <c r="T234" s="5"/>
      <c r="U234" s="5"/>
      <c r="V234" s="5"/>
      <c r="W234" s="5"/>
      <c r="X234" s="5"/>
      <c r="Y234" s="5"/>
      <c r="Z234" s="5"/>
      <c r="AA234" s="5"/>
      <c r="AB234" s="5"/>
      <c r="AC234" s="5"/>
      <c r="AD234" s="5"/>
      <c r="AE234" s="5"/>
      <c r="AF234" s="5"/>
      <c r="AG234" s="5"/>
      <c r="AH234" s="5"/>
    </row>
    <row r="235" customFormat="false" ht="16.5" hidden="false" customHeight="true" outlineLevel="0" collapsed="false">
      <c r="A235" s="21"/>
      <c r="B235" s="344"/>
      <c r="C235" s="260"/>
      <c r="D235" s="339"/>
      <c r="E235" s="340"/>
      <c r="F235" s="270" t="s">
        <v>957</v>
      </c>
      <c r="G235" s="4" t="s">
        <v>711</v>
      </c>
      <c r="H235" s="11"/>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row>
    <row r="236" customFormat="false" ht="15.75" hidden="false" customHeight="false" outlineLevel="0" collapsed="false">
      <c r="A236" s="21"/>
      <c r="B236" s="344"/>
      <c r="C236" s="260"/>
      <c r="D236" s="339"/>
      <c r="E236" s="340"/>
      <c r="F236" s="330" t="s">
        <v>958</v>
      </c>
      <c r="G236" s="5"/>
      <c r="H236" s="11"/>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row>
    <row r="237" customFormat="false" ht="16.5" hidden="false" customHeight="true" outlineLevel="0" collapsed="false">
      <c r="A237" s="21"/>
      <c r="B237" s="344"/>
      <c r="C237" s="260"/>
      <c r="D237" s="339"/>
      <c r="E237" s="340"/>
      <c r="F237" s="259" t="s">
        <v>959</v>
      </c>
      <c r="G237" s="5" t="s">
        <v>960</v>
      </c>
      <c r="H237" s="258" t="s">
        <v>961</v>
      </c>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row>
    <row r="238" customFormat="false" ht="16.5" hidden="false" customHeight="true" outlineLevel="0" collapsed="false">
      <c r="A238" s="21"/>
      <c r="B238" s="344"/>
      <c r="C238" s="260"/>
      <c r="D238" s="339"/>
      <c r="E238" s="340"/>
      <c r="F238" s="275" t="s">
        <v>962</v>
      </c>
      <c r="G238" s="4" t="s">
        <v>343</v>
      </c>
      <c r="H238" s="258" t="s">
        <v>963</v>
      </c>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row>
    <row r="239" customFormat="false" ht="16.5" hidden="false" customHeight="true" outlineLevel="0" collapsed="false">
      <c r="A239" s="21"/>
      <c r="B239" s="344"/>
      <c r="C239" s="260"/>
      <c r="D239" s="339"/>
      <c r="E239" s="340"/>
      <c r="F239" s="330" t="s">
        <v>964</v>
      </c>
      <c r="G239" s="4"/>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row>
    <row r="240" customFormat="false" ht="15.75" hidden="false" customHeight="false" outlineLevel="0" collapsed="false">
      <c r="A240" s="21"/>
      <c r="B240" s="344"/>
      <c r="C240" s="260"/>
      <c r="D240" s="339"/>
      <c r="E240" s="340"/>
      <c r="F240" s="275" t="s">
        <v>965</v>
      </c>
      <c r="G240" s="4" t="s">
        <v>966</v>
      </c>
      <c r="H240" s="262" t="s">
        <v>967</v>
      </c>
      <c r="I240" s="5" t="s">
        <v>968</v>
      </c>
      <c r="J240" s="262" t="s">
        <v>352</v>
      </c>
      <c r="K240" s="5"/>
      <c r="L240" s="5"/>
      <c r="M240" s="5"/>
      <c r="N240" s="5"/>
      <c r="O240" s="5"/>
      <c r="P240" s="5"/>
      <c r="Q240" s="5"/>
      <c r="R240" s="5"/>
      <c r="S240" s="5"/>
      <c r="T240" s="5"/>
      <c r="U240" s="5"/>
      <c r="V240" s="5"/>
      <c r="W240" s="5"/>
      <c r="X240" s="5"/>
      <c r="Y240" s="5"/>
      <c r="Z240" s="5"/>
      <c r="AA240" s="5"/>
      <c r="AB240" s="5"/>
      <c r="AC240" s="5"/>
      <c r="AD240" s="5"/>
      <c r="AE240" s="5"/>
      <c r="AF240" s="5"/>
      <c r="AG240" s="5"/>
      <c r="AH240" s="5"/>
    </row>
    <row r="241" customFormat="false" ht="15.75" hidden="false" customHeight="false" outlineLevel="0" collapsed="false">
      <c r="A241" s="21"/>
      <c r="B241" s="344"/>
      <c r="C241" s="260"/>
      <c r="D241" s="343"/>
      <c r="E241" s="340"/>
      <c r="F241" s="354" t="s">
        <v>969</v>
      </c>
      <c r="G241" s="4"/>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row>
    <row r="242" customFormat="false" ht="15.75" hidden="false" customHeight="false" outlineLevel="0" collapsed="false">
      <c r="A242" s="21"/>
      <c r="B242" s="344"/>
      <c r="C242" s="260"/>
      <c r="D242" s="342" t="n">
        <v>21</v>
      </c>
      <c r="E242" s="340"/>
      <c r="F242" s="321" t="s">
        <v>970</v>
      </c>
      <c r="G242" s="4"/>
      <c r="H242" s="5"/>
      <c r="I242" s="5" t="s">
        <v>971</v>
      </c>
      <c r="J242" s="262" t="s">
        <v>927</v>
      </c>
      <c r="K242" s="5"/>
      <c r="L242" s="5"/>
      <c r="M242" s="5"/>
      <c r="N242" s="5"/>
      <c r="O242" s="5"/>
      <c r="P242" s="5"/>
      <c r="Q242" s="5"/>
      <c r="R242" s="5"/>
      <c r="S242" s="5"/>
      <c r="T242" s="5"/>
      <c r="U242" s="5"/>
      <c r="V242" s="5"/>
      <c r="W242" s="5"/>
      <c r="X242" s="5"/>
      <c r="Y242" s="5"/>
      <c r="Z242" s="5"/>
      <c r="AA242" s="5"/>
      <c r="AB242" s="5"/>
      <c r="AC242" s="5"/>
      <c r="AD242" s="5"/>
      <c r="AE242" s="5"/>
      <c r="AF242" s="5"/>
      <c r="AG242" s="5"/>
      <c r="AH242" s="5"/>
    </row>
    <row r="243" customFormat="false" ht="15.75" hidden="false" customHeight="false" outlineLevel="0" collapsed="false">
      <c r="A243" s="21"/>
      <c r="B243" s="344"/>
      <c r="C243" s="260"/>
      <c r="D243" s="339"/>
      <c r="E243" s="340"/>
      <c r="F243" s="275" t="s">
        <v>972</v>
      </c>
      <c r="G243" s="4" t="s">
        <v>973</v>
      </c>
      <c r="H243" s="262" t="s">
        <v>974</v>
      </c>
      <c r="I243" s="5" t="s">
        <v>975</v>
      </c>
      <c r="J243" s="262" t="s">
        <v>976</v>
      </c>
      <c r="K243" s="5" t="s">
        <v>977</v>
      </c>
      <c r="L243" s="285" t="s">
        <v>530</v>
      </c>
      <c r="M243" s="5" t="s">
        <v>978</v>
      </c>
      <c r="N243" s="262" t="s">
        <v>979</v>
      </c>
      <c r="O243" s="5"/>
      <c r="P243" s="5"/>
      <c r="Q243" s="5"/>
      <c r="R243" s="5"/>
      <c r="S243" s="5"/>
      <c r="T243" s="5"/>
      <c r="U243" s="5"/>
      <c r="V243" s="5"/>
      <c r="W243" s="5"/>
      <c r="X243" s="5"/>
      <c r="Y243" s="5"/>
      <c r="Z243" s="5"/>
      <c r="AA243" s="5"/>
      <c r="AB243" s="5"/>
      <c r="AC243" s="5"/>
      <c r="AD243" s="5"/>
      <c r="AE243" s="5"/>
      <c r="AF243" s="5"/>
      <c r="AG243" s="5"/>
      <c r="AH243" s="5"/>
    </row>
    <row r="244" customFormat="false" ht="15.75" hidden="false" customHeight="false" outlineLevel="0" collapsed="false">
      <c r="A244" s="21"/>
      <c r="B244" s="344"/>
      <c r="C244" s="260"/>
      <c r="D244" s="339"/>
      <c r="E244" s="340"/>
      <c r="F244" s="354" t="s">
        <v>980</v>
      </c>
      <c r="G244" s="355" t="s">
        <v>981</v>
      </c>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row>
    <row r="245" customFormat="false" ht="16.5" hidden="false" customHeight="true" outlineLevel="0" collapsed="false">
      <c r="A245" s="21"/>
      <c r="B245" s="344"/>
      <c r="C245" s="260"/>
      <c r="D245" s="339"/>
      <c r="E245" s="340"/>
      <c r="F245" s="275" t="s">
        <v>982</v>
      </c>
      <c r="G245" s="4" t="s">
        <v>983</v>
      </c>
      <c r="H245" s="262" t="s">
        <v>984</v>
      </c>
      <c r="I245" s="5" t="s">
        <v>985</v>
      </c>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row>
    <row r="246" customFormat="false" ht="15.75" hidden="false" customHeight="false" outlineLevel="0" collapsed="false">
      <c r="A246" s="21"/>
      <c r="B246" s="344"/>
      <c r="C246" s="260"/>
      <c r="D246" s="334"/>
      <c r="E246" s="337"/>
      <c r="F246" s="270" t="s">
        <v>986</v>
      </c>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row>
    <row r="247" customFormat="false" ht="15.75" hidden="false" customHeight="false" outlineLevel="0" collapsed="false">
      <c r="A247" s="21"/>
      <c r="B247" s="344"/>
      <c r="C247" s="260"/>
      <c r="D247" s="334"/>
      <c r="E247" s="337"/>
      <c r="F247" s="259" t="s">
        <v>987</v>
      </c>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row>
    <row r="248" customFormat="false" ht="16.5" hidden="false" customHeight="true" outlineLevel="0" collapsed="false">
      <c r="A248" s="21"/>
      <c r="B248" s="344"/>
      <c r="C248" s="260"/>
      <c r="D248" s="356"/>
      <c r="E248" s="357"/>
      <c r="F248" s="330" t="s">
        <v>988</v>
      </c>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row>
    <row r="249" customFormat="false" ht="15.75" hidden="false" customHeight="false" outlineLevel="0" collapsed="false">
      <c r="A249" s="21"/>
      <c r="B249" s="344"/>
      <c r="C249" s="260"/>
      <c r="D249" s="334"/>
      <c r="E249" s="337"/>
      <c r="F249" s="358" t="s">
        <v>989</v>
      </c>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row>
    <row r="250" customFormat="false" ht="15.75" hidden="false" customHeight="false" outlineLevel="0" collapsed="false">
      <c r="A250" s="21"/>
      <c r="B250" s="344"/>
      <c r="C250" s="260"/>
      <c r="D250" s="253"/>
      <c r="E250" s="337"/>
      <c r="F250" s="270" t="s">
        <v>990</v>
      </c>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row>
    <row r="251" customFormat="false" ht="15.75" hidden="false" customHeight="false" outlineLevel="0" collapsed="false">
      <c r="A251" s="21"/>
      <c r="B251" s="344"/>
      <c r="C251" s="260"/>
      <c r="D251" s="342" t="n">
        <v>22</v>
      </c>
      <c r="E251" s="337"/>
      <c r="F251" s="270" t="s">
        <v>991</v>
      </c>
      <c r="G251" s="5" t="s">
        <v>926</v>
      </c>
      <c r="H251" s="262" t="s">
        <v>927</v>
      </c>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row>
    <row r="252" customFormat="false" ht="16.5" hidden="false" customHeight="true" outlineLevel="0" collapsed="false">
      <c r="A252" s="21"/>
      <c r="B252" s="344"/>
      <c r="C252" s="260"/>
      <c r="D252" s="342" t="n">
        <v>23</v>
      </c>
      <c r="E252" s="337"/>
      <c r="F252" s="270" t="s">
        <v>992</v>
      </c>
      <c r="G252" s="5" t="s">
        <v>993</v>
      </c>
      <c r="H252" s="262" t="s">
        <v>994</v>
      </c>
      <c r="I252" s="14" t="s">
        <v>995</v>
      </c>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row>
    <row r="253" customFormat="false" ht="16.5" hidden="false" customHeight="true" outlineLevel="0" collapsed="false">
      <c r="A253" s="21"/>
      <c r="B253" s="344"/>
      <c r="C253" s="260"/>
      <c r="D253" s="253"/>
      <c r="E253" s="337"/>
      <c r="F253" s="259" t="s">
        <v>996</v>
      </c>
      <c r="G253" s="5" t="s">
        <v>997</v>
      </c>
      <c r="H253" s="262" t="s">
        <v>795</v>
      </c>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row>
    <row r="254" customFormat="false" ht="16.5" hidden="false" customHeight="true" outlineLevel="0" collapsed="false">
      <c r="A254" s="21"/>
      <c r="B254" s="344"/>
      <c r="C254" s="260"/>
      <c r="D254" s="334"/>
      <c r="E254" s="338"/>
      <c r="F254" s="330" t="s">
        <v>998</v>
      </c>
      <c r="G254" s="5" t="s">
        <v>999</v>
      </c>
      <c r="H254" s="262" t="s">
        <v>1000</v>
      </c>
      <c r="I254" s="5" t="s">
        <v>1001</v>
      </c>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row>
    <row r="255" customFormat="false" ht="15.75" hidden="false" customHeight="false" outlineLevel="0" collapsed="false">
      <c r="A255" s="21"/>
      <c r="B255" s="344"/>
      <c r="C255" s="260"/>
      <c r="D255" s="334"/>
      <c r="E255" s="337"/>
      <c r="F255" s="330" t="s">
        <v>1002</v>
      </c>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row>
    <row r="256" customFormat="false" ht="16.5" hidden="false" customHeight="true" outlineLevel="0" collapsed="false">
      <c r="A256" s="21"/>
      <c r="B256" s="344"/>
      <c r="C256" s="260"/>
      <c r="D256" s="334"/>
      <c r="E256" s="337"/>
      <c r="F256" s="270" t="s">
        <v>1003</v>
      </c>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row>
    <row r="257" customFormat="false" ht="15.75" hidden="false" customHeight="false" outlineLevel="0" collapsed="false">
      <c r="A257" s="21"/>
      <c r="B257" s="344"/>
      <c r="C257" s="260"/>
      <c r="D257" s="334"/>
      <c r="E257" s="337"/>
      <c r="F257" s="304" t="s">
        <v>1004</v>
      </c>
      <c r="G257" s="4" t="s">
        <v>1005</v>
      </c>
      <c r="H257" s="262" t="s">
        <v>1006</v>
      </c>
      <c r="I257" s="5" t="s">
        <v>1007</v>
      </c>
      <c r="J257" s="262" t="s">
        <v>896</v>
      </c>
      <c r="K257" s="5"/>
      <c r="L257" s="5"/>
      <c r="M257" s="5"/>
      <c r="N257" s="5"/>
      <c r="O257" s="5"/>
      <c r="P257" s="5"/>
      <c r="Q257" s="5"/>
      <c r="R257" s="5"/>
      <c r="S257" s="5"/>
      <c r="T257" s="5"/>
      <c r="U257" s="5"/>
      <c r="V257" s="5"/>
      <c r="W257" s="5"/>
      <c r="X257" s="5"/>
      <c r="Y257" s="5"/>
      <c r="Z257" s="5"/>
      <c r="AA257" s="5"/>
      <c r="AB257" s="5"/>
      <c r="AC257" s="5"/>
      <c r="AD257" s="5"/>
      <c r="AE257" s="5"/>
      <c r="AF257" s="5"/>
      <c r="AG257" s="5"/>
      <c r="AH257" s="5"/>
    </row>
    <row r="258" customFormat="false" ht="15.75" hidden="false" customHeight="false" outlineLevel="0" collapsed="false">
      <c r="A258" s="21"/>
      <c r="B258" s="344"/>
      <c r="C258" s="260"/>
      <c r="D258" s="334"/>
      <c r="E258" s="337"/>
      <c r="F258" s="280" t="s">
        <v>1008</v>
      </c>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row>
    <row r="259" customFormat="false" ht="15.75" hidden="false" customHeight="false" outlineLevel="0" collapsed="false">
      <c r="A259" s="21"/>
      <c r="B259" s="344"/>
      <c r="C259" s="260"/>
      <c r="D259" s="334"/>
      <c r="E259" s="337"/>
      <c r="F259" s="275" t="s">
        <v>1009</v>
      </c>
      <c r="G259" s="5" t="s">
        <v>1010</v>
      </c>
      <c r="H259" s="262" t="s">
        <v>1011</v>
      </c>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row>
    <row r="260" customFormat="false" ht="16.5" hidden="false" customHeight="true" outlineLevel="0" collapsed="false">
      <c r="A260" s="21"/>
      <c r="B260" s="344"/>
      <c r="C260" s="260"/>
      <c r="D260" s="334"/>
      <c r="E260" s="337"/>
      <c r="F260" s="259" t="s">
        <v>1012</v>
      </c>
      <c r="G260" s="5" t="s">
        <v>1013</v>
      </c>
      <c r="H260" s="262" t="s">
        <v>341</v>
      </c>
      <c r="I260" s="14" t="s">
        <v>1014</v>
      </c>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row>
    <row r="261" customFormat="false" ht="16.5" hidden="false" customHeight="true" outlineLevel="0" collapsed="false">
      <c r="A261" s="21"/>
      <c r="B261" s="344"/>
      <c r="C261" s="260"/>
      <c r="D261" s="334"/>
      <c r="E261" s="338"/>
      <c r="F261" s="330" t="s">
        <v>1015</v>
      </c>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row>
    <row r="262" customFormat="false" ht="16.5" hidden="false" customHeight="true" outlineLevel="0" collapsed="false">
      <c r="A262" s="21"/>
      <c r="B262" s="344"/>
      <c r="C262" s="260"/>
      <c r="D262" s="334"/>
      <c r="E262" s="337"/>
      <c r="F262" s="270" t="s">
        <v>1016</v>
      </c>
      <c r="G262" s="5" t="s">
        <v>1017</v>
      </c>
      <c r="H262" s="262" t="s">
        <v>1018</v>
      </c>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row>
    <row r="263" customFormat="false" ht="16.5" hidden="false" customHeight="true" outlineLevel="0" collapsed="false">
      <c r="A263" s="21"/>
      <c r="B263" s="344"/>
      <c r="C263" s="260"/>
      <c r="D263" s="334"/>
      <c r="E263" s="337"/>
      <c r="F263" s="275" t="s">
        <v>1019</v>
      </c>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row>
    <row r="264" customFormat="false" ht="15.75" hidden="false" customHeight="false" outlineLevel="0" collapsed="false">
      <c r="A264" s="21"/>
      <c r="B264" s="344"/>
      <c r="C264" s="307"/>
      <c r="D264" s="334"/>
      <c r="E264" s="337"/>
      <c r="F264" s="275" t="s">
        <v>1020</v>
      </c>
      <c r="G264" s="5" t="s">
        <v>1021</v>
      </c>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row>
    <row r="265" customFormat="false" ht="16.5" hidden="false" customHeight="true" outlineLevel="0" collapsed="false">
      <c r="A265" s="21"/>
      <c r="B265" s="344"/>
      <c r="C265" s="260"/>
      <c r="D265" s="334"/>
      <c r="E265" s="337"/>
      <c r="F265" s="275" t="s">
        <v>1022</v>
      </c>
      <c r="G265" s="5" t="s">
        <v>1023</v>
      </c>
      <c r="H265" s="262" t="s">
        <v>1024</v>
      </c>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row>
    <row r="266" customFormat="false" ht="16.5" hidden="false" customHeight="true" outlineLevel="0" collapsed="false">
      <c r="A266" s="21"/>
      <c r="B266" s="344"/>
      <c r="C266" s="260"/>
      <c r="D266" s="342" t="n">
        <v>24</v>
      </c>
      <c r="E266" s="337"/>
      <c r="F266" s="359" t="s">
        <v>1025</v>
      </c>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row>
    <row r="267" customFormat="false" ht="15.75" hidden="false" customHeight="false" outlineLevel="0" collapsed="false">
      <c r="A267" s="21"/>
      <c r="B267" s="344"/>
      <c r="C267" s="260"/>
      <c r="D267" s="334"/>
      <c r="E267" s="360"/>
      <c r="F267" s="330" t="s">
        <v>1026</v>
      </c>
      <c r="G267" s="5" t="s">
        <v>1027</v>
      </c>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row>
    <row r="268" customFormat="false" ht="16.5" hidden="false" customHeight="true" outlineLevel="0" collapsed="false">
      <c r="A268" s="21"/>
      <c r="B268" s="361" t="s">
        <v>1028</v>
      </c>
      <c r="C268" s="260"/>
      <c r="D268" s="253"/>
      <c r="E268" s="40"/>
      <c r="F268" s="259" t="s">
        <v>1029</v>
      </c>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row>
    <row r="269" customFormat="false" ht="16.5" hidden="false" customHeight="true" outlineLevel="0" collapsed="false">
      <c r="A269" s="21"/>
      <c r="B269" s="361"/>
      <c r="C269" s="260"/>
      <c r="D269" s="253"/>
      <c r="E269" s="40"/>
      <c r="F269" s="281" t="s">
        <v>1030</v>
      </c>
      <c r="G269" s="5" t="s">
        <v>1031</v>
      </c>
      <c r="H269" s="262" t="s">
        <v>441</v>
      </c>
      <c r="I269" s="5" t="s">
        <v>1032</v>
      </c>
      <c r="J269" s="262" t="s">
        <v>896</v>
      </c>
      <c r="K269" s="5"/>
      <c r="L269" s="5"/>
      <c r="M269" s="5"/>
      <c r="N269" s="5"/>
      <c r="O269" s="5"/>
      <c r="P269" s="5"/>
      <c r="Q269" s="5"/>
      <c r="R269" s="5"/>
      <c r="S269" s="5"/>
      <c r="T269" s="5"/>
      <c r="U269" s="5"/>
      <c r="V269" s="5"/>
      <c r="W269" s="5"/>
      <c r="X269" s="5"/>
      <c r="Y269" s="5"/>
      <c r="Z269" s="5"/>
      <c r="AA269" s="5"/>
      <c r="AB269" s="5"/>
      <c r="AC269" s="5"/>
      <c r="AD269" s="5"/>
      <c r="AE269" s="5"/>
      <c r="AF269" s="5"/>
      <c r="AG269" s="5"/>
      <c r="AH269" s="5"/>
    </row>
    <row r="270" customFormat="false" ht="16.5" hidden="false" customHeight="true" outlineLevel="0" collapsed="false">
      <c r="A270" s="21"/>
      <c r="B270" s="361"/>
      <c r="C270" s="260"/>
      <c r="D270" s="253"/>
      <c r="E270" s="40"/>
      <c r="F270" s="281" t="s">
        <v>1033</v>
      </c>
      <c r="G270" s="5" t="s">
        <v>1034</v>
      </c>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row>
    <row r="271" customFormat="false" ht="16.5" hidden="false" customHeight="true" outlineLevel="0" collapsed="false">
      <c r="A271" s="21"/>
      <c r="B271" s="361"/>
      <c r="C271" s="260"/>
      <c r="D271" s="253"/>
      <c r="E271" s="40"/>
      <c r="F271" s="330" t="s">
        <v>1035</v>
      </c>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row>
    <row r="272" customFormat="false" ht="16.5" hidden="false" customHeight="true" outlineLevel="0" collapsed="false">
      <c r="A272" s="21"/>
      <c r="B272" s="361"/>
      <c r="C272" s="260"/>
      <c r="D272" s="253"/>
      <c r="E272" s="40"/>
      <c r="F272" s="281" t="s">
        <v>1036</v>
      </c>
      <c r="G272" s="5" t="s">
        <v>1037</v>
      </c>
      <c r="H272" s="262" t="s">
        <v>1038</v>
      </c>
      <c r="I272" s="5" t="s">
        <v>926</v>
      </c>
      <c r="J272" s="262" t="s">
        <v>927</v>
      </c>
      <c r="K272" s="5" t="s">
        <v>838</v>
      </c>
      <c r="L272" s="262" t="s">
        <v>839</v>
      </c>
      <c r="M272" s="5"/>
      <c r="N272" s="5"/>
      <c r="O272" s="5"/>
      <c r="P272" s="5"/>
      <c r="Q272" s="5"/>
      <c r="R272" s="5"/>
      <c r="S272" s="5"/>
      <c r="T272" s="5"/>
      <c r="U272" s="5"/>
      <c r="V272" s="5"/>
      <c r="W272" s="5"/>
      <c r="X272" s="5"/>
      <c r="Y272" s="5"/>
      <c r="Z272" s="5"/>
      <c r="AA272" s="5"/>
      <c r="AB272" s="5"/>
      <c r="AC272" s="5"/>
      <c r="AD272" s="5"/>
      <c r="AE272" s="5"/>
      <c r="AF272" s="5"/>
      <c r="AG272" s="5"/>
      <c r="AH272" s="5"/>
    </row>
    <row r="273" customFormat="false" ht="16.5" hidden="false" customHeight="true" outlineLevel="0" collapsed="false">
      <c r="A273" s="21"/>
      <c r="B273" s="361"/>
      <c r="C273" s="260"/>
      <c r="D273" s="253"/>
      <c r="E273" s="40"/>
      <c r="F273" s="275" t="s">
        <v>1039</v>
      </c>
      <c r="G273" s="41" t="s">
        <v>1040</v>
      </c>
      <c r="H273" s="362" t="s">
        <v>1041</v>
      </c>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row>
    <row r="274" customFormat="false" ht="15.75" hidden="false" customHeight="false" outlineLevel="0" collapsed="false">
      <c r="A274" s="21"/>
      <c r="B274" s="361"/>
      <c r="C274" s="260"/>
      <c r="D274" s="253"/>
      <c r="E274" s="40"/>
      <c r="F274" s="275" t="s">
        <v>1042</v>
      </c>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row>
    <row r="275" customFormat="false" ht="16.5" hidden="false" customHeight="true" outlineLevel="0" collapsed="false">
      <c r="A275" s="21"/>
      <c r="B275" s="361"/>
      <c r="C275" s="260"/>
      <c r="D275" s="253"/>
      <c r="E275" s="40"/>
      <c r="F275" s="41" t="s">
        <v>1043</v>
      </c>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row>
    <row r="276" customFormat="false" ht="16.5" hidden="false" customHeight="true" outlineLevel="0" collapsed="false">
      <c r="A276" s="21"/>
      <c r="B276" s="361"/>
      <c r="C276" s="260"/>
      <c r="D276" s="253"/>
      <c r="E276" s="40"/>
      <c r="F276" s="58" t="s">
        <v>1044</v>
      </c>
      <c r="G276" s="5" t="s">
        <v>1045</v>
      </c>
      <c r="H276" s="363" t="s">
        <v>1046</v>
      </c>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row>
    <row r="277" customFormat="false" ht="16.5" hidden="false" customHeight="true" outlineLevel="0" collapsed="false">
      <c r="A277" s="21"/>
      <c r="B277" s="361"/>
      <c r="C277" s="260"/>
      <c r="D277" s="253"/>
      <c r="E277" s="40"/>
      <c r="F277" s="289" t="s">
        <v>1047</v>
      </c>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row>
    <row r="278" customFormat="false" ht="16.5" hidden="false" customHeight="true" outlineLevel="0" collapsed="false">
      <c r="A278" s="21"/>
      <c r="B278" s="361"/>
      <c r="C278" s="260"/>
      <c r="D278" s="253"/>
      <c r="E278" s="364"/>
      <c r="F278" s="330" t="s">
        <v>1048</v>
      </c>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row>
    <row r="279" customFormat="false" ht="16.5" hidden="false" customHeight="true" outlineLevel="0" collapsed="false">
      <c r="A279" s="21"/>
      <c r="B279" s="361"/>
      <c r="C279" s="365"/>
      <c r="D279" s="366"/>
      <c r="E279" s="364"/>
      <c r="F279" s="330" t="s">
        <v>1049</v>
      </c>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row>
    <row r="280" customFormat="false" ht="16.5" hidden="false" customHeight="true" outlineLevel="0" collapsed="false">
      <c r="A280" s="21"/>
      <c r="B280" s="361"/>
      <c r="C280" s="365"/>
      <c r="D280" s="366"/>
      <c r="E280" s="347" t="s">
        <v>1050</v>
      </c>
      <c r="F280" s="321" t="s">
        <v>1051</v>
      </c>
      <c r="G280" s="5" t="s">
        <v>1052</v>
      </c>
      <c r="H280" s="262" t="s">
        <v>1053</v>
      </c>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row>
    <row r="281" customFormat="false" ht="15.75" hidden="false" customHeight="false" outlineLevel="0" collapsed="false">
      <c r="A281" s="21"/>
      <c r="B281" s="361"/>
      <c r="C281" s="365"/>
      <c r="D281" s="366"/>
      <c r="E281" s="347"/>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row>
    <row r="282" customFormat="false" ht="16.5" hidden="false" customHeight="true" outlineLevel="0" collapsed="false">
      <c r="A282" s="21"/>
      <c r="B282" s="361"/>
      <c r="C282" s="365"/>
      <c r="D282" s="366"/>
      <c r="E282" s="347"/>
      <c r="F282" s="281" t="s">
        <v>1054</v>
      </c>
      <c r="G282" s="5" t="s">
        <v>1055</v>
      </c>
      <c r="H282" s="262" t="s">
        <v>1056</v>
      </c>
      <c r="I282" s="5" t="s">
        <v>1057</v>
      </c>
      <c r="J282" s="262" t="s">
        <v>979</v>
      </c>
      <c r="K282" s="5"/>
      <c r="L282" s="5"/>
      <c r="M282" s="5"/>
      <c r="N282" s="5"/>
      <c r="O282" s="5"/>
      <c r="P282" s="5"/>
      <c r="Q282" s="5"/>
      <c r="R282" s="5"/>
      <c r="S282" s="5"/>
      <c r="T282" s="5"/>
      <c r="U282" s="5"/>
      <c r="V282" s="5"/>
      <c r="W282" s="5"/>
      <c r="X282" s="5"/>
      <c r="Y282" s="5"/>
      <c r="Z282" s="5"/>
      <c r="AA282" s="5"/>
      <c r="AB282" s="5"/>
      <c r="AC282" s="5"/>
      <c r="AD282" s="5"/>
      <c r="AE282" s="5"/>
      <c r="AF282" s="5"/>
      <c r="AG282" s="5"/>
      <c r="AH282" s="5"/>
    </row>
    <row r="283" customFormat="false" ht="15.75" hidden="false" customHeight="false" outlineLevel="0" collapsed="false">
      <c r="A283" s="21"/>
      <c r="B283" s="361"/>
      <c r="C283" s="365"/>
      <c r="D283" s="366"/>
      <c r="E283" s="347"/>
      <c r="F283" s="281" t="s">
        <v>1058</v>
      </c>
      <c r="G283" s="5" t="s">
        <v>1059</v>
      </c>
      <c r="H283" s="262" t="s">
        <v>1060</v>
      </c>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row>
    <row r="284" customFormat="false" ht="15.75" hidden="false" customHeight="false" outlineLevel="0" collapsed="false">
      <c r="A284" s="21"/>
      <c r="B284" s="361"/>
      <c r="C284" s="260"/>
      <c r="D284" s="334"/>
      <c r="E284" s="347"/>
      <c r="F284" s="259" t="s">
        <v>1061</v>
      </c>
      <c r="G284" s="5" t="s">
        <v>1062</v>
      </c>
      <c r="H284" s="262" t="s">
        <v>551</v>
      </c>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row>
    <row r="285" customFormat="false" ht="16.5" hidden="false" customHeight="true" outlineLevel="0" collapsed="false">
      <c r="A285" s="21"/>
      <c r="B285" s="361"/>
      <c r="C285" s="260"/>
      <c r="D285" s="334"/>
      <c r="E285" s="347"/>
      <c r="F285" s="367" t="s">
        <v>1063</v>
      </c>
      <c r="G285" s="4" t="s">
        <v>1064</v>
      </c>
      <c r="H285" s="311"/>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row>
    <row r="286" customFormat="false" ht="15.75" hidden="false" customHeight="false" outlineLevel="0" collapsed="false">
      <c r="A286" s="21"/>
      <c r="B286" s="361"/>
      <c r="C286" s="260"/>
      <c r="D286" s="334"/>
      <c r="E286" s="347"/>
      <c r="F286" s="281" t="s">
        <v>1065</v>
      </c>
      <c r="G286" s="4" t="s">
        <v>635</v>
      </c>
      <c r="H286" s="306" t="s">
        <v>636</v>
      </c>
      <c r="I286" s="5" t="s">
        <v>1066</v>
      </c>
      <c r="J286" s="262" t="s">
        <v>1067</v>
      </c>
      <c r="K286" s="5" t="s">
        <v>1068</v>
      </c>
      <c r="L286" s="5"/>
      <c r="M286" s="368" t="s">
        <v>1069</v>
      </c>
      <c r="N286" s="5"/>
      <c r="O286" s="5"/>
      <c r="P286" s="5"/>
      <c r="Q286" s="5"/>
      <c r="R286" s="5"/>
      <c r="S286" s="5"/>
      <c r="T286" s="5"/>
      <c r="U286" s="5"/>
      <c r="V286" s="5"/>
      <c r="W286" s="5"/>
      <c r="X286" s="5"/>
      <c r="Y286" s="5"/>
      <c r="Z286" s="5"/>
      <c r="AA286" s="5"/>
      <c r="AB286" s="5"/>
      <c r="AC286" s="5"/>
      <c r="AD286" s="5"/>
      <c r="AE286" s="5"/>
      <c r="AF286" s="5"/>
      <c r="AG286" s="5"/>
      <c r="AH286" s="5"/>
    </row>
    <row r="287" customFormat="false" ht="15.75" hidden="false" customHeight="false" outlineLevel="0" collapsed="false">
      <c r="A287" s="21"/>
      <c r="B287" s="361"/>
      <c r="C287" s="260"/>
      <c r="D287" s="334"/>
      <c r="E287" s="347"/>
      <c r="F287" s="259" t="s">
        <v>1070</v>
      </c>
      <c r="G287" s="4" t="s">
        <v>1071</v>
      </c>
      <c r="H287" s="306" t="s">
        <v>1072</v>
      </c>
      <c r="I287" s="5" t="s">
        <v>1073</v>
      </c>
      <c r="J287" s="262" t="s">
        <v>1074</v>
      </c>
      <c r="K287" s="5" t="s">
        <v>1075</v>
      </c>
      <c r="L287" s="262" t="s">
        <v>1076</v>
      </c>
      <c r="M287" s="5"/>
      <c r="N287" s="5"/>
      <c r="O287" s="5"/>
      <c r="P287" s="5"/>
      <c r="Q287" s="5"/>
      <c r="R287" s="5"/>
      <c r="S287" s="5"/>
      <c r="T287" s="5"/>
      <c r="U287" s="5"/>
      <c r="V287" s="5"/>
      <c r="W287" s="5"/>
      <c r="X287" s="5"/>
      <c r="Y287" s="5"/>
      <c r="Z287" s="5"/>
      <c r="AA287" s="5"/>
      <c r="AB287" s="5"/>
      <c r="AC287" s="5"/>
      <c r="AD287" s="5"/>
      <c r="AE287" s="5"/>
      <c r="AF287" s="5"/>
      <c r="AG287" s="5"/>
      <c r="AH287" s="5"/>
    </row>
    <row r="288" customFormat="false" ht="16.5" hidden="false" customHeight="true" outlineLevel="0" collapsed="false">
      <c r="A288" s="238"/>
      <c r="B288" s="361"/>
      <c r="C288" s="260"/>
      <c r="D288" s="253"/>
      <c r="E288" s="347"/>
      <c r="F288" s="288" t="s">
        <v>1077</v>
      </c>
      <c r="G288" s="355" t="s">
        <v>1078</v>
      </c>
      <c r="H288" s="272"/>
      <c r="I288" s="272"/>
      <c r="J288" s="272"/>
      <c r="K288" s="272"/>
      <c r="L288" s="272"/>
      <c r="M288" s="272"/>
      <c r="N288" s="272"/>
      <c r="O288" s="272"/>
      <c r="P288" s="272"/>
      <c r="Q288" s="272"/>
      <c r="R288" s="272"/>
      <c r="S288" s="272"/>
      <c r="T288" s="272"/>
      <c r="U288" s="272"/>
      <c r="V288" s="272"/>
      <c r="W288" s="272"/>
      <c r="X288" s="272"/>
      <c r="Y288" s="272"/>
      <c r="Z288" s="272"/>
      <c r="AA288" s="272"/>
      <c r="AB288" s="272"/>
      <c r="AC288" s="272"/>
      <c r="AD288" s="272"/>
      <c r="AE288" s="5"/>
      <c r="AF288" s="5"/>
      <c r="AG288" s="5"/>
      <c r="AH288" s="5"/>
    </row>
    <row r="289" customFormat="false" ht="16.5" hidden="false" customHeight="true" outlineLevel="0" collapsed="false">
      <c r="A289" s="238"/>
      <c r="B289" s="361"/>
      <c r="C289" s="260"/>
      <c r="D289" s="253"/>
      <c r="E289" s="49"/>
      <c r="F289" s="332" t="s">
        <v>1079</v>
      </c>
      <c r="G289" s="355"/>
      <c r="H289" s="272"/>
      <c r="I289" s="272"/>
      <c r="J289" s="272"/>
      <c r="K289" s="272"/>
      <c r="L289" s="272"/>
      <c r="M289" s="272"/>
      <c r="N289" s="272"/>
      <c r="O289" s="272"/>
      <c r="P289" s="272"/>
      <c r="Q289" s="272"/>
      <c r="R289" s="272"/>
      <c r="S289" s="272"/>
      <c r="T289" s="272"/>
      <c r="U289" s="272"/>
      <c r="V289" s="272"/>
      <c r="W289" s="272"/>
      <c r="X289" s="272"/>
      <c r="Y289" s="272"/>
      <c r="Z289" s="272"/>
      <c r="AA289" s="272"/>
      <c r="AB289" s="272"/>
      <c r="AC289" s="272"/>
      <c r="AD289" s="272"/>
      <c r="AE289" s="5"/>
      <c r="AF289" s="5"/>
      <c r="AG289" s="5"/>
      <c r="AH289" s="5"/>
    </row>
    <row r="290" customFormat="false" ht="16.5" hidden="false" customHeight="true" outlineLevel="0" collapsed="false">
      <c r="A290" s="238"/>
      <c r="B290" s="361"/>
      <c r="C290" s="260"/>
      <c r="D290" s="253"/>
      <c r="E290" s="49"/>
      <c r="F290" s="271" t="s">
        <v>1080</v>
      </c>
      <c r="G290" s="5" t="s">
        <v>1081</v>
      </c>
      <c r="H290" s="262" t="s">
        <v>1060</v>
      </c>
      <c r="I290" s="272" t="s">
        <v>1082</v>
      </c>
      <c r="J290" s="273" t="s">
        <v>1083</v>
      </c>
      <c r="K290" s="272"/>
      <c r="L290" s="272"/>
      <c r="M290" s="272"/>
      <c r="N290" s="272"/>
      <c r="O290" s="272"/>
      <c r="P290" s="272"/>
      <c r="Q290" s="272"/>
      <c r="R290" s="272"/>
      <c r="S290" s="272"/>
      <c r="T290" s="272"/>
      <c r="U290" s="272"/>
      <c r="V290" s="272"/>
      <c r="W290" s="272"/>
      <c r="X290" s="272"/>
      <c r="Y290" s="272"/>
      <c r="Z290" s="272"/>
      <c r="AA290" s="272"/>
      <c r="AB290" s="272"/>
      <c r="AC290" s="272"/>
      <c r="AD290" s="272"/>
      <c r="AE290" s="5"/>
      <c r="AF290" s="5"/>
      <c r="AG290" s="5"/>
      <c r="AH290" s="5"/>
    </row>
    <row r="291" customFormat="false" ht="16.5" hidden="false" customHeight="true" outlineLevel="0" collapsed="false">
      <c r="A291" s="238"/>
      <c r="B291" s="369" t="s">
        <v>1084</v>
      </c>
      <c r="C291" s="260"/>
      <c r="D291" s="253"/>
      <c r="E291" s="49"/>
      <c r="F291" s="287" t="s">
        <v>1085</v>
      </c>
      <c r="G291" s="5" t="s">
        <v>1086</v>
      </c>
      <c r="H291" s="262" t="s">
        <v>1087</v>
      </c>
      <c r="I291" s="272"/>
      <c r="J291" s="272"/>
      <c r="K291" s="272"/>
      <c r="L291" s="272"/>
      <c r="M291" s="272"/>
      <c r="N291" s="272"/>
      <c r="O291" s="272"/>
      <c r="P291" s="272"/>
      <c r="Q291" s="272"/>
      <c r="R291" s="272"/>
      <c r="S291" s="272"/>
      <c r="T291" s="272"/>
      <c r="U291" s="272"/>
      <c r="V291" s="272"/>
      <c r="W291" s="272"/>
      <c r="X291" s="272"/>
      <c r="Y291" s="272"/>
      <c r="Z291" s="272"/>
      <c r="AA291" s="272"/>
      <c r="AB291" s="272"/>
      <c r="AC291" s="272"/>
      <c r="AD291" s="272"/>
      <c r="AE291" s="5"/>
      <c r="AF291" s="5"/>
      <c r="AG291" s="5"/>
      <c r="AH291" s="5"/>
    </row>
    <row r="292" customFormat="false" ht="15.75" hidden="false" customHeight="false" outlineLevel="0" collapsed="false">
      <c r="A292" s="238"/>
      <c r="B292" s="369"/>
      <c r="C292" s="260"/>
      <c r="D292" s="253"/>
      <c r="E292" s="49"/>
      <c r="F292" s="288" t="s">
        <v>1088</v>
      </c>
      <c r="G292" s="5" t="s">
        <v>1013</v>
      </c>
      <c r="H292" s="262" t="s">
        <v>341</v>
      </c>
      <c r="I292" s="272"/>
      <c r="J292" s="272"/>
      <c r="K292" s="272"/>
      <c r="L292" s="272"/>
      <c r="M292" s="272"/>
      <c r="N292" s="272"/>
      <c r="O292" s="272"/>
      <c r="P292" s="272"/>
      <c r="Q292" s="272"/>
      <c r="R292" s="272"/>
      <c r="S292" s="272"/>
      <c r="T292" s="272"/>
      <c r="U292" s="272"/>
      <c r="V292" s="272"/>
      <c r="W292" s="272"/>
      <c r="X292" s="272"/>
      <c r="Y292" s="272"/>
      <c r="Z292" s="272"/>
      <c r="AA292" s="272"/>
      <c r="AB292" s="272"/>
      <c r="AC292" s="272"/>
      <c r="AD292" s="272"/>
      <c r="AE292" s="5"/>
      <c r="AF292" s="5"/>
      <c r="AG292" s="5"/>
      <c r="AH292" s="5"/>
    </row>
    <row r="293" customFormat="false" ht="16.5" hidden="false" customHeight="true" outlineLevel="0" collapsed="false">
      <c r="A293" s="238"/>
      <c r="B293" s="369"/>
      <c r="C293" s="260"/>
      <c r="D293" s="253"/>
      <c r="E293" s="49"/>
      <c r="F293" s="275" t="s">
        <v>1089</v>
      </c>
      <c r="G293" s="4" t="s">
        <v>1090</v>
      </c>
      <c r="H293" s="5"/>
      <c r="I293" s="272" t="s">
        <v>1091</v>
      </c>
      <c r="J293" s="262" t="s">
        <v>341</v>
      </c>
      <c r="K293" s="272"/>
      <c r="L293" s="272"/>
      <c r="M293" s="272"/>
      <c r="N293" s="272"/>
      <c r="O293" s="272"/>
      <c r="P293" s="272"/>
      <c r="Q293" s="272"/>
      <c r="R293" s="272"/>
      <c r="S293" s="272"/>
      <c r="T293" s="272"/>
      <c r="U293" s="272"/>
      <c r="V293" s="272"/>
      <c r="W293" s="272"/>
      <c r="X293" s="272"/>
      <c r="Y293" s="272"/>
      <c r="Z293" s="272"/>
      <c r="AA293" s="272"/>
      <c r="AB293" s="272"/>
      <c r="AC293" s="272"/>
      <c r="AD293" s="272"/>
      <c r="AE293" s="5"/>
      <c r="AF293" s="5"/>
      <c r="AG293" s="5"/>
      <c r="AH293" s="5"/>
    </row>
    <row r="294" customFormat="false" ht="16.5" hidden="false" customHeight="true" outlineLevel="0" collapsed="false">
      <c r="A294" s="238"/>
      <c r="B294" s="369"/>
      <c r="C294" s="260"/>
      <c r="D294" s="342" t="n">
        <v>25</v>
      </c>
      <c r="E294" s="49"/>
      <c r="F294" s="332" t="s">
        <v>1092</v>
      </c>
      <c r="G294" s="355"/>
      <c r="H294" s="272"/>
      <c r="I294" s="272"/>
      <c r="J294" s="272"/>
      <c r="K294" s="272"/>
      <c r="L294" s="272"/>
      <c r="M294" s="272"/>
      <c r="N294" s="272"/>
      <c r="O294" s="272"/>
      <c r="P294" s="272"/>
      <c r="Q294" s="272"/>
      <c r="R294" s="272"/>
      <c r="S294" s="272"/>
      <c r="T294" s="272"/>
      <c r="U294" s="272"/>
      <c r="V294" s="272"/>
      <c r="W294" s="272"/>
      <c r="X294" s="272"/>
      <c r="Y294" s="272"/>
      <c r="Z294" s="272"/>
      <c r="AA294" s="272"/>
      <c r="AB294" s="272"/>
      <c r="AC294" s="272"/>
      <c r="AD294" s="272"/>
      <c r="AE294" s="5"/>
      <c r="AF294" s="5"/>
      <c r="AG294" s="5"/>
      <c r="AH294" s="5"/>
    </row>
    <row r="295" customFormat="false" ht="16.5" hidden="false" customHeight="true" outlineLevel="0" collapsed="false">
      <c r="A295" s="238"/>
      <c r="B295" s="369"/>
      <c r="C295" s="260"/>
      <c r="D295" s="253"/>
      <c r="E295" s="49"/>
      <c r="F295" s="332" t="s">
        <v>1093</v>
      </c>
      <c r="G295" s="355" t="s">
        <v>1094</v>
      </c>
      <c r="H295" s="273" t="s">
        <v>1095</v>
      </c>
      <c r="I295" s="272"/>
      <c r="J295" s="272"/>
      <c r="K295" s="272"/>
      <c r="L295" s="272"/>
      <c r="M295" s="272"/>
      <c r="N295" s="272"/>
      <c r="O295" s="272"/>
      <c r="P295" s="272"/>
      <c r="Q295" s="272"/>
      <c r="R295" s="272"/>
      <c r="S295" s="272"/>
      <c r="T295" s="272"/>
      <c r="U295" s="272"/>
      <c r="V295" s="272"/>
      <c r="W295" s="272"/>
      <c r="X295" s="272"/>
      <c r="Y295" s="272"/>
      <c r="Z295" s="272"/>
      <c r="AA295" s="272"/>
      <c r="AB295" s="272"/>
      <c r="AC295" s="272"/>
      <c r="AD295" s="272"/>
      <c r="AE295" s="5"/>
      <c r="AF295" s="5"/>
      <c r="AG295" s="5"/>
      <c r="AH295" s="5"/>
    </row>
    <row r="296" customFormat="false" ht="16.5" hidden="false" customHeight="true" outlineLevel="0" collapsed="false">
      <c r="A296" s="21"/>
      <c r="B296" s="369"/>
      <c r="C296" s="260"/>
      <c r="D296" s="253"/>
      <c r="E296" s="40"/>
      <c r="F296" s="270" t="s">
        <v>1096</v>
      </c>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row>
    <row r="297" customFormat="false" ht="16.5" hidden="false" customHeight="true" outlineLevel="0" collapsed="false">
      <c r="A297" s="21"/>
      <c r="B297" s="369"/>
      <c r="C297" s="307"/>
      <c r="D297" s="253"/>
      <c r="E297" s="40"/>
      <c r="F297" s="270" t="s">
        <v>1097</v>
      </c>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row>
    <row r="298" customFormat="false" ht="16.5" hidden="false" customHeight="true" outlineLevel="0" collapsed="false">
      <c r="A298" s="21"/>
      <c r="B298" s="369"/>
      <c r="C298" s="260"/>
      <c r="D298" s="253"/>
      <c r="E298" s="40"/>
      <c r="F298" s="275" t="s">
        <v>1098</v>
      </c>
      <c r="G298" s="5" t="s">
        <v>1099</v>
      </c>
      <c r="H298" s="5"/>
      <c r="I298" s="5" t="s">
        <v>1100</v>
      </c>
      <c r="J298" s="262" t="s">
        <v>341</v>
      </c>
      <c r="K298" s="5"/>
      <c r="L298" s="5"/>
      <c r="M298" s="5"/>
      <c r="N298" s="5"/>
      <c r="O298" s="5"/>
      <c r="P298" s="5"/>
      <c r="Q298" s="5"/>
      <c r="R298" s="5"/>
      <c r="S298" s="5"/>
      <c r="T298" s="5"/>
      <c r="U298" s="5"/>
      <c r="V298" s="5"/>
      <c r="W298" s="5"/>
      <c r="X298" s="5"/>
      <c r="Y298" s="5"/>
      <c r="Z298" s="5"/>
      <c r="AA298" s="5"/>
      <c r="AB298" s="5"/>
      <c r="AC298" s="5"/>
      <c r="AD298" s="5"/>
      <c r="AE298" s="5"/>
      <c r="AF298" s="5"/>
      <c r="AG298" s="5"/>
      <c r="AH298" s="5"/>
    </row>
    <row r="299" customFormat="false" ht="15.75" hidden="false" customHeight="false" outlineLevel="0" collapsed="false">
      <c r="A299" s="21"/>
      <c r="B299" s="369"/>
      <c r="C299" s="260"/>
      <c r="D299" s="253"/>
      <c r="E299" s="40"/>
      <c r="F299" s="370" t="s">
        <v>1101</v>
      </c>
      <c r="G299" s="4" t="s">
        <v>1102</v>
      </c>
      <c r="H299" s="262" t="s">
        <v>1103</v>
      </c>
      <c r="I299" s="5" t="s">
        <v>1104</v>
      </c>
      <c r="J299" s="262" t="s">
        <v>1105</v>
      </c>
      <c r="K299" s="5"/>
      <c r="L299" s="5"/>
      <c r="M299" s="5"/>
      <c r="N299" s="5"/>
      <c r="O299" s="5"/>
      <c r="P299" s="5"/>
      <c r="Q299" s="5"/>
      <c r="R299" s="5"/>
      <c r="S299" s="5"/>
      <c r="T299" s="5"/>
      <c r="U299" s="5"/>
      <c r="V299" s="5"/>
      <c r="W299" s="5"/>
      <c r="X299" s="5"/>
      <c r="Y299" s="5"/>
      <c r="Z299" s="5"/>
      <c r="AA299" s="5"/>
      <c r="AB299" s="5"/>
      <c r="AC299" s="5"/>
      <c r="AD299" s="5"/>
      <c r="AE299" s="5"/>
      <c r="AF299" s="5"/>
      <c r="AG299" s="5"/>
      <c r="AH299" s="5"/>
    </row>
    <row r="300" customFormat="false" ht="16.5" hidden="false" customHeight="true" outlineLevel="0" collapsed="false">
      <c r="A300" s="21"/>
      <c r="B300" s="369"/>
      <c r="C300" s="260"/>
      <c r="D300" s="253"/>
      <c r="E300" s="40"/>
      <c r="F300" s="371" t="s">
        <v>1106</v>
      </c>
      <c r="G300" s="4" t="s">
        <v>1107</v>
      </c>
      <c r="H300" s="262" t="s">
        <v>1108</v>
      </c>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row>
    <row r="301" customFormat="false" ht="16.5" hidden="false" customHeight="true" outlineLevel="0" collapsed="false">
      <c r="A301" s="21"/>
      <c r="B301" s="369"/>
      <c r="C301" s="260"/>
      <c r="D301" s="253"/>
      <c r="E301" s="40"/>
      <c r="F301" s="370" t="s">
        <v>1109</v>
      </c>
      <c r="G301" s="4" t="s">
        <v>1110</v>
      </c>
      <c r="H301" s="262" t="s">
        <v>1111</v>
      </c>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row>
    <row r="302" customFormat="false" ht="16.5" hidden="false" customHeight="true" outlineLevel="0" collapsed="false">
      <c r="A302" s="21"/>
      <c r="B302" s="372" t="s">
        <v>1112</v>
      </c>
      <c r="C302" s="260" t="n">
        <v>0.645833333333333</v>
      </c>
      <c r="D302" s="253"/>
      <c r="E302" s="40"/>
      <c r="F302" s="270" t="s">
        <v>1113</v>
      </c>
      <c r="G302" s="4" t="s">
        <v>1114</v>
      </c>
      <c r="H302" s="262" t="s">
        <v>1115</v>
      </c>
      <c r="I302" s="5"/>
      <c r="K302" s="5"/>
      <c r="L302" s="5"/>
      <c r="M302" s="5"/>
      <c r="N302" s="5"/>
      <c r="O302" s="5"/>
      <c r="P302" s="5"/>
      <c r="Q302" s="5"/>
      <c r="R302" s="5"/>
      <c r="S302" s="5"/>
      <c r="T302" s="5"/>
      <c r="U302" s="5"/>
      <c r="V302" s="5"/>
      <c r="W302" s="5"/>
      <c r="X302" s="5"/>
      <c r="Y302" s="5"/>
      <c r="Z302" s="5"/>
      <c r="AA302" s="5"/>
      <c r="AB302" s="5"/>
      <c r="AC302" s="5"/>
      <c r="AD302" s="5"/>
      <c r="AE302" s="5"/>
      <c r="AF302" s="5"/>
      <c r="AG302" s="5"/>
      <c r="AH302" s="5"/>
    </row>
    <row r="303" customFormat="false" ht="16.5" hidden="false" customHeight="true" outlineLevel="0" collapsed="false">
      <c r="A303" s="21"/>
      <c r="B303" s="372"/>
      <c r="C303" s="260"/>
      <c r="D303" s="253"/>
      <c r="E303" s="40"/>
      <c r="F303" s="259" t="s">
        <v>1116</v>
      </c>
      <c r="G303" s="4" t="s">
        <v>1117</v>
      </c>
      <c r="H303" s="258" t="s">
        <v>352</v>
      </c>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row>
    <row r="304" customFormat="false" ht="15.75" hidden="false" customHeight="false" outlineLevel="0" collapsed="false">
      <c r="A304" s="21"/>
      <c r="B304" s="372"/>
      <c r="C304" s="260"/>
      <c r="D304" s="253"/>
      <c r="E304" s="40"/>
      <c r="F304" s="373" t="s">
        <v>1118</v>
      </c>
      <c r="G304" s="5" t="s">
        <v>630</v>
      </c>
      <c r="H304" s="262" t="s">
        <v>631</v>
      </c>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row>
    <row r="305" customFormat="false" ht="16.5" hidden="false" customHeight="true" outlineLevel="0" collapsed="false">
      <c r="A305" s="21"/>
      <c r="B305" s="372"/>
      <c r="C305" s="260"/>
      <c r="D305" s="253"/>
      <c r="E305" s="40"/>
      <c r="F305" s="270" t="s">
        <v>1119</v>
      </c>
      <c r="G305" s="5" t="s">
        <v>656</v>
      </c>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row>
    <row r="306" customFormat="false" ht="16.5" hidden="false" customHeight="true" outlineLevel="0" collapsed="false">
      <c r="A306" s="21"/>
      <c r="B306" s="372"/>
      <c r="C306" s="260"/>
      <c r="D306" s="334"/>
      <c r="E306" s="335"/>
      <c r="F306" s="329" t="s">
        <v>1120</v>
      </c>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row>
    <row r="307" customFormat="false" ht="16.5" hidden="false" customHeight="true" outlineLevel="0" collapsed="false">
      <c r="A307" s="21"/>
      <c r="B307" s="372"/>
      <c r="C307" s="260"/>
      <c r="D307" s="339"/>
      <c r="E307" s="374" t="s">
        <v>1121</v>
      </c>
      <c r="F307" s="299" t="s">
        <v>1122</v>
      </c>
      <c r="G307" s="4" t="s">
        <v>343</v>
      </c>
      <c r="H307" s="262" t="s">
        <v>1123</v>
      </c>
      <c r="I307" s="5" t="s">
        <v>1124</v>
      </c>
      <c r="J307" s="262" t="s">
        <v>1125</v>
      </c>
      <c r="K307" s="5"/>
      <c r="L307" s="5"/>
      <c r="M307" s="5"/>
      <c r="N307" s="5"/>
      <c r="O307" s="5"/>
      <c r="P307" s="5"/>
      <c r="Q307" s="5"/>
      <c r="R307" s="5"/>
      <c r="S307" s="5"/>
      <c r="T307" s="5"/>
      <c r="U307" s="5"/>
      <c r="V307" s="5"/>
      <c r="W307" s="5"/>
      <c r="X307" s="5"/>
      <c r="Y307" s="5"/>
      <c r="Z307" s="5"/>
      <c r="AA307" s="5"/>
      <c r="AB307" s="5"/>
      <c r="AC307" s="5"/>
      <c r="AD307" s="5"/>
      <c r="AE307" s="5"/>
      <c r="AF307" s="5"/>
      <c r="AG307" s="5"/>
      <c r="AH307" s="5"/>
    </row>
    <row r="308" customFormat="false" ht="15.75" hidden="false" customHeight="false" outlineLevel="0" collapsed="false">
      <c r="A308" s="21"/>
      <c r="B308" s="372"/>
      <c r="C308" s="260"/>
      <c r="D308" s="339"/>
      <c r="E308" s="374"/>
      <c r="F308" s="263" t="s">
        <v>1126</v>
      </c>
      <c r="G308" s="4" t="s">
        <v>1127</v>
      </c>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row>
    <row r="309" customFormat="false" ht="15.75" hidden="false" customHeight="false" outlineLevel="0" collapsed="false">
      <c r="A309" s="21"/>
      <c r="B309" s="372"/>
      <c r="C309" s="260"/>
      <c r="D309" s="339"/>
      <c r="E309" s="374"/>
      <c r="F309" s="298" t="s">
        <v>1128</v>
      </c>
      <c r="G309" s="4" t="s">
        <v>656</v>
      </c>
      <c r="H309" s="262" t="s">
        <v>1129</v>
      </c>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row>
    <row r="310" customFormat="false" ht="16.5" hidden="false" customHeight="true" outlineLevel="0" collapsed="false">
      <c r="A310" s="21"/>
      <c r="B310" s="372"/>
      <c r="C310" s="260"/>
      <c r="D310" s="339"/>
      <c r="E310" s="374"/>
      <c r="F310" s="373" t="s">
        <v>1130</v>
      </c>
      <c r="G310" s="4" t="s">
        <v>1102</v>
      </c>
      <c r="H310" s="262" t="s">
        <v>1131</v>
      </c>
      <c r="I310" s="5" t="s">
        <v>588</v>
      </c>
      <c r="J310" s="262" t="s">
        <v>1132</v>
      </c>
      <c r="K310" s="5"/>
      <c r="L310" s="5"/>
      <c r="M310" s="5"/>
      <c r="N310" s="5"/>
      <c r="O310" s="5"/>
      <c r="P310" s="5"/>
      <c r="Q310" s="5"/>
      <c r="R310" s="5"/>
      <c r="S310" s="5"/>
      <c r="T310" s="5"/>
      <c r="U310" s="5"/>
      <c r="V310" s="5"/>
      <c r="W310" s="5"/>
      <c r="X310" s="5"/>
      <c r="Y310" s="5"/>
      <c r="Z310" s="5"/>
      <c r="AA310" s="5"/>
      <c r="AB310" s="5"/>
      <c r="AC310" s="5"/>
      <c r="AD310" s="5"/>
      <c r="AE310" s="5"/>
      <c r="AF310" s="5"/>
      <c r="AG310" s="5"/>
      <c r="AH310" s="5"/>
    </row>
    <row r="311" customFormat="false" ht="16.5" hidden="false" customHeight="true" outlineLevel="0" collapsed="false">
      <c r="A311" s="21"/>
      <c r="B311" s="372"/>
      <c r="C311" s="260"/>
      <c r="D311" s="339"/>
      <c r="E311" s="374"/>
      <c r="F311" s="373" t="s">
        <v>1133</v>
      </c>
      <c r="G311" s="4" t="s">
        <v>1134</v>
      </c>
      <c r="H311" s="375" t="s">
        <v>1083</v>
      </c>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row>
    <row r="312" customFormat="false" ht="16.5" hidden="false" customHeight="true" outlineLevel="0" collapsed="false">
      <c r="A312" s="21"/>
      <c r="B312" s="372"/>
      <c r="C312" s="260"/>
      <c r="D312" s="339"/>
      <c r="E312" s="374"/>
      <c r="F312" s="376" t="s">
        <v>1135</v>
      </c>
      <c r="G312" s="4" t="s">
        <v>983</v>
      </c>
      <c r="H312" s="4"/>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row>
    <row r="313" customFormat="false" ht="16.5" hidden="false" customHeight="true" outlineLevel="0" collapsed="false">
      <c r="A313" s="21"/>
      <c r="B313" s="372"/>
      <c r="C313" s="260"/>
      <c r="D313" s="339"/>
      <c r="E313" s="374"/>
      <c r="F313" s="254" t="s">
        <v>1136</v>
      </c>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row>
    <row r="314" customFormat="false" ht="16.5" hidden="false" customHeight="true" outlineLevel="0" collapsed="false">
      <c r="A314" s="21"/>
      <c r="B314" s="372"/>
      <c r="C314" s="260"/>
      <c r="D314" s="339"/>
      <c r="E314" s="374"/>
      <c r="F314" s="275" t="s">
        <v>1137</v>
      </c>
      <c r="G314" s="5" t="s">
        <v>1138</v>
      </c>
      <c r="H314" s="262" t="s">
        <v>1000</v>
      </c>
      <c r="I314" s="5" t="s">
        <v>1139</v>
      </c>
      <c r="J314" s="262" t="s">
        <v>1140</v>
      </c>
      <c r="K314" s="5"/>
      <c r="L314" s="5"/>
      <c r="M314" s="5"/>
      <c r="N314" s="5"/>
      <c r="O314" s="5"/>
      <c r="P314" s="5"/>
      <c r="Q314" s="5"/>
      <c r="R314" s="5"/>
      <c r="S314" s="5"/>
      <c r="T314" s="5"/>
      <c r="U314" s="5"/>
      <c r="V314" s="5"/>
      <c r="W314" s="5"/>
      <c r="X314" s="5"/>
      <c r="Y314" s="5"/>
      <c r="Z314" s="5"/>
      <c r="AA314" s="5"/>
      <c r="AB314" s="5"/>
      <c r="AC314" s="5"/>
      <c r="AD314" s="5"/>
      <c r="AE314" s="5"/>
      <c r="AF314" s="5"/>
      <c r="AG314" s="5"/>
      <c r="AH314" s="5"/>
    </row>
    <row r="315" customFormat="false" ht="16.5" hidden="false" customHeight="true" outlineLevel="0" collapsed="false">
      <c r="A315" s="21"/>
      <c r="B315" s="372"/>
      <c r="C315" s="260"/>
      <c r="D315" s="339"/>
      <c r="E315" s="374"/>
      <c r="F315" s="275" t="s">
        <v>1141</v>
      </c>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row>
    <row r="316" customFormat="false" ht="16.5" hidden="false" customHeight="true" outlineLevel="0" collapsed="false">
      <c r="A316" s="21"/>
      <c r="B316" s="372"/>
      <c r="C316" s="260"/>
      <c r="D316" s="339"/>
      <c r="E316" s="374"/>
      <c r="F316" s="4" t="s">
        <v>1142</v>
      </c>
      <c r="G316" s="4" t="s">
        <v>1143</v>
      </c>
      <c r="H316" s="255" t="s">
        <v>1144</v>
      </c>
      <c r="I316" s="5" t="s">
        <v>1145</v>
      </c>
      <c r="J316" s="262" t="s">
        <v>1146</v>
      </c>
      <c r="K316" s="5"/>
      <c r="L316" s="5"/>
      <c r="M316" s="5"/>
      <c r="N316" s="5"/>
      <c r="O316" s="5"/>
      <c r="P316" s="5"/>
      <c r="Q316" s="5"/>
      <c r="R316" s="5"/>
      <c r="S316" s="5"/>
      <c r="T316" s="5"/>
      <c r="U316" s="5"/>
      <c r="V316" s="5"/>
      <c r="W316" s="5"/>
      <c r="X316" s="5"/>
      <c r="Y316" s="5"/>
      <c r="Z316" s="5"/>
      <c r="AA316" s="5"/>
      <c r="AB316" s="5"/>
      <c r="AC316" s="5"/>
      <c r="AD316" s="5"/>
      <c r="AE316" s="5"/>
      <c r="AF316" s="5"/>
      <c r="AG316" s="5"/>
      <c r="AH316" s="5"/>
    </row>
    <row r="317" customFormat="false" ht="16.5" hidden="false" customHeight="true" outlineLevel="0" collapsed="false">
      <c r="A317" s="21"/>
      <c r="B317" s="372"/>
      <c r="C317" s="260"/>
      <c r="D317" s="339"/>
      <c r="E317" s="374"/>
      <c r="F317" s="377" t="s">
        <v>1147</v>
      </c>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row>
    <row r="318" customFormat="false" ht="16.5" hidden="false" customHeight="true" outlineLevel="0" collapsed="false">
      <c r="A318" s="21"/>
      <c r="B318" s="372"/>
      <c r="C318" s="260"/>
      <c r="D318" s="339"/>
      <c r="E318" s="374"/>
      <c r="F318" s="377" t="s">
        <v>1148</v>
      </c>
      <c r="G318" s="5" t="s">
        <v>656</v>
      </c>
      <c r="H318" s="11"/>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row>
    <row r="319" customFormat="false" ht="16.5" hidden="false" customHeight="true" outlineLevel="0" collapsed="false">
      <c r="A319" s="21"/>
      <c r="B319" s="372"/>
      <c r="C319" s="260"/>
      <c r="D319" s="339"/>
      <c r="E319" s="374"/>
      <c r="F319" s="378" t="s">
        <v>1149</v>
      </c>
      <c r="G319" s="5" t="s">
        <v>1150</v>
      </c>
      <c r="H319" s="258" t="s">
        <v>1151</v>
      </c>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row>
    <row r="320" customFormat="false" ht="16.5" hidden="false" customHeight="true" outlineLevel="0" collapsed="false">
      <c r="A320" s="21"/>
      <c r="B320" s="372"/>
      <c r="C320" s="260"/>
      <c r="D320" s="339"/>
      <c r="E320" s="374"/>
      <c r="F320" s="378" t="s">
        <v>1152</v>
      </c>
      <c r="G320" s="5" t="s">
        <v>1153</v>
      </c>
      <c r="H320" s="262" t="s">
        <v>1154</v>
      </c>
      <c r="I320" s="5" t="s">
        <v>1155</v>
      </c>
      <c r="J320" s="262" t="s">
        <v>804</v>
      </c>
      <c r="K320" s="5"/>
      <c r="L320" s="5"/>
      <c r="M320" s="5"/>
      <c r="N320" s="5"/>
      <c r="O320" s="5"/>
      <c r="P320" s="5"/>
      <c r="Q320" s="5"/>
      <c r="R320" s="5"/>
      <c r="S320" s="5"/>
      <c r="T320" s="5"/>
      <c r="U320" s="5"/>
      <c r="V320" s="5"/>
      <c r="W320" s="5"/>
      <c r="X320" s="5"/>
      <c r="Y320" s="5"/>
      <c r="Z320" s="5"/>
      <c r="AA320" s="5"/>
      <c r="AB320" s="5"/>
      <c r="AC320" s="5"/>
      <c r="AD320" s="5"/>
      <c r="AE320" s="5"/>
      <c r="AF320" s="5"/>
      <c r="AG320" s="5"/>
      <c r="AH320" s="5"/>
    </row>
    <row r="321" customFormat="false" ht="16.5" hidden="false" customHeight="true" outlineLevel="0" collapsed="false">
      <c r="A321" s="21"/>
      <c r="B321" s="372"/>
      <c r="C321" s="260" t="n">
        <v>0.666666666666667</v>
      </c>
      <c r="D321" s="339"/>
      <c r="E321" s="374"/>
      <c r="F321" s="376" t="s">
        <v>1156</v>
      </c>
      <c r="G321" s="5" t="s">
        <v>1157</v>
      </c>
      <c r="H321" s="11"/>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row>
    <row r="322" customFormat="false" ht="16.5" hidden="false" customHeight="true" outlineLevel="0" collapsed="false">
      <c r="A322" s="21"/>
      <c r="B322" s="372"/>
      <c r="C322" s="260"/>
      <c r="D322" s="339"/>
      <c r="E322" s="374"/>
      <c r="F322" s="256" t="s">
        <v>1158</v>
      </c>
      <c r="G322" s="5" t="s">
        <v>598</v>
      </c>
      <c r="H322" s="258" t="s">
        <v>1159</v>
      </c>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row>
    <row r="323" customFormat="false" ht="16.5" hidden="false" customHeight="true" outlineLevel="0" collapsed="false">
      <c r="A323" s="21"/>
      <c r="B323" s="372"/>
      <c r="C323" s="260"/>
      <c r="D323" s="339"/>
      <c r="E323" s="374"/>
      <c r="F323" s="333" t="s">
        <v>1160</v>
      </c>
      <c r="G323" s="5" t="s">
        <v>1161</v>
      </c>
      <c r="H323" s="262" t="s">
        <v>1162</v>
      </c>
      <c r="I323" s="5" t="s">
        <v>1163</v>
      </c>
      <c r="J323" s="262" t="s">
        <v>1164</v>
      </c>
      <c r="K323" s="5"/>
      <c r="L323" s="5"/>
      <c r="M323" s="5"/>
      <c r="N323" s="5"/>
      <c r="O323" s="5"/>
      <c r="P323" s="5"/>
      <c r="Q323" s="5"/>
      <c r="R323" s="5"/>
      <c r="S323" s="5"/>
      <c r="T323" s="5"/>
      <c r="U323" s="5"/>
      <c r="V323" s="5"/>
      <c r="W323" s="5"/>
      <c r="X323" s="5"/>
      <c r="Y323" s="5"/>
      <c r="Z323" s="5"/>
      <c r="AA323" s="5"/>
      <c r="AB323" s="5"/>
      <c r="AC323" s="5"/>
      <c r="AD323" s="5"/>
      <c r="AE323" s="5"/>
      <c r="AF323" s="5"/>
      <c r="AG323" s="5"/>
      <c r="AH323" s="5"/>
    </row>
    <row r="324" customFormat="false" ht="16.5" hidden="false" customHeight="true" outlineLevel="0" collapsed="false">
      <c r="A324" s="21"/>
      <c r="B324" s="372"/>
      <c r="C324" s="260"/>
      <c r="D324" s="339"/>
      <c r="E324" s="374"/>
      <c r="F324" s="333" t="s">
        <v>1165</v>
      </c>
      <c r="G324" s="5" t="s">
        <v>394</v>
      </c>
      <c r="H324" s="262" t="s">
        <v>395</v>
      </c>
      <c r="I324" s="5" t="s">
        <v>1166</v>
      </c>
      <c r="J324" s="262" t="s">
        <v>979</v>
      </c>
      <c r="K324" s="5"/>
      <c r="L324" s="5"/>
      <c r="M324" s="5"/>
      <c r="N324" s="5"/>
      <c r="O324" s="5"/>
      <c r="P324" s="5"/>
      <c r="Q324" s="5"/>
      <c r="R324" s="5"/>
      <c r="S324" s="5"/>
      <c r="T324" s="5"/>
      <c r="U324" s="5"/>
      <c r="V324" s="5"/>
      <c r="W324" s="5"/>
      <c r="X324" s="5"/>
      <c r="Y324" s="5"/>
      <c r="Z324" s="5"/>
      <c r="AA324" s="5"/>
      <c r="AB324" s="5"/>
      <c r="AC324" s="5"/>
      <c r="AD324" s="5"/>
      <c r="AE324" s="5"/>
      <c r="AF324" s="5"/>
      <c r="AG324" s="5"/>
      <c r="AH324" s="5"/>
    </row>
    <row r="325" customFormat="false" ht="16.5" hidden="false" customHeight="true" outlineLevel="0" collapsed="false">
      <c r="A325" s="21"/>
      <c r="B325" s="372"/>
      <c r="C325" s="260"/>
      <c r="D325" s="339"/>
      <c r="E325" s="374"/>
      <c r="F325" s="378" t="s">
        <v>1167</v>
      </c>
      <c r="G325" s="5" t="s">
        <v>1010</v>
      </c>
      <c r="H325" s="262" t="s">
        <v>1168</v>
      </c>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row>
    <row r="326" customFormat="false" ht="16.5" hidden="false" customHeight="true" outlineLevel="0" collapsed="false">
      <c r="A326" s="21"/>
      <c r="B326" s="372"/>
      <c r="C326" s="260"/>
      <c r="D326" s="339"/>
      <c r="E326" s="374"/>
      <c r="F326" s="300" t="s">
        <v>1169</v>
      </c>
      <c r="G326" s="5" t="s">
        <v>1170</v>
      </c>
      <c r="H326" s="285" t="s">
        <v>1171</v>
      </c>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row>
    <row r="327" customFormat="false" ht="16.5" hidden="false" customHeight="true" outlineLevel="0" collapsed="false">
      <c r="A327" s="21"/>
      <c r="B327" s="372"/>
      <c r="C327" s="260"/>
      <c r="D327" s="339"/>
      <c r="E327" s="374"/>
      <c r="F327" s="256" t="s">
        <v>1172</v>
      </c>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row>
    <row r="328" customFormat="false" ht="16.5" hidden="false" customHeight="true" outlineLevel="0" collapsed="false">
      <c r="A328" s="21"/>
      <c r="B328" s="372"/>
      <c r="C328" s="260"/>
      <c r="D328" s="339"/>
      <c r="E328" s="374"/>
      <c r="F328" s="281" t="s">
        <v>1173</v>
      </c>
      <c r="G328" s="4" t="s">
        <v>1174</v>
      </c>
      <c r="H328" s="262" t="s">
        <v>1175</v>
      </c>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row>
    <row r="329" customFormat="false" ht="16.5" hidden="false" customHeight="true" outlineLevel="0" collapsed="false">
      <c r="A329" s="21"/>
      <c r="B329" s="372"/>
      <c r="C329" s="260"/>
      <c r="D329" s="339"/>
      <c r="E329" s="374"/>
      <c r="F329" s="270" t="s">
        <v>1176</v>
      </c>
      <c r="G329" s="4" t="s">
        <v>1114</v>
      </c>
      <c r="H329" s="262" t="s">
        <v>1115</v>
      </c>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row>
    <row r="330" customFormat="false" ht="16.5" hidden="false" customHeight="true" outlineLevel="0" collapsed="false">
      <c r="A330" s="238"/>
      <c r="B330" s="372"/>
      <c r="C330" s="260"/>
      <c r="D330" s="339"/>
      <c r="E330" s="374"/>
      <c r="F330" s="379" t="s">
        <v>1177</v>
      </c>
      <c r="G330" s="272"/>
      <c r="H330" s="272"/>
      <c r="I330" s="272"/>
      <c r="J330" s="272"/>
      <c r="K330" s="272"/>
      <c r="L330" s="272"/>
      <c r="M330" s="272"/>
      <c r="N330" s="272"/>
      <c r="O330" s="272"/>
      <c r="P330" s="272"/>
      <c r="Q330" s="272"/>
      <c r="R330" s="272"/>
      <c r="S330" s="272"/>
      <c r="T330" s="272"/>
      <c r="U330" s="272"/>
      <c r="V330" s="272"/>
      <c r="W330" s="272"/>
      <c r="X330" s="272"/>
      <c r="Y330" s="272"/>
      <c r="Z330" s="272"/>
      <c r="AA330" s="272"/>
      <c r="AB330" s="272"/>
      <c r="AC330" s="272"/>
      <c r="AD330" s="272"/>
      <c r="AE330" s="5"/>
      <c r="AF330" s="5"/>
      <c r="AG330" s="5"/>
      <c r="AH330" s="5"/>
    </row>
    <row r="331" customFormat="false" ht="16.5" hidden="false" customHeight="true" outlineLevel="0" collapsed="false">
      <c r="A331" s="21"/>
      <c r="B331" s="372"/>
      <c r="C331" s="260"/>
      <c r="D331" s="339"/>
      <c r="E331" s="374"/>
      <c r="F331" s="256" t="s">
        <v>1178</v>
      </c>
      <c r="G331" s="5" t="s">
        <v>1179</v>
      </c>
      <c r="H331" s="262" t="s">
        <v>1115</v>
      </c>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row>
    <row r="332" customFormat="false" ht="16.5" hidden="false" customHeight="true" outlineLevel="0" collapsed="false">
      <c r="A332" s="21"/>
      <c r="B332" s="372"/>
      <c r="C332" s="260"/>
      <c r="D332" s="342" t="n">
        <v>26</v>
      </c>
      <c r="E332" s="374"/>
      <c r="F332" s="300" t="s">
        <v>1180</v>
      </c>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row>
    <row r="333" customFormat="false" ht="16.5" hidden="false" customHeight="true" outlineLevel="0" collapsed="false">
      <c r="A333" s="21"/>
      <c r="B333" s="372"/>
      <c r="C333" s="260"/>
      <c r="D333" s="339"/>
      <c r="E333" s="374"/>
      <c r="F333" s="300" t="s">
        <v>1181</v>
      </c>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row>
    <row r="334" customFormat="false" ht="16.5" hidden="false" customHeight="true" outlineLevel="0" collapsed="false">
      <c r="A334" s="21"/>
      <c r="B334" s="372"/>
      <c r="C334" s="260"/>
      <c r="D334" s="339"/>
      <c r="E334" s="374"/>
      <c r="F334" s="333" t="s">
        <v>1182</v>
      </c>
      <c r="G334" s="5" t="s">
        <v>630</v>
      </c>
      <c r="H334" s="262" t="s">
        <v>631</v>
      </c>
      <c r="I334" s="5" t="s">
        <v>1183</v>
      </c>
      <c r="J334" s="258" t="s">
        <v>1159</v>
      </c>
      <c r="K334" s="5" t="s">
        <v>1184</v>
      </c>
      <c r="L334" s="262" t="s">
        <v>1185</v>
      </c>
      <c r="M334" s="5"/>
      <c r="N334" s="5"/>
      <c r="O334" s="5"/>
      <c r="P334" s="5"/>
      <c r="Q334" s="5"/>
      <c r="R334" s="5"/>
      <c r="S334" s="5"/>
      <c r="T334" s="5"/>
      <c r="U334" s="5"/>
      <c r="V334" s="5"/>
      <c r="W334" s="5"/>
      <c r="X334" s="5"/>
      <c r="Y334" s="5"/>
      <c r="Z334" s="5"/>
      <c r="AA334" s="5"/>
      <c r="AB334" s="5"/>
      <c r="AC334" s="5"/>
      <c r="AD334" s="5"/>
      <c r="AE334" s="5"/>
      <c r="AF334" s="5"/>
      <c r="AG334" s="5"/>
      <c r="AH334" s="5"/>
    </row>
    <row r="335" customFormat="false" ht="16.5" hidden="false" customHeight="true" outlineLevel="0" collapsed="false">
      <c r="A335" s="21"/>
      <c r="B335" s="372"/>
      <c r="C335" s="307"/>
      <c r="D335" s="339"/>
      <c r="E335" s="374"/>
      <c r="F335" s="275" t="s">
        <v>1186</v>
      </c>
      <c r="G335" s="5" t="s">
        <v>598</v>
      </c>
      <c r="H335" s="258" t="s">
        <v>1159</v>
      </c>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row>
    <row r="336" customFormat="false" ht="16.5" hidden="false" customHeight="true" outlineLevel="0" collapsed="false">
      <c r="A336" s="21"/>
      <c r="B336" s="372"/>
      <c r="C336" s="307"/>
      <c r="D336" s="339"/>
      <c r="E336" s="374"/>
      <c r="F336" s="281" t="s">
        <v>1187</v>
      </c>
      <c r="G336" s="4" t="s">
        <v>1102</v>
      </c>
      <c r="H336" s="262" t="s">
        <v>1131</v>
      </c>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row>
    <row r="337" customFormat="false" ht="16.5" hidden="false" customHeight="true" outlineLevel="0" collapsed="false">
      <c r="A337" s="21"/>
      <c r="B337" s="372"/>
      <c r="C337" s="307"/>
      <c r="D337" s="339"/>
      <c r="E337" s="374"/>
      <c r="F337" s="275" t="s">
        <v>1188</v>
      </c>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row>
    <row r="338" customFormat="false" ht="16.5" hidden="false" customHeight="true" outlineLevel="0" collapsed="false">
      <c r="A338" s="21"/>
      <c r="B338" s="372"/>
      <c r="C338" s="307"/>
      <c r="D338" s="339"/>
      <c r="E338" s="374"/>
      <c r="F338" s="380" t="s">
        <v>1189</v>
      </c>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row>
    <row r="339" customFormat="false" ht="16.5" hidden="false" customHeight="true" outlineLevel="0" collapsed="false">
      <c r="A339" s="21"/>
      <c r="B339" s="372"/>
      <c r="C339" s="260"/>
      <c r="D339" s="339"/>
      <c r="E339" s="374"/>
      <c r="F339" s="321" t="s">
        <v>1190</v>
      </c>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row>
    <row r="340" customFormat="false" ht="16.5" hidden="false" customHeight="true" outlineLevel="0" collapsed="false">
      <c r="A340" s="21"/>
      <c r="B340" s="372"/>
      <c r="C340" s="260"/>
      <c r="D340" s="339"/>
      <c r="E340" s="374"/>
      <c r="F340" s="381" t="s">
        <v>1191</v>
      </c>
      <c r="G340" s="5" t="s">
        <v>1192</v>
      </c>
      <c r="H340" s="262" t="s">
        <v>1083</v>
      </c>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row>
    <row r="341" customFormat="false" ht="16.5" hidden="false" customHeight="true" outlineLevel="0" collapsed="false">
      <c r="A341" s="21"/>
      <c r="B341" s="372"/>
      <c r="C341" s="260"/>
      <c r="D341" s="339"/>
      <c r="E341" s="374"/>
      <c r="F341" s="275" t="s">
        <v>1193</v>
      </c>
      <c r="G341" s="5" t="s">
        <v>656</v>
      </c>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row>
    <row r="342" customFormat="false" ht="16.5" hidden="false" customHeight="true" outlineLevel="0" collapsed="false">
      <c r="A342" s="21"/>
      <c r="B342" s="372"/>
      <c r="C342" s="260"/>
      <c r="D342" s="339"/>
      <c r="E342" s="374"/>
      <c r="F342" s="382" t="s">
        <v>1194</v>
      </c>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row>
    <row r="343" customFormat="false" ht="16.5" hidden="false" customHeight="true" outlineLevel="0" collapsed="false">
      <c r="A343" s="21"/>
      <c r="B343" s="295" t="s">
        <v>1195</v>
      </c>
      <c r="C343" s="260" t="n">
        <v>0.6875</v>
      </c>
      <c r="D343" s="253"/>
      <c r="E343" s="40"/>
      <c r="F343" s="275" t="s">
        <v>1196</v>
      </c>
      <c r="G343" s="5" t="s">
        <v>1197</v>
      </c>
      <c r="H343" s="262" t="s">
        <v>1198</v>
      </c>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row>
    <row r="344" customFormat="false" ht="16.5" hidden="false" customHeight="true" outlineLevel="0" collapsed="false">
      <c r="A344" s="21"/>
      <c r="B344" s="295"/>
      <c r="C344" s="351"/>
      <c r="D344" s="253"/>
      <c r="E344" s="40"/>
      <c r="F344" s="383" t="s">
        <v>1199</v>
      </c>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row>
    <row r="345" customFormat="false" ht="16.5" hidden="false" customHeight="true" outlineLevel="0" collapsed="false">
      <c r="A345" s="21"/>
      <c r="B345" s="295"/>
      <c r="C345" s="351"/>
      <c r="D345" s="253"/>
      <c r="E345" s="40"/>
      <c r="F345" s="281" t="s">
        <v>1200</v>
      </c>
      <c r="G345" s="5" t="s">
        <v>588</v>
      </c>
      <c r="H345" s="262" t="s">
        <v>1132</v>
      </c>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row>
    <row r="346" customFormat="false" ht="16.5" hidden="false" customHeight="true" outlineLevel="0" collapsed="false">
      <c r="A346" s="21"/>
      <c r="B346" s="295"/>
      <c r="C346" s="351"/>
      <c r="D346" s="253"/>
      <c r="E346" s="40"/>
      <c r="F346" s="281" t="s">
        <v>1201</v>
      </c>
      <c r="G346" s="5" t="s">
        <v>1202</v>
      </c>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row>
    <row r="347" customFormat="false" ht="16.5" hidden="false" customHeight="true" outlineLevel="0" collapsed="false">
      <c r="A347" s="21"/>
      <c r="B347" s="295"/>
      <c r="C347" s="351" t="s">
        <v>1203</v>
      </c>
      <c r="D347" s="253"/>
      <c r="E347" s="40"/>
      <c r="F347" s="270" t="s">
        <v>1204</v>
      </c>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row>
    <row r="348" customFormat="false" ht="16.5" hidden="false" customHeight="true" outlineLevel="0" collapsed="false">
      <c r="A348" s="21"/>
      <c r="B348" s="295"/>
      <c r="C348" s="260"/>
      <c r="D348" s="253"/>
      <c r="E348" s="40"/>
      <c r="F348" s="275" t="s">
        <v>1205</v>
      </c>
      <c r="G348" s="5" t="s">
        <v>598</v>
      </c>
      <c r="H348" s="258" t="s">
        <v>1159</v>
      </c>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row>
    <row r="349" customFormat="false" ht="16.5" hidden="false" customHeight="true" outlineLevel="0" collapsed="false">
      <c r="A349" s="21"/>
      <c r="B349" s="295"/>
      <c r="C349" s="260"/>
      <c r="D349" s="253"/>
      <c r="E349" s="40"/>
      <c r="F349" s="270" t="s">
        <v>1206</v>
      </c>
      <c r="G349" s="5" t="s">
        <v>1207</v>
      </c>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row>
    <row r="350" customFormat="false" ht="16.5" hidden="false" customHeight="true" outlineLevel="0" collapsed="false">
      <c r="A350" s="21"/>
      <c r="B350" s="295"/>
      <c r="C350" s="260"/>
      <c r="D350" s="253"/>
      <c r="E350" s="40"/>
      <c r="F350" s="259" t="s">
        <v>1208</v>
      </c>
      <c r="G350" s="5" t="s">
        <v>1209</v>
      </c>
      <c r="H350" s="262" t="s">
        <v>1210</v>
      </c>
      <c r="I350" s="5" t="s">
        <v>1211</v>
      </c>
      <c r="J350" s="262" t="s">
        <v>355</v>
      </c>
      <c r="K350" s="5"/>
      <c r="L350" s="5"/>
      <c r="M350" s="5"/>
      <c r="N350" s="5"/>
      <c r="O350" s="5"/>
      <c r="P350" s="5"/>
      <c r="Q350" s="5"/>
      <c r="R350" s="5"/>
      <c r="S350" s="5"/>
      <c r="T350" s="5"/>
      <c r="U350" s="5"/>
      <c r="V350" s="5"/>
      <c r="W350" s="5"/>
      <c r="X350" s="5"/>
      <c r="Y350" s="5"/>
      <c r="Z350" s="5"/>
      <c r="AA350" s="5"/>
      <c r="AB350" s="5"/>
      <c r="AC350" s="5"/>
      <c r="AD350" s="5"/>
      <c r="AE350" s="5"/>
      <c r="AF350" s="5"/>
      <c r="AG350" s="5"/>
      <c r="AH350" s="5"/>
    </row>
    <row r="351" customFormat="false" ht="16.5" hidden="false" customHeight="true" outlineLevel="0" collapsed="false">
      <c r="A351" s="21"/>
      <c r="B351" s="295"/>
      <c r="C351" s="260" t="n">
        <v>0.729166666666667</v>
      </c>
      <c r="D351" s="253"/>
      <c r="E351" s="40"/>
      <c r="F351" s="270" t="s">
        <v>1212</v>
      </c>
      <c r="G351" s="5" t="s">
        <v>399</v>
      </c>
      <c r="H351" s="262" t="s">
        <v>1213</v>
      </c>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row>
    <row r="352" customFormat="false" ht="16.5" hidden="false" customHeight="true" outlineLevel="0" collapsed="false">
      <c r="A352" s="21"/>
      <c r="B352" s="295"/>
      <c r="C352" s="307"/>
      <c r="D352" s="253"/>
      <c r="E352" s="40"/>
      <c r="F352" s="384" t="s">
        <v>1214</v>
      </c>
      <c r="G352" s="5" t="s">
        <v>630</v>
      </c>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row>
    <row r="353" customFormat="false" ht="16.5" hidden="false" customHeight="true" outlineLevel="0" collapsed="false">
      <c r="A353" s="21"/>
      <c r="B353" s="295"/>
      <c r="C353" s="307"/>
      <c r="D353" s="253"/>
      <c r="E353" s="40"/>
      <c r="F353" s="384" t="s">
        <v>1215</v>
      </c>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row>
    <row r="354" customFormat="false" ht="15.75" hidden="false" customHeight="false" outlineLevel="0" collapsed="false">
      <c r="A354" s="21"/>
      <c r="B354" s="295"/>
      <c r="C354" s="351"/>
      <c r="D354" s="253"/>
      <c r="E354" s="40"/>
      <c r="F354" s="259" t="s">
        <v>1216</v>
      </c>
      <c r="G354" s="5" t="s">
        <v>1217</v>
      </c>
      <c r="H354" s="262" t="s">
        <v>1218</v>
      </c>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row>
    <row r="355" customFormat="false" ht="15.75" hidden="false" customHeight="false" outlineLevel="0" collapsed="false">
      <c r="A355" s="21"/>
      <c r="B355" s="295"/>
      <c r="C355" s="351"/>
      <c r="D355" s="253"/>
      <c r="E355" s="40"/>
      <c r="F355" s="275" t="s">
        <v>1219</v>
      </c>
      <c r="G355" s="5" t="s">
        <v>1220</v>
      </c>
      <c r="H355" s="262" t="s">
        <v>1221</v>
      </c>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row>
    <row r="356" customFormat="false" ht="15.75" hidden="false" customHeight="false" outlineLevel="0" collapsed="false">
      <c r="A356" s="21"/>
      <c r="B356" s="295"/>
      <c r="C356" s="351"/>
      <c r="D356" s="253"/>
      <c r="E356" s="40"/>
      <c r="F356" s="281" t="s">
        <v>1222</v>
      </c>
      <c r="G356" s="5" t="s">
        <v>1223</v>
      </c>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row>
    <row r="357" customFormat="false" ht="15.75" hidden="false" customHeight="false" outlineLevel="0" collapsed="false">
      <c r="A357" s="21"/>
      <c r="B357" s="295"/>
      <c r="C357" s="260" t="n">
        <v>0.739583333333333</v>
      </c>
      <c r="D357" s="253"/>
      <c r="E357" s="40"/>
      <c r="F357" s="275" t="s">
        <v>1224</v>
      </c>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row>
    <row r="358" customFormat="false" ht="15.75" hidden="false" customHeight="false" outlineLevel="0" collapsed="false">
      <c r="A358" s="21"/>
      <c r="B358" s="295"/>
      <c r="C358" s="351"/>
      <c r="D358" s="253"/>
      <c r="E358" s="40"/>
      <c r="F358" s="385" t="s">
        <v>1225</v>
      </c>
      <c r="G358" s="5" t="s">
        <v>588</v>
      </c>
      <c r="H358" s="262" t="s">
        <v>1132</v>
      </c>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row>
    <row r="359" customFormat="false" ht="15.75" hidden="false" customHeight="false" outlineLevel="0" collapsed="false">
      <c r="A359" s="21"/>
      <c r="B359" s="295"/>
      <c r="C359" s="351" t="s">
        <v>1226</v>
      </c>
      <c r="F359" s="378" t="s">
        <v>1227</v>
      </c>
      <c r="G359" s="4" t="s">
        <v>1228</v>
      </c>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row>
    <row r="360" customFormat="false" ht="15.75" hidden="false" customHeight="false" outlineLevel="0" collapsed="false">
      <c r="A360" s="21"/>
      <c r="B360" s="295"/>
      <c r="C360" s="351"/>
      <c r="F360" s="5" t="s">
        <v>1229</v>
      </c>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row>
    <row r="361" customFormat="false" ht="15.75" hidden="false" customHeight="false" outlineLevel="0" collapsed="false">
      <c r="A361" s="21"/>
      <c r="B361" s="295"/>
      <c r="C361" s="351"/>
      <c r="F361" s="256" t="s">
        <v>1230</v>
      </c>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row>
    <row r="362" customFormat="false" ht="15.75" hidden="false" customHeight="false" outlineLevel="0" collapsed="false">
      <c r="A362" s="21"/>
      <c r="B362" s="295"/>
      <c r="C362" s="351"/>
      <c r="D362" s="253"/>
      <c r="E362" s="40"/>
      <c r="F362" s="386" t="s">
        <v>1231</v>
      </c>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row>
    <row r="363" customFormat="false" ht="15.75" hidden="false" customHeight="false" outlineLevel="0" collapsed="false">
      <c r="A363" s="21"/>
      <c r="B363" s="295"/>
      <c r="C363" s="351"/>
      <c r="D363" s="253"/>
      <c r="E363" s="40"/>
      <c r="F363" s="18" t="s">
        <v>1232</v>
      </c>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row>
    <row r="364" customFormat="false" ht="15.75" hidden="false" customHeight="false" outlineLevel="0" collapsed="false">
      <c r="A364" s="21"/>
      <c r="B364" s="361"/>
      <c r="C364" s="351" t="s">
        <v>1233</v>
      </c>
      <c r="D364" s="253"/>
      <c r="E364" s="40"/>
      <c r="F364" s="378" t="s">
        <v>1234</v>
      </c>
      <c r="G364" s="5" t="s">
        <v>1235</v>
      </c>
      <c r="H364" s="262" t="s">
        <v>1236</v>
      </c>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row>
    <row r="365" customFormat="false" ht="15.75" hidden="false" customHeight="false" outlineLevel="0" collapsed="false">
      <c r="A365" s="21"/>
      <c r="B365" s="361"/>
      <c r="C365" s="351" t="s">
        <v>1237</v>
      </c>
      <c r="D365" s="253"/>
      <c r="E365" s="40"/>
      <c r="F365" s="378" t="s">
        <v>1238</v>
      </c>
      <c r="G365" s="5" t="s">
        <v>1239</v>
      </c>
      <c r="H365" s="262" t="s">
        <v>1240</v>
      </c>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row>
    <row r="366" customFormat="false" ht="15.75" hidden="false" customHeight="false" outlineLevel="0" collapsed="false">
      <c r="A366" s="21"/>
      <c r="B366" s="361"/>
      <c r="C366" s="351"/>
      <c r="D366" s="253"/>
      <c r="E366" s="40"/>
      <c r="F366" s="385" t="s">
        <v>1241</v>
      </c>
      <c r="G366" s="272" t="s">
        <v>1242</v>
      </c>
      <c r="H366" s="273" t="s">
        <v>648</v>
      </c>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row>
    <row r="367" customFormat="false" ht="15.75" hidden="false" customHeight="false" outlineLevel="0" collapsed="false">
      <c r="A367" s="21"/>
      <c r="B367" s="361"/>
      <c r="C367" s="351" t="s">
        <v>1243</v>
      </c>
      <c r="D367" s="253"/>
      <c r="E367" s="40"/>
      <c r="F367" s="380" t="s">
        <v>1244</v>
      </c>
      <c r="G367" s="5" t="s">
        <v>1245</v>
      </c>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row>
    <row r="368" customFormat="false" ht="15.75" hidden="false" customHeight="false" outlineLevel="0" collapsed="false">
      <c r="A368" s="21"/>
      <c r="B368" s="361"/>
      <c r="C368" s="351"/>
      <c r="D368" s="253"/>
      <c r="E368" s="40"/>
      <c r="F368" s="386" t="s">
        <v>1246</v>
      </c>
      <c r="G368" s="5" t="s">
        <v>1228</v>
      </c>
      <c r="H368" s="5"/>
      <c r="I368" s="5" t="s">
        <v>1247</v>
      </c>
      <c r="J368" s="262" t="s">
        <v>1248</v>
      </c>
      <c r="K368" s="5"/>
      <c r="L368" s="5"/>
      <c r="M368" s="5"/>
      <c r="N368" s="5"/>
      <c r="O368" s="5"/>
      <c r="P368" s="5"/>
      <c r="Q368" s="5"/>
      <c r="R368" s="5"/>
      <c r="S368" s="5"/>
      <c r="T368" s="5"/>
      <c r="U368" s="5"/>
      <c r="V368" s="5"/>
      <c r="W368" s="5"/>
      <c r="X368" s="5"/>
      <c r="Y368" s="5"/>
      <c r="Z368" s="5"/>
      <c r="AA368" s="5"/>
      <c r="AB368" s="5"/>
      <c r="AC368" s="5"/>
      <c r="AD368" s="5"/>
      <c r="AE368" s="5"/>
      <c r="AF368" s="5"/>
      <c r="AG368" s="5"/>
      <c r="AH368" s="5"/>
    </row>
    <row r="369" customFormat="false" ht="15.75" hidden="false" customHeight="false" outlineLevel="0" collapsed="false">
      <c r="A369" s="21"/>
      <c r="B369" s="361"/>
      <c r="C369" s="351"/>
      <c r="D369" s="253"/>
      <c r="E369" s="40"/>
      <c r="F369" s="284" t="s">
        <v>1249</v>
      </c>
      <c r="G369" s="5" t="s">
        <v>1250</v>
      </c>
      <c r="H369" s="262" t="s">
        <v>352</v>
      </c>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row>
    <row r="370" customFormat="false" ht="15.75" hidden="false" customHeight="false" outlineLevel="0" collapsed="false">
      <c r="A370" s="21"/>
      <c r="B370" s="361"/>
      <c r="C370" s="351" t="s">
        <v>1251</v>
      </c>
      <c r="D370" s="253"/>
      <c r="E370" s="40"/>
      <c r="F370" s="275" t="s">
        <v>1252</v>
      </c>
      <c r="G370" s="41" t="s">
        <v>1253</v>
      </c>
      <c r="H370" s="362" t="s">
        <v>1254</v>
      </c>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row>
    <row r="371" customFormat="false" ht="15.75" hidden="false" customHeight="false" outlineLevel="0" collapsed="false">
      <c r="A371" s="21"/>
      <c r="B371" s="361"/>
      <c r="C371" s="260" t="n">
        <v>0.8125</v>
      </c>
      <c r="D371" s="253"/>
      <c r="E371" s="40"/>
      <c r="F371" s="284" t="s">
        <v>1255</v>
      </c>
      <c r="G371" s="5" t="s">
        <v>1256</v>
      </c>
      <c r="H371" s="262" t="s">
        <v>530</v>
      </c>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row>
    <row r="372" customFormat="false" ht="15.75" hidden="false" customHeight="false" outlineLevel="0" collapsed="false">
      <c r="A372" s="21"/>
      <c r="B372" s="361"/>
      <c r="C372" s="260" t="n">
        <v>0.833333333333333</v>
      </c>
      <c r="D372" s="253"/>
      <c r="E372" s="40"/>
      <c r="F372" s="378" t="s">
        <v>1257</v>
      </c>
      <c r="G372" s="5" t="s">
        <v>1258</v>
      </c>
      <c r="H372" s="262" t="s">
        <v>633</v>
      </c>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row>
    <row r="373" customFormat="false" ht="15.75" hidden="false" customHeight="false" outlineLevel="0" collapsed="false">
      <c r="A373" s="238"/>
      <c r="B373" s="361"/>
      <c r="C373" s="260" t="n">
        <v>0.875</v>
      </c>
      <c r="D373" s="253"/>
      <c r="E373" s="49"/>
      <c r="F373" s="387" t="s">
        <v>1259</v>
      </c>
      <c r="G373" s="272" t="s">
        <v>1260</v>
      </c>
      <c r="H373" s="388" t="s">
        <v>1261</v>
      </c>
      <c r="I373" s="272"/>
      <c r="J373" s="272"/>
      <c r="K373" s="272"/>
      <c r="L373" s="272"/>
      <c r="M373" s="272"/>
      <c r="N373" s="272"/>
      <c r="O373" s="272"/>
      <c r="P373" s="272"/>
      <c r="Q373" s="272"/>
      <c r="R373" s="272"/>
      <c r="S373" s="272"/>
      <c r="T373" s="272"/>
      <c r="U373" s="272"/>
      <c r="V373" s="272"/>
      <c r="W373" s="272"/>
      <c r="X373" s="272"/>
      <c r="Y373" s="272"/>
      <c r="Z373" s="272"/>
      <c r="AA373" s="272"/>
      <c r="AB373" s="272"/>
      <c r="AC373" s="272"/>
      <c r="AD373" s="272"/>
      <c r="AE373" s="5"/>
      <c r="AF373" s="5"/>
      <c r="AG373" s="5"/>
      <c r="AH373" s="5"/>
    </row>
    <row r="374" customFormat="false" ht="15.75" hidden="false" customHeight="false" outlineLevel="0" collapsed="false">
      <c r="A374" s="238"/>
      <c r="B374" s="361"/>
      <c r="C374" s="260"/>
      <c r="D374" s="253"/>
      <c r="E374" s="49"/>
      <c r="F374" s="389" t="s">
        <v>1262</v>
      </c>
      <c r="G374" s="272" t="s">
        <v>1263</v>
      </c>
      <c r="H374" s="273" t="s">
        <v>648</v>
      </c>
      <c r="I374" s="272" t="s">
        <v>1264</v>
      </c>
      <c r="J374" s="273" t="s">
        <v>1265</v>
      </c>
      <c r="K374" s="272"/>
      <c r="L374" s="272"/>
      <c r="M374" s="272"/>
      <c r="N374" s="272"/>
      <c r="O374" s="272"/>
      <c r="P374" s="272"/>
      <c r="Q374" s="272"/>
      <c r="R374" s="272"/>
      <c r="S374" s="272"/>
      <c r="T374" s="272"/>
      <c r="U374" s="272"/>
      <c r="V374" s="272"/>
      <c r="W374" s="272"/>
      <c r="X374" s="272"/>
      <c r="Y374" s="272"/>
      <c r="Z374" s="272"/>
      <c r="AA374" s="272"/>
      <c r="AB374" s="272"/>
      <c r="AC374" s="272"/>
      <c r="AD374" s="272"/>
      <c r="AE374" s="5"/>
      <c r="AF374" s="5"/>
      <c r="AG374" s="5"/>
      <c r="AH374" s="5"/>
    </row>
    <row r="375" customFormat="false" ht="15.75" hidden="false" customHeight="false" outlineLevel="0" collapsed="false">
      <c r="A375" s="238"/>
      <c r="B375" s="361"/>
      <c r="C375" s="260"/>
      <c r="D375" s="253"/>
      <c r="E375" s="49"/>
      <c r="F375" s="390" t="s">
        <v>1266</v>
      </c>
      <c r="G375" s="272" t="s">
        <v>1267</v>
      </c>
      <c r="H375" s="273" t="s">
        <v>1268</v>
      </c>
      <c r="I375" s="272"/>
      <c r="J375" s="272"/>
      <c r="K375" s="272"/>
      <c r="L375" s="272"/>
      <c r="M375" s="272"/>
      <c r="N375" s="272"/>
      <c r="O375" s="272"/>
      <c r="P375" s="272"/>
      <c r="Q375" s="272"/>
      <c r="R375" s="272"/>
      <c r="S375" s="272"/>
      <c r="T375" s="272"/>
      <c r="U375" s="272"/>
      <c r="V375" s="272"/>
      <c r="W375" s="272"/>
      <c r="X375" s="272"/>
      <c r="Y375" s="272"/>
      <c r="Z375" s="272"/>
      <c r="AA375" s="272"/>
      <c r="AB375" s="272"/>
      <c r="AC375" s="272"/>
      <c r="AD375" s="272"/>
      <c r="AE375" s="5"/>
      <c r="AF375" s="5"/>
      <c r="AG375" s="5"/>
      <c r="AH375" s="5"/>
    </row>
    <row r="376" customFormat="false" ht="15.75" hidden="false" customHeight="false" outlineLevel="0" collapsed="false">
      <c r="A376" s="21"/>
      <c r="B376" s="361"/>
      <c r="C376" s="260" t="n">
        <v>0.958333333333333</v>
      </c>
      <c r="D376" s="253"/>
      <c r="E376" s="40"/>
      <c r="F376" s="378" t="s">
        <v>1269</v>
      </c>
      <c r="G376" s="4" t="s">
        <v>1270</v>
      </c>
      <c r="H376" s="255" t="s">
        <v>1271</v>
      </c>
      <c r="I376" s="5" t="s">
        <v>1066</v>
      </c>
      <c r="J376" s="262" t="s">
        <v>1272</v>
      </c>
      <c r="K376" s="5"/>
      <c r="L376" s="5"/>
      <c r="M376" s="5"/>
      <c r="N376" s="5"/>
      <c r="O376" s="5"/>
      <c r="P376" s="5"/>
      <c r="Q376" s="5"/>
      <c r="R376" s="5"/>
      <c r="S376" s="5"/>
      <c r="T376" s="5"/>
      <c r="U376" s="5"/>
      <c r="V376" s="5"/>
      <c r="W376" s="5"/>
      <c r="X376" s="5"/>
      <c r="Y376" s="5"/>
      <c r="Z376" s="5"/>
      <c r="AA376" s="5"/>
      <c r="AB376" s="5"/>
      <c r="AC376" s="5"/>
      <c r="AD376" s="5"/>
      <c r="AE376" s="5"/>
      <c r="AF376" s="5"/>
      <c r="AG376" s="5"/>
      <c r="AH376" s="5"/>
    </row>
    <row r="377" customFormat="false" ht="15.75" hidden="false" customHeight="false" outlineLevel="0" collapsed="false">
      <c r="A377" s="21"/>
      <c r="B377" s="361"/>
      <c r="C377" s="260" t="n">
        <v>0</v>
      </c>
      <c r="D377" s="253"/>
      <c r="E377" s="40"/>
      <c r="F377" s="378" t="s">
        <v>1273</v>
      </c>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row>
    <row r="378" customFormat="false" ht="15.75" hidden="false" customHeight="false" outlineLevel="0" collapsed="false">
      <c r="A378" s="21"/>
      <c r="B378" s="361"/>
      <c r="C378" s="260" t="n">
        <v>0.125</v>
      </c>
      <c r="D378" s="253"/>
      <c r="E378" s="40"/>
      <c r="F378" s="333" t="s">
        <v>1274</v>
      </c>
      <c r="G378" s="5" t="s">
        <v>1270</v>
      </c>
      <c r="H378" s="262" t="s">
        <v>1275</v>
      </c>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row>
    <row r="379" customFormat="false" ht="15.75" hidden="false" customHeight="false" outlineLevel="0" collapsed="false">
      <c r="A379" s="21"/>
      <c r="B379" s="361"/>
      <c r="C379" s="391" t="n">
        <v>0.155555555555556</v>
      </c>
      <c r="D379" s="253"/>
      <c r="E379" s="40"/>
      <c r="F379" s="378" t="s">
        <v>1276</v>
      </c>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row>
    <row r="1048576" customFormat="false" ht="15.75" hidden="false" customHeight="true" outlineLevel="0" collapsed="false"/>
  </sheetData>
  <mergeCells count="16">
    <mergeCell ref="E4:E7"/>
    <mergeCell ref="D6:D7"/>
    <mergeCell ref="B12:B89"/>
    <mergeCell ref="B90:B119"/>
    <mergeCell ref="B120:B139"/>
    <mergeCell ref="B140:B186"/>
    <mergeCell ref="E173:E202"/>
    <mergeCell ref="B187:B267"/>
    <mergeCell ref="E203:E222"/>
    <mergeCell ref="B268:B290"/>
    <mergeCell ref="E280:E288"/>
    <mergeCell ref="B291:B301"/>
    <mergeCell ref="B302:B342"/>
    <mergeCell ref="E307:E342"/>
    <mergeCell ref="B343:B363"/>
    <mergeCell ref="B364:B379"/>
  </mergeCells>
  <hyperlinks>
    <hyperlink ref="F4" r:id="rId1" display="        Note - still a working document; video sourcing largely not included yet.  For more detailed timelines of the Jan 6 attack see bit.ly/Jan6Analysis"/>
    <hyperlink ref="H13" r:id="rId2" display="https://www.govinfo.gov/content/pkg/GPO-J6-DOC-CTRL0000017719/pdf/GPO-J6-DOC-CTRL0000017719.pdf"/>
    <hyperlink ref="H14" r:id="rId3" display="https://web.archive.org/web/20210106091206/https://twitter.com/ali"/>
    <hyperlink ref="H15" r:id="rId4" display="https://archive.is/Bgq3n"/>
    <hyperlink ref="H16" r:id="rId5" location="page=231" display="https://www.govinfo.gov/content/pkg/GPO-J6-TRANSCRIPT-CTRL0000034614/pdf/GPO-J6-TRANSCRIPT-CTRL0000034614.pdf#page=231"/>
    <hyperlink ref="H17" r:id="rId6" display="https://january6th.house.gov/sites/democrats.january6th.house.gov/files/20211209_Ali%20Alexander.pdf"/>
    <hyperlink ref="H18" r:id="rId7" display="https://january6th.house.gov/sites/democrats.january6th.house.gov/files/20220224_Brandon%20Straka.pdf"/>
    <hyperlink ref="H19" r:id="rId8" display="https://storage.courtlistener.com/recap/gov.uscourts.dcd.255665/gov.uscourts.dcd.255665.58.0.pdf"/>
    <hyperlink ref="H20" r:id="rId9" display="https://www.justice.gov/usao-dc/case-multi-defendant/file/1377586/download"/>
    <hyperlink ref="H22" r:id="rId10" display="https://www.phoenixnewtimes.com/news/arizona-republican-mark-finchem-ali-alexander-jan-6-capitol-rally-riot-11532291"/>
    <hyperlink ref="H23" r:id="rId11" display="https://www.phoenixnewtimes.com/news/arizona-republican-mark-finchem-ali-alexander-jan-6-capitol-rally-riot-11532291"/>
    <hyperlink ref="H24" r:id="rId12" location="page=234" display="https://www.govinfo.gov/content/pkg/GPO-J6-TRANSCRIPT-CTRL0000034614/pdf/GPO-J6-TRANSCRIPT-CTRL0000034614.pdf#page=234"/>
    <hyperlink ref="H25" r:id="rId13" display="https://web.archive.org/web/20210106123016/https://twitter.com/hollandcourtney/status/1346796142944776192"/>
    <hyperlink ref="H26" r:id="rId14" location="pageNum=37" display="https://acrobat.adobe.com/link/track?uri=urn:aaid:scds:US:337938ea-ff9a-441a-a9e8-c822f75a644b#pageNum=37"/>
    <hyperlink ref="H27" r:id="rId15" display="https://january6th.house.gov/sites/democrats.january6th.house.gov/files/20220224_Brandon%20Straka.pdf"/>
    <hyperlink ref="H28" r:id="rId16" display="https://www.washingtonpost.com/politics/2022/02/26/trump-pierson-wren/&#10;https://docs.google.com/spreadsheets/d/e/2PACX-1vQ6rydjjix2Ni7nzv1uyjXZ2C9Ni5PRELHUE33VySI6eNg-ossH2J1HhAK-EDKhjvV8D5hvv5ANpv3j/pubhtml"/>
    <hyperlink ref="J28" r:id="rId17" display="https://january6th.house.gov/sites/democrats.january6th.house.gov/files/20211209_Ali%20Alexander.pdf"/>
    <hyperlink ref="H29" r:id="rId18" display="https://twitter.com/realDonaldTrump/status/1346808075626426371"/>
    <hyperlink ref="H30" r:id="rId19" display="https://january6th.house.gov/sites/democrats.january6th.house.gov/files/20220524_Charlie%20Kirk.pdf"/>
    <hyperlink ref="H31" r:id="rId20" display="https://storage.courtlistener.com/recap/gov.uscourts.dcd.226696/gov.uscourts.dcd.226696.172.0.pdf"/>
    <hyperlink ref="H32" r:id="rId21" display="https://twitter.com/Angry_Staffer/status/1508788161161355264"/>
    <hyperlink ref="J32" r:id="rId22" display="https://january6th.house.gov/sites/democrats.january6th.house.gov/files/20220324_Molly%20Michael.pdf"/>
    <hyperlink ref="H34" r:id="rId23" display="https://twitter.com/RepMikeJohnson/status/1346817123860017154"/>
    <hyperlink ref="J34" r:id="rId24" display="https://mikejohnson.house.gov/news/documentsingle.aspx?DocumentID=715"/>
    <hyperlink ref="L34" r:id="rId25" display="https://web.archive.org/web/20210505113445/https://mikejohnson.house.gov/news/documentsingle.aspx?DocumentID=715"/>
    <hyperlink ref="H35" r:id="rId26" display="https://www.c-span.org/video/?507744-1/rally-electoral-college-vote-certification&#10;"/>
    <hyperlink ref="H36" r:id="rId27" display="&#10;https://apnews.com/article/anti-vaccine-bollinger-coronavirus-disinformation-a7b8e1f33990670563b4c469b462c9bf"/>
    <hyperlink ref="J36" r:id="rId28" display="https://twitter.com/CMominator/status/1455790047454715906"/>
    <hyperlink ref="H37" r:id="rId29" display="https://www.wusa9.com/article/news/local/dc/15-foot-constitution-on-the-national-mall-same-day-rioters-stormed-the-capitol/65-43b9f8e1-bb22-4947-b222-1d9346ab3f62"/>
    <hyperlink ref="H38" r:id="rId30" display="https://www.cnbc.com/2021/01/06/trump-protestors-rally-at-statehouses-across-the-us-amid-violent-insurrection-on-capitol-hill.html"/>
    <hyperlink ref="H39" r:id="rId31" display="https://www.youtube.com/watch?v=DiwVWZvlP74&amp;t=30s"/>
    <hyperlink ref="J39" r:id="rId32" display="https://storage.courtlistener.com/recap/gov.uscourts.dcd.226696/gov.uscourts.dcd.226696.172.0.pdf"/>
    <hyperlink ref="M39" r:id="rId33" display="https://twitter.com/willsommer/status/1346835216908877832"/>
    <hyperlink ref="H40" r:id="rId34" display="https://twitter.com/Angry_Staffer/status/1508788161161355264&#10;https://www.govinfo.gov/content/pkg/GPO-J6-DOC-RW_0002341-RW_0002342/pdf/GPO-J6-DOC-RW_0002341-RW_0002342.pdf"/>
    <hyperlink ref="J40" r:id="rId35" location="page=152" display="https://www.govinfo.gov/content/pkg/GPO-J6-TRANSCRIPT-CTRL0000050582/pdf/GPO-J6-TRANSCRIPT-CTRL0000050582.pdf#page=152"/>
    <hyperlink ref="H42" r:id="rId36" display="https://www.flickr.com/photos/49283984@N05/51805169599/in/photostream/"/>
    <hyperlink ref="J42" r:id="rId37" display="https://twitter.com/DianthaSol/status/1444398548313911299"/>
    <hyperlink ref="H43" r:id="rId38" display="https://www.govinfo.gov/content/pkg/GPO-J6-TRANSCRIPT-CTRL0000928884/pdf/GPO-J6-TRANSCRIPT-CTRL0000928884.pdf"/>
    <hyperlink ref="H44" r:id="rId39" display="https://www.govinfo.gov/content/pkg/GPO-J6-TRANSCRIPT-CTRL0000038857/pdf/GPO-J6-TRANSCRIPT-CTRL0000038857.pdf"/>
    <hyperlink ref="H45" r:id="rId40" location="page=249" display="https://www.govinfo.gov/content/pkg/GPO-J6-TRANSCRIPT-CTRL0000034614/pdf/GPO-J6-TRANSCRIPT-CTRL0000034614.pdf#page=249"/>
    <hyperlink ref="H46" r:id="rId41" display="https://www.washingtonpost.com/investigations/interactive/2022/roger-stone-documentary-capitol-riot-trump-election/?itid=hp_special-topic-1&#10;https://archive.org/details/gQSnKQScY22JPGdjS"/>
    <hyperlink ref="J46" r:id="rId42" display="https://january6th.house.gov/sites/democrats.january6th.house.gov/files/20211217_Roger%20Stone.pdf"/>
    <hyperlink ref="H47" r:id="rId43" display="https://docs.google.com/spreadsheets/d/e/2PACX-1vQ6rydjjix2Ni7nzv1uyjXZ2C9Ni5PRELHUE33VySI6eNg-ossH2J1HhAK-EDKhjvV8D5hvv5ANpv3j/pubhtml"/>
    <hyperlink ref="H48" r:id="rId44" display="https://storage.courtlistener.com/recap/gov.uscourts.dcd.226696/gov.uscourts.dcd.226696.172.0.pdf"/>
    <hyperlink ref="H49" r:id="rId45" display="https://www.youtube.com/watch?v=A0p5rJlLHIc&amp;feature=youtu.be"/>
    <hyperlink ref="J49" r:id="rId46" display="https://twitter.com/ne0ndistraction/status/1373071516557000706"/>
    <hyperlink ref="H50" r:id="rId47" display="https://www.youtube.com/watch?v=phNY7bGvukI&amp;t=1244s"/>
    <hyperlink ref="H52" r:id="rId48" display="https://twitter.com/Angry_Staffer/status/1508788161161355264"/>
    <hyperlink ref="J52" r:id="rId49" display="https://www.washingtonpost.com/wp-stat/graphics/politics/jan-6-call-logs-white-house/daily-diary-of-president-donald-trump.pdf?itid=lk_interstitial_manual_10"/>
    <hyperlink ref="H53" r:id="rId50" display="https://docs.google.com/spreadsheets/d/e/2PACX-1vQ6rydjjix2Ni7nzv1uyjXZ2C9Ni5PRELHUE33VySI6eNg-ossH2J1HhAK-EDKhjvV8D5hvv5ANpv3j/pubhtml"/>
    <hyperlink ref="H54" r:id="rId51" display="https://youtu.be/eTEgetNSHhY?t=5691"/>
    <hyperlink ref="I56" r:id="rId52" display="https://twitter.com/emptywheel/status/1608202750763868160"/>
    <hyperlink ref="H57" r:id="rId53" display="https://twitter.com/Brandi_Buchman/status/1613916493020016645"/>
    <hyperlink ref="H58" r:id="rId54" display="https://storage.courtlistener.com/recap/gov.uscourts.dcd.226696/gov.uscourts.dcd.226696.172.0.pdf"/>
    <hyperlink ref="H59" r:id="rId55" display="https://twitter.com/Brick_Suit/status/1346870008371175425"/>
    <hyperlink ref="H60" r:id="rId56" display="https://www.govinfo.gov/content/pkg/GPO-J6-DOC-CTRL0000017719/pdf/GPO-J6-DOC-CTRL0000017719.pdf"/>
    <hyperlink ref="J60" r:id="rId57" display="https://january6th.house.gov/sites/democrats.january6th.house.gov/files/20211217_Roger%20Stone.pdf"/>
    <hyperlink ref="H61" r:id="rId58" display="https://www.govinfo.gov/content/pkg/GPO-J6-DOC-CTRL0000481790/pdf/GPO-J6-DOC-CTRL0000481790.pdf"/>
    <hyperlink ref="J61" r:id="rId59" display="https://www.govinfo.gov/content/pkg/GPO-J6-DOC-CTRL0000536285/pdf/GPO-J6-DOC-CTRL0000536285.pdf"/>
    <hyperlink ref="H62" r:id="rId60" display="https://storage.courtlistener.com/recap/gov.uscourts.cacd.841840/gov.uscourts.cacd.841840.160.10.pdf&#10;https://twitter.com/Angry_Staffer/status/1508788161161355264"/>
    <hyperlink ref="H63" r:id="rId61" display="https://twitter.com/Brandi_Buchman/status/1613916494584324100"/>
    <hyperlink ref="H64" r:id="rId62" display="https://www.citizensforethics.org/wp-content/uploads/2024/03/May-23-2023-DHS-572-2-of-2.pdf"/>
    <hyperlink ref="H65" r:id="rId63" display="https://twitter.com/ne0ndistraction/status/1373071516557000706"/>
    <hyperlink ref="H66" r:id="rId64" location="document/p675/a2188009" display="https://www.documentcloud.org/documents/23522462-221222-january-6-committee-final-report#document/p675/a2188009"/>
    <hyperlink ref="J66" r:id="rId65" display="https://www.emptywheel.net/2022/12/31/ali-alexander-asked-for-5-minute-updates-on-trumps-actions-on-january-6/"/>
    <hyperlink ref="L66" r:id="rId66" display="https://twitter.com/rparloff/status/1633131205112602625"/>
    <hyperlink ref="H67" r:id="rId67" display="https://www.justsecurity.org/wp-content/uploads/2021/08/January-6-Clearinghouse-US-Park-Police-USPP-FOIA-Release-CREW.pdf"/>
    <hyperlink ref="J67" r:id="rId68" display="https://twitter.com/CassanderGrant/status/1536769195588956160"/>
    <hyperlink ref="H68" r:id="rId69" display="https://rumble.com/v4eke1e-0932uscg00cvcelevatortowersouth-2021-01-06-11h34min13s183ms.mp4.html"/>
    <hyperlink ref="J68" r:id="rId70" display="https://twitter.com/willsommer/status/1346861594559582210"/>
    <hyperlink ref="L68" r:id="rId71" display="https://twitter.com/rparloff/status/1633135385525071872"/>
    <hyperlink ref="H70" r:id="rId72" display="https://january6th.house.gov/sites/democrats.january6th.house.gov/files/Introductory%20Material%20to%20the%20Final%20Report%20of%20the%20Select%20Committee.pdf"/>
    <hyperlink ref="J70" r:id="rId73" display="https://www.govinfo.gov/content/pkg/GPO-J6-TRANSCRIPT-CTRL0000062444/pdf/GPO-J6-TRANSCRIPT-CTRL0000062444.pdf"/>
    <hyperlink ref="H71" r:id="rId74" display="https://www.govinfo.gov/content/pkg/GPO-J6-TRANSCRIPT-CTRL0000928884/pdf/GPO-J6-TRANSCRIPT-CTRL0000928884.pdf"/>
    <hyperlink ref="H72" r:id="rId75" display="https://rumble.com/v4eke1e-0932uscg00cvcelevatortowersouth-2021-01-06-11h34min13s183ms.mp4.html"/>
    <hyperlink ref="H73" r:id="rId76" display="https://ia802307.us.archive.org/29/items/HmXEiqSMFCk9vq5TF/Donald_Trump_Jr_s_Video_M.mp4"/>
    <hyperlink ref="J73" r:id="rId77" display="https://www.govinfo.gov/content/pkg/GPO-J6-DOC-CH-CTRL0000000069/pdf/GPO-J6-DOC-CH-CTRL0000000069.pdf"/>
    <hyperlink ref="H74" r:id="rId78" display="https://www.documentcloud.org/documents/21643428-file_8746"/>
    <hyperlink ref="H75" r:id="rId79" display="https://docs.google.com/spreadsheets/d/e/2PACX-1vQ6rydjjix2Ni7nzv1uyjXZ2C9Ni5PRELHUE33VySI6eNg-ossH2J1HhAK-EDKhjvV8D5hvv5ANpv3j/pubhtml"/>
    <hyperlink ref="J75" r:id="rId80" location="page=78" display="https://www.govinfo.gov/content/pkg/GPO-J6-TRANSCRIPT-CTRL0000050113/pdf/GPO-J6-TRANSCRIPT-CTRL0000050113.pdf#page=78"/>
    <hyperlink ref="L75" r:id="rId81" display="https://www.govinfo.gov/content/pkg/GPO-J6-TRANSCRIPT-CTRL0000928884/pdf/GPO-J6-TRANSCRIPT-CTRL0000928884.pdf"/>
    <hyperlink ref="H76" r:id="rId82" display="https://www.justice.gov/usao-dc/press-release/file/1480801/download"/>
    <hyperlink ref="H78" r:id="rId83" display="https://archive.org/details/wHTpS8upWanETjkEe"/>
    <hyperlink ref="H79" r:id="rId84" display="https://january6th.house.gov/sites/democrats.january6th.house.gov/files/20220124_Alex%20Jones.pdf"/>
    <hyperlink ref="J79" r:id="rId85" location="page=248" display="https://www.govinfo.gov/content/pkg/GPO-J6-TRANSCRIPT-CTRL0000034614/pdf/GPO-J6-TRANSCRIPT-CTRL0000034614.pdf#page=248"/>
    <hyperlink ref="H80" r:id="rId86" display="repost: https://twitter.com/emptywheel/status/1541841263951060992/photo/1"/>
    <hyperlink ref="H82" r:id="rId87" display="https://www.govinfo.gov/content/pkg/GPO-J6-DOC-CTRL0000000056/pdf/GPO-J6-DOC-CTRL0000000056.pdf"/>
    <hyperlink ref="H84" r:id="rId88" display="https://twitter.com/capitolhunters/status/1535027761722675204"/>
    <hyperlink ref="H85" r:id="rId89" display="https://www.govinfo.gov/content/pkg/GPO-J6-DOC-CTRL0000000056/pdf/GPO-J6-DOC-CTRL0000000056.pdf"/>
    <hyperlink ref="J85" r:id="rId90" display="https://rumble.com/v4eny6b-0613uscg00northscreeningentrance-2021-01-06-12h20min00s637ms.mp4.html?playlist_id=DWwl_J29ZMk"/>
    <hyperlink ref="L85" r:id="rId91" display="https://twitter.com/JordanOnRecord/status/1499767199803883520"/>
    <hyperlink ref="N85" r:id="rId92" display="https://twitter.com/rparloff/status/1585269318903808004"/>
    <hyperlink ref="P85" r:id="rId93" display="https://twitter.com/willsommer/status/1346875477605163009"/>
    <hyperlink ref="R85" r:id="rId94" display="https://twitter.com/Brick_Suit/status/1346874705857441792"/>
    <hyperlink ref="H86" r:id="rId95" display="https://www.cnn.com/2022/06/21/politics/ron-johnson-fake-elector-scheme-trump/index.html"/>
    <hyperlink ref="J86" r:id="rId96" display="https://app.box.com/s/ifis7hu74dz6xp0awkq567ygetrvcof1/file/1460147704477"/>
    <hyperlink ref="H87" r:id="rId97" display="https://twitter.com/SteveScalise/status/1346874025314832386"/>
    <hyperlink ref="J87" r:id="rId98" display="https://web.archive.org/web/20210106173946/https://republicanwhip.house.gov/news/scalise-statement-on-electoral-vote-certification/"/>
    <hyperlink ref="H88" r:id="rId99" display="https://www.washingtonpost.com/investigations/interactive/2022/roger-stone-documentary-capitol-riot-trump-election/"/>
    <hyperlink ref="H89" r:id="rId100" display="https://storage.courtlistener.com/recap/gov.uscourts.dcd.236549/gov.uscourts.dcd.236549.36.1.pdf"/>
    <hyperlink ref="J89" r:id="rId101" display="https://storage.courtlistener.com/recap/gov.uscourts.dcd.226696/gov.uscourts.dcd.226696.172.0.pdf"/>
    <hyperlink ref="L89" r:id="rId102" display="https://www.wisn.com/amp/article/wisconsin-woman-credits-infamous-load-of-laundry-with-discovery-of-dc-pipe-bomb/35221177"/>
    <hyperlink ref="N89" r:id="rId103" display="https://www.citizensforethics.org/wp-content/uploads/2024/03/May-23-2023-DHS-572-2-of-2.pdf"/>
    <hyperlink ref="H94" r:id="rId104" display="https://twitter.com/kyledcheney/status/1508903315970707465/photo/1"/>
    <hyperlink ref="H95" r:id="rId105" display="https://stream.org/a-first-hand-account-of-january-6-from-a-trusted-source/"/>
    <hyperlink ref="H98" r:id="rId106" display="https://twitter.com/Brandi_Buchman/status/1628437529413271554"/>
    <hyperlink ref="H100" r:id="rId107" display="https://www.c-span.org/video/?507663-3/counting-electoral-college-votes-part-1"/>
    <hyperlink ref="J100" r:id="rId108" display="https://www.youtube.com/watch?v=LeEQX_W8SZU"/>
    <hyperlink ref="H101" r:id="rId109" display="https://docs.google.com/document/d/12et8n6m7PPbQA-10b0_qvXj20ZjB6OmUrCmCeH9CbIo/edit"/>
    <hyperlink ref="J101" r:id="rId110" display="https://www.govinfo.gov/content/pkg/GPO-J6-TRANSCRIPT-CTRL0000034610/pdf/GPO-J6-TRANSCRIPT-CTRL0000034610.pdf"/>
    <hyperlink ref="H102" r:id="rId111" display="https://youtu.be/Qrdi4KRw1uQ"/>
    <hyperlink ref="J102" r:id="rId112" display="https://www.charlotteobserver.com/news/politics-government/article263009303.html"/>
    <hyperlink ref="H103" r:id="rId113" display="https://twitter.com/KevinLewis7News/status/1346896278324703232?t=Iyb1UdUVh2weRXU5EroXyA&amp;s=19"/>
    <hyperlink ref="J103" r:id="rId114" display="https://www.theuprising.info/p/exclusive-leaked-documents-show-january?s=r"/>
    <hyperlink ref="H104" r:id="rId115" location="gid=0" display="https://docs.google.com/spreadsheets/d/1QOVHB2b4x8AkmXjSO9FZjp5itWwEgW1IFIADUfFON3Q/edit?gid=0#gid=0"/>
    <hyperlink ref="J104" r:id="rId116" display="https://s3.documentcloud.org/documents/22057096/doj-records-of-officials-communications-from-jan-6-2021.pdf"/>
    <hyperlink ref="L104" r:id="rId117" display="https://www.oig.dhs.gov/sites/default/files/assets/2024-08/OIG-24-42-Aug24-Redacted.pdf"/>
    <hyperlink ref="J105" r:id="rId118" display="https://twitter.com/ne0ndistraction/status/1509591575952826371"/>
    <hyperlink ref="H106" r:id="rId119" display="https://web.archive.org/web/20210111061609/https://video.parler.com/5Q/Ck/5QCkdwJRD0a3.mp4"/>
    <hyperlink ref="J106" r:id="rId120" display="https://twitter.com/andrewkimmel/status/1347942363340029953"/>
    <hyperlink ref="H107" r:id="rId121" display="https://capitol-hill-riots.s3.us-east-1.wasabisys.com/Twitch/DylanBurnsTV%20-%20Twitch%20-%20863560571.mp4"/>
    <hyperlink ref="J109" r:id="rId122" display="https://jan6attack.com/videos/0/0PewiHC6MJ7W/0PewiHC6MJ7W.mp4"/>
    <hyperlink ref="H110" r:id="rId123" display="https://www.c-span.org/video/?507663-3/counting-electoral-college-votes-part-1"/>
    <hyperlink ref="J110" r:id="rId124" display="https://www.c-span.org/video/?507672-101/house-debate-arizona-electoral-challenge-part-1"/>
    <hyperlink ref="H115" r:id="rId125" display="https://www.c-span.org/video/?507663-3/counting-electoral-college-votes-part-1"/>
    <hyperlink ref="J115" r:id="rId126" display="https://app.box.com/s/ifis7hu74dz6xp0awkq567ygetrvcof1/file/1460147704477"/>
    <hyperlink ref="H116" r:id="rId127" display="https://youtu.be/Qrdi4KRw1uQ"/>
    <hyperlink ref="J116" r:id="rId128" display="https://www.charlotteobserver.com/news/politics-government/article263009303.html"/>
    <hyperlink ref="H117" r:id="rId129" display="https://rumble.com/v4ej992-camera0925uscg00upperterracewest-2021-01-06-starting-at-13h00min00s633ms.mp.html?playlist_id=I5p8_z-4IMQ"/>
    <hyperlink ref="H119" r:id="rId130" location="document/p47/a2188686" display="https://www.documentcloud.org/documents/23557112-211209_ali-alexander#document/p47/a2188686"/>
    <hyperlink ref="J119" r:id="rId131" display="https://www.govinfo.gov/content/pkg/GPO-J6-DOC-CTRL0000017719/pdf/GPO-J6-DOC-CTRL0000017719.pdf"/>
    <hyperlink ref="H120" r:id="rId132" display="https://www.youtube.com/watch?v=yLp64nfuxnQ"/>
    <hyperlink ref="J120" r:id="rId133" display="https://twitter.com/Kevinliptakcnn/status/1346884731279978503"/>
    <hyperlink ref="H121" r:id="rId134" display="https://web.archive.org/web/20210106182942/https://twitter.com/christina_bobb/status/1346886517143330816"/>
    <hyperlink ref="J121" r:id="rId135" display="https://twitter.com/MacFarlaneNews/status/1346889865464590338"/>
    <hyperlink ref="L121" r:id="rId136" display="https://twitter.com/JanJekielek/status/1346884678213623808"/>
    <hyperlink ref="N121" r:id="rId137" display="https://www.citizensforethics.org/wp-content/uploads/2024/03/May-23-2023-DHS-572-2-of-2.pdf"/>
    <hyperlink ref="H123" r:id="rId138" display="https://www.justice.gov/usao-dc/press-release/file/1480801/download"/>
    <hyperlink ref="J123" r:id="rId139" display="https://video.twimg.com/ext_tw_video/1616427953478418437/pu/vid/1280x720/SGlp7Uqi0yZAG_HL.mp4?tag=12"/>
    <hyperlink ref="H124" r:id="rId140" display="https://docs.google.com/document/d/12et8n6m7PPbQA-10b0_qvXj20ZjB6OmUrCmCeH9CbIo/edit"/>
    <hyperlink ref="H126" r:id="rId141" display="https://ia904500.us.archive.org/23/items/6u8pBq4eDQBThpyoa/FB_20210106_135438.mpeg4"/>
    <hyperlink ref="H127" r:id="rId142" display="https://docs.google.com/document/d/12et8n6m7PPbQA-10b0_qvXj20ZjB6OmUrCmCeH9CbIo/edit"/>
    <hyperlink ref="H128" r:id="rId143" display="https://www.govinfo.gov/content/pkg/GPO-J6-DOC-CTRL0000017719/pdf/GPO-J6-DOC-CTRL0000017719.pdf"/>
    <hyperlink ref="H134" r:id="rId144" display="https://www.govinfo.gov/content/pkg/GPO-J6-DOC-CTRL0000017719/pdf/GPO-J6-DOC-CTRL0000017719.pdf"/>
    <hyperlink ref="H135" r:id="rId145" display="https://www.govinfo.gov/content/pkg/GPO-J6-DOC-CTRL0000017719/pdf/GPO-J6-DOC-CTRL0000017719.pdf"/>
    <hyperlink ref="H136" r:id="rId146" display="https://web.archive.org/web/20210111015412/https://video.parler.com/7D/9f/7D9fREaEyQw1.mp4"/>
    <hyperlink ref="H140" r:id="rId147" display="https://twitter.com/Brandi_Buchman/status/1613935976136540161"/>
    <hyperlink ref="H142" r:id="rId148" display="https://twitter.com/rparloff/status/1633483014888882176"/>
    <hyperlink ref="H144" r:id="rId149" display="https://youtu.be/WmkemV10OhI?t=12745"/>
    <hyperlink ref="H145" r:id="rId150" display="https://www.justice.gov/usao-dc/press-release/file/1422696/download"/>
    <hyperlink ref="H147" r:id="rId151" display="https://sp.rmbl.ws/s8/2/y/F/-/5/yF-5h.gaa.mp4"/>
    <hyperlink ref="H149" r:id="rId152" display="https://www.govinfo.gov/content/pkg/GPO-J6-DOC-CTRL0000208061/pdf/GPO-J6-DOC-CTRL0000208061.pdf"/>
    <hyperlink ref="J149" r:id="rId153" display="https://www.oig.dhs.gov/sites/default/files/assets/2024-08/OIG-24-42-Aug24-Redacted.pdf"/>
    <hyperlink ref="H150" r:id="rId154" display="https://www.govinfo.gov/content/pkg/GPO-J6-DOC-CTRL0000017719/pdf/GPO-J6-DOC-CTRL0000017719.pdf"/>
    <hyperlink ref="H151" r:id="rId155" display="https://www.dw.com/en/us-divided-america-after-trump/av-56247605"/>
    <hyperlink ref="H153" r:id="rId156" display="https://www.politico.com/f/?id=0000017e-d930-d095-affe-f932af010000"/>
    <hyperlink ref="H154" r:id="rId157" display="https://youtu.be/WmkemV10OhI?t=13168"/>
    <hyperlink ref="H156" r:id="rId158" display="https://www.govinfo.gov/content/pkg/GPO-J6-DOC-CTRL0000017719/pdf/GPO-J6-DOC-CTRL0000017719.pdf"/>
    <hyperlink ref="H161" r:id="rId159" display="http://web.archive.org/web/20210106194956/https://twitter.com/MichaelCoudrey/status/1346906736045785093"/>
    <hyperlink ref="J162" r:id="rId160" display="https://twitter.com/ParlerVideos/status/1358894135428677640"/>
    <hyperlink ref="L162" r:id="rId161" display="https://t.co/LTKIxHIPEx"/>
    <hyperlink ref="N162" r:id="rId162" display="https://vimeo.com/654284808"/>
    <hyperlink ref="P162" r:id="rId163" display="https://d2hxwnssq7ss7g.cloudfront.net/PPhVzxfjg70g_cvt.mp4"/>
    <hyperlink ref="H166" r:id="rId164" display="https://storage.courtlistener.com/recap/gov.uscourts.dcd.226914/gov.uscourts.dcd.226914.449.0.pdf"/>
    <hyperlink ref="H168" r:id="rId165" display="https://twitter.com/capitolhunters/status/1541726253052461056"/>
    <hyperlink ref="J174" r:id="rId166" display="https://web.archive.org/web/20210106170553/https://twitter.com/christina_bobb/status/1346865521560530947"/>
    <hyperlink ref="H183" r:id="rId167" display="https://youtu.be/3Fsf4aWudJk?t=7878"/>
    <hyperlink ref="J183" r:id="rId168" display="https://www.c-span.org/video/?507698-2/senate-debate-arizona-electoral-college-vote-challenge-part-1"/>
    <hyperlink ref="L183" r:id="rId169" display="https://abcnews.go.com/US/photos/pro-trump-protesters-storm-us-capitol-unprecedented-breach-75090348/image-85440460"/>
    <hyperlink ref="N183" r:id="rId170" display="https://www.latimes.com/politics/story/2024-01-04/jan-6-third-anniversary-inside-capitol-retrospective"/>
    <hyperlink ref="H184" r:id="rId171" display="https://storage.courtlistener.com/recap/gov.uscourts.cacd.841840/gov.uscourts.cacd.841840.160.14.pdf"/>
    <hyperlink ref="J184" r:id="rId172" display="https://www.politico.com/news/2023/06/21/mike-pence-aide-john-eastman-disbarment-00103080"/>
    <hyperlink ref="H185" r:id="rId173" display="https://youtu.be/Qrdi4KRw1uQ"/>
    <hyperlink ref="J185" r:id="rId174" display="https://www.charlotteobserver.com/news/politics-government/article263009303.html"/>
    <hyperlink ref="L185" r:id="rId175" display="https://www.govinfo.gov/content/pkg/GPO-J6-TRANSCRIPT-CTRL0000928884/pdf/GPO-J6-TRANSCRIPT-CTRL0000928884.pdf"/>
    <hyperlink ref="H187" r:id="rId176" display="https://www.youtube.com/watch?v=XuHfPOwOMCM"/>
    <hyperlink ref="H188" r:id="rId177" location="gid=542880022" display="https://docs.google.com/spreadsheets/d/18NTjjUF1zqfDqwGgP-kiCJC7wUUMwdilNLAXDzL11kE/edit#gid=542880022"/>
    <hyperlink ref="J188" r:id="rId178" display="https://archive.org/details/taf3XTf8ZuM9zZgsu"/>
    <hyperlink ref="H189" r:id="rId179" display="https://www.c-span.org/video/?507672-101/house-debate-arizona-electoral-challenge-part-1"/>
    <hyperlink ref="J189" r:id="rId180" display="https://web.archive.org/web/20210106191903/https://twitter.com/MEPFuller/status/1346898659363987459"/>
    <hyperlink ref="H190" r:id="rId181" display="https://storage.courtlistener.com/recap/gov.uscourts.dcd.242150/gov.uscourts.dcd.242150.1.1.pdf"/>
    <hyperlink ref="H200" r:id="rId182" display="https://d2hxwnssq7ss7g.cloudfront.net/UiC5TplHHHMG_cvt.mp4"/>
    <hyperlink ref="H202" r:id="rId183" display="https://stream.org/a-first-hand-account-of-january-6-from-a-trusted-source/"/>
    <hyperlink ref="J203" r:id="rId184" display="https://ia801605.us.archive.org/9/items/Ypgu8XZjHCfzijCc6/Ypgu8XZjHCfzijCc6.mpeg4"/>
    <hyperlink ref="H206" r:id="rId185" display="https://nebraskaexaminer.com/2022/02/25/herbster-was-schmoozing-with-trump-team-jan-5-6-as-they-detailed-plans-to-overturn-election/"/>
    <hyperlink ref="J208" r:id="rId186" display="https://apnews.com/article/anti-vaccine-bollinger-coronavirus-disinformation-a7b8e1f33990670563b4c469b462c9bf"/>
    <hyperlink ref="H209" r:id="rId187" display="https://youtu.be/Qrdi4KRw1uQ"/>
    <hyperlink ref="J209" r:id="rId188" display="https://www.govinfo.gov/content/pkg/GPO-J6-TRANSCRIPT-CTRL0000050113/pdf/GPO-J6-TRANSCRIPT-CTRL0000050113.pdf"/>
    <hyperlink ref="L209" r:id="rId189" display="https://www.govinfo.gov/content/pkg/GPO-J6-TRANSCRIPT-CTRL0000928884/pdf/GPO-J6-TRANSCRIPT-CTRL0000928884.pdf"/>
    <hyperlink ref="H210" r:id="rId190" display="https://web.archive.org/web/20210110204229/https://video.parler.com/09/yZ/09yZs12lvcCA.mp4"/>
    <hyperlink ref="J210" r:id="rId191" display="http://d2amdhggrspxsl.cloudfront.net/s3vids/FsiTLLuzqPC5.converted.mp4"/>
    <hyperlink ref="H212" r:id="rId192" display="https://ia801506.us.archive.org/9/items/MXDuwX6qZa3TAzrYM/MXDuwX6qZa3TAzrYM.mpeg4"/>
    <hyperlink ref="J213" r:id="rId193" display="https://www.govinfo.gov/content/pkg/GPO-J6-TRANSCRIPT-CTRL0000928884/pdf/GPO-J6-TRANSCRIPT-CTRL0000928884.pdf"/>
    <hyperlink ref="H216" r:id="rId194" display="https://storage.courtlistener.com/recap/gov.uscourts.cacd.841840/gov.uscourts.cacd.841840.160.14.pdf"/>
    <hyperlink ref="H217" r:id="rId195" display="https://docs.google.com/document/d/1jxAFWeAVpVpWwMSLcpaYyb16J5GromIfQA7G3wGhHA4/edit"/>
    <hyperlink ref="H218" r:id="rId196" display="https://www.c-span.org/video/?c5020144/jan-6-committee-shares-details-vp-pence"/>
    <hyperlink ref="J218" r:id="rId197" display="https://twitter.com/rparloff/status/1631677628330516480"/>
    <hyperlink ref="H221" r:id="rId198" display="https://twitter.com/CoryCullington/status/1627904149215121409"/>
    <hyperlink ref="H222" r:id="rId199" display="https://docs.google.com/document/d/12et8n6m7PPbQA-10b0_qvXj20ZjB6OmUrCmCeH9CbIo/edit"/>
    <hyperlink ref="J222" r:id="rId200" display="https://docs.google.com/document/d/1jxAFWeAVpVpWwMSLcpaYyb16J5GromIfQA7G3wGhHA4/edit"/>
    <hyperlink ref="H223" r:id="rId201" display="https://twitter.com/rparloff/status/1631677628330516480"/>
    <hyperlink ref="J223" r:id="rId202" display="https://web.archive.org/web/20220108133405/https://www.thedailybeast.com/the-real-tragedy-of-jan-6-is-that-its-still-not-over"/>
    <hyperlink ref="H224" r:id="rId203" display="https://youtu.be/GNQRGohdW9Y?t=3876"/>
    <hyperlink ref="H225" r:id="rId204" display="https://www.washingtonpost.com/investigations/interactive/2021/02/10/video-played-trump-impeachment-trial/"/>
    <hyperlink ref="H226" r:id="rId205" display="https://docs.google.com/spreadsheets/d/1hTJurwiBlo5eo82TqBuyX3l_nNqHrS4b8gAenU4YdsE/edit"/>
    <hyperlink ref="J226" r:id="rId206" display="https://twitter.com/rparloff/status/1635263242707812352"/>
    <hyperlink ref="H228" r:id="rId207" display="https://archive.org/details/BtuGvwRuTQ2XGA995"/>
    <hyperlink ref="H229" r:id="rId208" display="https://january6th.house.gov/sites/democrats.january6th.house.gov/files/20220224_Brandon%20Straka.pdf"/>
    <hyperlink ref="H232" r:id="rId209" display="https://twitter.com/CoryCullington/status/1756775094175797606"/>
    <hyperlink ref="H233" r:id="rId210" display="https://d2hxwnssq7ss7g.cloudfront.net/4Ea4s022t9tG_cvt.mp4"/>
    <hyperlink ref="H234" r:id="rId211" display="https://sp.rmbl.ws/s8/2/y/F/-/5/yF-5h.gaa.mp4"/>
    <hyperlink ref="J234" r:id="rId212" display="https://web.archive.org/web/20220108133405/https://www.thedailybeast.com/the-real-tragedy-of-jan-6-is-that-its-still-not-over"/>
    <hyperlink ref="H237" r:id="rId213" display="https://ia804507.us.archive.org/15/items/DCRyx6RmiZGFRfQ9Y/FB_20210106_143942.mpeg4"/>
    <hyperlink ref="H238" r:id="rId214" display="https://web.archive.org/web/20210106232449/https://twitter.com/hollandcourtney/status/1346960851690016775"/>
    <hyperlink ref="H240" r:id="rId215" display="https://ia802502.us.archive.org/35/items/7rcr5Hqxw5RAcTXFJ/7rcr5Hqxw5RAcTXFJ.mp4"/>
    <hyperlink ref="J240" r:id="rId216" display="https://january6th.house.gov/sites/democrats.january6th.house.gov/files/20211209_Ali%20Alexander.pdf"/>
    <hyperlink ref="J242" r:id="rId217" display="https://web.archive.org/web/20220108133405/https://www.thedailybeast.com/the-real-tragedy-of-jan-6-is-that-its-still-not-over"/>
    <hyperlink ref="H243" r:id="rId218" display="https://twitter.com/realDonaldTrump/status/1346904110969315332"/>
    <hyperlink ref="J243" r:id="rId219" display="https://web.archive.org/web/20210107000307/https://twitter.com/realDonaldTrump/status/1346904110969315332"/>
    <hyperlink ref="L243" r:id="rId220" display="https://january6th.house.gov/sites/democrats.january6th.house.gov/files/Introductory%20Material%20to%20the%20Final%20Report%20of%20the%20Select%20Committee.pdf"/>
    <hyperlink ref="N243" r:id="rId221" location="page=65" display="https://www.govinfo.gov/content/pkg/GPO-J6-TRANSCRIPT-CTRL0000036621/pdf/GPO-J6-TRANSCRIPT-CTRL0000036621.pdf#page=65"/>
    <hyperlink ref="H245" r:id="rId222" display="https://docs.google.com/document/d/1JNZMt9hlS-ld3gHUyhke2EJIXw2HpeH0MaMed0WSkOE/edit"/>
    <hyperlink ref="H251" r:id="rId223" display="https://web.archive.org/web/20220108133405/https://www.thedailybeast.com/the-real-tragedy-of-jan-6-is-that-its-still-not-over"/>
    <hyperlink ref="H252" r:id="rId224" display="https://twitter.com/ryanjreilly/status/1635341877074624515"/>
    <hyperlink ref="H253" r:id="rId225" display="https://vimeo.com/654284808"/>
    <hyperlink ref="H254" r:id="rId226" display="https://archive.org/details/LTfF6QvZntqHRQoG5"/>
    <hyperlink ref="H257" r:id="rId227" display="https://twitter.com/leslsenior/status/1607849520012079104"/>
    <hyperlink ref="J257" r:id="rId228" display="https://www.govinfo.gov/content/pkg/GPO-J6-TRANSCRIPT-CTRL0000050113/pdf/GPO-J6-TRANSCRIPT-CTRL0000050113.pdf"/>
    <hyperlink ref="H259" r:id="rId229" display="https://www.youtube.com/watch?v=BKy84YmL-sU&amp;t=13355s"/>
    <hyperlink ref="H260" r:id="rId230" display="https://www.govinfo.gov/content/pkg/GPO-J6-DOC-CTRL0000017719/pdf/GPO-J6-DOC-CTRL0000017719.pdf"/>
    <hyperlink ref="H262" r:id="rId231" display="https://archive.org/details/aQT7dn27MnDvAmqzB"/>
    <hyperlink ref="H265" r:id="rId232" display="https://jan6attack.com/videos/q/qnIyxwl5ILAG/"/>
    <hyperlink ref="H269" r:id="rId233" display="https://www.govinfo.gov/content/pkg/GPO-J6-TRANSCRIPT-CTRL0000928884/pdf/GPO-J6-TRANSCRIPT-CTRL0000928884.pdf"/>
    <hyperlink ref="J269" r:id="rId234" display="https://www.govinfo.gov/content/pkg/GPO-J6-TRANSCRIPT-CTRL0000050113/pdf/GPO-J6-TRANSCRIPT-CTRL0000050113.pdf"/>
    <hyperlink ref="H272" r:id="rId235" display="https://twitter.com/MacFarlaneNews/status/1635986704845897728"/>
    <hyperlink ref="J272" r:id="rId236" display="https://web.archive.org/web/20220108133405/https://www.thedailybeast.com/the-real-tragedy-of-jan-6-is-that-its-still-not-over"/>
    <hyperlink ref="L272" r:id="rId237" display="https://www.latimes.com/politics/story/2024-01-04/jan-6-third-anniversary-inside-capitol-retrospective"/>
    <hyperlink ref="H273" r:id="rId238" display="https://www.youtube.com/watch?v=-Py2yF6zkLY&amp;list=TLPQMjcwMzIwMjI_pFTsOEwPbw&amp;t=31s&#10;https://twitter.com/capitolhunters/status/1417671625663598593"/>
    <hyperlink ref="H276" r:id="rId239" display="https://archive.org/details/QXMsdTFfp8Doyszwt"/>
    <hyperlink ref="H280" r:id="rId240" display="https://ia802603.us.archive.org/25/items/bruno-cua-gx-109-0113-i-uscs-01-senate-carriage-door-2021-01-06-14h-52min-00s-000ms.h-264/Bruno%20Cua%20-%20GX109%20-%200113%20I%20USCS%2001%20Senate%20Carriage%20Door-2021-01-06_14h52min00s000ms.h264.mp4"/>
    <hyperlink ref="H282" r:id="rId241" display="https://www.govinfo.gov/content/pkg/GPO-J6-TRANSCRIPT-CTRL0000036625/pdf/GPO-J6-TRANSCRIPT-CTRL0000036625.pdf"/>
    <hyperlink ref="J282" r:id="rId242" location="page=65" display="https://www.govinfo.gov/content/pkg/GPO-J6-TRANSCRIPT-CTRL0000036621/pdf/GPO-J6-TRANSCRIPT-CTRL0000036621.pdf#page=65"/>
    <hyperlink ref="H283" r:id="rId243" display="https://www.govinfo.gov/content/pkg/GPO-J6-TRANSCRIPT-CTRL0000034616/pdf/GPO-J6-TRANSCRIPT-CTRL0000034616.pdf"/>
    <hyperlink ref="H284" r:id="rId244" display="https://www.justice.gov/usao-dc/press-release/file/1480801/download"/>
    <hyperlink ref="H286" r:id="rId245" display="https://youtu.be/Qrdi4KRw1uQ"/>
    <hyperlink ref="J286" r:id="rId246" display="https://www.npr.org/2022/06/28/1108396692/jan-6-committee-hearing-transcript"/>
    <hyperlink ref="M286" r:id="rId247" display="https://www.thedailybeast.com/cassidy-hutchinsons-note-testimony-contradicted-by-trump-white-house-lawyer-eric-herschmann"/>
    <hyperlink ref="H287" r:id="rId248" display="https://www.documentcloud.org/documents/23894038-trump-dc-indictment"/>
    <hyperlink ref="J287" r:id="rId249" display="https://archive.is/OpVCA"/>
    <hyperlink ref="L287" r:id="rId250" display="https://www.politifact.com/article/2021/apr/26/what-happened-during-jan-6-call-between-donald-tru/"/>
    <hyperlink ref="H290" r:id="rId251" display="https://www.govinfo.gov/content/pkg/GPO-J6-TRANSCRIPT-CTRL0000034616/pdf/GPO-J6-TRANSCRIPT-CTRL0000034616.pdf"/>
    <hyperlink ref="J290" r:id="rId252" location="page=144" display="https://www.govinfo.gov/content/pkg/GPO-J6-TRANSCRIPT-CTRL0000034600/pdf/GPO-J6-TRANSCRIPT-CTRL0000034600.pdf#page=144"/>
    <hyperlink ref="H291" r:id="rId253" display="https://www.mediamatters.org/fox-news/flashback-would-be-speaker-mike-johnsons-fox-interview-trumps-mob-stormed-capitol"/>
    <hyperlink ref="H292" r:id="rId254" display="https://www.govinfo.gov/content/pkg/GPO-J6-DOC-CTRL0000017719/pdf/GPO-J6-DOC-CTRL0000017719.pdf"/>
    <hyperlink ref="J293" r:id="rId255" display="https://www.govinfo.gov/content/pkg/GPO-J6-DOC-CTRL0000017719/pdf/GPO-J6-DOC-CTRL0000017719.pdf"/>
    <hyperlink ref="H295" r:id="rId256" display="https://youtu.be/k1_pp8_lb_o?t=8159"/>
    <hyperlink ref="J298" r:id="rId257" display="https://www.govinfo.gov/content/pkg/GPO-J6-DOC-CTRL0000017719/pdf/GPO-J6-DOC-CTRL0000017719.pdf"/>
    <hyperlink ref="H299" r:id="rId258" display="https://twitter.com/bubbaprog/status/1580636199404048384"/>
    <hyperlink ref="J299" r:id="rId259" display="https://www.cbsnews.com/baltimore/news/gov-hogan-recounts-harrowing-call-from-lawmakers-capitol-riot-jan-6-maryland/"/>
    <hyperlink ref="H300" r:id="rId260" location="page=59" display="https://www.govinfo.gov/content/pkg/GPO-J6-TRANSCRIPT-CTRL0000050981/pdf/GPO-J6-TRANSCRIPT-CTRL0000050981.pdf#page=59"/>
    <hyperlink ref="H301" r:id="rId261" display="https://twitter.com/capitolhunters/status/1468075962147524611"/>
    <hyperlink ref="H302" r:id="rId262" display="https://www.arlnow.com/2021/03/01/exclusive-while-the-capitol-was-stormed-a-group-of-men-gathered-near-the-marine-corps-war-memorial/"/>
    <hyperlink ref="H303" r:id="rId263" display="https://january6th.house.gov/sites/democrats.january6th.house.gov/files/20211209_Ali%20Alexander.pdf"/>
    <hyperlink ref="H304" r:id="rId264" display="https://docs.google.com/document/d/12et8n6m7PPbQA-10b0_qvXj20ZjB6OmUrCmCeH9CbIo/edit"/>
    <hyperlink ref="H307" r:id="rId265" display="https://web.archive.org/web/20210106203830/https://twitter.com/councilofdc/status/1346918966707499008"/>
    <hyperlink ref="J307" r:id="rId266" display="https://dccouncil.gov/dc-council-statement-on-the-department-of-defenses-denial-of-dcs-national-guard-deployment-request/"/>
    <hyperlink ref="H309" r:id="rId267" display="https://d2hxwnssq7ss7g.cloudfront.net/GGylWUT2nynp_cvt.mp4"/>
    <hyperlink ref="H310" r:id="rId268" display="https://twitter.com/bubbaprog/status/1580636676484833281"/>
    <hyperlink ref="J310" r:id="rId269" display="https://www.cnn.com/2022/10/13/politics/pelosi-jan-6-capitol-riot-video/index.html"/>
    <hyperlink ref="H311" r:id="rId270" location="page=144" display="https://www.govinfo.gov/content/pkg/GPO-J6-TRANSCRIPT-CTRL0000034600/pdf/GPO-J6-TRANSCRIPT-CTRL0000034600.pdf#page=144"/>
    <hyperlink ref="H314" r:id="rId271" display="https://archive.org/details/LTfF6QvZntqHRQoG5"/>
    <hyperlink ref="J314" r:id="rId272" display="https://www.facebook.com/watch/?v=832169567515417"/>
    <hyperlink ref="H316" r:id="rId273" display="https://archive.vn/2021.09.18-034244/https://defendingtherepublic.org/january6/"/>
    <hyperlink ref="J316" r:id="rId274" display="https://www.supremecourt.gov/DocketPDF/20/20A115/165483/20210106111314445_Gohmert%20v%20Pence%20Stay%20Appl%20signed.pdf"/>
    <hyperlink ref="H319" r:id="rId275" display="https://twitter.com/speakerpelosi/status/1346923312857796612"/>
    <hyperlink ref="H320" r:id="rId276" location="page=108" display="https://www.citizensforethics.org/wp-content/uploads/2024/03/May-23-2023-DHS-572-1-of-2.pdf#page=108"/>
    <hyperlink ref="J320" r:id="rId277" display="https://storage.courtlistener.com/recap/gov.uscourts.dcd.226914/gov.uscourts.dcd.226914.449.0.pdf"/>
    <hyperlink ref="H322" r:id="rId278" display="https://www.washingtonpost.com/investigations/interactive/2022/roger-stone-documentary-capitol-riot-trump-election/?itid=hp_special-topic-1"/>
    <hyperlink ref="H323" r:id="rId279" location="page=112" display="https://www.govinfo.gov/content/pkg/GPO-J6-TRANSCRIPT-CTRL0000034627/pdf/GPO-J6-TRANSCRIPT-CTRL0000034627.pdf#page=112"/>
    <hyperlink ref="J323" r:id="rId280" display="https://www.justice.gov/oip/page/file/1520581/download"/>
    <hyperlink ref="H324" r:id="rId281" display="https://twitter.com/Angry_Staffer/status/1508788161161355264"/>
    <hyperlink ref="J324" r:id="rId282" location="page=65" display="https://www.govinfo.gov/content/pkg/GPO-J6-TRANSCRIPT-CTRL0000036621/pdf/GPO-J6-TRANSCRIPT-CTRL0000036621.pdf#page=65"/>
    <hyperlink ref="H325" r:id="rId283" display="https://youtu.be/BKy84YmL-sU?t=18228"/>
    <hyperlink ref="H326" r:id="rId284" display="https://archive.org/details/uepipPTHiDjXNtiac"/>
    <hyperlink ref="H328" r:id="rId285" location="gid=537780366" display="https://docs.google.com/spreadsheets/d/1Nd9IWVUCD5VcRIKcndvt4CSZgB6Apv_Zd6-5YwiDdmk/edit#gid=537780366"/>
    <hyperlink ref="H329" r:id="rId286" display="https://www.arlnow.com/2021/03/01/exclusive-while-the-capitol-was-stormed-a-group-of-men-gathered-near-the-marine-corps-war-memorial/"/>
    <hyperlink ref="H331" r:id="rId287" display="https://www.arlnow.com/2021/03/01/exclusive-while-the-capitol-was-stormed-a-group-of-men-gathered-near-the-marine-corps-war-memorial/"/>
    <hyperlink ref="H334" r:id="rId288" display="https://docs.google.com/document/d/12et8n6m7PPbQA-10b0_qvXj20ZjB6OmUrCmCeH9CbIo/edit"/>
    <hyperlink ref="J334" r:id="rId289" display="https://www.washingtonpost.com/investigations/interactive/2022/roger-stone-documentary-capitol-riot-trump-election/?itid=hp_special-topic-1"/>
    <hyperlink ref="L334" r:id="rId290" display="https://www.cnn.com/2022/06/02/politics/read-mark-meadows-texts-january-6-capitol-riot/index.html"/>
    <hyperlink ref="H335" r:id="rId291" display="https://www.washingtonpost.com/investigations/interactive/2022/roger-stone-documentary-capitol-riot-trump-election/?itid=hp_special-topic-1"/>
    <hyperlink ref="H336" r:id="rId292" display="https://twitter.com/bubbaprog/status/1580636676484833281"/>
    <hyperlink ref="H340" r:id="rId293" location="page=144" display="https://www.govinfo.gov/content/pkg/GPO-J6-TRANSCRIPT-CTRL0000034600/pdf/GPO-J6-TRANSCRIPT-CTRL0000034600.pdf#page=144"/>
    <hyperlink ref="H343" r:id="rId294" display="https://capitol-hill-riots.s3.us-east-1.wasabisys.com/Miscellaneous%20-%20Other%20people%27s%20archives/DC%20January%205-6%202021/J6/twitch_tv_genghiskon83/twitch_tv_genghiskon83-2021-01-06-16%253a13%253a28-3.mp4"/>
    <hyperlink ref="H345" r:id="rId295" display="https://www.cnn.com/2022/10/13/politics/pelosi-jan-6-capitol-riot-video/index.html"/>
    <hyperlink ref="H348" r:id="rId296" display="https://www.washingtonpost.com/investigations/interactive/2022/roger-stone-documentary-capitol-riot-trump-election/?itid=hp_special-topic-1"/>
    <hyperlink ref="H350" r:id="rId297" display="https://www.rawstory.com/paul-gosar-2658997666/"/>
    <hyperlink ref="J350" r:id="rId298" display="https://january6th.house.gov/sites/democrats.january6th.house.gov/files/20220224_Brandon%20Straka.pdf"/>
    <hyperlink ref="H351" r:id="rId299" display="https://twitter.com/OSINTyeti/status/1399578547799216130"/>
    <hyperlink ref="H354" r:id="rId300" display="https://twitter.com/ryanjreilly/status/1521945746458693635"/>
    <hyperlink ref="H355" r:id="rId301" display="https://int.nyt.com/data/documenttools/redacted-documents-in-dominion-fox-news-case/dca5e3880422426f/full.pdf"/>
    <hyperlink ref="H358" r:id="rId302" display="https://www.cnn.com/2022/10/13/politics/pelosi-jan-6-capitol-riot-video/index.html"/>
    <hyperlink ref="H364" r:id="rId303" display="https://www.citizensforethics.org/wp-content/uploads/2024/03/May-23-2023-DHS-572-1-of-2.pdf"/>
    <hyperlink ref="H365" r:id="rId304" display="https://assets.bwbx.io/documents/users/iqjWHBFdfxIU/rzuPJvKoJZMY/v0"/>
    <hyperlink ref="H366" r:id="rId305" display="https://s3.documentcloud.org/documents/22057096/doj-records-of-officials-communications-from-jan-6-2021.pdf"/>
    <hyperlink ref="J368" r:id="rId306" display="https://thedispatch.com/p/giuliani-to-senator-try-to-just-slow"/>
    <hyperlink ref="H369" r:id="rId307" display="https://january6th.house.gov/sites/democrats.january6th.house.gov/files/20211209_Ali%20Alexander.pdf"/>
    <hyperlink ref="H370" r:id="rId308" display="https://www.wweek.com/news/2021/01/20/kristina-malimon-was-the-social-media-savvy-future-of-oregon-republicans-then-she-got-a-little-too-famous/&#10;https://mpdc.dc.gov/sites/default/files/dc/sites/mpdc/publication/attachments/Unrest-Related%20Arrest%20Data%20as%20of%20April%2018%202021.pdf"/>
    <hyperlink ref="H371" r:id="rId309" display="https://january6th.house.gov/sites/democrats.january6th.house.gov/files/Introductory%20Material%20to%20the%20Final%20Report%20of%20the%20Select%20Committee.pdf"/>
    <hyperlink ref="H372" r:id="rId310" display="https://www.govinfo.gov/content/pkg/GPO-J6-TRANSCRIPT-CTRL0000034610/pdf/GPO-J6-TRANSCRIPT-CTRL0000034610.pdf"/>
    <hyperlink ref="H373" r:id="rId311" display="https://twitter.com/Brandi_Buchman/status/1628471805068423168&#10;https://odysee.com/Jeremy-Bertino-Proud-Boys-Half-Measures:0"/>
    <hyperlink ref="H374" r:id="rId312" display="https://s3.documentcloud.org/documents/22057096/doj-records-of-officials-communications-from-jan-6-2021.pdf"/>
    <hyperlink ref="J374" r:id="rId313" display="https://web.archive.org/web/20201121065324/https://www.justice.gov/opa/page/file/1317916/download"/>
    <hyperlink ref="H375" r:id="rId314" display="https://s3.documentcloud.org/documents/21397551/031137348875.pdf"/>
    <hyperlink ref="H376" r:id="rId315" display="https://clerk.house.gov/Votes/202110"/>
    <hyperlink ref="J376" r:id="rId316" display="https://www.npr.org/sections/insurrection-at-the-capitol/2021/01/07/954380156/here-are-the-republicans-who-objected-to-the-electoral-college-count"/>
    <hyperlink ref="H378" r:id="rId317" display="https://clerk.house.gov/Votes/202111"/>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74"/>
    <col collapsed="false" customWidth="true" hidden="false" outlineLevel="0" max="2" min="2" style="0" width="3.99"/>
    <col collapsed="false" customWidth="true" hidden="false" outlineLevel="0" max="3" min="3" style="0" width="10.38"/>
    <col collapsed="false" customWidth="true" hidden="false" outlineLevel="0" max="5" min="4" style="0" width="1.88"/>
    <col collapsed="false" customWidth="true" hidden="false" outlineLevel="0" max="6" min="6" style="0" width="146.76"/>
    <col collapsed="false" customWidth="true" hidden="false" outlineLevel="0" max="7" min="7" style="0" width="28.25"/>
    <col collapsed="false" customWidth="true" hidden="false" outlineLevel="0" max="8" min="8" style="0" width="12.63"/>
    <col collapsed="false" customWidth="true" hidden="false" outlineLevel="0" max="9" min="9" style="0" width="21.5"/>
    <col collapsed="false" customWidth="true" hidden="false" outlineLevel="0" max="10" min="10" style="0" width="12.63"/>
    <col collapsed="false" customWidth="true" hidden="false" outlineLevel="0" max="11" min="11" style="0" width="19.88"/>
    <col collapsed="false" customWidth="true" hidden="false" outlineLevel="0" max="12" min="12" style="0" width="12.63"/>
    <col collapsed="false" customWidth="true" hidden="false" outlineLevel="0" max="13" min="13" style="0" width="19"/>
    <col collapsed="false" customWidth="true" hidden="false" outlineLevel="0" max="14" min="14" style="0" width="12.63"/>
    <col collapsed="false" customWidth="true" hidden="false" outlineLevel="0" max="15" min="15" style="0" width="16.13"/>
    <col collapsed="false" customWidth="true" hidden="false" outlineLevel="0" max="1025" min="16" style="0" width="12.63"/>
  </cols>
  <sheetData>
    <row r="1" customFormat="false" ht="42.75" hidden="false" customHeight="true" outlineLevel="0" collapsed="false">
      <c r="A1" s="392" t="s">
        <v>1277</v>
      </c>
      <c r="C1" s="1" t="s">
        <v>1278</v>
      </c>
      <c r="D1" s="393"/>
      <c r="E1" s="224"/>
      <c r="F1" s="232"/>
      <c r="G1" s="2" t="s">
        <v>1</v>
      </c>
      <c r="I1" s="5"/>
      <c r="J1" s="5"/>
      <c r="K1" s="5"/>
      <c r="L1" s="5"/>
      <c r="M1" s="5"/>
      <c r="N1" s="5"/>
      <c r="O1" s="5"/>
      <c r="P1" s="5"/>
      <c r="Q1" s="5"/>
      <c r="R1" s="5"/>
      <c r="S1" s="5"/>
      <c r="T1" s="5"/>
      <c r="U1" s="5"/>
      <c r="V1" s="5"/>
      <c r="W1" s="5"/>
      <c r="X1" s="5"/>
      <c r="Y1" s="5"/>
      <c r="Z1" s="5"/>
      <c r="AA1" s="5"/>
      <c r="AB1" s="5"/>
      <c r="AC1" s="5"/>
      <c r="AD1" s="5"/>
    </row>
    <row r="2" customFormat="false" ht="15.75" hidden="false" customHeight="false" outlineLevel="0" collapsed="false">
      <c r="A2" s="21"/>
      <c r="B2" s="22"/>
      <c r="C2" s="226"/>
      <c r="D2" s="394"/>
      <c r="E2" s="22"/>
      <c r="F2" s="6" t="s">
        <v>1279</v>
      </c>
      <c r="G2" s="7" t="s">
        <v>4</v>
      </c>
      <c r="H2" s="227"/>
      <c r="I2" s="5"/>
      <c r="J2" s="5"/>
      <c r="K2" s="5"/>
      <c r="L2" s="5"/>
      <c r="M2" s="5"/>
      <c r="N2" s="5"/>
      <c r="O2" s="5"/>
      <c r="P2" s="5"/>
      <c r="Q2" s="5"/>
      <c r="R2" s="5"/>
      <c r="S2" s="5"/>
      <c r="T2" s="5"/>
      <c r="U2" s="5"/>
      <c r="V2" s="5"/>
      <c r="W2" s="5"/>
      <c r="X2" s="5"/>
      <c r="Y2" s="5"/>
      <c r="Z2" s="5"/>
      <c r="AA2" s="5"/>
      <c r="AB2" s="5"/>
      <c r="AC2" s="5"/>
      <c r="AD2" s="5"/>
    </row>
    <row r="3" customFormat="false" ht="15.75" hidden="false" customHeight="false" outlineLevel="0" collapsed="false">
      <c r="A3" s="21"/>
      <c r="B3" s="22"/>
      <c r="C3" s="226"/>
      <c r="D3" s="394"/>
      <c r="E3" s="22"/>
      <c r="F3" s="395" t="s">
        <v>1280</v>
      </c>
      <c r="G3" s="231" t="s">
        <v>2</v>
      </c>
      <c r="H3" s="227"/>
      <c r="I3" s="5"/>
      <c r="J3" s="5"/>
      <c r="K3" s="5"/>
      <c r="L3" s="5"/>
      <c r="M3" s="5"/>
      <c r="N3" s="5"/>
      <c r="O3" s="5"/>
      <c r="P3" s="5"/>
      <c r="Q3" s="5"/>
      <c r="R3" s="5"/>
      <c r="S3" s="5"/>
      <c r="T3" s="5"/>
      <c r="U3" s="5"/>
      <c r="V3" s="5"/>
      <c r="W3" s="5"/>
      <c r="X3" s="5"/>
      <c r="Y3" s="5"/>
      <c r="Z3" s="5"/>
      <c r="AA3" s="5"/>
      <c r="AB3" s="5"/>
      <c r="AC3" s="5"/>
      <c r="AD3" s="5"/>
    </row>
    <row r="4" customFormat="false" ht="15.75" hidden="false" customHeight="false" outlineLevel="0" collapsed="false">
      <c r="A4" s="21"/>
      <c r="B4" s="22"/>
      <c r="C4" s="226"/>
      <c r="D4" s="394"/>
      <c r="E4" s="22"/>
      <c r="F4" s="396" t="s">
        <v>1281</v>
      </c>
      <c r="G4" s="8" t="str">
        <f aca="false">Overview!D2</f>
        <v>Latest:    9/3/2024</v>
      </c>
      <c r="I4" s="5"/>
      <c r="J4" s="5"/>
      <c r="K4" s="5"/>
      <c r="L4" s="5"/>
      <c r="M4" s="5"/>
      <c r="N4" s="5"/>
      <c r="O4" s="5"/>
      <c r="P4" s="5"/>
      <c r="Q4" s="5"/>
      <c r="R4" s="5"/>
      <c r="S4" s="5"/>
      <c r="T4" s="5"/>
      <c r="U4" s="5"/>
      <c r="V4" s="5"/>
      <c r="W4" s="5"/>
      <c r="X4" s="5"/>
      <c r="Y4" s="5"/>
      <c r="Z4" s="5"/>
      <c r="AA4" s="5"/>
      <c r="AB4" s="5"/>
      <c r="AC4" s="5"/>
      <c r="AD4" s="5"/>
    </row>
    <row r="5" customFormat="false" ht="15.75" hidden="false" customHeight="false" outlineLevel="0" collapsed="false">
      <c r="A5" s="21"/>
      <c r="B5" s="22"/>
      <c r="C5" s="226"/>
      <c r="D5" s="394"/>
      <c r="E5" s="22"/>
      <c r="F5" s="397"/>
      <c r="G5" s="8"/>
      <c r="I5" s="5"/>
      <c r="J5" s="5"/>
      <c r="K5" s="5"/>
      <c r="L5" s="5"/>
      <c r="M5" s="5"/>
      <c r="N5" s="5"/>
      <c r="O5" s="5"/>
      <c r="P5" s="5"/>
      <c r="Q5" s="5"/>
      <c r="R5" s="5"/>
      <c r="S5" s="5"/>
      <c r="T5" s="5"/>
      <c r="U5" s="5"/>
      <c r="V5" s="5"/>
      <c r="W5" s="5"/>
      <c r="X5" s="5"/>
      <c r="Y5" s="5"/>
      <c r="Z5" s="5"/>
      <c r="AA5" s="5"/>
      <c r="AB5" s="5"/>
      <c r="AC5" s="5"/>
      <c r="AD5" s="5"/>
    </row>
    <row r="6" customFormat="false" ht="15.75" hidden="false" customHeight="false" outlineLevel="0" collapsed="false">
      <c r="A6" s="21"/>
      <c r="B6" s="22"/>
      <c r="C6" s="226"/>
      <c r="D6" s="394"/>
      <c r="E6" s="22"/>
      <c r="F6" s="232" t="s">
        <v>1282</v>
      </c>
      <c r="I6" s="5"/>
      <c r="J6" s="5"/>
      <c r="K6" s="5"/>
      <c r="L6" s="5"/>
      <c r="M6" s="5"/>
      <c r="N6" s="5"/>
      <c r="O6" s="5"/>
      <c r="P6" s="5"/>
      <c r="Q6" s="5"/>
      <c r="R6" s="5"/>
      <c r="S6" s="5"/>
      <c r="T6" s="5"/>
      <c r="U6" s="5"/>
      <c r="V6" s="5"/>
      <c r="W6" s="5"/>
      <c r="X6" s="5"/>
      <c r="Y6" s="5"/>
      <c r="Z6" s="5"/>
      <c r="AA6" s="5"/>
      <c r="AB6" s="5"/>
      <c r="AC6" s="5"/>
      <c r="AD6" s="5"/>
    </row>
    <row r="7" customFormat="false" ht="15.75" hidden="false" customHeight="false" outlineLevel="0" collapsed="false">
      <c r="D7" s="398"/>
    </row>
    <row r="8" customFormat="false" ht="15.75" hidden="false" customHeight="false" outlineLevel="0" collapsed="false">
      <c r="A8" s="234"/>
      <c r="B8" s="235"/>
      <c r="C8" s="236" t="s">
        <v>330</v>
      </c>
      <c r="D8" s="237"/>
      <c r="E8" s="237"/>
      <c r="F8" s="236" t="s">
        <v>331</v>
      </c>
      <c r="G8" s="236" t="s">
        <v>332</v>
      </c>
      <c r="H8" s="236" t="s">
        <v>333</v>
      </c>
      <c r="I8" s="236" t="s">
        <v>334</v>
      </c>
      <c r="J8" s="235"/>
      <c r="K8" s="235"/>
      <c r="L8" s="235"/>
      <c r="M8" s="235"/>
      <c r="N8" s="235"/>
      <c r="O8" s="235"/>
      <c r="P8" s="235"/>
      <c r="Q8" s="235"/>
      <c r="R8" s="235"/>
      <c r="S8" s="235"/>
      <c r="T8" s="235"/>
      <c r="U8" s="235"/>
      <c r="V8" s="235"/>
      <c r="W8" s="235"/>
      <c r="X8" s="235"/>
      <c r="Y8" s="235"/>
      <c r="Z8" s="235"/>
      <c r="AA8" s="235"/>
      <c r="AB8" s="235"/>
      <c r="AC8" s="235"/>
      <c r="AD8" s="235"/>
    </row>
    <row r="9" customFormat="false" ht="15.75" hidden="false" customHeight="false" outlineLevel="0" collapsed="false">
      <c r="A9" s="21"/>
      <c r="B9" s="21"/>
      <c r="C9" s="238"/>
      <c r="D9" s="239"/>
      <c r="E9" s="239"/>
      <c r="F9" s="241"/>
      <c r="G9" s="59"/>
      <c r="H9" s="59"/>
      <c r="I9" s="59"/>
      <c r="J9" s="59"/>
      <c r="K9" s="59"/>
      <c r="L9" s="59"/>
      <c r="M9" s="59"/>
      <c r="N9" s="59"/>
      <c r="O9" s="59"/>
      <c r="P9" s="59"/>
      <c r="Q9" s="59"/>
      <c r="R9" s="59"/>
      <c r="S9" s="59"/>
      <c r="T9" s="59"/>
      <c r="U9" s="59"/>
      <c r="V9" s="59"/>
      <c r="W9" s="59"/>
      <c r="X9" s="59"/>
      <c r="Y9" s="59"/>
      <c r="Z9" s="59"/>
      <c r="AA9" s="59"/>
      <c r="AB9" s="59"/>
      <c r="AC9" s="59"/>
      <c r="AD9" s="59"/>
    </row>
    <row r="10" customFormat="false" ht="15.75" hidden="false" customHeight="false" outlineLevel="0" collapsed="false">
      <c r="A10" s="21"/>
      <c r="B10" s="242"/>
      <c r="C10" s="243" t="n">
        <v>2020</v>
      </c>
      <c r="D10" s="244"/>
      <c r="E10" s="244"/>
      <c r="F10" s="245" t="s">
        <v>1283</v>
      </c>
      <c r="G10" s="246"/>
      <c r="H10" s="246"/>
      <c r="I10" s="246"/>
      <c r="J10" s="246"/>
      <c r="K10" s="246"/>
      <c r="L10" s="246"/>
      <c r="M10" s="246"/>
      <c r="N10" s="246"/>
      <c r="O10" s="246"/>
      <c r="P10" s="246"/>
      <c r="Q10" s="246"/>
      <c r="R10" s="246"/>
      <c r="S10" s="246"/>
      <c r="T10" s="246"/>
      <c r="U10" s="246"/>
      <c r="V10" s="246"/>
      <c r="W10" s="246"/>
      <c r="X10" s="246"/>
      <c r="Y10" s="246"/>
      <c r="Z10" s="246"/>
      <c r="AA10" s="246"/>
      <c r="AB10" s="246"/>
      <c r="AC10" s="246"/>
      <c r="AD10" s="246"/>
    </row>
    <row r="11" customFormat="false" ht="15.75" hidden="false" customHeight="false" outlineLevel="0" collapsed="false">
      <c r="A11" s="21"/>
      <c r="B11" s="21"/>
      <c r="C11" s="399"/>
      <c r="D11" s="56"/>
      <c r="E11" s="56"/>
      <c r="F11" s="264" t="s">
        <v>1284</v>
      </c>
      <c r="G11" s="59" t="s">
        <v>1285</v>
      </c>
      <c r="H11" s="255" t="s">
        <v>1286</v>
      </c>
      <c r="I11" s="59"/>
      <c r="J11" s="59"/>
      <c r="K11" s="59"/>
      <c r="L11" s="59"/>
      <c r="M11" s="59"/>
      <c r="N11" s="59"/>
      <c r="O11" s="59"/>
      <c r="P11" s="59"/>
      <c r="Q11" s="59"/>
      <c r="R11" s="59"/>
      <c r="S11" s="59"/>
      <c r="T11" s="59"/>
      <c r="U11" s="59"/>
      <c r="V11" s="59"/>
      <c r="W11" s="59"/>
      <c r="X11" s="59"/>
      <c r="Y11" s="59"/>
      <c r="Z11" s="59"/>
      <c r="AA11" s="59"/>
      <c r="AB11" s="59"/>
      <c r="AC11" s="59"/>
      <c r="AD11" s="59"/>
    </row>
    <row r="12" customFormat="false" ht="15.75" hidden="false" customHeight="false" outlineLevel="0" collapsed="false">
      <c r="A12" s="21"/>
      <c r="B12" s="21"/>
      <c r="C12" s="399"/>
      <c r="D12" s="56"/>
      <c r="E12" s="56"/>
      <c r="F12" s="264" t="s">
        <v>1287</v>
      </c>
      <c r="G12" s="59" t="s">
        <v>1288</v>
      </c>
      <c r="H12" s="255" t="s">
        <v>1289</v>
      </c>
      <c r="I12" s="59"/>
      <c r="J12" s="59"/>
      <c r="K12" s="59"/>
      <c r="L12" s="59"/>
      <c r="M12" s="59"/>
      <c r="N12" s="59"/>
      <c r="O12" s="59"/>
      <c r="P12" s="59"/>
      <c r="Q12" s="59"/>
      <c r="R12" s="59"/>
      <c r="S12" s="59"/>
      <c r="T12" s="59"/>
      <c r="U12" s="59"/>
      <c r="V12" s="59"/>
      <c r="W12" s="59"/>
      <c r="X12" s="59"/>
      <c r="Y12" s="59"/>
      <c r="Z12" s="59"/>
      <c r="AA12" s="59"/>
      <c r="AB12" s="59"/>
      <c r="AC12" s="59"/>
      <c r="AD12" s="59"/>
    </row>
    <row r="13" customFormat="false" ht="15.75" hidden="false" customHeight="false" outlineLevel="0" collapsed="false">
      <c r="A13" s="21"/>
      <c r="B13" s="400"/>
      <c r="C13" s="401" t="s">
        <v>336</v>
      </c>
      <c r="D13" s="402"/>
      <c r="E13" s="402"/>
      <c r="F13" s="403"/>
      <c r="G13" s="404"/>
      <c r="H13" s="404"/>
      <c r="I13" s="404"/>
      <c r="J13" s="46"/>
      <c r="K13" s="46"/>
      <c r="L13" s="46"/>
      <c r="M13" s="46"/>
      <c r="N13" s="46"/>
      <c r="O13" s="46"/>
      <c r="P13" s="46"/>
      <c r="Q13" s="46"/>
      <c r="R13" s="46"/>
      <c r="S13" s="46"/>
      <c r="T13" s="46"/>
      <c r="U13" s="46"/>
      <c r="V13" s="46"/>
      <c r="W13" s="46"/>
      <c r="X13" s="46"/>
      <c r="Y13" s="46"/>
      <c r="Z13" s="46"/>
      <c r="AA13" s="46"/>
      <c r="AB13" s="46"/>
      <c r="AC13" s="46"/>
      <c r="AD13" s="46"/>
    </row>
    <row r="14" customFormat="false" ht="15.75" hidden="false" customHeight="false" outlineLevel="0" collapsed="false">
      <c r="A14" s="21"/>
      <c r="B14" s="21"/>
      <c r="C14" s="238"/>
      <c r="D14" s="394"/>
      <c r="E14" s="239"/>
      <c r="F14" s="264" t="s">
        <v>1290</v>
      </c>
      <c r="G14" s="59" t="s">
        <v>1291</v>
      </c>
      <c r="H14" s="405" t="s">
        <v>1292</v>
      </c>
      <c r="I14" s="59"/>
      <c r="J14" s="59"/>
      <c r="K14" s="405" t="s">
        <v>1293</v>
      </c>
      <c r="L14" s="59"/>
      <c r="M14" s="59"/>
      <c r="N14" s="59"/>
      <c r="O14" s="59"/>
      <c r="P14" s="59"/>
      <c r="Q14" s="59"/>
      <c r="R14" s="59"/>
      <c r="S14" s="59"/>
      <c r="T14" s="59"/>
      <c r="U14" s="59"/>
      <c r="V14" s="59"/>
      <c r="W14" s="59"/>
      <c r="X14" s="59"/>
      <c r="Y14" s="59"/>
      <c r="Z14" s="59"/>
      <c r="AA14" s="59"/>
      <c r="AB14" s="59"/>
      <c r="AC14" s="59"/>
      <c r="AD14" s="59"/>
    </row>
    <row r="15" customFormat="false" ht="15.75" hidden="false" customHeight="false" outlineLevel="0" collapsed="false">
      <c r="A15" s="21"/>
      <c r="B15" s="21"/>
      <c r="C15" s="399"/>
      <c r="D15" s="394"/>
      <c r="E15" s="239"/>
      <c r="F15" s="264" t="s">
        <v>1294</v>
      </c>
      <c r="G15" s="59" t="s">
        <v>1295</v>
      </c>
      <c r="H15" s="405" t="s">
        <v>1296</v>
      </c>
      <c r="I15" s="59"/>
      <c r="J15" s="59"/>
      <c r="K15" s="59"/>
      <c r="L15" s="59"/>
      <c r="M15" s="59"/>
      <c r="N15" s="59"/>
      <c r="O15" s="59"/>
      <c r="P15" s="59"/>
      <c r="Q15" s="59"/>
      <c r="R15" s="59"/>
      <c r="S15" s="59"/>
      <c r="T15" s="59"/>
      <c r="U15" s="59"/>
      <c r="V15" s="59"/>
      <c r="W15" s="59"/>
      <c r="X15" s="59"/>
      <c r="Y15" s="59"/>
      <c r="Z15" s="59"/>
      <c r="AA15" s="59"/>
      <c r="AB15" s="59"/>
      <c r="AC15" s="59"/>
      <c r="AD15" s="59"/>
    </row>
    <row r="16" customFormat="false" ht="15.75" hidden="false" customHeight="false" outlineLevel="0" collapsed="false">
      <c r="A16" s="21"/>
      <c r="B16" s="21"/>
      <c r="C16" s="399" t="n">
        <v>2</v>
      </c>
      <c r="D16" s="394"/>
      <c r="E16" s="239"/>
      <c r="F16" s="264" t="s">
        <v>1297</v>
      </c>
      <c r="G16" s="59" t="s">
        <v>1298</v>
      </c>
      <c r="H16" s="405" t="s">
        <v>1299</v>
      </c>
      <c r="I16" s="59"/>
      <c r="J16" s="59"/>
      <c r="K16" s="59"/>
      <c r="L16" s="59"/>
      <c r="M16" s="59"/>
      <c r="N16" s="59"/>
      <c r="O16" s="59"/>
      <c r="P16" s="59"/>
      <c r="Q16" s="59"/>
      <c r="R16" s="59"/>
      <c r="S16" s="59"/>
      <c r="T16" s="59"/>
      <c r="U16" s="59"/>
      <c r="V16" s="59"/>
      <c r="W16" s="59"/>
      <c r="X16" s="59"/>
      <c r="Y16" s="59"/>
      <c r="Z16" s="59"/>
      <c r="AA16" s="59"/>
      <c r="AB16" s="59"/>
      <c r="AC16" s="59"/>
      <c r="AD16" s="59"/>
    </row>
    <row r="17" customFormat="false" ht="15.75" hidden="false" customHeight="false" outlineLevel="0" collapsed="false">
      <c r="A17" s="21"/>
      <c r="B17" s="21"/>
      <c r="C17" s="399" t="n">
        <v>9</v>
      </c>
      <c r="D17" s="394"/>
      <c r="E17" s="239"/>
      <c r="F17" s="264" t="s">
        <v>1300</v>
      </c>
      <c r="G17" s="59" t="s">
        <v>1301</v>
      </c>
      <c r="H17" s="405" t="s">
        <v>1302</v>
      </c>
      <c r="I17" s="59" t="s">
        <v>1303</v>
      </c>
      <c r="J17" s="405" t="s">
        <v>1304</v>
      </c>
      <c r="K17" s="59"/>
      <c r="L17" s="59"/>
      <c r="M17" s="59"/>
      <c r="N17" s="59"/>
      <c r="O17" s="59"/>
      <c r="P17" s="59"/>
      <c r="Q17" s="59"/>
      <c r="R17" s="59"/>
      <c r="S17" s="59"/>
      <c r="T17" s="59"/>
      <c r="U17" s="59"/>
      <c r="V17" s="59"/>
      <c r="W17" s="59"/>
      <c r="X17" s="59"/>
      <c r="Y17" s="59"/>
      <c r="Z17" s="59"/>
      <c r="AA17" s="59"/>
      <c r="AB17" s="59"/>
      <c r="AC17" s="59"/>
      <c r="AD17" s="59"/>
    </row>
    <row r="18" customFormat="false" ht="15.75" hidden="false" customHeight="false" outlineLevel="0" collapsed="false">
      <c r="A18" s="21"/>
      <c r="B18" s="21"/>
      <c r="C18" s="399" t="n">
        <v>13</v>
      </c>
      <c r="D18" s="394"/>
      <c r="E18" s="239"/>
      <c r="F18" s="406" t="s">
        <v>1305</v>
      </c>
      <c r="G18" s="59" t="s">
        <v>1306</v>
      </c>
      <c r="H18" s="405" t="s">
        <v>1307</v>
      </c>
      <c r="I18" s="59"/>
      <c r="J18" s="59"/>
      <c r="K18" s="59"/>
      <c r="L18" s="59"/>
      <c r="M18" s="59"/>
      <c r="N18" s="59"/>
      <c r="O18" s="59"/>
      <c r="P18" s="59"/>
      <c r="Q18" s="59"/>
      <c r="R18" s="59"/>
      <c r="S18" s="59"/>
      <c r="T18" s="59"/>
      <c r="U18" s="59"/>
      <c r="V18" s="59"/>
      <c r="W18" s="59"/>
      <c r="X18" s="59"/>
      <c r="Y18" s="59"/>
      <c r="Z18" s="59"/>
      <c r="AA18" s="59"/>
      <c r="AB18" s="59"/>
      <c r="AC18" s="59"/>
      <c r="AD18" s="59"/>
    </row>
    <row r="19" customFormat="false" ht="15.75" hidden="false" customHeight="false" outlineLevel="0" collapsed="false">
      <c r="A19" s="21"/>
      <c r="B19" s="21"/>
      <c r="C19" s="399"/>
      <c r="D19" s="394"/>
      <c r="E19" s="239"/>
      <c r="F19" s="264" t="s">
        <v>1308</v>
      </c>
      <c r="G19" s="59" t="s">
        <v>1309</v>
      </c>
      <c r="H19" s="59"/>
      <c r="I19" s="59"/>
      <c r="J19" s="59"/>
      <c r="K19" s="59"/>
      <c r="L19" s="59"/>
      <c r="M19" s="59"/>
      <c r="N19" s="59"/>
      <c r="O19" s="59"/>
      <c r="P19" s="59"/>
      <c r="Q19" s="59"/>
      <c r="R19" s="59"/>
      <c r="S19" s="59"/>
      <c r="T19" s="59"/>
      <c r="U19" s="59"/>
      <c r="V19" s="59"/>
      <c r="W19" s="59"/>
      <c r="X19" s="59"/>
      <c r="Y19" s="59"/>
      <c r="Z19" s="59"/>
      <c r="AA19" s="59"/>
      <c r="AB19" s="59"/>
      <c r="AC19" s="59"/>
      <c r="AD19" s="59"/>
    </row>
    <row r="20" customFormat="false" ht="15.75" hidden="false" customHeight="false" outlineLevel="0" collapsed="false">
      <c r="A20" s="21"/>
      <c r="B20" s="21"/>
      <c r="C20" s="399" t="n">
        <v>16</v>
      </c>
      <c r="D20" s="394"/>
      <c r="E20" s="239"/>
      <c r="F20" s="299" t="s">
        <v>1310</v>
      </c>
      <c r="G20" s="59"/>
      <c r="H20" s="59"/>
      <c r="I20" s="59"/>
      <c r="J20" s="59"/>
      <c r="K20" s="59"/>
      <c r="L20" s="59"/>
      <c r="M20" s="59"/>
      <c r="N20" s="59"/>
      <c r="O20" s="59"/>
      <c r="P20" s="59"/>
      <c r="Q20" s="59"/>
      <c r="R20" s="59"/>
      <c r="S20" s="59"/>
      <c r="T20" s="59"/>
      <c r="U20" s="59"/>
      <c r="V20" s="59"/>
      <c r="W20" s="59"/>
      <c r="X20" s="59"/>
      <c r="Y20" s="59"/>
      <c r="Z20" s="59"/>
      <c r="AA20" s="59"/>
      <c r="AB20" s="59"/>
      <c r="AC20" s="59"/>
      <c r="AD20" s="59"/>
    </row>
    <row r="21" customFormat="false" ht="15.75" hidden="false" customHeight="false" outlineLevel="0" collapsed="false">
      <c r="A21" s="21"/>
      <c r="B21" s="21"/>
      <c r="C21" s="399" t="n">
        <v>20</v>
      </c>
      <c r="D21" s="394"/>
      <c r="E21" s="239"/>
      <c r="F21" s="299" t="s">
        <v>1311</v>
      </c>
      <c r="G21" s="59" t="s">
        <v>1312</v>
      </c>
      <c r="H21" s="405" t="s">
        <v>1313</v>
      </c>
      <c r="I21" s="59"/>
      <c r="J21" s="59"/>
      <c r="K21" s="59"/>
      <c r="L21" s="59"/>
      <c r="M21" s="59"/>
      <c r="N21" s="59"/>
      <c r="O21" s="59"/>
      <c r="P21" s="59"/>
      <c r="Q21" s="59"/>
      <c r="R21" s="59"/>
      <c r="S21" s="59"/>
      <c r="T21" s="59"/>
      <c r="U21" s="59"/>
      <c r="V21" s="59"/>
      <c r="W21" s="59"/>
      <c r="X21" s="59"/>
      <c r="Y21" s="59"/>
      <c r="Z21" s="59"/>
      <c r="AA21" s="59"/>
      <c r="AB21" s="59"/>
      <c r="AC21" s="59"/>
      <c r="AD21" s="59"/>
    </row>
    <row r="22" customFormat="false" ht="15.75" hidden="false" customHeight="false" outlineLevel="0" collapsed="false">
      <c r="A22" s="21"/>
      <c r="B22" s="21"/>
      <c r="C22" s="399" t="n">
        <v>20</v>
      </c>
      <c r="D22" s="394"/>
      <c r="E22" s="239"/>
      <c r="F22" s="57" t="s">
        <v>1314</v>
      </c>
      <c r="G22" s="59" t="s">
        <v>1315</v>
      </c>
      <c r="H22" s="405" t="s">
        <v>1316</v>
      </c>
      <c r="I22" s="59"/>
      <c r="J22" s="59"/>
      <c r="K22" s="59"/>
      <c r="L22" s="59"/>
      <c r="M22" s="59"/>
      <c r="N22" s="59"/>
      <c r="O22" s="59"/>
      <c r="P22" s="59"/>
      <c r="Q22" s="59"/>
      <c r="R22" s="59"/>
      <c r="S22" s="59"/>
      <c r="T22" s="59"/>
      <c r="U22" s="59"/>
      <c r="V22" s="59"/>
      <c r="W22" s="59"/>
      <c r="X22" s="59"/>
      <c r="Y22" s="59"/>
      <c r="Z22" s="59"/>
      <c r="AA22" s="59"/>
      <c r="AB22" s="59"/>
      <c r="AC22" s="59"/>
      <c r="AD22" s="59"/>
    </row>
    <row r="23" customFormat="false" ht="15.75" hidden="false" customHeight="false" outlineLevel="0" collapsed="false">
      <c r="A23" s="21"/>
      <c r="B23" s="21"/>
      <c r="C23" s="399" t="n">
        <v>21</v>
      </c>
      <c r="D23" s="394"/>
      <c r="E23" s="239"/>
      <c r="F23" s="57" t="s">
        <v>1317</v>
      </c>
      <c r="G23" s="59" t="s">
        <v>1318</v>
      </c>
      <c r="H23" s="405" t="s">
        <v>1319</v>
      </c>
      <c r="I23" s="59"/>
      <c r="J23" s="59"/>
      <c r="K23" s="59"/>
      <c r="L23" s="59"/>
      <c r="M23" s="59"/>
      <c r="N23" s="59"/>
      <c r="O23" s="59"/>
      <c r="P23" s="59"/>
      <c r="Q23" s="59"/>
      <c r="R23" s="59"/>
      <c r="S23" s="59"/>
      <c r="T23" s="59"/>
      <c r="U23" s="59"/>
      <c r="V23" s="59"/>
      <c r="W23" s="59"/>
      <c r="X23" s="59"/>
      <c r="Y23" s="59"/>
      <c r="Z23" s="59"/>
      <c r="AA23" s="59"/>
      <c r="AB23" s="59"/>
      <c r="AC23" s="59"/>
      <c r="AD23" s="59"/>
    </row>
    <row r="24" customFormat="false" ht="15.75" hidden="false" customHeight="false" outlineLevel="0" collapsed="false">
      <c r="A24" s="21"/>
      <c r="B24" s="21"/>
      <c r="C24" s="399" t="n">
        <v>24</v>
      </c>
      <c r="D24" s="394"/>
      <c r="E24" s="239"/>
      <c r="F24" s="57" t="s">
        <v>1320</v>
      </c>
      <c r="G24" s="59" t="s">
        <v>1321</v>
      </c>
      <c r="H24" s="405" t="s">
        <v>1322</v>
      </c>
      <c r="I24" s="59"/>
      <c r="J24" s="59"/>
      <c r="K24" s="59"/>
      <c r="L24" s="59"/>
      <c r="M24" s="59"/>
      <c r="N24" s="59"/>
      <c r="O24" s="59"/>
      <c r="P24" s="59"/>
      <c r="Q24" s="59"/>
      <c r="R24" s="59"/>
      <c r="S24" s="59"/>
      <c r="T24" s="59"/>
      <c r="U24" s="59"/>
      <c r="V24" s="59"/>
      <c r="W24" s="59"/>
      <c r="X24" s="59"/>
      <c r="Y24" s="59"/>
      <c r="Z24" s="59"/>
      <c r="AA24" s="59"/>
      <c r="AB24" s="59"/>
      <c r="AC24" s="59"/>
      <c r="AD24" s="59"/>
    </row>
    <row r="25" customFormat="false" ht="15.75" hidden="false" customHeight="false" outlineLevel="0" collapsed="false">
      <c r="A25" s="21"/>
      <c r="B25" s="21"/>
      <c r="C25" s="399" t="n">
        <v>27</v>
      </c>
      <c r="D25" s="394"/>
      <c r="E25" s="239"/>
      <c r="F25" s="57" t="s">
        <v>1323</v>
      </c>
      <c r="G25" s="59" t="s">
        <v>1324</v>
      </c>
      <c r="H25" s="405" t="s">
        <v>1325</v>
      </c>
      <c r="I25" s="59"/>
      <c r="J25" s="59"/>
      <c r="K25" s="59"/>
      <c r="L25" s="59"/>
      <c r="M25" s="59"/>
      <c r="N25" s="59"/>
      <c r="O25" s="59"/>
      <c r="P25" s="59"/>
      <c r="Q25" s="59"/>
      <c r="R25" s="59"/>
      <c r="S25" s="59"/>
      <c r="T25" s="59"/>
      <c r="U25" s="59"/>
      <c r="V25" s="59"/>
      <c r="W25" s="59"/>
      <c r="X25" s="59"/>
      <c r="Y25" s="59"/>
      <c r="Z25" s="59"/>
      <c r="AA25" s="59"/>
      <c r="AB25" s="59"/>
      <c r="AC25" s="59"/>
      <c r="AD25" s="59"/>
    </row>
    <row r="26" customFormat="false" ht="15.75" hidden="false" customHeight="false" outlineLevel="0" collapsed="false">
      <c r="A26" s="21"/>
      <c r="B26" s="21"/>
      <c r="C26" s="399" t="n">
        <v>28</v>
      </c>
      <c r="D26" s="394"/>
      <c r="E26" s="239"/>
      <c r="F26" s="57" t="s">
        <v>1326</v>
      </c>
      <c r="G26" s="59" t="s">
        <v>1327</v>
      </c>
      <c r="H26" s="405" t="s">
        <v>1328</v>
      </c>
      <c r="I26" s="59"/>
      <c r="J26" s="59"/>
      <c r="K26" s="59"/>
      <c r="L26" s="59"/>
      <c r="M26" s="59"/>
      <c r="N26" s="59"/>
      <c r="O26" s="59"/>
      <c r="P26" s="59"/>
      <c r="Q26" s="59"/>
      <c r="R26" s="59"/>
      <c r="S26" s="59"/>
      <c r="T26" s="59"/>
      <c r="U26" s="59"/>
      <c r="V26" s="59"/>
      <c r="W26" s="59"/>
      <c r="X26" s="59"/>
      <c r="Y26" s="59"/>
      <c r="Z26" s="59"/>
      <c r="AA26" s="59"/>
      <c r="AB26" s="59"/>
      <c r="AC26" s="59"/>
      <c r="AD26" s="59"/>
    </row>
    <row r="27" customFormat="false" ht="15.75" hidden="false" customHeight="false" outlineLevel="0" collapsed="false">
      <c r="A27" s="21"/>
      <c r="B27" s="21"/>
      <c r="C27" s="399" t="n">
        <v>29</v>
      </c>
      <c r="D27" s="394"/>
      <c r="E27" s="239"/>
      <c r="F27" s="299" t="s">
        <v>1329</v>
      </c>
      <c r="G27" s="59" t="s">
        <v>1312</v>
      </c>
      <c r="H27" s="405" t="s">
        <v>1330</v>
      </c>
      <c r="I27" s="59"/>
      <c r="J27" s="59"/>
      <c r="K27" s="59"/>
      <c r="L27" s="59"/>
      <c r="M27" s="59"/>
      <c r="N27" s="59"/>
      <c r="O27" s="59"/>
      <c r="P27" s="59"/>
      <c r="Q27" s="59"/>
      <c r="R27" s="59"/>
      <c r="S27" s="59"/>
      <c r="T27" s="59"/>
      <c r="U27" s="59"/>
      <c r="V27" s="59"/>
      <c r="W27" s="59"/>
      <c r="X27" s="59"/>
      <c r="Y27" s="59"/>
      <c r="Z27" s="59"/>
      <c r="AA27" s="59"/>
      <c r="AB27" s="59"/>
      <c r="AC27" s="59"/>
      <c r="AD27" s="59"/>
    </row>
    <row r="28" customFormat="false" ht="15.75" hidden="false" customHeight="false" outlineLevel="0" collapsed="false">
      <c r="A28" s="21"/>
      <c r="B28" s="21"/>
      <c r="C28" s="399" t="n">
        <v>30</v>
      </c>
      <c r="D28" s="394"/>
      <c r="E28" s="239"/>
      <c r="F28" s="299" t="s">
        <v>1331</v>
      </c>
      <c r="G28" s="59" t="s">
        <v>598</v>
      </c>
      <c r="H28" s="405" t="s">
        <v>1332</v>
      </c>
      <c r="I28" s="59" t="s">
        <v>598</v>
      </c>
      <c r="J28" s="405" t="s">
        <v>1333</v>
      </c>
      <c r="K28" s="59"/>
      <c r="M28" s="59"/>
      <c r="N28" s="59"/>
      <c r="O28" s="59"/>
      <c r="P28" s="59"/>
      <c r="Q28" s="59"/>
      <c r="R28" s="59"/>
      <c r="S28" s="59"/>
      <c r="T28" s="59"/>
      <c r="U28" s="59"/>
      <c r="V28" s="59"/>
      <c r="W28" s="59"/>
      <c r="X28" s="59"/>
      <c r="Y28" s="59"/>
      <c r="Z28" s="59"/>
      <c r="AA28" s="59"/>
      <c r="AB28" s="59"/>
      <c r="AC28" s="59"/>
      <c r="AD28" s="59"/>
    </row>
    <row r="29" customFormat="false" ht="15.75" hidden="false" customHeight="false" outlineLevel="0" collapsed="false">
      <c r="A29" s="21"/>
      <c r="B29" s="21"/>
      <c r="C29" s="399" t="n">
        <v>31</v>
      </c>
      <c r="D29" s="394"/>
      <c r="E29" s="239"/>
      <c r="F29" s="57" t="s">
        <v>1334</v>
      </c>
      <c r="G29" s="59" t="s">
        <v>1335</v>
      </c>
      <c r="H29" s="405" t="s">
        <v>1336</v>
      </c>
      <c r="I29" s="59"/>
      <c r="J29" s="59"/>
      <c r="K29" s="59"/>
      <c r="L29" s="59"/>
      <c r="M29" s="59"/>
      <c r="N29" s="59"/>
      <c r="O29" s="59"/>
      <c r="P29" s="59"/>
      <c r="Q29" s="59"/>
      <c r="R29" s="59"/>
      <c r="S29" s="59"/>
      <c r="T29" s="59"/>
      <c r="U29" s="59"/>
      <c r="V29" s="59"/>
      <c r="W29" s="59"/>
      <c r="X29" s="59"/>
      <c r="Y29" s="59"/>
      <c r="Z29" s="59"/>
      <c r="AA29" s="59"/>
      <c r="AB29" s="59"/>
      <c r="AC29" s="59"/>
      <c r="AD29" s="59"/>
    </row>
    <row r="30" customFormat="false" ht="15.75" hidden="false" customHeight="false" outlineLevel="0" collapsed="false">
      <c r="A30" s="21"/>
      <c r="B30" s="400"/>
      <c r="C30" s="401" t="s">
        <v>1337</v>
      </c>
      <c r="D30" s="402"/>
      <c r="E30" s="402"/>
      <c r="F30" s="45"/>
      <c r="G30" s="28"/>
      <c r="H30" s="28"/>
      <c r="I30" s="46"/>
      <c r="J30" s="46"/>
      <c r="K30" s="46"/>
      <c r="L30" s="46"/>
      <c r="M30" s="46"/>
      <c r="N30" s="46"/>
      <c r="O30" s="46"/>
      <c r="P30" s="46"/>
      <c r="Q30" s="46"/>
      <c r="R30" s="46"/>
      <c r="S30" s="46"/>
      <c r="T30" s="46"/>
      <c r="U30" s="46"/>
      <c r="V30" s="46"/>
      <c r="W30" s="46"/>
      <c r="X30" s="46"/>
      <c r="Y30" s="46"/>
      <c r="Z30" s="46"/>
      <c r="AA30" s="46"/>
      <c r="AB30" s="46"/>
      <c r="AC30" s="46"/>
      <c r="AD30" s="46"/>
    </row>
    <row r="31" customFormat="false" ht="15.75" hidden="false" customHeight="false" outlineLevel="0" collapsed="false">
      <c r="A31" s="21"/>
      <c r="B31" s="21"/>
      <c r="C31" s="399"/>
      <c r="D31" s="394"/>
      <c r="E31" s="239"/>
      <c r="F31" s="18" t="s">
        <v>1338</v>
      </c>
      <c r="G31" s="4" t="s">
        <v>1339</v>
      </c>
      <c r="H31" s="255" t="s">
        <v>1340</v>
      </c>
      <c r="I31" s="59"/>
      <c r="J31" s="59"/>
      <c r="K31" s="59"/>
      <c r="L31" s="59"/>
      <c r="M31" s="59"/>
      <c r="N31" s="59"/>
      <c r="O31" s="59"/>
      <c r="P31" s="59"/>
      <c r="Q31" s="59"/>
      <c r="R31" s="59"/>
      <c r="S31" s="59"/>
      <c r="T31" s="59"/>
      <c r="U31" s="59"/>
      <c r="V31" s="59"/>
      <c r="W31" s="59"/>
      <c r="X31" s="59"/>
      <c r="Y31" s="59"/>
      <c r="Z31" s="59"/>
      <c r="AA31" s="59"/>
      <c r="AB31" s="59"/>
      <c r="AC31" s="59"/>
      <c r="AD31" s="59"/>
    </row>
    <row r="32" customFormat="false" ht="15.75" hidden="false" customHeight="false" outlineLevel="0" collapsed="false">
      <c r="A32" s="21"/>
      <c r="B32" s="21"/>
      <c r="C32" s="399"/>
      <c r="D32" s="394"/>
      <c r="E32" s="239"/>
      <c r="F32" s="385" t="s">
        <v>1341</v>
      </c>
      <c r="G32" s="4" t="s">
        <v>1342</v>
      </c>
      <c r="H32" s="407" t="s">
        <v>1343</v>
      </c>
      <c r="I32" s="59" t="s">
        <v>1344</v>
      </c>
      <c r="J32" s="405" t="s">
        <v>1345</v>
      </c>
      <c r="K32" s="59"/>
      <c r="L32" s="59"/>
      <c r="M32" s="59"/>
      <c r="N32" s="59"/>
      <c r="O32" s="59"/>
      <c r="P32" s="59"/>
      <c r="Q32" s="59"/>
      <c r="R32" s="59"/>
      <c r="S32" s="59"/>
      <c r="T32" s="59"/>
      <c r="U32" s="59"/>
      <c r="V32" s="59"/>
      <c r="W32" s="59"/>
      <c r="X32" s="59"/>
      <c r="Y32" s="59"/>
      <c r="Z32" s="59"/>
      <c r="AA32" s="59"/>
      <c r="AB32" s="59"/>
      <c r="AC32" s="59"/>
      <c r="AD32" s="59"/>
    </row>
    <row r="33" customFormat="false" ht="15.75" hidden="false" customHeight="false" outlineLevel="0" collapsed="false">
      <c r="A33" s="21"/>
      <c r="B33" s="21"/>
      <c r="C33" s="399"/>
      <c r="D33" s="394"/>
      <c r="E33" s="239"/>
      <c r="F33" s="385" t="s">
        <v>1346</v>
      </c>
      <c r="G33" s="4" t="s">
        <v>1347</v>
      </c>
      <c r="H33" s="407" t="s">
        <v>1348</v>
      </c>
      <c r="I33" s="59"/>
      <c r="J33" s="59"/>
      <c r="K33" s="59"/>
      <c r="L33" s="59"/>
      <c r="M33" s="59"/>
      <c r="N33" s="59"/>
      <c r="O33" s="59"/>
      <c r="P33" s="59"/>
      <c r="Q33" s="59"/>
      <c r="R33" s="59"/>
      <c r="S33" s="59"/>
      <c r="T33" s="59"/>
      <c r="U33" s="59"/>
      <c r="V33" s="59"/>
      <c r="W33" s="59"/>
      <c r="X33" s="59"/>
      <c r="Y33" s="59"/>
      <c r="Z33" s="59"/>
      <c r="AA33" s="59"/>
      <c r="AB33" s="59"/>
      <c r="AC33" s="59"/>
      <c r="AD33" s="59"/>
    </row>
    <row r="34" customFormat="false" ht="15.75" hidden="false" customHeight="false" outlineLevel="0" collapsed="false">
      <c r="A34" s="21"/>
      <c r="B34" s="21"/>
      <c r="C34" s="399" t="n">
        <v>3</v>
      </c>
      <c r="D34" s="394"/>
      <c r="E34" s="239"/>
      <c r="F34" s="385" t="s">
        <v>1349</v>
      </c>
      <c r="G34" s="18" t="s">
        <v>1350</v>
      </c>
      <c r="H34" s="408" t="s">
        <v>1351</v>
      </c>
      <c r="I34" s="59"/>
      <c r="J34" s="59"/>
      <c r="K34" s="59"/>
      <c r="L34" s="59"/>
      <c r="M34" s="59"/>
      <c r="N34" s="59"/>
      <c r="O34" s="59"/>
      <c r="P34" s="59"/>
      <c r="Q34" s="59"/>
      <c r="R34" s="59"/>
      <c r="S34" s="59"/>
      <c r="T34" s="59"/>
      <c r="U34" s="59"/>
      <c r="V34" s="59"/>
      <c r="W34" s="59"/>
      <c r="X34" s="59"/>
      <c r="Y34" s="59"/>
      <c r="Z34" s="59"/>
      <c r="AA34" s="59"/>
      <c r="AB34" s="59"/>
      <c r="AC34" s="59"/>
      <c r="AD34" s="59"/>
    </row>
    <row r="35" customFormat="false" ht="15.75" hidden="false" customHeight="false" outlineLevel="0" collapsed="false">
      <c r="A35" s="21"/>
      <c r="B35" s="21"/>
      <c r="C35" s="399" t="n">
        <v>5</v>
      </c>
      <c r="D35" s="394"/>
      <c r="E35" s="239"/>
      <c r="F35" s="385" t="s">
        <v>1352</v>
      </c>
      <c r="G35" s="4"/>
      <c r="H35" s="4"/>
      <c r="I35" s="59"/>
      <c r="J35" s="59"/>
      <c r="K35" s="59"/>
      <c r="L35" s="59"/>
      <c r="M35" s="59"/>
      <c r="N35" s="59"/>
      <c r="O35" s="59"/>
      <c r="P35" s="59"/>
      <c r="Q35" s="59"/>
      <c r="R35" s="59"/>
      <c r="S35" s="59"/>
      <c r="T35" s="59"/>
      <c r="U35" s="59"/>
      <c r="V35" s="59"/>
      <c r="W35" s="59"/>
      <c r="X35" s="59"/>
      <c r="Y35" s="59"/>
      <c r="Z35" s="59"/>
      <c r="AA35" s="59"/>
      <c r="AB35" s="59"/>
      <c r="AC35" s="59"/>
      <c r="AD35" s="59"/>
    </row>
    <row r="36" customFormat="false" ht="15.75" hidden="false" customHeight="false" outlineLevel="0" collapsed="false">
      <c r="A36" s="21"/>
      <c r="B36" s="21"/>
      <c r="C36" s="399" t="n">
        <v>7</v>
      </c>
      <c r="D36" s="394"/>
      <c r="E36" s="239"/>
      <c r="F36" s="385" t="s">
        <v>1353</v>
      </c>
      <c r="G36" s="4" t="s">
        <v>1354</v>
      </c>
      <c r="H36" s="255" t="s">
        <v>1355</v>
      </c>
      <c r="I36" s="59"/>
      <c r="J36" s="59"/>
      <c r="K36" s="59"/>
      <c r="L36" s="59"/>
      <c r="M36" s="59"/>
      <c r="N36" s="59"/>
      <c r="O36" s="59"/>
      <c r="P36" s="59"/>
      <c r="Q36" s="59"/>
      <c r="R36" s="59"/>
      <c r="S36" s="59"/>
      <c r="T36" s="59"/>
      <c r="U36" s="59"/>
      <c r="V36" s="59"/>
      <c r="W36" s="59"/>
      <c r="X36" s="59"/>
      <c r="Y36" s="59"/>
      <c r="Z36" s="59"/>
      <c r="AA36" s="59"/>
      <c r="AB36" s="59"/>
      <c r="AC36" s="59"/>
      <c r="AD36" s="59"/>
    </row>
    <row r="37" customFormat="false" ht="15.75" hidden="false" customHeight="false" outlineLevel="0" collapsed="false">
      <c r="A37" s="21"/>
      <c r="B37" s="21"/>
      <c r="C37" s="399" t="n">
        <v>9</v>
      </c>
      <c r="D37" s="394"/>
      <c r="E37" s="239"/>
      <c r="F37" s="380" t="s">
        <v>1356</v>
      </c>
      <c r="G37" s="4" t="s">
        <v>1357</v>
      </c>
      <c r="H37" s="255" t="s">
        <v>1358</v>
      </c>
      <c r="I37" s="59"/>
      <c r="J37" s="59"/>
      <c r="K37" s="59"/>
      <c r="L37" s="59"/>
      <c r="M37" s="59"/>
      <c r="N37" s="59"/>
      <c r="O37" s="59"/>
      <c r="P37" s="59"/>
      <c r="Q37" s="59"/>
      <c r="R37" s="59"/>
      <c r="S37" s="59"/>
      <c r="T37" s="59"/>
      <c r="U37" s="59"/>
      <c r="V37" s="59"/>
      <c r="W37" s="59"/>
      <c r="X37" s="59"/>
      <c r="Y37" s="59"/>
      <c r="Z37" s="59"/>
      <c r="AA37" s="59"/>
      <c r="AB37" s="59"/>
      <c r="AC37" s="59"/>
      <c r="AD37" s="59"/>
    </row>
    <row r="38" customFormat="false" ht="15.75" hidden="false" customHeight="false" outlineLevel="0" collapsed="false">
      <c r="A38" s="21"/>
      <c r="B38" s="21"/>
      <c r="C38" s="399" t="n">
        <v>10</v>
      </c>
      <c r="D38" s="394"/>
      <c r="E38" s="239"/>
      <c r="F38" s="385" t="s">
        <v>1359</v>
      </c>
      <c r="G38" s="4" t="s">
        <v>598</v>
      </c>
      <c r="H38" s="255" t="s">
        <v>1360</v>
      </c>
      <c r="I38" s="59" t="s">
        <v>1361</v>
      </c>
      <c r="J38" s="405" t="s">
        <v>1362</v>
      </c>
      <c r="K38" s="59" t="s">
        <v>1363</v>
      </c>
      <c r="L38" s="405" t="s">
        <v>1364</v>
      </c>
      <c r="M38" s="59"/>
      <c r="N38" s="59"/>
      <c r="O38" s="59"/>
      <c r="P38" s="59"/>
      <c r="Q38" s="59"/>
      <c r="R38" s="59"/>
      <c r="S38" s="59"/>
      <c r="T38" s="59"/>
      <c r="U38" s="59"/>
      <c r="V38" s="59"/>
      <c r="W38" s="59"/>
      <c r="X38" s="59"/>
      <c r="Y38" s="59"/>
      <c r="Z38" s="59"/>
      <c r="AA38" s="59"/>
      <c r="AB38" s="59"/>
      <c r="AC38" s="59"/>
      <c r="AD38" s="59"/>
    </row>
    <row r="39" customFormat="false" ht="15.75" hidden="false" customHeight="false" outlineLevel="0" collapsed="false">
      <c r="A39" s="21"/>
      <c r="B39" s="21"/>
      <c r="C39" s="399" t="n">
        <v>11</v>
      </c>
      <c r="D39" s="394"/>
      <c r="E39" s="239"/>
      <c r="F39" s="304" t="s">
        <v>1365</v>
      </c>
      <c r="G39" s="4" t="s">
        <v>1354</v>
      </c>
      <c r="H39" s="255" t="s">
        <v>1366</v>
      </c>
      <c r="I39" s="59"/>
      <c r="J39" s="59"/>
      <c r="K39" s="59"/>
      <c r="L39" s="59"/>
      <c r="M39" s="59"/>
      <c r="N39" s="59"/>
      <c r="O39" s="59"/>
      <c r="P39" s="59"/>
      <c r="Q39" s="59"/>
      <c r="R39" s="59"/>
      <c r="S39" s="59"/>
      <c r="T39" s="59"/>
      <c r="U39" s="59"/>
      <c r="V39" s="59"/>
      <c r="W39" s="59"/>
      <c r="X39" s="59"/>
      <c r="Y39" s="59"/>
      <c r="Z39" s="59"/>
      <c r="AA39" s="59"/>
      <c r="AB39" s="59"/>
      <c r="AC39" s="59"/>
      <c r="AD39" s="59"/>
    </row>
    <row r="40" customFormat="false" ht="15.75" hidden="false" customHeight="false" outlineLevel="0" collapsed="false">
      <c r="A40" s="21"/>
      <c r="B40" s="21"/>
      <c r="C40" s="399" t="n">
        <v>12</v>
      </c>
      <c r="D40" s="394"/>
      <c r="E40" s="239"/>
      <c r="F40" s="380" t="s">
        <v>1367</v>
      </c>
      <c r="G40" s="4" t="s">
        <v>1354</v>
      </c>
      <c r="H40" s="255" t="s">
        <v>1368</v>
      </c>
      <c r="I40" s="59"/>
      <c r="J40" s="59"/>
      <c r="K40" s="59"/>
      <c r="L40" s="59"/>
      <c r="M40" s="59"/>
      <c r="N40" s="59"/>
      <c r="O40" s="59"/>
      <c r="P40" s="59"/>
      <c r="Q40" s="59"/>
      <c r="R40" s="59"/>
      <c r="S40" s="59"/>
      <c r="T40" s="59"/>
      <c r="U40" s="59"/>
      <c r="V40" s="59"/>
      <c r="W40" s="59"/>
      <c r="X40" s="59"/>
      <c r="Y40" s="59"/>
      <c r="Z40" s="59"/>
      <c r="AA40" s="59"/>
      <c r="AB40" s="59"/>
      <c r="AC40" s="59"/>
      <c r="AD40" s="59"/>
    </row>
    <row r="41" customFormat="false" ht="15.75" hidden="false" customHeight="false" outlineLevel="0" collapsed="false">
      <c r="A41" s="21"/>
      <c r="B41" s="21"/>
      <c r="C41" s="399" t="n">
        <v>13</v>
      </c>
      <c r="D41" s="394"/>
      <c r="E41" s="239"/>
      <c r="F41" s="281" t="s">
        <v>1369</v>
      </c>
      <c r="G41" s="18" t="s">
        <v>1370</v>
      </c>
      <c r="H41" s="409" t="s">
        <v>1371</v>
      </c>
      <c r="J41" s="4"/>
      <c r="K41" s="59"/>
      <c r="L41" s="59"/>
      <c r="M41" s="59"/>
      <c r="N41" s="59"/>
      <c r="O41" s="59"/>
      <c r="P41" s="59"/>
      <c r="Q41" s="59"/>
      <c r="R41" s="59"/>
      <c r="S41" s="59"/>
      <c r="T41" s="59"/>
      <c r="U41" s="59"/>
      <c r="V41" s="59"/>
      <c r="W41" s="59"/>
      <c r="X41" s="59"/>
      <c r="Y41" s="59"/>
      <c r="Z41" s="59"/>
      <c r="AA41" s="59"/>
      <c r="AB41" s="59"/>
      <c r="AC41" s="59"/>
      <c r="AD41" s="59"/>
    </row>
    <row r="42" customFormat="false" ht="15.75" hidden="false" customHeight="false" outlineLevel="0" collapsed="false">
      <c r="A42" s="21"/>
      <c r="B42" s="21"/>
      <c r="C42" s="399" t="n">
        <v>16</v>
      </c>
      <c r="D42" s="394"/>
      <c r="E42" s="239"/>
      <c r="F42" s="18" t="s">
        <v>1372</v>
      </c>
      <c r="G42" s="4" t="s">
        <v>598</v>
      </c>
      <c r="H42" s="255" t="s">
        <v>1373</v>
      </c>
      <c r="I42" s="59"/>
      <c r="J42" s="59"/>
      <c r="K42" s="59"/>
      <c r="L42" s="59"/>
      <c r="M42" s="59"/>
      <c r="N42" s="59"/>
      <c r="O42" s="59"/>
      <c r="P42" s="59"/>
      <c r="Q42" s="59"/>
      <c r="R42" s="59"/>
      <c r="S42" s="59"/>
      <c r="T42" s="59"/>
      <c r="U42" s="59"/>
      <c r="V42" s="59"/>
      <c r="W42" s="59"/>
      <c r="X42" s="59"/>
      <c r="Y42" s="59"/>
      <c r="Z42" s="59"/>
      <c r="AA42" s="59"/>
      <c r="AB42" s="59"/>
      <c r="AC42" s="59"/>
      <c r="AD42" s="59"/>
    </row>
    <row r="43" customFormat="false" ht="15.75" hidden="false" customHeight="false" outlineLevel="0" collapsed="false">
      <c r="A43" s="21"/>
      <c r="B43" s="21"/>
      <c r="C43" s="399" t="n">
        <v>18</v>
      </c>
      <c r="D43" s="394"/>
      <c r="E43" s="239"/>
      <c r="F43" s="380" t="s">
        <v>1374</v>
      </c>
      <c r="G43" s="4" t="s">
        <v>1375</v>
      </c>
      <c r="H43" s="255" t="s">
        <v>1376</v>
      </c>
      <c r="I43" s="59" t="s">
        <v>1377</v>
      </c>
      <c r="J43" s="405" t="s">
        <v>1378</v>
      </c>
      <c r="K43" s="59"/>
      <c r="L43" s="59"/>
      <c r="M43" s="59"/>
      <c r="N43" s="59"/>
      <c r="O43" s="59"/>
      <c r="P43" s="59"/>
      <c r="Q43" s="59"/>
      <c r="R43" s="59"/>
      <c r="S43" s="59"/>
      <c r="T43" s="59"/>
      <c r="U43" s="59"/>
      <c r="V43" s="59"/>
      <c r="W43" s="59"/>
      <c r="X43" s="59"/>
      <c r="Y43" s="59"/>
      <c r="Z43" s="59"/>
      <c r="AA43" s="59"/>
      <c r="AB43" s="59"/>
      <c r="AC43" s="59"/>
      <c r="AD43" s="59"/>
    </row>
    <row r="44" customFormat="false" ht="15.75" hidden="false" customHeight="false" outlineLevel="0" collapsed="false">
      <c r="A44" s="21"/>
      <c r="B44" s="21"/>
      <c r="C44" s="399" t="n">
        <v>18</v>
      </c>
      <c r="D44" s="394"/>
      <c r="E44" s="239"/>
      <c r="F44" s="385" t="s">
        <v>1379</v>
      </c>
      <c r="G44" s="4" t="s">
        <v>1380</v>
      </c>
      <c r="H44" s="255" t="s">
        <v>1381</v>
      </c>
      <c r="I44" s="59"/>
      <c r="J44" s="59"/>
      <c r="K44" s="59"/>
      <c r="L44" s="59"/>
      <c r="M44" s="59"/>
      <c r="N44" s="59"/>
      <c r="O44" s="59"/>
      <c r="P44" s="59"/>
      <c r="Q44" s="59"/>
      <c r="R44" s="59"/>
      <c r="S44" s="59"/>
      <c r="T44" s="59"/>
      <c r="U44" s="59"/>
      <c r="V44" s="59"/>
      <c r="W44" s="59"/>
      <c r="X44" s="59"/>
      <c r="Y44" s="59"/>
      <c r="Z44" s="59"/>
      <c r="AA44" s="59"/>
      <c r="AB44" s="59"/>
      <c r="AC44" s="59"/>
      <c r="AD44" s="59"/>
    </row>
    <row r="45" customFormat="false" ht="15.75" hidden="false" customHeight="false" outlineLevel="0" collapsed="false">
      <c r="A45" s="21"/>
      <c r="B45" s="21"/>
      <c r="C45" s="399" t="n">
        <v>19</v>
      </c>
      <c r="D45" s="394"/>
      <c r="E45" s="239"/>
      <c r="F45" s="385" t="s">
        <v>1382</v>
      </c>
      <c r="G45" s="18" t="s">
        <v>1383</v>
      </c>
      <c r="H45" s="410" t="s">
        <v>1384</v>
      </c>
      <c r="I45" s="59" t="s">
        <v>598</v>
      </c>
      <c r="J45" s="405" t="s">
        <v>1385</v>
      </c>
      <c r="K45" s="59"/>
      <c r="L45" s="59"/>
      <c r="M45" s="59"/>
      <c r="N45" s="59"/>
      <c r="O45" s="59"/>
      <c r="P45" s="59"/>
      <c r="Q45" s="59"/>
      <c r="R45" s="59"/>
      <c r="S45" s="59"/>
      <c r="T45" s="59"/>
      <c r="U45" s="59"/>
      <c r="V45" s="59"/>
      <c r="W45" s="59"/>
      <c r="X45" s="59"/>
      <c r="Y45" s="59"/>
      <c r="Z45" s="59"/>
      <c r="AA45" s="59"/>
      <c r="AB45" s="59"/>
      <c r="AC45" s="59"/>
      <c r="AD45" s="59"/>
    </row>
    <row r="46" customFormat="false" ht="15.75" hidden="false" customHeight="false" outlineLevel="0" collapsed="false">
      <c r="A46" s="21"/>
      <c r="B46" s="21"/>
      <c r="C46" s="399" t="n">
        <v>22</v>
      </c>
      <c r="D46" s="394"/>
      <c r="E46" s="239"/>
      <c r="F46" s="256" t="s">
        <v>1386</v>
      </c>
      <c r="G46" s="4" t="s">
        <v>1387</v>
      </c>
      <c r="H46" s="255" t="s">
        <v>1388</v>
      </c>
      <c r="I46" s="59"/>
      <c r="J46" s="59"/>
      <c r="K46" s="59"/>
      <c r="L46" s="59"/>
      <c r="M46" s="59"/>
      <c r="N46" s="59"/>
      <c r="O46" s="59"/>
      <c r="P46" s="59"/>
      <c r="Q46" s="59"/>
      <c r="R46" s="59"/>
      <c r="S46" s="59"/>
      <c r="T46" s="59"/>
      <c r="U46" s="59"/>
      <c r="V46" s="59"/>
      <c r="W46" s="59"/>
      <c r="X46" s="59"/>
      <c r="Y46" s="59"/>
      <c r="Z46" s="59"/>
      <c r="AA46" s="59"/>
      <c r="AB46" s="59"/>
      <c r="AC46" s="59"/>
      <c r="AD46" s="59"/>
    </row>
    <row r="47" customFormat="false" ht="15.75" hidden="false" customHeight="false" outlineLevel="0" collapsed="false">
      <c r="A47" s="21"/>
      <c r="B47" s="21"/>
      <c r="C47" s="399" t="n">
        <v>23</v>
      </c>
      <c r="D47" s="394"/>
      <c r="E47" s="239"/>
      <c r="F47" s="57" t="s">
        <v>1389</v>
      </c>
      <c r="G47" s="5" t="s">
        <v>1390</v>
      </c>
      <c r="H47" s="262" t="s">
        <v>1391</v>
      </c>
      <c r="I47" s="59"/>
      <c r="J47" s="59"/>
      <c r="K47" s="59"/>
      <c r="L47" s="59"/>
      <c r="M47" s="59"/>
      <c r="N47" s="59"/>
      <c r="O47" s="59"/>
      <c r="P47" s="59"/>
      <c r="Q47" s="59"/>
      <c r="R47" s="59"/>
      <c r="S47" s="59"/>
      <c r="T47" s="59"/>
      <c r="U47" s="59"/>
      <c r="V47" s="59"/>
      <c r="W47" s="59"/>
      <c r="X47" s="59"/>
      <c r="Y47" s="59"/>
      <c r="Z47" s="59"/>
      <c r="AA47" s="59"/>
      <c r="AB47" s="59"/>
      <c r="AC47" s="59"/>
      <c r="AD47" s="59"/>
    </row>
    <row r="48" customFormat="false" ht="15.75" hidden="false" customHeight="false" outlineLevel="0" collapsed="false">
      <c r="A48" s="21"/>
      <c r="B48" s="21"/>
      <c r="C48" s="399" t="s">
        <v>1392</v>
      </c>
      <c r="D48" s="394"/>
      <c r="E48" s="239"/>
      <c r="F48" s="57" t="s">
        <v>1393</v>
      </c>
      <c r="G48" s="5" t="s">
        <v>598</v>
      </c>
      <c r="H48" s="262" t="s">
        <v>1394</v>
      </c>
      <c r="I48" s="59"/>
      <c r="J48" s="59"/>
      <c r="K48" s="59"/>
      <c r="L48" s="59"/>
      <c r="M48" s="59"/>
      <c r="N48" s="59"/>
      <c r="O48" s="59"/>
      <c r="P48" s="59"/>
      <c r="Q48" s="59"/>
      <c r="R48" s="59"/>
      <c r="S48" s="59"/>
      <c r="T48" s="59"/>
      <c r="U48" s="59"/>
      <c r="V48" s="59"/>
      <c r="W48" s="59"/>
      <c r="X48" s="59"/>
      <c r="Y48" s="59"/>
      <c r="Z48" s="59"/>
      <c r="AA48" s="59"/>
      <c r="AB48" s="59"/>
      <c r="AC48" s="59"/>
      <c r="AD48" s="59"/>
    </row>
    <row r="49" customFormat="false" ht="15.75" hidden="false" customHeight="false" outlineLevel="0" collapsed="false">
      <c r="A49" s="21"/>
      <c r="B49" s="21"/>
      <c r="C49" s="399" t="s">
        <v>1395</v>
      </c>
      <c r="D49" s="394"/>
      <c r="E49" s="239"/>
      <c r="F49" s="57" t="s">
        <v>1396</v>
      </c>
      <c r="G49" s="5" t="s">
        <v>1397</v>
      </c>
      <c r="H49" s="262" t="s">
        <v>1398</v>
      </c>
      <c r="I49" s="59"/>
      <c r="J49" s="59"/>
      <c r="K49" s="59"/>
      <c r="L49" s="59"/>
      <c r="M49" s="59"/>
      <c r="N49" s="59"/>
      <c r="O49" s="59"/>
      <c r="P49" s="59"/>
      <c r="Q49" s="59"/>
      <c r="R49" s="59"/>
      <c r="S49" s="59"/>
      <c r="T49" s="59"/>
      <c r="U49" s="59"/>
      <c r="V49" s="59"/>
      <c r="W49" s="59"/>
      <c r="X49" s="59"/>
      <c r="Y49" s="59"/>
      <c r="Z49" s="59"/>
      <c r="AA49" s="59"/>
      <c r="AB49" s="59"/>
      <c r="AC49" s="59"/>
      <c r="AD49" s="59"/>
    </row>
    <row r="50" customFormat="false" ht="15.75" hidden="false" customHeight="false" outlineLevel="0" collapsed="false">
      <c r="A50" s="21"/>
      <c r="B50" s="21"/>
      <c r="C50" s="399" t="n">
        <v>27</v>
      </c>
      <c r="D50" s="394"/>
      <c r="E50" s="239"/>
      <c r="F50" s="264" t="s">
        <v>1399</v>
      </c>
      <c r="G50" s="59" t="s">
        <v>1335</v>
      </c>
      <c r="H50" s="405" t="s">
        <v>1400</v>
      </c>
      <c r="I50" s="59"/>
      <c r="J50" s="59"/>
      <c r="K50" s="59"/>
      <c r="L50" s="59"/>
      <c r="M50" s="59"/>
      <c r="N50" s="59"/>
      <c r="O50" s="59"/>
      <c r="P50" s="59"/>
      <c r="Q50" s="59"/>
      <c r="R50" s="59"/>
      <c r="S50" s="59"/>
      <c r="T50" s="59"/>
      <c r="U50" s="59"/>
      <c r="V50" s="59"/>
      <c r="W50" s="59"/>
      <c r="X50" s="59"/>
      <c r="Y50" s="59"/>
      <c r="Z50" s="59"/>
      <c r="AA50" s="59"/>
      <c r="AB50" s="59"/>
      <c r="AC50" s="59"/>
      <c r="AD50" s="59"/>
    </row>
    <row r="51" customFormat="false" ht="15.75" hidden="false" customHeight="false" outlineLevel="0" collapsed="false">
      <c r="A51" s="21"/>
      <c r="B51" s="21"/>
      <c r="C51" s="399" t="n">
        <v>27</v>
      </c>
      <c r="D51" s="394"/>
      <c r="E51" s="239"/>
      <c r="F51" s="57" t="s">
        <v>1401</v>
      </c>
      <c r="G51" s="59" t="s">
        <v>1402</v>
      </c>
      <c r="H51" s="255" t="s">
        <v>1403</v>
      </c>
      <c r="I51" s="59" t="s">
        <v>1404</v>
      </c>
      <c r="J51" s="405" t="s">
        <v>1405</v>
      </c>
      <c r="K51" s="59" t="s">
        <v>1406</v>
      </c>
      <c r="L51" s="407" t="s">
        <v>1407</v>
      </c>
      <c r="M51" s="59"/>
      <c r="N51" s="59"/>
      <c r="O51" s="59"/>
      <c r="P51" s="59"/>
      <c r="R51" s="59"/>
      <c r="S51" s="59"/>
      <c r="T51" s="59"/>
      <c r="U51" s="59"/>
      <c r="V51" s="59"/>
      <c r="W51" s="59"/>
      <c r="X51" s="59"/>
      <c r="Y51" s="59"/>
      <c r="Z51" s="59"/>
      <c r="AA51" s="59"/>
      <c r="AB51" s="59"/>
      <c r="AC51" s="59"/>
      <c r="AD51" s="59"/>
    </row>
    <row r="52" customFormat="false" ht="15.75" hidden="false" customHeight="false" outlineLevel="0" collapsed="false">
      <c r="A52" s="21"/>
      <c r="B52" s="21"/>
      <c r="C52" s="399" t="n">
        <v>28</v>
      </c>
      <c r="D52" s="394"/>
      <c r="E52" s="239"/>
      <c r="F52" s="57" t="s">
        <v>1408</v>
      </c>
      <c r="G52" s="57" t="s">
        <v>1409</v>
      </c>
      <c r="H52" s="408" t="s">
        <v>1410</v>
      </c>
      <c r="I52" s="59"/>
      <c r="J52" s="59"/>
      <c r="K52" s="59"/>
      <c r="L52" s="59"/>
      <c r="M52" s="59"/>
      <c r="N52" s="59"/>
      <c r="O52" s="59"/>
      <c r="P52" s="59"/>
      <c r="Q52" s="59"/>
      <c r="R52" s="59"/>
      <c r="S52" s="59"/>
      <c r="T52" s="59"/>
      <c r="U52" s="59"/>
      <c r="V52" s="59"/>
      <c r="W52" s="59"/>
      <c r="X52" s="59"/>
      <c r="Y52" s="59"/>
      <c r="Z52" s="59"/>
      <c r="AA52" s="59"/>
      <c r="AB52" s="59"/>
      <c r="AC52" s="59"/>
      <c r="AD52" s="59"/>
    </row>
    <row r="53" customFormat="false" ht="15.75" hidden="false" customHeight="false" outlineLevel="0" collapsed="false">
      <c r="A53" s="21"/>
      <c r="B53" s="400"/>
      <c r="C53" s="401" t="s">
        <v>1411</v>
      </c>
      <c r="D53" s="402"/>
      <c r="E53" s="402"/>
      <c r="F53" s="45"/>
      <c r="G53" s="46"/>
      <c r="H53" s="46"/>
      <c r="I53" s="46"/>
      <c r="J53" s="46"/>
      <c r="K53" s="46"/>
      <c r="L53" s="46"/>
      <c r="M53" s="46"/>
      <c r="N53" s="46"/>
      <c r="O53" s="46"/>
      <c r="P53" s="46"/>
      <c r="Q53" s="46"/>
      <c r="R53" s="46"/>
      <c r="S53" s="46"/>
      <c r="T53" s="46"/>
      <c r="U53" s="46"/>
      <c r="V53" s="46"/>
      <c r="W53" s="46"/>
      <c r="X53" s="46"/>
      <c r="Y53" s="46"/>
      <c r="Z53" s="46"/>
      <c r="AA53" s="46"/>
      <c r="AB53" s="46"/>
      <c r="AC53" s="46"/>
      <c r="AD53" s="46"/>
    </row>
    <row r="54" customFormat="false" ht="15.75" hidden="false" customHeight="false" outlineLevel="0" collapsed="false">
      <c r="A54" s="21"/>
      <c r="B54" s="21"/>
      <c r="C54" s="399" t="s">
        <v>1412</v>
      </c>
      <c r="D54" s="394"/>
      <c r="E54" s="239"/>
      <c r="F54" s="57" t="s">
        <v>1413</v>
      </c>
      <c r="G54" s="57" t="s">
        <v>1414</v>
      </c>
      <c r="H54" s="405" t="s">
        <v>1415</v>
      </c>
      <c r="I54" s="59"/>
      <c r="J54" s="59"/>
      <c r="K54" s="59"/>
      <c r="L54" s="59"/>
      <c r="M54" s="59"/>
      <c r="N54" s="59"/>
      <c r="O54" s="59"/>
      <c r="P54" s="59"/>
      <c r="Q54" s="59"/>
      <c r="R54" s="59"/>
      <c r="S54" s="59"/>
      <c r="T54" s="59"/>
      <c r="U54" s="59"/>
      <c r="V54" s="59"/>
      <c r="W54" s="59"/>
      <c r="X54" s="59"/>
      <c r="Y54" s="59"/>
      <c r="Z54" s="59"/>
      <c r="AA54" s="59"/>
      <c r="AB54" s="59"/>
      <c r="AC54" s="59"/>
      <c r="AD54" s="59"/>
    </row>
    <row r="55" customFormat="false" ht="15.75" hidden="false" customHeight="false" outlineLevel="0" collapsed="false">
      <c r="A55" s="21"/>
      <c r="B55" s="21"/>
      <c r="C55" s="399" t="n">
        <v>2</v>
      </c>
      <c r="D55" s="394"/>
      <c r="E55" s="239"/>
      <c r="F55" s="57" t="s">
        <v>1416</v>
      </c>
      <c r="G55" s="59" t="s">
        <v>1417</v>
      </c>
      <c r="H55" s="405" t="s">
        <v>1418</v>
      </c>
      <c r="I55" s="59" t="s">
        <v>1419</v>
      </c>
      <c r="J55" s="405" t="s">
        <v>1420</v>
      </c>
      <c r="K55" s="59" t="s">
        <v>1421</v>
      </c>
      <c r="L55" s="405" t="s">
        <v>1422</v>
      </c>
      <c r="M55" s="59"/>
      <c r="N55" s="59"/>
      <c r="O55" s="59"/>
      <c r="P55" s="59"/>
      <c r="Q55" s="59"/>
      <c r="R55" s="59"/>
      <c r="S55" s="59"/>
      <c r="T55" s="59"/>
      <c r="U55" s="59"/>
      <c r="V55" s="59"/>
      <c r="W55" s="59"/>
      <c r="X55" s="59"/>
      <c r="Y55" s="59"/>
      <c r="Z55" s="59"/>
      <c r="AA55" s="59"/>
      <c r="AB55" s="59"/>
      <c r="AC55" s="59"/>
      <c r="AD55" s="59"/>
    </row>
    <row r="56" customFormat="false" ht="15.75" hidden="false" customHeight="false" outlineLevel="0" collapsed="false">
      <c r="A56" s="21"/>
      <c r="B56" s="21"/>
      <c r="C56" s="399" t="n">
        <v>3</v>
      </c>
      <c r="D56" s="394"/>
      <c r="E56" s="239"/>
      <c r="F56" s="264" t="s">
        <v>1423</v>
      </c>
      <c r="G56" s="59" t="s">
        <v>1424</v>
      </c>
      <c r="H56" s="405" t="s">
        <v>1425</v>
      </c>
      <c r="I56" s="59"/>
      <c r="J56" s="59"/>
      <c r="K56" s="59"/>
      <c r="L56" s="59"/>
      <c r="M56" s="59"/>
      <c r="N56" s="59"/>
      <c r="O56" s="59"/>
      <c r="P56" s="59"/>
      <c r="Q56" s="59"/>
      <c r="R56" s="59"/>
      <c r="S56" s="59"/>
      <c r="T56" s="59"/>
      <c r="U56" s="59"/>
      <c r="V56" s="59"/>
      <c r="W56" s="59"/>
      <c r="X56" s="59"/>
      <c r="Y56" s="59"/>
      <c r="Z56" s="59"/>
      <c r="AA56" s="59"/>
      <c r="AB56" s="59"/>
      <c r="AC56" s="59"/>
      <c r="AD56" s="59"/>
    </row>
    <row r="57" customFormat="false" ht="15.75" hidden="false" customHeight="false" outlineLevel="0" collapsed="false">
      <c r="A57" s="21"/>
      <c r="B57" s="21"/>
      <c r="C57" s="399" t="n">
        <v>7</v>
      </c>
      <c r="D57" s="394"/>
      <c r="E57" s="239"/>
      <c r="F57" s="299" t="s">
        <v>1426</v>
      </c>
      <c r="G57" s="59" t="s">
        <v>1291</v>
      </c>
      <c r="H57" s="405" t="s">
        <v>1427</v>
      </c>
      <c r="I57" s="59"/>
      <c r="J57" s="59"/>
      <c r="K57" s="59"/>
      <c r="L57" s="59"/>
      <c r="M57" s="59"/>
      <c r="N57" s="59"/>
      <c r="O57" s="59"/>
      <c r="P57" s="59"/>
      <c r="Q57" s="59"/>
      <c r="R57" s="59"/>
      <c r="S57" s="59"/>
      <c r="T57" s="59"/>
      <c r="U57" s="59"/>
      <c r="V57" s="59"/>
      <c r="W57" s="59"/>
      <c r="X57" s="59"/>
      <c r="Y57" s="59"/>
      <c r="Z57" s="59"/>
      <c r="AA57" s="59"/>
      <c r="AB57" s="59"/>
      <c r="AC57" s="59"/>
      <c r="AD57" s="59"/>
    </row>
    <row r="58" customFormat="false" ht="15.75" hidden="false" customHeight="false" outlineLevel="0" collapsed="false">
      <c r="A58" s="21"/>
      <c r="B58" s="21"/>
      <c r="C58" s="399" t="n">
        <v>13</v>
      </c>
      <c r="D58" s="394"/>
      <c r="E58" s="239"/>
      <c r="F58" s="299" t="s">
        <v>1428</v>
      </c>
      <c r="G58" s="59" t="s">
        <v>1318</v>
      </c>
      <c r="H58" s="405" t="s">
        <v>1319</v>
      </c>
      <c r="I58" s="59"/>
      <c r="J58" s="59"/>
      <c r="K58" s="59"/>
      <c r="L58" s="59"/>
      <c r="M58" s="59"/>
      <c r="N58" s="59"/>
      <c r="O58" s="59"/>
      <c r="P58" s="59"/>
      <c r="Q58" s="59"/>
      <c r="R58" s="59"/>
      <c r="S58" s="59"/>
      <c r="T58" s="59"/>
      <c r="U58" s="59"/>
      <c r="V58" s="59"/>
      <c r="W58" s="59"/>
      <c r="X58" s="59"/>
      <c r="Y58" s="59"/>
      <c r="Z58" s="59"/>
      <c r="AA58" s="59"/>
      <c r="AB58" s="59"/>
      <c r="AC58" s="59"/>
      <c r="AD58" s="59"/>
    </row>
    <row r="59" customFormat="false" ht="15.75" hidden="false" customHeight="false" outlineLevel="0" collapsed="false">
      <c r="A59" s="21"/>
      <c r="B59" s="21"/>
      <c r="C59" s="399" t="n">
        <v>13</v>
      </c>
      <c r="D59" s="394"/>
      <c r="E59" s="239"/>
      <c r="F59" s="264" t="s">
        <v>1429</v>
      </c>
      <c r="G59" s="59" t="s">
        <v>1430</v>
      </c>
      <c r="H59" s="407" t="s">
        <v>1431</v>
      </c>
      <c r="I59" s="411" t="s">
        <v>1432</v>
      </c>
      <c r="J59" s="405" t="s">
        <v>1433</v>
      </c>
      <c r="L59" s="59"/>
      <c r="M59" s="59"/>
      <c r="N59" s="59"/>
      <c r="O59" s="59"/>
      <c r="P59" s="59"/>
      <c r="Q59" s="59"/>
      <c r="R59" s="59"/>
      <c r="S59" s="59"/>
      <c r="T59" s="59"/>
      <c r="U59" s="59"/>
      <c r="V59" s="59"/>
      <c r="W59" s="59"/>
      <c r="X59" s="59"/>
      <c r="Y59" s="59"/>
      <c r="Z59" s="59"/>
      <c r="AA59" s="59"/>
      <c r="AB59" s="59"/>
      <c r="AC59" s="59"/>
      <c r="AD59" s="59"/>
    </row>
    <row r="60" customFormat="false" ht="15.75" hidden="false" customHeight="false" outlineLevel="0" collapsed="false">
      <c r="A60" s="21"/>
      <c r="B60" s="21"/>
      <c r="C60" s="399" t="n">
        <v>18</v>
      </c>
      <c r="D60" s="394"/>
      <c r="E60" s="239"/>
      <c r="F60" s="406" t="s">
        <v>1434</v>
      </c>
      <c r="G60" s="59" t="s">
        <v>1435</v>
      </c>
      <c r="H60" s="407" t="s">
        <v>1436</v>
      </c>
      <c r="I60" s="411"/>
      <c r="J60" s="59"/>
      <c r="L60" s="59"/>
      <c r="M60" s="59"/>
      <c r="N60" s="59"/>
      <c r="O60" s="59"/>
      <c r="P60" s="59"/>
      <c r="Q60" s="59"/>
      <c r="R60" s="59"/>
      <c r="S60" s="59"/>
      <c r="T60" s="59"/>
      <c r="U60" s="59"/>
      <c r="V60" s="59"/>
      <c r="W60" s="59"/>
      <c r="X60" s="59"/>
      <c r="Y60" s="59"/>
      <c r="Z60" s="59"/>
      <c r="AA60" s="59"/>
      <c r="AB60" s="59"/>
      <c r="AC60" s="59"/>
      <c r="AD60" s="59"/>
    </row>
    <row r="61" customFormat="false" ht="15.75" hidden="false" customHeight="false" outlineLevel="0" collapsed="false">
      <c r="A61" s="21"/>
      <c r="B61" s="21"/>
      <c r="C61" s="399" t="n">
        <v>20</v>
      </c>
      <c r="D61" s="394"/>
      <c r="E61" s="239"/>
      <c r="F61" s="299" t="s">
        <v>1437</v>
      </c>
      <c r="G61" s="59" t="s">
        <v>1438</v>
      </c>
      <c r="H61" s="407" t="s">
        <v>1439</v>
      </c>
      <c r="I61" s="411"/>
      <c r="J61" s="59"/>
      <c r="L61" s="59"/>
      <c r="M61" s="59"/>
      <c r="N61" s="59"/>
      <c r="O61" s="59"/>
      <c r="P61" s="59"/>
      <c r="Q61" s="59"/>
      <c r="R61" s="59"/>
      <c r="S61" s="59"/>
      <c r="T61" s="59"/>
      <c r="U61" s="59"/>
      <c r="V61" s="59"/>
      <c r="W61" s="59"/>
      <c r="X61" s="59"/>
      <c r="Y61" s="59"/>
      <c r="Z61" s="59"/>
      <c r="AA61" s="59"/>
      <c r="AB61" s="59"/>
      <c r="AC61" s="59"/>
      <c r="AD61" s="59"/>
    </row>
    <row r="62" customFormat="false" ht="15.75" hidden="false" customHeight="false" outlineLevel="0" collapsed="false">
      <c r="A62" s="21"/>
      <c r="B62" s="21"/>
      <c r="C62" s="399" t="n">
        <v>25</v>
      </c>
      <c r="D62" s="394"/>
      <c r="E62" s="239"/>
      <c r="F62" s="264" t="s">
        <v>1440</v>
      </c>
      <c r="G62" s="59" t="s">
        <v>1441</v>
      </c>
      <c r="H62" s="407" t="s">
        <v>1442</v>
      </c>
      <c r="I62" s="411" t="s">
        <v>1443</v>
      </c>
      <c r="J62" s="405" t="s">
        <v>1444</v>
      </c>
      <c r="L62" s="59"/>
      <c r="M62" s="59"/>
      <c r="N62" s="59"/>
      <c r="O62" s="59"/>
      <c r="P62" s="59"/>
      <c r="Q62" s="59"/>
      <c r="R62" s="59"/>
      <c r="S62" s="59"/>
      <c r="T62" s="59"/>
      <c r="U62" s="59"/>
      <c r="V62" s="59"/>
      <c r="W62" s="59"/>
      <c r="X62" s="59"/>
      <c r="Y62" s="59"/>
      <c r="Z62" s="59"/>
      <c r="AA62" s="59"/>
      <c r="AB62" s="59"/>
      <c r="AC62" s="59"/>
      <c r="AD62" s="59"/>
    </row>
    <row r="63" customFormat="false" ht="15.75" hidden="false" customHeight="false" outlineLevel="0" collapsed="false">
      <c r="A63" s="21"/>
      <c r="B63" s="21"/>
      <c r="C63" s="399" t="n">
        <v>25</v>
      </c>
      <c r="D63" s="394"/>
      <c r="E63" s="239"/>
      <c r="F63" s="57" t="s">
        <v>1445</v>
      </c>
      <c r="G63" s="59" t="s">
        <v>1446</v>
      </c>
      <c r="H63" s="405" t="s">
        <v>1447</v>
      </c>
      <c r="I63" s="59" t="s">
        <v>1448</v>
      </c>
      <c r="J63" s="405" t="s">
        <v>1449</v>
      </c>
      <c r="K63" s="59" t="s">
        <v>1066</v>
      </c>
      <c r="L63" s="405" t="s">
        <v>1450</v>
      </c>
      <c r="M63" s="59"/>
      <c r="N63" s="59"/>
      <c r="O63" s="59"/>
      <c r="P63" s="59"/>
      <c r="Q63" s="59"/>
      <c r="R63" s="59"/>
      <c r="S63" s="59"/>
      <c r="T63" s="59"/>
      <c r="U63" s="59"/>
      <c r="V63" s="59"/>
      <c r="W63" s="59"/>
      <c r="X63" s="59"/>
      <c r="Y63" s="59"/>
      <c r="Z63" s="59"/>
      <c r="AA63" s="59"/>
      <c r="AB63" s="59"/>
      <c r="AC63" s="59"/>
      <c r="AD63" s="59"/>
    </row>
    <row r="64" customFormat="false" ht="15.75" hidden="false" customHeight="false" outlineLevel="0" collapsed="false">
      <c r="A64" s="21"/>
      <c r="B64" s="21"/>
      <c r="C64" s="399" t="n">
        <v>27</v>
      </c>
      <c r="D64" s="394"/>
      <c r="E64" s="239"/>
      <c r="F64" s="299" t="s">
        <v>1451</v>
      </c>
      <c r="G64" s="59" t="s">
        <v>1318</v>
      </c>
      <c r="H64" s="405" t="s">
        <v>1319</v>
      </c>
      <c r="I64" s="59"/>
      <c r="J64" s="59"/>
      <c r="K64" s="59"/>
      <c r="L64" s="59"/>
      <c r="M64" s="59"/>
      <c r="N64" s="59"/>
      <c r="O64" s="59"/>
      <c r="P64" s="59"/>
      <c r="Q64" s="59"/>
      <c r="R64" s="59"/>
      <c r="S64" s="59"/>
      <c r="T64" s="59"/>
      <c r="U64" s="59"/>
      <c r="V64" s="59"/>
      <c r="W64" s="59"/>
      <c r="X64" s="59"/>
      <c r="Y64" s="59"/>
      <c r="Z64" s="59"/>
      <c r="AA64" s="59"/>
      <c r="AB64" s="59"/>
      <c r="AC64" s="59"/>
      <c r="AD64" s="59"/>
    </row>
    <row r="65" customFormat="false" ht="15.75" hidden="false" customHeight="false" outlineLevel="0" collapsed="false">
      <c r="A65" s="21"/>
      <c r="B65" s="21"/>
      <c r="C65" s="399" t="n">
        <v>30</v>
      </c>
      <c r="D65" s="394"/>
      <c r="E65" s="239"/>
      <c r="F65" s="299" t="s">
        <v>1452</v>
      </c>
      <c r="G65" s="59" t="s">
        <v>1453</v>
      </c>
      <c r="H65" s="405" t="s">
        <v>1454</v>
      </c>
      <c r="I65" s="59"/>
      <c r="J65" s="59"/>
      <c r="K65" s="59"/>
      <c r="L65" s="59"/>
      <c r="M65" s="59"/>
      <c r="N65" s="59"/>
      <c r="O65" s="59"/>
      <c r="P65" s="59"/>
      <c r="Q65" s="59"/>
      <c r="R65" s="59"/>
      <c r="S65" s="59"/>
      <c r="T65" s="59"/>
      <c r="U65" s="59"/>
      <c r="V65" s="59"/>
      <c r="W65" s="59"/>
      <c r="X65" s="59"/>
      <c r="Y65" s="59"/>
      <c r="Z65" s="59"/>
      <c r="AA65" s="59"/>
      <c r="AB65" s="59"/>
      <c r="AC65" s="59"/>
      <c r="AD65" s="59"/>
    </row>
    <row r="66" customFormat="false" ht="15.75" hidden="false" customHeight="false" outlineLevel="0" collapsed="false">
      <c r="A66" s="21"/>
      <c r="B66" s="21"/>
      <c r="C66" s="399" t="n">
        <v>30</v>
      </c>
      <c r="D66" s="394"/>
      <c r="E66" s="239"/>
      <c r="F66" s="299" t="s">
        <v>1455</v>
      </c>
      <c r="G66" s="59"/>
      <c r="H66" s="59"/>
      <c r="I66" s="59" t="s">
        <v>1456</v>
      </c>
      <c r="J66" s="405" t="s">
        <v>1457</v>
      </c>
      <c r="K66" s="59"/>
      <c r="L66" s="59"/>
      <c r="M66" s="59"/>
      <c r="N66" s="59"/>
      <c r="O66" s="59"/>
      <c r="P66" s="59"/>
      <c r="Q66" s="59"/>
      <c r="R66" s="59"/>
      <c r="S66" s="59"/>
      <c r="T66" s="59"/>
      <c r="U66" s="59"/>
      <c r="V66" s="59"/>
      <c r="W66" s="59"/>
      <c r="X66" s="59"/>
      <c r="Y66" s="59"/>
      <c r="Z66" s="59"/>
      <c r="AA66" s="59"/>
      <c r="AB66" s="59"/>
      <c r="AC66" s="59"/>
      <c r="AD66" s="59"/>
    </row>
    <row r="67" customFormat="false" ht="15.75" hidden="false" customHeight="false" outlineLevel="0" collapsed="false">
      <c r="A67" s="21"/>
      <c r="B67" s="400"/>
      <c r="C67" s="401" t="s">
        <v>1458</v>
      </c>
      <c r="D67" s="402"/>
      <c r="E67" s="402"/>
      <c r="F67" s="412" t="s">
        <v>1459</v>
      </c>
      <c r="G67" s="46"/>
      <c r="H67" s="46"/>
      <c r="I67" s="46"/>
      <c r="J67" s="46"/>
      <c r="K67" s="46"/>
      <c r="L67" s="46"/>
      <c r="M67" s="46"/>
      <c r="N67" s="46"/>
      <c r="O67" s="46"/>
      <c r="P67" s="46"/>
      <c r="Q67" s="46"/>
      <c r="R67" s="46"/>
      <c r="S67" s="46"/>
      <c r="T67" s="46"/>
      <c r="U67" s="46"/>
      <c r="V67" s="46"/>
      <c r="W67" s="46"/>
      <c r="X67" s="46"/>
      <c r="Y67" s="46"/>
      <c r="Z67" s="46"/>
      <c r="AA67" s="46"/>
      <c r="AB67" s="46"/>
      <c r="AC67" s="46"/>
      <c r="AD67" s="46"/>
    </row>
    <row r="68" customFormat="false" ht="15.75" hidden="false" customHeight="false" outlineLevel="0" collapsed="false">
      <c r="A68" s="21"/>
      <c r="B68" s="21"/>
      <c r="C68" s="399" t="n">
        <v>1</v>
      </c>
      <c r="D68" s="253"/>
      <c r="E68" s="56"/>
      <c r="F68" s="299" t="s">
        <v>1460</v>
      </c>
      <c r="G68" s="59"/>
      <c r="H68" s="413"/>
      <c r="I68" s="59"/>
      <c r="J68" s="59"/>
      <c r="K68" s="59"/>
      <c r="L68" s="59"/>
      <c r="M68" s="59"/>
      <c r="N68" s="59"/>
      <c r="O68" s="59"/>
      <c r="P68" s="59"/>
      <c r="Q68" s="59"/>
      <c r="R68" s="59"/>
      <c r="S68" s="59"/>
      <c r="T68" s="59"/>
      <c r="U68" s="59"/>
      <c r="V68" s="59"/>
      <c r="W68" s="59"/>
      <c r="X68" s="59"/>
      <c r="Y68" s="59"/>
      <c r="Z68" s="59"/>
      <c r="AA68" s="59"/>
      <c r="AB68" s="59"/>
      <c r="AC68" s="59"/>
      <c r="AD68" s="59"/>
    </row>
    <row r="69" customFormat="false" ht="15.75" hidden="false" customHeight="false" outlineLevel="0" collapsed="false">
      <c r="A69" s="21"/>
      <c r="B69" s="21"/>
      <c r="C69" s="399" t="n">
        <v>3</v>
      </c>
      <c r="D69" s="253"/>
      <c r="E69" s="56"/>
      <c r="F69" s="299" t="s">
        <v>1461</v>
      </c>
      <c r="G69" s="59" t="s">
        <v>1104</v>
      </c>
      <c r="H69" s="407" t="s">
        <v>1462</v>
      </c>
      <c r="I69" s="59"/>
      <c r="J69" s="59"/>
      <c r="K69" s="59"/>
      <c r="L69" s="59"/>
      <c r="M69" s="59"/>
      <c r="N69" s="59"/>
      <c r="O69" s="59"/>
      <c r="P69" s="59"/>
      <c r="Q69" s="59"/>
      <c r="R69" s="59"/>
      <c r="S69" s="59"/>
      <c r="T69" s="59"/>
      <c r="U69" s="59"/>
      <c r="V69" s="59"/>
      <c r="W69" s="59"/>
      <c r="X69" s="59"/>
      <c r="Y69" s="59"/>
      <c r="Z69" s="59"/>
      <c r="AA69" s="59"/>
      <c r="AB69" s="59"/>
      <c r="AC69" s="59"/>
      <c r="AD69" s="59"/>
    </row>
    <row r="70" customFormat="false" ht="15.75" hidden="false" customHeight="false" outlineLevel="0" collapsed="false">
      <c r="A70" s="21"/>
      <c r="B70" s="21"/>
      <c r="C70" s="399" t="n">
        <v>7</v>
      </c>
      <c r="D70" s="253"/>
      <c r="E70" s="56"/>
      <c r="F70" s="299" t="s">
        <v>1463</v>
      </c>
      <c r="G70" s="57" t="s">
        <v>1464</v>
      </c>
      <c r="H70" s="414" t="s">
        <v>1465</v>
      </c>
      <c r="I70" s="59"/>
      <c r="J70" s="59"/>
      <c r="K70" s="59"/>
      <c r="L70" s="59"/>
      <c r="M70" s="59"/>
      <c r="N70" s="59"/>
      <c r="O70" s="59"/>
      <c r="P70" s="59"/>
      <c r="Q70" s="59"/>
      <c r="R70" s="59"/>
      <c r="S70" s="59"/>
      <c r="T70" s="59"/>
      <c r="U70" s="59"/>
      <c r="V70" s="59"/>
      <c r="W70" s="59"/>
      <c r="X70" s="59"/>
      <c r="Y70" s="59"/>
      <c r="Z70" s="59"/>
      <c r="AA70" s="59"/>
      <c r="AB70" s="59"/>
      <c r="AC70" s="59"/>
      <c r="AD70" s="59"/>
    </row>
    <row r="71" customFormat="false" ht="15.75" hidden="false" customHeight="false" outlineLevel="0" collapsed="false">
      <c r="A71" s="21"/>
      <c r="B71" s="21"/>
      <c r="C71" s="399" t="n">
        <v>7</v>
      </c>
      <c r="D71" s="253"/>
      <c r="E71" s="56"/>
      <c r="F71" s="264" t="s">
        <v>1466</v>
      </c>
      <c r="G71" s="59" t="s">
        <v>1467</v>
      </c>
      <c r="H71" s="405" t="s">
        <v>1468</v>
      </c>
      <c r="I71" s="59"/>
      <c r="J71" s="59"/>
      <c r="K71" s="59"/>
      <c r="L71" s="59"/>
      <c r="M71" s="59"/>
      <c r="N71" s="59"/>
      <c r="O71" s="59"/>
      <c r="P71" s="59"/>
      <c r="Q71" s="59"/>
      <c r="R71" s="59"/>
      <c r="S71" s="59"/>
      <c r="T71" s="59"/>
      <c r="U71" s="59"/>
      <c r="V71" s="59"/>
      <c r="W71" s="59"/>
      <c r="X71" s="59"/>
      <c r="Y71" s="59"/>
      <c r="Z71" s="59"/>
      <c r="AA71" s="59"/>
      <c r="AB71" s="59"/>
      <c r="AC71" s="59"/>
      <c r="AD71" s="59"/>
    </row>
    <row r="72" customFormat="false" ht="15.75" hidden="false" customHeight="false" outlineLevel="0" collapsed="false">
      <c r="A72" s="21"/>
      <c r="B72" s="21"/>
      <c r="C72" s="399" t="n">
        <v>8</v>
      </c>
      <c r="D72" s="253"/>
      <c r="E72" s="56"/>
      <c r="F72" s="406" t="s">
        <v>1469</v>
      </c>
      <c r="G72" s="59" t="s">
        <v>1470</v>
      </c>
      <c r="H72" s="405" t="s">
        <v>1471</v>
      </c>
      <c r="I72" s="59"/>
      <c r="J72" s="59"/>
      <c r="K72" s="59"/>
      <c r="L72" s="59"/>
      <c r="M72" s="59"/>
      <c r="N72" s="59"/>
      <c r="O72" s="59"/>
      <c r="P72" s="59"/>
      <c r="Q72" s="59"/>
      <c r="R72" s="59"/>
      <c r="S72" s="59"/>
      <c r="T72" s="59"/>
      <c r="U72" s="59"/>
      <c r="V72" s="59"/>
      <c r="W72" s="59"/>
      <c r="X72" s="59"/>
      <c r="Y72" s="59"/>
      <c r="Z72" s="59"/>
      <c r="AA72" s="59"/>
      <c r="AB72" s="59"/>
      <c r="AC72" s="59"/>
      <c r="AD72" s="59"/>
    </row>
    <row r="73" customFormat="false" ht="15.75" hidden="false" customHeight="false" outlineLevel="0" collapsed="false">
      <c r="A73" s="21"/>
      <c r="B73" s="21"/>
      <c r="C73" s="399"/>
      <c r="D73" s="253"/>
      <c r="E73" s="56"/>
      <c r="F73" s="415" t="s">
        <v>1472</v>
      </c>
      <c r="G73" s="59" t="s">
        <v>1473</v>
      </c>
      <c r="H73" s="405" t="s">
        <v>1474</v>
      </c>
      <c r="I73" s="59"/>
      <c r="J73" s="59"/>
      <c r="K73" s="59"/>
      <c r="L73" s="59"/>
      <c r="M73" s="59"/>
      <c r="N73" s="59"/>
      <c r="O73" s="59"/>
      <c r="P73" s="59"/>
      <c r="Q73" s="59"/>
      <c r="R73" s="59"/>
      <c r="S73" s="59"/>
      <c r="T73" s="59"/>
      <c r="U73" s="59"/>
      <c r="V73" s="59"/>
      <c r="W73" s="59"/>
      <c r="X73" s="59"/>
      <c r="Y73" s="59"/>
      <c r="Z73" s="59"/>
      <c r="AA73" s="59"/>
      <c r="AB73" s="59"/>
      <c r="AC73" s="59"/>
      <c r="AD73" s="59"/>
    </row>
    <row r="74" customFormat="false" ht="15.75" hidden="false" customHeight="false" outlineLevel="0" collapsed="false">
      <c r="A74" s="21"/>
      <c r="B74" s="21"/>
      <c r="C74" s="399" t="s">
        <v>1475</v>
      </c>
      <c r="D74" s="253"/>
      <c r="E74" s="56"/>
      <c r="F74" s="264" t="s">
        <v>1476</v>
      </c>
      <c r="G74" s="59" t="s">
        <v>1477</v>
      </c>
      <c r="H74" s="405" t="s">
        <v>1478</v>
      </c>
      <c r="I74" s="59"/>
      <c r="J74" s="59"/>
      <c r="K74" s="59"/>
      <c r="L74" s="59"/>
      <c r="M74" s="59"/>
      <c r="N74" s="59"/>
      <c r="O74" s="59"/>
      <c r="P74" s="59"/>
      <c r="Q74" s="59"/>
      <c r="R74" s="59"/>
      <c r="S74" s="59"/>
      <c r="T74" s="59"/>
      <c r="U74" s="59"/>
      <c r="V74" s="59"/>
      <c r="W74" s="59"/>
      <c r="X74" s="59"/>
      <c r="Y74" s="59"/>
      <c r="Z74" s="59"/>
      <c r="AA74" s="59"/>
      <c r="AB74" s="59"/>
      <c r="AC74" s="59"/>
      <c r="AD74" s="59"/>
    </row>
    <row r="75" customFormat="false" ht="15.75" hidden="false" customHeight="false" outlineLevel="0" collapsed="false">
      <c r="A75" s="21"/>
      <c r="B75" s="21"/>
      <c r="C75" s="399" t="s">
        <v>1475</v>
      </c>
      <c r="D75" s="253"/>
      <c r="E75" s="56"/>
      <c r="F75" s="305" t="s">
        <v>1479</v>
      </c>
      <c r="G75" s="59" t="s">
        <v>598</v>
      </c>
      <c r="H75" s="11"/>
      <c r="I75" s="59"/>
      <c r="J75" s="59"/>
      <c r="K75" s="59"/>
      <c r="L75" s="59"/>
      <c r="M75" s="59"/>
      <c r="N75" s="59"/>
      <c r="O75" s="59"/>
      <c r="P75" s="59"/>
      <c r="Q75" s="59"/>
      <c r="R75" s="59"/>
      <c r="S75" s="59"/>
      <c r="T75" s="59"/>
      <c r="U75" s="59"/>
      <c r="V75" s="59"/>
      <c r="W75" s="59"/>
      <c r="X75" s="59"/>
      <c r="Y75" s="59"/>
      <c r="Z75" s="59"/>
      <c r="AA75" s="59"/>
      <c r="AB75" s="59"/>
      <c r="AC75" s="59"/>
      <c r="AD75" s="59"/>
    </row>
    <row r="76" customFormat="false" ht="15.75" hidden="false" customHeight="false" outlineLevel="0" collapsed="false">
      <c r="A76" s="21"/>
      <c r="B76" s="21"/>
      <c r="C76" s="399" t="s">
        <v>1475</v>
      </c>
      <c r="D76" s="253"/>
      <c r="E76" s="56"/>
      <c r="F76" s="305" t="s">
        <v>1480</v>
      </c>
      <c r="G76" s="59" t="s">
        <v>1481</v>
      </c>
      <c r="H76" s="258" t="s">
        <v>1482</v>
      </c>
      <c r="I76" s="59"/>
      <c r="J76" s="59"/>
      <c r="K76" s="59"/>
      <c r="L76" s="59"/>
      <c r="M76" s="59"/>
      <c r="N76" s="59"/>
      <c r="O76" s="59"/>
      <c r="P76" s="59"/>
      <c r="Q76" s="59"/>
      <c r="R76" s="59"/>
      <c r="S76" s="59"/>
      <c r="T76" s="59"/>
      <c r="U76" s="59"/>
      <c r="V76" s="59"/>
      <c r="W76" s="59"/>
      <c r="X76" s="59"/>
      <c r="Y76" s="59"/>
      <c r="Z76" s="59"/>
      <c r="AA76" s="59"/>
      <c r="AB76" s="59"/>
      <c r="AC76" s="59"/>
      <c r="AD76" s="59"/>
    </row>
    <row r="77" customFormat="false" ht="15.75" hidden="false" customHeight="false" outlineLevel="0" collapsed="false">
      <c r="A77" s="21"/>
      <c r="B77" s="21"/>
      <c r="C77" s="399" t="n">
        <v>13</v>
      </c>
      <c r="D77" s="253"/>
      <c r="E77" s="56"/>
      <c r="F77" s="416" t="s">
        <v>1483</v>
      </c>
      <c r="G77" s="59" t="s">
        <v>1484</v>
      </c>
      <c r="H77" s="258" t="s">
        <v>1485</v>
      </c>
      <c r="I77" s="59"/>
      <c r="J77" s="59"/>
      <c r="K77" s="59"/>
      <c r="L77" s="59"/>
      <c r="M77" s="59"/>
      <c r="N77" s="59"/>
      <c r="O77" s="59"/>
      <c r="P77" s="59"/>
      <c r="Q77" s="59"/>
      <c r="R77" s="59"/>
      <c r="S77" s="59"/>
      <c r="T77" s="59"/>
      <c r="U77" s="59"/>
      <c r="V77" s="59"/>
      <c r="W77" s="59"/>
      <c r="X77" s="59"/>
      <c r="Y77" s="59"/>
      <c r="Z77" s="59"/>
      <c r="AA77" s="59"/>
      <c r="AB77" s="59"/>
      <c r="AC77" s="59"/>
      <c r="AD77" s="59"/>
    </row>
    <row r="78" customFormat="false" ht="15.75" hidden="false" customHeight="false" outlineLevel="0" collapsed="false">
      <c r="A78" s="21"/>
      <c r="B78" s="21"/>
      <c r="C78" s="399" t="n">
        <v>14</v>
      </c>
      <c r="D78" s="253"/>
      <c r="E78" s="56"/>
      <c r="F78" s="264" t="s">
        <v>1486</v>
      </c>
      <c r="G78" s="59" t="s">
        <v>1342</v>
      </c>
      <c r="H78" s="258" t="s">
        <v>1487</v>
      </c>
      <c r="I78" s="59"/>
      <c r="J78" s="59"/>
      <c r="K78" s="59"/>
      <c r="L78" s="59"/>
      <c r="M78" s="59"/>
      <c r="N78" s="59"/>
      <c r="O78" s="59"/>
      <c r="P78" s="59"/>
      <c r="Q78" s="59"/>
      <c r="R78" s="59"/>
      <c r="S78" s="59"/>
      <c r="T78" s="59"/>
      <c r="U78" s="59"/>
      <c r="V78" s="59"/>
      <c r="W78" s="59"/>
      <c r="X78" s="59"/>
      <c r="Y78" s="59"/>
      <c r="Z78" s="59"/>
      <c r="AA78" s="59"/>
      <c r="AB78" s="59"/>
      <c r="AC78" s="59"/>
      <c r="AD78" s="59"/>
    </row>
    <row r="79" customFormat="false" ht="15.75" hidden="false" customHeight="false" outlineLevel="0" collapsed="false">
      <c r="A79" s="21"/>
      <c r="B79" s="21"/>
      <c r="C79" s="399" t="n">
        <v>17</v>
      </c>
      <c r="D79" s="253"/>
      <c r="E79" s="56"/>
      <c r="F79" s="264" t="s">
        <v>1488</v>
      </c>
      <c r="G79" s="59" t="s">
        <v>1489</v>
      </c>
      <c r="H79" s="258" t="s">
        <v>1490</v>
      </c>
      <c r="I79" s="59"/>
      <c r="J79" s="59"/>
      <c r="K79" s="59"/>
      <c r="L79" s="59"/>
      <c r="M79" s="59"/>
      <c r="N79" s="59"/>
      <c r="O79" s="59"/>
      <c r="P79" s="59"/>
      <c r="Q79" s="59"/>
      <c r="R79" s="59"/>
      <c r="S79" s="59"/>
      <c r="T79" s="59"/>
      <c r="U79" s="59"/>
      <c r="V79" s="59"/>
      <c r="W79" s="59"/>
      <c r="X79" s="59"/>
      <c r="Y79" s="59"/>
      <c r="Z79" s="59"/>
      <c r="AA79" s="59"/>
      <c r="AB79" s="59"/>
      <c r="AC79" s="59"/>
      <c r="AD79" s="59"/>
    </row>
    <row r="80" customFormat="false" ht="15.75" hidden="false" customHeight="false" outlineLevel="0" collapsed="false">
      <c r="A80" s="21"/>
      <c r="B80" s="21"/>
      <c r="C80" s="399" t="n">
        <v>21</v>
      </c>
      <c r="D80" s="253"/>
      <c r="E80" s="56"/>
      <c r="F80" s="406" t="s">
        <v>1491</v>
      </c>
      <c r="G80" s="59" t="s">
        <v>1435</v>
      </c>
      <c r="H80" s="405" t="s">
        <v>1492</v>
      </c>
      <c r="I80" s="59" t="s">
        <v>1493</v>
      </c>
      <c r="J80" s="405" t="s">
        <v>1494</v>
      </c>
      <c r="K80" s="59"/>
      <c r="L80" s="59"/>
      <c r="M80" s="59"/>
      <c r="N80" s="59"/>
      <c r="O80" s="59"/>
      <c r="P80" s="59"/>
      <c r="Q80" s="59"/>
      <c r="R80" s="59"/>
      <c r="S80" s="59"/>
      <c r="T80" s="59"/>
      <c r="U80" s="59"/>
      <c r="V80" s="59"/>
      <c r="W80" s="59"/>
      <c r="X80" s="59"/>
      <c r="Y80" s="59"/>
      <c r="Z80" s="59"/>
      <c r="AA80" s="59"/>
      <c r="AB80" s="59"/>
      <c r="AC80" s="59"/>
      <c r="AD80" s="59"/>
    </row>
    <row r="81" customFormat="false" ht="15.75" hidden="false" customHeight="false" outlineLevel="0" collapsed="false">
      <c r="A81" s="21"/>
      <c r="B81" s="21"/>
      <c r="C81" s="399" t="n">
        <v>29</v>
      </c>
      <c r="D81" s="253"/>
      <c r="E81" s="56"/>
      <c r="F81" s="265" t="s">
        <v>1495</v>
      </c>
      <c r="G81" s="59" t="s">
        <v>1496</v>
      </c>
      <c r="H81" s="405" t="s">
        <v>1497</v>
      </c>
      <c r="I81" s="59"/>
      <c r="J81" s="59"/>
      <c r="K81" s="59"/>
      <c r="L81" s="59"/>
      <c r="M81" s="59"/>
      <c r="N81" s="59"/>
      <c r="O81" s="59"/>
      <c r="P81" s="59"/>
      <c r="Q81" s="59"/>
      <c r="R81" s="59"/>
      <c r="S81" s="59"/>
      <c r="T81" s="59"/>
      <c r="U81" s="59"/>
      <c r="V81" s="59"/>
      <c r="W81" s="59"/>
      <c r="X81" s="59"/>
      <c r="Y81" s="59"/>
      <c r="Z81" s="59"/>
      <c r="AA81" s="59"/>
      <c r="AB81" s="59"/>
      <c r="AC81" s="59"/>
      <c r="AD81" s="59"/>
    </row>
    <row r="82" customFormat="false" ht="15.75" hidden="false" customHeight="false" outlineLevel="0" collapsed="false">
      <c r="A82" s="21"/>
      <c r="B82" s="21"/>
      <c r="C82" s="399" t="n">
        <v>30</v>
      </c>
      <c r="D82" s="253"/>
      <c r="E82" s="56"/>
      <c r="F82" s="298" t="s">
        <v>1498</v>
      </c>
      <c r="G82" s="59"/>
      <c r="H82" s="59"/>
      <c r="I82" s="59"/>
      <c r="J82" s="59"/>
      <c r="K82" s="59"/>
      <c r="L82" s="59"/>
      <c r="M82" s="59"/>
      <c r="N82" s="59"/>
      <c r="O82" s="59"/>
      <c r="P82" s="59"/>
      <c r="Q82" s="59"/>
      <c r="R82" s="59"/>
      <c r="S82" s="59"/>
      <c r="T82" s="59"/>
      <c r="U82" s="59"/>
      <c r="V82" s="59"/>
      <c r="W82" s="59"/>
      <c r="X82" s="59"/>
      <c r="Y82" s="59"/>
      <c r="Z82" s="59"/>
      <c r="AA82" s="59"/>
      <c r="AB82" s="59"/>
      <c r="AC82" s="59"/>
      <c r="AD82" s="59"/>
    </row>
    <row r="83" customFormat="false" ht="15.75" hidden="false" customHeight="false" outlineLevel="0" collapsed="false">
      <c r="A83" s="21"/>
      <c r="B83" s="21"/>
      <c r="C83" s="399" t="s">
        <v>1499</v>
      </c>
      <c r="D83" s="253"/>
      <c r="E83" s="56"/>
      <c r="F83" s="305" t="s">
        <v>1500</v>
      </c>
      <c r="G83" s="59" t="s">
        <v>1501</v>
      </c>
      <c r="H83" s="405" t="s">
        <v>1502</v>
      </c>
      <c r="I83" s="59"/>
      <c r="J83" s="59"/>
      <c r="K83" s="59"/>
      <c r="L83" s="59"/>
      <c r="M83" s="59"/>
      <c r="N83" s="59"/>
      <c r="O83" s="59"/>
      <c r="P83" s="59"/>
      <c r="Q83" s="59"/>
      <c r="R83" s="59"/>
      <c r="S83" s="59"/>
      <c r="T83" s="59"/>
      <c r="U83" s="59"/>
      <c r="V83" s="59"/>
      <c r="W83" s="59"/>
      <c r="X83" s="59"/>
      <c r="Y83" s="59"/>
      <c r="Z83" s="59"/>
      <c r="AA83" s="59"/>
      <c r="AB83" s="59"/>
      <c r="AC83" s="59"/>
      <c r="AD83" s="59"/>
    </row>
    <row r="84" customFormat="false" ht="15.75" hidden="false" customHeight="false" outlineLevel="0" collapsed="false">
      <c r="A84" s="21"/>
      <c r="B84" s="400"/>
      <c r="C84" s="401" t="s">
        <v>1503</v>
      </c>
      <c r="D84" s="402"/>
      <c r="E84" s="402"/>
      <c r="F84" s="45"/>
      <c r="G84" s="46"/>
      <c r="H84" s="46"/>
      <c r="I84" s="46"/>
      <c r="J84" s="46"/>
      <c r="K84" s="46"/>
      <c r="L84" s="46"/>
      <c r="M84" s="46"/>
      <c r="N84" s="46"/>
      <c r="O84" s="46"/>
      <c r="P84" s="46"/>
      <c r="Q84" s="46"/>
      <c r="R84" s="46"/>
      <c r="S84" s="46"/>
      <c r="T84" s="46"/>
      <c r="U84" s="46"/>
      <c r="V84" s="46"/>
      <c r="W84" s="46"/>
      <c r="X84" s="46"/>
      <c r="Y84" s="46"/>
      <c r="Z84" s="46"/>
      <c r="AA84" s="46"/>
      <c r="AB84" s="46"/>
      <c r="AC84" s="46"/>
      <c r="AD84" s="46"/>
    </row>
    <row r="85" customFormat="false" ht="15.75" hidden="false" customHeight="false" outlineLevel="0" collapsed="false">
      <c r="A85" s="21"/>
      <c r="B85" s="21"/>
      <c r="C85" s="399" t="n">
        <v>1</v>
      </c>
      <c r="D85" s="253"/>
      <c r="E85" s="56"/>
      <c r="F85" s="299" t="s">
        <v>1504</v>
      </c>
      <c r="G85" s="59" t="s">
        <v>1104</v>
      </c>
      <c r="H85" s="407" t="s">
        <v>1462</v>
      </c>
      <c r="I85" s="59"/>
      <c r="J85" s="59"/>
      <c r="K85" s="59"/>
      <c r="L85" s="59"/>
      <c r="M85" s="59"/>
      <c r="N85" s="59"/>
      <c r="O85" s="59"/>
      <c r="P85" s="59"/>
      <c r="Q85" s="59"/>
      <c r="R85" s="59"/>
      <c r="S85" s="59"/>
      <c r="T85" s="59"/>
      <c r="U85" s="59"/>
      <c r="V85" s="59"/>
      <c r="W85" s="59"/>
      <c r="X85" s="59"/>
      <c r="Y85" s="59"/>
      <c r="Z85" s="59"/>
      <c r="AA85" s="59"/>
      <c r="AB85" s="59"/>
      <c r="AC85" s="59"/>
      <c r="AD85" s="59"/>
    </row>
    <row r="86" customFormat="false" ht="15.75" hidden="false" customHeight="false" outlineLevel="0" collapsed="false">
      <c r="A86" s="21"/>
      <c r="B86" s="21"/>
      <c r="C86" s="399" t="n">
        <v>2</v>
      </c>
      <c r="D86" s="253"/>
      <c r="E86" s="56"/>
      <c r="F86" s="264" t="s">
        <v>1505</v>
      </c>
      <c r="G86" s="59" t="s">
        <v>1357</v>
      </c>
      <c r="H86" s="405" t="s">
        <v>1506</v>
      </c>
      <c r="I86" s="59"/>
      <c r="J86" s="59"/>
      <c r="K86" s="59"/>
      <c r="L86" s="59"/>
      <c r="M86" s="59"/>
      <c r="N86" s="59"/>
      <c r="O86" s="59"/>
      <c r="P86" s="59"/>
      <c r="Q86" s="59"/>
      <c r="R86" s="59"/>
      <c r="S86" s="59"/>
      <c r="T86" s="59"/>
      <c r="U86" s="59"/>
      <c r="V86" s="59"/>
      <c r="W86" s="59"/>
      <c r="X86" s="59"/>
      <c r="Y86" s="59"/>
      <c r="Z86" s="59"/>
      <c r="AA86" s="59"/>
      <c r="AB86" s="59"/>
      <c r="AC86" s="59"/>
      <c r="AD86" s="59"/>
    </row>
    <row r="87" customFormat="false" ht="15.75" hidden="false" customHeight="false" outlineLevel="0" collapsed="false">
      <c r="A87" s="21"/>
      <c r="B87" s="21"/>
      <c r="C87" s="399" t="n">
        <v>5</v>
      </c>
      <c r="D87" s="253"/>
      <c r="E87" s="56"/>
      <c r="F87" s="346" t="s">
        <v>1507</v>
      </c>
      <c r="G87" s="59" t="s">
        <v>1073</v>
      </c>
      <c r="H87" s="405" t="s">
        <v>1508</v>
      </c>
      <c r="I87" s="59"/>
      <c r="J87" s="59"/>
      <c r="K87" s="59"/>
      <c r="L87" s="59"/>
      <c r="M87" s="59"/>
      <c r="N87" s="59"/>
      <c r="O87" s="59"/>
      <c r="P87" s="59"/>
      <c r="Q87" s="59"/>
      <c r="R87" s="59"/>
      <c r="S87" s="59"/>
      <c r="T87" s="59"/>
      <c r="U87" s="59"/>
      <c r="V87" s="59"/>
      <c r="W87" s="59"/>
      <c r="X87" s="59"/>
      <c r="Y87" s="59"/>
      <c r="Z87" s="59"/>
      <c r="AA87" s="59"/>
      <c r="AB87" s="59"/>
      <c r="AC87" s="59"/>
      <c r="AD87" s="59"/>
    </row>
    <row r="88" customFormat="false" ht="15.75" hidden="false" customHeight="false" outlineLevel="0" collapsed="false">
      <c r="A88" s="21"/>
      <c r="B88" s="21"/>
      <c r="C88" s="399" t="n">
        <v>7</v>
      </c>
      <c r="D88" s="253"/>
      <c r="E88" s="56"/>
      <c r="F88" s="381" t="s">
        <v>1509</v>
      </c>
      <c r="G88" s="59" t="s">
        <v>598</v>
      </c>
      <c r="H88" s="405" t="s">
        <v>1510</v>
      </c>
      <c r="I88" s="59" t="s">
        <v>1511</v>
      </c>
      <c r="J88" s="405" t="s">
        <v>1512</v>
      </c>
      <c r="K88" s="59"/>
      <c r="L88" s="59"/>
      <c r="M88" s="59"/>
      <c r="N88" s="59"/>
      <c r="O88" s="59"/>
      <c r="P88" s="59"/>
      <c r="Q88" s="59"/>
      <c r="R88" s="59"/>
      <c r="S88" s="59"/>
      <c r="T88" s="59"/>
      <c r="U88" s="59"/>
      <c r="V88" s="59"/>
      <c r="W88" s="59"/>
      <c r="X88" s="59"/>
      <c r="Y88" s="59"/>
      <c r="Z88" s="59"/>
      <c r="AA88" s="59"/>
      <c r="AB88" s="59"/>
      <c r="AC88" s="59"/>
      <c r="AD88" s="59"/>
    </row>
    <row r="89" customFormat="false" ht="15.75" hidden="false" customHeight="false" outlineLevel="0" collapsed="false">
      <c r="A89" s="21"/>
      <c r="B89" s="21"/>
      <c r="C89" s="399" t="n">
        <v>7</v>
      </c>
      <c r="D89" s="253"/>
      <c r="E89" s="56"/>
      <c r="F89" s="264" t="s">
        <v>1513</v>
      </c>
      <c r="G89" s="59" t="s">
        <v>1514</v>
      </c>
      <c r="H89" s="407" t="s">
        <v>1515</v>
      </c>
      <c r="I89" s="59"/>
      <c r="J89" s="59"/>
      <c r="K89" s="59"/>
      <c r="L89" s="59"/>
      <c r="M89" s="59"/>
      <c r="N89" s="59"/>
      <c r="O89" s="59"/>
      <c r="P89" s="59"/>
      <c r="Q89" s="59"/>
      <c r="R89" s="59"/>
      <c r="S89" s="59"/>
      <c r="T89" s="59"/>
      <c r="U89" s="59"/>
      <c r="V89" s="59"/>
      <c r="W89" s="59"/>
      <c r="X89" s="59"/>
      <c r="Y89" s="59"/>
      <c r="Z89" s="59"/>
      <c r="AA89" s="59"/>
      <c r="AB89" s="59"/>
      <c r="AC89" s="59"/>
      <c r="AD89" s="59"/>
    </row>
    <row r="90" customFormat="false" ht="15.75" hidden="false" customHeight="false" outlineLevel="0" collapsed="false">
      <c r="A90" s="21"/>
      <c r="B90" s="21"/>
      <c r="C90" s="399" t="n">
        <v>8</v>
      </c>
      <c r="D90" s="253"/>
      <c r="E90" s="56"/>
      <c r="F90" s="264" t="s">
        <v>1516</v>
      </c>
      <c r="G90" s="59" t="s">
        <v>1517</v>
      </c>
      <c r="H90" s="407" t="s">
        <v>1518</v>
      </c>
      <c r="I90" s="59"/>
      <c r="J90" s="59"/>
      <c r="K90" s="59"/>
      <c r="L90" s="59"/>
      <c r="M90" s="59"/>
      <c r="N90" s="59"/>
      <c r="O90" s="59"/>
      <c r="P90" s="59"/>
      <c r="Q90" s="59"/>
      <c r="R90" s="59"/>
      <c r="S90" s="59"/>
      <c r="T90" s="59"/>
      <c r="U90" s="59"/>
      <c r="V90" s="59"/>
      <c r="W90" s="59"/>
      <c r="X90" s="59"/>
      <c r="Y90" s="59"/>
      <c r="Z90" s="59"/>
      <c r="AA90" s="59"/>
      <c r="AB90" s="59"/>
      <c r="AC90" s="59"/>
      <c r="AD90" s="59"/>
    </row>
    <row r="91" customFormat="false" ht="15.75" hidden="false" customHeight="false" outlineLevel="0" collapsed="false">
      <c r="A91" s="21"/>
      <c r="B91" s="21"/>
      <c r="C91" s="399" t="n">
        <v>8</v>
      </c>
      <c r="D91" s="253"/>
      <c r="E91" s="56"/>
      <c r="F91" s="264" t="s">
        <v>1519</v>
      </c>
      <c r="G91" s="59" t="s">
        <v>1344</v>
      </c>
      <c r="H91" s="407" t="s">
        <v>1520</v>
      </c>
      <c r="I91" s="59"/>
      <c r="J91" s="59"/>
      <c r="K91" s="59"/>
      <c r="L91" s="59"/>
      <c r="M91" s="59"/>
      <c r="N91" s="59"/>
      <c r="O91" s="59"/>
      <c r="P91" s="59"/>
      <c r="Q91" s="59"/>
      <c r="R91" s="59"/>
      <c r="S91" s="59"/>
      <c r="T91" s="59"/>
      <c r="U91" s="59"/>
      <c r="V91" s="59"/>
      <c r="W91" s="59"/>
      <c r="X91" s="59"/>
      <c r="Y91" s="59"/>
      <c r="Z91" s="59"/>
      <c r="AA91" s="59"/>
      <c r="AB91" s="59"/>
      <c r="AC91" s="59"/>
      <c r="AD91" s="59"/>
    </row>
    <row r="92" customFormat="false" ht="15.75" hidden="false" customHeight="false" outlineLevel="0" collapsed="false">
      <c r="A92" s="21"/>
      <c r="B92" s="21"/>
      <c r="C92" s="399" t="n">
        <v>14</v>
      </c>
      <c r="D92" s="253"/>
      <c r="E92" s="56"/>
      <c r="F92" s="264" t="s">
        <v>1521</v>
      </c>
      <c r="G92" s="59" t="s">
        <v>1522</v>
      </c>
      <c r="H92" s="407" t="s">
        <v>1523</v>
      </c>
      <c r="I92" s="59"/>
      <c r="J92" s="59"/>
      <c r="K92" s="59"/>
      <c r="L92" s="59"/>
      <c r="M92" s="59"/>
      <c r="N92" s="59"/>
      <c r="O92" s="59"/>
      <c r="P92" s="59"/>
      <c r="Q92" s="59"/>
      <c r="R92" s="59"/>
      <c r="S92" s="59"/>
      <c r="T92" s="59"/>
      <c r="U92" s="59"/>
      <c r="V92" s="59"/>
      <c r="W92" s="59"/>
      <c r="X92" s="59"/>
      <c r="Y92" s="59"/>
      <c r="Z92" s="59"/>
      <c r="AA92" s="59"/>
      <c r="AB92" s="59"/>
      <c r="AC92" s="59"/>
      <c r="AD92" s="59"/>
    </row>
    <row r="93" customFormat="false" ht="15.75" hidden="false" customHeight="false" outlineLevel="0" collapsed="false">
      <c r="A93" s="21"/>
      <c r="B93" s="21"/>
      <c r="C93" s="399" t="n">
        <v>15</v>
      </c>
      <c r="D93" s="253"/>
      <c r="E93" s="56"/>
      <c r="F93" s="299" t="s">
        <v>1524</v>
      </c>
      <c r="G93" s="59" t="s">
        <v>1104</v>
      </c>
      <c r="H93" s="407" t="s">
        <v>1462</v>
      </c>
      <c r="I93" s="59" t="s">
        <v>1525</v>
      </c>
      <c r="J93" s="405" t="s">
        <v>1526</v>
      </c>
      <c r="K93" s="59"/>
      <c r="L93" s="59"/>
      <c r="M93" s="59"/>
      <c r="N93" s="59"/>
      <c r="O93" s="59"/>
      <c r="P93" s="59"/>
      <c r="Q93" s="59"/>
      <c r="R93" s="59"/>
      <c r="S93" s="59"/>
      <c r="T93" s="59"/>
      <c r="U93" s="59"/>
      <c r="V93" s="59"/>
      <c r="W93" s="59"/>
      <c r="X93" s="59"/>
      <c r="Y93" s="59"/>
      <c r="Z93" s="59"/>
      <c r="AA93" s="59"/>
      <c r="AB93" s="59"/>
      <c r="AC93" s="59"/>
      <c r="AD93" s="59"/>
    </row>
    <row r="94" customFormat="false" ht="15.75" hidden="false" customHeight="false" outlineLevel="0" collapsed="false">
      <c r="A94" s="21"/>
      <c r="B94" s="21"/>
      <c r="C94" s="399" t="n">
        <v>15</v>
      </c>
      <c r="D94" s="253"/>
      <c r="E94" s="56"/>
      <c r="F94" s="299" t="s">
        <v>1527</v>
      </c>
      <c r="G94" s="59" t="s">
        <v>1104</v>
      </c>
      <c r="H94" s="407" t="s">
        <v>1462</v>
      </c>
      <c r="I94" s="59"/>
      <c r="J94" s="59"/>
      <c r="K94" s="59"/>
      <c r="M94" s="59"/>
      <c r="N94" s="59"/>
      <c r="O94" s="59"/>
      <c r="P94" s="59"/>
      <c r="Q94" s="59"/>
      <c r="R94" s="59"/>
      <c r="S94" s="59"/>
      <c r="T94" s="59"/>
      <c r="U94" s="59"/>
      <c r="V94" s="59"/>
      <c r="W94" s="59"/>
      <c r="X94" s="59"/>
      <c r="Y94" s="59"/>
      <c r="Z94" s="59"/>
      <c r="AA94" s="59"/>
      <c r="AB94" s="59"/>
      <c r="AC94" s="59"/>
      <c r="AD94" s="59"/>
    </row>
    <row r="95" customFormat="false" ht="15.75" hidden="false" customHeight="false" outlineLevel="0" collapsed="false">
      <c r="A95" s="21"/>
      <c r="B95" s="21"/>
      <c r="C95" s="399" t="n">
        <v>17</v>
      </c>
      <c r="D95" s="253"/>
      <c r="E95" s="56"/>
      <c r="F95" s="417" t="s">
        <v>1528</v>
      </c>
      <c r="G95" s="59"/>
      <c r="H95" s="413"/>
      <c r="I95" s="59"/>
      <c r="J95" s="59"/>
      <c r="K95" s="59"/>
      <c r="M95" s="59"/>
      <c r="N95" s="59"/>
      <c r="O95" s="59"/>
      <c r="P95" s="59"/>
      <c r="Q95" s="59"/>
      <c r="R95" s="59"/>
      <c r="S95" s="59"/>
      <c r="T95" s="59"/>
      <c r="U95" s="59"/>
      <c r="V95" s="59"/>
      <c r="W95" s="59"/>
      <c r="X95" s="59"/>
      <c r="Y95" s="59"/>
      <c r="Z95" s="59"/>
      <c r="AA95" s="59"/>
      <c r="AB95" s="59"/>
      <c r="AC95" s="59"/>
      <c r="AD95" s="59"/>
    </row>
    <row r="96" customFormat="false" ht="15.75" hidden="false" customHeight="false" outlineLevel="0" collapsed="false">
      <c r="A96" s="21"/>
      <c r="B96" s="21"/>
      <c r="C96" s="399" t="s">
        <v>1529</v>
      </c>
      <c r="D96" s="253"/>
      <c r="E96" s="56"/>
      <c r="F96" s="264" t="s">
        <v>1530</v>
      </c>
      <c r="G96" s="59" t="s">
        <v>1531</v>
      </c>
      <c r="H96" s="405" t="s">
        <v>1532</v>
      </c>
      <c r="I96" s="59"/>
      <c r="J96" s="59"/>
      <c r="K96" s="59"/>
      <c r="L96" s="59"/>
      <c r="M96" s="59"/>
      <c r="N96" s="59"/>
      <c r="O96" s="59"/>
      <c r="P96" s="59"/>
      <c r="Q96" s="59"/>
      <c r="R96" s="59"/>
      <c r="S96" s="59"/>
      <c r="T96" s="59"/>
      <c r="U96" s="59"/>
      <c r="V96" s="59"/>
      <c r="W96" s="59"/>
      <c r="X96" s="59"/>
      <c r="Y96" s="59"/>
      <c r="Z96" s="59"/>
      <c r="AA96" s="59"/>
      <c r="AB96" s="59"/>
      <c r="AC96" s="59"/>
      <c r="AD96" s="59"/>
    </row>
    <row r="97" customFormat="false" ht="15.75" hidden="false" customHeight="false" outlineLevel="0" collapsed="false">
      <c r="A97" s="21"/>
      <c r="B97" s="21"/>
      <c r="C97" s="399" t="n">
        <v>18</v>
      </c>
      <c r="D97" s="253"/>
      <c r="E97" s="56"/>
      <c r="F97" s="264" t="s">
        <v>1533</v>
      </c>
      <c r="G97" s="59" t="s">
        <v>1534</v>
      </c>
      <c r="H97" s="405" t="s">
        <v>1535</v>
      </c>
      <c r="I97" s="59"/>
      <c r="J97" s="59"/>
      <c r="K97" s="59"/>
      <c r="L97" s="59"/>
      <c r="M97" s="59"/>
      <c r="N97" s="59"/>
      <c r="O97" s="59"/>
      <c r="P97" s="59"/>
      <c r="Q97" s="59"/>
      <c r="R97" s="59"/>
      <c r="S97" s="59"/>
      <c r="T97" s="59"/>
      <c r="U97" s="59"/>
      <c r="V97" s="59"/>
      <c r="W97" s="59"/>
      <c r="X97" s="59"/>
      <c r="Y97" s="59"/>
      <c r="Z97" s="59"/>
      <c r="AA97" s="59"/>
      <c r="AB97" s="59"/>
      <c r="AC97" s="59"/>
      <c r="AD97" s="59"/>
    </row>
    <row r="98" customFormat="false" ht="15.75" hidden="false" customHeight="false" outlineLevel="0" collapsed="false">
      <c r="A98" s="21"/>
      <c r="B98" s="21"/>
      <c r="C98" s="399" t="n">
        <v>18</v>
      </c>
      <c r="D98" s="253"/>
      <c r="E98" s="56"/>
      <c r="F98" s="299" t="s">
        <v>1536</v>
      </c>
      <c r="G98" s="59" t="s">
        <v>598</v>
      </c>
      <c r="H98" s="405" t="s">
        <v>1537</v>
      </c>
      <c r="I98" s="59"/>
      <c r="J98" s="59"/>
      <c r="K98" s="59"/>
      <c r="L98" s="59"/>
      <c r="M98" s="59"/>
      <c r="N98" s="59"/>
      <c r="O98" s="59"/>
      <c r="P98" s="59"/>
      <c r="Q98" s="59"/>
      <c r="R98" s="59"/>
      <c r="S98" s="59"/>
      <c r="T98" s="59"/>
      <c r="U98" s="59"/>
      <c r="V98" s="59"/>
      <c r="W98" s="59"/>
      <c r="X98" s="59"/>
      <c r="Y98" s="59"/>
      <c r="Z98" s="59"/>
      <c r="AA98" s="59"/>
      <c r="AB98" s="59"/>
      <c r="AC98" s="59"/>
      <c r="AD98" s="59"/>
    </row>
    <row r="99" customFormat="false" ht="15.75" hidden="false" customHeight="false" outlineLevel="0" collapsed="false">
      <c r="A99" s="21"/>
      <c r="B99" s="21"/>
      <c r="C99" s="399" t="n">
        <v>21</v>
      </c>
      <c r="D99" s="253"/>
      <c r="E99" s="56"/>
      <c r="F99" s="299" t="s">
        <v>1538</v>
      </c>
      <c r="G99" s="59" t="s">
        <v>1539</v>
      </c>
      <c r="H99" s="405" t="s">
        <v>1540</v>
      </c>
      <c r="I99" s="59" t="s">
        <v>1541</v>
      </c>
      <c r="J99" s="405" t="s">
        <v>1542</v>
      </c>
      <c r="K99" s="59" t="s">
        <v>1543</v>
      </c>
      <c r="L99" s="405" t="s">
        <v>1544</v>
      </c>
      <c r="M99" s="59"/>
      <c r="N99" s="59"/>
      <c r="O99" s="59"/>
      <c r="P99" s="59"/>
      <c r="Q99" s="59"/>
      <c r="R99" s="59"/>
      <c r="S99" s="59"/>
      <c r="T99" s="59"/>
      <c r="U99" s="59"/>
      <c r="V99" s="59"/>
      <c r="W99" s="59"/>
      <c r="X99" s="59"/>
      <c r="Y99" s="59"/>
      <c r="Z99" s="59"/>
      <c r="AA99" s="59"/>
      <c r="AB99" s="59"/>
      <c r="AC99" s="59"/>
      <c r="AD99" s="59"/>
    </row>
    <row r="100" customFormat="false" ht="15.75" hidden="false" customHeight="false" outlineLevel="0" collapsed="false">
      <c r="A100" s="21"/>
      <c r="B100" s="21"/>
      <c r="C100" s="399" t="n">
        <v>25</v>
      </c>
      <c r="D100" s="253"/>
      <c r="E100" s="56"/>
      <c r="F100" s="57" t="s">
        <v>1545</v>
      </c>
      <c r="G100" s="59"/>
      <c r="H100" s="59"/>
      <c r="I100" s="59"/>
      <c r="J100" s="59"/>
      <c r="K100" s="59"/>
      <c r="L100" s="59"/>
      <c r="M100" s="59"/>
      <c r="N100" s="59"/>
      <c r="O100" s="59"/>
      <c r="P100" s="59"/>
      <c r="Q100" s="59"/>
      <c r="R100" s="59"/>
      <c r="S100" s="59"/>
      <c r="T100" s="59"/>
      <c r="U100" s="59"/>
      <c r="V100" s="59"/>
      <c r="W100" s="59"/>
      <c r="X100" s="59"/>
      <c r="Y100" s="59"/>
      <c r="Z100" s="59"/>
      <c r="AA100" s="59"/>
      <c r="AB100" s="59"/>
      <c r="AC100" s="59"/>
      <c r="AD100" s="59"/>
    </row>
    <row r="101" customFormat="false" ht="15.75" hidden="false" customHeight="false" outlineLevel="0" collapsed="false">
      <c r="A101" s="21"/>
      <c r="B101" s="21"/>
      <c r="C101" s="399" t="n">
        <v>26</v>
      </c>
      <c r="D101" s="253"/>
      <c r="E101" s="56"/>
      <c r="F101" s="299" t="s">
        <v>1546</v>
      </c>
      <c r="G101" s="59"/>
      <c r="H101" s="59"/>
      <c r="I101" s="59"/>
      <c r="J101" s="59"/>
      <c r="K101" s="59"/>
      <c r="L101" s="59"/>
      <c r="M101" s="59"/>
      <c r="N101" s="59"/>
      <c r="O101" s="59"/>
      <c r="P101" s="59"/>
      <c r="Q101" s="59"/>
      <c r="R101" s="59"/>
      <c r="S101" s="59"/>
      <c r="T101" s="59"/>
      <c r="U101" s="59"/>
      <c r="V101" s="59"/>
      <c r="W101" s="59"/>
      <c r="X101" s="59"/>
      <c r="Y101" s="59"/>
      <c r="Z101" s="59"/>
      <c r="AA101" s="59"/>
      <c r="AB101" s="59"/>
      <c r="AC101" s="59"/>
      <c r="AD101" s="59"/>
    </row>
    <row r="102" customFormat="false" ht="15.75" hidden="false" customHeight="false" outlineLevel="0" collapsed="false">
      <c r="A102" s="21"/>
      <c r="B102" s="21"/>
      <c r="C102" s="399" t="n">
        <v>27</v>
      </c>
      <c r="D102" s="253"/>
      <c r="E102" s="56"/>
      <c r="F102" s="4" t="s">
        <v>1547</v>
      </c>
      <c r="G102" s="4" t="s">
        <v>1438</v>
      </c>
      <c r="H102" s="255" t="s">
        <v>1548</v>
      </c>
      <c r="I102" s="4" t="s">
        <v>1549</v>
      </c>
      <c r="J102" s="255" t="s">
        <v>1550</v>
      </c>
      <c r="K102" s="4" t="s">
        <v>1551</v>
      </c>
      <c r="L102" s="255" t="s">
        <v>1552</v>
      </c>
      <c r="M102" s="59"/>
      <c r="N102" s="59"/>
      <c r="O102" s="59"/>
      <c r="P102" s="59"/>
      <c r="Q102" s="59"/>
      <c r="R102" s="59"/>
      <c r="S102" s="59"/>
      <c r="T102" s="59"/>
      <c r="U102" s="59"/>
      <c r="V102" s="59"/>
      <c r="W102" s="59"/>
      <c r="X102" s="59"/>
      <c r="Y102" s="59"/>
      <c r="Z102" s="59"/>
      <c r="AA102" s="59"/>
      <c r="AB102" s="59"/>
      <c r="AC102" s="59"/>
      <c r="AD102" s="59"/>
    </row>
    <row r="103" customFormat="false" ht="15.75" hidden="false" customHeight="false" outlineLevel="0" collapsed="false">
      <c r="A103" s="21"/>
      <c r="B103" s="21"/>
      <c r="C103" s="399" t="n">
        <v>28</v>
      </c>
      <c r="D103" s="253"/>
      <c r="E103" s="56"/>
      <c r="F103" s="4" t="s">
        <v>1553</v>
      </c>
      <c r="G103" s="4" t="s">
        <v>1554</v>
      </c>
      <c r="H103" s="255" t="s">
        <v>1555</v>
      </c>
      <c r="M103" s="59"/>
      <c r="N103" s="59"/>
      <c r="O103" s="59"/>
      <c r="P103" s="59"/>
      <c r="Q103" s="59"/>
      <c r="R103" s="59"/>
      <c r="S103" s="59"/>
      <c r="T103" s="59"/>
      <c r="U103" s="59"/>
      <c r="V103" s="59"/>
      <c r="W103" s="59"/>
      <c r="X103" s="59"/>
      <c r="Y103" s="59"/>
      <c r="Z103" s="59"/>
      <c r="AA103" s="59"/>
      <c r="AB103" s="59"/>
      <c r="AC103" s="59"/>
      <c r="AD103" s="59"/>
    </row>
    <row r="104" customFormat="false" ht="15.75" hidden="false" customHeight="false" outlineLevel="0" collapsed="false">
      <c r="A104" s="21"/>
      <c r="B104" s="21"/>
      <c r="C104" s="399" t="n">
        <v>28</v>
      </c>
      <c r="D104" s="253"/>
      <c r="E104" s="56"/>
      <c r="F104" s="57" t="s">
        <v>1556</v>
      </c>
      <c r="G104" s="59" t="s">
        <v>1557</v>
      </c>
      <c r="H104" s="405" t="s">
        <v>1558</v>
      </c>
      <c r="I104" s="59" t="s">
        <v>1354</v>
      </c>
      <c r="J104" s="405" t="s">
        <v>1559</v>
      </c>
      <c r="K104" s="59"/>
      <c r="L104" s="59"/>
      <c r="M104" s="59"/>
      <c r="N104" s="59"/>
      <c r="O104" s="59"/>
      <c r="P104" s="59"/>
      <c r="Q104" s="59"/>
      <c r="R104" s="59"/>
      <c r="S104" s="59"/>
      <c r="T104" s="59"/>
      <c r="U104" s="59"/>
      <c r="V104" s="59"/>
      <c r="W104" s="59"/>
      <c r="X104" s="59"/>
      <c r="Y104" s="59"/>
      <c r="Z104" s="59"/>
      <c r="AA104" s="59"/>
      <c r="AB104" s="59"/>
      <c r="AC104" s="59"/>
      <c r="AD104" s="59"/>
    </row>
    <row r="105" customFormat="false" ht="15.75" hidden="false" customHeight="false" outlineLevel="0" collapsed="false">
      <c r="A105" s="21"/>
      <c r="B105" s="21"/>
      <c r="C105" s="399" t="n">
        <v>28</v>
      </c>
      <c r="D105" s="253"/>
      <c r="E105" s="56"/>
      <c r="F105" s="264" t="s">
        <v>1560</v>
      </c>
      <c r="G105" s="59" t="s">
        <v>1561</v>
      </c>
      <c r="H105" s="405" t="s">
        <v>1562</v>
      </c>
      <c r="I105" s="59"/>
      <c r="J105" s="59"/>
      <c r="K105" s="59"/>
      <c r="L105" s="59"/>
      <c r="M105" s="59"/>
      <c r="N105" s="59"/>
      <c r="O105" s="59"/>
      <c r="P105" s="59"/>
      <c r="Q105" s="59"/>
      <c r="R105" s="59"/>
      <c r="S105" s="59"/>
      <c r="T105" s="59"/>
      <c r="U105" s="59"/>
      <c r="V105" s="59"/>
      <c r="W105" s="59"/>
      <c r="X105" s="59"/>
      <c r="Y105" s="59"/>
      <c r="Z105" s="59"/>
      <c r="AA105" s="59"/>
      <c r="AB105" s="59"/>
      <c r="AC105" s="59"/>
      <c r="AD105" s="59"/>
    </row>
    <row r="106" customFormat="false" ht="15.75" hidden="false" customHeight="false" outlineLevel="0" collapsed="false">
      <c r="A106" s="21"/>
      <c r="B106" s="21"/>
      <c r="C106" s="399" t="n">
        <v>29</v>
      </c>
      <c r="D106" s="253"/>
      <c r="E106" s="56"/>
      <c r="F106" s="264" t="s">
        <v>1563</v>
      </c>
      <c r="G106" s="59" t="s">
        <v>1564</v>
      </c>
      <c r="H106" s="405" t="s">
        <v>1565</v>
      </c>
      <c r="I106" s="4" t="s">
        <v>1564</v>
      </c>
      <c r="J106" s="255" t="s">
        <v>1566</v>
      </c>
      <c r="K106" s="59" t="s">
        <v>1104</v>
      </c>
      <c r="L106" s="405" t="s">
        <v>1567</v>
      </c>
      <c r="M106" s="59"/>
      <c r="N106" s="59"/>
      <c r="O106" s="59"/>
      <c r="P106" s="59"/>
      <c r="Q106" s="59"/>
      <c r="R106" s="59"/>
      <c r="S106" s="59"/>
      <c r="T106" s="59"/>
      <c r="U106" s="59"/>
      <c r="V106" s="59"/>
      <c r="W106" s="59"/>
      <c r="X106" s="59"/>
      <c r="Y106" s="59"/>
      <c r="Z106" s="59"/>
      <c r="AA106" s="59"/>
      <c r="AB106" s="59"/>
      <c r="AC106" s="59"/>
      <c r="AD106" s="59"/>
    </row>
    <row r="107" customFormat="false" ht="15.75" hidden="false" customHeight="false" outlineLevel="0" collapsed="false">
      <c r="A107" s="21"/>
      <c r="B107" s="21"/>
      <c r="C107" s="399" t="n">
        <v>29</v>
      </c>
      <c r="D107" s="253"/>
      <c r="E107" s="56"/>
      <c r="F107" s="418" t="s">
        <v>1568</v>
      </c>
      <c r="G107" s="59" t="s">
        <v>1354</v>
      </c>
      <c r="H107" s="405" t="s">
        <v>1569</v>
      </c>
      <c r="K107" s="59"/>
      <c r="L107" s="59"/>
      <c r="M107" s="59"/>
      <c r="N107" s="59"/>
      <c r="O107" s="59"/>
      <c r="P107" s="59"/>
      <c r="Q107" s="59"/>
      <c r="R107" s="59"/>
      <c r="S107" s="59"/>
      <c r="T107" s="59"/>
      <c r="U107" s="59"/>
      <c r="V107" s="59"/>
      <c r="W107" s="59"/>
      <c r="X107" s="59"/>
      <c r="Y107" s="59"/>
      <c r="Z107" s="59"/>
      <c r="AA107" s="59"/>
      <c r="AB107" s="59"/>
      <c r="AC107" s="59"/>
      <c r="AD107" s="59"/>
    </row>
    <row r="108" customFormat="false" ht="15.75" hidden="false" customHeight="false" outlineLevel="0" collapsed="false">
      <c r="A108" s="21"/>
      <c r="B108" s="21"/>
      <c r="C108" s="399" t="n">
        <v>30</v>
      </c>
      <c r="D108" s="253"/>
      <c r="E108" s="56"/>
      <c r="F108" s="264" t="s">
        <v>1570</v>
      </c>
      <c r="G108" s="57" t="s">
        <v>1571</v>
      </c>
      <c r="H108" s="408" t="s">
        <v>1572</v>
      </c>
      <c r="I108" s="59"/>
      <c r="J108" s="59"/>
      <c r="K108" s="59"/>
      <c r="L108" s="59"/>
      <c r="M108" s="59"/>
      <c r="N108" s="59"/>
      <c r="O108" s="59"/>
      <c r="P108" s="59"/>
      <c r="Q108" s="59"/>
      <c r="R108" s="59"/>
      <c r="S108" s="59"/>
      <c r="T108" s="59"/>
      <c r="U108" s="59"/>
      <c r="V108" s="59"/>
      <c r="W108" s="59"/>
      <c r="X108" s="59"/>
      <c r="Y108" s="59"/>
      <c r="Z108" s="59"/>
      <c r="AA108" s="59"/>
      <c r="AB108" s="59"/>
      <c r="AC108" s="59"/>
      <c r="AD108" s="59"/>
    </row>
    <row r="109" customFormat="false" ht="15.75" hidden="false" customHeight="false" outlineLevel="0" collapsed="false">
      <c r="A109" s="21"/>
      <c r="B109" s="21"/>
      <c r="C109" s="399" t="n">
        <v>30</v>
      </c>
      <c r="D109" s="253"/>
      <c r="E109" s="56"/>
      <c r="F109" s="264" t="s">
        <v>1573</v>
      </c>
      <c r="G109" s="59" t="s">
        <v>1574</v>
      </c>
      <c r="H109" s="405" t="s">
        <v>1575</v>
      </c>
      <c r="I109" s="59"/>
      <c r="J109" s="59"/>
      <c r="K109" s="59"/>
      <c r="L109" s="59" t="s">
        <v>1576</v>
      </c>
      <c r="M109" s="59"/>
      <c r="N109" s="59"/>
      <c r="O109" s="59"/>
      <c r="P109" s="59"/>
      <c r="Q109" s="59"/>
      <c r="R109" s="59"/>
      <c r="S109" s="59"/>
      <c r="T109" s="59"/>
      <c r="U109" s="59"/>
      <c r="V109" s="59"/>
      <c r="W109" s="59"/>
      <c r="X109" s="59"/>
      <c r="Y109" s="59"/>
      <c r="Z109" s="59"/>
      <c r="AA109" s="59"/>
      <c r="AB109" s="59"/>
      <c r="AC109" s="59"/>
      <c r="AD109" s="59"/>
    </row>
    <row r="110" customFormat="false" ht="15.75" hidden="false" customHeight="false" outlineLevel="0" collapsed="false">
      <c r="A110" s="21"/>
      <c r="B110" s="21"/>
      <c r="C110" s="399" t="n">
        <v>31</v>
      </c>
      <c r="D110" s="253"/>
      <c r="E110" s="56"/>
      <c r="F110" s="264" t="s">
        <v>1577</v>
      </c>
      <c r="G110" s="59" t="s">
        <v>1489</v>
      </c>
      <c r="H110" s="258" t="s">
        <v>1490</v>
      </c>
      <c r="I110" s="59"/>
      <c r="J110" s="59"/>
      <c r="K110" s="59"/>
      <c r="L110" s="59" t="s">
        <v>1578</v>
      </c>
      <c r="M110" s="59"/>
      <c r="N110" s="59"/>
      <c r="O110" s="59"/>
      <c r="P110" s="59"/>
      <c r="Q110" s="59"/>
      <c r="R110" s="59"/>
      <c r="S110" s="59"/>
      <c r="T110" s="59"/>
      <c r="U110" s="59"/>
      <c r="V110" s="59"/>
      <c r="W110" s="59"/>
      <c r="X110" s="59"/>
      <c r="Y110" s="59"/>
      <c r="Z110" s="59"/>
      <c r="AA110" s="59"/>
      <c r="AB110" s="59"/>
      <c r="AC110" s="59"/>
      <c r="AD110" s="59"/>
    </row>
    <row r="111" customFormat="false" ht="15.75" hidden="false" customHeight="false" outlineLevel="0" collapsed="false">
      <c r="A111" s="238"/>
      <c r="B111" s="238"/>
      <c r="C111" s="399" t="n">
        <v>31</v>
      </c>
      <c r="D111" s="253"/>
      <c r="E111" s="419"/>
      <c r="F111" s="417" t="s">
        <v>1579</v>
      </c>
      <c r="G111" s="420" t="s">
        <v>1580</v>
      </c>
      <c r="H111" s="421" t="s">
        <v>1581</v>
      </c>
      <c r="I111" s="420" t="s">
        <v>1582</v>
      </c>
      <c r="J111" s="421" t="s">
        <v>1583</v>
      </c>
      <c r="K111" s="420"/>
      <c r="L111" s="420"/>
      <c r="M111" s="420"/>
      <c r="N111" s="420"/>
      <c r="O111" s="420"/>
      <c r="P111" s="420"/>
      <c r="Q111" s="420"/>
      <c r="R111" s="420"/>
      <c r="S111" s="420"/>
      <c r="T111" s="420"/>
      <c r="U111" s="420"/>
      <c r="V111" s="420"/>
      <c r="W111" s="420"/>
      <c r="X111" s="420"/>
      <c r="Y111" s="420"/>
      <c r="Z111" s="420"/>
      <c r="AA111" s="420"/>
      <c r="AB111" s="420"/>
      <c r="AC111" s="420"/>
      <c r="AD111" s="420"/>
    </row>
    <row r="112" customFormat="false" ht="15.75" hidden="false" customHeight="false" outlineLevel="0" collapsed="false">
      <c r="A112" s="21"/>
      <c r="B112" s="21"/>
      <c r="C112" s="399" t="n">
        <v>31</v>
      </c>
      <c r="D112" s="253"/>
      <c r="E112" s="56"/>
      <c r="F112" s="264" t="s">
        <v>1584</v>
      </c>
      <c r="G112" s="59" t="s">
        <v>1574</v>
      </c>
      <c r="H112" s="405" t="s">
        <v>1575</v>
      </c>
      <c r="I112" s="59"/>
      <c r="J112" s="59"/>
      <c r="K112" s="59"/>
      <c r="L112" s="59"/>
      <c r="M112" s="59"/>
      <c r="N112" s="59"/>
      <c r="O112" s="59"/>
      <c r="P112" s="59"/>
      <c r="Q112" s="59"/>
      <c r="R112" s="59"/>
      <c r="S112" s="59"/>
      <c r="T112" s="59"/>
      <c r="U112" s="59"/>
      <c r="V112" s="59"/>
      <c r="W112" s="59"/>
      <c r="X112" s="59"/>
      <c r="Y112" s="59"/>
      <c r="Z112" s="59"/>
      <c r="AA112" s="59"/>
      <c r="AB112" s="59"/>
      <c r="AC112" s="59"/>
      <c r="AD112" s="59"/>
    </row>
    <row r="113" customFormat="false" ht="15.75" hidden="false" customHeight="false" outlineLevel="0" collapsed="false">
      <c r="A113" s="400"/>
      <c r="B113" s="400"/>
      <c r="C113" s="401" t="s">
        <v>1585</v>
      </c>
      <c r="D113" s="402"/>
      <c r="E113" s="44"/>
      <c r="F113" s="422"/>
      <c r="G113" s="46"/>
      <c r="H113" s="46"/>
      <c r="I113" s="46"/>
      <c r="J113" s="46"/>
      <c r="K113" s="46"/>
      <c r="L113" s="46"/>
      <c r="M113" s="46"/>
      <c r="N113" s="46"/>
      <c r="O113" s="46"/>
      <c r="P113" s="46"/>
      <c r="Q113" s="46"/>
      <c r="R113" s="46"/>
      <c r="S113" s="46"/>
      <c r="T113" s="46"/>
      <c r="U113" s="46"/>
      <c r="V113" s="46"/>
      <c r="W113" s="46"/>
      <c r="X113" s="46"/>
      <c r="Y113" s="46"/>
      <c r="Z113" s="46"/>
      <c r="AA113" s="46"/>
      <c r="AB113" s="46"/>
      <c r="AC113" s="46"/>
      <c r="AD113" s="46"/>
    </row>
    <row r="114" customFormat="false" ht="15.75" hidden="false" customHeight="false" outlineLevel="0" collapsed="false">
      <c r="A114" s="21"/>
      <c r="B114" s="21"/>
      <c r="C114" s="399" t="n">
        <v>1</v>
      </c>
      <c r="D114" s="253"/>
      <c r="E114" s="56"/>
      <c r="F114" s="299" t="s">
        <v>1586</v>
      </c>
      <c r="G114" s="41" t="s">
        <v>1587</v>
      </c>
      <c r="H114" s="266" t="s">
        <v>1588</v>
      </c>
      <c r="I114" s="57" t="s">
        <v>1589</v>
      </c>
      <c r="J114" s="405" t="s">
        <v>1558</v>
      </c>
      <c r="K114" s="59"/>
      <c r="L114" s="59"/>
      <c r="M114" s="59"/>
      <c r="N114" s="59"/>
      <c r="O114" s="59"/>
      <c r="P114" s="59"/>
      <c r="Q114" s="59"/>
      <c r="R114" s="59"/>
      <c r="S114" s="59"/>
      <c r="T114" s="59"/>
      <c r="U114" s="59"/>
      <c r="V114" s="59"/>
      <c r="W114" s="59"/>
      <c r="X114" s="59"/>
      <c r="Y114" s="59"/>
      <c r="Z114" s="59"/>
      <c r="AA114" s="59"/>
      <c r="AB114" s="59"/>
      <c r="AC114" s="59"/>
      <c r="AD114" s="59"/>
    </row>
    <row r="115" customFormat="false" ht="15.75" hidden="false" customHeight="false" outlineLevel="0" collapsed="false">
      <c r="A115" s="21"/>
      <c r="B115" s="21"/>
      <c r="C115" s="399" t="n">
        <v>1</v>
      </c>
      <c r="D115" s="253"/>
      <c r="E115" s="56"/>
      <c r="F115" s="264" t="s">
        <v>1590</v>
      </c>
      <c r="G115" s="5" t="s">
        <v>588</v>
      </c>
      <c r="H115" s="258" t="s">
        <v>1591</v>
      </c>
      <c r="I115" s="59"/>
      <c r="J115" s="59"/>
      <c r="K115" s="59"/>
      <c r="L115" s="59"/>
      <c r="M115" s="59"/>
      <c r="N115" s="59"/>
      <c r="O115" s="59"/>
      <c r="P115" s="59"/>
      <c r="Q115" s="59"/>
      <c r="R115" s="59"/>
      <c r="S115" s="59"/>
      <c r="T115" s="59"/>
      <c r="U115" s="59"/>
      <c r="V115" s="59"/>
      <c r="W115" s="59"/>
      <c r="X115" s="59"/>
      <c r="Y115" s="59"/>
      <c r="Z115" s="59"/>
      <c r="AA115" s="59"/>
      <c r="AB115" s="59"/>
      <c r="AC115" s="59"/>
      <c r="AD115" s="59"/>
    </row>
    <row r="116" customFormat="false" ht="15.75" hidden="false" customHeight="false" outlineLevel="0" collapsed="false">
      <c r="A116" s="21"/>
      <c r="B116" s="21"/>
      <c r="C116" s="399" t="n">
        <v>1</v>
      </c>
      <c r="D116" s="253"/>
      <c r="E116" s="56"/>
      <c r="F116" s="264" t="s">
        <v>1592</v>
      </c>
      <c r="G116" s="5" t="s">
        <v>1564</v>
      </c>
      <c r="H116" s="258" t="s">
        <v>1593</v>
      </c>
      <c r="I116" s="59"/>
      <c r="J116" s="59"/>
      <c r="K116" s="59"/>
      <c r="L116" s="59"/>
      <c r="M116" s="59"/>
      <c r="N116" s="59"/>
      <c r="O116" s="59"/>
      <c r="P116" s="59"/>
      <c r="Q116" s="59"/>
      <c r="R116" s="59"/>
      <c r="S116" s="59"/>
      <c r="T116" s="59"/>
      <c r="U116" s="59"/>
      <c r="V116" s="59"/>
      <c r="W116" s="59"/>
      <c r="X116" s="59"/>
      <c r="Y116" s="59"/>
      <c r="Z116" s="59"/>
      <c r="AA116" s="59"/>
      <c r="AB116" s="59"/>
      <c r="AC116" s="59"/>
      <c r="AD116" s="59"/>
    </row>
    <row r="117" customFormat="false" ht="15.75" hidden="false" customHeight="false" outlineLevel="0" collapsed="false">
      <c r="A117" s="21"/>
      <c r="B117" s="21"/>
      <c r="C117" s="399" t="n">
        <v>1</v>
      </c>
      <c r="D117" s="253"/>
      <c r="E117" s="56"/>
      <c r="F117" s="264" t="s">
        <v>1594</v>
      </c>
      <c r="G117" s="5" t="s">
        <v>1335</v>
      </c>
      <c r="H117" s="258" t="s">
        <v>1595</v>
      </c>
      <c r="I117" s="59"/>
      <c r="J117" s="59"/>
      <c r="K117" s="59"/>
      <c r="L117" s="59"/>
      <c r="M117" s="59"/>
      <c r="N117" s="59"/>
      <c r="O117" s="59"/>
      <c r="P117" s="59"/>
      <c r="Q117" s="59"/>
      <c r="R117" s="59"/>
      <c r="S117" s="59"/>
      <c r="T117" s="59"/>
      <c r="U117" s="59"/>
      <c r="V117" s="59"/>
      <c r="W117" s="59"/>
      <c r="X117" s="59"/>
      <c r="Y117" s="59"/>
      <c r="Z117" s="59"/>
      <c r="AA117" s="59"/>
      <c r="AB117" s="59"/>
      <c r="AC117" s="59"/>
      <c r="AD117" s="59"/>
    </row>
    <row r="118" customFormat="false" ht="15.75" hidden="false" customHeight="false" outlineLevel="0" collapsed="false">
      <c r="A118" s="21"/>
      <c r="B118" s="21"/>
      <c r="C118" s="399" t="n">
        <v>2</v>
      </c>
      <c r="D118" s="253"/>
      <c r="E118" s="56"/>
      <c r="F118" s="264" t="s">
        <v>1596</v>
      </c>
      <c r="G118" s="5"/>
      <c r="H118" s="11"/>
      <c r="I118" s="59"/>
      <c r="J118" s="59"/>
      <c r="K118" s="59"/>
      <c r="L118" s="59"/>
      <c r="M118" s="59"/>
      <c r="N118" s="59"/>
      <c r="O118" s="59"/>
      <c r="P118" s="59"/>
      <c r="Q118" s="59"/>
      <c r="R118" s="59"/>
      <c r="S118" s="59"/>
      <c r="T118" s="59"/>
      <c r="U118" s="59"/>
      <c r="V118" s="59"/>
      <c r="W118" s="59"/>
      <c r="X118" s="59"/>
      <c r="Y118" s="59"/>
      <c r="Z118" s="59"/>
      <c r="AA118" s="59"/>
      <c r="AB118" s="59"/>
      <c r="AC118" s="59"/>
      <c r="AD118" s="59"/>
    </row>
    <row r="119" customFormat="false" ht="15.75" hidden="false" customHeight="false" outlineLevel="0" collapsed="false">
      <c r="A119" s="21"/>
      <c r="B119" s="21"/>
      <c r="C119" s="399" t="n">
        <v>2</v>
      </c>
      <c r="D119" s="253"/>
      <c r="E119" s="56"/>
      <c r="F119" s="299" t="s">
        <v>1597</v>
      </c>
      <c r="G119" s="5" t="s">
        <v>1598</v>
      </c>
      <c r="H119" s="258" t="s">
        <v>1558</v>
      </c>
      <c r="I119" s="59"/>
      <c r="J119" s="59"/>
      <c r="K119" s="59"/>
      <c r="L119" s="59"/>
      <c r="M119" s="59"/>
      <c r="N119" s="59"/>
      <c r="O119" s="59"/>
      <c r="P119" s="59"/>
      <c r="Q119" s="59"/>
      <c r="R119" s="59"/>
      <c r="S119" s="59"/>
      <c r="T119" s="59"/>
      <c r="U119" s="59"/>
      <c r="V119" s="59"/>
      <c r="W119" s="59"/>
      <c r="X119" s="59"/>
      <c r="Y119" s="59"/>
      <c r="Z119" s="59"/>
      <c r="AA119" s="59"/>
      <c r="AB119" s="59"/>
      <c r="AC119" s="59"/>
      <c r="AD119" s="59"/>
    </row>
    <row r="120" customFormat="false" ht="15.75" hidden="false" customHeight="false" outlineLevel="0" collapsed="false">
      <c r="A120" s="21"/>
      <c r="B120" s="21"/>
      <c r="C120" s="399" t="n">
        <v>2</v>
      </c>
      <c r="D120" s="253"/>
      <c r="E120" s="56"/>
      <c r="F120" s="264" t="s">
        <v>1599</v>
      </c>
      <c r="G120" s="5" t="s">
        <v>1600</v>
      </c>
      <c r="H120" s="258" t="s">
        <v>1601</v>
      </c>
      <c r="I120" s="59"/>
      <c r="J120" s="59"/>
      <c r="K120" s="59"/>
      <c r="L120" s="59"/>
      <c r="M120" s="59"/>
      <c r="N120" s="59"/>
      <c r="O120" s="59"/>
      <c r="P120" s="59"/>
      <c r="Q120" s="59"/>
      <c r="R120" s="59"/>
      <c r="S120" s="59"/>
      <c r="T120" s="59"/>
      <c r="U120" s="59"/>
      <c r="V120" s="59"/>
      <c r="W120" s="59"/>
      <c r="X120" s="59"/>
      <c r="Y120" s="59"/>
      <c r="Z120" s="59"/>
      <c r="AA120" s="59"/>
      <c r="AB120" s="59"/>
      <c r="AC120" s="59"/>
      <c r="AD120" s="59"/>
    </row>
    <row r="121" customFormat="false" ht="15.75" hidden="false" customHeight="false" outlineLevel="0" collapsed="false">
      <c r="A121" s="21"/>
      <c r="B121" s="21"/>
      <c r="C121" s="399" t="n">
        <v>3</v>
      </c>
      <c r="D121" s="253"/>
      <c r="E121" s="56"/>
      <c r="F121" s="264" t="s">
        <v>1602</v>
      </c>
      <c r="G121" s="5" t="s">
        <v>1354</v>
      </c>
      <c r="H121" s="262" t="s">
        <v>1603</v>
      </c>
      <c r="I121" s="59"/>
      <c r="J121" s="59"/>
      <c r="K121" s="59"/>
      <c r="L121" s="59"/>
      <c r="M121" s="59"/>
      <c r="N121" s="59"/>
      <c r="O121" s="59"/>
      <c r="P121" s="59"/>
      <c r="Q121" s="59"/>
      <c r="R121" s="59"/>
      <c r="S121" s="59"/>
      <c r="T121" s="59"/>
      <c r="U121" s="59"/>
      <c r="V121" s="59"/>
      <c r="W121" s="59"/>
      <c r="X121" s="59"/>
      <c r="Y121" s="59"/>
      <c r="Z121" s="59"/>
      <c r="AA121" s="59"/>
      <c r="AB121" s="59"/>
      <c r="AC121" s="59"/>
      <c r="AD121" s="59"/>
    </row>
    <row r="122" customFormat="false" ht="15.75" hidden="false" customHeight="false" outlineLevel="0" collapsed="false">
      <c r="A122" s="21"/>
      <c r="B122" s="21"/>
      <c r="C122" s="399" t="n">
        <v>3</v>
      </c>
      <c r="D122" s="253"/>
      <c r="E122" s="56"/>
      <c r="F122" s="299" t="s">
        <v>1604</v>
      </c>
      <c r="G122" s="5" t="s">
        <v>1605</v>
      </c>
      <c r="H122" s="258" t="s">
        <v>1558</v>
      </c>
      <c r="I122" s="59"/>
      <c r="J122" s="59"/>
      <c r="K122" s="59"/>
      <c r="L122" s="59"/>
      <c r="M122" s="59"/>
      <c r="N122" s="59"/>
      <c r="O122" s="59"/>
      <c r="P122" s="59"/>
      <c r="Q122" s="59"/>
      <c r="R122" s="59"/>
      <c r="S122" s="59"/>
      <c r="T122" s="59"/>
      <c r="U122" s="59"/>
      <c r="V122" s="59"/>
      <c r="W122" s="59"/>
      <c r="X122" s="59"/>
      <c r="Y122" s="59"/>
      <c r="Z122" s="59"/>
      <c r="AA122" s="59"/>
      <c r="AB122" s="59"/>
      <c r="AC122" s="59"/>
      <c r="AD122" s="59"/>
    </row>
    <row r="123" customFormat="false" ht="15.75" hidden="false" customHeight="false" outlineLevel="0" collapsed="false">
      <c r="A123" s="21"/>
      <c r="B123" s="21"/>
      <c r="C123" s="399" t="n">
        <v>4</v>
      </c>
      <c r="D123" s="253"/>
      <c r="E123" s="56"/>
      <c r="F123" s="264" t="s">
        <v>1606</v>
      </c>
      <c r="G123" s="5" t="s">
        <v>1607</v>
      </c>
      <c r="H123" s="262" t="s">
        <v>1608</v>
      </c>
      <c r="I123" s="59"/>
      <c r="J123" s="59"/>
      <c r="K123" s="59"/>
      <c r="L123" s="59"/>
      <c r="M123" s="59"/>
      <c r="N123" s="59"/>
      <c r="O123" s="59"/>
      <c r="P123" s="59"/>
      <c r="Q123" s="59"/>
      <c r="R123" s="59"/>
      <c r="S123" s="59"/>
      <c r="T123" s="59"/>
      <c r="U123" s="59"/>
      <c r="V123" s="59"/>
      <c r="W123" s="59"/>
      <c r="X123" s="59"/>
      <c r="Y123" s="59"/>
      <c r="Z123" s="59"/>
      <c r="AA123" s="59"/>
      <c r="AB123" s="59"/>
      <c r="AC123" s="59"/>
      <c r="AD123" s="59"/>
    </row>
    <row r="124" customFormat="false" ht="15.75" hidden="false" customHeight="false" outlineLevel="0" collapsed="false">
      <c r="A124" s="21"/>
      <c r="B124" s="21"/>
      <c r="C124" s="399" t="n">
        <v>7</v>
      </c>
      <c r="D124" s="253"/>
      <c r="E124" s="56"/>
      <c r="F124" s="378" t="s">
        <v>1609</v>
      </c>
      <c r="G124" s="4" t="s">
        <v>598</v>
      </c>
      <c r="H124" s="292" t="s">
        <v>1610</v>
      </c>
      <c r="I124" s="59"/>
      <c r="J124" s="59"/>
      <c r="K124" s="59"/>
      <c r="L124" s="59"/>
      <c r="M124" s="59"/>
      <c r="N124" s="59"/>
      <c r="O124" s="59"/>
      <c r="P124" s="59"/>
      <c r="Q124" s="59"/>
      <c r="R124" s="59"/>
      <c r="S124" s="59"/>
      <c r="T124" s="59"/>
      <c r="U124" s="59"/>
      <c r="V124" s="59"/>
      <c r="W124" s="59"/>
      <c r="X124" s="59"/>
      <c r="Y124" s="59"/>
      <c r="Z124" s="59"/>
      <c r="AA124" s="59"/>
      <c r="AB124" s="59"/>
      <c r="AC124" s="59"/>
      <c r="AD124" s="59"/>
    </row>
    <row r="125" customFormat="false" ht="15.75" hidden="false" customHeight="false" outlineLevel="0" collapsed="false">
      <c r="A125" s="21"/>
      <c r="B125" s="21"/>
      <c r="C125" s="399" t="n">
        <v>8</v>
      </c>
      <c r="D125" s="253"/>
      <c r="E125" s="56"/>
      <c r="F125" s="378" t="s">
        <v>1611</v>
      </c>
      <c r="G125" s="4" t="s">
        <v>1612</v>
      </c>
      <c r="H125" s="292" t="s">
        <v>1613</v>
      </c>
      <c r="I125" s="59"/>
      <c r="J125" s="59"/>
      <c r="K125" s="59"/>
      <c r="L125" s="59"/>
      <c r="M125" s="59"/>
      <c r="N125" s="59"/>
      <c r="O125" s="59"/>
      <c r="P125" s="59"/>
      <c r="Q125" s="59"/>
      <c r="R125" s="59"/>
      <c r="S125" s="59"/>
      <c r="T125" s="59"/>
      <c r="U125" s="59"/>
      <c r="V125" s="59"/>
      <c r="W125" s="59"/>
      <c r="X125" s="59"/>
      <c r="Y125" s="59"/>
      <c r="Z125" s="59"/>
      <c r="AA125" s="59"/>
      <c r="AB125" s="59"/>
      <c r="AC125" s="59"/>
      <c r="AD125" s="59"/>
    </row>
    <row r="126" customFormat="false" ht="15.75" hidden="false" customHeight="false" outlineLevel="0" collapsed="false">
      <c r="A126" s="21"/>
      <c r="B126" s="21"/>
      <c r="C126" s="399" t="n">
        <v>11</v>
      </c>
      <c r="D126" s="253"/>
      <c r="E126" s="56"/>
      <c r="F126" s="378" t="s">
        <v>1614</v>
      </c>
      <c r="G126" s="4" t="s">
        <v>1496</v>
      </c>
      <c r="H126" s="292" t="s">
        <v>1615</v>
      </c>
      <c r="I126" s="59"/>
      <c r="J126" s="59"/>
      <c r="K126" s="59"/>
      <c r="L126" s="59"/>
      <c r="M126" s="59"/>
      <c r="N126" s="59"/>
      <c r="O126" s="59"/>
      <c r="P126" s="59"/>
      <c r="Q126" s="59"/>
      <c r="R126" s="59"/>
      <c r="S126" s="59"/>
      <c r="T126" s="59"/>
      <c r="U126" s="59"/>
      <c r="V126" s="59"/>
      <c r="W126" s="59"/>
      <c r="X126" s="59"/>
      <c r="Y126" s="59"/>
      <c r="Z126" s="59"/>
      <c r="AA126" s="59"/>
      <c r="AB126" s="59"/>
      <c r="AC126" s="59"/>
      <c r="AD126" s="59"/>
    </row>
    <row r="127" customFormat="false" ht="15.75" hidden="false" customHeight="false" outlineLevel="0" collapsed="false">
      <c r="A127" s="21"/>
      <c r="B127" s="21"/>
      <c r="C127" s="399" t="n">
        <v>11</v>
      </c>
      <c r="D127" s="253"/>
      <c r="E127" s="56"/>
      <c r="F127" s="406" t="s">
        <v>1616</v>
      </c>
      <c r="G127" s="5" t="s">
        <v>1617</v>
      </c>
      <c r="H127" s="292" t="s">
        <v>1618</v>
      </c>
      <c r="I127" s="59"/>
      <c r="J127" s="59" t="s">
        <v>1619</v>
      </c>
      <c r="K127" s="405" t="s">
        <v>1620</v>
      </c>
      <c r="L127" s="59"/>
      <c r="M127" s="59"/>
      <c r="N127" s="59"/>
      <c r="O127" s="59"/>
      <c r="P127" s="59"/>
      <c r="Q127" s="59"/>
      <c r="R127" s="59"/>
      <c r="S127" s="59"/>
      <c r="T127" s="59"/>
      <c r="U127" s="59"/>
      <c r="V127" s="59"/>
      <c r="W127" s="59"/>
      <c r="X127" s="59"/>
      <c r="Y127" s="59"/>
      <c r="Z127" s="59"/>
      <c r="AA127" s="59"/>
      <c r="AB127" s="59"/>
      <c r="AC127" s="59"/>
      <c r="AD127" s="59"/>
    </row>
    <row r="128" customFormat="false" ht="15.75" hidden="false" customHeight="false" outlineLevel="0" collapsed="false">
      <c r="A128" s="21"/>
      <c r="B128" s="21"/>
      <c r="C128" s="399" t="n">
        <v>11</v>
      </c>
      <c r="D128" s="253"/>
      <c r="E128" s="56"/>
      <c r="F128" s="264" t="s">
        <v>1621</v>
      </c>
      <c r="G128" s="5" t="s">
        <v>1438</v>
      </c>
      <c r="H128" s="262" t="s">
        <v>1622</v>
      </c>
      <c r="I128" s="59"/>
      <c r="J128" s="59"/>
      <c r="K128" s="59"/>
      <c r="L128" s="59"/>
      <c r="M128" s="59"/>
      <c r="N128" s="59"/>
      <c r="O128" s="59"/>
      <c r="P128" s="59"/>
      <c r="Q128" s="59"/>
      <c r="R128" s="59"/>
      <c r="S128" s="59"/>
      <c r="T128" s="59"/>
      <c r="U128" s="59"/>
      <c r="V128" s="59"/>
      <c r="W128" s="59"/>
      <c r="X128" s="59"/>
      <c r="Y128" s="59"/>
      <c r="Z128" s="59"/>
      <c r="AA128" s="59"/>
      <c r="AB128" s="59"/>
      <c r="AC128" s="59"/>
      <c r="AD128" s="59"/>
    </row>
    <row r="129" customFormat="false" ht="15.75" hidden="false" customHeight="false" outlineLevel="0" collapsed="false">
      <c r="A129" s="21"/>
      <c r="B129" s="21"/>
      <c r="C129" s="399" t="n">
        <v>11</v>
      </c>
      <c r="D129" s="253"/>
      <c r="E129" s="56"/>
      <c r="F129" s="264" t="s">
        <v>1623</v>
      </c>
      <c r="G129" s="5" t="s">
        <v>1432</v>
      </c>
      <c r="H129" s="423" t="s">
        <v>1624</v>
      </c>
      <c r="I129" s="59"/>
      <c r="J129" s="59"/>
      <c r="K129" s="59"/>
      <c r="L129" s="59"/>
      <c r="M129" s="59"/>
      <c r="N129" s="59"/>
      <c r="O129" s="59"/>
      <c r="P129" s="59"/>
      <c r="Q129" s="59"/>
      <c r="R129" s="59"/>
      <c r="S129" s="59"/>
      <c r="T129" s="59"/>
      <c r="U129" s="59"/>
      <c r="V129" s="59"/>
      <c r="W129" s="59"/>
      <c r="X129" s="59"/>
      <c r="Y129" s="59"/>
      <c r="Z129" s="59"/>
      <c r="AA129" s="59"/>
      <c r="AB129" s="59"/>
      <c r="AC129" s="59"/>
      <c r="AD129" s="59"/>
    </row>
    <row r="130" customFormat="false" ht="15.75" hidden="false" customHeight="false" outlineLevel="0" collapsed="false">
      <c r="A130" s="21"/>
      <c r="B130" s="21"/>
      <c r="C130" s="399" t="n">
        <v>11</v>
      </c>
      <c r="D130" s="253"/>
      <c r="E130" s="56"/>
      <c r="F130" s="264" t="s">
        <v>1625</v>
      </c>
      <c r="G130" s="5" t="s">
        <v>1626</v>
      </c>
      <c r="H130" s="262" t="s">
        <v>1627</v>
      </c>
      <c r="I130" s="59"/>
      <c r="J130" s="59"/>
      <c r="K130" s="59"/>
      <c r="L130" s="59"/>
      <c r="M130" s="59"/>
      <c r="N130" s="59"/>
      <c r="O130" s="59"/>
      <c r="P130" s="59"/>
      <c r="Q130" s="59"/>
      <c r="R130" s="59"/>
      <c r="S130" s="59"/>
      <c r="T130" s="59"/>
      <c r="U130" s="59"/>
      <c r="V130" s="59"/>
      <c r="W130" s="59"/>
      <c r="X130" s="59"/>
      <c r="Y130" s="59"/>
      <c r="Z130" s="59"/>
      <c r="AA130" s="59"/>
      <c r="AB130" s="59"/>
      <c r="AC130" s="59"/>
      <c r="AD130" s="59"/>
    </row>
    <row r="131" customFormat="false" ht="15.75" hidden="false" customHeight="false" outlineLevel="0" collapsed="false">
      <c r="A131" s="21"/>
      <c r="B131" s="21"/>
      <c r="C131" s="399" t="n">
        <v>11</v>
      </c>
      <c r="D131" s="253"/>
      <c r="E131" s="56"/>
      <c r="F131" s="264" t="s">
        <v>1628</v>
      </c>
      <c r="G131" s="5" t="s">
        <v>1626</v>
      </c>
      <c r="H131" s="262" t="s">
        <v>1627</v>
      </c>
      <c r="I131" s="59"/>
      <c r="J131" s="59"/>
      <c r="K131" s="59"/>
      <c r="L131" s="59"/>
      <c r="M131" s="59"/>
      <c r="N131" s="59"/>
      <c r="O131" s="59"/>
      <c r="P131" s="59"/>
      <c r="Q131" s="59"/>
      <c r="R131" s="59"/>
      <c r="S131" s="59"/>
      <c r="T131" s="59"/>
      <c r="U131" s="59"/>
      <c r="V131" s="59"/>
      <c r="W131" s="59"/>
      <c r="X131" s="59"/>
      <c r="Y131" s="59"/>
      <c r="Z131" s="59"/>
      <c r="AA131" s="59"/>
      <c r="AB131" s="59"/>
      <c r="AC131" s="59"/>
      <c r="AD131" s="59"/>
    </row>
    <row r="132" customFormat="false" ht="15.75" hidden="false" customHeight="false" outlineLevel="0" collapsed="false">
      <c r="A132" s="21"/>
      <c r="B132" s="21"/>
      <c r="C132" s="399" t="n">
        <v>11</v>
      </c>
      <c r="D132" s="253"/>
      <c r="E132" s="56"/>
      <c r="F132" s="264" t="s">
        <v>1629</v>
      </c>
      <c r="G132" s="5" t="s">
        <v>1630</v>
      </c>
      <c r="H132" s="262" t="s">
        <v>1631</v>
      </c>
      <c r="I132" s="59"/>
      <c r="J132" s="59"/>
      <c r="K132" s="59"/>
      <c r="L132" s="59"/>
      <c r="M132" s="59"/>
      <c r="N132" s="59"/>
      <c r="O132" s="59"/>
      <c r="P132" s="59"/>
      <c r="Q132" s="59"/>
      <c r="R132" s="59"/>
      <c r="S132" s="59"/>
      <c r="T132" s="59"/>
      <c r="U132" s="59"/>
      <c r="V132" s="59"/>
      <c r="W132" s="59"/>
      <c r="X132" s="59"/>
      <c r="Y132" s="59"/>
      <c r="Z132" s="59"/>
      <c r="AA132" s="59"/>
      <c r="AB132" s="59"/>
      <c r="AC132" s="59"/>
      <c r="AD132" s="59"/>
    </row>
    <row r="133" customFormat="false" ht="15.75" hidden="false" customHeight="false" outlineLevel="0" collapsed="false">
      <c r="A133" s="21"/>
      <c r="B133" s="21"/>
      <c r="C133" s="399" t="n">
        <v>12</v>
      </c>
      <c r="D133" s="253"/>
      <c r="E133" s="56"/>
      <c r="F133" s="57" t="s">
        <v>1632</v>
      </c>
      <c r="G133" s="5" t="s">
        <v>1633</v>
      </c>
      <c r="H133" s="262" t="s">
        <v>1634</v>
      </c>
      <c r="I133" s="59"/>
      <c r="J133" s="59"/>
      <c r="K133" s="59"/>
      <c r="L133" s="59"/>
      <c r="M133" s="59"/>
      <c r="N133" s="59"/>
      <c r="O133" s="59"/>
      <c r="P133" s="59"/>
      <c r="Q133" s="59"/>
      <c r="R133" s="59"/>
      <c r="S133" s="59"/>
      <c r="T133" s="59"/>
      <c r="U133" s="59"/>
      <c r="V133" s="59"/>
      <c r="W133" s="59"/>
      <c r="X133" s="59"/>
      <c r="Y133" s="59"/>
      <c r="Z133" s="59"/>
      <c r="AA133" s="59"/>
      <c r="AB133" s="59"/>
      <c r="AC133" s="59"/>
      <c r="AD133" s="59"/>
    </row>
    <row r="134" customFormat="false" ht="15.75" hidden="false" customHeight="false" outlineLevel="0" collapsed="false">
      <c r="A134" s="21"/>
      <c r="B134" s="21"/>
      <c r="C134" s="399" t="n">
        <v>16</v>
      </c>
      <c r="D134" s="253"/>
      <c r="E134" s="56"/>
      <c r="F134" s="264" t="s">
        <v>1635</v>
      </c>
      <c r="G134" s="5" t="s">
        <v>1636</v>
      </c>
      <c r="H134" s="262" t="s">
        <v>1474</v>
      </c>
      <c r="I134" s="59"/>
      <c r="J134" s="59"/>
      <c r="K134" s="59"/>
      <c r="L134" s="59"/>
      <c r="M134" s="59"/>
      <c r="N134" s="59"/>
      <c r="O134" s="59"/>
      <c r="P134" s="59"/>
      <c r="Q134" s="59"/>
      <c r="R134" s="59"/>
      <c r="S134" s="59"/>
      <c r="T134" s="59"/>
      <c r="U134" s="59"/>
      <c r="V134" s="59"/>
      <c r="W134" s="59"/>
      <c r="X134" s="59"/>
      <c r="Y134" s="59"/>
      <c r="Z134" s="59"/>
      <c r="AA134" s="59"/>
      <c r="AB134" s="59"/>
      <c r="AC134" s="59"/>
      <c r="AD134" s="59"/>
    </row>
    <row r="135" customFormat="false" ht="15.75" hidden="false" customHeight="false" outlineLevel="0" collapsed="false">
      <c r="A135" s="21"/>
      <c r="B135" s="21"/>
      <c r="C135" s="399" t="n">
        <v>17</v>
      </c>
      <c r="D135" s="253"/>
      <c r="E135" s="56"/>
      <c r="F135" s="264" t="s">
        <v>1637</v>
      </c>
      <c r="G135" s="5" t="s">
        <v>1354</v>
      </c>
      <c r="H135" s="262" t="s">
        <v>1638</v>
      </c>
      <c r="I135" s="59" t="s">
        <v>1438</v>
      </c>
      <c r="J135" s="405" t="s">
        <v>1639</v>
      </c>
      <c r="K135" s="59"/>
      <c r="L135" s="59"/>
      <c r="M135" s="59"/>
      <c r="N135" s="59"/>
      <c r="O135" s="59"/>
      <c r="P135" s="59"/>
      <c r="Q135" s="59"/>
      <c r="R135" s="59"/>
      <c r="S135" s="59"/>
      <c r="T135" s="59"/>
      <c r="U135" s="59"/>
      <c r="V135" s="59"/>
      <c r="W135" s="59"/>
      <c r="X135" s="59"/>
      <c r="Y135" s="59"/>
      <c r="Z135" s="59"/>
      <c r="AA135" s="59"/>
      <c r="AB135" s="59"/>
      <c r="AC135" s="59"/>
      <c r="AD135" s="59"/>
    </row>
    <row r="136" customFormat="false" ht="15.75" hidden="false" customHeight="false" outlineLevel="0" collapsed="false">
      <c r="A136" s="21"/>
      <c r="B136" s="21"/>
      <c r="C136" s="399" t="n">
        <v>23</v>
      </c>
      <c r="D136" s="253"/>
      <c r="E136" s="56"/>
      <c r="F136" s="424" t="s">
        <v>1640</v>
      </c>
      <c r="G136" s="5" t="s">
        <v>1539</v>
      </c>
      <c r="H136" s="262" t="s">
        <v>1641</v>
      </c>
      <c r="I136" s="59"/>
      <c r="J136" s="59"/>
      <c r="K136" s="59"/>
      <c r="L136" s="59"/>
      <c r="M136" s="59"/>
      <c r="N136" s="59"/>
      <c r="O136" s="59"/>
      <c r="P136" s="59"/>
      <c r="Q136" s="59"/>
      <c r="R136" s="59"/>
      <c r="S136" s="59"/>
      <c r="T136" s="59"/>
      <c r="U136" s="59"/>
      <c r="V136" s="59"/>
      <c r="W136" s="59"/>
      <c r="X136" s="59"/>
      <c r="Y136" s="59"/>
      <c r="Z136" s="59"/>
      <c r="AA136" s="59"/>
      <c r="AB136" s="59"/>
      <c r="AC136" s="59"/>
      <c r="AD136" s="59"/>
    </row>
    <row r="137" customFormat="false" ht="15.75" hidden="false" customHeight="false" outlineLevel="0" collapsed="false">
      <c r="A137" s="21"/>
      <c r="B137" s="21"/>
      <c r="C137" s="399" t="n">
        <v>28</v>
      </c>
      <c r="D137" s="253"/>
      <c r="E137" s="56"/>
      <c r="F137" s="299" t="s">
        <v>1642</v>
      </c>
      <c r="G137" s="5" t="s">
        <v>1643</v>
      </c>
      <c r="H137" s="262" t="s">
        <v>1644</v>
      </c>
      <c r="I137" s="59" t="s">
        <v>1645</v>
      </c>
      <c r="J137" s="405" t="s">
        <v>1646</v>
      </c>
      <c r="K137" s="59"/>
      <c r="L137" s="59"/>
      <c r="M137" s="59"/>
      <c r="N137" s="59"/>
      <c r="O137" s="59"/>
      <c r="P137" s="59"/>
      <c r="Q137" s="59"/>
      <c r="R137" s="59"/>
      <c r="S137" s="59"/>
      <c r="T137" s="59"/>
      <c r="U137" s="59"/>
      <c r="V137" s="59"/>
      <c r="W137" s="59"/>
      <c r="X137" s="59"/>
      <c r="Y137" s="59"/>
      <c r="Z137" s="59"/>
      <c r="AA137" s="59"/>
      <c r="AB137" s="59"/>
      <c r="AC137" s="59"/>
      <c r="AD137" s="59"/>
    </row>
    <row r="138" customFormat="false" ht="15.75" hidden="false" customHeight="false" outlineLevel="0" collapsed="false">
      <c r="A138" s="21"/>
      <c r="B138" s="21"/>
      <c r="C138" s="399" t="n">
        <v>28</v>
      </c>
      <c r="D138" s="253"/>
      <c r="E138" s="56"/>
      <c r="F138" s="264" t="s">
        <v>1647</v>
      </c>
      <c r="G138" s="5" t="s">
        <v>1648</v>
      </c>
      <c r="H138" s="262" t="s">
        <v>1649</v>
      </c>
      <c r="I138" s="59" t="s">
        <v>1650</v>
      </c>
      <c r="J138" s="405" t="s">
        <v>1651</v>
      </c>
      <c r="K138" s="59"/>
      <c r="L138" s="59"/>
      <c r="M138" s="59"/>
      <c r="N138" s="59"/>
      <c r="O138" s="59"/>
      <c r="P138" s="59"/>
      <c r="Q138" s="59"/>
      <c r="R138" s="59"/>
      <c r="S138" s="59"/>
      <c r="T138" s="59"/>
      <c r="U138" s="59"/>
      <c r="V138" s="59"/>
      <c r="W138" s="59"/>
      <c r="X138" s="59"/>
      <c r="Y138" s="59"/>
      <c r="Z138" s="59"/>
      <c r="AA138" s="59"/>
      <c r="AB138" s="59"/>
      <c r="AC138" s="59"/>
      <c r="AD138" s="59"/>
    </row>
    <row r="139" customFormat="false" ht="15.75" hidden="false" customHeight="false" outlineLevel="0" collapsed="false">
      <c r="A139" s="21"/>
      <c r="B139" s="21"/>
      <c r="C139" s="399" t="n">
        <v>29</v>
      </c>
      <c r="D139" s="253"/>
      <c r="E139" s="56"/>
      <c r="F139" s="264" t="s">
        <v>1652</v>
      </c>
      <c r="G139" s="5" t="s">
        <v>1438</v>
      </c>
      <c r="H139" s="262" t="s">
        <v>1622</v>
      </c>
      <c r="I139" s="59"/>
      <c r="J139" s="59"/>
      <c r="K139" s="59"/>
      <c r="L139" s="59"/>
      <c r="M139" s="59"/>
      <c r="N139" s="59"/>
      <c r="O139" s="59"/>
      <c r="P139" s="59"/>
      <c r="Q139" s="59"/>
      <c r="R139" s="59"/>
      <c r="S139" s="59"/>
      <c r="T139" s="59"/>
      <c r="U139" s="59"/>
      <c r="V139" s="59"/>
      <c r="W139" s="59"/>
      <c r="X139" s="59"/>
      <c r="Y139" s="59"/>
      <c r="Z139" s="59"/>
      <c r="AA139" s="59"/>
      <c r="AB139" s="59"/>
      <c r="AC139" s="59"/>
      <c r="AD139" s="59"/>
    </row>
    <row r="140" customFormat="false" ht="15.75" hidden="false" customHeight="false" outlineLevel="0" collapsed="false">
      <c r="A140" s="21"/>
      <c r="B140" s="21"/>
      <c r="C140" s="399"/>
      <c r="D140" s="253"/>
      <c r="E140" s="56"/>
      <c r="F140" s="57" t="s">
        <v>1653</v>
      </c>
      <c r="G140" s="5" t="s">
        <v>1357</v>
      </c>
      <c r="H140" s="262" t="s">
        <v>1654</v>
      </c>
      <c r="I140" s="59"/>
      <c r="J140" s="59"/>
      <c r="K140" s="59"/>
      <c r="L140" s="59"/>
      <c r="M140" s="59"/>
      <c r="N140" s="59"/>
      <c r="O140" s="59"/>
      <c r="P140" s="59"/>
      <c r="Q140" s="59"/>
      <c r="R140" s="59"/>
      <c r="S140" s="59"/>
      <c r="T140" s="59"/>
      <c r="U140" s="59"/>
      <c r="V140" s="59"/>
      <c r="W140" s="59"/>
      <c r="X140" s="59"/>
      <c r="Y140" s="59"/>
      <c r="Z140" s="59"/>
      <c r="AA140" s="59"/>
      <c r="AB140" s="59"/>
      <c r="AC140" s="59"/>
      <c r="AD140" s="59"/>
    </row>
    <row r="141" customFormat="false" ht="15.75" hidden="false" customHeight="false" outlineLevel="0" collapsed="false">
      <c r="A141" s="400"/>
      <c r="B141" s="400"/>
      <c r="C141" s="401" t="s">
        <v>1655</v>
      </c>
      <c r="D141" s="402"/>
      <c r="E141" s="44"/>
      <c r="F141" s="425"/>
      <c r="G141" s="46"/>
      <c r="H141" s="426"/>
      <c r="I141" s="46"/>
      <c r="J141" s="46"/>
      <c r="K141" s="46"/>
      <c r="L141" s="46"/>
      <c r="M141" s="46"/>
      <c r="N141" s="46"/>
      <c r="O141" s="46"/>
      <c r="P141" s="46"/>
      <c r="Q141" s="46"/>
      <c r="R141" s="46"/>
      <c r="S141" s="46"/>
      <c r="T141" s="46"/>
      <c r="U141" s="46"/>
      <c r="V141" s="46"/>
      <c r="W141" s="46"/>
      <c r="X141" s="46"/>
      <c r="Y141" s="46"/>
      <c r="Z141" s="46"/>
      <c r="AA141" s="46"/>
      <c r="AB141" s="46"/>
      <c r="AC141" s="46"/>
      <c r="AD141" s="46"/>
    </row>
    <row r="142" customFormat="false" ht="15.75" hidden="false" customHeight="false" outlineLevel="0" collapsed="false">
      <c r="A142" s="21"/>
      <c r="B142" s="21"/>
      <c r="C142" s="399" t="s">
        <v>1656</v>
      </c>
      <c r="D142" s="253"/>
      <c r="E142" s="56"/>
      <c r="F142" s="264" t="s">
        <v>1657</v>
      </c>
      <c r="G142" s="5" t="s">
        <v>1612</v>
      </c>
      <c r="H142" s="258" t="s">
        <v>1658</v>
      </c>
      <c r="I142" s="59"/>
      <c r="J142" s="59"/>
      <c r="K142" s="59"/>
      <c r="L142" s="59"/>
      <c r="M142" s="413"/>
      <c r="N142" s="59"/>
      <c r="O142" s="59"/>
      <c r="P142" s="59"/>
      <c r="Q142" s="59"/>
      <c r="R142" s="59"/>
      <c r="S142" s="59"/>
      <c r="T142" s="59"/>
      <c r="U142" s="59"/>
      <c r="V142" s="59"/>
      <c r="W142" s="59"/>
      <c r="X142" s="59"/>
      <c r="Y142" s="59"/>
      <c r="Z142" s="59"/>
      <c r="AA142" s="59"/>
      <c r="AB142" s="59"/>
      <c r="AC142" s="59"/>
      <c r="AD142" s="59"/>
    </row>
    <row r="143" customFormat="false" ht="15.75" hidden="false" customHeight="false" outlineLevel="0" collapsed="false">
      <c r="A143" s="21"/>
      <c r="B143" s="21"/>
      <c r="C143" s="399" t="n">
        <v>1</v>
      </c>
      <c r="D143" s="253"/>
      <c r="E143" s="56"/>
      <c r="F143" s="424" t="s">
        <v>1659</v>
      </c>
      <c r="G143" s="5" t="s">
        <v>1660</v>
      </c>
      <c r="H143" s="258" t="s">
        <v>1661</v>
      </c>
      <c r="I143" s="59"/>
      <c r="J143" s="59"/>
      <c r="K143" s="59"/>
      <c r="L143" s="59"/>
      <c r="M143" s="413"/>
      <c r="N143" s="59"/>
      <c r="O143" s="59"/>
      <c r="P143" s="59"/>
      <c r="Q143" s="59"/>
      <c r="R143" s="59"/>
      <c r="S143" s="59"/>
      <c r="T143" s="59"/>
      <c r="U143" s="59"/>
      <c r="V143" s="59"/>
      <c r="W143" s="59"/>
      <c r="X143" s="59"/>
      <c r="Y143" s="59"/>
      <c r="Z143" s="59"/>
      <c r="AA143" s="59"/>
      <c r="AB143" s="59"/>
      <c r="AC143" s="59"/>
      <c r="AD143" s="59"/>
    </row>
    <row r="144" customFormat="false" ht="15.75" hidden="false" customHeight="false" outlineLevel="0" collapsed="false">
      <c r="A144" s="21"/>
      <c r="B144" s="21"/>
      <c r="C144" s="399" t="n">
        <v>1</v>
      </c>
      <c r="D144" s="253"/>
      <c r="E144" s="56"/>
      <c r="F144" s="264" t="s">
        <v>1662</v>
      </c>
      <c r="G144" s="5" t="s">
        <v>1663</v>
      </c>
      <c r="H144" s="258" t="s">
        <v>1664</v>
      </c>
      <c r="I144" s="59"/>
      <c r="J144" s="59"/>
      <c r="K144" s="59"/>
      <c r="L144" s="59"/>
      <c r="M144" s="413"/>
      <c r="N144" s="59"/>
      <c r="O144" s="59"/>
      <c r="P144" s="59"/>
      <c r="Q144" s="59"/>
      <c r="R144" s="59"/>
      <c r="S144" s="59"/>
      <c r="T144" s="59"/>
      <c r="U144" s="59"/>
      <c r="V144" s="59"/>
      <c r="W144" s="59"/>
      <c r="X144" s="59"/>
      <c r="Y144" s="59"/>
      <c r="Z144" s="59"/>
      <c r="AA144" s="59"/>
      <c r="AB144" s="59"/>
      <c r="AC144" s="59"/>
      <c r="AD144" s="59"/>
    </row>
    <row r="145" customFormat="false" ht="15.75" hidden="false" customHeight="false" outlineLevel="0" collapsed="false">
      <c r="A145" s="21"/>
      <c r="B145" s="21"/>
      <c r="C145" s="399" t="n">
        <v>2</v>
      </c>
      <c r="D145" s="253"/>
      <c r="E145" s="56"/>
      <c r="F145" s="57" t="s">
        <v>1665</v>
      </c>
      <c r="G145" s="5" t="s">
        <v>1666</v>
      </c>
      <c r="H145" s="258" t="s">
        <v>1667</v>
      </c>
      <c r="I145" s="59"/>
      <c r="J145" s="59"/>
      <c r="K145" s="59"/>
      <c r="L145" s="59"/>
      <c r="M145" s="413"/>
      <c r="N145" s="59"/>
      <c r="O145" s="59"/>
      <c r="P145" s="59"/>
      <c r="Q145" s="59"/>
      <c r="R145" s="59"/>
      <c r="S145" s="59"/>
      <c r="T145" s="59"/>
      <c r="U145" s="59"/>
      <c r="V145" s="59"/>
      <c r="W145" s="59"/>
      <c r="X145" s="59"/>
      <c r="Y145" s="59"/>
      <c r="Z145" s="59"/>
      <c r="AA145" s="59"/>
      <c r="AB145" s="59"/>
      <c r="AC145" s="59"/>
      <c r="AD145" s="59"/>
    </row>
    <row r="146" customFormat="false" ht="15.75" hidden="false" customHeight="false" outlineLevel="0" collapsed="false">
      <c r="A146" s="21"/>
      <c r="B146" s="21"/>
      <c r="C146" s="399" t="n">
        <v>3</v>
      </c>
      <c r="D146" s="253"/>
      <c r="E146" s="56"/>
      <c r="F146" s="264" t="s">
        <v>1668</v>
      </c>
      <c r="G146" s="5" t="s">
        <v>1669</v>
      </c>
      <c r="H146" s="258" t="s">
        <v>1670</v>
      </c>
      <c r="I146" s="59"/>
      <c r="J146" s="59"/>
      <c r="K146" s="59"/>
      <c r="L146" s="59"/>
      <c r="M146" s="413"/>
      <c r="N146" s="59"/>
      <c r="O146" s="59"/>
      <c r="P146" s="59"/>
      <c r="Q146" s="59"/>
      <c r="R146" s="59"/>
      <c r="S146" s="59"/>
      <c r="T146" s="59"/>
      <c r="U146" s="59"/>
      <c r="V146" s="59"/>
      <c r="W146" s="59"/>
      <c r="X146" s="59"/>
      <c r="Y146" s="59"/>
      <c r="Z146" s="59"/>
      <c r="AA146" s="59"/>
      <c r="AB146" s="59"/>
      <c r="AC146" s="59"/>
      <c r="AD146" s="59"/>
    </row>
    <row r="147" customFormat="false" ht="15.75" hidden="false" customHeight="false" outlineLevel="0" collapsed="false">
      <c r="A147" s="21"/>
      <c r="B147" s="21"/>
      <c r="C147" s="399" t="n">
        <v>4</v>
      </c>
      <c r="D147" s="253"/>
      <c r="E147" s="56"/>
      <c r="F147" s="264" t="s">
        <v>1671</v>
      </c>
      <c r="G147" s="5" t="s">
        <v>1672</v>
      </c>
      <c r="H147" s="258" t="s">
        <v>1673</v>
      </c>
      <c r="I147" s="59" t="s">
        <v>1674</v>
      </c>
      <c r="J147" s="405" t="s">
        <v>1675</v>
      </c>
      <c r="K147" s="59"/>
      <c r="L147" s="59"/>
      <c r="M147" s="413"/>
      <c r="N147" s="59"/>
      <c r="O147" s="59"/>
      <c r="P147" s="59"/>
      <c r="Q147" s="59"/>
      <c r="R147" s="59"/>
      <c r="S147" s="59"/>
      <c r="T147" s="59"/>
      <c r="U147" s="59"/>
      <c r="V147" s="59"/>
      <c r="W147" s="59"/>
      <c r="X147" s="59"/>
      <c r="Y147" s="59"/>
      <c r="Z147" s="59"/>
      <c r="AA147" s="59"/>
      <c r="AB147" s="59"/>
      <c r="AC147" s="59"/>
      <c r="AD147" s="59"/>
    </row>
    <row r="148" customFormat="false" ht="15.75" hidden="false" customHeight="false" outlineLevel="0" collapsed="false">
      <c r="A148" s="21"/>
      <c r="B148" s="21"/>
      <c r="C148" s="399" t="n">
        <v>4</v>
      </c>
      <c r="D148" s="253"/>
      <c r="E148" s="56"/>
      <c r="F148" s="264" t="s">
        <v>1676</v>
      </c>
      <c r="G148" s="59" t="s">
        <v>1677</v>
      </c>
      <c r="H148" s="407" t="s">
        <v>1678</v>
      </c>
      <c r="I148" s="59"/>
      <c r="J148" s="59"/>
      <c r="K148" s="59"/>
      <c r="L148" s="59"/>
      <c r="M148" s="413"/>
      <c r="N148" s="59"/>
      <c r="O148" s="59"/>
      <c r="P148" s="59"/>
      <c r="Q148" s="59"/>
      <c r="R148" s="59"/>
      <c r="S148" s="59"/>
      <c r="T148" s="59"/>
      <c r="U148" s="59"/>
      <c r="V148" s="59"/>
      <c r="W148" s="59"/>
      <c r="X148" s="59"/>
      <c r="Y148" s="59"/>
      <c r="Z148" s="59"/>
      <c r="AA148" s="59"/>
      <c r="AB148" s="59"/>
      <c r="AC148" s="59"/>
      <c r="AD148" s="59"/>
    </row>
    <row r="149" customFormat="false" ht="15.75" hidden="false" customHeight="false" outlineLevel="0" collapsed="false">
      <c r="A149" s="21"/>
      <c r="B149" s="21"/>
      <c r="C149" s="399" t="n">
        <v>4</v>
      </c>
      <c r="D149" s="253"/>
      <c r="E149" s="56"/>
      <c r="F149" s="57" t="s">
        <v>1679</v>
      </c>
      <c r="G149" s="59" t="s">
        <v>598</v>
      </c>
      <c r="H149" s="407" t="s">
        <v>1680</v>
      </c>
      <c r="I149" s="59" t="s">
        <v>1681</v>
      </c>
      <c r="J149" s="405" t="s">
        <v>1682</v>
      </c>
      <c r="K149" s="59"/>
      <c r="L149" s="59"/>
      <c r="M149" s="413"/>
      <c r="N149" s="59"/>
      <c r="O149" s="59"/>
      <c r="P149" s="59"/>
      <c r="Q149" s="59"/>
      <c r="R149" s="59"/>
      <c r="S149" s="59"/>
      <c r="T149" s="59"/>
      <c r="U149" s="59"/>
      <c r="V149" s="59"/>
      <c r="W149" s="59"/>
      <c r="X149" s="59"/>
      <c r="Y149" s="59"/>
      <c r="Z149" s="59"/>
      <c r="AA149" s="59"/>
      <c r="AB149" s="59"/>
      <c r="AC149" s="59"/>
      <c r="AD149" s="59"/>
    </row>
    <row r="150" customFormat="false" ht="15.75" hidden="false" customHeight="false" outlineLevel="0" collapsed="false">
      <c r="A150" s="21"/>
      <c r="B150" s="21"/>
      <c r="C150" s="399" t="n">
        <v>6</v>
      </c>
      <c r="D150" s="253"/>
      <c r="E150" s="56"/>
      <c r="F150" s="406" t="s">
        <v>1683</v>
      </c>
      <c r="G150" s="59" t="s">
        <v>1684</v>
      </c>
      <c r="H150" s="407" t="s">
        <v>1685</v>
      </c>
      <c r="I150" s="59"/>
      <c r="J150" s="59"/>
      <c r="K150" s="59"/>
      <c r="L150" s="59" t="s">
        <v>1686</v>
      </c>
      <c r="M150" s="407" t="s">
        <v>1687</v>
      </c>
      <c r="N150" s="59"/>
      <c r="O150" s="59"/>
      <c r="P150" s="59"/>
      <c r="Q150" s="59"/>
      <c r="R150" s="59"/>
      <c r="S150" s="59"/>
      <c r="T150" s="59"/>
      <c r="U150" s="59"/>
      <c r="V150" s="59"/>
      <c r="W150" s="59"/>
      <c r="X150" s="59"/>
      <c r="Y150" s="59"/>
      <c r="Z150" s="59"/>
      <c r="AA150" s="59"/>
      <c r="AB150" s="59"/>
      <c r="AC150" s="59"/>
      <c r="AD150" s="59"/>
    </row>
    <row r="151" customFormat="false" ht="15.75" hidden="false" customHeight="false" outlineLevel="0" collapsed="false">
      <c r="A151" s="21"/>
      <c r="B151" s="21"/>
      <c r="C151" s="399" t="n">
        <v>8</v>
      </c>
      <c r="D151" s="253"/>
      <c r="E151" s="56"/>
      <c r="F151" s="415" t="s">
        <v>1688</v>
      </c>
      <c r="G151" s="59" t="s">
        <v>1684</v>
      </c>
      <c r="H151" s="407" t="s">
        <v>1689</v>
      </c>
      <c r="I151" s="59"/>
      <c r="J151" s="59"/>
      <c r="K151" s="59"/>
      <c r="L151" s="59"/>
      <c r="M151" s="59"/>
      <c r="N151" s="59"/>
      <c r="O151" s="59"/>
      <c r="P151" s="59"/>
      <c r="Q151" s="59"/>
      <c r="R151" s="59"/>
      <c r="S151" s="59"/>
      <c r="T151" s="59"/>
      <c r="U151" s="59"/>
      <c r="V151" s="59"/>
      <c r="W151" s="59"/>
      <c r="X151" s="59"/>
      <c r="Y151" s="59"/>
      <c r="Z151" s="59"/>
      <c r="AA151" s="59"/>
      <c r="AB151" s="59"/>
      <c r="AC151" s="59"/>
      <c r="AD151" s="59"/>
    </row>
    <row r="152" customFormat="false" ht="15.75" hidden="false" customHeight="false" outlineLevel="0" collapsed="false">
      <c r="A152" s="238"/>
      <c r="B152" s="238"/>
      <c r="C152" s="399" t="n">
        <v>8</v>
      </c>
      <c r="D152" s="253"/>
      <c r="E152" s="419"/>
      <c r="F152" s="305" t="s">
        <v>1690</v>
      </c>
      <c r="G152" s="420" t="s">
        <v>598</v>
      </c>
      <c r="H152" s="427" t="s">
        <v>1691</v>
      </c>
      <c r="I152" s="420"/>
      <c r="J152" s="420"/>
      <c r="K152" s="420"/>
      <c r="L152" s="420"/>
      <c r="M152" s="420"/>
      <c r="N152" s="420"/>
      <c r="O152" s="420"/>
      <c r="P152" s="420"/>
      <c r="Q152" s="420"/>
      <c r="R152" s="420"/>
      <c r="S152" s="420"/>
      <c r="T152" s="420"/>
      <c r="U152" s="420"/>
      <c r="V152" s="420"/>
      <c r="W152" s="420"/>
      <c r="X152" s="420"/>
      <c r="Y152" s="420"/>
      <c r="Z152" s="420"/>
      <c r="AA152" s="420"/>
      <c r="AB152" s="420"/>
      <c r="AC152" s="420"/>
      <c r="AD152" s="420"/>
    </row>
    <row r="153" customFormat="false" ht="15.75" hidden="false" customHeight="false" outlineLevel="0" collapsed="false">
      <c r="A153" s="238"/>
      <c r="B153" s="238"/>
      <c r="C153" s="399" t="n">
        <v>9</v>
      </c>
      <c r="D153" s="253"/>
      <c r="E153" s="419"/>
      <c r="F153" s="305" t="s">
        <v>1692</v>
      </c>
      <c r="G153" s="420" t="s">
        <v>1693</v>
      </c>
      <c r="H153" s="427" t="s">
        <v>1694</v>
      </c>
      <c r="I153" s="420"/>
      <c r="J153" s="420"/>
      <c r="K153" s="420"/>
      <c r="L153" s="420"/>
      <c r="M153" s="420"/>
      <c r="N153" s="420"/>
      <c r="O153" s="420"/>
      <c r="P153" s="420"/>
      <c r="Q153" s="420"/>
      <c r="R153" s="420"/>
      <c r="S153" s="420"/>
      <c r="T153" s="420"/>
      <c r="U153" s="420"/>
      <c r="V153" s="420"/>
      <c r="W153" s="420"/>
      <c r="X153" s="420"/>
      <c r="Y153" s="420"/>
      <c r="Z153" s="420"/>
      <c r="AA153" s="420"/>
      <c r="AB153" s="420"/>
      <c r="AC153" s="420"/>
      <c r="AD153" s="420"/>
    </row>
    <row r="154" customFormat="false" ht="15.75" hidden="false" customHeight="false" outlineLevel="0" collapsed="false">
      <c r="A154" s="238"/>
      <c r="B154" s="238"/>
      <c r="C154" s="399" t="n">
        <v>10</v>
      </c>
      <c r="D154" s="253"/>
      <c r="E154" s="419"/>
      <c r="F154" s="305" t="s">
        <v>1695</v>
      </c>
      <c r="G154" s="420" t="s">
        <v>1696</v>
      </c>
      <c r="H154" s="427" t="s">
        <v>1697</v>
      </c>
      <c r="I154" s="420" t="s">
        <v>1698</v>
      </c>
      <c r="J154" s="421" t="s">
        <v>1699</v>
      </c>
      <c r="K154" s="420"/>
      <c r="L154" s="420"/>
      <c r="M154" s="420"/>
      <c r="N154" s="420"/>
      <c r="O154" s="420"/>
      <c r="P154" s="420"/>
      <c r="Q154" s="420"/>
      <c r="R154" s="420"/>
      <c r="S154" s="420"/>
      <c r="T154" s="420"/>
      <c r="U154" s="420"/>
      <c r="V154" s="420"/>
      <c r="W154" s="420"/>
      <c r="X154" s="420"/>
      <c r="Y154" s="420"/>
      <c r="Z154" s="420"/>
      <c r="AA154" s="420"/>
      <c r="AB154" s="420"/>
      <c r="AC154" s="420"/>
      <c r="AD154" s="420"/>
    </row>
    <row r="155" customFormat="false" ht="15.75" hidden="false" customHeight="false" outlineLevel="0" collapsed="false">
      <c r="A155" s="21"/>
      <c r="B155" s="21"/>
      <c r="C155" s="399" t="n">
        <v>13</v>
      </c>
      <c r="D155" s="253"/>
      <c r="E155" s="56"/>
      <c r="F155" s="299" t="s">
        <v>1700</v>
      </c>
      <c r="G155" s="59" t="s">
        <v>1701</v>
      </c>
      <c r="H155" s="407" t="s">
        <v>1702</v>
      </c>
      <c r="I155" s="59"/>
      <c r="J155" s="59"/>
      <c r="K155" s="59"/>
      <c r="L155" s="59"/>
      <c r="M155" s="59"/>
      <c r="N155" s="59"/>
      <c r="O155" s="59"/>
      <c r="P155" s="59"/>
      <c r="Q155" s="59"/>
      <c r="R155" s="59"/>
      <c r="S155" s="59"/>
      <c r="T155" s="59"/>
      <c r="U155" s="59"/>
      <c r="V155" s="59"/>
      <c r="W155" s="59"/>
      <c r="X155" s="59"/>
      <c r="Y155" s="59"/>
      <c r="Z155" s="59"/>
      <c r="AA155" s="59"/>
      <c r="AB155" s="59"/>
      <c r="AC155" s="59"/>
      <c r="AD155" s="59"/>
    </row>
    <row r="156" customFormat="false" ht="15.75" hidden="false" customHeight="false" outlineLevel="0" collapsed="false">
      <c r="A156" s="21"/>
      <c r="B156" s="21"/>
      <c r="C156" s="399" t="n">
        <v>16</v>
      </c>
      <c r="D156" s="253"/>
      <c r="E156" s="56"/>
      <c r="F156" s="406" t="s">
        <v>1703</v>
      </c>
      <c r="G156" s="59"/>
      <c r="H156" s="407" t="s">
        <v>1704</v>
      </c>
      <c r="I156" s="59"/>
      <c r="J156" s="59"/>
      <c r="K156" s="59"/>
      <c r="L156" s="59"/>
      <c r="M156" s="59"/>
      <c r="N156" s="59"/>
      <c r="O156" s="59"/>
      <c r="P156" s="59"/>
      <c r="Q156" s="59"/>
      <c r="R156" s="59"/>
      <c r="S156" s="59"/>
      <c r="T156" s="59"/>
      <c r="U156" s="59"/>
      <c r="V156" s="59"/>
      <c r="W156" s="59"/>
      <c r="X156" s="59"/>
      <c r="Y156" s="59"/>
      <c r="Z156" s="59"/>
      <c r="AA156" s="59"/>
      <c r="AB156" s="59"/>
      <c r="AC156" s="59"/>
      <c r="AD156" s="59"/>
    </row>
    <row r="157" customFormat="false" ht="15.75" hidden="false" customHeight="false" outlineLevel="0" collapsed="false">
      <c r="A157" s="21"/>
      <c r="B157" s="21"/>
      <c r="C157" s="399" t="n">
        <v>17</v>
      </c>
      <c r="D157" s="253"/>
      <c r="E157" s="56"/>
      <c r="F157" s="264" t="s">
        <v>1705</v>
      </c>
      <c r="G157" s="59" t="s">
        <v>1344</v>
      </c>
      <c r="H157" s="407" t="s">
        <v>1706</v>
      </c>
      <c r="I157" s="59"/>
      <c r="J157" s="59"/>
      <c r="K157" s="59"/>
      <c r="L157" s="59"/>
      <c r="M157" s="59"/>
      <c r="N157" s="59"/>
      <c r="O157" s="59"/>
      <c r="P157" s="59"/>
      <c r="Q157" s="59"/>
      <c r="R157" s="59"/>
      <c r="S157" s="59"/>
      <c r="T157" s="59"/>
      <c r="U157" s="59"/>
      <c r="V157" s="59"/>
      <c r="W157" s="59"/>
      <c r="X157" s="59"/>
      <c r="Y157" s="59"/>
      <c r="Z157" s="59"/>
      <c r="AA157" s="59"/>
      <c r="AB157" s="59"/>
      <c r="AC157" s="59"/>
      <c r="AD157" s="59"/>
    </row>
    <row r="158" customFormat="false" ht="15.75" hidden="false" customHeight="false" outlineLevel="0" collapsed="false">
      <c r="A158" s="21"/>
      <c r="B158" s="21"/>
      <c r="C158" s="399" t="n">
        <v>18</v>
      </c>
      <c r="D158" s="253"/>
      <c r="E158" s="56"/>
      <c r="F158" s="264" t="s">
        <v>1707</v>
      </c>
      <c r="G158" s="59" t="s">
        <v>1291</v>
      </c>
      <c r="H158" s="407" t="s">
        <v>1708</v>
      </c>
      <c r="I158" s="59"/>
      <c r="J158" s="59"/>
      <c r="K158" s="59"/>
      <c r="L158" s="59"/>
      <c r="M158" s="59"/>
      <c r="N158" s="59"/>
      <c r="O158" s="59"/>
      <c r="P158" s="59"/>
      <c r="Q158" s="59"/>
      <c r="R158" s="59"/>
      <c r="S158" s="59"/>
      <c r="T158" s="59"/>
      <c r="U158" s="59"/>
      <c r="V158" s="59"/>
      <c r="W158" s="59"/>
      <c r="X158" s="59"/>
      <c r="Y158" s="59"/>
      <c r="Z158" s="59"/>
      <c r="AA158" s="59"/>
      <c r="AB158" s="59"/>
      <c r="AC158" s="59"/>
      <c r="AD158" s="59"/>
    </row>
    <row r="159" customFormat="false" ht="15.75" hidden="false" customHeight="false" outlineLevel="0" collapsed="false">
      <c r="A159" s="21"/>
      <c r="B159" s="21"/>
      <c r="C159" s="399" t="n">
        <v>20</v>
      </c>
      <c r="D159" s="253"/>
      <c r="E159" s="56"/>
      <c r="F159" s="264" t="s">
        <v>1709</v>
      </c>
      <c r="G159" s="59" t="s">
        <v>1710</v>
      </c>
      <c r="H159" s="413"/>
      <c r="I159" s="59"/>
      <c r="J159" s="59"/>
      <c r="K159" s="59"/>
      <c r="L159" s="59"/>
      <c r="M159" s="59"/>
      <c r="N159" s="59"/>
      <c r="O159" s="59"/>
      <c r="P159" s="59"/>
      <c r="Q159" s="59"/>
      <c r="R159" s="59"/>
      <c r="S159" s="59"/>
      <c r="T159" s="59"/>
      <c r="U159" s="59"/>
      <c r="V159" s="59"/>
      <c r="W159" s="59"/>
      <c r="X159" s="59"/>
      <c r="Y159" s="59"/>
      <c r="Z159" s="59"/>
      <c r="AA159" s="59"/>
      <c r="AB159" s="59"/>
      <c r="AC159" s="59"/>
      <c r="AD159" s="59"/>
    </row>
    <row r="160" customFormat="false" ht="15.75" hidden="false" customHeight="false" outlineLevel="0" collapsed="false">
      <c r="A160" s="21"/>
      <c r="B160" s="21"/>
      <c r="C160" s="399" t="n">
        <v>22</v>
      </c>
      <c r="D160" s="253"/>
      <c r="E160" s="56"/>
      <c r="F160" s="264" t="s">
        <v>1711</v>
      </c>
      <c r="G160" s="59" t="s">
        <v>343</v>
      </c>
      <c r="H160" s="413"/>
      <c r="I160" s="59"/>
      <c r="J160" s="59"/>
      <c r="K160" s="59"/>
      <c r="L160" s="59"/>
      <c r="M160" s="59"/>
      <c r="N160" s="59"/>
      <c r="O160" s="59"/>
      <c r="P160" s="59"/>
      <c r="Q160" s="59"/>
      <c r="R160" s="59"/>
      <c r="S160" s="59"/>
      <c r="T160" s="59"/>
      <c r="U160" s="59"/>
      <c r="V160" s="59"/>
      <c r="W160" s="59"/>
      <c r="X160" s="59"/>
      <c r="Y160" s="59"/>
      <c r="Z160" s="59"/>
      <c r="AA160" s="59"/>
      <c r="AB160" s="59"/>
      <c r="AC160" s="59"/>
      <c r="AD160" s="59"/>
    </row>
    <row r="161" customFormat="false" ht="15.75" hidden="false" customHeight="false" outlineLevel="0" collapsed="false">
      <c r="A161" s="21"/>
      <c r="B161" s="21"/>
      <c r="C161" s="399" t="n">
        <v>22</v>
      </c>
      <c r="D161" s="253"/>
      <c r="E161" s="56"/>
      <c r="F161" s="406" t="s">
        <v>1712</v>
      </c>
      <c r="G161" s="59" t="s">
        <v>1684</v>
      </c>
      <c r="H161" s="407" t="s">
        <v>1713</v>
      </c>
      <c r="I161" s="59" t="s">
        <v>1714</v>
      </c>
      <c r="J161" s="405" t="s">
        <v>1715</v>
      </c>
      <c r="K161" s="59" t="s">
        <v>1716</v>
      </c>
      <c r="L161" s="285" t="s">
        <v>1717</v>
      </c>
      <c r="M161" s="59"/>
      <c r="N161" s="59"/>
      <c r="O161" s="59"/>
      <c r="P161" s="59"/>
      <c r="Q161" s="59"/>
      <c r="R161" s="59"/>
      <c r="S161" s="59"/>
      <c r="T161" s="59"/>
      <c r="U161" s="59"/>
      <c r="V161" s="59"/>
      <c r="W161" s="59"/>
      <c r="X161" s="59"/>
      <c r="Y161" s="59"/>
      <c r="Z161" s="59"/>
      <c r="AA161" s="59"/>
      <c r="AB161" s="59"/>
      <c r="AC161" s="59"/>
      <c r="AD161" s="59"/>
    </row>
    <row r="162" customFormat="false" ht="15.75" hidden="false" customHeight="false" outlineLevel="0" collapsed="false">
      <c r="A162" s="21"/>
      <c r="B162" s="21"/>
      <c r="C162" s="399" t="n">
        <v>23</v>
      </c>
      <c r="D162" s="253"/>
      <c r="E162" s="56"/>
      <c r="F162" s="406" t="s">
        <v>1718</v>
      </c>
      <c r="G162" s="59" t="s">
        <v>1564</v>
      </c>
      <c r="H162" s="407" t="s">
        <v>1719</v>
      </c>
      <c r="I162" s="59"/>
      <c r="J162" s="59"/>
      <c r="K162" s="59"/>
      <c r="L162" s="59"/>
      <c r="M162" s="59"/>
      <c r="N162" s="59"/>
      <c r="O162" s="59"/>
      <c r="P162" s="59"/>
      <c r="Q162" s="59"/>
      <c r="R162" s="59"/>
      <c r="S162" s="59"/>
      <c r="T162" s="59"/>
      <c r="U162" s="59"/>
      <c r="V162" s="59"/>
      <c r="W162" s="59"/>
      <c r="X162" s="59"/>
      <c r="Y162" s="59"/>
      <c r="Z162" s="59"/>
      <c r="AA162" s="59"/>
      <c r="AB162" s="59"/>
      <c r="AC162" s="59"/>
      <c r="AD162" s="59"/>
    </row>
    <row r="163" customFormat="false" ht="15.75" hidden="false" customHeight="false" outlineLevel="0" collapsed="false">
      <c r="A163" s="21"/>
      <c r="B163" s="21"/>
      <c r="C163" s="399" t="n">
        <v>25</v>
      </c>
      <c r="D163" s="253"/>
      <c r="E163" s="56"/>
      <c r="F163" s="406" t="s">
        <v>1720</v>
      </c>
      <c r="G163" s="59" t="s">
        <v>1721</v>
      </c>
      <c r="H163" s="407" t="s">
        <v>1722</v>
      </c>
      <c r="I163" s="59"/>
      <c r="J163" s="59"/>
      <c r="K163" s="59"/>
      <c r="L163" s="59"/>
      <c r="M163" s="59"/>
      <c r="N163" s="59"/>
      <c r="O163" s="59"/>
      <c r="P163" s="59"/>
      <c r="Q163" s="59"/>
      <c r="R163" s="59"/>
      <c r="S163" s="59"/>
      <c r="T163" s="59"/>
      <c r="U163" s="59"/>
      <c r="V163" s="59"/>
      <c r="W163" s="59"/>
      <c r="X163" s="59"/>
      <c r="Y163" s="59"/>
      <c r="Z163" s="59"/>
      <c r="AA163" s="59"/>
      <c r="AB163" s="59"/>
      <c r="AC163" s="59"/>
      <c r="AD163" s="59"/>
    </row>
    <row r="164" customFormat="false" ht="15.75" hidden="false" customHeight="false" outlineLevel="0" collapsed="false">
      <c r="A164" s="21"/>
      <c r="B164" s="21"/>
      <c r="C164" s="399" t="n">
        <v>27</v>
      </c>
      <c r="D164" s="253"/>
      <c r="E164" s="56"/>
      <c r="F164" s="264" t="s">
        <v>1723</v>
      </c>
      <c r="G164" s="59" t="s">
        <v>1724</v>
      </c>
      <c r="H164" s="407" t="s">
        <v>1725</v>
      </c>
      <c r="I164" s="59"/>
      <c r="J164" s="59"/>
      <c r="K164" s="59"/>
      <c r="L164" s="59"/>
      <c r="M164" s="59"/>
      <c r="N164" s="59"/>
      <c r="O164" s="59"/>
      <c r="P164" s="59"/>
      <c r="Q164" s="59"/>
      <c r="R164" s="59"/>
      <c r="S164" s="59"/>
      <c r="T164" s="59"/>
      <c r="U164" s="59"/>
      <c r="V164" s="59"/>
      <c r="W164" s="59"/>
      <c r="X164" s="59"/>
      <c r="Y164" s="59"/>
      <c r="Z164" s="59"/>
      <c r="AA164" s="59"/>
      <c r="AB164" s="59"/>
      <c r="AC164" s="59"/>
      <c r="AD164" s="59"/>
    </row>
    <row r="165" customFormat="false" ht="15.75" hidden="false" customHeight="false" outlineLevel="0" collapsed="false">
      <c r="A165" s="21"/>
      <c r="B165" s="21"/>
      <c r="C165" s="399" t="n">
        <v>28</v>
      </c>
      <c r="D165" s="253"/>
      <c r="E165" s="56"/>
      <c r="F165" s="415" t="s">
        <v>1726</v>
      </c>
      <c r="G165" s="59" t="s">
        <v>1727</v>
      </c>
      <c r="H165" s="407" t="s">
        <v>1728</v>
      </c>
      <c r="I165" s="59" t="s">
        <v>1264</v>
      </c>
      <c r="J165" s="405" t="s">
        <v>1729</v>
      </c>
      <c r="K165" s="59"/>
      <c r="L165" s="59"/>
      <c r="M165" s="59"/>
      <c r="N165" s="59"/>
      <c r="O165" s="59"/>
      <c r="P165" s="59"/>
      <c r="Q165" s="59"/>
      <c r="R165" s="59"/>
      <c r="S165" s="59"/>
      <c r="T165" s="59"/>
      <c r="U165" s="59"/>
      <c r="V165" s="59"/>
      <c r="W165" s="59"/>
      <c r="X165" s="59"/>
      <c r="Y165" s="59"/>
      <c r="Z165" s="59"/>
      <c r="AA165" s="59"/>
      <c r="AB165" s="59"/>
      <c r="AC165" s="59"/>
      <c r="AD165" s="59"/>
    </row>
    <row r="166" customFormat="false" ht="15.75" hidden="false" customHeight="false" outlineLevel="0" collapsed="false">
      <c r="A166" s="21"/>
      <c r="B166" s="21"/>
      <c r="C166" s="399" t="n">
        <v>30</v>
      </c>
      <c r="D166" s="253"/>
      <c r="E166" s="56"/>
      <c r="F166" s="264" t="s">
        <v>1730</v>
      </c>
      <c r="G166" s="59" t="s">
        <v>1731</v>
      </c>
      <c r="H166" s="407" t="s">
        <v>1732</v>
      </c>
      <c r="I166" s="59" t="s">
        <v>384</v>
      </c>
      <c r="J166" s="405" t="s">
        <v>1733</v>
      </c>
      <c r="K166" s="59"/>
      <c r="L166" s="59"/>
      <c r="M166" s="59"/>
      <c r="N166" s="59"/>
      <c r="O166" s="59"/>
      <c r="P166" s="59"/>
      <c r="Q166" s="59"/>
      <c r="R166" s="59"/>
      <c r="S166" s="59"/>
      <c r="T166" s="59"/>
      <c r="U166" s="59"/>
      <c r="V166" s="59"/>
      <c r="W166" s="59"/>
      <c r="X166" s="59"/>
      <c r="Y166" s="59"/>
      <c r="Z166" s="59"/>
      <c r="AA166" s="59"/>
      <c r="AB166" s="59"/>
      <c r="AC166" s="59"/>
      <c r="AD166" s="59"/>
    </row>
    <row r="167" customFormat="false" ht="15.75" hidden="false" customHeight="false" outlineLevel="0" collapsed="false">
      <c r="A167" s="21"/>
      <c r="B167" s="400"/>
      <c r="C167" s="401" t="s">
        <v>1734</v>
      </c>
      <c r="D167" s="402"/>
      <c r="E167" s="402"/>
      <c r="F167" s="45"/>
      <c r="G167" s="46"/>
      <c r="H167" s="46"/>
      <c r="I167" s="46"/>
      <c r="J167" s="46"/>
      <c r="K167" s="46"/>
      <c r="L167" s="46"/>
      <c r="M167" s="46"/>
      <c r="N167" s="46"/>
      <c r="O167" s="46"/>
      <c r="P167" s="46"/>
      <c r="Q167" s="46"/>
      <c r="R167" s="46"/>
      <c r="S167" s="46"/>
      <c r="T167" s="46"/>
      <c r="U167" s="46"/>
      <c r="V167" s="46"/>
      <c r="W167" s="46"/>
      <c r="X167" s="46"/>
      <c r="Y167" s="46"/>
      <c r="Z167" s="46"/>
      <c r="AA167" s="46"/>
      <c r="AB167" s="46"/>
      <c r="AC167" s="46"/>
      <c r="AD167" s="46"/>
    </row>
    <row r="168" customFormat="false" ht="15.75" hidden="false" customHeight="false" outlineLevel="0" collapsed="false">
      <c r="A168" s="21"/>
      <c r="B168" s="22"/>
      <c r="C168" s="428" t="s">
        <v>1735</v>
      </c>
      <c r="D168" s="253"/>
      <c r="E168" s="40"/>
      <c r="F168" s="378" t="s">
        <v>1736</v>
      </c>
      <c r="G168" s="5" t="s">
        <v>1737</v>
      </c>
      <c r="H168" s="258" t="s">
        <v>1738</v>
      </c>
      <c r="I168" s="5"/>
      <c r="J168" s="5"/>
      <c r="K168" s="5"/>
      <c r="L168" s="5"/>
      <c r="M168" s="5"/>
      <c r="N168" s="5"/>
      <c r="O168" s="5"/>
      <c r="P168" s="5"/>
      <c r="Q168" s="5"/>
      <c r="R168" s="5"/>
      <c r="S168" s="5"/>
      <c r="T168" s="5"/>
      <c r="U168" s="5"/>
      <c r="V168" s="5"/>
      <c r="W168" s="5"/>
      <c r="X168" s="5"/>
      <c r="Y168" s="5"/>
      <c r="Z168" s="5"/>
      <c r="AA168" s="5"/>
      <c r="AB168" s="5"/>
      <c r="AC168" s="5"/>
      <c r="AD168" s="5"/>
    </row>
    <row r="169" customFormat="false" ht="15.75" hidden="false" customHeight="false" outlineLevel="0" collapsed="false">
      <c r="A169" s="21"/>
      <c r="B169" s="22"/>
      <c r="C169" s="428" t="s">
        <v>1735</v>
      </c>
      <c r="D169" s="253"/>
      <c r="E169" s="40"/>
      <c r="F169" s="287" t="s">
        <v>1739</v>
      </c>
      <c r="G169" s="5"/>
      <c r="I169" s="5"/>
      <c r="J169" s="5"/>
      <c r="K169" s="5"/>
      <c r="L169" s="5"/>
      <c r="M169" s="5"/>
      <c r="N169" s="5"/>
      <c r="O169" s="5"/>
      <c r="P169" s="5"/>
      <c r="Q169" s="5"/>
      <c r="R169" s="5"/>
      <c r="S169" s="5"/>
      <c r="T169" s="5"/>
      <c r="U169" s="5"/>
      <c r="V169" s="5"/>
      <c r="W169" s="5"/>
      <c r="X169" s="5"/>
      <c r="Y169" s="5"/>
      <c r="Z169" s="5"/>
      <c r="AA169" s="5"/>
      <c r="AB169" s="5"/>
      <c r="AC169" s="5"/>
      <c r="AD169" s="5"/>
    </row>
    <row r="170" customFormat="false" ht="15.75" hidden="false" customHeight="false" outlineLevel="0" collapsed="false">
      <c r="A170" s="21"/>
      <c r="B170" s="22"/>
      <c r="C170" s="428" t="s">
        <v>1735</v>
      </c>
      <c r="D170" s="253"/>
      <c r="E170" s="40"/>
      <c r="F170" s="429" t="s">
        <v>1740</v>
      </c>
      <c r="G170" s="5" t="s">
        <v>1564</v>
      </c>
      <c r="I170" s="5"/>
      <c r="J170" s="5"/>
      <c r="K170" s="5"/>
      <c r="L170" s="5"/>
      <c r="M170" s="5"/>
      <c r="N170" s="5"/>
      <c r="O170" s="5"/>
      <c r="P170" s="5"/>
      <c r="Q170" s="5"/>
      <c r="R170" s="5"/>
      <c r="S170" s="5"/>
      <c r="T170" s="5"/>
      <c r="U170" s="5"/>
      <c r="V170" s="5"/>
      <c r="W170" s="5"/>
      <c r="X170" s="5"/>
      <c r="Y170" s="5"/>
      <c r="Z170" s="5"/>
      <c r="AA170" s="5"/>
      <c r="AB170" s="5"/>
      <c r="AC170" s="5"/>
      <c r="AD170" s="5"/>
    </row>
    <row r="171" customFormat="false" ht="15.75" hidden="false" customHeight="false" outlineLevel="0" collapsed="false">
      <c r="A171" s="21"/>
      <c r="B171" s="22"/>
      <c r="C171" s="428" t="n">
        <v>1</v>
      </c>
      <c r="D171" s="253"/>
      <c r="E171" s="40"/>
      <c r="F171" s="429" t="s">
        <v>1741</v>
      </c>
      <c r="G171" s="41" t="s">
        <v>1742</v>
      </c>
      <c r="H171" s="362" t="s">
        <v>1743</v>
      </c>
      <c r="I171" s="5"/>
      <c r="J171" s="56" t="s">
        <v>1744</v>
      </c>
      <c r="K171" s="407" t="s">
        <v>1745</v>
      </c>
      <c r="L171" s="5"/>
      <c r="M171" s="5"/>
      <c r="N171" s="5"/>
      <c r="O171" s="5"/>
      <c r="P171" s="5"/>
      <c r="Q171" s="5"/>
      <c r="R171" s="5"/>
      <c r="S171" s="5"/>
      <c r="T171" s="5"/>
      <c r="U171" s="5"/>
      <c r="V171" s="5"/>
      <c r="W171" s="5"/>
      <c r="X171" s="5"/>
      <c r="Y171" s="5"/>
      <c r="Z171" s="5"/>
      <c r="AA171" s="5"/>
      <c r="AB171" s="5"/>
      <c r="AC171" s="5"/>
      <c r="AD171" s="5"/>
    </row>
    <row r="172" customFormat="false" ht="15.75" hidden="false" customHeight="false" outlineLevel="0" collapsed="false">
      <c r="A172" s="21"/>
      <c r="B172" s="22"/>
      <c r="C172" s="428" t="n">
        <v>1</v>
      </c>
      <c r="D172" s="253"/>
      <c r="E172" s="40"/>
      <c r="F172" s="275" t="s">
        <v>1746</v>
      </c>
      <c r="G172" s="5" t="s">
        <v>1724</v>
      </c>
      <c r="H172" s="262" t="s">
        <v>1747</v>
      </c>
      <c r="I172" s="5"/>
      <c r="J172" s="5"/>
      <c r="K172" s="5"/>
      <c r="L172" s="5"/>
      <c r="M172" s="5"/>
      <c r="N172" s="5"/>
      <c r="O172" s="5"/>
      <c r="P172" s="5"/>
      <c r="Q172" s="5"/>
      <c r="R172" s="5"/>
      <c r="S172" s="5"/>
      <c r="T172" s="5"/>
      <c r="U172" s="5"/>
      <c r="V172" s="5"/>
      <c r="W172" s="5"/>
      <c r="X172" s="5"/>
      <c r="Y172" s="5"/>
      <c r="Z172" s="5"/>
      <c r="AA172" s="5"/>
      <c r="AB172" s="5"/>
      <c r="AC172" s="5"/>
      <c r="AD172" s="5"/>
    </row>
    <row r="173" customFormat="false" ht="15.75" hidden="false" customHeight="false" outlineLevel="0" collapsed="false">
      <c r="A173" s="21"/>
      <c r="B173" s="22"/>
      <c r="C173" s="428" t="n">
        <v>3</v>
      </c>
      <c r="D173" s="253"/>
      <c r="E173" s="40"/>
      <c r="F173" s="41" t="s">
        <v>1748</v>
      </c>
      <c r="G173" s="5" t="s">
        <v>1749</v>
      </c>
      <c r="H173" s="262" t="s">
        <v>1750</v>
      </c>
      <c r="I173" s="5"/>
      <c r="J173" s="5"/>
      <c r="K173" s="5"/>
      <c r="L173" s="5"/>
      <c r="M173" s="5"/>
      <c r="N173" s="5"/>
      <c r="O173" s="5"/>
      <c r="P173" s="5"/>
      <c r="Q173" s="5"/>
      <c r="R173" s="5"/>
      <c r="S173" s="5"/>
      <c r="T173" s="5"/>
      <c r="U173" s="5"/>
      <c r="V173" s="5"/>
      <c r="W173" s="5"/>
      <c r="X173" s="5"/>
      <c r="Y173" s="5"/>
      <c r="Z173" s="5"/>
      <c r="AA173" s="5"/>
      <c r="AB173" s="5"/>
      <c r="AC173" s="5"/>
      <c r="AD173" s="5"/>
    </row>
    <row r="174" customFormat="false" ht="15.75" hidden="false" customHeight="false" outlineLevel="0" collapsed="false">
      <c r="A174" s="21"/>
      <c r="B174" s="22"/>
      <c r="C174" s="428" t="n">
        <v>6</v>
      </c>
      <c r="D174" s="253"/>
      <c r="E174" s="40"/>
      <c r="F174" s="330" t="s">
        <v>1751</v>
      </c>
      <c r="G174" s="5"/>
      <c r="H174" s="5"/>
      <c r="I174" s="5"/>
      <c r="J174" s="5"/>
      <c r="K174" s="5"/>
      <c r="L174" s="5"/>
      <c r="M174" s="5"/>
      <c r="N174" s="5"/>
      <c r="O174" s="5"/>
      <c r="P174" s="5"/>
      <c r="Q174" s="5"/>
      <c r="R174" s="5"/>
      <c r="S174" s="5"/>
      <c r="T174" s="5"/>
      <c r="U174" s="5"/>
      <c r="V174" s="5"/>
      <c r="W174" s="5"/>
      <c r="X174" s="5"/>
      <c r="Y174" s="5"/>
      <c r="Z174" s="5"/>
      <c r="AA174" s="5"/>
      <c r="AB174" s="5"/>
      <c r="AC174" s="5"/>
      <c r="AD174" s="5"/>
    </row>
    <row r="175" customFormat="false" ht="15.75" hidden="false" customHeight="false" outlineLevel="0" collapsed="false">
      <c r="A175" s="21"/>
      <c r="B175" s="22"/>
      <c r="C175" s="428" t="n">
        <v>7</v>
      </c>
      <c r="D175" s="253"/>
      <c r="E175" s="40"/>
      <c r="F175" s="281" t="s">
        <v>1752</v>
      </c>
      <c r="G175" s="5" t="s">
        <v>1753</v>
      </c>
      <c r="H175" s="262" t="s">
        <v>1754</v>
      </c>
      <c r="I175" s="5"/>
      <c r="J175" s="5"/>
      <c r="K175" s="5"/>
      <c r="L175" s="5"/>
      <c r="M175" s="5"/>
      <c r="N175" s="5"/>
      <c r="O175" s="5"/>
      <c r="P175" s="5"/>
      <c r="Q175" s="5"/>
      <c r="R175" s="5"/>
      <c r="S175" s="5"/>
      <c r="T175" s="5"/>
      <c r="U175" s="5"/>
      <c r="V175" s="5"/>
      <c r="W175" s="5"/>
      <c r="X175" s="5"/>
      <c r="Y175" s="5"/>
      <c r="Z175" s="5"/>
      <c r="AA175" s="5"/>
      <c r="AB175" s="5"/>
      <c r="AC175" s="5"/>
      <c r="AD175" s="5"/>
    </row>
    <row r="176" customFormat="false" ht="15.75" hidden="false" customHeight="false" outlineLevel="0" collapsed="false">
      <c r="A176" s="21"/>
      <c r="B176" s="22"/>
      <c r="C176" s="428" t="n">
        <v>8</v>
      </c>
      <c r="D176" s="253"/>
      <c r="E176" s="40"/>
      <c r="F176" s="275" t="s">
        <v>1755</v>
      </c>
      <c r="G176" s="5" t="s">
        <v>343</v>
      </c>
      <c r="H176" s="262" t="s">
        <v>1756</v>
      </c>
      <c r="I176" s="5" t="s">
        <v>1564</v>
      </c>
      <c r="J176" s="262" t="s">
        <v>1757</v>
      </c>
      <c r="K176" s="5"/>
      <c r="L176" s="5"/>
      <c r="M176" s="5"/>
      <c r="N176" s="5"/>
      <c r="O176" s="5"/>
      <c r="P176" s="5"/>
      <c r="Q176" s="5"/>
      <c r="R176" s="5"/>
      <c r="S176" s="5"/>
      <c r="T176" s="5"/>
      <c r="U176" s="5"/>
      <c r="V176" s="5"/>
      <c r="W176" s="5"/>
      <c r="X176" s="5"/>
      <c r="Y176" s="5"/>
      <c r="Z176" s="5"/>
      <c r="AA176" s="5"/>
      <c r="AB176" s="5"/>
      <c r="AC176" s="5"/>
      <c r="AD176" s="5"/>
    </row>
    <row r="177" customFormat="false" ht="15.75" hidden="false" customHeight="false" outlineLevel="0" collapsed="false">
      <c r="A177" s="21"/>
      <c r="B177" s="22"/>
      <c r="C177" s="428" t="n">
        <v>8</v>
      </c>
      <c r="D177" s="253"/>
      <c r="E177" s="40"/>
      <c r="F177" s="41" t="s">
        <v>1758</v>
      </c>
      <c r="G177" s="5" t="s">
        <v>1759</v>
      </c>
      <c r="H177" s="262" t="s">
        <v>1760</v>
      </c>
      <c r="I177" s="5"/>
      <c r="J177" s="5"/>
      <c r="K177" s="5"/>
      <c r="L177" s="5"/>
      <c r="M177" s="5"/>
      <c r="N177" s="5"/>
      <c r="O177" s="5"/>
      <c r="P177" s="5"/>
      <c r="Q177" s="5"/>
      <c r="R177" s="5"/>
      <c r="S177" s="5"/>
      <c r="T177" s="5"/>
      <c r="U177" s="5"/>
      <c r="V177" s="5"/>
      <c r="W177" s="5"/>
      <c r="X177" s="5"/>
      <c r="Y177" s="5"/>
      <c r="Z177" s="5"/>
      <c r="AA177" s="5"/>
      <c r="AB177" s="5"/>
      <c r="AC177" s="5"/>
      <c r="AD177" s="5"/>
    </row>
    <row r="178" customFormat="false" ht="15.75" hidden="false" customHeight="false" outlineLevel="0" collapsed="false">
      <c r="A178" s="238"/>
      <c r="B178" s="226"/>
      <c r="C178" s="428" t="n">
        <v>8</v>
      </c>
      <c r="D178" s="253"/>
      <c r="E178" s="49"/>
      <c r="F178" s="430" t="s">
        <v>1761</v>
      </c>
      <c r="G178" s="5" t="s">
        <v>1762</v>
      </c>
      <c r="H178" s="262" t="s">
        <v>1763</v>
      </c>
      <c r="I178" s="272"/>
      <c r="J178" s="272"/>
      <c r="K178" s="272"/>
      <c r="L178" s="272"/>
      <c r="M178" s="272"/>
      <c r="N178" s="272"/>
      <c r="O178" s="272"/>
      <c r="P178" s="272"/>
      <c r="Q178" s="272"/>
      <c r="R178" s="272"/>
      <c r="S178" s="272"/>
      <c r="T178" s="272"/>
      <c r="U178" s="272"/>
      <c r="V178" s="272"/>
      <c r="W178" s="272"/>
      <c r="X178" s="272"/>
      <c r="Y178" s="272"/>
      <c r="Z178" s="272"/>
      <c r="AA178" s="272"/>
      <c r="AB178" s="272"/>
      <c r="AC178" s="272"/>
      <c r="AD178" s="272"/>
    </row>
    <row r="179" customFormat="false" ht="15.75" hidden="false" customHeight="false" outlineLevel="0" collapsed="false">
      <c r="A179" s="238"/>
      <c r="B179" s="226"/>
      <c r="C179" s="428" t="n">
        <v>10</v>
      </c>
      <c r="D179" s="253"/>
      <c r="E179" s="49"/>
      <c r="F179" s="431" t="s">
        <v>1764</v>
      </c>
      <c r="G179" s="272" t="s">
        <v>1765</v>
      </c>
      <c r="H179" s="273" t="s">
        <v>1766</v>
      </c>
      <c r="I179" s="272"/>
      <c r="J179" s="272"/>
      <c r="K179" s="272"/>
      <c r="L179" s="272"/>
      <c r="M179" s="272"/>
      <c r="N179" s="272"/>
      <c r="O179" s="272"/>
      <c r="P179" s="272"/>
      <c r="Q179" s="272"/>
      <c r="R179" s="272"/>
      <c r="S179" s="272"/>
      <c r="T179" s="272"/>
      <c r="U179" s="272"/>
      <c r="V179" s="272"/>
      <c r="W179" s="272"/>
      <c r="X179" s="272"/>
      <c r="Y179" s="272"/>
      <c r="Z179" s="272"/>
      <c r="AA179" s="272"/>
      <c r="AB179" s="272"/>
      <c r="AC179" s="272"/>
      <c r="AD179" s="272"/>
    </row>
    <row r="180" customFormat="false" ht="15.75" hidden="false" customHeight="false" outlineLevel="0" collapsed="false">
      <c r="A180" s="21"/>
      <c r="B180" s="22"/>
      <c r="C180" s="428" t="n">
        <v>12</v>
      </c>
      <c r="D180" s="253"/>
      <c r="E180" s="40"/>
      <c r="F180" s="275" t="s">
        <v>1767</v>
      </c>
      <c r="G180" s="5" t="s">
        <v>1768</v>
      </c>
      <c r="H180" s="262" t="s">
        <v>1769</v>
      </c>
      <c r="I180" s="5"/>
      <c r="J180" s="5"/>
      <c r="K180" s="5"/>
      <c r="L180" s="5"/>
      <c r="M180" s="5"/>
      <c r="N180" s="5"/>
      <c r="O180" s="5"/>
      <c r="P180" s="5"/>
      <c r="Q180" s="5"/>
      <c r="R180" s="5"/>
      <c r="S180" s="5"/>
      <c r="T180" s="5"/>
      <c r="U180" s="5"/>
      <c r="V180" s="5"/>
      <c r="W180" s="5"/>
      <c r="X180" s="5"/>
      <c r="Y180" s="5"/>
      <c r="Z180" s="5"/>
      <c r="AA180" s="5"/>
      <c r="AB180" s="5"/>
      <c r="AC180" s="5"/>
      <c r="AD180" s="5"/>
    </row>
    <row r="181" customFormat="false" ht="15.75" hidden="false" customHeight="false" outlineLevel="0" collapsed="false">
      <c r="A181" s="21"/>
      <c r="B181" s="22"/>
      <c r="C181" s="428" t="n">
        <v>15</v>
      </c>
      <c r="D181" s="253"/>
      <c r="E181" s="40"/>
      <c r="F181" s="41" t="s">
        <v>1770</v>
      </c>
      <c r="G181" s="5" t="s">
        <v>1357</v>
      </c>
      <c r="H181" s="262" t="s">
        <v>1654</v>
      </c>
      <c r="I181" s="5"/>
      <c r="J181" s="5"/>
      <c r="K181" s="5"/>
      <c r="L181" s="5"/>
      <c r="M181" s="5"/>
      <c r="N181" s="5"/>
      <c r="O181" s="5"/>
      <c r="P181" s="5"/>
      <c r="Q181" s="5"/>
      <c r="R181" s="5"/>
      <c r="S181" s="5"/>
      <c r="T181" s="5"/>
      <c r="U181" s="5"/>
      <c r="V181" s="5"/>
      <c r="W181" s="5"/>
      <c r="X181" s="5"/>
      <c r="Y181" s="5"/>
      <c r="Z181" s="5"/>
      <c r="AA181" s="5"/>
      <c r="AB181" s="5"/>
      <c r="AC181" s="5"/>
      <c r="AD181" s="5"/>
    </row>
    <row r="182" customFormat="false" ht="15.75" hidden="false" customHeight="false" outlineLevel="0" collapsed="false">
      <c r="A182" s="21"/>
      <c r="B182" s="22"/>
      <c r="C182" s="428" t="n">
        <v>15</v>
      </c>
      <c r="D182" s="253"/>
      <c r="E182" s="40"/>
      <c r="F182" s="41" t="s">
        <v>1771</v>
      </c>
      <c r="G182" s="5" t="s">
        <v>1339</v>
      </c>
      <c r="H182" s="258" t="s">
        <v>1772</v>
      </c>
      <c r="I182" s="5"/>
      <c r="J182" s="5"/>
      <c r="K182" s="5"/>
      <c r="L182" s="5"/>
      <c r="M182" s="5"/>
      <c r="N182" s="5"/>
      <c r="O182" s="5"/>
      <c r="P182" s="5"/>
      <c r="Q182" s="5"/>
      <c r="R182" s="5"/>
      <c r="S182" s="5"/>
      <c r="T182" s="5"/>
      <c r="U182" s="5"/>
      <c r="V182" s="5"/>
      <c r="W182" s="5"/>
      <c r="X182" s="5"/>
      <c r="Y182" s="5"/>
      <c r="Z182" s="5"/>
      <c r="AA182" s="5"/>
      <c r="AB182" s="5"/>
      <c r="AC182" s="5"/>
      <c r="AD182" s="5"/>
    </row>
    <row r="183" customFormat="false" ht="15.75" hidden="false" customHeight="false" outlineLevel="0" collapsed="false">
      <c r="A183" s="21"/>
      <c r="B183" s="22"/>
      <c r="C183" s="428" t="n">
        <v>16</v>
      </c>
      <c r="D183" s="253"/>
      <c r="E183" s="40"/>
      <c r="F183" s="41" t="s">
        <v>1773</v>
      </c>
      <c r="G183" s="5" t="s">
        <v>1774</v>
      </c>
      <c r="H183" s="262" t="s">
        <v>1775</v>
      </c>
      <c r="I183" s="5"/>
      <c r="J183" s="5"/>
      <c r="K183" s="5"/>
      <c r="L183" s="5"/>
      <c r="M183" s="5"/>
      <c r="N183" s="5"/>
      <c r="O183" s="5"/>
      <c r="P183" s="5"/>
      <c r="Q183" s="5"/>
      <c r="R183" s="5"/>
      <c r="S183" s="5"/>
      <c r="T183" s="5"/>
      <c r="U183" s="5"/>
      <c r="V183" s="5"/>
      <c r="W183" s="5"/>
      <c r="X183" s="5"/>
      <c r="Y183" s="5"/>
      <c r="Z183" s="5"/>
      <c r="AA183" s="5"/>
      <c r="AB183" s="5"/>
      <c r="AC183" s="5"/>
      <c r="AD183" s="5"/>
    </row>
    <row r="184" customFormat="false" ht="15.75" hidden="false" customHeight="false" outlineLevel="0" collapsed="false">
      <c r="A184" s="21"/>
      <c r="B184" s="22"/>
      <c r="C184" s="428" t="n">
        <v>19</v>
      </c>
      <c r="D184" s="253"/>
      <c r="E184" s="40"/>
      <c r="F184" s="275" t="s">
        <v>1776</v>
      </c>
      <c r="G184" s="5" t="s">
        <v>518</v>
      </c>
      <c r="H184" s="262" t="s">
        <v>1777</v>
      </c>
      <c r="I184" s="5"/>
      <c r="J184" s="5"/>
      <c r="K184" s="5"/>
      <c r="L184" s="5"/>
      <c r="M184" s="5"/>
      <c r="N184" s="5"/>
      <c r="O184" s="5"/>
      <c r="P184" s="5"/>
      <c r="Q184" s="5"/>
      <c r="R184" s="5"/>
      <c r="S184" s="5"/>
      <c r="T184" s="5"/>
      <c r="U184" s="5"/>
      <c r="V184" s="5"/>
      <c r="W184" s="5"/>
      <c r="X184" s="5"/>
      <c r="Y184" s="5"/>
      <c r="Z184" s="5"/>
      <c r="AA184" s="5"/>
      <c r="AB184" s="5"/>
      <c r="AC184" s="5"/>
      <c r="AD184" s="5"/>
    </row>
    <row r="185" customFormat="false" ht="15.75" hidden="false" customHeight="false" outlineLevel="0" collapsed="false">
      <c r="A185" s="21"/>
      <c r="B185" s="22"/>
      <c r="C185" s="428" t="n">
        <v>20</v>
      </c>
      <c r="D185" s="253"/>
      <c r="E185" s="40"/>
      <c r="F185" s="281" t="s">
        <v>1778</v>
      </c>
      <c r="G185" s="5" t="s">
        <v>1354</v>
      </c>
      <c r="H185" s="262" t="s">
        <v>1779</v>
      </c>
      <c r="I185" s="5"/>
      <c r="J185" s="5"/>
      <c r="K185" s="5"/>
      <c r="L185" s="5"/>
      <c r="M185" s="5"/>
      <c r="N185" s="5"/>
      <c r="O185" s="5"/>
      <c r="P185" s="5"/>
      <c r="Q185" s="5"/>
      <c r="R185" s="5"/>
      <c r="S185" s="5"/>
      <c r="T185" s="5"/>
      <c r="U185" s="5"/>
      <c r="V185" s="5"/>
      <c r="W185" s="5"/>
      <c r="X185" s="5"/>
      <c r="Y185" s="5"/>
      <c r="Z185" s="5"/>
      <c r="AA185" s="5"/>
      <c r="AB185" s="5"/>
      <c r="AC185" s="5"/>
      <c r="AD185" s="5"/>
    </row>
    <row r="186" customFormat="false" ht="15.75" hidden="false" customHeight="false" outlineLevel="0" collapsed="false">
      <c r="A186" s="21"/>
      <c r="B186" s="22"/>
      <c r="C186" s="428" t="n">
        <v>21</v>
      </c>
      <c r="D186" s="253"/>
      <c r="E186" s="40"/>
      <c r="F186" s="275" t="s">
        <v>1780</v>
      </c>
      <c r="G186" s="5" t="s">
        <v>1781</v>
      </c>
      <c r="H186" s="262" t="s">
        <v>1782</v>
      </c>
      <c r="I186" s="5"/>
      <c r="J186" s="5"/>
      <c r="K186" s="5"/>
      <c r="L186" s="5"/>
      <c r="M186" s="5"/>
      <c r="N186" s="5"/>
      <c r="O186" s="5"/>
      <c r="P186" s="5"/>
      <c r="Q186" s="5"/>
      <c r="R186" s="5"/>
      <c r="S186" s="5"/>
      <c r="T186" s="5"/>
      <c r="U186" s="5"/>
      <c r="V186" s="5"/>
      <c r="W186" s="5"/>
      <c r="X186" s="5"/>
      <c r="Y186" s="5"/>
      <c r="Z186" s="5"/>
      <c r="AA186" s="5"/>
      <c r="AB186" s="5"/>
      <c r="AC186" s="5"/>
      <c r="AD186" s="5"/>
    </row>
    <row r="187" customFormat="false" ht="15.75" hidden="false" customHeight="false" outlineLevel="0" collapsed="false">
      <c r="A187" s="21"/>
      <c r="B187" s="22"/>
      <c r="C187" s="428" t="n">
        <v>21</v>
      </c>
      <c r="D187" s="253"/>
      <c r="E187" s="40"/>
      <c r="F187" s="41" t="s">
        <v>1783</v>
      </c>
      <c r="G187" s="41" t="s">
        <v>1784</v>
      </c>
      <c r="H187" s="266" t="s">
        <v>1785</v>
      </c>
      <c r="I187" s="5"/>
      <c r="J187" s="5"/>
      <c r="K187" s="5"/>
      <c r="L187" s="5"/>
      <c r="M187" s="5"/>
      <c r="N187" s="5"/>
      <c r="O187" s="5"/>
      <c r="P187" s="5"/>
      <c r="Q187" s="5"/>
      <c r="R187" s="5"/>
      <c r="S187" s="5"/>
      <c r="T187" s="5"/>
      <c r="U187" s="5"/>
      <c r="V187" s="5"/>
      <c r="W187" s="5"/>
      <c r="X187" s="5"/>
      <c r="Y187" s="5"/>
      <c r="Z187" s="5"/>
      <c r="AA187" s="5"/>
      <c r="AB187" s="5"/>
      <c r="AC187" s="5"/>
      <c r="AD187" s="5"/>
    </row>
    <row r="188" customFormat="false" ht="15.75" hidden="false" customHeight="false" outlineLevel="0" collapsed="false">
      <c r="A188" s="21"/>
      <c r="B188" s="22"/>
      <c r="C188" s="428" t="n">
        <v>21</v>
      </c>
      <c r="D188" s="253"/>
      <c r="E188" s="40"/>
      <c r="F188" s="275" t="s">
        <v>1786</v>
      </c>
      <c r="G188" s="5" t="s">
        <v>1787</v>
      </c>
      <c r="H188" s="262" t="s">
        <v>1788</v>
      </c>
      <c r="I188" s="5"/>
      <c r="J188" s="5"/>
      <c r="K188" s="5"/>
      <c r="L188" s="5"/>
      <c r="M188" s="5"/>
      <c r="N188" s="5"/>
      <c r="O188" s="5"/>
      <c r="P188" s="5"/>
      <c r="Q188" s="5"/>
      <c r="R188" s="5"/>
      <c r="S188" s="5"/>
      <c r="T188" s="5"/>
      <c r="U188" s="5"/>
      <c r="V188" s="5"/>
      <c r="W188" s="5"/>
      <c r="X188" s="5"/>
      <c r="Y188" s="5"/>
      <c r="Z188" s="5"/>
      <c r="AA188" s="5"/>
      <c r="AB188" s="5"/>
      <c r="AC188" s="5"/>
      <c r="AD188" s="5"/>
    </row>
    <row r="189" customFormat="false" ht="15.75" hidden="false" customHeight="false" outlineLevel="0" collapsed="false">
      <c r="A189" s="21"/>
      <c r="B189" s="22"/>
      <c r="C189" s="428" t="n">
        <v>23</v>
      </c>
      <c r="D189" s="253"/>
      <c r="E189" s="40"/>
      <c r="F189" s="275" t="s">
        <v>1789</v>
      </c>
      <c r="G189" s="41" t="s">
        <v>1790</v>
      </c>
      <c r="H189" s="362" t="s">
        <v>1791</v>
      </c>
      <c r="I189" s="5"/>
      <c r="J189" s="5"/>
      <c r="K189" s="5"/>
      <c r="L189" s="5"/>
      <c r="M189" s="5"/>
      <c r="N189" s="5"/>
      <c r="O189" s="5"/>
      <c r="P189" s="5"/>
      <c r="Q189" s="5"/>
      <c r="R189" s="5"/>
      <c r="S189" s="5"/>
      <c r="T189" s="5"/>
      <c r="U189" s="5"/>
      <c r="V189" s="5"/>
      <c r="W189" s="5"/>
      <c r="X189" s="5"/>
      <c r="Y189" s="5"/>
      <c r="Z189" s="5"/>
      <c r="AA189" s="5"/>
      <c r="AB189" s="5"/>
      <c r="AC189" s="5"/>
      <c r="AD189" s="5"/>
    </row>
    <row r="190" customFormat="false" ht="15.75" hidden="false" customHeight="false" outlineLevel="0" collapsed="false">
      <c r="A190" s="21"/>
      <c r="B190" s="22"/>
      <c r="C190" s="428" t="n">
        <v>25</v>
      </c>
      <c r="D190" s="253"/>
      <c r="E190" s="40"/>
      <c r="F190" s="275" t="s">
        <v>1792</v>
      </c>
      <c r="G190" s="5" t="s">
        <v>1793</v>
      </c>
      <c r="H190" s="5"/>
      <c r="I190" s="5"/>
      <c r="J190" s="5"/>
      <c r="K190" s="5"/>
      <c r="L190" s="5"/>
      <c r="M190" s="5"/>
      <c r="N190" s="5"/>
      <c r="O190" s="5"/>
      <c r="P190" s="5"/>
      <c r="Q190" s="5"/>
      <c r="R190" s="5"/>
      <c r="S190" s="5"/>
      <c r="T190" s="5"/>
      <c r="U190" s="5"/>
      <c r="V190" s="5"/>
      <c r="W190" s="5"/>
      <c r="X190" s="5"/>
      <c r="Y190" s="5"/>
      <c r="Z190" s="5"/>
      <c r="AA190" s="5"/>
      <c r="AB190" s="5"/>
      <c r="AC190" s="5"/>
      <c r="AD190" s="5"/>
    </row>
    <row r="191" customFormat="false" ht="15.75" hidden="false" customHeight="false" outlineLevel="0" collapsed="false">
      <c r="A191" s="21"/>
      <c r="B191" s="22"/>
      <c r="C191" s="428" t="n">
        <v>26</v>
      </c>
      <c r="D191" s="253"/>
      <c r="E191" s="40"/>
      <c r="F191" s="275" t="s">
        <v>1794</v>
      </c>
      <c r="G191" s="5" t="s">
        <v>1677</v>
      </c>
      <c r="H191" s="262" t="s">
        <v>1795</v>
      </c>
      <c r="I191" s="5"/>
      <c r="J191" s="5"/>
      <c r="K191" s="5"/>
      <c r="L191" s="5"/>
      <c r="M191" s="5"/>
      <c r="N191" s="5"/>
      <c r="O191" s="5"/>
      <c r="P191" s="5"/>
      <c r="Q191" s="5"/>
      <c r="R191" s="5"/>
      <c r="S191" s="5"/>
      <c r="T191" s="5"/>
      <c r="U191" s="5"/>
      <c r="V191" s="5"/>
      <c r="W191" s="5"/>
      <c r="X191" s="5"/>
      <c r="Y191" s="5"/>
      <c r="Z191" s="5"/>
      <c r="AA191" s="5"/>
      <c r="AB191" s="5"/>
      <c r="AC191" s="5"/>
      <c r="AD191" s="5"/>
    </row>
    <row r="192" customFormat="false" ht="15.75" hidden="false" customHeight="false" outlineLevel="0" collapsed="false">
      <c r="A192" s="21"/>
      <c r="B192" s="22"/>
      <c r="C192" s="428" t="n">
        <v>26</v>
      </c>
      <c r="D192" s="253"/>
      <c r="E192" s="40"/>
      <c r="F192" s="275" t="s">
        <v>1796</v>
      </c>
      <c r="G192" s="41" t="s">
        <v>1797</v>
      </c>
      <c r="H192" s="266" t="s">
        <v>1798</v>
      </c>
      <c r="I192" s="5"/>
      <c r="J192" s="5"/>
      <c r="K192" s="5"/>
      <c r="L192" s="5"/>
      <c r="M192" s="5"/>
      <c r="N192" s="5"/>
      <c r="O192" s="5"/>
      <c r="P192" s="5"/>
      <c r="Q192" s="5"/>
      <c r="R192" s="5"/>
      <c r="S192" s="5"/>
      <c r="T192" s="5"/>
      <c r="U192" s="5"/>
      <c r="V192" s="5"/>
      <c r="W192" s="5"/>
      <c r="X192" s="5"/>
      <c r="Y192" s="5"/>
      <c r="Z192" s="5"/>
      <c r="AA192" s="5"/>
      <c r="AB192" s="5"/>
      <c r="AC192" s="5"/>
      <c r="AD192" s="5"/>
    </row>
    <row r="193" customFormat="false" ht="15.75" hidden="false" customHeight="false" outlineLevel="0" collapsed="false">
      <c r="A193" s="21"/>
      <c r="B193" s="22"/>
      <c r="C193" s="428" t="n">
        <v>28</v>
      </c>
      <c r="D193" s="253"/>
      <c r="E193" s="40"/>
      <c r="F193" s="275" t="s">
        <v>1799</v>
      </c>
      <c r="G193" s="5" t="s">
        <v>1800</v>
      </c>
      <c r="H193" s="262" t="s">
        <v>1801</v>
      </c>
      <c r="I193" s="5"/>
      <c r="J193" s="5"/>
      <c r="K193" s="5"/>
      <c r="L193" s="5"/>
      <c r="M193" s="5"/>
      <c r="N193" s="5"/>
      <c r="O193" s="5"/>
      <c r="P193" s="5"/>
      <c r="Q193" s="5"/>
      <c r="R193" s="5"/>
      <c r="S193" s="5"/>
      <c r="T193" s="5"/>
      <c r="U193" s="5"/>
      <c r="V193" s="5"/>
      <c r="W193" s="5"/>
      <c r="X193" s="5"/>
      <c r="Y193" s="5"/>
      <c r="Z193" s="5"/>
      <c r="AA193" s="5"/>
      <c r="AB193" s="5"/>
      <c r="AC193" s="5"/>
      <c r="AD193" s="5"/>
    </row>
    <row r="194" customFormat="false" ht="15.75" hidden="false" customHeight="false" outlineLevel="0" collapsed="false">
      <c r="A194" s="21"/>
      <c r="B194" s="22"/>
      <c r="C194" s="428" t="n">
        <v>28</v>
      </c>
      <c r="D194" s="253"/>
      <c r="E194" s="40"/>
      <c r="F194" s="41" t="s">
        <v>1802</v>
      </c>
      <c r="G194" s="5" t="s">
        <v>1803</v>
      </c>
      <c r="H194" s="262" t="s">
        <v>1804</v>
      </c>
      <c r="I194" s="5"/>
      <c r="J194" s="5"/>
      <c r="K194" s="5"/>
      <c r="L194" s="5"/>
      <c r="M194" s="5"/>
      <c r="N194" s="5"/>
      <c r="O194" s="5"/>
      <c r="P194" s="5"/>
      <c r="Q194" s="5"/>
      <c r="R194" s="5"/>
      <c r="S194" s="5"/>
      <c r="T194" s="5"/>
      <c r="U194" s="5"/>
      <c r="V194" s="5"/>
      <c r="W194" s="5"/>
      <c r="X194" s="5"/>
      <c r="Y194" s="5"/>
      <c r="Z194" s="5"/>
      <c r="AA194" s="5"/>
      <c r="AB194" s="5"/>
      <c r="AC194" s="5"/>
      <c r="AD194" s="5"/>
    </row>
    <row r="195" customFormat="false" ht="15.75" hidden="false" customHeight="false" outlineLevel="0" collapsed="false">
      <c r="A195" s="21"/>
      <c r="B195" s="22"/>
      <c r="C195" s="428" t="n">
        <v>28</v>
      </c>
      <c r="D195" s="253"/>
      <c r="E195" s="40"/>
      <c r="F195" s="281" t="s">
        <v>1805</v>
      </c>
      <c r="G195" s="5" t="s">
        <v>1806</v>
      </c>
      <c r="H195" s="262" t="s">
        <v>1807</v>
      </c>
      <c r="I195" s="5"/>
      <c r="J195" s="5"/>
      <c r="K195" s="5"/>
      <c r="L195" s="5"/>
      <c r="M195" s="5"/>
      <c r="N195" s="5"/>
      <c r="O195" s="5"/>
      <c r="P195" s="5"/>
      <c r="Q195" s="5"/>
      <c r="R195" s="5"/>
      <c r="S195" s="5"/>
      <c r="T195" s="5"/>
      <c r="U195" s="5"/>
      <c r="V195" s="5"/>
      <c r="W195" s="5"/>
      <c r="X195" s="5"/>
      <c r="Y195" s="5"/>
      <c r="Z195" s="5"/>
      <c r="AA195" s="5"/>
      <c r="AB195" s="5"/>
      <c r="AC195" s="5"/>
      <c r="AD195" s="5"/>
    </row>
    <row r="196" customFormat="false" ht="15.75" hidden="false" customHeight="false" outlineLevel="0" collapsed="false">
      <c r="A196" s="21"/>
      <c r="B196" s="22"/>
      <c r="C196" s="428" t="n">
        <v>29</v>
      </c>
      <c r="D196" s="253"/>
      <c r="E196" s="40"/>
      <c r="F196" s="41" t="s">
        <v>1808</v>
      </c>
      <c r="G196" s="41" t="s">
        <v>1809</v>
      </c>
      <c r="H196" s="266" t="s">
        <v>1810</v>
      </c>
      <c r="I196" s="5" t="s">
        <v>1811</v>
      </c>
      <c r="J196" s="262" t="s">
        <v>1812</v>
      </c>
      <c r="K196" s="5"/>
      <c r="L196" s="5"/>
      <c r="M196" s="5"/>
      <c r="N196" s="5"/>
      <c r="O196" s="5"/>
      <c r="P196" s="5"/>
      <c r="Q196" s="5"/>
      <c r="R196" s="5"/>
      <c r="S196" s="5"/>
      <c r="T196" s="5"/>
      <c r="U196" s="5"/>
      <c r="V196" s="5"/>
      <c r="W196" s="5"/>
      <c r="X196" s="5"/>
      <c r="Y196" s="5"/>
      <c r="Z196" s="5"/>
      <c r="AA196" s="5"/>
      <c r="AB196" s="5"/>
      <c r="AC196" s="5"/>
      <c r="AD196" s="5"/>
    </row>
    <row r="197" customFormat="false" ht="15.75" hidden="false" customHeight="false" outlineLevel="0" collapsed="false">
      <c r="A197" s="21"/>
      <c r="B197" s="22"/>
      <c r="C197" s="428" t="s">
        <v>1813</v>
      </c>
      <c r="D197" s="253"/>
      <c r="E197" s="40"/>
      <c r="F197" s="432" t="s">
        <v>1814</v>
      </c>
      <c r="G197" s="5" t="s">
        <v>1815</v>
      </c>
      <c r="H197" s="262" t="s">
        <v>1816</v>
      </c>
      <c r="I197" s="5"/>
      <c r="J197" s="5"/>
      <c r="K197" s="5"/>
      <c r="L197" s="5"/>
      <c r="M197" s="5"/>
      <c r="N197" s="5"/>
      <c r="O197" s="5"/>
      <c r="P197" s="5"/>
      <c r="Q197" s="5"/>
      <c r="R197" s="5"/>
      <c r="S197" s="5"/>
      <c r="T197" s="5"/>
      <c r="U197" s="5"/>
      <c r="V197" s="5"/>
      <c r="W197" s="5"/>
      <c r="X197" s="5"/>
      <c r="Y197" s="5"/>
      <c r="Z197" s="5"/>
      <c r="AA197" s="5"/>
      <c r="AB197" s="5"/>
      <c r="AC197" s="5"/>
      <c r="AD197" s="5"/>
    </row>
    <row r="198" customFormat="false" ht="15.75" hidden="false" customHeight="false" outlineLevel="0" collapsed="false">
      <c r="A198" s="21"/>
      <c r="B198" s="22"/>
      <c r="C198" s="428" t="n">
        <v>31</v>
      </c>
      <c r="D198" s="253"/>
      <c r="E198" s="40"/>
      <c r="F198" s="281" t="s">
        <v>1817</v>
      </c>
      <c r="G198" s="5" t="s">
        <v>1818</v>
      </c>
      <c r="H198" s="262" t="s">
        <v>1819</v>
      </c>
      <c r="I198" s="5"/>
      <c r="J198" s="5"/>
      <c r="K198" s="5"/>
      <c r="L198" s="5"/>
      <c r="M198" s="5"/>
      <c r="N198" s="5"/>
      <c r="O198" s="5"/>
      <c r="P198" s="5"/>
      <c r="Q198" s="5"/>
      <c r="R198" s="5"/>
      <c r="S198" s="5"/>
      <c r="T198" s="5"/>
      <c r="U198" s="5"/>
      <c r="V198" s="5"/>
      <c r="W198" s="5"/>
      <c r="X198" s="5"/>
      <c r="Y198" s="5"/>
      <c r="Z198" s="5"/>
      <c r="AA198" s="5"/>
      <c r="AB198" s="5"/>
      <c r="AC198" s="5"/>
      <c r="AD198" s="5"/>
    </row>
    <row r="199" customFormat="false" ht="15.75" hidden="false" customHeight="false" outlineLevel="0" collapsed="false">
      <c r="A199" s="21"/>
      <c r="B199" s="22"/>
      <c r="C199" s="428" t="n">
        <v>31</v>
      </c>
      <c r="D199" s="253"/>
      <c r="E199" s="40"/>
      <c r="F199" s="275" t="s">
        <v>1820</v>
      </c>
      <c r="G199" s="5" t="s">
        <v>1821</v>
      </c>
      <c r="H199" s="262" t="s">
        <v>1822</v>
      </c>
      <c r="I199" s="5"/>
      <c r="J199" s="5"/>
      <c r="K199" s="5"/>
      <c r="L199" s="5"/>
      <c r="M199" s="5"/>
      <c r="N199" s="5"/>
      <c r="O199" s="5"/>
      <c r="P199" s="5"/>
      <c r="Q199" s="5"/>
      <c r="R199" s="5"/>
      <c r="S199" s="5"/>
      <c r="T199" s="5"/>
      <c r="U199" s="5"/>
      <c r="V199" s="5"/>
      <c r="W199" s="5"/>
      <c r="X199" s="5"/>
      <c r="Y199" s="5"/>
      <c r="Z199" s="5"/>
      <c r="AA199" s="5"/>
      <c r="AB199" s="5"/>
      <c r="AC199" s="5"/>
      <c r="AD199" s="5"/>
    </row>
    <row r="200" customFormat="false" ht="15.75" hidden="false" customHeight="false" outlineLevel="0" collapsed="false">
      <c r="A200" s="21"/>
      <c r="B200" s="400"/>
      <c r="C200" s="401" t="s">
        <v>1823</v>
      </c>
      <c r="D200" s="402"/>
      <c r="E200" s="402"/>
      <c r="F200" s="45"/>
      <c r="G200" s="46"/>
      <c r="H200" s="46"/>
      <c r="I200" s="46"/>
      <c r="J200" s="46"/>
      <c r="K200" s="46"/>
      <c r="L200" s="46"/>
      <c r="M200" s="46"/>
      <c r="N200" s="46"/>
      <c r="O200" s="46"/>
      <c r="P200" s="46"/>
      <c r="Q200" s="46"/>
      <c r="R200" s="46"/>
      <c r="S200" s="46"/>
      <c r="T200" s="46"/>
      <c r="U200" s="46"/>
      <c r="V200" s="46"/>
      <c r="W200" s="46"/>
      <c r="X200" s="46"/>
      <c r="Y200" s="46"/>
      <c r="Z200" s="46"/>
      <c r="AA200" s="46"/>
      <c r="AB200" s="46"/>
      <c r="AC200" s="46"/>
      <c r="AD200" s="46"/>
    </row>
    <row r="201" customFormat="false" ht="15.75" hidden="false" customHeight="false" outlineLevel="0" collapsed="false">
      <c r="A201" s="21"/>
      <c r="B201" s="22"/>
      <c r="C201" s="428" t="s">
        <v>1824</v>
      </c>
      <c r="D201" s="253"/>
      <c r="E201" s="40"/>
      <c r="F201" s="275" t="s">
        <v>1825</v>
      </c>
      <c r="G201" s="5" t="s">
        <v>1800</v>
      </c>
      <c r="H201" s="258" t="s">
        <v>1826</v>
      </c>
      <c r="I201" s="5"/>
      <c r="J201" s="5"/>
      <c r="K201" s="5"/>
      <c r="L201" s="5"/>
      <c r="M201" s="5"/>
      <c r="N201" s="5"/>
      <c r="O201" s="5"/>
      <c r="P201" s="5"/>
      <c r="Q201" s="5"/>
      <c r="R201" s="5"/>
      <c r="S201" s="5"/>
      <c r="T201" s="5"/>
      <c r="U201" s="5"/>
      <c r="V201" s="5"/>
      <c r="W201" s="5"/>
      <c r="X201" s="5"/>
      <c r="Y201" s="5"/>
      <c r="Z201" s="5"/>
      <c r="AA201" s="5"/>
      <c r="AB201" s="5"/>
      <c r="AC201" s="5"/>
      <c r="AD201" s="5"/>
    </row>
    <row r="202" customFormat="false" ht="15.75" hidden="false" customHeight="false" outlineLevel="0" collapsed="false">
      <c r="A202" s="21"/>
      <c r="B202" s="22"/>
      <c r="C202" s="428" t="s">
        <v>1827</v>
      </c>
      <c r="D202" s="253"/>
      <c r="E202" s="40"/>
      <c r="F202" s="41" t="s">
        <v>1828</v>
      </c>
      <c r="G202" s="5" t="s">
        <v>1829</v>
      </c>
      <c r="H202" s="258" t="s">
        <v>1830</v>
      </c>
      <c r="I202" s="5"/>
      <c r="J202" s="5"/>
      <c r="K202" s="5"/>
      <c r="L202" s="5"/>
      <c r="M202" s="5"/>
      <c r="N202" s="5"/>
      <c r="O202" s="5"/>
      <c r="P202" s="5"/>
      <c r="Q202" s="5"/>
      <c r="R202" s="5"/>
      <c r="S202" s="5"/>
      <c r="T202" s="5"/>
      <c r="U202" s="5"/>
      <c r="V202" s="5"/>
      <c r="W202" s="5"/>
      <c r="X202" s="5"/>
      <c r="Y202" s="5"/>
      <c r="Z202" s="5"/>
      <c r="AA202" s="5"/>
      <c r="AB202" s="5"/>
      <c r="AC202" s="5"/>
      <c r="AD202" s="5"/>
    </row>
    <row r="203" customFormat="false" ht="15.75" hidden="false" customHeight="false" outlineLevel="0" collapsed="false">
      <c r="A203" s="21"/>
      <c r="B203" s="22"/>
      <c r="C203" s="428" t="s">
        <v>1831</v>
      </c>
      <c r="D203" s="253"/>
      <c r="E203" s="40"/>
      <c r="F203" s="275" t="s">
        <v>1832</v>
      </c>
      <c r="G203" s="5" t="s">
        <v>1438</v>
      </c>
      <c r="H203" s="258" t="s">
        <v>1833</v>
      </c>
      <c r="I203" s="5"/>
      <c r="J203" s="5"/>
      <c r="K203" s="5"/>
      <c r="L203" s="5"/>
      <c r="M203" s="5"/>
      <c r="N203" s="5"/>
      <c r="O203" s="5"/>
      <c r="P203" s="5"/>
      <c r="Q203" s="5"/>
      <c r="R203" s="5"/>
      <c r="S203" s="5"/>
      <c r="T203" s="5"/>
      <c r="U203" s="5"/>
      <c r="V203" s="5"/>
      <c r="W203" s="5"/>
      <c r="X203" s="5"/>
      <c r="Y203" s="5"/>
      <c r="Z203" s="5"/>
      <c r="AA203" s="5"/>
      <c r="AB203" s="5"/>
      <c r="AC203" s="5"/>
      <c r="AD203" s="5"/>
    </row>
    <row r="204" customFormat="false" ht="15.75" hidden="false" customHeight="false" outlineLevel="0" collapsed="false">
      <c r="A204" s="21"/>
      <c r="B204" s="22"/>
      <c r="C204" s="428" t="s">
        <v>1834</v>
      </c>
      <c r="D204" s="253"/>
      <c r="E204" s="40"/>
      <c r="F204" s="18" t="s">
        <v>1835</v>
      </c>
      <c r="G204" s="5" t="s">
        <v>1836</v>
      </c>
      <c r="H204" s="258" t="s">
        <v>1837</v>
      </c>
      <c r="I204" s="5"/>
      <c r="J204" s="5"/>
      <c r="K204" s="5"/>
      <c r="L204" s="5"/>
      <c r="M204" s="5"/>
      <c r="N204" s="5"/>
      <c r="O204" s="5"/>
      <c r="P204" s="5"/>
      <c r="Q204" s="5"/>
      <c r="R204" s="5"/>
      <c r="S204" s="5"/>
      <c r="T204" s="5"/>
      <c r="U204" s="5"/>
      <c r="V204" s="5"/>
      <c r="W204" s="5"/>
      <c r="X204" s="5"/>
      <c r="Y204" s="5"/>
      <c r="Z204" s="5"/>
      <c r="AA204" s="5"/>
      <c r="AB204" s="5"/>
      <c r="AC204" s="5"/>
      <c r="AD204" s="5"/>
    </row>
    <row r="205" customFormat="false" ht="15.75" hidden="false" customHeight="false" outlineLevel="0" collapsed="false">
      <c r="A205" s="21"/>
      <c r="B205" s="22"/>
      <c r="C205" s="428" t="n">
        <v>2</v>
      </c>
      <c r="D205" s="253"/>
      <c r="E205" s="40"/>
      <c r="F205" s="275" t="s">
        <v>1838</v>
      </c>
      <c r="G205" s="5" t="s">
        <v>1612</v>
      </c>
      <c r="H205" s="262" t="s">
        <v>1658</v>
      </c>
      <c r="I205" s="5"/>
      <c r="J205" s="5"/>
      <c r="K205" s="5"/>
      <c r="L205" s="5"/>
      <c r="M205" s="5"/>
      <c r="N205" s="5"/>
      <c r="O205" s="5"/>
      <c r="P205" s="5"/>
      <c r="Q205" s="5"/>
      <c r="R205" s="5"/>
      <c r="S205" s="5"/>
      <c r="T205" s="5"/>
      <c r="U205" s="5"/>
      <c r="V205" s="5"/>
      <c r="W205" s="5"/>
      <c r="X205" s="5"/>
      <c r="Y205" s="5"/>
      <c r="Z205" s="5"/>
      <c r="AA205" s="5"/>
      <c r="AB205" s="5"/>
      <c r="AC205" s="5"/>
      <c r="AD205" s="5"/>
    </row>
    <row r="206" customFormat="false" ht="15.75" hidden="false" customHeight="false" outlineLevel="0" collapsed="false">
      <c r="A206" s="21"/>
      <c r="B206" s="22"/>
      <c r="C206" s="428" t="n">
        <v>2</v>
      </c>
      <c r="D206" s="253"/>
      <c r="E206" s="40"/>
      <c r="F206" s="275" t="s">
        <v>1839</v>
      </c>
      <c r="G206" s="5" t="s">
        <v>598</v>
      </c>
      <c r="H206" s="262" t="s">
        <v>1840</v>
      </c>
      <c r="I206" s="5" t="s">
        <v>1551</v>
      </c>
      <c r="J206" s="262" t="s">
        <v>1841</v>
      </c>
      <c r="K206" s="5"/>
      <c r="L206" s="5"/>
      <c r="M206" s="5"/>
      <c r="N206" s="5"/>
      <c r="O206" s="5"/>
      <c r="P206" s="5"/>
      <c r="Q206" s="5"/>
      <c r="R206" s="5"/>
      <c r="S206" s="5"/>
      <c r="T206" s="5"/>
      <c r="U206" s="5"/>
      <c r="V206" s="5"/>
      <c r="W206" s="5"/>
      <c r="X206" s="5"/>
      <c r="Y206" s="5"/>
      <c r="Z206" s="5"/>
      <c r="AA206" s="5"/>
      <c r="AB206" s="5"/>
      <c r="AC206" s="5"/>
      <c r="AD206" s="5"/>
    </row>
    <row r="207" customFormat="false" ht="15.75" hidden="false" customHeight="false" outlineLevel="0" collapsed="false">
      <c r="A207" s="21"/>
      <c r="B207" s="22"/>
      <c r="C207" s="428" t="n">
        <v>3</v>
      </c>
      <c r="D207" s="253"/>
      <c r="E207" s="40"/>
      <c r="F207" s="281" t="s">
        <v>1842</v>
      </c>
      <c r="G207" s="5" t="s">
        <v>1551</v>
      </c>
      <c r="H207" s="262" t="s">
        <v>1841</v>
      </c>
      <c r="I207" s="5"/>
      <c r="J207" s="5"/>
      <c r="K207" s="5"/>
      <c r="L207" s="5"/>
      <c r="M207" s="5"/>
      <c r="N207" s="5"/>
      <c r="O207" s="5"/>
      <c r="P207" s="5"/>
      <c r="Q207" s="5"/>
      <c r="R207" s="5"/>
      <c r="S207" s="5"/>
      <c r="T207" s="5"/>
      <c r="U207" s="5"/>
      <c r="V207" s="5"/>
      <c r="W207" s="5"/>
      <c r="X207" s="5"/>
      <c r="Y207" s="5"/>
      <c r="Z207" s="5"/>
      <c r="AA207" s="5"/>
      <c r="AB207" s="5"/>
      <c r="AC207" s="5"/>
      <c r="AD207" s="5"/>
    </row>
    <row r="208" customFormat="false" ht="15.75" hidden="false" customHeight="false" outlineLevel="0" collapsed="false">
      <c r="A208" s="21"/>
      <c r="B208" s="22"/>
      <c r="C208" s="428" t="n">
        <v>3</v>
      </c>
      <c r="D208" s="253"/>
      <c r="E208" s="40"/>
      <c r="F208" s="281" t="s">
        <v>1843</v>
      </c>
      <c r="G208" s="5" t="s">
        <v>1844</v>
      </c>
      <c r="H208" s="262" t="s">
        <v>1816</v>
      </c>
      <c r="I208" s="5"/>
      <c r="J208" s="5"/>
      <c r="K208" s="5"/>
      <c r="L208" s="5"/>
      <c r="M208" s="5"/>
      <c r="N208" s="5"/>
      <c r="O208" s="5"/>
      <c r="P208" s="5"/>
      <c r="Q208" s="5"/>
      <c r="R208" s="5"/>
      <c r="S208" s="5"/>
      <c r="T208" s="5"/>
      <c r="U208" s="5"/>
      <c r="V208" s="5"/>
      <c r="W208" s="5"/>
      <c r="X208" s="5"/>
      <c r="Y208" s="5"/>
      <c r="Z208" s="5"/>
      <c r="AA208" s="5"/>
      <c r="AB208" s="5"/>
      <c r="AC208" s="5"/>
      <c r="AD208" s="5"/>
    </row>
    <row r="209" customFormat="false" ht="15.75" hidden="false" customHeight="false" outlineLevel="0" collapsed="false">
      <c r="A209" s="21"/>
      <c r="B209" s="22"/>
      <c r="C209" s="428" t="n">
        <v>3</v>
      </c>
      <c r="D209" s="253"/>
      <c r="E209" s="40"/>
      <c r="F209" s="259" t="s">
        <v>1845</v>
      </c>
      <c r="G209" s="5" t="s">
        <v>1846</v>
      </c>
      <c r="H209" s="258" t="s">
        <v>1847</v>
      </c>
      <c r="I209" s="5"/>
      <c r="J209" s="5"/>
      <c r="K209" s="5"/>
      <c r="L209" s="5"/>
      <c r="M209" s="5"/>
      <c r="N209" s="5"/>
      <c r="O209" s="5"/>
      <c r="P209" s="5"/>
      <c r="Q209" s="5"/>
      <c r="R209" s="5"/>
      <c r="S209" s="5"/>
      <c r="T209" s="5"/>
      <c r="U209" s="5"/>
      <c r="V209" s="5"/>
      <c r="W209" s="5"/>
      <c r="X209" s="5"/>
      <c r="Y209" s="5"/>
      <c r="Z209" s="5"/>
      <c r="AA209" s="5"/>
      <c r="AB209" s="5"/>
      <c r="AC209" s="5"/>
      <c r="AD209" s="5"/>
    </row>
    <row r="210" customFormat="false" ht="15.75" hidden="false" customHeight="false" outlineLevel="0" collapsed="false">
      <c r="A210" s="21"/>
      <c r="B210" s="22"/>
      <c r="C210" s="428" t="s">
        <v>1848</v>
      </c>
      <c r="D210" s="253"/>
      <c r="E210" s="40"/>
      <c r="F210" s="41" t="s">
        <v>1849</v>
      </c>
      <c r="G210" s="5" t="s">
        <v>1850</v>
      </c>
      <c r="H210" s="258" t="s">
        <v>1851</v>
      </c>
      <c r="I210" s="5" t="s">
        <v>1852</v>
      </c>
      <c r="J210" s="262" t="s">
        <v>1853</v>
      </c>
      <c r="K210" s="5"/>
      <c r="L210" s="5"/>
      <c r="M210" s="5"/>
      <c r="N210" s="5"/>
      <c r="O210" s="5"/>
      <c r="P210" s="5"/>
      <c r="Q210" s="5"/>
      <c r="R210" s="5"/>
      <c r="S210" s="5"/>
      <c r="T210" s="5"/>
      <c r="U210" s="5"/>
      <c r="V210" s="5"/>
      <c r="W210" s="5"/>
      <c r="X210" s="5"/>
      <c r="Y210" s="5"/>
      <c r="Z210" s="5"/>
      <c r="AA210" s="5"/>
      <c r="AB210" s="5"/>
      <c r="AC210" s="5"/>
      <c r="AD210" s="5"/>
    </row>
    <row r="211" customFormat="false" ht="15.75" hidden="false" customHeight="false" outlineLevel="0" collapsed="false">
      <c r="A211" s="21"/>
      <c r="B211" s="22"/>
      <c r="C211" s="428" t="n">
        <v>5</v>
      </c>
      <c r="D211" s="253"/>
      <c r="E211" s="40"/>
      <c r="F211" s="433" t="s">
        <v>1854</v>
      </c>
      <c r="G211" s="5"/>
      <c r="H211" s="11"/>
      <c r="I211" s="5"/>
      <c r="J211" s="5"/>
      <c r="K211" s="5"/>
      <c r="L211" s="5"/>
      <c r="M211" s="5"/>
      <c r="N211" s="5"/>
      <c r="O211" s="5"/>
      <c r="P211" s="5"/>
      <c r="Q211" s="5"/>
      <c r="R211" s="5"/>
      <c r="S211" s="5"/>
      <c r="T211" s="5"/>
      <c r="U211" s="5"/>
      <c r="V211" s="5"/>
      <c r="W211" s="5"/>
      <c r="X211" s="5"/>
      <c r="Y211" s="5"/>
      <c r="Z211" s="5"/>
      <c r="AA211" s="5"/>
      <c r="AB211" s="5"/>
      <c r="AC211" s="5"/>
      <c r="AD211" s="5"/>
    </row>
    <row r="212" customFormat="false" ht="15.75" hidden="false" customHeight="false" outlineLevel="0" collapsed="false">
      <c r="A212" s="21"/>
      <c r="B212" s="22"/>
      <c r="C212" s="428" t="n">
        <v>5</v>
      </c>
      <c r="D212" s="253"/>
      <c r="E212" s="40"/>
      <c r="F212" s="429" t="s">
        <v>1855</v>
      </c>
      <c r="G212" s="5" t="s">
        <v>1856</v>
      </c>
      <c r="H212" s="258" t="s">
        <v>1857</v>
      </c>
      <c r="I212" s="5"/>
      <c r="J212" s="5"/>
      <c r="K212" s="5"/>
      <c r="L212" s="5"/>
      <c r="M212" s="5"/>
      <c r="N212" s="5"/>
      <c r="O212" s="5"/>
      <c r="P212" s="5"/>
      <c r="Q212" s="5"/>
      <c r="R212" s="5"/>
      <c r="S212" s="5"/>
      <c r="T212" s="5"/>
      <c r="U212" s="5"/>
      <c r="V212" s="5"/>
      <c r="W212" s="5"/>
      <c r="X212" s="5"/>
      <c r="Y212" s="5"/>
      <c r="Z212" s="5"/>
      <c r="AA212" s="5"/>
      <c r="AB212" s="5"/>
      <c r="AC212" s="5"/>
      <c r="AD212" s="5"/>
    </row>
    <row r="213" customFormat="false" ht="15.75" hidden="false" customHeight="false" outlineLevel="0" collapsed="false">
      <c r="A213" s="21"/>
      <c r="B213" s="22"/>
      <c r="C213" s="428" t="n">
        <v>6</v>
      </c>
      <c r="D213" s="253"/>
      <c r="E213" s="40"/>
      <c r="F213" s="41" t="s">
        <v>1858</v>
      </c>
      <c r="G213" s="5" t="s">
        <v>1859</v>
      </c>
      <c r="H213" s="258" t="s">
        <v>1860</v>
      </c>
      <c r="I213" s="5"/>
      <c r="J213" s="5"/>
      <c r="K213" s="5"/>
      <c r="L213" s="5"/>
      <c r="M213" s="5"/>
      <c r="N213" s="5"/>
      <c r="O213" s="5"/>
      <c r="P213" s="5"/>
      <c r="Q213" s="5"/>
      <c r="R213" s="5"/>
      <c r="S213" s="5"/>
      <c r="T213" s="5"/>
      <c r="U213" s="5"/>
      <c r="V213" s="5"/>
      <c r="W213" s="5"/>
      <c r="X213" s="5"/>
      <c r="Y213" s="5"/>
      <c r="Z213" s="5"/>
      <c r="AA213" s="5"/>
      <c r="AB213" s="5"/>
      <c r="AC213" s="5"/>
      <c r="AD213" s="5"/>
    </row>
    <row r="214" customFormat="false" ht="15.75" hidden="false" customHeight="false" outlineLevel="0" collapsed="false">
      <c r="A214" s="21"/>
      <c r="B214" s="22"/>
      <c r="C214" s="428" t="n">
        <v>7</v>
      </c>
      <c r="D214" s="253"/>
      <c r="E214" s="40"/>
      <c r="F214" s="275" t="s">
        <v>1861</v>
      </c>
      <c r="G214" s="5" t="s">
        <v>1862</v>
      </c>
      <c r="H214" s="258" t="s">
        <v>1863</v>
      </c>
      <c r="I214" s="5"/>
      <c r="J214" s="5"/>
      <c r="K214" s="5"/>
      <c r="L214" s="5"/>
      <c r="M214" s="5"/>
      <c r="N214" s="5"/>
      <c r="O214" s="5"/>
      <c r="P214" s="5"/>
      <c r="Q214" s="5"/>
      <c r="R214" s="5"/>
      <c r="S214" s="5"/>
      <c r="T214" s="5"/>
      <c r="U214" s="5"/>
      <c r="V214" s="5"/>
      <c r="W214" s="5"/>
      <c r="X214" s="5"/>
      <c r="Y214" s="5"/>
      <c r="Z214" s="5"/>
      <c r="AA214" s="5"/>
      <c r="AB214" s="5"/>
      <c r="AC214" s="5"/>
      <c r="AD214" s="5"/>
    </row>
    <row r="215" customFormat="false" ht="15.75" hidden="false" customHeight="false" outlineLevel="0" collapsed="false">
      <c r="A215" s="21"/>
      <c r="B215" s="22"/>
      <c r="C215" s="428" t="n">
        <v>7</v>
      </c>
      <c r="D215" s="253"/>
      <c r="E215" s="40"/>
      <c r="F215" s="429" t="s">
        <v>1864</v>
      </c>
      <c r="G215" s="41" t="s">
        <v>1865</v>
      </c>
      <c r="H215" s="266" t="s">
        <v>1866</v>
      </c>
      <c r="I215" s="5"/>
      <c r="J215" s="5" t="s">
        <v>1867</v>
      </c>
      <c r="K215" s="262" t="s">
        <v>1868</v>
      </c>
      <c r="L215" s="5"/>
      <c r="M215" s="5"/>
      <c r="N215" s="5"/>
      <c r="O215" s="5"/>
      <c r="P215" s="5"/>
      <c r="Q215" s="5"/>
      <c r="R215" s="5"/>
      <c r="S215" s="5"/>
      <c r="T215" s="5"/>
      <c r="U215" s="5"/>
      <c r="V215" s="5"/>
      <c r="W215" s="5"/>
      <c r="X215" s="5"/>
      <c r="Y215" s="5"/>
      <c r="Z215" s="5"/>
      <c r="AA215" s="5"/>
      <c r="AB215" s="5"/>
      <c r="AC215" s="5"/>
      <c r="AD215" s="5"/>
    </row>
    <row r="216" customFormat="false" ht="15.75" hidden="false" customHeight="false" outlineLevel="0" collapsed="false">
      <c r="A216" s="21"/>
      <c r="B216" s="22"/>
      <c r="C216" s="428" t="n">
        <v>7</v>
      </c>
      <c r="D216" s="253"/>
      <c r="E216" s="40"/>
      <c r="F216" s="434" t="s">
        <v>1869</v>
      </c>
      <c r="G216" s="5" t="s">
        <v>343</v>
      </c>
      <c r="H216" s="262" t="s">
        <v>1870</v>
      </c>
      <c r="I216" s="5"/>
      <c r="J216" s="5"/>
      <c r="K216" s="5"/>
      <c r="L216" s="5"/>
      <c r="M216" s="5"/>
      <c r="N216" s="5"/>
      <c r="O216" s="5"/>
      <c r="P216" s="5"/>
      <c r="Q216" s="5"/>
      <c r="R216" s="5"/>
      <c r="S216" s="5"/>
      <c r="T216" s="5"/>
      <c r="U216" s="5"/>
      <c r="V216" s="5"/>
      <c r="W216" s="5"/>
      <c r="X216" s="5"/>
      <c r="Y216" s="5"/>
      <c r="Z216" s="5"/>
      <c r="AA216" s="5"/>
      <c r="AB216" s="5"/>
      <c r="AC216" s="5"/>
      <c r="AD216" s="5"/>
    </row>
    <row r="217" customFormat="false" ht="15.75" hidden="false" customHeight="false" outlineLevel="0" collapsed="false">
      <c r="A217" s="21"/>
      <c r="B217" s="22"/>
      <c r="C217" s="428" t="n">
        <v>7</v>
      </c>
      <c r="D217" s="253"/>
      <c r="E217" s="40"/>
      <c r="F217" s="275" t="s">
        <v>1871</v>
      </c>
      <c r="G217" s="5" t="s">
        <v>343</v>
      </c>
      <c r="H217" s="262" t="s">
        <v>1872</v>
      </c>
      <c r="I217" s="5"/>
      <c r="J217" s="5"/>
      <c r="K217" s="5"/>
      <c r="L217" s="5"/>
      <c r="M217" s="5"/>
      <c r="N217" s="5"/>
      <c r="O217" s="5"/>
      <c r="P217" s="5"/>
      <c r="Q217" s="5"/>
      <c r="R217" s="5"/>
      <c r="S217" s="5"/>
      <c r="T217" s="5"/>
      <c r="U217" s="5"/>
      <c r="V217" s="5"/>
      <c r="W217" s="5"/>
      <c r="X217" s="5"/>
      <c r="Y217" s="5"/>
      <c r="Z217" s="5"/>
      <c r="AA217" s="5"/>
      <c r="AB217" s="5"/>
      <c r="AC217" s="5"/>
      <c r="AD217" s="5"/>
    </row>
    <row r="218" customFormat="false" ht="15.75" hidden="false" customHeight="false" outlineLevel="0" collapsed="false">
      <c r="A218" s="21"/>
      <c r="B218" s="22"/>
      <c r="C218" s="428" t="n">
        <v>8</v>
      </c>
      <c r="D218" s="253"/>
      <c r="E218" s="40"/>
      <c r="F218" s="275" t="s">
        <v>1873</v>
      </c>
      <c r="G218" s="5" t="s">
        <v>1874</v>
      </c>
      <c r="H218" s="262" t="s">
        <v>1875</v>
      </c>
      <c r="I218" s="5"/>
      <c r="J218" s="5"/>
      <c r="K218" s="11"/>
      <c r="L218" s="5"/>
      <c r="M218" s="5"/>
      <c r="N218" s="5"/>
      <c r="O218" s="5"/>
      <c r="P218" s="5"/>
      <c r="Q218" s="5"/>
      <c r="R218" s="5"/>
      <c r="S218" s="5"/>
      <c r="T218" s="5"/>
      <c r="U218" s="5"/>
      <c r="V218" s="5"/>
      <c r="W218" s="5"/>
      <c r="X218" s="5"/>
      <c r="Y218" s="5"/>
      <c r="Z218" s="5"/>
      <c r="AA218" s="5"/>
      <c r="AB218" s="5"/>
      <c r="AC218" s="5"/>
      <c r="AD218" s="5"/>
    </row>
    <row r="219" customFormat="false" ht="15.75" hidden="false" customHeight="false" outlineLevel="0" collapsed="false">
      <c r="A219" s="21"/>
      <c r="B219" s="22"/>
      <c r="C219" s="428" t="n">
        <v>9</v>
      </c>
      <c r="D219" s="253"/>
      <c r="E219" s="40"/>
      <c r="F219" s="275" t="s">
        <v>1876</v>
      </c>
      <c r="G219" s="5" t="s">
        <v>1877</v>
      </c>
      <c r="H219" s="262" t="s">
        <v>1878</v>
      </c>
      <c r="I219" s="5"/>
      <c r="J219" s="5" t="s">
        <v>1879</v>
      </c>
      <c r="K219" s="258" t="s">
        <v>1880</v>
      </c>
      <c r="L219" s="5"/>
      <c r="M219" s="5"/>
      <c r="N219" s="5"/>
      <c r="O219" s="5"/>
      <c r="P219" s="5"/>
      <c r="Q219" s="5"/>
      <c r="R219" s="5"/>
      <c r="S219" s="5"/>
      <c r="T219" s="5"/>
      <c r="U219" s="5"/>
      <c r="V219" s="5"/>
      <c r="W219" s="5"/>
      <c r="X219" s="5"/>
      <c r="Y219" s="5"/>
      <c r="Z219" s="5"/>
      <c r="AA219" s="5"/>
      <c r="AB219" s="5"/>
      <c r="AC219" s="5"/>
      <c r="AD219" s="5"/>
    </row>
    <row r="220" customFormat="false" ht="15.75" hidden="false" customHeight="false" outlineLevel="0" collapsed="false">
      <c r="A220" s="21"/>
      <c r="B220" s="22"/>
      <c r="C220" s="428" t="n">
        <v>9</v>
      </c>
      <c r="D220" s="253"/>
      <c r="E220" s="40"/>
      <c r="F220" s="281" t="s">
        <v>1881</v>
      </c>
      <c r="G220" s="5" t="s">
        <v>598</v>
      </c>
      <c r="H220" s="258" t="s">
        <v>1691</v>
      </c>
      <c r="I220" s="5"/>
      <c r="J220" s="5"/>
      <c r="K220" s="5"/>
      <c r="L220" s="5"/>
      <c r="M220" s="5"/>
      <c r="N220" s="5"/>
      <c r="O220" s="5"/>
      <c r="P220" s="5"/>
      <c r="Q220" s="5"/>
      <c r="R220" s="5"/>
      <c r="S220" s="5"/>
      <c r="T220" s="5"/>
      <c r="U220" s="5"/>
      <c r="V220" s="5"/>
      <c r="W220" s="5"/>
      <c r="X220" s="5"/>
      <c r="Y220" s="5"/>
      <c r="Z220" s="5"/>
      <c r="AA220" s="5"/>
      <c r="AB220" s="5"/>
      <c r="AC220" s="5"/>
      <c r="AD220" s="5"/>
    </row>
    <row r="221" customFormat="false" ht="15.75" hidden="false" customHeight="false" outlineLevel="0" collapsed="false">
      <c r="A221" s="21"/>
      <c r="B221" s="22"/>
      <c r="C221" s="428" t="n">
        <v>10</v>
      </c>
      <c r="D221" s="253"/>
      <c r="E221" s="40"/>
      <c r="F221" s="41" t="s">
        <v>1882</v>
      </c>
      <c r="G221" s="5" t="s">
        <v>843</v>
      </c>
      <c r="H221" s="258" t="s">
        <v>1883</v>
      </c>
      <c r="I221" s="5" t="s">
        <v>1390</v>
      </c>
      <c r="J221" s="262" t="s">
        <v>1884</v>
      </c>
      <c r="K221" s="5"/>
      <c r="L221" s="5"/>
      <c r="M221" s="5"/>
      <c r="N221" s="5"/>
      <c r="O221" s="5"/>
      <c r="P221" s="5"/>
      <c r="Q221" s="5"/>
      <c r="R221" s="5"/>
      <c r="S221" s="5"/>
      <c r="T221" s="5"/>
      <c r="U221" s="5"/>
      <c r="V221" s="5"/>
      <c r="W221" s="5"/>
      <c r="X221" s="5"/>
      <c r="Y221" s="5"/>
      <c r="Z221" s="5"/>
      <c r="AA221" s="5"/>
      <c r="AB221" s="5"/>
      <c r="AC221" s="5"/>
      <c r="AD221" s="5"/>
    </row>
    <row r="222" customFormat="false" ht="15.75" hidden="false" customHeight="false" outlineLevel="0" collapsed="false">
      <c r="A222" s="21"/>
      <c r="B222" s="22"/>
      <c r="C222" s="428" t="n">
        <v>10</v>
      </c>
      <c r="D222" s="253"/>
      <c r="E222" s="40"/>
      <c r="F222" s="275" t="s">
        <v>1885</v>
      </c>
      <c r="G222" s="41" t="s">
        <v>1886</v>
      </c>
      <c r="H222" s="266" t="s">
        <v>1887</v>
      </c>
      <c r="I222" s="5"/>
      <c r="J222" s="5"/>
      <c r="K222" s="5"/>
      <c r="L222" s="5"/>
      <c r="M222" s="5"/>
      <c r="N222" s="5"/>
      <c r="O222" s="5"/>
      <c r="P222" s="5"/>
      <c r="Q222" s="5"/>
      <c r="R222" s="5"/>
      <c r="S222" s="5"/>
      <c r="T222" s="5"/>
      <c r="U222" s="5"/>
      <c r="V222" s="5"/>
      <c r="W222" s="5"/>
      <c r="X222" s="5"/>
      <c r="Y222" s="5"/>
      <c r="Z222" s="5"/>
      <c r="AA222" s="5"/>
      <c r="AB222" s="5"/>
      <c r="AC222" s="5"/>
      <c r="AD222" s="5"/>
    </row>
    <row r="223" customFormat="false" ht="15.75" hidden="false" customHeight="false" outlineLevel="0" collapsed="false">
      <c r="A223" s="21"/>
      <c r="B223" s="22"/>
      <c r="C223" s="428" t="n">
        <v>14</v>
      </c>
      <c r="D223" s="253"/>
      <c r="E223" s="40"/>
      <c r="F223" s="275" t="s">
        <v>1888</v>
      </c>
      <c r="G223" s="5" t="s">
        <v>588</v>
      </c>
      <c r="H223" s="262" t="s">
        <v>1889</v>
      </c>
      <c r="I223" s="5"/>
      <c r="J223" s="5"/>
      <c r="K223" s="5"/>
      <c r="L223" s="5"/>
      <c r="M223" s="5"/>
      <c r="N223" s="5"/>
      <c r="O223" s="5"/>
      <c r="P223" s="5"/>
      <c r="Q223" s="5"/>
      <c r="R223" s="5"/>
      <c r="S223" s="5"/>
      <c r="T223" s="5"/>
      <c r="U223" s="5"/>
      <c r="V223" s="5"/>
      <c r="W223" s="5"/>
      <c r="X223" s="5"/>
      <c r="Y223" s="5"/>
      <c r="Z223" s="5"/>
      <c r="AA223" s="5"/>
      <c r="AB223" s="5"/>
      <c r="AC223" s="5"/>
      <c r="AD223" s="5"/>
    </row>
    <row r="224" customFormat="false" ht="15.75" hidden="false" customHeight="false" outlineLevel="0" collapsed="false">
      <c r="A224" s="21"/>
      <c r="B224" s="22"/>
      <c r="C224" s="428" t="n">
        <v>15</v>
      </c>
      <c r="D224" s="253"/>
      <c r="E224" s="40"/>
      <c r="F224" s="264" t="s">
        <v>1890</v>
      </c>
      <c r="G224" s="5" t="s">
        <v>598</v>
      </c>
      <c r="H224" s="262" t="s">
        <v>1891</v>
      </c>
      <c r="I224" s="5"/>
      <c r="J224" s="5"/>
      <c r="K224" s="5"/>
      <c r="L224" s="5"/>
      <c r="M224" s="5"/>
      <c r="N224" s="5"/>
      <c r="O224" s="5"/>
      <c r="P224" s="5"/>
      <c r="Q224" s="5"/>
      <c r="R224" s="5"/>
      <c r="S224" s="5"/>
      <c r="T224" s="5"/>
      <c r="U224" s="5"/>
      <c r="V224" s="5"/>
      <c r="W224" s="5"/>
      <c r="X224" s="5"/>
      <c r="Y224" s="5"/>
      <c r="Z224" s="5"/>
      <c r="AA224" s="5"/>
      <c r="AB224" s="5"/>
      <c r="AC224" s="5"/>
      <c r="AD224" s="5"/>
    </row>
    <row r="225" customFormat="false" ht="15.75" hidden="false" customHeight="false" outlineLevel="0" collapsed="false">
      <c r="A225" s="21"/>
      <c r="B225" s="22"/>
      <c r="C225" s="428" t="n">
        <v>15</v>
      </c>
      <c r="D225" s="253"/>
      <c r="E225" s="40"/>
      <c r="F225" s="281" t="s">
        <v>1892</v>
      </c>
      <c r="G225" s="5" t="s">
        <v>588</v>
      </c>
      <c r="H225" s="262" t="s">
        <v>1893</v>
      </c>
      <c r="I225" s="5"/>
      <c r="J225" s="5"/>
      <c r="K225" s="5"/>
      <c r="L225" s="5"/>
      <c r="M225" s="5"/>
      <c r="N225" s="5"/>
      <c r="O225" s="5"/>
      <c r="P225" s="5"/>
      <c r="Q225" s="5"/>
      <c r="R225" s="5"/>
      <c r="S225" s="5"/>
      <c r="T225" s="5"/>
      <c r="U225" s="5"/>
      <c r="V225" s="5"/>
      <c r="W225" s="5"/>
      <c r="X225" s="5"/>
      <c r="Y225" s="5"/>
      <c r="Z225" s="5"/>
      <c r="AA225" s="5"/>
      <c r="AB225" s="5"/>
      <c r="AC225" s="5"/>
      <c r="AD225" s="5"/>
    </row>
    <row r="226" customFormat="false" ht="15.75" hidden="false" customHeight="false" outlineLevel="0" collapsed="false">
      <c r="A226" s="21"/>
      <c r="B226" s="22"/>
      <c r="C226" s="428" t="n">
        <v>17</v>
      </c>
      <c r="D226" s="253"/>
      <c r="E226" s="40"/>
      <c r="F226" s="281" t="s">
        <v>1894</v>
      </c>
      <c r="G226" s="5" t="s">
        <v>1895</v>
      </c>
      <c r="H226" s="258" t="s">
        <v>1896</v>
      </c>
      <c r="I226" s="5" t="s">
        <v>1897</v>
      </c>
      <c r="J226" s="262" t="s">
        <v>1898</v>
      </c>
      <c r="K226" s="5" t="s">
        <v>1619</v>
      </c>
      <c r="L226" s="262" t="s">
        <v>1899</v>
      </c>
      <c r="M226" s="5"/>
      <c r="N226" s="5"/>
      <c r="O226" s="5"/>
      <c r="P226" s="5"/>
      <c r="Q226" s="5"/>
      <c r="R226" s="5"/>
      <c r="S226" s="5"/>
      <c r="T226" s="5"/>
      <c r="U226" s="5"/>
      <c r="V226" s="5"/>
      <c r="W226" s="5"/>
      <c r="X226" s="5"/>
      <c r="Y226" s="5"/>
      <c r="Z226" s="5"/>
      <c r="AA226" s="5"/>
      <c r="AB226" s="5"/>
      <c r="AC226" s="5"/>
      <c r="AD226" s="5"/>
    </row>
    <row r="227" customFormat="false" ht="15.75" hidden="false" customHeight="false" outlineLevel="0" collapsed="false">
      <c r="A227" s="21"/>
      <c r="B227" s="22"/>
      <c r="C227" s="428" t="n">
        <v>17</v>
      </c>
      <c r="D227" s="253"/>
      <c r="E227" s="40"/>
      <c r="F227" s="429" t="s">
        <v>1900</v>
      </c>
      <c r="G227" s="5" t="s">
        <v>1435</v>
      </c>
      <c r="H227" s="5"/>
      <c r="I227" s="5"/>
      <c r="J227" s="5"/>
      <c r="K227" s="5"/>
      <c r="L227" s="5"/>
      <c r="M227" s="5"/>
      <c r="N227" s="5"/>
      <c r="O227" s="5"/>
      <c r="P227" s="5"/>
      <c r="Q227" s="5"/>
      <c r="R227" s="5"/>
      <c r="S227" s="5"/>
      <c r="T227" s="5"/>
      <c r="U227" s="5"/>
      <c r="V227" s="5"/>
      <c r="W227" s="5"/>
      <c r="X227" s="5"/>
      <c r="Y227" s="5"/>
      <c r="Z227" s="5"/>
      <c r="AA227" s="5"/>
      <c r="AB227" s="5"/>
      <c r="AC227" s="5"/>
      <c r="AD227" s="5"/>
    </row>
    <row r="228" customFormat="false" ht="15.75" hidden="false" customHeight="false" outlineLevel="0" collapsed="false">
      <c r="A228" s="21"/>
      <c r="B228" s="22"/>
      <c r="C228" s="428" t="n">
        <v>17</v>
      </c>
      <c r="D228" s="253"/>
      <c r="E228" s="40"/>
      <c r="F228" s="275" t="s">
        <v>1901</v>
      </c>
      <c r="G228" s="5" t="s">
        <v>1580</v>
      </c>
      <c r="H228" s="258" t="s">
        <v>1902</v>
      </c>
      <c r="I228" s="5" t="s">
        <v>1390</v>
      </c>
      <c r="J228" s="262" t="s">
        <v>1903</v>
      </c>
      <c r="K228" s="5" t="s">
        <v>1904</v>
      </c>
      <c r="L228" s="262" t="s">
        <v>1905</v>
      </c>
      <c r="M228" s="5" t="s">
        <v>1312</v>
      </c>
      <c r="N228" s="262" t="s">
        <v>1906</v>
      </c>
      <c r="O228" s="5"/>
      <c r="P228" s="5"/>
      <c r="Q228" s="5"/>
      <c r="R228" s="5"/>
      <c r="S228" s="5"/>
      <c r="T228" s="5"/>
      <c r="U228" s="5"/>
      <c r="V228" s="5"/>
      <c r="W228" s="5"/>
      <c r="X228" s="5"/>
      <c r="Y228" s="5"/>
      <c r="Z228" s="5"/>
      <c r="AA228" s="5"/>
      <c r="AB228" s="5"/>
      <c r="AC228" s="5"/>
      <c r="AD228" s="5"/>
    </row>
    <row r="229" customFormat="false" ht="15.75" hidden="false" customHeight="false" outlineLevel="0" collapsed="false">
      <c r="A229" s="21"/>
      <c r="B229" s="22"/>
      <c r="C229" s="428" t="n">
        <v>18</v>
      </c>
      <c r="D229" s="253"/>
      <c r="E229" s="40"/>
      <c r="F229" s="275" t="s">
        <v>1907</v>
      </c>
      <c r="G229" s="5" t="s">
        <v>343</v>
      </c>
      <c r="H229" s="363" t="s">
        <v>1908</v>
      </c>
      <c r="I229" s="5"/>
      <c r="J229" s="5"/>
      <c r="K229" s="5"/>
      <c r="L229" s="5"/>
      <c r="M229" s="5"/>
      <c r="N229" s="5"/>
      <c r="O229" s="5"/>
      <c r="P229" s="5"/>
      <c r="Q229" s="5"/>
      <c r="R229" s="5"/>
      <c r="S229" s="5"/>
      <c r="T229" s="5"/>
      <c r="U229" s="5"/>
      <c r="V229" s="5"/>
      <c r="W229" s="5"/>
      <c r="X229" s="5"/>
      <c r="Y229" s="5"/>
      <c r="Z229" s="5"/>
      <c r="AA229" s="5"/>
      <c r="AB229" s="5"/>
      <c r="AC229" s="5"/>
      <c r="AD229" s="5"/>
    </row>
    <row r="230" customFormat="false" ht="15.75" hidden="false" customHeight="false" outlineLevel="0" collapsed="false">
      <c r="A230" s="21"/>
      <c r="B230" s="22"/>
      <c r="C230" s="428" t="n">
        <v>18</v>
      </c>
      <c r="D230" s="253"/>
      <c r="E230" s="40"/>
      <c r="F230" s="41" t="s">
        <v>1909</v>
      </c>
      <c r="I230" s="5"/>
      <c r="J230" s="5"/>
      <c r="K230" s="5"/>
      <c r="L230" s="5"/>
      <c r="M230" s="5"/>
      <c r="N230" s="5"/>
      <c r="O230" s="5"/>
      <c r="P230" s="5"/>
      <c r="Q230" s="5"/>
      <c r="R230" s="5"/>
      <c r="S230" s="5"/>
      <c r="T230" s="5"/>
      <c r="U230" s="5"/>
      <c r="V230" s="5"/>
      <c r="W230" s="5"/>
      <c r="X230" s="5"/>
      <c r="Y230" s="5"/>
      <c r="Z230" s="5"/>
      <c r="AA230" s="5"/>
      <c r="AB230" s="5"/>
      <c r="AC230" s="5"/>
      <c r="AD230" s="5"/>
    </row>
    <row r="231" customFormat="false" ht="15.75" hidden="false" customHeight="false" outlineLevel="0" collapsed="false">
      <c r="A231" s="21"/>
      <c r="B231" s="22"/>
      <c r="C231" s="428" t="n">
        <v>18</v>
      </c>
      <c r="D231" s="253"/>
      <c r="E231" s="40"/>
      <c r="F231" s="280" t="s">
        <v>1910</v>
      </c>
      <c r="G231" s="5" t="s">
        <v>343</v>
      </c>
      <c r="H231" s="258" t="s">
        <v>1911</v>
      </c>
      <c r="I231" s="5"/>
      <c r="J231" s="5"/>
      <c r="K231" s="5"/>
      <c r="L231" s="5"/>
      <c r="M231" s="5"/>
      <c r="N231" s="5"/>
      <c r="O231" s="5"/>
      <c r="P231" s="5"/>
      <c r="Q231" s="5"/>
      <c r="R231" s="5"/>
      <c r="S231" s="5"/>
      <c r="T231" s="5"/>
      <c r="U231" s="5"/>
      <c r="V231" s="5"/>
      <c r="W231" s="5"/>
      <c r="X231" s="5"/>
      <c r="Y231" s="5"/>
      <c r="Z231" s="5"/>
      <c r="AA231" s="5"/>
      <c r="AB231" s="5"/>
      <c r="AC231" s="5"/>
      <c r="AD231" s="5"/>
    </row>
    <row r="232" customFormat="false" ht="15.75" hidden="false" customHeight="false" outlineLevel="0" collapsed="false">
      <c r="A232" s="21"/>
      <c r="B232" s="22"/>
      <c r="C232" s="428" t="n">
        <v>19</v>
      </c>
      <c r="D232" s="253"/>
      <c r="E232" s="40"/>
      <c r="F232" s="41" t="s">
        <v>1912</v>
      </c>
      <c r="G232" s="5" t="s">
        <v>1913</v>
      </c>
      <c r="H232" s="258" t="s">
        <v>1847</v>
      </c>
      <c r="I232" s="5"/>
      <c r="J232" s="5"/>
      <c r="K232" s="5"/>
      <c r="L232" s="5"/>
      <c r="M232" s="5"/>
      <c r="N232" s="5"/>
      <c r="O232" s="5"/>
      <c r="P232" s="5"/>
      <c r="Q232" s="5"/>
      <c r="R232" s="5"/>
      <c r="S232" s="5"/>
      <c r="T232" s="5"/>
      <c r="U232" s="5"/>
      <c r="V232" s="5"/>
      <c r="W232" s="5"/>
      <c r="X232" s="5"/>
      <c r="Y232" s="5"/>
      <c r="Z232" s="5"/>
      <c r="AA232" s="5"/>
      <c r="AB232" s="5"/>
      <c r="AC232" s="5"/>
      <c r="AD232" s="5"/>
    </row>
    <row r="233" customFormat="false" ht="15.75" hidden="false" customHeight="false" outlineLevel="0" collapsed="false">
      <c r="A233" s="21"/>
      <c r="B233" s="22"/>
      <c r="C233" s="428" t="n">
        <v>21</v>
      </c>
      <c r="D233" s="253"/>
      <c r="E233" s="40"/>
      <c r="F233" s="275" t="s">
        <v>1914</v>
      </c>
      <c r="G233" s="41" t="s">
        <v>1915</v>
      </c>
      <c r="H233" s="266" t="s">
        <v>1916</v>
      </c>
      <c r="I233" s="5"/>
      <c r="J233" s="5"/>
      <c r="K233" s="5"/>
      <c r="L233" s="5"/>
      <c r="M233" s="5"/>
      <c r="N233" s="5"/>
      <c r="O233" s="5"/>
      <c r="P233" s="5"/>
      <c r="Q233" s="5"/>
      <c r="R233" s="5"/>
      <c r="S233" s="5"/>
      <c r="T233" s="5"/>
      <c r="U233" s="5"/>
      <c r="V233" s="5"/>
      <c r="W233" s="5"/>
      <c r="X233" s="5"/>
      <c r="Y233" s="5"/>
      <c r="Z233" s="5"/>
      <c r="AA233" s="5"/>
      <c r="AB233" s="5"/>
      <c r="AC233" s="5"/>
      <c r="AD233" s="5"/>
    </row>
    <row r="234" customFormat="false" ht="15.75" hidden="false" customHeight="false" outlineLevel="0" collapsed="false">
      <c r="A234" s="21"/>
      <c r="B234" s="22"/>
      <c r="C234" s="428" t="n">
        <v>23</v>
      </c>
      <c r="D234" s="253"/>
      <c r="E234" s="40"/>
      <c r="F234" s="281" t="s">
        <v>1917</v>
      </c>
      <c r="G234" s="5" t="s">
        <v>1918</v>
      </c>
      <c r="H234" s="262" t="s">
        <v>1919</v>
      </c>
      <c r="I234" s="5"/>
      <c r="J234" s="5"/>
      <c r="K234" s="5"/>
      <c r="L234" s="5"/>
      <c r="M234" s="5"/>
      <c r="N234" s="5"/>
      <c r="O234" s="5"/>
      <c r="P234" s="5"/>
      <c r="Q234" s="5"/>
      <c r="R234" s="5"/>
      <c r="S234" s="5"/>
      <c r="T234" s="5"/>
      <c r="U234" s="5"/>
      <c r="V234" s="5"/>
      <c r="W234" s="5"/>
      <c r="X234" s="5"/>
      <c r="Y234" s="5"/>
      <c r="Z234" s="5"/>
      <c r="AA234" s="5"/>
      <c r="AB234" s="5"/>
      <c r="AC234" s="5"/>
      <c r="AD234" s="5"/>
    </row>
    <row r="235" customFormat="false" ht="15.75" hidden="false" customHeight="false" outlineLevel="0" collapsed="false">
      <c r="A235" s="21"/>
      <c r="B235" s="22"/>
      <c r="C235" s="428" t="n">
        <v>23</v>
      </c>
      <c r="D235" s="253"/>
      <c r="E235" s="40"/>
      <c r="F235" s="275" t="s">
        <v>1920</v>
      </c>
      <c r="G235" s="5" t="s">
        <v>1921</v>
      </c>
      <c r="H235" s="262" t="s">
        <v>1922</v>
      </c>
      <c r="I235" s="5"/>
      <c r="J235" s="5"/>
      <c r="K235" s="5"/>
      <c r="L235" s="5"/>
      <c r="M235" s="5"/>
      <c r="N235" s="5"/>
      <c r="O235" s="5"/>
      <c r="P235" s="5"/>
      <c r="Q235" s="5"/>
      <c r="R235" s="5"/>
      <c r="S235" s="5"/>
      <c r="T235" s="5"/>
      <c r="U235" s="5"/>
      <c r="V235" s="5"/>
      <c r="W235" s="5"/>
      <c r="X235" s="5"/>
      <c r="Y235" s="5"/>
      <c r="Z235" s="5"/>
      <c r="AA235" s="5"/>
      <c r="AB235" s="5"/>
      <c r="AC235" s="5"/>
      <c r="AD235" s="5"/>
    </row>
    <row r="236" customFormat="false" ht="15.75" hidden="false" customHeight="false" outlineLevel="0" collapsed="false">
      <c r="A236" s="21"/>
      <c r="B236" s="22"/>
      <c r="C236" s="428" t="n">
        <v>23</v>
      </c>
      <c r="D236" s="253"/>
      <c r="E236" s="40"/>
      <c r="F236" s="41" t="s">
        <v>1923</v>
      </c>
      <c r="G236" s="5" t="s">
        <v>1554</v>
      </c>
      <c r="H236" s="262" t="s">
        <v>1924</v>
      </c>
      <c r="I236" s="5" t="s">
        <v>1925</v>
      </c>
      <c r="J236" s="262" t="s">
        <v>1847</v>
      </c>
      <c r="K236" s="5" t="s">
        <v>1926</v>
      </c>
      <c r="L236" s="262" t="s">
        <v>1927</v>
      </c>
      <c r="M236" s="5"/>
      <c r="N236" s="5"/>
      <c r="O236" s="5"/>
      <c r="P236" s="5"/>
      <c r="Q236" s="5"/>
      <c r="R236" s="5"/>
      <c r="S236" s="5"/>
      <c r="T236" s="5"/>
      <c r="U236" s="5"/>
      <c r="V236" s="5"/>
      <c r="W236" s="5"/>
      <c r="X236" s="5"/>
      <c r="Y236" s="5"/>
      <c r="Z236" s="5"/>
      <c r="AA236" s="5"/>
      <c r="AB236" s="5"/>
      <c r="AC236" s="5"/>
      <c r="AD236" s="5"/>
    </row>
    <row r="237" customFormat="false" ht="15.75" hidden="false" customHeight="false" outlineLevel="0" collapsed="false">
      <c r="A237" s="21"/>
      <c r="B237" s="22"/>
      <c r="C237" s="428" t="n">
        <v>24</v>
      </c>
      <c r="D237" s="253"/>
      <c r="E237" s="40"/>
      <c r="F237" s="259" t="s">
        <v>1928</v>
      </c>
      <c r="G237" s="5" t="s">
        <v>1929</v>
      </c>
      <c r="H237" s="262" t="s">
        <v>1930</v>
      </c>
      <c r="I237" s="5"/>
      <c r="J237" s="5"/>
      <c r="K237" s="5"/>
      <c r="L237" s="5"/>
      <c r="M237" s="5"/>
      <c r="N237" s="5"/>
      <c r="O237" s="5"/>
      <c r="P237" s="5"/>
      <c r="Q237" s="5"/>
      <c r="R237" s="5"/>
      <c r="S237" s="5"/>
      <c r="T237" s="5"/>
      <c r="U237" s="5"/>
      <c r="V237" s="5"/>
      <c r="W237" s="5"/>
      <c r="X237" s="5"/>
      <c r="Y237" s="5"/>
      <c r="Z237" s="5"/>
      <c r="AA237" s="5"/>
      <c r="AB237" s="5"/>
      <c r="AC237" s="5"/>
      <c r="AD237" s="5"/>
    </row>
    <row r="238" customFormat="false" ht="15.75" hidden="false" customHeight="false" outlineLevel="0" collapsed="false">
      <c r="A238" s="21"/>
      <c r="B238" s="22"/>
      <c r="C238" s="428" t="n">
        <v>25</v>
      </c>
      <c r="D238" s="253"/>
      <c r="E238" s="40"/>
      <c r="F238" s="41" t="s">
        <v>1931</v>
      </c>
      <c r="G238" s="5" t="s">
        <v>588</v>
      </c>
      <c r="H238" s="262" t="s">
        <v>1932</v>
      </c>
      <c r="I238" s="5" t="s">
        <v>1933</v>
      </c>
      <c r="J238" s="262" t="s">
        <v>1934</v>
      </c>
      <c r="K238" s="5" t="s">
        <v>1935</v>
      </c>
      <c r="L238" s="262" t="s">
        <v>1847</v>
      </c>
      <c r="M238" s="5" t="s">
        <v>1936</v>
      </c>
      <c r="N238" s="262" t="s">
        <v>1911</v>
      </c>
      <c r="O238" s="5"/>
      <c r="P238" s="5"/>
      <c r="Q238" s="5"/>
      <c r="R238" s="5"/>
      <c r="S238" s="5"/>
      <c r="T238" s="5"/>
      <c r="U238" s="5"/>
      <c r="V238" s="5"/>
      <c r="W238" s="5"/>
      <c r="X238" s="5"/>
      <c r="Y238" s="5"/>
      <c r="Z238" s="5"/>
      <c r="AA238" s="5"/>
      <c r="AB238" s="5"/>
      <c r="AC238" s="5"/>
      <c r="AD238" s="5"/>
    </row>
    <row r="239" customFormat="false" ht="15.75" hidden="false" customHeight="false" outlineLevel="0" collapsed="false">
      <c r="A239" s="21"/>
      <c r="B239" s="22"/>
      <c r="C239" s="428" t="n">
        <v>26</v>
      </c>
      <c r="D239" s="253"/>
      <c r="E239" s="40"/>
      <c r="F239" s="281" t="s">
        <v>1937</v>
      </c>
      <c r="G239" s="4" t="s">
        <v>598</v>
      </c>
      <c r="H239" s="255" t="s">
        <v>1938</v>
      </c>
      <c r="I239" s="5" t="s">
        <v>1939</v>
      </c>
      <c r="J239" s="262" t="s">
        <v>1940</v>
      </c>
      <c r="K239" s="5"/>
      <c r="L239" s="5"/>
      <c r="M239" s="5"/>
      <c r="N239" s="5"/>
      <c r="O239" s="5"/>
      <c r="P239" s="5"/>
      <c r="Q239" s="5"/>
      <c r="R239" s="5"/>
      <c r="S239" s="5"/>
      <c r="T239" s="5"/>
      <c r="U239" s="5"/>
      <c r="V239" s="5"/>
      <c r="W239" s="5"/>
      <c r="X239" s="5"/>
      <c r="Y239" s="5"/>
      <c r="Z239" s="5"/>
      <c r="AA239" s="5"/>
      <c r="AB239" s="5"/>
      <c r="AC239" s="5"/>
      <c r="AD239" s="5"/>
    </row>
    <row r="240" customFormat="false" ht="15.75" hidden="false" customHeight="false" outlineLevel="0" collapsed="false">
      <c r="A240" s="21"/>
      <c r="B240" s="22"/>
      <c r="C240" s="428" t="n">
        <v>26</v>
      </c>
      <c r="D240" s="253"/>
      <c r="E240" s="40"/>
      <c r="F240" s="433" t="s">
        <v>1941</v>
      </c>
      <c r="G240" s="5" t="s">
        <v>1357</v>
      </c>
      <c r="H240" s="262" t="s">
        <v>1654</v>
      </c>
      <c r="I240" s="5"/>
      <c r="J240" s="5"/>
      <c r="K240" s="5"/>
      <c r="L240" s="5"/>
      <c r="M240" s="5"/>
      <c r="N240" s="5"/>
      <c r="O240" s="5"/>
      <c r="P240" s="5"/>
      <c r="Q240" s="5"/>
      <c r="R240" s="5"/>
      <c r="S240" s="5"/>
      <c r="T240" s="5"/>
      <c r="U240" s="5"/>
      <c r="V240" s="5"/>
      <c r="W240" s="5"/>
      <c r="X240" s="5"/>
      <c r="Y240" s="5"/>
      <c r="Z240" s="5"/>
      <c r="AA240" s="5"/>
      <c r="AB240" s="5"/>
      <c r="AC240" s="5"/>
      <c r="AD240" s="5"/>
    </row>
    <row r="241" customFormat="false" ht="15.75" hidden="false" customHeight="false" outlineLevel="0" collapsed="false">
      <c r="A241" s="21"/>
      <c r="B241" s="22"/>
      <c r="C241" s="428" t="n">
        <v>27</v>
      </c>
      <c r="D241" s="253"/>
      <c r="E241" s="40"/>
      <c r="F241" s="259" t="s">
        <v>1942</v>
      </c>
      <c r="G241" s="5" t="s">
        <v>1943</v>
      </c>
      <c r="H241" s="435" t="s">
        <v>1944</v>
      </c>
      <c r="I241" s="5"/>
      <c r="J241" s="5"/>
      <c r="K241" s="5"/>
      <c r="L241" s="5"/>
      <c r="M241" s="5"/>
      <c r="N241" s="5"/>
      <c r="O241" s="5"/>
      <c r="P241" s="5"/>
      <c r="Q241" s="5"/>
      <c r="R241" s="5"/>
      <c r="S241" s="5"/>
      <c r="T241" s="5"/>
      <c r="U241" s="5"/>
      <c r="V241" s="5"/>
      <c r="W241" s="5"/>
      <c r="X241" s="5"/>
      <c r="Y241" s="5"/>
      <c r="Z241" s="5"/>
      <c r="AA241" s="5"/>
      <c r="AB241" s="5"/>
      <c r="AC241" s="5"/>
      <c r="AD241" s="5"/>
    </row>
    <row r="242" customFormat="false" ht="15.75" hidden="false" customHeight="false" outlineLevel="0" collapsed="false">
      <c r="A242" s="21"/>
      <c r="B242" s="22"/>
      <c r="C242" s="428" t="n">
        <v>29</v>
      </c>
      <c r="D242" s="253"/>
      <c r="E242" s="40"/>
      <c r="F242" s="275" t="s">
        <v>1945</v>
      </c>
      <c r="G242" s="5" t="s">
        <v>1607</v>
      </c>
      <c r="H242" s="436" t="s">
        <v>1946</v>
      </c>
      <c r="I242" s="5"/>
      <c r="J242" s="5"/>
      <c r="K242" s="5"/>
      <c r="L242" s="5"/>
      <c r="M242" s="5"/>
      <c r="N242" s="5"/>
      <c r="O242" s="5"/>
      <c r="P242" s="5"/>
      <c r="Q242" s="5"/>
      <c r="R242" s="5"/>
      <c r="S242" s="5"/>
      <c r="T242" s="5"/>
      <c r="U242" s="5"/>
      <c r="V242" s="5"/>
      <c r="W242" s="5"/>
      <c r="X242" s="5"/>
      <c r="Y242" s="5"/>
      <c r="Z242" s="5"/>
      <c r="AA242" s="5"/>
      <c r="AB242" s="5"/>
      <c r="AC242" s="5"/>
      <c r="AD242" s="5"/>
    </row>
    <row r="243" customFormat="false" ht="15.75" hidden="false" customHeight="false" outlineLevel="0" collapsed="false">
      <c r="A243" s="21"/>
      <c r="B243" s="22"/>
      <c r="C243" s="428" t="n">
        <v>29</v>
      </c>
      <c r="D243" s="253"/>
      <c r="E243" s="40"/>
      <c r="F243" s="275" t="s">
        <v>1947</v>
      </c>
      <c r="G243" s="41" t="s">
        <v>1948</v>
      </c>
      <c r="H243" s="437" t="s">
        <v>1949</v>
      </c>
      <c r="I243" s="5"/>
      <c r="J243" s="5"/>
      <c r="K243" s="5"/>
      <c r="L243" s="285"/>
      <c r="M243" s="5"/>
      <c r="N243" s="5"/>
      <c r="O243" s="5"/>
      <c r="P243" s="5"/>
      <c r="Q243" s="5"/>
      <c r="R243" s="5"/>
      <c r="S243" s="5"/>
      <c r="T243" s="5"/>
      <c r="U243" s="5"/>
      <c r="V243" s="5"/>
      <c r="W243" s="5"/>
      <c r="X243" s="5"/>
      <c r="Y243" s="5"/>
      <c r="Z243" s="5"/>
      <c r="AA243" s="5"/>
      <c r="AB243" s="5"/>
      <c r="AC243" s="5"/>
      <c r="AD243" s="5"/>
    </row>
    <row r="244" customFormat="false" ht="15.75" hidden="false" customHeight="false" outlineLevel="0" collapsed="false">
      <c r="A244" s="21"/>
      <c r="B244" s="22"/>
      <c r="C244" s="428" t="n">
        <v>30</v>
      </c>
      <c r="D244" s="253"/>
      <c r="E244" s="40"/>
      <c r="F244" s="275" t="s">
        <v>1950</v>
      </c>
      <c r="G244" s="5" t="s">
        <v>1677</v>
      </c>
      <c r="H244" s="438"/>
      <c r="I244" s="5"/>
      <c r="J244" s="5"/>
      <c r="K244" s="5"/>
      <c r="L244" s="285" t="s">
        <v>1951</v>
      </c>
      <c r="M244" s="5"/>
      <c r="N244" s="5"/>
      <c r="O244" s="5"/>
      <c r="P244" s="5"/>
      <c r="Q244" s="5"/>
      <c r="R244" s="5"/>
      <c r="S244" s="5"/>
      <c r="T244" s="5"/>
      <c r="U244" s="5"/>
      <c r="V244" s="5"/>
      <c r="W244" s="5"/>
      <c r="X244" s="5"/>
      <c r="Y244" s="5"/>
      <c r="Z244" s="5"/>
      <c r="AA244" s="5"/>
      <c r="AB244" s="5"/>
      <c r="AC244" s="5"/>
      <c r="AD244" s="5"/>
    </row>
    <row r="245" customFormat="false" ht="15.75" hidden="false" customHeight="false" outlineLevel="0" collapsed="false">
      <c r="A245" s="21"/>
      <c r="B245" s="400"/>
      <c r="C245" s="401" t="s">
        <v>1952</v>
      </c>
      <c r="D245" s="402"/>
      <c r="E245" s="402"/>
      <c r="F245" s="45"/>
      <c r="G245" s="46"/>
      <c r="H245" s="46"/>
      <c r="I245" s="46"/>
      <c r="J245" s="46"/>
      <c r="K245" s="46"/>
      <c r="L245" s="46"/>
      <c r="M245" s="46"/>
      <c r="N245" s="46"/>
      <c r="O245" s="46"/>
      <c r="P245" s="46"/>
      <c r="Q245" s="46"/>
      <c r="R245" s="46"/>
      <c r="S245" s="46"/>
      <c r="T245" s="46"/>
      <c r="U245" s="46"/>
      <c r="V245" s="46"/>
      <c r="W245" s="46"/>
      <c r="X245" s="46"/>
      <c r="Y245" s="46"/>
      <c r="Z245" s="46"/>
      <c r="AA245" s="46"/>
      <c r="AB245" s="46"/>
      <c r="AC245" s="46"/>
      <c r="AD245" s="46"/>
    </row>
    <row r="246" customFormat="false" ht="15.75" hidden="false" customHeight="false" outlineLevel="0" collapsed="false">
      <c r="A246" s="21"/>
      <c r="B246" s="22"/>
      <c r="C246" s="428" t="n">
        <v>1</v>
      </c>
      <c r="D246" s="253"/>
      <c r="E246" s="40"/>
      <c r="F246" s="275" t="s">
        <v>1953</v>
      </c>
      <c r="G246" s="59" t="s">
        <v>1954</v>
      </c>
      <c r="H246" s="405" t="s">
        <v>1955</v>
      </c>
      <c r="I246" s="5"/>
      <c r="J246" s="5"/>
      <c r="K246" s="5"/>
      <c r="L246" s="5"/>
      <c r="M246" s="5"/>
      <c r="N246" s="5"/>
      <c r="O246" s="5"/>
      <c r="P246" s="5"/>
      <c r="Q246" s="5"/>
      <c r="R246" s="5"/>
      <c r="S246" s="5"/>
      <c r="T246" s="5"/>
      <c r="U246" s="5"/>
      <c r="V246" s="5"/>
      <c r="W246" s="5"/>
      <c r="X246" s="5"/>
      <c r="Y246" s="5"/>
      <c r="Z246" s="5"/>
      <c r="AA246" s="5"/>
      <c r="AB246" s="5"/>
      <c r="AC246" s="5"/>
      <c r="AD246" s="5"/>
    </row>
    <row r="247" customFormat="false" ht="15.75" hidden="false" customHeight="false" outlineLevel="0" collapsed="false">
      <c r="A247" s="21"/>
      <c r="B247" s="22"/>
      <c r="C247" s="428" t="n">
        <v>1</v>
      </c>
      <c r="D247" s="253"/>
      <c r="E247" s="40"/>
      <c r="F247" s="330" t="s">
        <v>1956</v>
      </c>
      <c r="G247" s="59" t="s">
        <v>1957</v>
      </c>
      <c r="H247" s="405" t="s">
        <v>1958</v>
      </c>
      <c r="I247" s="5"/>
      <c r="J247" s="5"/>
      <c r="K247" s="5"/>
      <c r="L247" s="5"/>
      <c r="M247" s="5"/>
      <c r="N247" s="5"/>
      <c r="O247" s="5"/>
      <c r="P247" s="5"/>
      <c r="Q247" s="5"/>
      <c r="R247" s="5"/>
      <c r="S247" s="5"/>
      <c r="T247" s="5"/>
      <c r="U247" s="5"/>
      <c r="V247" s="5"/>
      <c r="W247" s="5"/>
      <c r="X247" s="5"/>
      <c r="Y247" s="5"/>
      <c r="Z247" s="5"/>
      <c r="AA247" s="5"/>
      <c r="AB247" s="5"/>
      <c r="AC247" s="5"/>
      <c r="AD247" s="5"/>
    </row>
    <row r="248" customFormat="false" ht="15.75" hidden="false" customHeight="false" outlineLevel="0" collapsed="false">
      <c r="A248" s="21"/>
      <c r="B248" s="22"/>
      <c r="C248" s="428" t="n">
        <v>2</v>
      </c>
      <c r="D248" s="253"/>
      <c r="E248" s="40"/>
      <c r="F248" s="281" t="s">
        <v>1959</v>
      </c>
      <c r="G248" s="59" t="s">
        <v>1318</v>
      </c>
      <c r="H248" s="405" t="s">
        <v>1319</v>
      </c>
      <c r="I248" s="5"/>
      <c r="J248" s="5"/>
      <c r="K248" s="5"/>
      <c r="L248" s="5"/>
      <c r="M248" s="5"/>
      <c r="N248" s="5"/>
      <c r="O248" s="5"/>
      <c r="P248" s="5"/>
      <c r="Q248" s="5"/>
      <c r="R248" s="5"/>
      <c r="S248" s="5"/>
      <c r="T248" s="5"/>
      <c r="U248" s="5"/>
      <c r="V248" s="5"/>
      <c r="W248" s="5"/>
      <c r="X248" s="5"/>
      <c r="Y248" s="5"/>
      <c r="Z248" s="5"/>
      <c r="AA248" s="5"/>
      <c r="AB248" s="5"/>
      <c r="AC248" s="5"/>
      <c r="AD248" s="5"/>
    </row>
    <row r="249" customFormat="false" ht="15.75" hidden="false" customHeight="false" outlineLevel="0" collapsed="false">
      <c r="A249" s="21"/>
      <c r="B249" s="22"/>
      <c r="C249" s="439" t="n">
        <v>44596</v>
      </c>
      <c r="D249" s="253"/>
      <c r="E249" s="40"/>
      <c r="F249" s="433" t="s">
        <v>1960</v>
      </c>
      <c r="G249" s="440" t="s">
        <v>1961</v>
      </c>
      <c r="H249" s="269" t="s">
        <v>1951</v>
      </c>
      <c r="I249" s="5"/>
      <c r="J249" s="56" t="s">
        <v>1962</v>
      </c>
      <c r="K249" s="262" t="s">
        <v>1963</v>
      </c>
      <c r="L249" s="5"/>
      <c r="M249" s="5"/>
      <c r="N249" s="5"/>
      <c r="O249" s="5"/>
      <c r="P249" s="5"/>
      <c r="Q249" s="5"/>
      <c r="R249" s="5"/>
      <c r="S249" s="5"/>
      <c r="T249" s="5"/>
      <c r="U249" s="5"/>
      <c r="V249" s="5"/>
      <c r="W249" s="5"/>
      <c r="X249" s="5"/>
      <c r="Y249" s="5"/>
      <c r="Z249" s="5"/>
      <c r="AA249" s="5"/>
      <c r="AB249" s="5"/>
      <c r="AC249" s="5"/>
      <c r="AD249" s="5"/>
    </row>
    <row r="250" customFormat="false" ht="15.75" hidden="false" customHeight="false" outlineLevel="0" collapsed="false">
      <c r="A250" s="21"/>
      <c r="B250" s="22"/>
      <c r="C250" s="428" t="n">
        <v>5</v>
      </c>
      <c r="D250" s="253"/>
      <c r="E250" s="40"/>
      <c r="F250" s="281" t="s">
        <v>1964</v>
      </c>
      <c r="G250" s="5"/>
      <c r="H250" s="5"/>
      <c r="I250" s="5"/>
      <c r="J250" s="5"/>
      <c r="K250" s="5"/>
      <c r="L250" s="5"/>
      <c r="M250" s="5"/>
      <c r="N250" s="5"/>
      <c r="O250" s="5"/>
      <c r="P250" s="5"/>
      <c r="Q250" s="5"/>
      <c r="R250" s="5"/>
      <c r="S250" s="5"/>
      <c r="T250" s="5"/>
      <c r="U250" s="5"/>
      <c r="V250" s="5"/>
      <c r="W250" s="5"/>
      <c r="X250" s="5"/>
      <c r="Y250" s="5"/>
      <c r="Z250" s="5"/>
      <c r="AA250" s="5"/>
      <c r="AB250" s="5"/>
      <c r="AC250" s="5"/>
      <c r="AD250" s="5"/>
    </row>
    <row r="251" customFormat="false" ht="15.75" hidden="false" customHeight="false" outlineLevel="0" collapsed="false">
      <c r="A251" s="21"/>
      <c r="B251" s="22"/>
      <c r="C251" s="428" t="n">
        <v>7</v>
      </c>
      <c r="D251" s="253"/>
      <c r="E251" s="40"/>
      <c r="F251" s="275" t="s">
        <v>1965</v>
      </c>
      <c r="G251" s="5" t="s">
        <v>1966</v>
      </c>
      <c r="H251" s="258" t="s">
        <v>1967</v>
      </c>
      <c r="I251" s="5" t="s">
        <v>1564</v>
      </c>
      <c r="J251" s="262" t="s">
        <v>1968</v>
      </c>
      <c r="K251" s="5"/>
      <c r="L251" s="5"/>
      <c r="M251" s="5"/>
      <c r="N251" s="5"/>
      <c r="O251" s="5"/>
      <c r="P251" s="5"/>
      <c r="Q251" s="5"/>
      <c r="R251" s="5"/>
      <c r="S251" s="5"/>
      <c r="T251" s="5"/>
      <c r="U251" s="5"/>
      <c r="V251" s="5"/>
      <c r="W251" s="5"/>
      <c r="X251" s="5"/>
      <c r="Y251" s="5"/>
      <c r="Z251" s="5"/>
      <c r="AA251" s="5"/>
      <c r="AB251" s="5"/>
      <c r="AC251" s="5"/>
      <c r="AD251" s="5"/>
    </row>
    <row r="252" customFormat="false" ht="15.75" hidden="false" customHeight="false" outlineLevel="0" collapsed="false">
      <c r="A252" s="21"/>
      <c r="B252" s="22"/>
      <c r="C252" s="439" t="n">
        <v>44784</v>
      </c>
      <c r="D252" s="253"/>
      <c r="E252" s="40"/>
      <c r="F252" s="41" t="s">
        <v>1969</v>
      </c>
      <c r="G252" s="41" t="s">
        <v>1970</v>
      </c>
      <c r="H252" s="266" t="s">
        <v>1971</v>
      </c>
      <c r="I252" s="41" t="s">
        <v>1972</v>
      </c>
      <c r="J252" s="441" t="s">
        <v>1973</v>
      </c>
      <c r="K252" s="41" t="s">
        <v>1974</v>
      </c>
      <c r="L252" s="262" t="s">
        <v>1975</v>
      </c>
      <c r="M252" s="5"/>
      <c r="N252" s="5"/>
      <c r="O252" s="5"/>
      <c r="P252" s="5"/>
      <c r="Q252" s="5"/>
      <c r="R252" s="5"/>
      <c r="S252" s="5"/>
      <c r="T252" s="5"/>
      <c r="U252" s="5"/>
      <c r="V252" s="5"/>
      <c r="W252" s="5"/>
      <c r="X252" s="5"/>
      <c r="Y252" s="5"/>
      <c r="Z252" s="5"/>
      <c r="AA252" s="5"/>
      <c r="AB252" s="5"/>
      <c r="AC252" s="5"/>
      <c r="AD252" s="5"/>
    </row>
    <row r="253" customFormat="false" ht="15.75" hidden="false" customHeight="false" outlineLevel="0" collapsed="false">
      <c r="A253" s="21"/>
      <c r="B253" s="22"/>
      <c r="C253" s="428" t="n">
        <v>9</v>
      </c>
      <c r="D253" s="253"/>
      <c r="E253" s="40"/>
      <c r="F253" s="275" t="s">
        <v>1976</v>
      </c>
      <c r="G253" s="5" t="s">
        <v>1977</v>
      </c>
      <c r="H253" s="258" t="s">
        <v>1978</v>
      </c>
      <c r="I253" s="5"/>
      <c r="J253" s="5"/>
      <c r="K253" s="5"/>
      <c r="L253" s="5"/>
      <c r="M253" s="5"/>
      <c r="N253" s="5"/>
      <c r="O253" s="5"/>
      <c r="P253" s="5"/>
      <c r="Q253" s="5"/>
      <c r="R253" s="5"/>
      <c r="S253" s="5"/>
      <c r="T253" s="5"/>
      <c r="U253" s="5"/>
      <c r="V253" s="5"/>
      <c r="W253" s="5"/>
      <c r="X253" s="5"/>
      <c r="Y253" s="5"/>
      <c r="Z253" s="5"/>
      <c r="AA253" s="5"/>
      <c r="AB253" s="5"/>
      <c r="AC253" s="5"/>
      <c r="AD253" s="5"/>
    </row>
    <row r="254" customFormat="false" ht="15.75" hidden="false" customHeight="false" outlineLevel="0" collapsed="false">
      <c r="A254" s="21"/>
      <c r="B254" s="22"/>
      <c r="C254" s="428" t="n">
        <v>10</v>
      </c>
      <c r="D254" s="253"/>
      <c r="E254" s="40"/>
      <c r="F254" s="275" t="s">
        <v>1979</v>
      </c>
      <c r="G254" s="5" t="s">
        <v>1677</v>
      </c>
      <c r="H254" s="262" t="s">
        <v>1980</v>
      </c>
      <c r="I254" s="5"/>
      <c r="J254" s="5"/>
      <c r="K254" s="5"/>
      <c r="L254" s="5"/>
      <c r="M254" s="5"/>
      <c r="N254" s="5"/>
      <c r="O254" s="5"/>
      <c r="P254" s="5"/>
      <c r="Q254" s="5"/>
      <c r="R254" s="5"/>
      <c r="S254" s="5"/>
      <c r="T254" s="5"/>
      <c r="U254" s="5"/>
      <c r="V254" s="5"/>
      <c r="W254" s="5"/>
      <c r="X254" s="5"/>
      <c r="Y254" s="5"/>
      <c r="Z254" s="5"/>
      <c r="AA254" s="5"/>
      <c r="AB254" s="5"/>
      <c r="AC254" s="5"/>
      <c r="AD254" s="5"/>
    </row>
    <row r="255" customFormat="false" ht="15.75" hidden="false" customHeight="false" outlineLevel="0" collapsed="false">
      <c r="A255" s="21"/>
      <c r="B255" s="22"/>
      <c r="C255" s="428" t="n">
        <v>10</v>
      </c>
      <c r="D255" s="253"/>
      <c r="E255" s="40"/>
      <c r="F255" s="275" t="s">
        <v>1981</v>
      </c>
      <c r="G255" s="5" t="s">
        <v>838</v>
      </c>
      <c r="H255" s="262" t="s">
        <v>1982</v>
      </c>
      <c r="I255" s="5"/>
      <c r="J255" s="5"/>
      <c r="K255" s="5"/>
      <c r="L255" s="5"/>
      <c r="M255" s="5"/>
      <c r="N255" s="5"/>
      <c r="O255" s="5"/>
      <c r="P255" s="5"/>
      <c r="Q255" s="5"/>
      <c r="R255" s="5"/>
      <c r="S255" s="5"/>
      <c r="T255" s="5"/>
      <c r="U255" s="5"/>
      <c r="V255" s="5"/>
      <c r="W255" s="5"/>
      <c r="X255" s="5"/>
      <c r="Y255" s="5"/>
      <c r="Z255" s="5"/>
      <c r="AA255" s="5"/>
      <c r="AB255" s="5"/>
      <c r="AC255" s="5"/>
      <c r="AD255" s="5"/>
    </row>
    <row r="256" customFormat="false" ht="15.75" hidden="false" customHeight="false" outlineLevel="0" collapsed="false">
      <c r="A256" s="21"/>
      <c r="B256" s="22"/>
      <c r="C256" s="428" t="n">
        <v>15</v>
      </c>
      <c r="D256" s="253"/>
      <c r="E256" s="40"/>
      <c r="F256" s="41" t="s">
        <v>1983</v>
      </c>
      <c r="G256" s="5" t="s">
        <v>1762</v>
      </c>
      <c r="H256" s="262" t="s">
        <v>1763</v>
      </c>
      <c r="I256" s="5"/>
      <c r="J256" s="5"/>
      <c r="K256" s="5"/>
      <c r="L256" s="5"/>
      <c r="M256" s="5"/>
      <c r="N256" s="5"/>
      <c r="O256" s="5"/>
      <c r="P256" s="5"/>
      <c r="Q256" s="5"/>
      <c r="R256" s="5"/>
      <c r="S256" s="5"/>
      <c r="T256" s="5"/>
      <c r="U256" s="5"/>
      <c r="V256" s="5"/>
      <c r="W256" s="5"/>
      <c r="X256" s="5"/>
      <c r="Y256" s="5"/>
      <c r="Z256" s="5"/>
      <c r="AA256" s="5"/>
      <c r="AB256" s="5"/>
      <c r="AC256" s="5"/>
      <c r="AD256" s="5"/>
    </row>
    <row r="257" customFormat="false" ht="15.75" hidden="false" customHeight="false" outlineLevel="0" collapsed="false">
      <c r="A257" s="21"/>
      <c r="B257" s="22"/>
      <c r="C257" s="428" t="n">
        <v>16</v>
      </c>
      <c r="D257" s="253"/>
      <c r="E257" s="40"/>
      <c r="F257" s="330" t="s">
        <v>1984</v>
      </c>
      <c r="G257" s="5" t="s">
        <v>1985</v>
      </c>
      <c r="H257" s="262" t="s">
        <v>1986</v>
      </c>
      <c r="I257" s="5"/>
      <c r="J257" s="5"/>
      <c r="K257" s="5"/>
      <c r="L257" s="5"/>
      <c r="M257" s="5"/>
      <c r="N257" s="5"/>
      <c r="O257" s="5"/>
      <c r="P257" s="5"/>
      <c r="Q257" s="5"/>
      <c r="R257" s="5"/>
      <c r="S257" s="5"/>
      <c r="T257" s="5"/>
      <c r="U257" s="5"/>
      <c r="V257" s="5"/>
      <c r="W257" s="5"/>
      <c r="X257" s="5"/>
      <c r="Y257" s="5"/>
      <c r="Z257" s="5"/>
      <c r="AA257" s="5"/>
      <c r="AB257" s="5"/>
      <c r="AC257" s="5"/>
      <c r="AD257" s="5"/>
    </row>
    <row r="258" customFormat="false" ht="15.75" hidden="false" customHeight="false" outlineLevel="0" collapsed="false">
      <c r="A258" s="21"/>
      <c r="B258" s="22"/>
      <c r="C258" s="428" t="n">
        <v>16</v>
      </c>
      <c r="D258" s="253"/>
      <c r="E258" s="40"/>
      <c r="F258" s="432" t="s">
        <v>1987</v>
      </c>
      <c r="G258" s="5" t="s">
        <v>1988</v>
      </c>
      <c r="H258" s="258" t="s">
        <v>1989</v>
      </c>
      <c r="I258" s="5"/>
      <c r="J258" s="5"/>
      <c r="K258" s="5"/>
      <c r="L258" s="5"/>
      <c r="M258" s="5"/>
      <c r="N258" s="5"/>
      <c r="O258" s="5"/>
      <c r="P258" s="5"/>
      <c r="Q258" s="5"/>
      <c r="R258" s="5"/>
      <c r="S258" s="5"/>
      <c r="T258" s="5"/>
      <c r="U258" s="5"/>
      <c r="V258" s="5"/>
      <c r="W258" s="5"/>
      <c r="X258" s="5"/>
      <c r="Y258" s="5"/>
      <c r="Z258" s="5"/>
      <c r="AA258" s="5"/>
      <c r="AB258" s="5"/>
      <c r="AC258" s="5"/>
      <c r="AD258" s="5"/>
    </row>
    <row r="259" customFormat="false" ht="15.75" hidden="false" customHeight="false" outlineLevel="0" collapsed="false">
      <c r="A259" s="21"/>
      <c r="B259" s="22"/>
      <c r="C259" s="428" t="n">
        <v>18</v>
      </c>
      <c r="D259" s="253"/>
      <c r="E259" s="40"/>
      <c r="F259" s="442" t="s">
        <v>1990</v>
      </c>
      <c r="G259" s="5"/>
      <c r="H259" s="11"/>
      <c r="I259" s="5"/>
      <c r="J259" s="5"/>
      <c r="K259" s="5"/>
      <c r="L259" s="5"/>
      <c r="M259" s="5"/>
      <c r="N259" s="5"/>
      <c r="O259" s="5"/>
      <c r="P259" s="5"/>
      <c r="Q259" s="5"/>
      <c r="R259" s="5"/>
      <c r="S259" s="5"/>
      <c r="T259" s="5"/>
      <c r="U259" s="5"/>
      <c r="V259" s="5"/>
      <c r="W259" s="5"/>
      <c r="X259" s="5"/>
      <c r="Y259" s="5"/>
      <c r="Z259" s="5"/>
      <c r="AA259" s="5"/>
      <c r="AB259" s="5"/>
      <c r="AC259" s="5"/>
      <c r="AD259" s="5"/>
    </row>
    <row r="260" customFormat="false" ht="15.75" hidden="false" customHeight="false" outlineLevel="0" collapsed="false">
      <c r="A260" s="21"/>
      <c r="B260" s="22"/>
      <c r="C260" s="428" t="s">
        <v>1991</v>
      </c>
      <c r="D260" s="253"/>
      <c r="E260" s="40"/>
      <c r="F260" s="281" t="s">
        <v>1992</v>
      </c>
      <c r="G260" s="5" t="s">
        <v>1993</v>
      </c>
      <c r="H260" s="258" t="s">
        <v>1994</v>
      </c>
      <c r="I260" s="5"/>
      <c r="J260" s="5"/>
      <c r="K260" s="5"/>
      <c r="L260" s="5"/>
      <c r="M260" s="5"/>
      <c r="N260" s="5"/>
      <c r="O260" s="5"/>
      <c r="P260" s="5"/>
      <c r="Q260" s="5"/>
      <c r="R260" s="5"/>
      <c r="S260" s="5"/>
      <c r="T260" s="5"/>
      <c r="U260" s="5"/>
      <c r="V260" s="5"/>
      <c r="W260" s="5"/>
      <c r="X260" s="5"/>
      <c r="Y260" s="5"/>
      <c r="Z260" s="5"/>
      <c r="AA260" s="5"/>
      <c r="AB260" s="5"/>
      <c r="AC260" s="5"/>
      <c r="AD260" s="5"/>
    </row>
    <row r="261" customFormat="false" ht="15.75" hidden="false" customHeight="false" outlineLevel="0" collapsed="false">
      <c r="A261" s="21"/>
      <c r="B261" s="22"/>
      <c r="C261" s="428" t="n">
        <v>19</v>
      </c>
      <c r="D261" s="253"/>
      <c r="E261" s="40"/>
      <c r="F261" s="41" t="s">
        <v>1995</v>
      </c>
      <c r="G261" s="5"/>
      <c r="H261" s="11"/>
      <c r="I261" s="5" t="s">
        <v>1996</v>
      </c>
      <c r="J261" s="262" t="s">
        <v>1997</v>
      </c>
      <c r="K261" s="5"/>
      <c r="L261" s="5"/>
      <c r="M261" s="5"/>
      <c r="N261" s="5"/>
      <c r="O261" s="5"/>
      <c r="P261" s="5"/>
      <c r="Q261" s="5"/>
      <c r="R261" s="5"/>
      <c r="S261" s="5"/>
      <c r="T261" s="5"/>
      <c r="U261" s="5"/>
      <c r="V261" s="5"/>
      <c r="W261" s="5"/>
      <c r="X261" s="5"/>
      <c r="Y261" s="5"/>
      <c r="Z261" s="5"/>
      <c r="AA261" s="5"/>
      <c r="AB261" s="5"/>
      <c r="AC261" s="5"/>
      <c r="AD261" s="5"/>
    </row>
    <row r="262" customFormat="false" ht="15.75" hidden="false" customHeight="false" outlineLevel="0" collapsed="false">
      <c r="A262" s="21"/>
      <c r="B262" s="22"/>
      <c r="C262" s="428" t="n">
        <v>19</v>
      </c>
      <c r="D262" s="253"/>
      <c r="E262" s="40"/>
      <c r="F262" s="41" t="s">
        <v>1998</v>
      </c>
      <c r="G262" s="41" t="s">
        <v>1999</v>
      </c>
      <c r="H262" s="266" t="s">
        <v>2000</v>
      </c>
      <c r="I262" s="5"/>
      <c r="J262" s="5"/>
      <c r="K262" s="5"/>
      <c r="L262" s="5"/>
      <c r="M262" s="5"/>
      <c r="N262" s="5"/>
      <c r="O262" s="5"/>
      <c r="P262" s="5"/>
      <c r="Q262" s="5"/>
      <c r="R262" s="5"/>
      <c r="S262" s="5"/>
      <c r="T262" s="5"/>
      <c r="U262" s="5"/>
      <c r="V262" s="5"/>
      <c r="W262" s="5"/>
      <c r="X262" s="5"/>
      <c r="Y262" s="5"/>
      <c r="Z262" s="5"/>
      <c r="AA262" s="5"/>
      <c r="AB262" s="5"/>
      <c r="AC262" s="5"/>
      <c r="AD262" s="5"/>
    </row>
    <row r="263" customFormat="false" ht="15.75" hidden="false" customHeight="false" outlineLevel="0" collapsed="false">
      <c r="A263" s="21"/>
      <c r="B263" s="22"/>
      <c r="C263" s="428" t="n">
        <v>19</v>
      </c>
      <c r="D263" s="253"/>
      <c r="E263" s="40"/>
      <c r="F263" s="281" t="s">
        <v>2001</v>
      </c>
      <c r="G263" s="5" t="s">
        <v>2002</v>
      </c>
      <c r="H263" s="258" t="s">
        <v>2003</v>
      </c>
      <c r="I263" s="5" t="s">
        <v>2004</v>
      </c>
      <c r="J263" s="262" t="s">
        <v>2005</v>
      </c>
      <c r="K263" s="5"/>
      <c r="L263" s="5"/>
      <c r="M263" s="5"/>
      <c r="N263" s="5"/>
      <c r="O263" s="5"/>
      <c r="P263" s="5"/>
      <c r="Q263" s="5"/>
      <c r="R263" s="5"/>
      <c r="S263" s="5"/>
      <c r="T263" s="5"/>
      <c r="U263" s="5"/>
      <c r="V263" s="5"/>
      <c r="W263" s="5"/>
      <c r="X263" s="5"/>
      <c r="Y263" s="5"/>
      <c r="Z263" s="5"/>
      <c r="AA263" s="5"/>
      <c r="AB263" s="5"/>
      <c r="AC263" s="5"/>
      <c r="AD263" s="5"/>
    </row>
    <row r="264" customFormat="false" ht="15.75" hidden="false" customHeight="false" outlineLevel="0" collapsed="false">
      <c r="A264" s="21"/>
      <c r="B264" s="22"/>
      <c r="C264" s="428" t="n">
        <v>19</v>
      </c>
      <c r="D264" s="253"/>
      <c r="E264" s="40"/>
      <c r="F264" s="281" t="s">
        <v>2006</v>
      </c>
      <c r="G264" s="5" t="s">
        <v>1380</v>
      </c>
      <c r="H264" s="258" t="s">
        <v>2007</v>
      </c>
      <c r="I264" s="5" t="s">
        <v>1645</v>
      </c>
      <c r="J264" s="262" t="s">
        <v>2008</v>
      </c>
      <c r="K264" s="5"/>
      <c r="L264" s="5"/>
      <c r="M264" s="5"/>
      <c r="N264" s="5"/>
      <c r="O264" s="5"/>
      <c r="P264" s="5"/>
      <c r="Q264" s="5"/>
      <c r="R264" s="5"/>
      <c r="S264" s="5"/>
      <c r="T264" s="5"/>
      <c r="U264" s="5"/>
      <c r="V264" s="5"/>
      <c r="W264" s="5"/>
      <c r="X264" s="5"/>
      <c r="Y264" s="5"/>
      <c r="Z264" s="5"/>
      <c r="AA264" s="5"/>
      <c r="AB264" s="5"/>
      <c r="AC264" s="5"/>
      <c r="AD264" s="5"/>
    </row>
    <row r="265" customFormat="false" ht="15.75" hidden="false" customHeight="false" outlineLevel="0" collapsed="false">
      <c r="A265" s="21"/>
      <c r="B265" s="22"/>
      <c r="C265" s="428" t="n">
        <v>20</v>
      </c>
      <c r="D265" s="253"/>
      <c r="E265" s="40"/>
      <c r="F265" s="281" t="s">
        <v>2009</v>
      </c>
      <c r="G265" s="5" t="s">
        <v>2010</v>
      </c>
      <c r="H265" s="258" t="s">
        <v>2011</v>
      </c>
      <c r="I265" s="5" t="s">
        <v>2012</v>
      </c>
      <c r="J265" s="262" t="s">
        <v>2013</v>
      </c>
      <c r="K265" s="5" t="s">
        <v>2014</v>
      </c>
      <c r="L265" s="262" t="s">
        <v>2015</v>
      </c>
      <c r="M265" s="5"/>
      <c r="N265" s="5"/>
      <c r="O265" s="5"/>
      <c r="P265" s="5"/>
      <c r="Q265" s="5"/>
      <c r="R265" s="5"/>
      <c r="S265" s="5"/>
      <c r="T265" s="5"/>
      <c r="U265" s="5"/>
      <c r="V265" s="5"/>
      <c r="W265" s="5"/>
      <c r="X265" s="5"/>
      <c r="Y265" s="5"/>
      <c r="Z265" s="5"/>
      <c r="AA265" s="5"/>
      <c r="AB265" s="5"/>
      <c r="AC265" s="5"/>
      <c r="AD265" s="5"/>
    </row>
    <row r="266" customFormat="false" ht="15.75" hidden="false" customHeight="false" outlineLevel="0" collapsed="false">
      <c r="A266" s="21"/>
      <c r="B266" s="22"/>
      <c r="C266" s="428" t="n">
        <v>22</v>
      </c>
      <c r="D266" s="253"/>
      <c r="E266" s="40"/>
      <c r="F266" s="275" t="s">
        <v>2016</v>
      </c>
      <c r="G266" s="5" t="s">
        <v>2017</v>
      </c>
      <c r="H266" s="11"/>
      <c r="I266" s="5" t="s">
        <v>2018</v>
      </c>
      <c r="J266" s="262" t="s">
        <v>2019</v>
      </c>
      <c r="K266" s="5"/>
      <c r="L266" s="5"/>
      <c r="M266" s="5"/>
      <c r="N266" s="5"/>
      <c r="O266" s="5"/>
      <c r="P266" s="5"/>
      <c r="Q266" s="5"/>
      <c r="R266" s="5"/>
      <c r="S266" s="5"/>
      <c r="T266" s="5"/>
      <c r="U266" s="5"/>
      <c r="V266" s="5"/>
      <c r="W266" s="5"/>
      <c r="X266" s="5"/>
      <c r="Y266" s="5"/>
      <c r="Z266" s="5"/>
      <c r="AA266" s="5"/>
      <c r="AB266" s="5"/>
      <c r="AC266" s="5"/>
      <c r="AD266" s="5"/>
    </row>
    <row r="267" customFormat="false" ht="15.75" hidden="false" customHeight="false" outlineLevel="0" collapsed="false">
      <c r="A267" s="21"/>
      <c r="B267" s="22"/>
      <c r="C267" s="428" t="n">
        <v>24</v>
      </c>
      <c r="D267" s="253"/>
      <c r="E267" s="40"/>
      <c r="F267" s="442" t="s">
        <v>2020</v>
      </c>
      <c r="G267" s="5" t="s">
        <v>2021</v>
      </c>
      <c r="H267" s="258" t="s">
        <v>2022</v>
      </c>
      <c r="I267" s="5"/>
      <c r="J267" s="5"/>
      <c r="K267" s="5"/>
      <c r="L267" s="5"/>
      <c r="M267" s="5"/>
      <c r="N267" s="5"/>
      <c r="O267" s="5"/>
      <c r="P267" s="5"/>
      <c r="Q267" s="5"/>
      <c r="R267" s="5"/>
      <c r="S267" s="5"/>
      <c r="T267" s="5"/>
      <c r="U267" s="5"/>
      <c r="V267" s="5"/>
      <c r="W267" s="5"/>
      <c r="X267" s="5"/>
      <c r="Y267" s="5"/>
      <c r="Z267" s="5"/>
      <c r="AA267" s="5"/>
      <c r="AB267" s="5"/>
      <c r="AC267" s="5"/>
      <c r="AD267" s="5"/>
    </row>
    <row r="268" customFormat="false" ht="15.75" hidden="false" customHeight="false" outlineLevel="0" collapsed="false">
      <c r="A268" s="21"/>
      <c r="B268" s="22"/>
      <c r="C268" s="428" t="n">
        <v>25</v>
      </c>
      <c r="D268" s="253"/>
      <c r="E268" s="40"/>
      <c r="F268" s="442" t="s">
        <v>2023</v>
      </c>
      <c r="G268" s="5" t="s">
        <v>2024</v>
      </c>
      <c r="H268" s="258" t="s">
        <v>2025</v>
      </c>
      <c r="I268" s="5"/>
      <c r="J268" s="5"/>
      <c r="K268" s="5"/>
      <c r="L268" s="5"/>
      <c r="M268" s="5"/>
      <c r="N268" s="5"/>
      <c r="O268" s="5"/>
      <c r="P268" s="5"/>
      <c r="Q268" s="5"/>
      <c r="R268" s="5"/>
      <c r="S268" s="5"/>
      <c r="T268" s="5"/>
      <c r="U268" s="5"/>
      <c r="V268" s="5"/>
      <c r="W268" s="5"/>
      <c r="X268" s="5"/>
      <c r="Y268" s="5"/>
      <c r="Z268" s="5"/>
      <c r="AA268" s="5"/>
      <c r="AB268" s="5"/>
      <c r="AC268" s="5"/>
      <c r="AD268" s="5"/>
    </row>
    <row r="269" customFormat="false" ht="15.75" hidden="false" customHeight="false" outlineLevel="0" collapsed="false">
      <c r="A269" s="21"/>
      <c r="B269" s="22"/>
      <c r="C269" s="428" t="n">
        <v>27</v>
      </c>
      <c r="D269" s="253"/>
      <c r="E269" s="40"/>
      <c r="F269" s="275" t="s">
        <v>2026</v>
      </c>
      <c r="G269" s="5" t="s">
        <v>2027</v>
      </c>
      <c r="H269" s="258" t="s">
        <v>2028</v>
      </c>
      <c r="I269" s="5"/>
      <c r="J269" s="5"/>
      <c r="K269" s="5"/>
      <c r="L269" s="5"/>
      <c r="M269" s="5"/>
      <c r="N269" s="5"/>
      <c r="O269" s="5"/>
      <c r="P269" s="5"/>
      <c r="Q269" s="5"/>
      <c r="R269" s="5"/>
      <c r="S269" s="5"/>
      <c r="T269" s="5"/>
      <c r="U269" s="5"/>
      <c r="V269" s="5"/>
      <c r="W269" s="5"/>
      <c r="X269" s="5"/>
      <c r="Y269" s="5"/>
      <c r="Z269" s="5"/>
      <c r="AA269" s="5"/>
      <c r="AB269" s="5"/>
      <c r="AC269" s="5"/>
      <c r="AD269" s="5"/>
    </row>
    <row r="270" customFormat="false" ht="15.75" hidden="false" customHeight="false" outlineLevel="0" collapsed="false">
      <c r="A270" s="21"/>
      <c r="B270" s="22"/>
      <c r="C270" s="428" t="n">
        <v>27</v>
      </c>
      <c r="D270" s="253"/>
      <c r="E270" s="40"/>
      <c r="F270" s="281" t="s">
        <v>2029</v>
      </c>
      <c r="G270" s="5" t="s">
        <v>2030</v>
      </c>
      <c r="H270" s="258" t="s">
        <v>2031</v>
      </c>
      <c r="I270" s="5"/>
      <c r="J270" s="5"/>
      <c r="K270" s="5"/>
      <c r="L270" s="5"/>
      <c r="M270" s="5"/>
      <c r="N270" s="5"/>
      <c r="O270" s="5"/>
      <c r="P270" s="5"/>
      <c r="Q270" s="5"/>
      <c r="R270" s="5"/>
      <c r="S270" s="5"/>
      <c r="T270" s="5"/>
      <c r="U270" s="5"/>
      <c r="V270" s="5"/>
      <c r="W270" s="5"/>
      <c r="X270" s="5"/>
      <c r="Y270" s="5"/>
      <c r="Z270" s="5"/>
      <c r="AA270" s="5"/>
      <c r="AB270" s="5"/>
      <c r="AC270" s="5"/>
      <c r="AD270" s="5"/>
    </row>
    <row r="271" customFormat="false" ht="15.75" hidden="false" customHeight="false" outlineLevel="0" collapsed="false">
      <c r="A271" s="21"/>
      <c r="B271" s="22"/>
      <c r="C271" s="428" t="n">
        <v>28</v>
      </c>
      <c r="D271" s="253"/>
      <c r="E271" s="40"/>
      <c r="F271" s="41" t="s">
        <v>2032</v>
      </c>
      <c r="G271" s="5" t="s">
        <v>2033</v>
      </c>
      <c r="H271" s="258" t="s">
        <v>355</v>
      </c>
      <c r="I271" s="5"/>
      <c r="J271" s="5"/>
      <c r="K271" s="5"/>
      <c r="L271" s="5"/>
      <c r="M271" s="5"/>
      <c r="N271" s="5"/>
      <c r="O271" s="5"/>
      <c r="P271" s="5"/>
      <c r="Q271" s="5"/>
      <c r="R271" s="5"/>
      <c r="S271" s="5"/>
      <c r="T271" s="5"/>
      <c r="U271" s="5"/>
      <c r="V271" s="5"/>
      <c r="W271" s="5"/>
      <c r="X271" s="5"/>
      <c r="Y271" s="5"/>
      <c r="Z271" s="5"/>
      <c r="AA271" s="5"/>
      <c r="AB271" s="5"/>
      <c r="AC271" s="5"/>
      <c r="AD271" s="5"/>
    </row>
    <row r="272" customFormat="false" ht="15.75" hidden="false" customHeight="false" outlineLevel="0" collapsed="false">
      <c r="A272" s="21"/>
      <c r="B272" s="22"/>
      <c r="C272" s="428" t="n">
        <v>30</v>
      </c>
      <c r="D272" s="253"/>
      <c r="E272" s="40"/>
      <c r="F272" s="275" t="s">
        <v>2034</v>
      </c>
      <c r="G272" s="5" t="s">
        <v>1517</v>
      </c>
      <c r="H272" s="258" t="s">
        <v>2035</v>
      </c>
      <c r="I272" s="5"/>
      <c r="J272" s="5"/>
      <c r="K272" s="5"/>
      <c r="L272" s="5"/>
      <c r="M272" s="5"/>
      <c r="N272" s="5"/>
      <c r="O272" s="5"/>
      <c r="P272" s="5"/>
      <c r="Q272" s="5"/>
      <c r="R272" s="5"/>
      <c r="S272" s="5"/>
      <c r="T272" s="5"/>
      <c r="U272" s="5"/>
      <c r="V272" s="5"/>
      <c r="W272" s="5"/>
      <c r="X272" s="5"/>
      <c r="Y272" s="5"/>
      <c r="Z272" s="5"/>
      <c r="AA272" s="5"/>
      <c r="AB272" s="5"/>
      <c r="AC272" s="5"/>
      <c r="AD272" s="5"/>
    </row>
    <row r="273" customFormat="false" ht="15.75" hidden="false" customHeight="false" outlineLevel="0" collapsed="false">
      <c r="A273" s="21"/>
      <c r="B273" s="22"/>
      <c r="C273" s="428" t="n">
        <v>30</v>
      </c>
      <c r="D273" s="253"/>
      <c r="E273" s="40"/>
      <c r="F273" s="281" t="s">
        <v>2036</v>
      </c>
      <c r="G273" s="5" t="s">
        <v>2024</v>
      </c>
      <c r="H273" s="262" t="s">
        <v>2037</v>
      </c>
      <c r="I273" s="5" t="s">
        <v>2038</v>
      </c>
      <c r="J273" s="5"/>
      <c r="K273" s="5"/>
      <c r="L273" s="5"/>
      <c r="M273" s="5"/>
      <c r="N273" s="5"/>
      <c r="O273" s="5"/>
      <c r="P273" s="5"/>
      <c r="Q273" s="5"/>
      <c r="R273" s="5"/>
      <c r="S273" s="5"/>
      <c r="T273" s="5"/>
      <c r="U273" s="5"/>
      <c r="V273" s="5"/>
      <c r="W273" s="5"/>
      <c r="X273" s="5"/>
      <c r="Y273" s="5"/>
      <c r="Z273" s="5"/>
      <c r="AA273" s="5"/>
      <c r="AB273" s="5"/>
      <c r="AC273" s="5"/>
      <c r="AD273" s="5"/>
    </row>
    <row r="274" customFormat="false" ht="15.75" hidden="false" customHeight="false" outlineLevel="0" collapsed="false">
      <c r="A274" s="21"/>
      <c r="B274" s="22"/>
      <c r="C274" s="428" t="n">
        <v>31</v>
      </c>
      <c r="D274" s="253"/>
      <c r="E274" s="40"/>
      <c r="F274" s="270" t="s">
        <v>2039</v>
      </c>
      <c r="G274" s="5" t="s">
        <v>2040</v>
      </c>
      <c r="H274" s="262" t="s">
        <v>2041</v>
      </c>
      <c r="I274" s="5"/>
      <c r="J274" s="5"/>
      <c r="K274" s="5"/>
      <c r="L274" s="5"/>
      <c r="M274" s="5"/>
      <c r="N274" s="5"/>
      <c r="O274" s="5"/>
      <c r="P274" s="5"/>
      <c r="Q274" s="5"/>
      <c r="R274" s="5"/>
      <c r="S274" s="5"/>
      <c r="T274" s="5"/>
      <c r="U274" s="5"/>
      <c r="V274" s="5"/>
      <c r="W274" s="5"/>
      <c r="X274" s="5"/>
      <c r="Y274" s="5"/>
      <c r="Z274" s="5"/>
      <c r="AA274" s="5"/>
      <c r="AB274" s="5"/>
      <c r="AC274" s="5"/>
      <c r="AD274" s="5"/>
    </row>
    <row r="275" customFormat="false" ht="15.75" hidden="false" customHeight="false" outlineLevel="0" collapsed="false">
      <c r="A275" s="21"/>
      <c r="B275" s="22"/>
      <c r="C275" s="428" t="n">
        <v>31</v>
      </c>
      <c r="D275" s="253"/>
      <c r="E275" s="40"/>
      <c r="F275" s="275" t="s">
        <v>2042</v>
      </c>
      <c r="G275" s="5" t="s">
        <v>2043</v>
      </c>
      <c r="H275" s="262" t="s">
        <v>2044</v>
      </c>
      <c r="I275" s="5"/>
      <c r="J275" s="5"/>
      <c r="K275" s="5"/>
      <c r="L275" s="5"/>
      <c r="M275" s="5"/>
      <c r="N275" s="5"/>
      <c r="O275" s="5"/>
      <c r="P275" s="5"/>
      <c r="Q275" s="5"/>
      <c r="R275" s="5"/>
      <c r="S275" s="5"/>
      <c r="T275" s="5"/>
      <c r="U275" s="5"/>
      <c r="V275" s="5"/>
      <c r="W275" s="5"/>
      <c r="X275" s="5"/>
      <c r="Y275" s="5"/>
      <c r="Z275" s="5"/>
      <c r="AA275" s="5"/>
      <c r="AB275" s="5"/>
      <c r="AC275" s="5"/>
      <c r="AD275" s="5"/>
    </row>
    <row r="276" customFormat="false" ht="15.75" hidden="false" customHeight="false" outlineLevel="0" collapsed="false">
      <c r="A276" s="21"/>
      <c r="B276" s="400"/>
      <c r="C276" s="401" t="s">
        <v>2045</v>
      </c>
      <c r="D276" s="402"/>
      <c r="E276" s="402"/>
      <c r="F276" s="45"/>
      <c r="G276" s="46"/>
      <c r="H276" s="46"/>
      <c r="I276" s="46"/>
      <c r="J276" s="46"/>
      <c r="K276" s="46"/>
      <c r="L276" s="46"/>
      <c r="M276" s="46"/>
      <c r="N276" s="46"/>
      <c r="O276" s="46"/>
      <c r="P276" s="46"/>
      <c r="Q276" s="46"/>
      <c r="R276" s="46"/>
      <c r="S276" s="46"/>
      <c r="T276" s="46"/>
      <c r="U276" s="46"/>
      <c r="V276" s="46"/>
      <c r="W276" s="46"/>
      <c r="X276" s="46"/>
      <c r="Y276" s="46"/>
      <c r="Z276" s="46"/>
      <c r="AA276" s="46"/>
      <c r="AB276" s="46"/>
      <c r="AC276" s="46"/>
      <c r="AD276" s="46"/>
    </row>
    <row r="277" customFormat="false" ht="15.75" hidden="false" customHeight="false" outlineLevel="0" collapsed="false">
      <c r="A277" s="21"/>
      <c r="B277" s="22"/>
      <c r="C277" s="428"/>
      <c r="D277" s="253"/>
      <c r="E277" s="40"/>
      <c r="F277" s="41" t="s">
        <v>2046</v>
      </c>
      <c r="G277" s="5" t="s">
        <v>2047</v>
      </c>
      <c r="H277" s="262" t="s">
        <v>2048</v>
      </c>
      <c r="I277" s="5"/>
      <c r="J277" s="5"/>
      <c r="K277" s="5"/>
      <c r="L277" s="5"/>
      <c r="M277" s="5"/>
      <c r="N277" s="5"/>
      <c r="O277" s="5"/>
      <c r="P277" s="5"/>
      <c r="Q277" s="5"/>
      <c r="R277" s="5"/>
      <c r="S277" s="5"/>
      <c r="T277" s="5"/>
      <c r="U277" s="5"/>
      <c r="V277" s="5"/>
      <c r="W277" s="5"/>
      <c r="X277" s="5"/>
      <c r="Y277" s="5"/>
      <c r="Z277" s="5"/>
      <c r="AA277" s="5"/>
      <c r="AB277" s="5"/>
      <c r="AC277" s="5"/>
      <c r="AD277" s="5"/>
    </row>
    <row r="278" customFormat="false" ht="15.75" hidden="false" customHeight="false" outlineLevel="0" collapsed="false">
      <c r="A278" s="21"/>
      <c r="B278" s="22"/>
      <c r="C278" s="428"/>
      <c r="D278" s="253"/>
      <c r="E278" s="40"/>
      <c r="F278" s="14" t="s">
        <v>2049</v>
      </c>
      <c r="G278" s="5" t="s">
        <v>2050</v>
      </c>
      <c r="H278" s="285" t="s">
        <v>2051</v>
      </c>
      <c r="I278" s="5"/>
      <c r="J278" s="5"/>
      <c r="K278" s="5"/>
      <c r="L278" s="5"/>
      <c r="M278" s="5"/>
      <c r="N278" s="5"/>
      <c r="O278" s="5"/>
      <c r="P278" s="5"/>
      <c r="Q278" s="5"/>
      <c r="R278" s="5"/>
      <c r="S278" s="5"/>
      <c r="T278" s="5"/>
      <c r="U278" s="5"/>
      <c r="V278" s="5"/>
      <c r="W278" s="5"/>
      <c r="X278" s="5"/>
      <c r="Y278" s="5"/>
      <c r="Z278" s="5"/>
      <c r="AA278" s="5"/>
      <c r="AB278" s="5"/>
      <c r="AC278" s="5"/>
      <c r="AD278" s="5"/>
    </row>
    <row r="279" customFormat="false" ht="15.75" hidden="false" customHeight="false" outlineLevel="0" collapsed="false">
      <c r="A279" s="21"/>
      <c r="B279" s="22"/>
      <c r="C279" s="428"/>
      <c r="D279" s="253"/>
      <c r="E279" s="40"/>
      <c r="F279" s="281" t="s">
        <v>2052</v>
      </c>
      <c r="G279" s="5" t="s">
        <v>2053</v>
      </c>
      <c r="H279" s="5"/>
      <c r="I279" s="5"/>
      <c r="J279" s="5"/>
      <c r="K279" s="5"/>
      <c r="L279" s="5"/>
      <c r="M279" s="5"/>
      <c r="N279" s="5"/>
      <c r="O279" s="5"/>
      <c r="P279" s="5"/>
      <c r="Q279" s="5"/>
      <c r="R279" s="5"/>
      <c r="S279" s="5"/>
      <c r="T279" s="5"/>
      <c r="U279" s="5"/>
      <c r="V279" s="5"/>
      <c r="W279" s="5"/>
      <c r="X279" s="5"/>
      <c r="Y279" s="5"/>
      <c r="Z279" s="5"/>
      <c r="AA279" s="5"/>
      <c r="AB279" s="5"/>
      <c r="AC279" s="5"/>
      <c r="AD279" s="5"/>
    </row>
    <row r="280" customFormat="false" ht="15.75" hidden="false" customHeight="false" outlineLevel="0" collapsed="false">
      <c r="A280" s="21"/>
      <c r="B280" s="22"/>
      <c r="C280" s="443" t="n">
        <v>1</v>
      </c>
      <c r="D280" s="253"/>
      <c r="E280" s="40"/>
      <c r="F280" s="275" t="s">
        <v>2054</v>
      </c>
      <c r="G280" s="5" t="s">
        <v>2055</v>
      </c>
      <c r="H280" s="262" t="s">
        <v>2056</v>
      </c>
      <c r="I280" s="5"/>
      <c r="J280" s="5"/>
      <c r="K280" s="5"/>
      <c r="L280" s="5"/>
      <c r="M280" s="5"/>
      <c r="N280" s="5"/>
      <c r="O280" s="5"/>
      <c r="P280" s="5"/>
      <c r="Q280" s="5"/>
      <c r="R280" s="5"/>
      <c r="S280" s="5"/>
      <c r="T280" s="5"/>
      <c r="U280" s="5"/>
      <c r="V280" s="5"/>
      <c r="W280" s="5"/>
      <c r="X280" s="5"/>
      <c r="Y280" s="5"/>
      <c r="Z280" s="5"/>
      <c r="AA280" s="5"/>
      <c r="AB280" s="5"/>
      <c r="AC280" s="5"/>
      <c r="AD280" s="5"/>
    </row>
    <row r="281" customFormat="false" ht="15.75" hidden="false" customHeight="false" outlineLevel="0" collapsed="false">
      <c r="A281" s="21"/>
      <c r="B281" s="22"/>
      <c r="D281" s="253"/>
      <c r="E281" s="40"/>
      <c r="F281" s="41" t="s">
        <v>2057</v>
      </c>
      <c r="G281" s="5" t="s">
        <v>1580</v>
      </c>
      <c r="H281" s="262" t="s">
        <v>2058</v>
      </c>
      <c r="I281" s="5"/>
      <c r="J281" s="5"/>
      <c r="K281" s="5"/>
      <c r="L281" s="5"/>
      <c r="M281" s="5"/>
      <c r="N281" s="5"/>
      <c r="O281" s="5"/>
      <c r="P281" s="5"/>
      <c r="Q281" s="5"/>
      <c r="R281" s="5"/>
      <c r="S281" s="5"/>
      <c r="T281" s="5"/>
      <c r="U281" s="5"/>
      <c r="V281" s="5"/>
      <c r="W281" s="5"/>
      <c r="X281" s="5"/>
      <c r="Y281" s="5"/>
      <c r="Z281" s="5"/>
      <c r="AA281" s="5"/>
      <c r="AB281" s="5"/>
      <c r="AC281" s="5"/>
      <c r="AD281" s="5"/>
    </row>
    <row r="282" customFormat="false" ht="15.75" hidden="false" customHeight="false" outlineLevel="0" collapsed="false">
      <c r="A282" s="21"/>
      <c r="B282" s="22"/>
      <c r="D282" s="253"/>
      <c r="E282" s="40"/>
      <c r="F282" s="433" t="s">
        <v>2059</v>
      </c>
      <c r="G282" s="5" t="s">
        <v>2060</v>
      </c>
      <c r="H282" s="262" t="s">
        <v>1963</v>
      </c>
      <c r="I282" s="5"/>
      <c r="J282" s="5"/>
      <c r="K282" s="5"/>
      <c r="L282" s="5"/>
      <c r="M282" s="5"/>
      <c r="N282" s="5"/>
      <c r="O282" s="5"/>
      <c r="P282" s="5"/>
      <c r="Q282" s="5"/>
      <c r="R282" s="5"/>
      <c r="S282" s="5"/>
      <c r="T282" s="5"/>
      <c r="U282" s="5"/>
      <c r="V282" s="5"/>
      <c r="W282" s="5"/>
      <c r="X282" s="5"/>
      <c r="Y282" s="5"/>
      <c r="Z282" s="5"/>
      <c r="AA282" s="5"/>
      <c r="AB282" s="5"/>
      <c r="AC282" s="5"/>
      <c r="AD282" s="5"/>
    </row>
    <row r="283" customFormat="false" ht="15.75" hidden="false" customHeight="false" outlineLevel="0" collapsed="false">
      <c r="A283" s="21"/>
      <c r="B283" s="22"/>
      <c r="C283" s="443" t="n">
        <v>2</v>
      </c>
      <c r="D283" s="253"/>
      <c r="E283" s="40"/>
      <c r="F283" s="433" t="s">
        <v>2061</v>
      </c>
      <c r="G283" s="5" t="s">
        <v>2062</v>
      </c>
      <c r="H283" s="262" t="s">
        <v>2063</v>
      </c>
      <c r="I283" s="5"/>
      <c r="J283" s="5"/>
      <c r="K283" s="5"/>
      <c r="L283" s="5"/>
      <c r="M283" s="5"/>
      <c r="N283" s="5"/>
      <c r="O283" s="5"/>
      <c r="P283" s="5"/>
      <c r="Q283" s="5"/>
      <c r="R283" s="5"/>
      <c r="S283" s="5"/>
      <c r="T283" s="5"/>
      <c r="U283" s="5"/>
      <c r="V283" s="5"/>
      <c r="W283" s="5"/>
      <c r="X283" s="5"/>
      <c r="Y283" s="5"/>
      <c r="Z283" s="5"/>
      <c r="AA283" s="5"/>
      <c r="AB283" s="5"/>
      <c r="AC283" s="5"/>
      <c r="AD283" s="5"/>
    </row>
    <row r="284" customFormat="false" ht="15.75" hidden="false" customHeight="false" outlineLevel="0" collapsed="false">
      <c r="A284" s="21"/>
      <c r="B284" s="22"/>
      <c r="C284" s="444"/>
      <c r="D284" s="253"/>
      <c r="E284" s="40"/>
      <c r="F284" s="275" t="s">
        <v>2064</v>
      </c>
      <c r="G284" s="5" t="s">
        <v>2024</v>
      </c>
      <c r="H284" s="262" t="s">
        <v>2065</v>
      </c>
      <c r="I284" s="5"/>
      <c r="J284" s="5"/>
      <c r="K284" s="5"/>
      <c r="L284" s="5"/>
      <c r="M284" s="5"/>
      <c r="N284" s="5"/>
      <c r="O284" s="5"/>
      <c r="P284" s="5"/>
      <c r="Q284" s="5"/>
      <c r="R284" s="5"/>
      <c r="S284" s="5"/>
      <c r="T284" s="5"/>
      <c r="U284" s="5"/>
      <c r="V284" s="5"/>
      <c r="W284" s="5"/>
      <c r="X284" s="5"/>
      <c r="Y284" s="5"/>
      <c r="Z284" s="5"/>
      <c r="AA284" s="5"/>
      <c r="AB284" s="5"/>
      <c r="AC284" s="5"/>
      <c r="AD284" s="5"/>
    </row>
    <row r="285" customFormat="false" ht="15.75" hidden="false" customHeight="false" outlineLevel="0" collapsed="false">
      <c r="A285" s="21"/>
      <c r="B285" s="22"/>
      <c r="C285" s="444"/>
      <c r="D285" s="253"/>
      <c r="E285" s="40"/>
      <c r="F285" s="313" t="s">
        <v>2066</v>
      </c>
      <c r="G285" s="5" t="s">
        <v>2067</v>
      </c>
      <c r="H285" s="445" t="s">
        <v>2068</v>
      </c>
      <c r="I285" s="5"/>
      <c r="J285" s="5"/>
      <c r="K285" s="5"/>
      <c r="L285" s="5"/>
      <c r="M285" s="5"/>
      <c r="N285" s="5"/>
      <c r="O285" s="5"/>
      <c r="P285" s="5"/>
      <c r="Q285" s="5"/>
      <c r="R285" s="5"/>
      <c r="S285" s="5"/>
      <c r="T285" s="5"/>
      <c r="U285" s="5"/>
      <c r="V285" s="5"/>
      <c r="W285" s="5"/>
      <c r="X285" s="5"/>
      <c r="Y285" s="5"/>
      <c r="Z285" s="5"/>
      <c r="AA285" s="5"/>
      <c r="AB285" s="5"/>
      <c r="AC285" s="5"/>
      <c r="AD285" s="5"/>
    </row>
    <row r="286" customFormat="false" ht="15.75" hidden="false" customHeight="false" outlineLevel="0" collapsed="false">
      <c r="A286" s="21"/>
      <c r="B286" s="22"/>
      <c r="C286" s="446" t="n">
        <v>3</v>
      </c>
      <c r="D286" s="253"/>
      <c r="E286" s="40"/>
      <c r="F286" s="281" t="s">
        <v>2069</v>
      </c>
      <c r="G286" s="5" t="s">
        <v>2070</v>
      </c>
      <c r="H286" s="262" t="s">
        <v>2071</v>
      </c>
      <c r="I286" s="5"/>
      <c r="J286" s="5"/>
      <c r="K286" s="5"/>
      <c r="L286" s="5"/>
      <c r="M286" s="5"/>
      <c r="N286" s="5"/>
      <c r="O286" s="5"/>
      <c r="P286" s="445"/>
      <c r="Q286" s="5"/>
      <c r="R286" s="5"/>
      <c r="S286" s="5"/>
      <c r="T286" s="5"/>
      <c r="U286" s="5"/>
      <c r="V286" s="5"/>
      <c r="W286" s="5"/>
      <c r="X286" s="5"/>
      <c r="Y286" s="5"/>
      <c r="Z286" s="5"/>
      <c r="AA286" s="5"/>
      <c r="AB286" s="5"/>
      <c r="AC286" s="5"/>
      <c r="AD286" s="5"/>
    </row>
    <row r="287" customFormat="false" ht="15.75" hidden="false" customHeight="false" outlineLevel="0" collapsed="false">
      <c r="A287" s="21"/>
      <c r="B287" s="22"/>
      <c r="D287" s="253"/>
      <c r="E287" s="40"/>
      <c r="F287" s="41" t="s">
        <v>2072</v>
      </c>
      <c r="G287" s="5" t="s">
        <v>2073</v>
      </c>
      <c r="H287" s="258" t="s">
        <v>2074</v>
      </c>
      <c r="I287" s="5"/>
      <c r="J287" s="5"/>
      <c r="K287" s="5"/>
      <c r="L287" s="5"/>
      <c r="M287" s="5"/>
      <c r="N287" s="5"/>
      <c r="O287" s="5"/>
      <c r="P287" s="445"/>
      <c r="Q287" s="5"/>
      <c r="R287" s="5"/>
      <c r="S287" s="5"/>
      <c r="T287" s="5"/>
      <c r="U287" s="5"/>
      <c r="V287" s="5"/>
      <c r="W287" s="5"/>
      <c r="X287" s="5"/>
      <c r="Y287" s="5"/>
      <c r="Z287" s="5"/>
      <c r="AA287" s="5"/>
      <c r="AB287" s="5"/>
      <c r="AC287" s="5"/>
      <c r="AD287" s="5"/>
    </row>
    <row r="288" customFormat="false" ht="15.75" hidden="false" customHeight="false" outlineLevel="0" collapsed="false">
      <c r="A288" s="21"/>
      <c r="B288" s="22"/>
      <c r="D288" s="253"/>
      <c r="E288" s="40"/>
      <c r="F288" s="447" t="s">
        <v>2075</v>
      </c>
      <c r="G288" s="41" t="s">
        <v>2076</v>
      </c>
      <c r="H288" s="266" t="s">
        <v>2077</v>
      </c>
      <c r="I288" s="5"/>
      <c r="J288" s="5"/>
      <c r="K288" s="5"/>
      <c r="L288" s="5"/>
      <c r="M288" s="5"/>
      <c r="N288" s="5"/>
      <c r="O288" s="5"/>
      <c r="P288" s="445"/>
      <c r="Q288" s="5"/>
      <c r="R288" s="5"/>
      <c r="S288" s="5"/>
      <c r="T288" s="5"/>
      <c r="U288" s="5"/>
      <c r="V288" s="5"/>
      <c r="W288" s="5"/>
      <c r="X288" s="5"/>
      <c r="Y288" s="5"/>
      <c r="Z288" s="5"/>
      <c r="AA288" s="5"/>
      <c r="AB288" s="5"/>
      <c r="AC288" s="5"/>
      <c r="AD288" s="5"/>
    </row>
    <row r="289" customFormat="false" ht="15.75" hidden="false" customHeight="false" outlineLevel="0" collapsed="false">
      <c r="A289" s="448"/>
      <c r="B289" s="449" t="s">
        <v>2078</v>
      </c>
      <c r="C289" s="443" t="n">
        <v>4</v>
      </c>
      <c r="D289" s="450"/>
      <c r="E289" s="451"/>
      <c r="F289" s="452" t="s">
        <v>2079</v>
      </c>
      <c r="G289" s="4" t="s">
        <v>2080</v>
      </c>
      <c r="H289" s="255" t="s">
        <v>2081</v>
      </c>
      <c r="I289" s="5" t="s">
        <v>418</v>
      </c>
      <c r="J289" s="262" t="s">
        <v>2082</v>
      </c>
      <c r="L289" s="5"/>
      <c r="M289" s="5"/>
      <c r="N289" s="5"/>
      <c r="O289" s="5"/>
      <c r="P289" s="5"/>
      <c r="Q289" s="5"/>
      <c r="R289" s="5"/>
      <c r="S289" s="5"/>
      <c r="T289" s="5"/>
      <c r="U289" s="5"/>
      <c r="V289" s="5"/>
      <c r="W289" s="5"/>
      <c r="X289" s="5"/>
      <c r="Y289" s="5"/>
      <c r="Z289" s="5"/>
      <c r="AA289" s="5"/>
      <c r="AB289" s="5"/>
      <c r="AC289" s="5"/>
      <c r="AD289" s="5"/>
    </row>
    <row r="290" customFormat="false" ht="15.75" hidden="false" customHeight="false" outlineLevel="0" collapsed="false">
      <c r="A290" s="448"/>
      <c r="B290" s="449"/>
      <c r="C290" s="428"/>
      <c r="D290" s="253"/>
      <c r="E290" s="40"/>
      <c r="F290" s="41" t="s">
        <v>2083</v>
      </c>
      <c r="G290" s="41" t="s">
        <v>2084</v>
      </c>
      <c r="H290" s="362" t="s">
        <v>2085</v>
      </c>
      <c r="I290" s="5" t="s">
        <v>2086</v>
      </c>
      <c r="J290" s="262" t="s">
        <v>2087</v>
      </c>
      <c r="L290" s="5"/>
      <c r="M290" s="5"/>
      <c r="N290" s="5"/>
      <c r="O290" s="5"/>
      <c r="P290" s="5"/>
      <c r="Q290" s="5"/>
      <c r="R290" s="5"/>
      <c r="S290" s="5"/>
      <c r="T290" s="5"/>
      <c r="U290" s="5"/>
      <c r="V290" s="5"/>
      <c r="W290" s="5"/>
      <c r="X290" s="5"/>
      <c r="Y290" s="5"/>
      <c r="Z290" s="5"/>
      <c r="AA290" s="5"/>
      <c r="AB290" s="5"/>
      <c r="AC290" s="5"/>
      <c r="AD290" s="5"/>
    </row>
    <row r="291" customFormat="false" ht="15.75" hidden="false" customHeight="false" outlineLevel="0" collapsed="false">
      <c r="A291" s="448"/>
      <c r="B291" s="449"/>
      <c r="C291" s="428"/>
      <c r="D291" s="253"/>
      <c r="E291" s="40"/>
      <c r="F291" s="41" t="s">
        <v>2088</v>
      </c>
      <c r="G291" s="41" t="s">
        <v>2089</v>
      </c>
      <c r="H291" s="266" t="s">
        <v>2090</v>
      </c>
      <c r="I291" s="5"/>
      <c r="J291" s="5"/>
      <c r="K291" s="5"/>
      <c r="L291" s="5"/>
      <c r="M291" s="5"/>
      <c r="N291" s="5"/>
      <c r="O291" s="5"/>
      <c r="P291" s="5"/>
      <c r="Q291" s="5"/>
      <c r="R291" s="5"/>
      <c r="S291" s="5"/>
      <c r="T291" s="5"/>
      <c r="U291" s="5"/>
      <c r="V291" s="5"/>
      <c r="W291" s="5"/>
      <c r="X291" s="5"/>
      <c r="Y291" s="5"/>
      <c r="Z291" s="5"/>
      <c r="AA291" s="5"/>
      <c r="AB291" s="5"/>
      <c r="AC291" s="5"/>
      <c r="AD291" s="5"/>
    </row>
    <row r="292" customFormat="false" ht="15.75" hidden="false" customHeight="false" outlineLevel="0" collapsed="false">
      <c r="A292" s="448"/>
      <c r="B292" s="449"/>
      <c r="C292" s="428"/>
      <c r="D292" s="253"/>
      <c r="E292" s="40"/>
      <c r="F292" s="41" t="s">
        <v>2091</v>
      </c>
      <c r="G292" s="5" t="s">
        <v>2092</v>
      </c>
      <c r="H292" s="262" t="s">
        <v>2093</v>
      </c>
      <c r="I292" s="5"/>
      <c r="J292" s="5"/>
      <c r="K292" s="5"/>
      <c r="L292" s="5"/>
      <c r="M292" s="5"/>
      <c r="N292" s="5"/>
      <c r="O292" s="5"/>
      <c r="P292" s="5"/>
      <c r="Q292" s="5"/>
      <c r="R292" s="5"/>
      <c r="S292" s="5"/>
      <c r="T292" s="5"/>
      <c r="U292" s="5"/>
      <c r="V292" s="5"/>
      <c r="W292" s="5"/>
      <c r="X292" s="5"/>
      <c r="Y292" s="5"/>
      <c r="Z292" s="5"/>
      <c r="AA292" s="5"/>
      <c r="AB292" s="5"/>
      <c r="AC292" s="5"/>
      <c r="AD292" s="5"/>
    </row>
    <row r="293" customFormat="false" ht="15.75" hidden="false" customHeight="false" outlineLevel="0" collapsed="false">
      <c r="A293" s="448"/>
      <c r="B293" s="449"/>
      <c r="C293" s="428"/>
      <c r="D293" s="253"/>
      <c r="E293" s="40"/>
      <c r="F293" s="41" t="s">
        <v>2094</v>
      </c>
      <c r="G293" s="5" t="s">
        <v>2095</v>
      </c>
      <c r="H293" s="262" t="s">
        <v>2096</v>
      </c>
      <c r="I293" s="40"/>
      <c r="J293" s="11"/>
      <c r="K293" s="5"/>
      <c r="L293" s="5"/>
      <c r="M293" s="5"/>
      <c r="N293" s="5"/>
      <c r="O293" s="5"/>
      <c r="P293" s="5"/>
      <c r="Q293" s="5"/>
      <c r="R293" s="5"/>
      <c r="S293" s="5"/>
      <c r="T293" s="5"/>
      <c r="U293" s="5"/>
      <c r="V293" s="5"/>
      <c r="W293" s="5"/>
      <c r="X293" s="5"/>
      <c r="Y293" s="5"/>
      <c r="Z293" s="5"/>
      <c r="AA293" s="5"/>
      <c r="AB293" s="5"/>
      <c r="AC293" s="5"/>
      <c r="AD293" s="5"/>
    </row>
    <row r="294" customFormat="false" ht="15.75" hidden="false" customHeight="false" outlineLevel="0" collapsed="false">
      <c r="A294" s="448"/>
      <c r="B294" s="449"/>
      <c r="C294" s="428"/>
      <c r="D294" s="253"/>
      <c r="E294" s="40"/>
      <c r="F294" s="41" t="s">
        <v>2097</v>
      </c>
      <c r="G294" s="5" t="s">
        <v>2098</v>
      </c>
      <c r="H294" s="262" t="s">
        <v>2099</v>
      </c>
      <c r="I294" s="40"/>
      <c r="J294" s="11"/>
      <c r="K294" s="5"/>
      <c r="L294" s="5"/>
      <c r="M294" s="5"/>
      <c r="N294" s="5"/>
      <c r="O294" s="5"/>
      <c r="P294" s="5"/>
      <c r="Q294" s="5"/>
      <c r="R294" s="5"/>
      <c r="S294" s="5"/>
      <c r="T294" s="5"/>
      <c r="U294" s="5"/>
      <c r="V294" s="5"/>
      <c r="W294" s="5"/>
      <c r="X294" s="5"/>
      <c r="Y294" s="5"/>
      <c r="Z294" s="5"/>
      <c r="AA294" s="5"/>
      <c r="AB294" s="5"/>
      <c r="AC294" s="5"/>
      <c r="AD294" s="5"/>
    </row>
    <row r="295" customFormat="false" ht="15.75" hidden="false" customHeight="false" outlineLevel="0" collapsed="false">
      <c r="A295" s="448"/>
      <c r="B295" s="449"/>
      <c r="C295" s="428"/>
      <c r="D295" s="253"/>
      <c r="E295" s="40"/>
      <c r="F295" s="41" t="s">
        <v>2100</v>
      </c>
      <c r="G295" s="5" t="s">
        <v>2101</v>
      </c>
      <c r="H295" s="258" t="s">
        <v>2102</v>
      </c>
      <c r="I295" s="40" t="s">
        <v>2103</v>
      </c>
      <c r="J295" s="258" t="s">
        <v>2104</v>
      </c>
      <c r="K295" s="5"/>
      <c r="L295" s="5"/>
      <c r="M295" s="5"/>
      <c r="N295" s="5"/>
      <c r="O295" s="5"/>
      <c r="P295" s="5"/>
      <c r="Q295" s="5"/>
      <c r="R295" s="5"/>
      <c r="S295" s="5"/>
      <c r="T295" s="5"/>
      <c r="U295" s="5"/>
      <c r="V295" s="5"/>
      <c r="W295" s="5"/>
      <c r="X295" s="5"/>
      <c r="Y295" s="5"/>
      <c r="Z295" s="5"/>
      <c r="AA295" s="5"/>
      <c r="AB295" s="5"/>
      <c r="AC295" s="5"/>
      <c r="AD295" s="5"/>
    </row>
    <row r="296" customFormat="false" ht="15.75" hidden="false" customHeight="false" outlineLevel="0" collapsed="false">
      <c r="A296" s="448"/>
      <c r="B296" s="449"/>
      <c r="C296" s="428"/>
      <c r="D296" s="253"/>
      <c r="E296" s="40"/>
      <c r="F296" s="275" t="s">
        <v>2105</v>
      </c>
      <c r="G296" s="5" t="s">
        <v>2106</v>
      </c>
      <c r="H296" s="258" t="s">
        <v>2107</v>
      </c>
      <c r="I296" s="40"/>
      <c r="J296" s="11"/>
      <c r="K296" s="5"/>
      <c r="L296" s="5"/>
      <c r="M296" s="5"/>
      <c r="N296" s="5"/>
      <c r="O296" s="5"/>
      <c r="P296" s="5"/>
      <c r="Q296" s="5"/>
      <c r="R296" s="5"/>
      <c r="S296" s="5"/>
      <c r="T296" s="5"/>
      <c r="U296" s="5"/>
      <c r="V296" s="5"/>
      <c r="W296" s="5"/>
      <c r="X296" s="5"/>
      <c r="Y296" s="5"/>
      <c r="Z296" s="5"/>
      <c r="AA296" s="5"/>
      <c r="AB296" s="5"/>
      <c r="AC296" s="5"/>
      <c r="AD296" s="5"/>
    </row>
    <row r="297" customFormat="false" ht="15.75" hidden="false" customHeight="false" outlineLevel="0" collapsed="false">
      <c r="A297" s="448"/>
      <c r="B297" s="449"/>
      <c r="C297" s="428"/>
      <c r="D297" s="253"/>
      <c r="E297" s="40"/>
      <c r="F297" s="432" t="s">
        <v>2108</v>
      </c>
      <c r="G297" s="41" t="s">
        <v>1350</v>
      </c>
      <c r="H297" s="266" t="s">
        <v>2109</v>
      </c>
      <c r="I297" s="453" t="s">
        <v>2110</v>
      </c>
      <c r="J297" s="266" t="s">
        <v>2111</v>
      </c>
      <c r="K297" s="5"/>
      <c r="L297" s="5"/>
      <c r="M297" s="5"/>
      <c r="N297" s="5"/>
      <c r="O297" s="5"/>
      <c r="P297" s="5"/>
      <c r="Q297" s="5"/>
      <c r="R297" s="5"/>
      <c r="S297" s="5"/>
      <c r="T297" s="5"/>
      <c r="U297" s="5"/>
      <c r="V297" s="5"/>
      <c r="W297" s="5"/>
      <c r="X297" s="5"/>
      <c r="Y297" s="5"/>
      <c r="Z297" s="5"/>
      <c r="AA297" s="5"/>
      <c r="AB297" s="5"/>
      <c r="AC297" s="5"/>
      <c r="AD297" s="5"/>
    </row>
    <row r="298" customFormat="false" ht="15.75" hidden="false" customHeight="false" outlineLevel="0" collapsed="false">
      <c r="A298" s="448"/>
      <c r="B298" s="449"/>
      <c r="C298" s="428"/>
      <c r="D298" s="253"/>
      <c r="E298" s="40"/>
      <c r="F298" s="432" t="s">
        <v>2112</v>
      </c>
      <c r="G298" s="5" t="s">
        <v>1619</v>
      </c>
      <c r="H298" s="262" t="s">
        <v>2113</v>
      </c>
      <c r="I298" s="5" t="s">
        <v>2114</v>
      </c>
      <c r="J298" s="262" t="s">
        <v>352</v>
      </c>
      <c r="K298" s="5"/>
      <c r="L298" s="5"/>
      <c r="M298" s="5"/>
      <c r="N298" s="5"/>
      <c r="O298" s="5"/>
      <c r="P298" s="5"/>
      <c r="Q298" s="5"/>
      <c r="R298" s="5"/>
      <c r="S298" s="5"/>
      <c r="T298" s="5"/>
      <c r="U298" s="5"/>
      <c r="V298" s="5"/>
      <c r="W298" s="5"/>
      <c r="X298" s="5"/>
      <c r="Y298" s="5"/>
      <c r="Z298" s="5"/>
      <c r="AA298" s="5"/>
      <c r="AB298" s="5"/>
      <c r="AC298" s="5"/>
      <c r="AD298" s="5"/>
    </row>
    <row r="299" customFormat="false" ht="15.75" hidden="false" customHeight="false" outlineLevel="0" collapsed="false">
      <c r="A299" s="448"/>
      <c r="B299" s="449"/>
      <c r="C299" s="428"/>
      <c r="D299" s="253"/>
      <c r="E299" s="40"/>
      <c r="F299" s="275" t="s">
        <v>2115</v>
      </c>
      <c r="G299" s="5" t="s">
        <v>2116</v>
      </c>
      <c r="H299" s="262" t="s">
        <v>2117</v>
      </c>
      <c r="I299" s="5"/>
      <c r="J299" s="5"/>
      <c r="K299" s="5"/>
      <c r="L299" s="5"/>
      <c r="M299" s="5"/>
      <c r="N299" s="5"/>
      <c r="O299" s="5"/>
      <c r="P299" s="5"/>
      <c r="Q299" s="5"/>
      <c r="R299" s="5"/>
      <c r="S299" s="5"/>
      <c r="T299" s="5"/>
      <c r="U299" s="5"/>
      <c r="V299" s="5"/>
      <c r="W299" s="5"/>
      <c r="X299" s="5"/>
      <c r="Y299" s="5"/>
      <c r="Z299" s="5"/>
      <c r="AA299" s="5"/>
      <c r="AB299" s="5"/>
      <c r="AC299" s="5"/>
      <c r="AD299" s="5"/>
    </row>
    <row r="300" customFormat="false" ht="15.75" hidden="false" customHeight="false" outlineLevel="0" collapsed="false">
      <c r="A300" s="448"/>
      <c r="B300" s="449"/>
      <c r="C300" s="428"/>
      <c r="D300" s="253"/>
      <c r="E300" s="40"/>
      <c r="F300" s="41" t="s">
        <v>2118</v>
      </c>
      <c r="G300" s="5" t="s">
        <v>343</v>
      </c>
      <c r="H300" s="258" t="s">
        <v>2119</v>
      </c>
      <c r="I300" s="5"/>
      <c r="J300" s="5"/>
      <c r="K300" s="5"/>
      <c r="L300" s="5"/>
      <c r="M300" s="5"/>
      <c r="N300" s="5"/>
      <c r="O300" s="5"/>
      <c r="P300" s="5"/>
      <c r="Q300" s="5"/>
      <c r="R300" s="5"/>
      <c r="S300" s="5"/>
      <c r="T300" s="5"/>
      <c r="U300" s="5"/>
      <c r="V300" s="5"/>
      <c r="W300" s="5"/>
      <c r="X300" s="5"/>
      <c r="Y300" s="5"/>
      <c r="Z300" s="5"/>
      <c r="AA300" s="5"/>
      <c r="AB300" s="5"/>
      <c r="AC300" s="5"/>
      <c r="AD300" s="5"/>
    </row>
    <row r="301" customFormat="false" ht="15.75" hidden="false" customHeight="false" outlineLevel="0" collapsed="false">
      <c r="A301" s="448"/>
      <c r="B301" s="449"/>
      <c r="C301" s="428"/>
      <c r="D301" s="253"/>
      <c r="E301" s="40"/>
      <c r="F301" s="41" t="s">
        <v>2120</v>
      </c>
      <c r="G301" s="5" t="s">
        <v>2121</v>
      </c>
      <c r="H301" s="262" t="s">
        <v>2122</v>
      </c>
      <c r="I301" s="5"/>
      <c r="J301" s="5"/>
      <c r="K301" s="5"/>
      <c r="L301" s="5"/>
      <c r="M301" s="5"/>
      <c r="N301" s="5"/>
      <c r="O301" s="5"/>
      <c r="P301" s="5"/>
      <c r="Q301" s="5"/>
      <c r="R301" s="5"/>
      <c r="S301" s="5"/>
      <c r="T301" s="5"/>
      <c r="U301" s="5"/>
      <c r="V301" s="5"/>
      <c r="W301" s="5"/>
      <c r="X301" s="5"/>
      <c r="Y301" s="5"/>
      <c r="Z301" s="5"/>
      <c r="AA301" s="5"/>
      <c r="AB301" s="5"/>
      <c r="AC301" s="5"/>
      <c r="AD301" s="5"/>
    </row>
    <row r="302" customFormat="false" ht="15.75" hidden="false" customHeight="false" outlineLevel="0" collapsed="false">
      <c r="A302" s="448"/>
      <c r="B302" s="449"/>
      <c r="C302" s="443" t="n">
        <v>5</v>
      </c>
      <c r="D302" s="450"/>
      <c r="E302" s="451"/>
      <c r="F302" s="452" t="s">
        <v>2123</v>
      </c>
      <c r="G302" s="41" t="s">
        <v>2124</v>
      </c>
      <c r="H302" s="454" t="s">
        <v>2125</v>
      </c>
      <c r="I302" s="5"/>
      <c r="J302" s="5"/>
      <c r="K302" s="5"/>
      <c r="L302" s="5"/>
      <c r="M302" s="5"/>
      <c r="N302" s="5"/>
      <c r="O302" s="5"/>
      <c r="P302" s="5"/>
      <c r="Q302" s="5"/>
      <c r="R302" s="5"/>
      <c r="S302" s="5"/>
      <c r="T302" s="5"/>
      <c r="U302" s="5"/>
      <c r="V302" s="5"/>
      <c r="W302" s="5"/>
      <c r="X302" s="5"/>
      <c r="Y302" s="5"/>
      <c r="Z302" s="5"/>
      <c r="AA302" s="5"/>
      <c r="AB302" s="5"/>
      <c r="AC302" s="5"/>
      <c r="AD302" s="5"/>
    </row>
    <row r="303" customFormat="false" ht="15.75" hidden="false" customHeight="false" outlineLevel="0" collapsed="false">
      <c r="A303" s="448"/>
      <c r="B303" s="449"/>
      <c r="D303" s="253"/>
      <c r="E303" s="40"/>
      <c r="F303" s="41" t="s">
        <v>2126</v>
      </c>
      <c r="G303" s="41" t="s">
        <v>2127</v>
      </c>
      <c r="H303" s="266" t="s">
        <v>2128</v>
      </c>
      <c r="I303" s="5" t="s">
        <v>2129</v>
      </c>
      <c r="J303" s="262" t="s">
        <v>2130</v>
      </c>
      <c r="K303" s="5"/>
      <c r="L303" s="5"/>
      <c r="M303" s="5"/>
      <c r="N303" s="5"/>
      <c r="O303" s="5"/>
      <c r="P303" s="5"/>
      <c r="Q303" s="5"/>
      <c r="R303" s="5"/>
      <c r="S303" s="5"/>
      <c r="T303" s="5"/>
      <c r="U303" s="5"/>
      <c r="V303" s="5"/>
      <c r="W303" s="5"/>
      <c r="X303" s="5"/>
      <c r="Y303" s="5"/>
      <c r="Z303" s="5"/>
      <c r="AA303" s="5"/>
      <c r="AB303" s="5"/>
      <c r="AC303" s="5"/>
      <c r="AD303" s="5"/>
    </row>
    <row r="304" customFormat="false" ht="15.75" hidden="false" customHeight="false" outlineLevel="0" collapsed="false">
      <c r="A304" s="448"/>
      <c r="B304" s="449"/>
      <c r="D304" s="253"/>
      <c r="E304" s="40"/>
      <c r="F304" s="41" t="s">
        <v>2131</v>
      </c>
      <c r="G304" s="5" t="s">
        <v>2132</v>
      </c>
      <c r="H304" s="262" t="s">
        <v>2133</v>
      </c>
      <c r="I304" s="5" t="s">
        <v>2134</v>
      </c>
      <c r="J304" s="262" t="s">
        <v>2135</v>
      </c>
      <c r="K304" s="5"/>
      <c r="L304" s="5"/>
      <c r="M304" s="5"/>
      <c r="N304" s="5"/>
      <c r="O304" s="5"/>
      <c r="P304" s="5"/>
      <c r="Q304" s="5"/>
      <c r="R304" s="5"/>
      <c r="S304" s="5"/>
      <c r="T304" s="5"/>
      <c r="U304" s="5"/>
      <c r="V304" s="5"/>
      <c r="W304" s="5"/>
      <c r="X304" s="5"/>
      <c r="Y304" s="5"/>
      <c r="Z304" s="5"/>
      <c r="AA304" s="5"/>
      <c r="AB304" s="5"/>
      <c r="AC304" s="5"/>
      <c r="AD304" s="5"/>
    </row>
    <row r="305" customFormat="false" ht="15.75" hidden="false" customHeight="false" outlineLevel="0" collapsed="false">
      <c r="A305" s="448"/>
      <c r="B305" s="449"/>
      <c r="C305" s="428"/>
      <c r="D305" s="253"/>
      <c r="E305" s="40"/>
      <c r="F305" s="41" t="s">
        <v>2136</v>
      </c>
      <c r="G305" s="5" t="s">
        <v>2098</v>
      </c>
      <c r="H305" s="262" t="s">
        <v>2099</v>
      </c>
      <c r="I305" s="5"/>
      <c r="J305" s="5"/>
      <c r="K305" s="5"/>
      <c r="L305" s="5"/>
      <c r="M305" s="5"/>
      <c r="N305" s="5"/>
      <c r="P305" s="5"/>
      <c r="Q305" s="5"/>
      <c r="R305" s="5"/>
      <c r="S305" s="5"/>
      <c r="T305" s="5"/>
      <c r="U305" s="5"/>
      <c r="V305" s="5"/>
      <c r="W305" s="5"/>
      <c r="X305" s="5"/>
      <c r="Y305" s="5"/>
      <c r="Z305" s="5"/>
      <c r="AA305" s="5"/>
      <c r="AB305" s="5"/>
      <c r="AC305" s="5"/>
      <c r="AD305" s="5"/>
    </row>
    <row r="306" customFormat="false" ht="15.75" hidden="false" customHeight="false" outlineLevel="0" collapsed="false">
      <c r="A306" s="448"/>
      <c r="B306" s="449"/>
      <c r="C306" s="428"/>
      <c r="D306" s="253"/>
      <c r="E306" s="40"/>
      <c r="F306" s="41" t="s">
        <v>2137</v>
      </c>
      <c r="G306" s="5" t="s">
        <v>1564</v>
      </c>
      <c r="H306" s="262" t="s">
        <v>2138</v>
      </c>
      <c r="I306" s="5"/>
      <c r="J306" s="5"/>
      <c r="K306" s="5"/>
      <c r="L306" s="5"/>
      <c r="M306" s="5"/>
      <c r="N306" s="5"/>
      <c r="P306" s="5"/>
      <c r="Q306" s="5"/>
      <c r="R306" s="5"/>
      <c r="S306" s="5"/>
      <c r="T306" s="5"/>
      <c r="U306" s="5"/>
      <c r="V306" s="5"/>
      <c r="W306" s="5"/>
      <c r="X306" s="5"/>
      <c r="Y306" s="5"/>
      <c r="Z306" s="5"/>
      <c r="AA306" s="5"/>
      <c r="AB306" s="5"/>
      <c r="AC306" s="5"/>
      <c r="AD306" s="5"/>
    </row>
    <row r="307" customFormat="false" ht="15.75" hidden="false" customHeight="false" outlineLevel="0" collapsed="false">
      <c r="A307" s="448"/>
      <c r="B307" s="449"/>
      <c r="C307" s="428"/>
      <c r="D307" s="253"/>
      <c r="E307" s="40"/>
      <c r="F307" s="41" t="s">
        <v>2139</v>
      </c>
      <c r="G307" s="5" t="s">
        <v>598</v>
      </c>
      <c r="H307" s="436" t="s">
        <v>1159</v>
      </c>
      <c r="I307" s="5"/>
      <c r="J307" s="5"/>
      <c r="K307" s="5"/>
      <c r="L307" s="5"/>
      <c r="M307" s="5"/>
      <c r="N307" s="5"/>
      <c r="P307" s="5"/>
      <c r="Q307" s="5"/>
      <c r="R307" s="5"/>
      <c r="S307" s="5"/>
      <c r="T307" s="5"/>
      <c r="U307" s="5"/>
      <c r="V307" s="5"/>
      <c r="W307" s="5"/>
      <c r="X307" s="5"/>
      <c r="Y307" s="5"/>
      <c r="Z307" s="5"/>
      <c r="AA307" s="5"/>
      <c r="AB307" s="5"/>
      <c r="AC307" s="5"/>
      <c r="AD307" s="5"/>
    </row>
    <row r="308" customFormat="false" ht="15.75" hidden="false" customHeight="false" outlineLevel="0" collapsed="false">
      <c r="A308" s="448"/>
      <c r="B308" s="449"/>
      <c r="C308" s="428"/>
      <c r="D308" s="253"/>
      <c r="E308" s="40"/>
      <c r="F308" s="4" t="s">
        <v>2140</v>
      </c>
      <c r="G308" s="4" t="s">
        <v>2141</v>
      </c>
      <c r="H308" s="255" t="s">
        <v>2142</v>
      </c>
      <c r="I308" s="5"/>
      <c r="J308" s="5"/>
      <c r="K308" s="5"/>
      <c r="L308" s="5"/>
      <c r="M308" s="5"/>
      <c r="N308" s="5"/>
      <c r="P308" s="5"/>
      <c r="Q308" s="5"/>
      <c r="R308" s="5"/>
      <c r="S308" s="5"/>
      <c r="T308" s="5"/>
      <c r="U308" s="5"/>
      <c r="V308" s="5"/>
      <c r="W308" s="5"/>
      <c r="X308" s="5"/>
      <c r="Y308" s="5"/>
      <c r="Z308" s="5"/>
      <c r="AA308" s="5"/>
      <c r="AB308" s="5"/>
      <c r="AC308" s="5"/>
      <c r="AD308" s="5"/>
    </row>
    <row r="309" customFormat="false" ht="15.75" hidden="false" customHeight="false" outlineLevel="0" collapsed="false">
      <c r="A309" s="448"/>
      <c r="B309" s="449"/>
      <c r="C309" s="428"/>
      <c r="D309" s="253"/>
      <c r="E309" s="40"/>
      <c r="F309" s="259" t="s">
        <v>2143</v>
      </c>
      <c r="G309" s="5" t="s">
        <v>621</v>
      </c>
      <c r="H309" s="436" t="s">
        <v>2144</v>
      </c>
      <c r="I309" s="5"/>
      <c r="J309" s="5"/>
      <c r="K309" s="5"/>
      <c r="L309" s="5"/>
      <c r="M309" s="5"/>
      <c r="N309" s="5"/>
      <c r="P309" s="5"/>
      <c r="Q309" s="5"/>
      <c r="R309" s="5"/>
      <c r="S309" s="5"/>
      <c r="T309" s="5"/>
      <c r="U309" s="5"/>
      <c r="V309" s="5"/>
      <c r="W309" s="5"/>
      <c r="X309" s="5"/>
      <c r="Y309" s="5"/>
      <c r="Z309" s="5"/>
      <c r="AA309" s="5"/>
      <c r="AB309" s="5"/>
      <c r="AC309" s="5"/>
      <c r="AD309" s="5"/>
    </row>
    <row r="310" customFormat="false" ht="30" hidden="false" customHeight="true" outlineLevel="0" collapsed="false">
      <c r="A310" s="448"/>
      <c r="B310" s="449"/>
      <c r="C310" s="428"/>
      <c r="D310" s="253"/>
      <c r="E310" s="5"/>
      <c r="F310" s="429" t="s">
        <v>2145</v>
      </c>
      <c r="G310" s="41" t="s">
        <v>2146</v>
      </c>
      <c r="H310" s="362" t="s">
        <v>2147</v>
      </c>
      <c r="I310" s="41" t="s">
        <v>2148</v>
      </c>
      <c r="J310" s="362" t="s">
        <v>2149</v>
      </c>
      <c r="K310" s="5"/>
      <c r="L310" s="5" t="s">
        <v>2150</v>
      </c>
      <c r="M310" s="455" t="s">
        <v>2151</v>
      </c>
      <c r="N310" s="5"/>
      <c r="O310" s="5"/>
      <c r="P310" s="5"/>
      <c r="Q310" s="5"/>
      <c r="R310" s="5"/>
      <c r="S310" s="5"/>
      <c r="T310" s="5"/>
      <c r="U310" s="5"/>
      <c r="V310" s="5"/>
      <c r="W310" s="5"/>
      <c r="X310" s="5"/>
      <c r="Y310" s="5"/>
      <c r="Z310" s="5"/>
      <c r="AA310" s="5"/>
      <c r="AB310" s="5"/>
      <c r="AC310" s="5"/>
      <c r="AD310" s="5"/>
    </row>
    <row r="311" customFormat="false" ht="15.75" hidden="false" customHeight="false" outlineLevel="0" collapsed="false">
      <c r="A311" s="448"/>
      <c r="B311" s="449"/>
      <c r="C311" s="428"/>
      <c r="D311" s="253"/>
      <c r="E311" s="5"/>
      <c r="F311" s="275" t="s">
        <v>2152</v>
      </c>
      <c r="G311" s="4" t="s">
        <v>2116</v>
      </c>
      <c r="H311" s="255" t="s">
        <v>2153</v>
      </c>
      <c r="I311" s="5" t="s">
        <v>1724</v>
      </c>
      <c r="J311" s="262" t="s">
        <v>2154</v>
      </c>
      <c r="K311" s="5"/>
      <c r="L311" s="5"/>
      <c r="M311" s="5"/>
      <c r="N311" s="5"/>
      <c r="O311" s="5"/>
      <c r="P311" s="5"/>
      <c r="Q311" s="5"/>
      <c r="R311" s="5"/>
      <c r="S311" s="5"/>
      <c r="T311" s="5"/>
      <c r="U311" s="5"/>
      <c r="V311" s="5"/>
      <c r="W311" s="5"/>
      <c r="X311" s="5"/>
      <c r="Y311" s="5"/>
      <c r="Z311" s="5"/>
      <c r="AA311" s="5"/>
      <c r="AB311" s="5"/>
      <c r="AC311" s="5"/>
      <c r="AD311" s="5"/>
    </row>
    <row r="312" customFormat="false" ht="15.75" hidden="false" customHeight="false" outlineLevel="0" collapsed="false">
      <c r="A312" s="448"/>
      <c r="B312" s="449"/>
      <c r="C312" s="443" t="n">
        <v>6</v>
      </c>
      <c r="D312" s="450"/>
      <c r="E312" s="456"/>
      <c r="F312" s="452" t="s">
        <v>2155</v>
      </c>
      <c r="G312" s="231" t="s">
        <v>2156</v>
      </c>
      <c r="H312" s="5"/>
      <c r="I312" s="5"/>
      <c r="J312" s="5"/>
      <c r="K312" s="5"/>
      <c r="L312" s="5"/>
      <c r="M312" s="5"/>
      <c r="N312" s="5"/>
      <c r="O312" s="5"/>
      <c r="P312" s="5"/>
      <c r="Q312" s="5"/>
      <c r="R312" s="5"/>
      <c r="S312" s="5"/>
      <c r="T312" s="5"/>
      <c r="U312" s="5"/>
      <c r="V312" s="5"/>
      <c r="W312" s="5"/>
      <c r="X312" s="5"/>
      <c r="Y312" s="5"/>
      <c r="Z312" s="5"/>
      <c r="AA312" s="5"/>
      <c r="AB312" s="5"/>
      <c r="AC312" s="5"/>
      <c r="AD312" s="5"/>
    </row>
    <row r="313" customFormat="false" ht="15.75" hidden="false" customHeight="false" outlineLevel="0" collapsed="false">
      <c r="A313" s="448"/>
      <c r="B313" s="449"/>
      <c r="C313" s="428"/>
      <c r="D313" s="253"/>
      <c r="E313" s="40"/>
      <c r="F313" s="41" t="s">
        <v>2157</v>
      </c>
      <c r="G313" s="5" t="s">
        <v>2158</v>
      </c>
      <c r="H313" s="292" t="s">
        <v>2159</v>
      </c>
      <c r="I313" s="40"/>
      <c r="J313" s="5"/>
      <c r="K313" s="5"/>
      <c r="L313" s="5"/>
      <c r="N313" s="5"/>
      <c r="O313" s="5"/>
      <c r="P313" s="5"/>
      <c r="Q313" s="5"/>
      <c r="R313" s="5"/>
      <c r="S313" s="5"/>
      <c r="T313" s="5"/>
      <c r="U313" s="5"/>
      <c r="V313" s="5"/>
      <c r="W313" s="5"/>
      <c r="X313" s="5"/>
      <c r="Y313" s="5"/>
      <c r="Z313" s="5"/>
      <c r="AA313" s="5"/>
      <c r="AB313" s="5"/>
      <c r="AC313" s="5"/>
      <c r="AD313" s="5"/>
    </row>
    <row r="314" customFormat="false" ht="15.75" hidden="false" customHeight="false" outlineLevel="0" collapsed="false">
      <c r="A314" s="448"/>
      <c r="B314" s="449"/>
      <c r="C314" s="428"/>
      <c r="D314" s="253"/>
      <c r="E314" s="40"/>
      <c r="F314" s="41" t="s">
        <v>2160</v>
      </c>
      <c r="G314" s="5" t="s">
        <v>2161</v>
      </c>
      <c r="H314" s="292" t="s">
        <v>2162</v>
      </c>
      <c r="I314" s="40"/>
      <c r="J314" s="5"/>
      <c r="K314" s="5"/>
      <c r="L314" s="5"/>
      <c r="N314" s="5"/>
      <c r="O314" s="5"/>
      <c r="P314" s="5"/>
      <c r="Q314" s="5"/>
      <c r="R314" s="5"/>
      <c r="S314" s="5"/>
      <c r="T314" s="5"/>
      <c r="U314" s="5"/>
      <c r="V314" s="5"/>
      <c r="W314" s="5"/>
      <c r="X314" s="5"/>
      <c r="Y314" s="5"/>
      <c r="Z314" s="5"/>
      <c r="AA314" s="5"/>
      <c r="AB314" s="5"/>
      <c r="AC314" s="5"/>
      <c r="AD314" s="5"/>
    </row>
    <row r="315" customFormat="false" ht="15.75" hidden="false" customHeight="false" outlineLevel="0" collapsed="false">
      <c r="A315" s="448"/>
      <c r="B315" s="449"/>
      <c r="C315" s="428"/>
      <c r="D315" s="253"/>
      <c r="E315" s="40"/>
      <c r="F315" s="41" t="s">
        <v>2163</v>
      </c>
      <c r="G315" s="41" t="s">
        <v>2164</v>
      </c>
      <c r="H315" s="409" t="s">
        <v>2165</v>
      </c>
      <c r="I315" s="453" t="s">
        <v>2166</v>
      </c>
      <c r="J315" s="362" t="s">
        <v>2167</v>
      </c>
      <c r="K315" s="5"/>
      <c r="L315" s="5"/>
      <c r="N315" s="5"/>
      <c r="O315" s="5"/>
      <c r="P315" s="5"/>
      <c r="Q315" s="5"/>
      <c r="R315" s="5"/>
      <c r="S315" s="5"/>
      <c r="T315" s="5"/>
      <c r="U315" s="5"/>
      <c r="V315" s="5"/>
      <c r="W315" s="5"/>
      <c r="X315" s="5"/>
      <c r="Y315" s="5"/>
      <c r="Z315" s="5"/>
      <c r="AA315" s="5"/>
      <c r="AB315" s="5"/>
      <c r="AC315" s="5"/>
      <c r="AD315" s="5"/>
    </row>
    <row r="316" customFormat="false" ht="15.75" hidden="false" customHeight="false" outlineLevel="0" collapsed="false">
      <c r="A316" s="448"/>
      <c r="B316" s="449"/>
      <c r="C316" s="428"/>
      <c r="D316" s="253"/>
      <c r="E316" s="40"/>
      <c r="F316" s="275" t="s">
        <v>2168</v>
      </c>
      <c r="G316" s="4" t="s">
        <v>598</v>
      </c>
      <c r="H316" s="255" t="s">
        <v>2169</v>
      </c>
      <c r="I316" s="5"/>
      <c r="J316" s="40"/>
      <c r="K316" s="5"/>
      <c r="L316" s="5"/>
      <c r="M316" s="5"/>
      <c r="N316" s="5"/>
      <c r="O316" s="5"/>
      <c r="P316" s="5"/>
      <c r="Q316" s="5"/>
      <c r="R316" s="5"/>
      <c r="S316" s="5"/>
      <c r="T316" s="5"/>
      <c r="U316" s="5"/>
      <c r="V316" s="5"/>
      <c r="W316" s="5"/>
      <c r="X316" s="5"/>
      <c r="Y316" s="5"/>
      <c r="Z316" s="5"/>
      <c r="AA316" s="5"/>
      <c r="AB316" s="5"/>
      <c r="AC316" s="5"/>
      <c r="AD316" s="5"/>
    </row>
    <row r="317" customFormat="false" ht="15.75" hidden="false" customHeight="false" outlineLevel="0" collapsed="false">
      <c r="A317" s="448"/>
      <c r="B317" s="457" t="s">
        <v>2170</v>
      </c>
      <c r="C317" s="443" t="n">
        <v>7</v>
      </c>
      <c r="D317" s="450"/>
      <c r="E317" s="451"/>
      <c r="F317" s="458" t="s">
        <v>2171</v>
      </c>
      <c r="G317" s="5"/>
      <c r="H317" s="5"/>
      <c r="I317" s="5"/>
      <c r="J317" s="5"/>
      <c r="K317" s="5"/>
      <c r="L317" s="5"/>
      <c r="M317" s="5"/>
      <c r="N317" s="5"/>
      <c r="O317" s="5"/>
      <c r="P317" s="5"/>
      <c r="Q317" s="5"/>
      <c r="R317" s="5"/>
      <c r="S317" s="5"/>
      <c r="T317" s="5"/>
      <c r="U317" s="5"/>
      <c r="V317" s="5"/>
      <c r="W317" s="5"/>
      <c r="X317" s="5"/>
      <c r="Y317" s="5"/>
      <c r="Z317" s="5"/>
      <c r="AA317" s="5"/>
      <c r="AB317" s="5"/>
      <c r="AC317" s="5"/>
      <c r="AD317" s="5"/>
    </row>
    <row r="318" customFormat="false" ht="15.75" hidden="false" customHeight="false" outlineLevel="0" collapsed="false">
      <c r="A318" s="448"/>
      <c r="B318" s="457"/>
      <c r="C318" s="428"/>
      <c r="D318" s="253"/>
      <c r="E318" s="40"/>
      <c r="F318" s="275" t="s">
        <v>2172</v>
      </c>
      <c r="G318" s="5" t="s">
        <v>2173</v>
      </c>
      <c r="H318" s="285" t="s">
        <v>2005</v>
      </c>
      <c r="I318" s="5" t="s">
        <v>2174</v>
      </c>
      <c r="J318" s="262" t="s">
        <v>2175</v>
      </c>
      <c r="K318" s="5"/>
      <c r="L318" s="5"/>
      <c r="M318" s="5"/>
      <c r="N318" s="5"/>
      <c r="O318" s="5"/>
      <c r="P318" s="5"/>
      <c r="Q318" s="5"/>
      <c r="R318" s="5"/>
      <c r="S318" s="5"/>
      <c r="T318" s="5"/>
      <c r="U318" s="5"/>
      <c r="V318" s="5"/>
      <c r="W318" s="5"/>
      <c r="X318" s="5"/>
      <c r="Y318" s="5"/>
      <c r="Z318" s="5"/>
      <c r="AA318" s="5"/>
      <c r="AB318" s="5"/>
      <c r="AC318" s="5"/>
      <c r="AD318" s="5"/>
    </row>
    <row r="319" customFormat="false" ht="15.75" hidden="false" customHeight="false" outlineLevel="0" collapsed="false">
      <c r="A319" s="448"/>
      <c r="B319" s="457"/>
      <c r="C319" s="428"/>
      <c r="D319" s="253"/>
      <c r="E319" s="40"/>
      <c r="F319" s="41" t="s">
        <v>2176</v>
      </c>
      <c r="G319" s="5" t="s">
        <v>1354</v>
      </c>
      <c r="H319" s="258" t="s">
        <v>2177</v>
      </c>
      <c r="I319" s="5"/>
      <c r="J319" s="5"/>
      <c r="K319" s="5"/>
      <c r="L319" s="5"/>
      <c r="M319" s="5"/>
      <c r="N319" s="5"/>
      <c r="O319" s="5"/>
      <c r="P319" s="5"/>
      <c r="Q319" s="5"/>
      <c r="R319" s="5"/>
      <c r="S319" s="5"/>
      <c r="T319" s="5"/>
      <c r="U319" s="5"/>
      <c r="V319" s="5"/>
      <c r="W319" s="5"/>
      <c r="X319" s="5"/>
      <c r="Y319" s="5"/>
      <c r="Z319" s="5"/>
      <c r="AA319" s="5"/>
      <c r="AB319" s="5"/>
      <c r="AC319" s="5"/>
      <c r="AD319" s="5"/>
    </row>
    <row r="320" customFormat="false" ht="15.75" hidden="false" customHeight="false" outlineLevel="0" collapsed="false">
      <c r="A320" s="448"/>
      <c r="B320" s="457"/>
      <c r="C320" s="428"/>
      <c r="D320" s="253"/>
      <c r="E320" s="40"/>
      <c r="F320" s="433" t="s">
        <v>2178</v>
      </c>
      <c r="G320" s="5" t="s">
        <v>1010</v>
      </c>
      <c r="H320" s="262" t="s">
        <v>2179</v>
      </c>
      <c r="I320" s="5" t="s">
        <v>63</v>
      </c>
      <c r="J320" s="262" t="s">
        <v>2180</v>
      </c>
      <c r="K320" s="5" t="s">
        <v>2181</v>
      </c>
      <c r="L320" s="262" t="s">
        <v>2182</v>
      </c>
      <c r="M320" s="5"/>
      <c r="N320" s="5"/>
      <c r="O320" s="5"/>
      <c r="P320" s="5"/>
      <c r="Q320" s="5"/>
      <c r="R320" s="5"/>
      <c r="S320" s="5"/>
      <c r="T320" s="5"/>
      <c r="U320" s="5"/>
      <c r="V320" s="5"/>
      <c r="W320" s="5"/>
      <c r="X320" s="5"/>
      <c r="Y320" s="5"/>
      <c r="Z320" s="5"/>
      <c r="AA320" s="5"/>
      <c r="AB320" s="5"/>
      <c r="AC320" s="5"/>
      <c r="AD320" s="5"/>
    </row>
    <row r="321" customFormat="false" ht="15.75" hidden="false" customHeight="false" outlineLevel="0" collapsed="false">
      <c r="A321" s="448"/>
      <c r="B321" s="457"/>
      <c r="C321" s="428"/>
      <c r="D321" s="253"/>
      <c r="E321" s="40"/>
      <c r="F321" s="275" t="s">
        <v>2183</v>
      </c>
      <c r="G321" s="5" t="s">
        <v>2184</v>
      </c>
      <c r="H321" s="262" t="s">
        <v>2185</v>
      </c>
      <c r="I321" s="5"/>
      <c r="J321" s="5"/>
      <c r="K321" s="5"/>
      <c r="L321" s="5"/>
      <c r="M321" s="5"/>
      <c r="N321" s="5"/>
      <c r="O321" s="5"/>
      <c r="P321" s="5"/>
      <c r="Q321" s="5"/>
      <c r="R321" s="5"/>
      <c r="S321" s="5"/>
      <c r="T321" s="5"/>
      <c r="U321" s="5"/>
      <c r="V321" s="5"/>
      <c r="W321" s="5"/>
      <c r="X321" s="5"/>
      <c r="Y321" s="5"/>
      <c r="Z321" s="5"/>
      <c r="AA321" s="5"/>
      <c r="AB321" s="5"/>
      <c r="AC321" s="5"/>
      <c r="AD321" s="5"/>
    </row>
    <row r="322" customFormat="false" ht="15.75" hidden="false" customHeight="false" outlineLevel="0" collapsed="false">
      <c r="A322" s="448"/>
      <c r="B322" s="457"/>
      <c r="C322" s="428"/>
      <c r="D322" s="253"/>
      <c r="E322" s="40"/>
      <c r="F322" s="259" t="s">
        <v>2186</v>
      </c>
      <c r="G322" s="5" t="s">
        <v>2187</v>
      </c>
      <c r="H322" s="436" t="s">
        <v>2188</v>
      </c>
      <c r="I322" s="5"/>
      <c r="J322" s="5"/>
      <c r="K322" s="5"/>
      <c r="L322" s="5"/>
      <c r="M322" s="5"/>
      <c r="N322" s="5"/>
      <c r="O322" s="5"/>
      <c r="P322" s="5"/>
      <c r="Q322" s="5"/>
      <c r="R322" s="5"/>
      <c r="S322" s="5"/>
      <c r="T322" s="5"/>
      <c r="U322" s="5"/>
      <c r="V322" s="5"/>
      <c r="W322" s="5"/>
      <c r="X322" s="5"/>
      <c r="Y322" s="5"/>
      <c r="Z322" s="5"/>
      <c r="AA322" s="5"/>
      <c r="AB322" s="5"/>
      <c r="AC322" s="5"/>
      <c r="AD322" s="5"/>
    </row>
    <row r="323" customFormat="false" ht="15.75" hidden="false" customHeight="false" outlineLevel="0" collapsed="false">
      <c r="A323" s="448"/>
      <c r="B323" s="457"/>
      <c r="C323" s="428"/>
      <c r="D323" s="253"/>
      <c r="E323" s="40"/>
      <c r="F323" s="259" t="s">
        <v>2189</v>
      </c>
      <c r="G323" s="5" t="s">
        <v>621</v>
      </c>
      <c r="H323" s="436" t="s">
        <v>2144</v>
      </c>
      <c r="I323" s="5"/>
      <c r="J323" s="5"/>
      <c r="K323" s="5"/>
      <c r="L323" s="5"/>
      <c r="M323" s="5"/>
      <c r="N323" s="5"/>
      <c r="O323" s="5"/>
      <c r="P323" s="5"/>
      <c r="Q323" s="5"/>
      <c r="R323" s="5"/>
      <c r="S323" s="5"/>
      <c r="T323" s="5"/>
      <c r="U323" s="5"/>
      <c r="V323" s="5"/>
      <c r="W323" s="5"/>
      <c r="X323" s="5"/>
      <c r="Y323" s="5"/>
      <c r="Z323" s="5"/>
      <c r="AA323" s="5"/>
      <c r="AB323" s="5"/>
      <c r="AC323" s="5"/>
      <c r="AD323" s="5"/>
    </row>
    <row r="324" customFormat="false" ht="15.75" hidden="false" customHeight="false" outlineLevel="0" collapsed="false">
      <c r="A324" s="448"/>
      <c r="B324" s="457"/>
      <c r="C324" s="428"/>
      <c r="D324" s="253"/>
      <c r="E324" s="40"/>
      <c r="F324" s="259" t="s">
        <v>2190</v>
      </c>
      <c r="G324" s="5" t="s">
        <v>2191</v>
      </c>
      <c r="H324" s="262" t="s">
        <v>2192</v>
      </c>
      <c r="I324" s="5" t="s">
        <v>2193</v>
      </c>
      <c r="J324" s="262" t="s">
        <v>2194</v>
      </c>
      <c r="K324" s="5"/>
      <c r="L324" s="5"/>
      <c r="M324" s="5"/>
      <c r="N324" s="5"/>
      <c r="O324" s="5"/>
      <c r="P324" s="5"/>
      <c r="Q324" s="5"/>
      <c r="R324" s="5"/>
      <c r="S324" s="5"/>
      <c r="T324" s="5"/>
      <c r="U324" s="5"/>
      <c r="V324" s="5"/>
      <c r="W324" s="5"/>
      <c r="X324" s="5"/>
      <c r="Y324" s="5"/>
      <c r="Z324" s="5"/>
      <c r="AA324" s="5"/>
      <c r="AB324" s="5"/>
      <c r="AC324" s="5"/>
      <c r="AD324" s="5"/>
    </row>
    <row r="325" customFormat="false" ht="15.75" hidden="false" customHeight="false" outlineLevel="0" collapsed="false">
      <c r="A325" s="448"/>
      <c r="B325" s="457"/>
      <c r="C325" s="428"/>
      <c r="D325" s="253"/>
      <c r="E325" s="40"/>
      <c r="F325" s="275" t="s">
        <v>2195</v>
      </c>
      <c r="G325" s="5" t="s">
        <v>1312</v>
      </c>
      <c r="H325" s="258" t="s">
        <v>2196</v>
      </c>
      <c r="I325" s="5" t="s">
        <v>1564</v>
      </c>
      <c r="J325" s="262" t="s">
        <v>2197</v>
      </c>
      <c r="K325" s="5"/>
      <c r="L325" s="5"/>
      <c r="M325" s="5"/>
      <c r="N325" s="5"/>
      <c r="O325" s="5"/>
      <c r="P325" s="5"/>
      <c r="Q325" s="5"/>
      <c r="R325" s="5"/>
      <c r="S325" s="5"/>
      <c r="T325" s="5"/>
      <c r="U325" s="5"/>
      <c r="V325" s="5"/>
      <c r="W325" s="5"/>
      <c r="X325" s="5"/>
      <c r="Y325" s="5"/>
      <c r="Z325" s="5"/>
      <c r="AA325" s="5"/>
      <c r="AB325" s="5"/>
      <c r="AC325" s="5"/>
      <c r="AD325" s="5"/>
    </row>
    <row r="326" customFormat="false" ht="15.75" hidden="false" customHeight="false" outlineLevel="0" collapsed="false">
      <c r="A326" s="448"/>
      <c r="B326" s="457"/>
      <c r="C326" s="428"/>
      <c r="D326" s="253"/>
      <c r="E326" s="40"/>
      <c r="F326" s="259" t="s">
        <v>2198</v>
      </c>
      <c r="G326" s="5" t="s">
        <v>588</v>
      </c>
      <c r="H326" s="262" t="s">
        <v>2199</v>
      </c>
      <c r="I326" s="5"/>
      <c r="J326" s="5"/>
      <c r="K326" s="5"/>
      <c r="L326" s="5"/>
      <c r="M326" s="5"/>
      <c r="N326" s="5"/>
      <c r="O326" s="5"/>
      <c r="P326" s="5"/>
      <c r="Q326" s="5"/>
      <c r="R326" s="5"/>
      <c r="S326" s="5"/>
      <c r="T326" s="5"/>
      <c r="U326" s="5"/>
      <c r="V326" s="5"/>
      <c r="W326" s="5"/>
      <c r="X326" s="5"/>
      <c r="Y326" s="5"/>
      <c r="Z326" s="5"/>
      <c r="AA326" s="5"/>
      <c r="AB326" s="5"/>
      <c r="AC326" s="5"/>
      <c r="AD326" s="5"/>
    </row>
    <row r="327" customFormat="false" ht="15.75" hidden="false" customHeight="false" outlineLevel="0" collapsed="false">
      <c r="A327" s="448"/>
      <c r="B327" s="457"/>
      <c r="C327" s="428"/>
      <c r="D327" s="253"/>
      <c r="E327" s="40"/>
      <c r="F327" s="275" t="s">
        <v>2200</v>
      </c>
      <c r="G327" s="5" t="s">
        <v>2098</v>
      </c>
      <c r="H327" s="262" t="s">
        <v>2099</v>
      </c>
      <c r="I327" s="5"/>
      <c r="J327" s="5"/>
      <c r="K327" s="5"/>
      <c r="L327" s="5"/>
      <c r="M327" s="5"/>
      <c r="N327" s="5"/>
      <c r="O327" s="5"/>
      <c r="P327" s="5"/>
      <c r="Q327" s="5"/>
      <c r="R327" s="5"/>
      <c r="S327" s="5"/>
      <c r="T327" s="5"/>
      <c r="U327" s="5"/>
      <c r="V327" s="5"/>
      <c r="W327" s="5"/>
      <c r="X327" s="5"/>
      <c r="Y327" s="5"/>
      <c r="Z327" s="5"/>
      <c r="AA327" s="5"/>
      <c r="AB327" s="5"/>
      <c r="AC327" s="5"/>
      <c r="AD327" s="5"/>
    </row>
    <row r="328" customFormat="false" ht="15.75" hidden="false" customHeight="false" outlineLevel="0" collapsed="false">
      <c r="A328" s="448"/>
      <c r="B328" s="457"/>
      <c r="C328" s="443" t="n">
        <v>8</v>
      </c>
      <c r="D328" s="450"/>
      <c r="E328" s="451"/>
      <c r="F328" s="452" t="s">
        <v>2201</v>
      </c>
      <c r="G328" s="5" t="s">
        <v>343</v>
      </c>
      <c r="H328" s="262" t="s">
        <v>2202</v>
      </c>
      <c r="I328" s="5"/>
      <c r="J328" s="5"/>
      <c r="K328" s="5"/>
      <c r="L328" s="5"/>
      <c r="M328" s="5"/>
      <c r="N328" s="5"/>
      <c r="O328" s="5"/>
      <c r="P328" s="5"/>
      <c r="Q328" s="5"/>
      <c r="R328" s="5"/>
      <c r="S328" s="5"/>
      <c r="T328" s="5"/>
      <c r="U328" s="5"/>
      <c r="V328" s="5"/>
      <c r="W328" s="5"/>
      <c r="X328" s="5"/>
      <c r="Y328" s="5"/>
      <c r="Z328" s="5"/>
      <c r="AA328" s="5"/>
      <c r="AB328" s="5"/>
      <c r="AC328" s="5"/>
      <c r="AD328" s="5"/>
    </row>
    <row r="329" customFormat="false" ht="15.75" hidden="false" customHeight="false" outlineLevel="0" collapsed="false">
      <c r="A329" s="448"/>
      <c r="B329" s="457"/>
      <c r="D329" s="253"/>
      <c r="E329" s="40"/>
      <c r="F329" s="259" t="s">
        <v>2203</v>
      </c>
      <c r="G329" s="5" t="s">
        <v>2204</v>
      </c>
      <c r="H329" s="262" t="s">
        <v>591</v>
      </c>
      <c r="I329" s="5"/>
      <c r="J329" s="5"/>
      <c r="K329" s="5"/>
      <c r="L329" s="5"/>
      <c r="M329" s="5"/>
      <c r="N329" s="5"/>
      <c r="O329" s="5"/>
      <c r="P329" s="5"/>
      <c r="Q329" s="5"/>
      <c r="R329" s="5"/>
      <c r="S329" s="5"/>
      <c r="T329" s="5"/>
      <c r="U329" s="5"/>
      <c r="V329" s="5"/>
      <c r="W329" s="5"/>
      <c r="X329" s="5"/>
      <c r="Y329" s="5"/>
      <c r="Z329" s="5"/>
      <c r="AA329" s="5"/>
      <c r="AB329" s="5"/>
      <c r="AC329" s="5"/>
      <c r="AD329" s="5"/>
    </row>
    <row r="330" customFormat="false" ht="15.75" hidden="false" customHeight="false" outlineLevel="0" collapsed="false">
      <c r="A330" s="448"/>
      <c r="B330" s="457"/>
      <c r="D330" s="253"/>
      <c r="E330" s="40"/>
      <c r="F330" s="41" t="s">
        <v>2205</v>
      </c>
      <c r="G330" s="5" t="s">
        <v>2206</v>
      </c>
      <c r="H330" s="5"/>
      <c r="I330" s="5" t="s">
        <v>2207</v>
      </c>
      <c r="J330" s="262" t="s">
        <v>2208</v>
      </c>
      <c r="K330" s="5"/>
      <c r="L330" s="5"/>
      <c r="M330" s="5"/>
      <c r="N330" s="5"/>
      <c r="O330" s="5"/>
      <c r="P330" s="5"/>
      <c r="Q330" s="5"/>
      <c r="R330" s="5"/>
      <c r="S330" s="5"/>
      <c r="T330" s="5"/>
      <c r="U330" s="5"/>
      <c r="V330" s="5"/>
      <c r="W330" s="5"/>
      <c r="X330" s="5"/>
      <c r="Y330" s="5"/>
      <c r="Z330" s="5"/>
      <c r="AA330" s="5"/>
      <c r="AB330" s="5"/>
      <c r="AC330" s="5"/>
      <c r="AD330" s="5"/>
    </row>
    <row r="331" customFormat="false" ht="15.75" hidden="false" customHeight="false" outlineLevel="0" collapsed="false">
      <c r="A331" s="448"/>
      <c r="B331" s="457"/>
      <c r="D331" s="253"/>
      <c r="E331" s="40"/>
      <c r="F331" s="41" t="s">
        <v>2209</v>
      </c>
      <c r="G331" s="5" t="s">
        <v>2098</v>
      </c>
      <c r="H331" s="262" t="s">
        <v>2099</v>
      </c>
      <c r="I331" s="5"/>
      <c r="J331" s="5"/>
      <c r="K331" s="5"/>
      <c r="L331" s="5"/>
      <c r="M331" s="5"/>
      <c r="N331" s="5"/>
      <c r="O331" s="5"/>
      <c r="P331" s="5"/>
      <c r="Q331" s="5"/>
      <c r="R331" s="5"/>
      <c r="S331" s="5"/>
      <c r="T331" s="5"/>
      <c r="U331" s="5"/>
      <c r="V331" s="5"/>
      <c r="W331" s="5"/>
      <c r="X331" s="5"/>
      <c r="Y331" s="5"/>
      <c r="Z331" s="5"/>
      <c r="AA331" s="5"/>
      <c r="AB331" s="5"/>
      <c r="AC331" s="5"/>
      <c r="AD331" s="5"/>
    </row>
    <row r="332" customFormat="false" ht="15.75" hidden="false" customHeight="false" outlineLevel="0" collapsed="false">
      <c r="A332" s="448"/>
      <c r="B332" s="457"/>
      <c r="C332" s="428"/>
      <c r="D332" s="253"/>
      <c r="E332" s="40"/>
      <c r="F332" s="432" t="s">
        <v>2210</v>
      </c>
      <c r="G332" s="5" t="s">
        <v>2098</v>
      </c>
      <c r="H332" s="262" t="s">
        <v>2099</v>
      </c>
      <c r="I332" s="5"/>
      <c r="J332" s="5"/>
      <c r="K332" s="5"/>
      <c r="L332" s="5"/>
      <c r="M332" s="5"/>
      <c r="N332" s="5"/>
      <c r="O332" s="5"/>
      <c r="P332" s="5"/>
      <c r="Q332" s="5"/>
      <c r="R332" s="5"/>
      <c r="S332" s="5"/>
      <c r="T332" s="5"/>
      <c r="U332" s="5"/>
      <c r="V332" s="5"/>
      <c r="W332" s="5"/>
      <c r="X332" s="5"/>
      <c r="Y332" s="5"/>
      <c r="Z332" s="5"/>
      <c r="AA332" s="5"/>
      <c r="AB332" s="5"/>
      <c r="AC332" s="5"/>
      <c r="AD332" s="5"/>
    </row>
    <row r="333" customFormat="false" ht="15.75" hidden="false" customHeight="false" outlineLevel="0" collapsed="false">
      <c r="A333" s="448"/>
      <c r="B333" s="457"/>
      <c r="C333" s="428"/>
      <c r="D333" s="253"/>
      <c r="E333" s="40"/>
      <c r="F333" s="41" t="s">
        <v>2211</v>
      </c>
      <c r="G333" s="5" t="s">
        <v>2212</v>
      </c>
      <c r="H333" s="258" t="s">
        <v>2213</v>
      </c>
      <c r="I333" s="5" t="s">
        <v>2214</v>
      </c>
      <c r="J333" s="262" t="s">
        <v>2215</v>
      </c>
      <c r="K333" s="5"/>
      <c r="L333" s="5"/>
      <c r="M333" s="5"/>
      <c r="N333" s="5"/>
      <c r="O333" s="5"/>
      <c r="P333" s="5"/>
      <c r="Q333" s="5"/>
      <c r="R333" s="5"/>
      <c r="S333" s="5"/>
      <c r="T333" s="5"/>
      <c r="U333" s="5"/>
      <c r="V333" s="5"/>
      <c r="W333" s="5"/>
      <c r="X333" s="5"/>
      <c r="Y333" s="5"/>
      <c r="Z333" s="5"/>
      <c r="AA333" s="5"/>
      <c r="AB333" s="5"/>
      <c r="AC333" s="5"/>
      <c r="AD333" s="5"/>
    </row>
    <row r="334" customFormat="false" ht="15.75" hidden="false" customHeight="false" outlineLevel="0" collapsed="false">
      <c r="A334" s="448"/>
      <c r="B334" s="457"/>
      <c r="C334" s="428"/>
      <c r="D334" s="253"/>
      <c r="E334" s="40"/>
      <c r="F334" s="429" t="s">
        <v>2216</v>
      </c>
      <c r="G334" s="5" t="s">
        <v>2217</v>
      </c>
      <c r="H334" s="266" t="s">
        <v>2218</v>
      </c>
      <c r="I334" s="5"/>
      <c r="J334" s="5"/>
      <c r="K334" s="5"/>
      <c r="L334" s="5"/>
      <c r="M334" s="5"/>
      <c r="N334" s="5"/>
      <c r="O334" s="5"/>
      <c r="P334" s="5"/>
      <c r="Q334" s="5"/>
      <c r="R334" s="5"/>
      <c r="S334" s="5"/>
      <c r="T334" s="5"/>
      <c r="U334" s="5"/>
      <c r="V334" s="5"/>
      <c r="W334" s="5"/>
      <c r="X334" s="5"/>
      <c r="Y334" s="5"/>
      <c r="Z334" s="5"/>
      <c r="AA334" s="5"/>
      <c r="AB334" s="5"/>
      <c r="AC334" s="5"/>
      <c r="AD334" s="5"/>
    </row>
    <row r="335" customFormat="false" ht="15.75" hidden="false" customHeight="false" outlineLevel="0" collapsed="false">
      <c r="A335" s="448"/>
      <c r="B335" s="457"/>
      <c r="C335" s="428"/>
      <c r="D335" s="253"/>
      <c r="E335" s="40"/>
      <c r="F335" s="275" t="s">
        <v>2219</v>
      </c>
      <c r="G335" s="5" t="s">
        <v>2220</v>
      </c>
      <c r="H335" s="258" t="s">
        <v>2221</v>
      </c>
      <c r="I335" s="5"/>
      <c r="J335" s="5"/>
      <c r="K335" s="5"/>
      <c r="L335" s="5"/>
      <c r="M335" s="5"/>
      <c r="N335" s="5"/>
      <c r="O335" s="5"/>
      <c r="P335" s="5"/>
      <c r="Q335" s="5"/>
      <c r="R335" s="5"/>
      <c r="S335" s="5"/>
      <c r="T335" s="5"/>
      <c r="U335" s="5"/>
      <c r="V335" s="5"/>
      <c r="W335" s="5"/>
      <c r="X335" s="5"/>
      <c r="Y335" s="5"/>
      <c r="Z335" s="5"/>
      <c r="AA335" s="5"/>
      <c r="AB335" s="5"/>
      <c r="AC335" s="5"/>
      <c r="AD335" s="5"/>
    </row>
    <row r="336" customFormat="false" ht="15.75" hidden="false" customHeight="false" outlineLevel="0" collapsed="false">
      <c r="A336" s="448"/>
      <c r="B336" s="457"/>
      <c r="C336" s="443" t="n">
        <v>9</v>
      </c>
      <c r="D336" s="450"/>
      <c r="E336" s="451"/>
      <c r="F336" s="452" t="s">
        <v>2222</v>
      </c>
      <c r="G336" s="5" t="s">
        <v>2098</v>
      </c>
      <c r="H336" s="5"/>
      <c r="I336" s="5"/>
      <c r="J336" s="5"/>
      <c r="K336" s="5"/>
      <c r="L336" s="5"/>
      <c r="M336" s="5"/>
      <c r="N336" s="5"/>
      <c r="O336" s="5"/>
      <c r="P336" s="5"/>
      <c r="Q336" s="5"/>
      <c r="R336" s="5"/>
      <c r="S336" s="5"/>
      <c r="T336" s="5"/>
      <c r="U336" s="5"/>
      <c r="V336" s="5"/>
      <c r="W336" s="5"/>
      <c r="X336" s="5"/>
      <c r="Y336" s="5"/>
      <c r="Z336" s="5"/>
      <c r="AA336" s="5"/>
      <c r="AB336" s="5"/>
      <c r="AC336" s="5"/>
      <c r="AD336" s="5"/>
    </row>
    <row r="337" customFormat="false" ht="15.75" hidden="false" customHeight="false" outlineLevel="0" collapsed="false">
      <c r="A337" s="448"/>
      <c r="B337" s="457"/>
      <c r="C337" s="428"/>
      <c r="D337" s="253"/>
      <c r="E337" s="40"/>
      <c r="F337" s="275" t="s">
        <v>2223</v>
      </c>
      <c r="G337" s="5" t="s">
        <v>2224</v>
      </c>
      <c r="H337" s="258" t="s">
        <v>2225</v>
      </c>
      <c r="I337" s="5"/>
      <c r="J337" s="5"/>
      <c r="K337" s="5"/>
      <c r="L337" s="5"/>
      <c r="M337" s="5"/>
      <c r="N337" s="5"/>
      <c r="O337" s="5"/>
      <c r="P337" s="5"/>
      <c r="Q337" s="5"/>
      <c r="R337" s="5"/>
      <c r="S337" s="5"/>
      <c r="T337" s="5"/>
      <c r="U337" s="5"/>
      <c r="V337" s="5"/>
      <c r="W337" s="5"/>
      <c r="X337" s="5"/>
      <c r="Y337" s="5"/>
      <c r="Z337" s="5"/>
      <c r="AA337" s="5"/>
      <c r="AB337" s="5"/>
      <c r="AC337" s="5"/>
      <c r="AD337" s="5"/>
    </row>
    <row r="338" customFormat="false" ht="15.75" hidden="false" customHeight="false" outlineLevel="0" collapsed="false">
      <c r="A338" s="448"/>
      <c r="B338" s="457"/>
      <c r="C338" s="428"/>
      <c r="D338" s="253"/>
      <c r="E338" s="40"/>
      <c r="F338" s="275" t="s">
        <v>2226</v>
      </c>
      <c r="G338" s="5" t="s">
        <v>1264</v>
      </c>
      <c r="H338" s="258" t="s">
        <v>2227</v>
      </c>
      <c r="I338" s="5"/>
      <c r="J338" s="5"/>
      <c r="K338" s="5"/>
      <c r="L338" s="5"/>
      <c r="M338" s="5"/>
      <c r="N338" s="5"/>
      <c r="O338" s="5"/>
      <c r="P338" s="5"/>
      <c r="Q338" s="5"/>
      <c r="R338" s="5"/>
      <c r="S338" s="5"/>
      <c r="T338" s="5"/>
      <c r="U338" s="5"/>
      <c r="V338" s="5"/>
      <c r="W338" s="5"/>
      <c r="X338" s="5"/>
      <c r="Y338" s="5"/>
      <c r="Z338" s="5"/>
      <c r="AA338" s="5"/>
      <c r="AB338" s="5"/>
      <c r="AC338" s="5"/>
      <c r="AD338" s="5"/>
    </row>
    <row r="339" customFormat="false" ht="15.75" hidden="false" customHeight="false" outlineLevel="0" collapsed="false">
      <c r="A339" s="448"/>
      <c r="B339" s="457"/>
      <c r="C339" s="428"/>
      <c r="D339" s="253"/>
      <c r="E339" s="40"/>
      <c r="F339" s="275" t="s">
        <v>2228</v>
      </c>
      <c r="G339" s="5" t="s">
        <v>2229</v>
      </c>
      <c r="H339" s="258" t="s">
        <v>2230</v>
      </c>
      <c r="I339" s="5"/>
      <c r="J339" s="5"/>
      <c r="K339" s="5"/>
      <c r="L339" s="5"/>
      <c r="M339" s="5"/>
      <c r="N339" s="5"/>
      <c r="O339" s="5"/>
      <c r="P339" s="5"/>
      <c r="Q339" s="5"/>
      <c r="R339" s="5"/>
      <c r="S339" s="5"/>
      <c r="T339" s="5"/>
      <c r="U339" s="5"/>
      <c r="V339" s="5"/>
      <c r="W339" s="5"/>
      <c r="X339" s="5"/>
      <c r="Y339" s="5"/>
      <c r="Z339" s="5"/>
      <c r="AA339" s="5"/>
      <c r="AB339" s="5"/>
      <c r="AC339" s="5"/>
      <c r="AD339" s="5"/>
    </row>
    <row r="340" customFormat="false" ht="15.75" hidden="false" customHeight="false" outlineLevel="0" collapsed="false">
      <c r="A340" s="448"/>
      <c r="B340" s="457"/>
      <c r="C340" s="428"/>
      <c r="D340" s="253"/>
      <c r="E340" s="40"/>
      <c r="F340" s="275" t="s">
        <v>2231</v>
      </c>
      <c r="G340" s="5" t="s">
        <v>1489</v>
      </c>
      <c r="H340" s="258" t="s">
        <v>1490</v>
      </c>
      <c r="I340" s="5"/>
      <c r="J340" s="5"/>
      <c r="K340" s="5"/>
      <c r="L340" s="5"/>
      <c r="M340" s="5"/>
      <c r="N340" s="5"/>
      <c r="O340" s="5"/>
      <c r="P340" s="5"/>
      <c r="Q340" s="5"/>
      <c r="R340" s="5"/>
      <c r="S340" s="5"/>
      <c r="T340" s="5"/>
      <c r="U340" s="5"/>
      <c r="V340" s="5"/>
      <c r="W340" s="5"/>
      <c r="X340" s="5"/>
      <c r="Y340" s="5"/>
      <c r="Z340" s="5"/>
      <c r="AA340" s="5"/>
      <c r="AB340" s="5"/>
      <c r="AC340" s="5"/>
      <c r="AD340" s="5"/>
    </row>
    <row r="341" customFormat="false" ht="15.75" hidden="false" customHeight="false" outlineLevel="0" collapsed="false">
      <c r="A341" s="448"/>
      <c r="B341" s="457"/>
      <c r="C341" s="428"/>
      <c r="D341" s="253"/>
      <c r="E341" s="40"/>
      <c r="F341" s="275" t="s">
        <v>2232</v>
      </c>
      <c r="G341" s="5" t="s">
        <v>2233</v>
      </c>
      <c r="H341" s="258" t="s">
        <v>2234</v>
      </c>
      <c r="I341" s="5"/>
      <c r="J341" s="5"/>
      <c r="K341" s="5"/>
      <c r="L341" s="5"/>
      <c r="M341" s="5"/>
      <c r="N341" s="5"/>
      <c r="O341" s="5"/>
      <c r="P341" s="5"/>
      <c r="Q341" s="5"/>
      <c r="R341" s="5"/>
      <c r="S341" s="5"/>
      <c r="T341" s="5"/>
      <c r="U341" s="5"/>
      <c r="V341" s="5"/>
      <c r="W341" s="5"/>
      <c r="X341" s="5"/>
      <c r="Y341" s="5"/>
      <c r="Z341" s="5"/>
      <c r="AA341" s="5"/>
      <c r="AB341" s="5"/>
      <c r="AC341" s="5"/>
      <c r="AD341" s="5"/>
    </row>
    <row r="342" customFormat="false" ht="15.75" hidden="false" customHeight="false" outlineLevel="0" collapsed="false">
      <c r="A342" s="448"/>
      <c r="B342" s="457"/>
      <c r="C342" s="428"/>
      <c r="D342" s="253"/>
      <c r="E342" s="40"/>
      <c r="F342" s="429" t="s">
        <v>2235</v>
      </c>
      <c r="G342" s="5" t="s">
        <v>1264</v>
      </c>
      <c r="H342" s="258" t="s">
        <v>2236</v>
      </c>
      <c r="I342" s="5"/>
      <c r="J342" s="5"/>
      <c r="K342" s="5"/>
      <c r="L342" s="5"/>
      <c r="M342" s="5"/>
      <c r="N342" s="5"/>
      <c r="O342" s="5"/>
      <c r="P342" s="5"/>
      <c r="Q342" s="5"/>
      <c r="R342" s="5"/>
      <c r="S342" s="5"/>
      <c r="T342" s="5"/>
      <c r="U342" s="5"/>
      <c r="V342" s="5"/>
      <c r="W342" s="5"/>
      <c r="X342" s="5"/>
      <c r="Y342" s="5"/>
      <c r="Z342" s="5"/>
      <c r="AA342" s="5"/>
      <c r="AB342" s="5"/>
      <c r="AC342" s="5"/>
      <c r="AD342" s="5"/>
    </row>
    <row r="343" customFormat="false" ht="15.75" hidden="false" customHeight="false" outlineLevel="0" collapsed="false">
      <c r="A343" s="448"/>
      <c r="B343" s="457"/>
      <c r="C343" s="428"/>
      <c r="D343" s="253"/>
      <c r="E343" s="40"/>
      <c r="F343" s="432" t="s">
        <v>2237</v>
      </c>
      <c r="G343" s="5" t="s">
        <v>2238</v>
      </c>
      <c r="H343" s="11"/>
      <c r="I343" s="5"/>
      <c r="J343" s="5"/>
      <c r="K343" s="5"/>
      <c r="L343" s="5"/>
      <c r="M343" s="5"/>
      <c r="N343" s="5"/>
      <c r="O343" s="5"/>
      <c r="P343" s="5"/>
      <c r="Q343" s="5"/>
      <c r="R343" s="5"/>
      <c r="S343" s="5"/>
      <c r="T343" s="5"/>
      <c r="U343" s="5"/>
      <c r="V343" s="5"/>
      <c r="W343" s="5"/>
      <c r="X343" s="5"/>
      <c r="Y343" s="5"/>
      <c r="Z343" s="5"/>
      <c r="AA343" s="5"/>
      <c r="AB343" s="5"/>
      <c r="AC343" s="5"/>
      <c r="AD343" s="5"/>
    </row>
    <row r="344" customFormat="false" ht="15.75" hidden="false" customHeight="false" outlineLevel="0" collapsed="false">
      <c r="A344" s="459"/>
      <c r="B344" s="457"/>
      <c r="C344" s="428"/>
      <c r="D344" s="253"/>
      <c r="E344" s="49"/>
      <c r="F344" s="287" t="s">
        <v>2239</v>
      </c>
      <c r="G344" s="4" t="s">
        <v>1312</v>
      </c>
      <c r="H344" s="255" t="s">
        <v>2196</v>
      </c>
      <c r="I344" s="272" t="s">
        <v>1564</v>
      </c>
      <c r="J344" s="388" t="s">
        <v>2240</v>
      </c>
      <c r="K344" s="272"/>
      <c r="L344" s="272"/>
      <c r="M344" s="272"/>
      <c r="N344" s="272"/>
      <c r="O344" s="272"/>
      <c r="P344" s="272"/>
      <c r="Q344" s="272"/>
      <c r="R344" s="272"/>
      <c r="S344" s="272"/>
      <c r="T344" s="272"/>
      <c r="U344" s="272"/>
      <c r="V344" s="272"/>
      <c r="W344" s="272"/>
      <c r="X344" s="272"/>
      <c r="Y344" s="272"/>
      <c r="Z344" s="272"/>
      <c r="AA344" s="272"/>
      <c r="AB344" s="272"/>
      <c r="AC344" s="272"/>
      <c r="AD344" s="272"/>
    </row>
    <row r="345" customFormat="false" ht="15.75" hidden="false" customHeight="false" outlineLevel="0" collapsed="false">
      <c r="A345" s="459"/>
      <c r="B345" s="457"/>
      <c r="C345" s="428"/>
      <c r="D345" s="253"/>
      <c r="E345" s="49"/>
      <c r="F345" s="41" t="s">
        <v>2241</v>
      </c>
      <c r="G345" s="41" t="s">
        <v>2242</v>
      </c>
      <c r="H345" s="262" t="s">
        <v>2243</v>
      </c>
      <c r="I345" s="272"/>
      <c r="J345" s="460"/>
      <c r="K345" s="272"/>
      <c r="L345" s="272"/>
      <c r="M345" s="272"/>
      <c r="N345" s="272"/>
      <c r="O345" s="272"/>
      <c r="P345" s="272"/>
      <c r="Q345" s="272"/>
      <c r="R345" s="272"/>
      <c r="S345" s="272"/>
      <c r="T345" s="272"/>
      <c r="U345" s="272"/>
      <c r="V345" s="272"/>
      <c r="W345" s="272"/>
      <c r="X345" s="272"/>
      <c r="Y345" s="272"/>
      <c r="Z345" s="272"/>
      <c r="AA345" s="272"/>
      <c r="AB345" s="272"/>
      <c r="AC345" s="272"/>
      <c r="AD345" s="272"/>
    </row>
    <row r="346" customFormat="false" ht="15.75" hidden="false" customHeight="false" outlineLevel="0" collapsed="false">
      <c r="A346" s="459"/>
      <c r="B346" s="457"/>
      <c r="C346" s="428"/>
      <c r="D346" s="253"/>
      <c r="E346" s="49"/>
      <c r="F346" s="271" t="s">
        <v>2244</v>
      </c>
      <c r="G346" s="4" t="s">
        <v>2245</v>
      </c>
      <c r="H346" s="255" t="s">
        <v>1558</v>
      </c>
      <c r="I346" s="272" t="s">
        <v>1446</v>
      </c>
      <c r="J346" s="388" t="s">
        <v>2246</v>
      </c>
      <c r="K346" s="272" t="s">
        <v>2247</v>
      </c>
      <c r="L346" s="272"/>
      <c r="M346" s="272"/>
      <c r="N346" s="272"/>
      <c r="O346" s="272"/>
      <c r="P346" s="272"/>
      <c r="Q346" s="272"/>
      <c r="R346" s="272"/>
      <c r="S346" s="272"/>
      <c r="T346" s="272"/>
      <c r="U346" s="272"/>
      <c r="V346" s="272"/>
      <c r="W346" s="272"/>
      <c r="X346" s="272"/>
      <c r="Y346" s="272"/>
      <c r="Z346" s="272"/>
      <c r="AA346" s="272"/>
      <c r="AB346" s="272"/>
      <c r="AC346" s="272"/>
      <c r="AD346" s="272"/>
    </row>
    <row r="347" customFormat="false" ht="15.75" hidden="false" customHeight="false" outlineLevel="0" collapsed="false">
      <c r="A347" s="448"/>
      <c r="B347" s="457"/>
      <c r="C347" s="428"/>
      <c r="D347" s="253"/>
      <c r="E347" s="40"/>
      <c r="F347" s="281" t="s">
        <v>2248</v>
      </c>
      <c r="G347" s="41" t="s">
        <v>2249</v>
      </c>
      <c r="H347" s="266" t="s">
        <v>2250</v>
      </c>
      <c r="I347" s="41"/>
      <c r="J347" s="5"/>
      <c r="K347" s="5"/>
      <c r="L347" s="5"/>
      <c r="M347" s="5"/>
      <c r="N347" s="5"/>
      <c r="O347" s="5"/>
      <c r="P347" s="5"/>
      <c r="Q347" s="5"/>
      <c r="R347" s="5"/>
      <c r="S347" s="5"/>
      <c r="T347" s="5"/>
      <c r="U347" s="5"/>
      <c r="V347" s="5"/>
      <c r="W347" s="5"/>
      <c r="X347" s="5"/>
      <c r="Y347" s="5"/>
      <c r="Z347" s="5"/>
      <c r="AA347" s="5"/>
      <c r="AB347" s="5"/>
      <c r="AC347" s="5"/>
      <c r="AD347" s="5"/>
    </row>
    <row r="348" customFormat="false" ht="15.75" hidden="false" customHeight="false" outlineLevel="0" collapsed="false">
      <c r="A348" s="448"/>
      <c r="B348" s="457"/>
      <c r="C348" s="428"/>
      <c r="D348" s="253"/>
      <c r="E348" s="40"/>
      <c r="F348" s="281" t="s">
        <v>2251</v>
      </c>
      <c r="G348" s="5" t="s">
        <v>2252</v>
      </c>
      <c r="H348" s="262" t="s">
        <v>2253</v>
      </c>
      <c r="I348" s="5"/>
      <c r="J348" s="5"/>
      <c r="K348" s="5"/>
      <c r="L348" s="5"/>
      <c r="M348" s="5"/>
      <c r="N348" s="5"/>
      <c r="O348" s="5"/>
      <c r="P348" s="5"/>
      <c r="Q348" s="5"/>
      <c r="R348" s="5"/>
      <c r="S348" s="5"/>
      <c r="T348" s="5"/>
      <c r="U348" s="5"/>
      <c r="V348" s="5"/>
      <c r="W348" s="5"/>
      <c r="X348" s="5"/>
      <c r="Y348" s="5"/>
      <c r="Z348" s="5"/>
      <c r="AA348" s="5"/>
      <c r="AB348" s="5"/>
      <c r="AC348" s="5"/>
      <c r="AD348" s="5"/>
    </row>
    <row r="349" customFormat="false" ht="15.75" hidden="false" customHeight="false" outlineLevel="0" collapsed="false">
      <c r="A349" s="448"/>
      <c r="B349" s="457"/>
      <c r="C349" s="428"/>
      <c r="D349" s="253"/>
      <c r="E349" s="40"/>
      <c r="F349" s="259" t="s">
        <v>2254</v>
      </c>
      <c r="G349" s="41" t="s">
        <v>2255</v>
      </c>
      <c r="H349" s="362" t="s">
        <v>2256</v>
      </c>
      <c r="I349" s="5"/>
      <c r="J349" s="5"/>
      <c r="K349" s="5"/>
      <c r="L349" s="5"/>
      <c r="M349" s="5"/>
      <c r="N349" s="5"/>
      <c r="O349" s="5"/>
      <c r="P349" s="5"/>
      <c r="Q349" s="5"/>
      <c r="R349" s="5"/>
      <c r="S349" s="5"/>
      <c r="T349" s="5"/>
      <c r="U349" s="5"/>
      <c r="V349" s="5"/>
      <c r="W349" s="5"/>
      <c r="X349" s="5"/>
      <c r="Y349" s="5"/>
      <c r="Z349" s="5"/>
      <c r="AA349" s="5"/>
      <c r="AB349" s="5"/>
      <c r="AC349" s="5"/>
      <c r="AD349" s="5"/>
    </row>
    <row r="350" customFormat="false" ht="15.75" hidden="false" customHeight="false" outlineLevel="0" collapsed="false">
      <c r="A350" s="448"/>
      <c r="B350" s="457"/>
      <c r="C350" s="428"/>
      <c r="D350" s="253"/>
      <c r="E350" s="40"/>
      <c r="F350" s="41" t="s">
        <v>2257</v>
      </c>
      <c r="G350" s="5" t="s">
        <v>2258</v>
      </c>
      <c r="H350" s="262" t="s">
        <v>2259</v>
      </c>
      <c r="I350" s="5"/>
      <c r="J350" s="5"/>
      <c r="K350" s="5"/>
      <c r="L350" s="5"/>
      <c r="M350" s="5"/>
      <c r="N350" s="5"/>
      <c r="O350" s="5"/>
      <c r="P350" s="5"/>
      <c r="Q350" s="5"/>
      <c r="R350" s="5"/>
      <c r="S350" s="5"/>
      <c r="T350" s="5"/>
      <c r="U350" s="5"/>
      <c r="V350" s="5"/>
      <c r="W350" s="5"/>
      <c r="X350" s="5"/>
      <c r="Y350" s="5"/>
      <c r="Z350" s="5"/>
      <c r="AA350" s="5"/>
      <c r="AB350" s="5"/>
      <c r="AC350" s="5"/>
      <c r="AD350" s="5"/>
    </row>
    <row r="351" customFormat="false" ht="15.75" hidden="false" customHeight="false" outlineLevel="0" collapsed="false">
      <c r="A351" s="448"/>
      <c r="B351" s="457"/>
      <c r="C351" s="443" t="n">
        <v>10</v>
      </c>
      <c r="D351" s="253"/>
      <c r="E351" s="40"/>
      <c r="F351" s="41" t="s">
        <v>2260</v>
      </c>
      <c r="G351" s="5" t="s">
        <v>2261</v>
      </c>
      <c r="H351" s="262" t="s">
        <v>2259</v>
      </c>
      <c r="I351" s="5"/>
      <c r="J351" s="5"/>
      <c r="K351" s="5"/>
      <c r="L351" s="5"/>
      <c r="M351" s="5"/>
      <c r="N351" s="5"/>
      <c r="O351" s="5"/>
      <c r="P351" s="5"/>
      <c r="Q351" s="5"/>
      <c r="R351" s="5"/>
      <c r="S351" s="5"/>
      <c r="T351" s="5"/>
      <c r="U351" s="5"/>
      <c r="V351" s="5"/>
      <c r="W351" s="5"/>
      <c r="X351" s="5"/>
      <c r="Y351" s="5"/>
      <c r="Z351" s="5"/>
      <c r="AA351" s="5"/>
      <c r="AB351" s="5"/>
      <c r="AC351" s="5"/>
      <c r="AD351" s="5"/>
    </row>
    <row r="352" customFormat="false" ht="15.75" hidden="false" customHeight="false" outlineLevel="0" collapsed="false">
      <c r="A352" s="448"/>
      <c r="B352" s="457"/>
      <c r="C352" s="428"/>
      <c r="D352" s="253"/>
      <c r="E352" s="40"/>
      <c r="F352" s="41" t="s">
        <v>2262</v>
      </c>
      <c r="G352" s="5" t="s">
        <v>2263</v>
      </c>
      <c r="H352" s="262" t="s">
        <v>2264</v>
      </c>
      <c r="I352" s="5"/>
      <c r="J352" s="5"/>
      <c r="K352" s="5"/>
      <c r="L352" s="5"/>
      <c r="M352" s="5"/>
      <c r="N352" s="5"/>
      <c r="O352" s="5"/>
      <c r="P352" s="5"/>
      <c r="Q352" s="5"/>
      <c r="R352" s="5"/>
      <c r="S352" s="5"/>
      <c r="T352" s="5"/>
      <c r="U352" s="5"/>
      <c r="V352" s="5"/>
      <c r="W352" s="5"/>
      <c r="X352" s="5"/>
      <c r="Y352" s="5"/>
      <c r="Z352" s="5"/>
      <c r="AA352" s="5"/>
      <c r="AB352" s="5"/>
      <c r="AC352" s="5"/>
      <c r="AD352" s="5"/>
    </row>
    <row r="353" customFormat="false" ht="15.75" hidden="false" customHeight="false" outlineLevel="0" collapsed="false">
      <c r="A353" s="448"/>
      <c r="B353" s="457"/>
      <c r="C353" s="428"/>
      <c r="D353" s="253"/>
      <c r="E353" s="40"/>
      <c r="F353" s="275" t="s">
        <v>2265</v>
      </c>
      <c r="G353" s="5" t="s">
        <v>1264</v>
      </c>
      <c r="H353" s="262" t="s">
        <v>2266</v>
      </c>
      <c r="I353" s="5"/>
      <c r="J353" s="5"/>
      <c r="K353" s="5"/>
      <c r="L353" s="5"/>
      <c r="M353" s="5"/>
      <c r="N353" s="5"/>
      <c r="O353" s="5"/>
      <c r="P353" s="5"/>
      <c r="Q353" s="5"/>
      <c r="R353" s="5"/>
      <c r="S353" s="5"/>
      <c r="T353" s="5"/>
      <c r="U353" s="5"/>
      <c r="V353" s="5"/>
      <c r="W353" s="5"/>
      <c r="X353" s="5"/>
      <c r="Y353" s="5"/>
      <c r="Z353" s="5"/>
      <c r="AA353" s="5"/>
      <c r="AB353" s="5"/>
      <c r="AC353" s="5"/>
      <c r="AD353" s="5"/>
    </row>
    <row r="354" customFormat="false" ht="15.75" hidden="false" customHeight="false" outlineLevel="0" collapsed="false">
      <c r="A354" s="448"/>
      <c r="B354" s="457"/>
      <c r="C354" s="428"/>
      <c r="D354" s="253"/>
      <c r="E354" s="40"/>
      <c r="F354" s="275" t="s">
        <v>2267</v>
      </c>
      <c r="G354" s="5" t="s">
        <v>598</v>
      </c>
      <c r="H354" s="262" t="s">
        <v>2268</v>
      </c>
      <c r="I354" s="5"/>
      <c r="J354" s="5"/>
      <c r="K354" s="5"/>
      <c r="L354" s="5"/>
      <c r="M354" s="5"/>
      <c r="N354" s="5"/>
      <c r="O354" s="5"/>
      <c r="P354" s="5"/>
      <c r="Q354" s="5"/>
      <c r="R354" s="5"/>
      <c r="S354" s="5"/>
      <c r="T354" s="5"/>
      <c r="U354" s="5"/>
      <c r="V354" s="5"/>
      <c r="W354" s="5"/>
      <c r="X354" s="5"/>
      <c r="Y354" s="5"/>
      <c r="Z354" s="5"/>
      <c r="AA354" s="5"/>
      <c r="AB354" s="5"/>
      <c r="AC354" s="5"/>
      <c r="AD354" s="5"/>
    </row>
    <row r="355" customFormat="false" ht="15.75" hidden="false" customHeight="false" outlineLevel="0" collapsed="false">
      <c r="A355" s="448"/>
      <c r="B355" s="457"/>
      <c r="C355" s="428"/>
      <c r="D355" s="253"/>
      <c r="E355" s="40"/>
      <c r="F355" s="275" t="s">
        <v>2269</v>
      </c>
      <c r="G355" s="4" t="s">
        <v>2270</v>
      </c>
      <c r="H355" s="4"/>
      <c r="I355" s="5"/>
      <c r="J355" s="5"/>
      <c r="K355" s="5"/>
      <c r="L355" s="5"/>
      <c r="M355" s="5"/>
      <c r="N355" s="5"/>
      <c r="O355" s="5"/>
      <c r="P355" s="5"/>
      <c r="Q355" s="5"/>
      <c r="R355" s="5"/>
      <c r="S355" s="5"/>
      <c r="T355" s="5"/>
      <c r="U355" s="5"/>
      <c r="V355" s="5"/>
      <c r="W355" s="5"/>
      <c r="X355" s="5"/>
      <c r="Y355" s="5"/>
      <c r="Z355" s="5"/>
      <c r="AA355" s="5"/>
      <c r="AB355" s="5"/>
      <c r="AC355" s="5"/>
      <c r="AD355" s="5"/>
    </row>
    <row r="356" customFormat="false" ht="15.75" hidden="false" customHeight="false" outlineLevel="0" collapsed="false">
      <c r="A356" s="448"/>
      <c r="B356" s="457"/>
      <c r="C356" s="428"/>
      <c r="D356" s="253"/>
      <c r="E356" s="40"/>
      <c r="F356" s="275" t="s">
        <v>2271</v>
      </c>
      <c r="G356" s="4" t="s">
        <v>2272</v>
      </c>
      <c r="H356" s="255" t="s">
        <v>2273</v>
      </c>
      <c r="I356" s="5" t="s">
        <v>2274</v>
      </c>
      <c r="J356" s="262" t="s">
        <v>2275</v>
      </c>
      <c r="K356" s="5"/>
      <c r="L356" s="5"/>
      <c r="M356" s="5"/>
      <c r="N356" s="5"/>
      <c r="O356" s="5"/>
      <c r="P356" s="5"/>
      <c r="Q356" s="5"/>
      <c r="R356" s="5"/>
      <c r="S356" s="5"/>
      <c r="T356" s="5"/>
      <c r="U356" s="5"/>
      <c r="V356" s="5"/>
      <c r="W356" s="5"/>
      <c r="X356" s="5"/>
      <c r="Y356" s="5"/>
      <c r="Z356" s="5"/>
      <c r="AA356" s="5"/>
      <c r="AB356" s="5"/>
      <c r="AC356" s="5"/>
      <c r="AD356" s="5"/>
    </row>
    <row r="357" customFormat="false" ht="15.75" hidden="false" customHeight="false" outlineLevel="0" collapsed="false">
      <c r="A357" s="448"/>
      <c r="B357" s="457"/>
      <c r="C357" s="428"/>
      <c r="D357" s="253"/>
      <c r="E357" s="40"/>
      <c r="F357" s="275" t="s">
        <v>2276</v>
      </c>
      <c r="G357" s="4" t="s">
        <v>2277</v>
      </c>
      <c r="H357" s="255" t="s">
        <v>2278</v>
      </c>
      <c r="I357" s="5"/>
      <c r="J357" s="5"/>
      <c r="K357" s="5"/>
      <c r="L357" s="5"/>
      <c r="M357" s="5"/>
      <c r="N357" s="5"/>
      <c r="O357" s="5"/>
      <c r="P357" s="5"/>
      <c r="Q357" s="5"/>
      <c r="R357" s="5"/>
      <c r="S357" s="5"/>
      <c r="T357" s="5"/>
      <c r="U357" s="5"/>
      <c r="V357" s="5"/>
      <c r="W357" s="5"/>
      <c r="X357" s="5"/>
      <c r="Y357" s="5"/>
      <c r="Z357" s="5"/>
      <c r="AA357" s="5"/>
      <c r="AB357" s="5"/>
      <c r="AC357" s="5"/>
      <c r="AD357" s="5"/>
    </row>
    <row r="358" customFormat="false" ht="15.75" hidden="false" customHeight="false" outlineLevel="0" collapsed="false">
      <c r="A358" s="448"/>
      <c r="B358" s="457"/>
      <c r="C358" s="428"/>
      <c r="D358" s="253"/>
      <c r="E358" s="40"/>
      <c r="F358" s="259" t="s">
        <v>2279</v>
      </c>
      <c r="G358" s="5" t="s">
        <v>2280</v>
      </c>
      <c r="H358" s="262" t="s">
        <v>2194</v>
      </c>
      <c r="I358" s="5"/>
      <c r="J358" s="5"/>
      <c r="K358" s="5"/>
      <c r="L358" s="5"/>
      <c r="M358" s="5"/>
      <c r="N358" s="5"/>
      <c r="O358" s="5"/>
      <c r="P358" s="5"/>
      <c r="Q358" s="5"/>
      <c r="R358" s="5"/>
      <c r="S358" s="5"/>
      <c r="T358" s="5"/>
      <c r="U358" s="5"/>
      <c r="V358" s="5"/>
      <c r="W358" s="5"/>
      <c r="X358" s="5"/>
      <c r="Y358" s="5"/>
      <c r="Z358" s="5"/>
      <c r="AA358" s="5"/>
      <c r="AB358" s="5"/>
      <c r="AC358" s="5"/>
      <c r="AD358" s="5"/>
    </row>
    <row r="359" customFormat="false" ht="15.75" hidden="false" customHeight="false" outlineLevel="0" collapsed="false">
      <c r="A359" s="448"/>
      <c r="B359" s="457"/>
      <c r="C359" s="428"/>
      <c r="D359" s="253"/>
      <c r="E359" s="40"/>
      <c r="F359" s="281" t="s">
        <v>2281</v>
      </c>
      <c r="G359" s="41" t="s">
        <v>2282</v>
      </c>
      <c r="H359" s="362" t="s">
        <v>2283</v>
      </c>
      <c r="I359" s="5" t="s">
        <v>2284</v>
      </c>
      <c r="J359" s="262" t="s">
        <v>2285</v>
      </c>
      <c r="K359" s="5"/>
      <c r="L359" s="5"/>
      <c r="M359" s="5"/>
      <c r="N359" s="5"/>
      <c r="O359" s="5"/>
      <c r="P359" s="5"/>
      <c r="Q359" s="5"/>
      <c r="R359" s="5"/>
      <c r="S359" s="5"/>
      <c r="T359" s="5"/>
      <c r="U359" s="5"/>
      <c r="V359" s="5"/>
      <c r="W359" s="5"/>
      <c r="X359" s="5"/>
      <c r="Y359" s="5"/>
      <c r="Z359" s="5"/>
      <c r="AA359" s="5"/>
      <c r="AB359" s="5"/>
      <c r="AC359" s="5"/>
      <c r="AD359" s="5"/>
    </row>
    <row r="360" customFormat="false" ht="15.75" hidden="false" customHeight="false" outlineLevel="0" collapsed="false">
      <c r="A360" s="448"/>
      <c r="B360" s="457"/>
      <c r="C360" s="428"/>
      <c r="D360" s="253"/>
      <c r="E360" s="40"/>
      <c r="F360" s="323" t="s">
        <v>2286</v>
      </c>
      <c r="G360" s="5" t="s">
        <v>2280</v>
      </c>
      <c r="H360" s="262" t="s">
        <v>2194</v>
      </c>
      <c r="I360" s="5"/>
      <c r="J360" s="5"/>
      <c r="K360" s="5"/>
      <c r="L360" s="5"/>
      <c r="M360" s="5"/>
      <c r="N360" s="5"/>
      <c r="O360" s="5"/>
      <c r="P360" s="5"/>
      <c r="Q360" s="5"/>
      <c r="R360" s="5"/>
      <c r="S360" s="5"/>
      <c r="T360" s="5"/>
      <c r="U360" s="5"/>
      <c r="V360" s="5"/>
      <c r="W360" s="5"/>
      <c r="X360" s="5"/>
      <c r="Y360" s="5"/>
      <c r="Z360" s="5"/>
      <c r="AA360" s="5"/>
      <c r="AB360" s="5"/>
      <c r="AC360" s="5"/>
      <c r="AD360" s="5"/>
    </row>
    <row r="361" customFormat="false" ht="15.75" hidden="false" customHeight="false" outlineLevel="0" collapsed="false">
      <c r="A361" s="448"/>
      <c r="B361" s="457"/>
      <c r="C361" s="443" t="n">
        <v>11</v>
      </c>
      <c r="D361" s="253"/>
      <c r="E361" s="40"/>
      <c r="F361" s="281" t="s">
        <v>2287</v>
      </c>
      <c r="G361" s="5" t="s">
        <v>588</v>
      </c>
      <c r="H361" s="262" t="s">
        <v>2288</v>
      </c>
      <c r="I361" s="5"/>
      <c r="J361" s="5" t="s">
        <v>1643</v>
      </c>
      <c r="K361" s="269" t="s">
        <v>2289</v>
      </c>
      <c r="L361" s="5"/>
      <c r="M361" s="5"/>
      <c r="N361" s="5"/>
      <c r="O361" s="5"/>
      <c r="P361" s="5"/>
      <c r="Q361" s="5"/>
      <c r="R361" s="5"/>
      <c r="S361" s="5"/>
      <c r="T361" s="5"/>
      <c r="U361" s="5"/>
      <c r="V361" s="5"/>
      <c r="W361" s="5"/>
      <c r="X361" s="5"/>
      <c r="Y361" s="5"/>
      <c r="Z361" s="5"/>
      <c r="AA361" s="5"/>
      <c r="AB361" s="5"/>
      <c r="AC361" s="5"/>
      <c r="AD361" s="5"/>
    </row>
    <row r="362" customFormat="false" ht="15.75" hidden="false" customHeight="false" outlineLevel="0" collapsed="false">
      <c r="A362" s="448"/>
      <c r="B362" s="457"/>
      <c r="D362" s="253"/>
      <c r="E362" s="40"/>
      <c r="F362" s="291" t="s">
        <v>2290</v>
      </c>
      <c r="G362" s="55" t="s">
        <v>2291</v>
      </c>
      <c r="H362" s="461" t="s">
        <v>2292</v>
      </c>
      <c r="I362" s="5" t="s">
        <v>2293</v>
      </c>
      <c r="J362" s="262" t="s">
        <v>2294</v>
      </c>
      <c r="K362" s="5"/>
      <c r="L362" s="5"/>
      <c r="M362" s="5"/>
      <c r="N362" s="5"/>
      <c r="O362" s="5"/>
      <c r="P362" s="5"/>
      <c r="Q362" s="5"/>
      <c r="R362" s="5"/>
      <c r="S362" s="5"/>
      <c r="T362" s="5"/>
      <c r="U362" s="5"/>
      <c r="V362" s="5"/>
      <c r="W362" s="5"/>
      <c r="X362" s="5"/>
      <c r="Y362" s="5"/>
      <c r="Z362" s="5"/>
      <c r="AA362" s="5"/>
      <c r="AB362" s="5"/>
      <c r="AC362" s="5"/>
      <c r="AD362" s="5"/>
    </row>
    <row r="363" customFormat="false" ht="15.75" hidden="false" customHeight="false" outlineLevel="0" collapsed="false">
      <c r="A363" s="448"/>
      <c r="B363" s="457"/>
      <c r="D363" s="253"/>
      <c r="E363" s="40"/>
      <c r="F363" s="281" t="s">
        <v>2295</v>
      </c>
      <c r="G363" s="4" t="s">
        <v>2296</v>
      </c>
      <c r="H363" s="255" t="s">
        <v>2005</v>
      </c>
      <c r="I363" s="5" t="s">
        <v>1643</v>
      </c>
      <c r="J363" s="262" t="s">
        <v>2297</v>
      </c>
      <c r="K363" s="5" t="s">
        <v>2298</v>
      </c>
      <c r="L363" s="262" t="s">
        <v>2299</v>
      </c>
      <c r="M363" s="5"/>
      <c r="N363" s="5"/>
      <c r="O363" s="5"/>
      <c r="P363" s="5"/>
      <c r="Q363" s="5"/>
      <c r="R363" s="5"/>
      <c r="S363" s="5"/>
      <c r="T363" s="5"/>
      <c r="U363" s="5"/>
      <c r="V363" s="5"/>
      <c r="W363" s="5"/>
      <c r="X363" s="5"/>
      <c r="Y363" s="5"/>
      <c r="Z363" s="5"/>
      <c r="AA363" s="5"/>
      <c r="AB363" s="5"/>
      <c r="AC363" s="5"/>
      <c r="AD363" s="5"/>
    </row>
    <row r="364" customFormat="false" ht="15.75" hidden="false" customHeight="false" outlineLevel="0" collapsed="false">
      <c r="A364" s="448"/>
      <c r="B364" s="457"/>
      <c r="C364" s="428"/>
      <c r="D364" s="462"/>
      <c r="E364" s="463"/>
      <c r="F364" s="59" t="s">
        <v>2300</v>
      </c>
      <c r="G364" s="55" t="s">
        <v>2301</v>
      </c>
      <c r="H364" s="461" t="s">
        <v>2302</v>
      </c>
      <c r="I364" s="5"/>
      <c r="J364" s="5"/>
      <c r="K364" s="5"/>
      <c r="L364" s="5"/>
      <c r="M364" s="5"/>
      <c r="N364" s="5"/>
      <c r="O364" s="5"/>
      <c r="P364" s="5"/>
      <c r="Q364" s="5"/>
      <c r="R364" s="5"/>
      <c r="S364" s="5"/>
      <c r="T364" s="5"/>
      <c r="U364" s="5"/>
      <c r="V364" s="5"/>
      <c r="W364" s="5"/>
      <c r="X364" s="5"/>
      <c r="Y364" s="5"/>
      <c r="Z364" s="5"/>
      <c r="AA364" s="5"/>
      <c r="AB364" s="5"/>
      <c r="AC364" s="5"/>
      <c r="AD364" s="5"/>
    </row>
    <row r="365" customFormat="false" ht="15.75" hidden="false" customHeight="false" outlineLevel="0" collapsed="false">
      <c r="A365" s="448"/>
      <c r="B365" s="457"/>
      <c r="C365" s="428"/>
      <c r="D365" s="462"/>
      <c r="E365" s="463"/>
      <c r="F365" s="464" t="s">
        <v>2303</v>
      </c>
      <c r="G365" s="97" t="s">
        <v>2304</v>
      </c>
      <c r="H365" s="465" t="s">
        <v>1307</v>
      </c>
      <c r="I365" s="5"/>
      <c r="J365" s="5"/>
      <c r="K365" s="5"/>
      <c r="L365" s="5"/>
      <c r="M365" s="5"/>
      <c r="N365" s="5"/>
      <c r="O365" s="5"/>
      <c r="P365" s="5"/>
      <c r="Q365" s="5"/>
      <c r="R365" s="5"/>
      <c r="S365" s="5"/>
      <c r="T365" s="5"/>
      <c r="U365" s="5"/>
      <c r="V365" s="5"/>
      <c r="W365" s="5"/>
      <c r="X365" s="5"/>
      <c r="Y365" s="5"/>
      <c r="Z365" s="5"/>
      <c r="AA365" s="5"/>
      <c r="AB365" s="5"/>
      <c r="AC365" s="5"/>
      <c r="AD365" s="5"/>
    </row>
    <row r="366" customFormat="false" ht="15.75" hidden="false" customHeight="false" outlineLevel="0" collapsed="false">
      <c r="A366" s="448"/>
      <c r="B366" s="457"/>
      <c r="C366" s="443" t="n">
        <v>12</v>
      </c>
      <c r="D366" s="253"/>
      <c r="E366" s="40"/>
      <c r="F366" s="466" t="s">
        <v>2305</v>
      </c>
      <c r="G366" s="5" t="s">
        <v>343</v>
      </c>
      <c r="H366" s="5"/>
      <c r="I366" s="5"/>
      <c r="J366" s="5"/>
      <c r="K366" s="5"/>
      <c r="L366" s="5"/>
      <c r="M366" s="5"/>
      <c r="N366" s="5"/>
      <c r="O366" s="5"/>
      <c r="P366" s="5"/>
      <c r="Q366" s="5"/>
      <c r="R366" s="5"/>
      <c r="S366" s="5"/>
      <c r="T366" s="467"/>
      <c r="U366" s="5"/>
      <c r="V366" s="5"/>
      <c r="W366" s="5"/>
      <c r="X366" s="5"/>
      <c r="Y366" s="5"/>
      <c r="Z366" s="5"/>
      <c r="AA366" s="5"/>
      <c r="AB366" s="5"/>
      <c r="AC366" s="5"/>
      <c r="AD366" s="5"/>
    </row>
    <row r="367" customFormat="false" ht="15.75" hidden="false" customHeight="false" outlineLevel="0" collapsed="false">
      <c r="A367" s="448"/>
      <c r="B367" s="457"/>
      <c r="C367" s="428"/>
      <c r="D367" s="253"/>
      <c r="E367" s="40"/>
      <c r="F367" s="466" t="s">
        <v>2306</v>
      </c>
      <c r="G367" s="5" t="s">
        <v>518</v>
      </c>
      <c r="H367" s="262" t="s">
        <v>2307</v>
      </c>
      <c r="I367" s="5"/>
      <c r="J367" s="5"/>
      <c r="K367" s="5"/>
      <c r="L367" s="5"/>
      <c r="M367" s="5"/>
      <c r="N367" s="5"/>
      <c r="O367" s="5"/>
      <c r="P367" s="5"/>
      <c r="Q367" s="5"/>
      <c r="R367" s="5"/>
      <c r="S367" s="5"/>
      <c r="T367" s="467"/>
      <c r="U367" s="5"/>
      <c r="V367" s="5"/>
      <c r="W367" s="5"/>
      <c r="X367" s="5"/>
      <c r="Y367" s="5"/>
      <c r="Z367" s="5"/>
      <c r="AA367" s="5"/>
      <c r="AB367" s="5"/>
      <c r="AC367" s="5"/>
      <c r="AD367" s="5"/>
    </row>
    <row r="368" customFormat="false" ht="15.75" hidden="false" customHeight="false" outlineLevel="0" collapsed="false">
      <c r="A368" s="448"/>
      <c r="B368" s="457"/>
      <c r="C368" s="428"/>
      <c r="D368" s="253"/>
      <c r="E368" s="40"/>
      <c r="F368" s="387" t="s">
        <v>2308</v>
      </c>
      <c r="G368" s="5" t="s">
        <v>2309</v>
      </c>
      <c r="H368" s="262" t="s">
        <v>2310</v>
      </c>
      <c r="I368" s="5"/>
      <c r="J368" s="5"/>
      <c r="K368" s="5"/>
      <c r="L368" s="5"/>
      <c r="M368" s="5"/>
      <c r="N368" s="5"/>
      <c r="O368" s="5"/>
      <c r="P368" s="5"/>
      <c r="Q368" s="5"/>
      <c r="R368" s="5"/>
      <c r="S368" s="5"/>
      <c r="T368" s="467"/>
      <c r="U368" s="5"/>
      <c r="V368" s="5"/>
      <c r="W368" s="5"/>
      <c r="X368" s="5"/>
      <c r="Y368" s="5"/>
      <c r="Z368" s="5"/>
      <c r="AA368" s="5"/>
      <c r="AB368" s="5"/>
      <c r="AC368" s="5"/>
      <c r="AD368" s="5"/>
    </row>
    <row r="369" customFormat="false" ht="15.75" hidden="false" customHeight="false" outlineLevel="0" collapsed="false">
      <c r="A369" s="448"/>
      <c r="B369" s="457"/>
      <c r="C369" s="428"/>
      <c r="D369" s="253"/>
      <c r="E369" s="40"/>
      <c r="F369" s="468" t="s">
        <v>2311</v>
      </c>
      <c r="G369" s="5" t="s">
        <v>2312</v>
      </c>
      <c r="H369" s="262" t="s">
        <v>2005</v>
      </c>
      <c r="I369" s="5"/>
      <c r="J369" s="5"/>
      <c r="K369" s="5"/>
      <c r="L369" s="5"/>
      <c r="M369" s="5"/>
      <c r="N369" s="5"/>
      <c r="O369" s="5"/>
      <c r="P369" s="5"/>
      <c r="Q369" s="5"/>
      <c r="R369" s="5"/>
      <c r="S369" s="5"/>
      <c r="T369" s="467"/>
      <c r="U369" s="5"/>
      <c r="V369" s="5"/>
      <c r="W369" s="5"/>
      <c r="X369" s="5"/>
      <c r="Y369" s="5"/>
      <c r="Z369" s="5"/>
      <c r="AA369" s="5"/>
      <c r="AB369" s="5"/>
      <c r="AC369" s="5"/>
      <c r="AD369" s="5"/>
    </row>
    <row r="370" customFormat="false" ht="15.75" hidden="false" customHeight="false" outlineLevel="0" collapsed="false">
      <c r="A370" s="448"/>
      <c r="B370" s="457"/>
      <c r="C370" s="428"/>
      <c r="D370" s="253"/>
      <c r="E370" s="40"/>
      <c r="F370" s="387" t="s">
        <v>2313</v>
      </c>
      <c r="G370" s="5" t="s">
        <v>2314</v>
      </c>
      <c r="H370" s="262" t="s">
        <v>2315</v>
      </c>
      <c r="I370" s="5"/>
      <c r="J370" s="5"/>
      <c r="K370" s="5"/>
      <c r="L370" s="5"/>
      <c r="M370" s="5"/>
      <c r="N370" s="5"/>
      <c r="O370" s="5"/>
      <c r="P370" s="5"/>
      <c r="Q370" s="5"/>
      <c r="R370" s="5"/>
      <c r="S370" s="5"/>
      <c r="T370" s="467"/>
      <c r="U370" s="5"/>
      <c r="V370" s="5"/>
      <c r="W370" s="5"/>
      <c r="X370" s="5"/>
      <c r="Y370" s="5"/>
      <c r="Z370" s="5"/>
      <c r="AA370" s="5"/>
      <c r="AB370" s="5"/>
      <c r="AC370" s="5"/>
      <c r="AD370" s="5"/>
    </row>
    <row r="371" customFormat="false" ht="15.75" hidden="false" customHeight="false" outlineLevel="0" collapsed="false">
      <c r="A371" s="448"/>
      <c r="B371" s="457"/>
      <c r="C371" s="428"/>
      <c r="D371" s="253"/>
      <c r="E371" s="40"/>
      <c r="F371" s="469" t="s">
        <v>2316</v>
      </c>
      <c r="G371" s="5" t="s">
        <v>1435</v>
      </c>
      <c r="H371" s="262" t="s">
        <v>2317</v>
      </c>
      <c r="I371" s="5"/>
      <c r="J371" s="5"/>
      <c r="K371" s="5"/>
      <c r="L371" s="5"/>
      <c r="M371" s="5"/>
      <c r="N371" s="5"/>
      <c r="O371" s="5"/>
      <c r="P371" s="5"/>
      <c r="Q371" s="5"/>
      <c r="R371" s="5"/>
      <c r="S371" s="5"/>
      <c r="T371" s="467"/>
      <c r="U371" s="5"/>
      <c r="V371" s="5"/>
      <c r="W371" s="5"/>
      <c r="X371" s="5"/>
      <c r="Y371" s="5"/>
      <c r="Z371" s="5"/>
      <c r="AA371" s="5"/>
      <c r="AB371" s="5"/>
      <c r="AC371" s="5"/>
      <c r="AD371" s="5"/>
    </row>
    <row r="372" customFormat="false" ht="15.75" hidden="false" customHeight="false" outlineLevel="0" collapsed="false">
      <c r="A372" s="448"/>
      <c r="B372" s="457"/>
      <c r="C372" s="443" t="n">
        <v>13</v>
      </c>
      <c r="D372" s="253"/>
      <c r="E372" s="40"/>
      <c r="F372" s="41" t="s">
        <v>2318</v>
      </c>
      <c r="G372" s="5"/>
      <c r="H372" s="5"/>
      <c r="I372" s="5"/>
      <c r="J372" s="5"/>
      <c r="K372" s="5"/>
      <c r="L372" s="5"/>
      <c r="M372" s="5"/>
      <c r="N372" s="5"/>
      <c r="O372" s="5"/>
      <c r="P372" s="5"/>
      <c r="Q372" s="5"/>
      <c r="R372" s="5"/>
      <c r="S372" s="5"/>
      <c r="T372" s="5"/>
      <c r="U372" s="5"/>
      <c r="V372" s="5"/>
      <c r="W372" s="5"/>
      <c r="X372" s="5"/>
      <c r="Y372" s="5"/>
      <c r="Z372" s="5"/>
      <c r="AA372" s="5"/>
      <c r="AB372" s="5"/>
      <c r="AC372" s="5"/>
      <c r="AD372" s="5"/>
    </row>
    <row r="373" customFormat="false" ht="15.75" hidden="false" customHeight="false" outlineLevel="0" collapsed="false">
      <c r="A373" s="448"/>
      <c r="B373" s="457"/>
      <c r="C373" s="428"/>
      <c r="D373" s="253"/>
      <c r="E373" s="40"/>
      <c r="F373" s="259" t="s">
        <v>2319</v>
      </c>
      <c r="G373" s="5" t="s">
        <v>2320</v>
      </c>
      <c r="H373" s="445" t="s">
        <v>2321</v>
      </c>
      <c r="I373" s="5"/>
      <c r="J373" s="5"/>
      <c r="K373" s="5"/>
      <c r="L373" s="5"/>
      <c r="M373" s="5"/>
      <c r="N373" s="5"/>
      <c r="O373" s="5"/>
      <c r="P373" s="5"/>
      <c r="Q373" s="5"/>
      <c r="R373" s="5"/>
      <c r="S373" s="5"/>
      <c r="T373" s="445"/>
      <c r="U373" s="5"/>
      <c r="V373" s="5"/>
      <c r="W373" s="5"/>
      <c r="X373" s="5"/>
      <c r="Y373" s="5"/>
      <c r="Z373" s="5"/>
      <c r="AA373" s="5"/>
      <c r="AB373" s="5"/>
      <c r="AC373" s="5"/>
      <c r="AD373" s="5"/>
    </row>
    <row r="374" customFormat="false" ht="15.75" hidden="false" customHeight="false" outlineLevel="0" collapsed="false">
      <c r="A374" s="448"/>
      <c r="B374" s="457"/>
      <c r="C374" s="428"/>
      <c r="D374" s="253"/>
      <c r="E374" s="40"/>
      <c r="F374" s="259" t="s">
        <v>2322</v>
      </c>
      <c r="G374" s="5" t="s">
        <v>2204</v>
      </c>
      <c r="H374" s="262" t="s">
        <v>591</v>
      </c>
      <c r="I374" s="5"/>
      <c r="J374" s="5"/>
      <c r="K374" s="5"/>
      <c r="L374" s="5"/>
      <c r="M374" s="5"/>
      <c r="N374" s="5"/>
      <c r="O374" s="5"/>
      <c r="P374" s="5"/>
      <c r="Q374" s="5"/>
      <c r="R374" s="5"/>
      <c r="S374" s="5"/>
      <c r="T374" s="445"/>
      <c r="U374" s="5"/>
      <c r="V374" s="5"/>
      <c r="W374" s="5"/>
      <c r="X374" s="5"/>
      <c r="Y374" s="5"/>
      <c r="Z374" s="5"/>
      <c r="AA374" s="5"/>
      <c r="AB374" s="5"/>
      <c r="AC374" s="5"/>
      <c r="AD374" s="5"/>
    </row>
    <row r="375" customFormat="false" ht="15.75" hidden="false" customHeight="false" outlineLevel="0" collapsed="false">
      <c r="A375" s="448"/>
      <c r="B375" s="457"/>
      <c r="C375" s="428"/>
      <c r="D375" s="253"/>
      <c r="E375" s="40"/>
      <c r="F375" s="41" t="s">
        <v>2323</v>
      </c>
      <c r="G375" s="5" t="s">
        <v>415</v>
      </c>
      <c r="H375" s="470" t="s">
        <v>2225</v>
      </c>
      <c r="I375" s="14" t="s">
        <v>2324</v>
      </c>
      <c r="J375" s="262" t="s">
        <v>2325</v>
      </c>
      <c r="K375" s="5"/>
      <c r="L375" s="5"/>
      <c r="M375" s="5"/>
      <c r="N375" s="5"/>
      <c r="O375" s="5"/>
      <c r="P375" s="5"/>
      <c r="Q375" s="5"/>
      <c r="R375" s="5"/>
      <c r="S375" s="5"/>
      <c r="T375" s="445"/>
      <c r="U375" s="5"/>
      <c r="V375" s="5"/>
      <c r="W375" s="5"/>
      <c r="X375" s="5"/>
      <c r="Y375" s="5"/>
      <c r="Z375" s="5"/>
      <c r="AA375" s="5"/>
      <c r="AB375" s="5"/>
      <c r="AC375" s="5"/>
      <c r="AD375" s="5"/>
    </row>
    <row r="376" customFormat="false" ht="15.75" hidden="false" customHeight="false" outlineLevel="0" collapsed="false">
      <c r="A376" s="448"/>
      <c r="B376" s="457"/>
      <c r="C376" s="428"/>
      <c r="D376" s="253"/>
      <c r="E376" s="40"/>
      <c r="F376" s="41" t="s">
        <v>2326</v>
      </c>
      <c r="G376" s="5" t="s">
        <v>2327</v>
      </c>
      <c r="H376" s="262" t="s">
        <v>2328</v>
      </c>
      <c r="I376" s="5"/>
      <c r="J376" s="5"/>
      <c r="K376" s="5"/>
      <c r="L376" s="5"/>
      <c r="M376" s="5"/>
      <c r="N376" s="5"/>
      <c r="O376" s="5"/>
      <c r="P376" s="5"/>
      <c r="Q376" s="5"/>
      <c r="R376" s="5"/>
      <c r="S376" s="5"/>
      <c r="T376" s="5"/>
      <c r="U376" s="5"/>
      <c r="V376" s="5"/>
      <c r="W376" s="5"/>
      <c r="X376" s="5"/>
      <c r="Y376" s="5"/>
      <c r="Z376" s="5"/>
      <c r="AA376" s="5"/>
      <c r="AB376" s="5"/>
      <c r="AC376" s="5"/>
      <c r="AD376" s="5"/>
    </row>
    <row r="377" customFormat="false" ht="15.75" hidden="false" customHeight="false" outlineLevel="0" collapsed="false">
      <c r="A377" s="448"/>
      <c r="B377" s="457"/>
      <c r="C377" s="428"/>
      <c r="D377" s="253"/>
      <c r="E377" s="40"/>
      <c r="F377" s="275" t="s">
        <v>2329</v>
      </c>
      <c r="G377" s="5" t="s">
        <v>2330</v>
      </c>
      <c r="H377" s="258" t="s">
        <v>2331</v>
      </c>
      <c r="I377" s="5"/>
      <c r="J377" s="5"/>
      <c r="K377" s="5"/>
      <c r="L377" s="5"/>
      <c r="M377" s="5"/>
      <c r="N377" s="5"/>
      <c r="O377" s="5"/>
      <c r="P377" s="5"/>
      <c r="Q377" s="5"/>
      <c r="R377" s="5"/>
      <c r="S377" s="5"/>
      <c r="T377" s="5"/>
      <c r="U377" s="5"/>
      <c r="V377" s="5"/>
      <c r="W377" s="5"/>
      <c r="X377" s="5"/>
      <c r="Y377" s="5"/>
      <c r="Z377" s="5"/>
      <c r="AA377" s="5"/>
      <c r="AB377" s="5"/>
      <c r="AC377" s="5"/>
      <c r="AD377" s="5"/>
    </row>
    <row r="378" customFormat="false" ht="15.75" hidden="false" customHeight="false" outlineLevel="0" collapsed="false">
      <c r="A378" s="448"/>
      <c r="B378" s="457"/>
      <c r="C378" s="428"/>
      <c r="D378" s="253"/>
      <c r="E378" s="40"/>
      <c r="F378" s="432" t="s">
        <v>2332</v>
      </c>
      <c r="G378" s="5" t="s">
        <v>2333</v>
      </c>
      <c r="H378" s="258" t="s">
        <v>2334</v>
      </c>
      <c r="I378" s="5" t="s">
        <v>2335</v>
      </c>
      <c r="J378" s="262" t="s">
        <v>2336</v>
      </c>
      <c r="K378" s="5"/>
      <c r="L378" s="5"/>
      <c r="M378" s="5"/>
      <c r="N378" s="5"/>
      <c r="O378" s="5"/>
      <c r="P378" s="5"/>
      <c r="Q378" s="5"/>
      <c r="R378" s="5"/>
      <c r="S378" s="5"/>
      <c r="T378" s="5"/>
      <c r="U378" s="5"/>
      <c r="V378" s="5"/>
      <c r="W378" s="5"/>
      <c r="X378" s="5"/>
      <c r="Y378" s="5"/>
      <c r="Z378" s="5"/>
      <c r="AA378" s="5"/>
      <c r="AB378" s="5"/>
      <c r="AC378" s="5"/>
      <c r="AD378" s="5"/>
    </row>
    <row r="379" customFormat="false" ht="15.75" hidden="false" customHeight="false" outlineLevel="0" collapsed="false">
      <c r="A379" s="448"/>
      <c r="B379" s="457"/>
      <c r="C379" s="428"/>
      <c r="D379" s="253"/>
      <c r="E379" s="40"/>
      <c r="F379" s="275" t="s">
        <v>2337</v>
      </c>
      <c r="G379" s="5" t="s">
        <v>1489</v>
      </c>
      <c r="H379" s="258" t="s">
        <v>1490</v>
      </c>
      <c r="I379" s="5"/>
      <c r="J379" s="5"/>
      <c r="K379" s="5"/>
      <c r="L379" s="5"/>
      <c r="M379" s="5"/>
      <c r="N379" s="5"/>
      <c r="O379" s="5"/>
      <c r="P379" s="5"/>
      <c r="Q379" s="5"/>
      <c r="R379" s="5"/>
      <c r="S379" s="5"/>
      <c r="T379" s="5"/>
      <c r="U379" s="5"/>
      <c r="V379" s="5"/>
      <c r="W379" s="5"/>
      <c r="X379" s="5"/>
      <c r="Y379" s="5"/>
      <c r="Z379" s="5"/>
      <c r="AA379" s="5"/>
      <c r="AB379" s="5"/>
      <c r="AC379" s="5"/>
      <c r="AD379" s="5"/>
    </row>
    <row r="380" customFormat="false" ht="15.75" hidden="false" customHeight="false" outlineLevel="0" collapsed="false">
      <c r="A380" s="448"/>
      <c r="B380" s="457"/>
      <c r="C380" s="428"/>
      <c r="D380" s="253"/>
      <c r="E380" s="40"/>
      <c r="F380" s="259" t="s">
        <v>2338</v>
      </c>
      <c r="G380" s="5" t="s">
        <v>2339</v>
      </c>
      <c r="H380" s="258" t="s">
        <v>2175</v>
      </c>
      <c r="I380" s="5"/>
      <c r="J380" s="5"/>
      <c r="K380" s="5"/>
      <c r="L380" s="5"/>
      <c r="M380" s="5"/>
      <c r="N380" s="5"/>
      <c r="O380" s="5"/>
      <c r="P380" s="5"/>
      <c r="Q380" s="5"/>
      <c r="R380" s="5"/>
      <c r="S380" s="5"/>
      <c r="T380" s="5"/>
      <c r="U380" s="5"/>
      <c r="V380" s="5"/>
      <c r="W380" s="5"/>
      <c r="X380" s="5"/>
      <c r="Y380" s="5"/>
      <c r="Z380" s="5"/>
      <c r="AA380" s="5"/>
      <c r="AB380" s="5"/>
      <c r="AC380" s="5"/>
      <c r="AD380" s="5"/>
    </row>
    <row r="381" customFormat="false" ht="15.75" hidden="false" customHeight="false" outlineLevel="0" collapsed="false">
      <c r="A381" s="448"/>
      <c r="B381" s="457"/>
      <c r="C381" s="428"/>
      <c r="D381" s="253"/>
      <c r="E381" s="40"/>
      <c r="F381" s="275" t="s">
        <v>2340</v>
      </c>
      <c r="G381" s="5" t="s">
        <v>2341</v>
      </c>
      <c r="H381" s="258" t="s">
        <v>2342</v>
      </c>
      <c r="I381" s="5" t="s">
        <v>2343</v>
      </c>
      <c r="J381" s="262" t="s">
        <v>2344</v>
      </c>
      <c r="K381" s="5" t="s">
        <v>2345</v>
      </c>
      <c r="L381" s="262" t="s">
        <v>2346</v>
      </c>
      <c r="M381" s="5"/>
      <c r="N381" s="5"/>
      <c r="O381" s="5"/>
      <c r="P381" s="5"/>
      <c r="Q381" s="5"/>
      <c r="R381" s="5"/>
      <c r="S381" s="5"/>
      <c r="T381" s="5"/>
      <c r="U381" s="5"/>
      <c r="V381" s="5"/>
      <c r="W381" s="5"/>
      <c r="X381" s="5"/>
      <c r="Y381" s="5"/>
      <c r="Z381" s="5"/>
      <c r="AA381" s="5"/>
      <c r="AB381" s="5"/>
      <c r="AC381" s="5"/>
      <c r="AD381" s="5"/>
    </row>
    <row r="382" customFormat="false" ht="15.75" hidden="false" customHeight="false" outlineLevel="0" collapsed="false">
      <c r="A382" s="448"/>
      <c r="B382" s="457"/>
      <c r="C382" s="428"/>
      <c r="D382" s="253"/>
      <c r="E382" s="40"/>
      <c r="F382" s="275" t="s">
        <v>2347</v>
      </c>
      <c r="G382" s="5" t="s">
        <v>1489</v>
      </c>
      <c r="H382" s="258" t="s">
        <v>1490</v>
      </c>
      <c r="I382" s="5"/>
      <c r="J382" s="5"/>
      <c r="K382" s="5"/>
      <c r="L382" s="5"/>
      <c r="M382" s="5"/>
      <c r="N382" s="5"/>
      <c r="O382" s="5"/>
      <c r="P382" s="5"/>
      <c r="Q382" s="5"/>
      <c r="R382" s="5"/>
      <c r="S382" s="5"/>
      <c r="T382" s="5"/>
      <c r="U382" s="5"/>
      <c r="V382" s="5"/>
      <c r="W382" s="5"/>
      <c r="X382" s="5"/>
      <c r="Y382" s="5"/>
      <c r="Z382" s="5"/>
      <c r="AA382" s="5"/>
      <c r="AB382" s="5"/>
      <c r="AC382" s="5"/>
      <c r="AD382" s="5"/>
    </row>
    <row r="383" customFormat="false" ht="15.75" hidden="false" customHeight="false" outlineLevel="0" collapsed="false">
      <c r="A383" s="448"/>
      <c r="B383" s="457"/>
      <c r="C383" s="248" t="n">
        <v>14</v>
      </c>
      <c r="D383" s="253"/>
      <c r="E383" s="40"/>
      <c r="F383" s="433" t="s">
        <v>2348</v>
      </c>
      <c r="G383" s="5" t="s">
        <v>625</v>
      </c>
      <c r="H383" s="258" t="s">
        <v>2096</v>
      </c>
      <c r="I383" s="5"/>
      <c r="J383" s="5" t="s">
        <v>2349</v>
      </c>
      <c r="K383" s="262" t="s">
        <v>2350</v>
      </c>
      <c r="L383" s="5"/>
      <c r="M383" s="5" t="s">
        <v>2351</v>
      </c>
      <c r="N383" s="471" t="s">
        <v>2352</v>
      </c>
      <c r="O383" s="5"/>
      <c r="P383" s="5"/>
      <c r="Q383" s="5"/>
      <c r="R383" s="5"/>
      <c r="S383" s="5"/>
      <c r="T383" s="5"/>
      <c r="U383" s="5"/>
      <c r="V383" s="5"/>
      <c r="W383" s="5"/>
      <c r="X383" s="5"/>
      <c r="Y383" s="5"/>
      <c r="Z383" s="5"/>
      <c r="AA383" s="5"/>
      <c r="AB383" s="5"/>
      <c r="AC383" s="5"/>
      <c r="AD383" s="5"/>
    </row>
    <row r="384" customFormat="false" ht="15.75" hidden="false" customHeight="false" outlineLevel="0" collapsed="false">
      <c r="A384" s="448"/>
      <c r="B384" s="457"/>
      <c r="C384" s="307"/>
      <c r="D384" s="253"/>
      <c r="E384" s="40"/>
      <c r="F384" s="275" t="s">
        <v>2353</v>
      </c>
      <c r="G384" s="5" t="s">
        <v>1489</v>
      </c>
      <c r="H384" s="258" t="s">
        <v>1490</v>
      </c>
      <c r="I384" s="5"/>
      <c r="J384" s="5"/>
      <c r="K384" s="5"/>
      <c r="L384" s="5"/>
      <c r="M384" s="5"/>
      <c r="N384" s="5"/>
      <c r="O384" s="5"/>
      <c r="P384" s="5"/>
      <c r="Q384" s="5"/>
      <c r="R384" s="5"/>
      <c r="S384" s="5"/>
      <c r="T384" s="5"/>
      <c r="U384" s="5"/>
      <c r="V384" s="5"/>
      <c r="W384" s="5"/>
      <c r="X384" s="5"/>
      <c r="Y384" s="5"/>
      <c r="Z384" s="5"/>
      <c r="AA384" s="5"/>
      <c r="AB384" s="5"/>
      <c r="AC384" s="5"/>
      <c r="AD384" s="5"/>
    </row>
    <row r="385" customFormat="false" ht="15.75" hidden="false" customHeight="false" outlineLevel="0" collapsed="false">
      <c r="A385" s="448"/>
      <c r="B385" s="457"/>
      <c r="C385" s="307"/>
      <c r="D385" s="253"/>
      <c r="E385" s="40"/>
      <c r="F385" s="275" t="s">
        <v>2354</v>
      </c>
      <c r="G385" s="5" t="s">
        <v>2355</v>
      </c>
      <c r="H385" s="5"/>
      <c r="I385" s="5"/>
      <c r="J385" s="5"/>
      <c r="K385" s="5"/>
      <c r="L385" s="5"/>
      <c r="M385" s="5"/>
      <c r="N385" s="5"/>
      <c r="O385" s="5"/>
      <c r="P385" s="5"/>
      <c r="Q385" s="5"/>
      <c r="R385" s="5"/>
      <c r="S385" s="5"/>
      <c r="T385" s="5"/>
      <c r="U385" s="5"/>
      <c r="V385" s="5"/>
      <c r="W385" s="5"/>
      <c r="X385" s="5"/>
      <c r="Y385" s="5"/>
      <c r="Z385" s="5"/>
      <c r="AA385" s="5"/>
      <c r="AB385" s="5"/>
      <c r="AC385" s="5"/>
      <c r="AD385" s="5"/>
    </row>
    <row r="386" customFormat="false" ht="15.75" hidden="false" customHeight="false" outlineLevel="0" collapsed="false">
      <c r="A386" s="448"/>
      <c r="B386" s="457"/>
      <c r="C386" s="307"/>
      <c r="D386" s="253"/>
      <c r="E386" s="40"/>
      <c r="F386" s="275" t="s">
        <v>2356</v>
      </c>
      <c r="G386" s="5" t="s">
        <v>2098</v>
      </c>
      <c r="H386" s="262" t="s">
        <v>2099</v>
      </c>
      <c r="I386" s="5"/>
      <c r="J386" s="5"/>
      <c r="K386" s="5"/>
      <c r="L386" s="5"/>
      <c r="M386" s="5"/>
      <c r="N386" s="5"/>
      <c r="O386" s="5"/>
      <c r="P386" s="5"/>
      <c r="Q386" s="5"/>
      <c r="R386" s="5"/>
      <c r="S386" s="5"/>
      <c r="T386" s="5"/>
      <c r="U386" s="5"/>
      <c r="V386" s="5"/>
      <c r="W386" s="5"/>
      <c r="X386" s="5"/>
      <c r="Y386" s="5"/>
      <c r="Z386" s="5"/>
      <c r="AA386" s="5"/>
      <c r="AB386" s="5"/>
      <c r="AC386" s="5"/>
      <c r="AD386" s="5"/>
    </row>
    <row r="387" customFormat="false" ht="15.75" hidden="false" customHeight="false" outlineLevel="0" collapsed="false">
      <c r="A387" s="448"/>
      <c r="B387" s="457"/>
      <c r="C387" s="307"/>
      <c r="D387" s="253"/>
      <c r="E387" s="40"/>
      <c r="F387" s="275" t="s">
        <v>2357</v>
      </c>
      <c r="G387" s="5" t="s">
        <v>2358</v>
      </c>
      <c r="H387" s="258" t="s">
        <v>2359</v>
      </c>
      <c r="I387" s="5"/>
      <c r="J387" s="5"/>
      <c r="K387" s="5"/>
      <c r="L387" s="5"/>
      <c r="M387" s="5"/>
      <c r="N387" s="5"/>
      <c r="O387" s="5"/>
      <c r="P387" s="5"/>
      <c r="Q387" s="5"/>
      <c r="R387" s="5"/>
      <c r="S387" s="5"/>
      <c r="T387" s="5"/>
      <c r="U387" s="5"/>
      <c r="V387" s="5"/>
      <c r="W387" s="5"/>
      <c r="X387" s="5"/>
      <c r="Y387" s="5"/>
      <c r="Z387" s="5"/>
      <c r="AA387" s="5"/>
      <c r="AB387" s="5"/>
      <c r="AC387" s="5"/>
      <c r="AD387" s="5"/>
    </row>
    <row r="388" customFormat="false" ht="15.75" hidden="false" customHeight="false" outlineLevel="0" collapsed="false">
      <c r="A388" s="448"/>
      <c r="B388" s="457"/>
      <c r="C388" s="472"/>
      <c r="D388" s="253"/>
      <c r="E388" s="40"/>
      <c r="F388" s="4" t="s">
        <v>2360</v>
      </c>
      <c r="G388" s="4" t="s">
        <v>598</v>
      </c>
      <c r="H388" s="255" t="s">
        <v>2361</v>
      </c>
      <c r="I388" s="5"/>
      <c r="J388" s="5"/>
      <c r="K388" s="5"/>
      <c r="L388" s="5"/>
      <c r="M388" s="5"/>
      <c r="N388" s="5"/>
      <c r="O388" s="5"/>
      <c r="P388" s="5"/>
      <c r="Q388" s="5"/>
      <c r="R388" s="5"/>
      <c r="S388" s="5"/>
      <c r="T388" s="5"/>
      <c r="U388" s="5"/>
      <c r="V388" s="5"/>
      <c r="W388" s="5"/>
      <c r="X388" s="5"/>
      <c r="Y388" s="5"/>
      <c r="Z388" s="5"/>
      <c r="AA388" s="5"/>
      <c r="AB388" s="5"/>
      <c r="AC388" s="5"/>
      <c r="AD388" s="5"/>
    </row>
    <row r="389" customFormat="false" ht="15.75" hidden="false" customHeight="false" outlineLevel="0" collapsed="false">
      <c r="A389" s="448"/>
      <c r="B389" s="473" t="s">
        <v>2362</v>
      </c>
      <c r="C389" s="428" t="n">
        <v>15</v>
      </c>
      <c r="D389" s="253"/>
      <c r="E389" s="40"/>
      <c r="F389" s="275" t="s">
        <v>2363</v>
      </c>
      <c r="G389" s="5"/>
      <c r="H389" s="11"/>
      <c r="I389" s="5"/>
      <c r="J389" s="5"/>
      <c r="K389" s="5"/>
      <c r="L389" s="5"/>
      <c r="M389" s="5"/>
      <c r="N389" s="5"/>
      <c r="O389" s="5"/>
      <c r="P389" s="5"/>
      <c r="Q389" s="5"/>
      <c r="R389" s="5"/>
      <c r="S389" s="5"/>
      <c r="T389" s="5"/>
      <c r="U389" s="5"/>
      <c r="V389" s="5"/>
      <c r="W389" s="5"/>
      <c r="X389" s="5"/>
      <c r="Y389" s="5"/>
      <c r="Z389" s="5"/>
      <c r="AA389" s="5"/>
      <c r="AB389" s="5"/>
      <c r="AC389" s="5"/>
      <c r="AD389" s="5"/>
    </row>
    <row r="390" customFormat="false" ht="15.75" hidden="false" customHeight="false" outlineLevel="0" collapsed="false">
      <c r="A390" s="448"/>
      <c r="B390" s="473"/>
      <c r="C390" s="428"/>
      <c r="D390" s="253"/>
      <c r="E390" s="40"/>
      <c r="F390" s="275" t="s">
        <v>2364</v>
      </c>
      <c r="G390" s="5" t="s">
        <v>1489</v>
      </c>
      <c r="H390" s="258" t="s">
        <v>1490</v>
      </c>
      <c r="I390" s="5"/>
      <c r="J390" s="5"/>
      <c r="K390" s="5"/>
      <c r="L390" s="11"/>
      <c r="M390" s="5"/>
      <c r="N390" s="5"/>
      <c r="O390" s="5"/>
      <c r="P390" s="5"/>
      <c r="Q390" s="5"/>
      <c r="R390" s="5"/>
      <c r="S390" s="5"/>
      <c r="T390" s="5"/>
      <c r="U390" s="5"/>
      <c r="V390" s="5"/>
      <c r="W390" s="5"/>
      <c r="X390" s="5"/>
      <c r="Y390" s="5"/>
      <c r="Z390" s="5"/>
      <c r="AA390" s="5"/>
      <c r="AB390" s="5"/>
      <c r="AC390" s="5"/>
      <c r="AD390" s="5"/>
    </row>
    <row r="391" customFormat="false" ht="15.75" hidden="false" customHeight="false" outlineLevel="0" collapsed="false">
      <c r="A391" s="448"/>
      <c r="B391" s="473"/>
      <c r="C391" s="428"/>
      <c r="D391" s="253"/>
      <c r="E391" s="40"/>
      <c r="F391" s="41" t="s">
        <v>2365</v>
      </c>
      <c r="G391" s="5" t="s">
        <v>2366</v>
      </c>
      <c r="H391" s="258" t="s">
        <v>2367</v>
      </c>
      <c r="I391" s="5"/>
      <c r="J391" s="5"/>
      <c r="K391" s="5" t="s">
        <v>2368</v>
      </c>
      <c r="L391" s="258" t="s">
        <v>2369</v>
      </c>
      <c r="M391" s="5" t="s">
        <v>2370</v>
      </c>
      <c r="N391" s="262" t="s">
        <v>2371</v>
      </c>
      <c r="O391" s="5"/>
      <c r="P391" s="5"/>
      <c r="Q391" s="5"/>
      <c r="R391" s="5"/>
      <c r="S391" s="5"/>
      <c r="T391" s="5"/>
      <c r="U391" s="5"/>
      <c r="V391" s="5"/>
      <c r="W391" s="5"/>
      <c r="X391" s="5"/>
      <c r="Y391" s="5"/>
      <c r="Z391" s="5"/>
      <c r="AA391" s="5"/>
      <c r="AB391" s="5"/>
      <c r="AC391" s="5"/>
      <c r="AD391" s="5"/>
    </row>
    <row r="392" customFormat="false" ht="15.75" hidden="false" customHeight="false" outlineLevel="0" collapsed="false">
      <c r="A392" s="448"/>
      <c r="B392" s="473"/>
      <c r="C392" s="428"/>
      <c r="D392" s="253"/>
      <c r="E392" s="40"/>
      <c r="F392" s="275" t="s">
        <v>2372</v>
      </c>
      <c r="G392" s="41" t="s">
        <v>2373</v>
      </c>
      <c r="H392" s="269"/>
      <c r="I392" s="5"/>
      <c r="J392" s="5"/>
      <c r="K392" s="5"/>
      <c r="L392" s="5"/>
      <c r="M392" s="5"/>
      <c r="N392" s="5"/>
      <c r="O392" s="5"/>
      <c r="P392" s="5"/>
      <c r="Q392" s="5"/>
      <c r="R392" s="5"/>
      <c r="S392" s="5"/>
      <c r="T392" s="5"/>
      <c r="U392" s="5"/>
      <c r="V392" s="5"/>
      <c r="W392" s="5"/>
      <c r="X392" s="5"/>
      <c r="Y392" s="5"/>
      <c r="Z392" s="5"/>
      <c r="AA392" s="5"/>
      <c r="AB392" s="5"/>
      <c r="AC392" s="5"/>
      <c r="AD392" s="5"/>
    </row>
    <row r="393" customFormat="false" ht="15.75" hidden="false" customHeight="false" outlineLevel="0" collapsed="false">
      <c r="A393" s="448"/>
      <c r="B393" s="473"/>
      <c r="C393" s="428"/>
      <c r="D393" s="253"/>
      <c r="E393" s="40"/>
      <c r="F393" s="275" t="s">
        <v>2374</v>
      </c>
      <c r="G393" s="41" t="s">
        <v>2375</v>
      </c>
      <c r="H393" s="255" t="s">
        <v>2376</v>
      </c>
      <c r="I393" s="5"/>
      <c r="J393" s="5"/>
      <c r="K393" s="5"/>
      <c r="L393" s="5"/>
      <c r="M393" s="5"/>
      <c r="N393" s="5"/>
      <c r="O393" s="5"/>
      <c r="P393" s="5"/>
      <c r="Q393" s="5"/>
      <c r="R393" s="5"/>
      <c r="S393" s="5"/>
      <c r="T393" s="5"/>
      <c r="U393" s="5"/>
      <c r="V393" s="5"/>
      <c r="W393" s="5"/>
      <c r="X393" s="5"/>
      <c r="Y393" s="5"/>
      <c r="Z393" s="5"/>
      <c r="AA393" s="5"/>
      <c r="AB393" s="5"/>
      <c r="AC393" s="5"/>
      <c r="AD393" s="5"/>
    </row>
    <row r="394" customFormat="false" ht="15.75" hidden="false" customHeight="false" outlineLevel="0" collapsed="false">
      <c r="A394" s="448"/>
      <c r="B394" s="473"/>
      <c r="C394" s="428"/>
      <c r="D394" s="253"/>
      <c r="E394" s="40"/>
      <c r="F394" s="275" t="s">
        <v>2377</v>
      </c>
      <c r="G394" s="41" t="s">
        <v>2378</v>
      </c>
      <c r="H394" s="269" t="s">
        <v>2379</v>
      </c>
      <c r="I394" s="5"/>
      <c r="J394" s="5"/>
      <c r="K394" s="5"/>
      <c r="L394" s="5"/>
      <c r="M394" s="5"/>
      <c r="N394" s="5"/>
      <c r="O394" s="5"/>
      <c r="P394" s="5"/>
      <c r="Q394" s="5"/>
      <c r="R394" s="5"/>
      <c r="S394" s="5"/>
      <c r="T394" s="5"/>
      <c r="U394" s="5"/>
      <c r="V394" s="5"/>
      <c r="W394" s="5"/>
      <c r="X394" s="5"/>
      <c r="Y394" s="5"/>
      <c r="Z394" s="5"/>
      <c r="AA394" s="5"/>
      <c r="AB394" s="5"/>
      <c r="AC394" s="5"/>
      <c r="AD394" s="5"/>
    </row>
    <row r="395" customFormat="false" ht="15.75" hidden="false" customHeight="false" outlineLevel="0" collapsed="false">
      <c r="A395" s="448"/>
      <c r="B395" s="473"/>
      <c r="C395" s="428"/>
      <c r="D395" s="253"/>
      <c r="E395" s="40"/>
      <c r="F395" s="474" t="s">
        <v>2380</v>
      </c>
      <c r="G395" s="5" t="s">
        <v>1988</v>
      </c>
      <c r="H395" s="258" t="s">
        <v>2381</v>
      </c>
      <c r="I395" s="5"/>
      <c r="J395" s="5"/>
      <c r="K395" s="5"/>
      <c r="L395" s="5"/>
      <c r="M395" s="5"/>
      <c r="N395" s="5"/>
      <c r="O395" s="5"/>
      <c r="P395" s="5"/>
      <c r="Q395" s="5"/>
      <c r="R395" s="5"/>
      <c r="S395" s="5"/>
      <c r="T395" s="5"/>
      <c r="U395" s="5"/>
      <c r="V395" s="5"/>
      <c r="W395" s="5"/>
      <c r="X395" s="5"/>
      <c r="Y395" s="5"/>
      <c r="Z395" s="5"/>
      <c r="AA395" s="5"/>
      <c r="AB395" s="5"/>
      <c r="AC395" s="5"/>
      <c r="AD395" s="5"/>
    </row>
    <row r="396" customFormat="false" ht="15.75" hidden="false" customHeight="false" outlineLevel="0" collapsed="false">
      <c r="A396" s="448"/>
      <c r="B396" s="473"/>
      <c r="C396" s="443" t="n">
        <v>16</v>
      </c>
      <c r="D396" s="253"/>
      <c r="E396" s="40"/>
      <c r="F396" s="41" t="s">
        <v>2382</v>
      </c>
      <c r="G396" s="5" t="s">
        <v>2383</v>
      </c>
      <c r="H396" s="258" t="s">
        <v>2259</v>
      </c>
      <c r="I396" s="5"/>
      <c r="J396" s="5"/>
      <c r="K396" s="5"/>
      <c r="L396" s="5"/>
      <c r="M396" s="5"/>
      <c r="N396" s="5"/>
      <c r="O396" s="5"/>
      <c r="P396" s="5"/>
      <c r="Q396" s="5"/>
      <c r="R396" s="5"/>
      <c r="S396" s="5"/>
      <c r="T396" s="5"/>
      <c r="U396" s="5"/>
      <c r="V396" s="5"/>
      <c r="W396" s="5"/>
      <c r="X396" s="5"/>
      <c r="Y396" s="5"/>
      <c r="Z396" s="5"/>
      <c r="AA396" s="5"/>
      <c r="AB396" s="5"/>
      <c r="AC396" s="5"/>
      <c r="AD396" s="5"/>
    </row>
    <row r="397" customFormat="false" ht="15.75" hidden="false" customHeight="false" outlineLevel="0" collapsed="false">
      <c r="A397" s="448"/>
      <c r="B397" s="473"/>
      <c r="C397" s="428"/>
      <c r="D397" s="253"/>
      <c r="E397" s="40"/>
      <c r="F397" s="41" t="s">
        <v>2384</v>
      </c>
      <c r="G397" s="5" t="s">
        <v>2098</v>
      </c>
      <c r="H397" s="262" t="s">
        <v>2099</v>
      </c>
      <c r="I397" s="5"/>
      <c r="J397" s="5"/>
      <c r="K397" s="5"/>
      <c r="L397" s="5"/>
      <c r="M397" s="5"/>
      <c r="N397" s="5"/>
      <c r="O397" s="5"/>
      <c r="P397" s="5"/>
      <c r="Q397" s="5"/>
      <c r="R397" s="5"/>
      <c r="S397" s="5"/>
      <c r="T397" s="5"/>
      <c r="U397" s="5"/>
      <c r="V397" s="5"/>
      <c r="W397" s="5"/>
      <c r="X397" s="5"/>
      <c r="Y397" s="5"/>
      <c r="Z397" s="5"/>
      <c r="AA397" s="5"/>
      <c r="AB397" s="5"/>
      <c r="AC397" s="5"/>
      <c r="AD397" s="5"/>
    </row>
    <row r="398" customFormat="false" ht="15.75" hidden="false" customHeight="false" outlineLevel="0" collapsed="false">
      <c r="A398" s="448"/>
      <c r="B398" s="473"/>
      <c r="C398" s="443" t="n">
        <v>17</v>
      </c>
      <c r="D398" s="253"/>
      <c r="E398" s="40"/>
      <c r="F398" s="275" t="s">
        <v>2385</v>
      </c>
      <c r="G398" s="5" t="s">
        <v>2386</v>
      </c>
      <c r="H398" s="5"/>
      <c r="I398" s="5"/>
      <c r="J398" s="5"/>
      <c r="K398" s="5"/>
      <c r="L398" s="5"/>
      <c r="M398" s="5"/>
      <c r="N398" s="5"/>
      <c r="O398" s="5"/>
      <c r="P398" s="5"/>
      <c r="Q398" s="5"/>
      <c r="R398" s="5"/>
      <c r="S398" s="5"/>
      <c r="T398" s="5"/>
      <c r="U398" s="5"/>
      <c r="V398" s="5"/>
      <c r="W398" s="5"/>
      <c r="X398" s="5"/>
      <c r="Y398" s="5"/>
      <c r="Z398" s="5"/>
      <c r="AA398" s="5"/>
      <c r="AB398" s="5"/>
      <c r="AC398" s="5"/>
      <c r="AD398" s="5"/>
    </row>
    <row r="399" customFormat="false" ht="15.75" hidden="false" customHeight="false" outlineLevel="0" collapsed="false">
      <c r="A399" s="448"/>
      <c r="B399" s="473"/>
      <c r="C399" s="428"/>
      <c r="D399" s="253"/>
      <c r="E399" s="40"/>
      <c r="F399" s="275" t="s">
        <v>2387</v>
      </c>
      <c r="G399" s="5" t="s">
        <v>2388</v>
      </c>
      <c r="H399" s="475" t="s">
        <v>2389</v>
      </c>
      <c r="I399" s="5" t="s">
        <v>1619</v>
      </c>
      <c r="J399" s="262" t="s">
        <v>2390</v>
      </c>
      <c r="K399" s="5"/>
      <c r="L399" s="5"/>
      <c r="M399" s="5"/>
      <c r="N399" s="5"/>
      <c r="O399" s="5"/>
      <c r="P399" s="5"/>
      <c r="Q399" s="5"/>
      <c r="R399" s="5"/>
      <c r="S399" s="5"/>
      <c r="T399" s="5"/>
      <c r="U399" s="5"/>
      <c r="V399" s="5"/>
      <c r="W399" s="5"/>
      <c r="X399" s="5"/>
      <c r="Y399" s="5"/>
      <c r="Z399" s="5"/>
      <c r="AA399" s="5"/>
      <c r="AB399" s="5"/>
      <c r="AC399" s="5"/>
      <c r="AD399" s="5"/>
    </row>
    <row r="400" customFormat="false" ht="15.75" hidden="false" customHeight="false" outlineLevel="0" collapsed="false">
      <c r="A400" s="448"/>
      <c r="B400" s="473"/>
      <c r="C400" s="428"/>
      <c r="D400" s="253"/>
      <c r="E400" s="40"/>
      <c r="F400" s="432" t="s">
        <v>2391</v>
      </c>
      <c r="G400" s="5" t="s">
        <v>2304</v>
      </c>
      <c r="H400" s="5"/>
      <c r="I400" s="5"/>
      <c r="J400" s="5"/>
      <c r="K400" s="5"/>
      <c r="L400" s="5"/>
      <c r="M400" s="5"/>
      <c r="N400" s="5"/>
      <c r="O400" s="5"/>
      <c r="P400" s="5"/>
      <c r="Q400" s="5"/>
      <c r="R400" s="5"/>
      <c r="S400" s="5"/>
      <c r="T400" s="5"/>
      <c r="U400" s="5"/>
      <c r="V400" s="5"/>
      <c r="W400" s="5"/>
      <c r="X400" s="5"/>
      <c r="Y400" s="5"/>
      <c r="Z400" s="5"/>
      <c r="AA400" s="5"/>
      <c r="AB400" s="5"/>
      <c r="AC400" s="5"/>
      <c r="AD400" s="5"/>
    </row>
    <row r="401" customFormat="false" ht="15.75" hidden="false" customHeight="false" outlineLevel="0" collapsed="false">
      <c r="A401" s="448"/>
      <c r="B401" s="473"/>
      <c r="C401" s="428"/>
      <c r="D401" s="253"/>
      <c r="E401" s="40"/>
      <c r="F401" s="281" t="s">
        <v>2392</v>
      </c>
      <c r="G401" s="5" t="s">
        <v>2393</v>
      </c>
      <c r="H401" s="262" t="s">
        <v>2394</v>
      </c>
      <c r="I401" s="5"/>
      <c r="J401" s="5"/>
      <c r="K401" s="5"/>
      <c r="L401" s="5"/>
      <c r="M401" s="5"/>
      <c r="N401" s="5"/>
      <c r="O401" s="5"/>
      <c r="P401" s="5"/>
      <c r="Q401" s="5"/>
      <c r="R401" s="5"/>
      <c r="S401" s="5"/>
      <c r="T401" s="5"/>
      <c r="U401" s="5"/>
      <c r="V401" s="5"/>
      <c r="W401" s="5"/>
      <c r="X401" s="5"/>
      <c r="Y401" s="5"/>
      <c r="Z401" s="5"/>
      <c r="AA401" s="5"/>
      <c r="AB401" s="5"/>
      <c r="AC401" s="5"/>
      <c r="AD401" s="5"/>
    </row>
    <row r="402" customFormat="false" ht="15.75" hidden="false" customHeight="false" outlineLevel="0" collapsed="false">
      <c r="A402" s="448"/>
      <c r="B402" s="473"/>
      <c r="C402" s="428"/>
      <c r="D402" s="253"/>
      <c r="E402" s="40"/>
      <c r="F402" s="281" t="s">
        <v>2395</v>
      </c>
      <c r="G402" s="5" t="s">
        <v>2396</v>
      </c>
      <c r="H402" s="262" t="s">
        <v>2397</v>
      </c>
      <c r="I402" s="5" t="s">
        <v>2398</v>
      </c>
      <c r="J402" s="262" t="s">
        <v>2399</v>
      </c>
      <c r="K402" s="5" t="s">
        <v>2400</v>
      </c>
      <c r="L402" s="262" t="s">
        <v>2401</v>
      </c>
      <c r="M402" s="5" t="s">
        <v>2402</v>
      </c>
      <c r="N402" s="262" t="s">
        <v>2403</v>
      </c>
      <c r="O402" s="5"/>
      <c r="P402" s="5"/>
      <c r="Q402" s="5"/>
      <c r="R402" s="5"/>
      <c r="S402" s="5"/>
      <c r="T402" s="5"/>
      <c r="U402" s="5"/>
      <c r="V402" s="5"/>
      <c r="W402" s="5"/>
      <c r="X402" s="5"/>
      <c r="Y402" s="5"/>
      <c r="Z402" s="5"/>
      <c r="AA402" s="5"/>
      <c r="AB402" s="5"/>
      <c r="AC402" s="5"/>
      <c r="AD402" s="5"/>
    </row>
    <row r="403" customFormat="false" ht="15.75" hidden="false" customHeight="false" outlineLevel="0" collapsed="false">
      <c r="A403" s="448"/>
      <c r="B403" s="473"/>
      <c r="C403" s="443" t="n">
        <v>18</v>
      </c>
      <c r="D403" s="253"/>
      <c r="E403" s="40"/>
      <c r="F403" s="41" t="s">
        <v>2404</v>
      </c>
      <c r="G403" s="5" t="s">
        <v>2405</v>
      </c>
      <c r="H403" s="262" t="s">
        <v>2259</v>
      </c>
      <c r="I403" s="5"/>
      <c r="J403" s="5"/>
      <c r="K403" s="5"/>
      <c r="L403" s="5"/>
      <c r="M403" s="5"/>
      <c r="N403" s="5"/>
      <c r="O403" s="5"/>
      <c r="P403" s="5"/>
      <c r="Q403" s="5"/>
      <c r="R403" s="5"/>
      <c r="S403" s="5"/>
      <c r="T403" s="5"/>
      <c r="U403" s="5"/>
      <c r="V403" s="5"/>
      <c r="W403" s="5"/>
      <c r="X403" s="5"/>
      <c r="Y403" s="5"/>
      <c r="Z403" s="5"/>
      <c r="AA403" s="5"/>
      <c r="AB403" s="5"/>
      <c r="AC403" s="5"/>
      <c r="AD403" s="5"/>
    </row>
    <row r="404" customFormat="false" ht="15.75" hidden="false" customHeight="false" outlineLevel="0" collapsed="false">
      <c r="A404" s="448"/>
      <c r="B404" s="473"/>
      <c r="C404" s="428"/>
      <c r="D404" s="253"/>
      <c r="E404" s="40"/>
      <c r="F404" s="41" t="s">
        <v>2406</v>
      </c>
      <c r="G404" s="5" t="s">
        <v>1768</v>
      </c>
      <c r="H404" s="258" t="s">
        <v>2407</v>
      </c>
      <c r="I404" s="5" t="s">
        <v>2408</v>
      </c>
      <c r="J404" s="262" t="s">
        <v>2409</v>
      </c>
      <c r="K404" s="5" t="s">
        <v>2410</v>
      </c>
      <c r="L404" s="262" t="s">
        <v>2411</v>
      </c>
      <c r="M404" s="5" t="s">
        <v>2412</v>
      </c>
      <c r="N404" s="262" t="s">
        <v>352</v>
      </c>
      <c r="O404" s="5"/>
      <c r="P404" s="5"/>
      <c r="Q404" s="5"/>
      <c r="R404" s="5"/>
      <c r="S404" s="5"/>
      <c r="T404" s="5"/>
      <c r="U404" s="5"/>
      <c r="V404" s="5"/>
      <c r="W404" s="5"/>
      <c r="X404" s="5"/>
      <c r="Y404" s="5"/>
      <c r="Z404" s="5"/>
      <c r="AA404" s="5"/>
      <c r="AB404" s="5"/>
      <c r="AC404" s="5"/>
      <c r="AD404" s="5"/>
    </row>
    <row r="405" customFormat="false" ht="15.75" hidden="false" customHeight="false" outlineLevel="0" collapsed="false">
      <c r="A405" s="448"/>
      <c r="B405" s="473"/>
      <c r="C405" s="428"/>
      <c r="D405" s="253"/>
      <c r="E405" s="40"/>
      <c r="F405" s="41" t="s">
        <v>2413</v>
      </c>
      <c r="G405" s="5" t="s">
        <v>2414</v>
      </c>
      <c r="H405" s="11"/>
      <c r="I405" s="5"/>
      <c r="J405" s="262" t="s">
        <v>2415</v>
      </c>
      <c r="K405" s="5"/>
      <c r="L405" s="5"/>
      <c r="M405" s="5"/>
      <c r="N405" s="5"/>
      <c r="O405" s="5"/>
      <c r="P405" s="5"/>
      <c r="Q405" s="5"/>
      <c r="R405" s="5"/>
      <c r="S405" s="5"/>
      <c r="T405" s="5"/>
      <c r="U405" s="5"/>
      <c r="V405" s="5"/>
      <c r="W405" s="5"/>
      <c r="X405" s="5"/>
      <c r="Y405" s="5"/>
      <c r="Z405" s="5"/>
      <c r="AA405" s="5"/>
      <c r="AB405" s="5"/>
      <c r="AC405" s="5"/>
      <c r="AD405" s="5"/>
    </row>
    <row r="406" customFormat="false" ht="15.75" hidden="false" customHeight="false" outlineLevel="0" collapsed="false">
      <c r="A406" s="448"/>
      <c r="B406" s="473"/>
      <c r="C406" s="428"/>
      <c r="D406" s="253"/>
      <c r="E406" s="40"/>
      <c r="F406" s="330" t="s">
        <v>2416</v>
      </c>
      <c r="G406" s="5" t="s">
        <v>2417</v>
      </c>
      <c r="H406" s="258" t="s">
        <v>2418</v>
      </c>
      <c r="I406" s="5"/>
      <c r="J406" s="5"/>
      <c r="K406" s="5"/>
      <c r="L406" s="5"/>
      <c r="M406" s="5"/>
      <c r="N406" s="5"/>
      <c r="O406" s="5"/>
      <c r="P406" s="5"/>
      <c r="Q406" s="5"/>
      <c r="R406" s="5"/>
      <c r="S406" s="5"/>
      <c r="T406" s="5"/>
      <c r="U406" s="5"/>
      <c r="V406" s="5"/>
      <c r="W406" s="5"/>
      <c r="X406" s="5"/>
      <c r="Y406" s="5"/>
      <c r="Z406" s="5"/>
      <c r="AA406" s="5"/>
      <c r="AB406" s="5"/>
      <c r="AC406" s="5"/>
      <c r="AD406" s="5"/>
    </row>
    <row r="407" customFormat="false" ht="15.75" hidden="false" customHeight="false" outlineLevel="0" collapsed="false">
      <c r="A407" s="448"/>
      <c r="B407" s="473"/>
      <c r="C407" s="443" t="n">
        <v>19</v>
      </c>
      <c r="D407" s="253"/>
      <c r="E407" s="40"/>
      <c r="F407" s="41" t="s">
        <v>2419</v>
      </c>
      <c r="G407" s="5" t="s">
        <v>2420</v>
      </c>
      <c r="H407" s="258" t="s">
        <v>2421</v>
      </c>
      <c r="I407" s="5" t="s">
        <v>2422</v>
      </c>
      <c r="J407" s="262" t="s">
        <v>2423</v>
      </c>
      <c r="K407" s="5"/>
      <c r="L407" s="5"/>
      <c r="M407" s="5"/>
      <c r="N407" s="5"/>
      <c r="O407" s="5"/>
      <c r="P407" s="5"/>
      <c r="Q407" s="5"/>
      <c r="R407" s="5"/>
      <c r="S407" s="5"/>
      <c r="T407" s="5"/>
      <c r="U407" s="5"/>
      <c r="V407" s="5"/>
      <c r="W407" s="5"/>
      <c r="X407" s="5"/>
      <c r="Y407" s="5"/>
      <c r="Z407" s="5"/>
      <c r="AA407" s="5"/>
      <c r="AB407" s="5"/>
      <c r="AC407" s="5"/>
      <c r="AD407" s="5"/>
    </row>
    <row r="408" customFormat="false" ht="15.75" hidden="false" customHeight="false" outlineLevel="0" collapsed="false">
      <c r="A408" s="448"/>
      <c r="B408" s="473"/>
      <c r="C408" s="428"/>
      <c r="D408" s="253"/>
      <c r="E408" s="40"/>
      <c r="F408" s="432" t="s">
        <v>2424</v>
      </c>
      <c r="G408" s="5" t="s">
        <v>2425</v>
      </c>
      <c r="H408" s="476" t="s">
        <v>2426</v>
      </c>
      <c r="I408" s="5"/>
      <c r="J408" s="5"/>
      <c r="K408" s="5"/>
      <c r="L408" s="5"/>
      <c r="M408" s="5"/>
      <c r="N408" s="5"/>
      <c r="O408" s="5"/>
      <c r="P408" s="5"/>
      <c r="Q408" s="5"/>
      <c r="R408" s="5"/>
      <c r="S408" s="5"/>
      <c r="T408" s="5"/>
      <c r="U408" s="5"/>
      <c r="V408" s="5"/>
      <c r="W408" s="5"/>
      <c r="X408" s="5"/>
      <c r="Y408" s="5"/>
      <c r="Z408" s="5"/>
      <c r="AA408" s="5"/>
      <c r="AB408" s="5"/>
      <c r="AC408" s="5"/>
      <c r="AD408" s="5"/>
    </row>
    <row r="409" customFormat="false" ht="15.75" hidden="false" customHeight="false" outlineLevel="0" collapsed="false">
      <c r="A409" s="448"/>
      <c r="B409" s="473"/>
      <c r="C409" s="443" t="n">
        <v>20</v>
      </c>
      <c r="D409" s="253"/>
      <c r="E409" s="40"/>
      <c r="F409" s="330" t="s">
        <v>2427</v>
      </c>
      <c r="G409" s="36"/>
      <c r="H409" s="11"/>
      <c r="I409" s="5"/>
      <c r="J409" s="5"/>
      <c r="K409" s="5"/>
      <c r="L409" s="5"/>
      <c r="M409" s="5"/>
      <c r="N409" s="5"/>
      <c r="O409" s="5"/>
      <c r="P409" s="5"/>
      <c r="Q409" s="5"/>
      <c r="R409" s="5"/>
      <c r="S409" s="5"/>
      <c r="T409" s="5"/>
      <c r="U409" s="5"/>
      <c r="V409" s="5"/>
      <c r="W409" s="5"/>
      <c r="X409" s="5"/>
      <c r="Y409" s="5"/>
      <c r="Z409" s="5"/>
      <c r="AA409" s="5"/>
      <c r="AB409" s="5"/>
      <c r="AC409" s="5"/>
      <c r="AD409" s="5"/>
    </row>
    <row r="410" customFormat="false" ht="15.75" hidden="false" customHeight="false" outlineLevel="0" collapsed="false">
      <c r="A410" s="448"/>
      <c r="B410" s="473"/>
      <c r="D410" s="253"/>
      <c r="E410" s="40"/>
      <c r="F410" s="270" t="s">
        <v>2428</v>
      </c>
      <c r="G410" s="36" t="s">
        <v>1377</v>
      </c>
      <c r="H410" s="258" t="s">
        <v>2429</v>
      </c>
      <c r="I410" s="5"/>
      <c r="J410" s="5"/>
      <c r="K410" s="5"/>
      <c r="L410" s="5"/>
      <c r="M410" s="5"/>
      <c r="N410" s="5"/>
      <c r="O410" s="5"/>
      <c r="P410" s="5"/>
      <c r="Q410" s="5"/>
      <c r="R410" s="5"/>
      <c r="S410" s="5"/>
      <c r="T410" s="5"/>
      <c r="U410" s="5"/>
      <c r="V410" s="5"/>
      <c r="W410" s="5"/>
      <c r="X410" s="5"/>
      <c r="Y410" s="5"/>
      <c r="Z410" s="5"/>
      <c r="AA410" s="5"/>
      <c r="AB410" s="5"/>
      <c r="AC410" s="5"/>
      <c r="AD410" s="5"/>
    </row>
    <row r="411" customFormat="false" ht="15.75" hidden="false" customHeight="false" outlineLevel="0" collapsed="false">
      <c r="A411" s="448"/>
      <c r="B411" s="473"/>
      <c r="C411" s="443" t="n">
        <v>21</v>
      </c>
      <c r="D411" s="253"/>
      <c r="E411" s="40"/>
      <c r="F411" s="41" t="s">
        <v>2430</v>
      </c>
      <c r="G411" s="41" t="s">
        <v>2431</v>
      </c>
      <c r="H411" s="477" t="s">
        <v>2432</v>
      </c>
      <c r="I411" s="41" t="s">
        <v>2433</v>
      </c>
      <c r="J411" s="266" t="s">
        <v>2434</v>
      </c>
      <c r="K411" s="5" t="s">
        <v>2435</v>
      </c>
      <c r="L411" s="262" t="s">
        <v>2436</v>
      </c>
      <c r="M411" s="5"/>
      <c r="N411" s="5"/>
      <c r="O411" s="5"/>
      <c r="P411" s="5"/>
      <c r="Q411" s="5"/>
      <c r="R411" s="5"/>
      <c r="S411" s="5"/>
      <c r="T411" s="5"/>
      <c r="U411" s="5"/>
      <c r="V411" s="5"/>
      <c r="W411" s="5"/>
      <c r="X411" s="5"/>
      <c r="Y411" s="5"/>
      <c r="Z411" s="5"/>
      <c r="AA411" s="5"/>
      <c r="AB411" s="5"/>
      <c r="AC411" s="5"/>
      <c r="AD411" s="5"/>
    </row>
    <row r="412" customFormat="false" ht="15.75" hidden="false" customHeight="false" outlineLevel="0" collapsed="false">
      <c r="A412" s="448"/>
      <c r="B412" s="473"/>
      <c r="C412" s="428"/>
      <c r="D412" s="253"/>
      <c r="E412" s="40"/>
      <c r="F412" s="41" t="s">
        <v>2437</v>
      </c>
      <c r="G412" s="5" t="s">
        <v>2438</v>
      </c>
      <c r="H412" s="11"/>
      <c r="I412" s="5"/>
      <c r="J412" s="5"/>
      <c r="K412" s="5"/>
      <c r="L412" s="5"/>
      <c r="M412" s="5"/>
      <c r="N412" s="5"/>
      <c r="O412" s="5"/>
      <c r="P412" s="5"/>
      <c r="Q412" s="5"/>
      <c r="R412" s="5"/>
      <c r="S412" s="5"/>
      <c r="T412" s="5"/>
      <c r="U412" s="5"/>
      <c r="V412" s="5"/>
      <c r="W412" s="5"/>
      <c r="X412" s="5"/>
      <c r="Y412" s="5"/>
      <c r="Z412" s="5"/>
      <c r="AA412" s="5"/>
      <c r="AB412" s="5"/>
      <c r="AC412" s="5"/>
      <c r="AD412" s="5"/>
    </row>
    <row r="413" customFormat="false" ht="15.75" hidden="false" customHeight="false" outlineLevel="0" collapsed="false">
      <c r="A413" s="448"/>
      <c r="B413" s="473"/>
      <c r="C413" s="443" t="n">
        <v>22</v>
      </c>
      <c r="D413" s="253"/>
      <c r="E413" s="40"/>
      <c r="F413" s="429" t="s">
        <v>2439</v>
      </c>
      <c r="G413" s="5" t="s">
        <v>2440</v>
      </c>
      <c r="H413" s="258" t="s">
        <v>2441</v>
      </c>
      <c r="K413" s="5"/>
      <c r="L413" s="5"/>
      <c r="M413" s="5"/>
      <c r="N413" s="5"/>
      <c r="O413" s="5"/>
      <c r="P413" s="5"/>
      <c r="Q413" s="5"/>
      <c r="R413" s="5"/>
      <c r="S413" s="5"/>
      <c r="T413" s="5"/>
      <c r="U413" s="5"/>
      <c r="V413" s="5"/>
      <c r="W413" s="5"/>
      <c r="X413" s="5"/>
      <c r="Y413" s="5"/>
      <c r="Z413" s="5"/>
      <c r="AA413" s="5"/>
      <c r="AB413" s="5"/>
      <c r="AC413" s="5"/>
      <c r="AD413" s="5"/>
    </row>
    <row r="414" customFormat="false" ht="15.75" hidden="false" customHeight="false" outlineLevel="0" collapsed="false">
      <c r="A414" s="448"/>
      <c r="B414" s="473"/>
      <c r="C414" s="428"/>
      <c r="D414" s="253"/>
      <c r="E414" s="40"/>
      <c r="F414" s="41" t="s">
        <v>2442</v>
      </c>
      <c r="G414" s="5" t="s">
        <v>2440</v>
      </c>
      <c r="H414" s="258" t="s">
        <v>2443</v>
      </c>
      <c r="I414" s="5" t="s">
        <v>2444</v>
      </c>
      <c r="J414" s="262" t="s">
        <v>2445</v>
      </c>
      <c r="K414" s="5"/>
      <c r="L414" s="5"/>
      <c r="M414" s="5"/>
      <c r="N414" s="5"/>
      <c r="O414" s="5"/>
      <c r="P414" s="5"/>
      <c r="Q414" s="5"/>
      <c r="R414" s="5"/>
      <c r="S414" s="5"/>
      <c r="T414" s="5"/>
      <c r="U414" s="5"/>
      <c r="V414" s="5"/>
      <c r="W414" s="5"/>
      <c r="X414" s="5"/>
      <c r="Y414" s="5"/>
      <c r="Z414" s="5"/>
      <c r="AA414" s="5"/>
      <c r="AB414" s="5"/>
      <c r="AC414" s="5"/>
      <c r="AD414" s="5"/>
    </row>
    <row r="415" customFormat="false" ht="15.75" hidden="false" customHeight="false" outlineLevel="0" collapsed="false">
      <c r="A415" s="448"/>
      <c r="B415" s="473"/>
      <c r="C415" s="443" t="n">
        <v>23</v>
      </c>
      <c r="D415" s="253"/>
      <c r="E415" s="40"/>
      <c r="F415" s="330" t="s">
        <v>2446</v>
      </c>
      <c r="G415" s="5" t="s">
        <v>2447</v>
      </c>
      <c r="H415" s="282" t="s">
        <v>2448</v>
      </c>
      <c r="I415" s="5"/>
      <c r="J415" s="5"/>
      <c r="K415" s="5"/>
      <c r="L415" s="5"/>
      <c r="M415" s="5"/>
      <c r="N415" s="5"/>
      <c r="O415" s="5"/>
      <c r="P415" s="5"/>
      <c r="Q415" s="5"/>
      <c r="R415" s="5"/>
      <c r="S415" s="5"/>
      <c r="T415" s="5"/>
      <c r="U415" s="5"/>
      <c r="V415" s="5"/>
      <c r="W415" s="5"/>
      <c r="X415" s="5"/>
      <c r="Y415" s="5"/>
      <c r="Z415" s="5"/>
      <c r="AA415" s="5"/>
      <c r="AB415" s="5"/>
      <c r="AC415" s="5"/>
      <c r="AD415" s="5"/>
    </row>
    <row r="416" customFormat="false" ht="15.75" hidden="false" customHeight="false" outlineLevel="0" collapsed="false">
      <c r="A416" s="448"/>
      <c r="B416" s="473"/>
      <c r="C416" s="443" t="n">
        <v>24</v>
      </c>
      <c r="D416" s="253"/>
      <c r="E416" s="40"/>
      <c r="F416" s="478" t="s">
        <v>2449</v>
      </c>
      <c r="G416" s="4" t="s">
        <v>1714</v>
      </c>
      <c r="H416" s="255" t="s">
        <v>2450</v>
      </c>
      <c r="I416" s="4" t="s">
        <v>2451</v>
      </c>
      <c r="L416" s="5"/>
      <c r="M416" s="5"/>
      <c r="N416" s="5"/>
      <c r="O416" s="5"/>
      <c r="P416" s="5"/>
      <c r="Q416" s="5"/>
      <c r="R416" s="5"/>
      <c r="S416" s="5"/>
      <c r="T416" s="5"/>
      <c r="U416" s="5"/>
      <c r="V416" s="5"/>
      <c r="W416" s="5"/>
      <c r="X416" s="5"/>
      <c r="Y416" s="5"/>
      <c r="Z416" s="5"/>
      <c r="AA416" s="5"/>
      <c r="AB416" s="5"/>
      <c r="AC416" s="5"/>
      <c r="AD416" s="5"/>
    </row>
    <row r="417" customFormat="false" ht="15.75" hidden="false" customHeight="false" outlineLevel="0" collapsed="false">
      <c r="A417" s="448"/>
      <c r="B417" s="473"/>
      <c r="C417" s="428"/>
      <c r="D417" s="253"/>
      <c r="E417" s="40"/>
      <c r="F417" s="275" t="s">
        <v>2452</v>
      </c>
      <c r="G417" s="5" t="s">
        <v>2453</v>
      </c>
      <c r="H417" s="262" t="s">
        <v>2454</v>
      </c>
      <c r="I417" s="5" t="s">
        <v>1264</v>
      </c>
      <c r="J417" s="262" t="s">
        <v>2455</v>
      </c>
      <c r="K417" s="5"/>
      <c r="L417" s="5"/>
      <c r="M417" s="5"/>
      <c r="N417" s="5"/>
      <c r="O417" s="5"/>
      <c r="P417" s="5"/>
      <c r="Q417" s="5"/>
      <c r="R417" s="5"/>
      <c r="S417" s="5"/>
      <c r="T417" s="5"/>
      <c r="U417" s="5"/>
      <c r="V417" s="5"/>
      <c r="W417" s="5"/>
      <c r="X417" s="5"/>
      <c r="Y417" s="5"/>
      <c r="Z417" s="5"/>
      <c r="AA417" s="5"/>
      <c r="AB417" s="5"/>
      <c r="AC417" s="5"/>
      <c r="AD417" s="5"/>
    </row>
    <row r="418" customFormat="false" ht="15.75" hidden="false" customHeight="false" outlineLevel="0" collapsed="false">
      <c r="A418" s="448"/>
      <c r="B418" s="473"/>
      <c r="D418" s="253"/>
      <c r="E418" s="40"/>
      <c r="F418" s="275" t="s">
        <v>2456</v>
      </c>
      <c r="G418" s="5" t="s">
        <v>598</v>
      </c>
      <c r="H418" s="258" t="s">
        <v>2268</v>
      </c>
      <c r="I418" s="5"/>
      <c r="J418" s="5"/>
      <c r="K418" s="5"/>
      <c r="L418" s="5"/>
      <c r="M418" s="5"/>
      <c r="N418" s="5"/>
      <c r="O418" s="5"/>
      <c r="P418" s="5"/>
      <c r="Q418" s="5"/>
      <c r="R418" s="5"/>
      <c r="S418" s="5"/>
      <c r="T418" s="5"/>
      <c r="U418" s="5"/>
      <c r="V418" s="5"/>
      <c r="W418" s="5"/>
      <c r="X418" s="5"/>
      <c r="Y418" s="5"/>
      <c r="Z418" s="5"/>
      <c r="AA418" s="5"/>
      <c r="AB418" s="5"/>
      <c r="AC418" s="5"/>
      <c r="AD418" s="5"/>
    </row>
    <row r="419" customFormat="false" ht="15.75" hidden="false" customHeight="false" outlineLevel="0" collapsed="false">
      <c r="A419" s="448"/>
      <c r="B419" s="473"/>
      <c r="C419" s="428"/>
      <c r="D419" s="253"/>
      <c r="E419" s="40"/>
      <c r="F419" s="281" t="s">
        <v>2457</v>
      </c>
      <c r="G419" s="5" t="s">
        <v>2458</v>
      </c>
      <c r="H419" s="258" t="s">
        <v>2005</v>
      </c>
      <c r="I419" s="5"/>
      <c r="J419" s="5"/>
      <c r="K419" s="5"/>
      <c r="L419" s="5"/>
      <c r="M419" s="5"/>
      <c r="N419" s="5"/>
      <c r="O419" s="5"/>
      <c r="P419" s="5"/>
      <c r="Q419" s="5"/>
      <c r="R419" s="5"/>
      <c r="S419" s="5"/>
      <c r="T419" s="5"/>
      <c r="U419" s="5"/>
      <c r="V419" s="5"/>
      <c r="W419" s="5"/>
      <c r="X419" s="5"/>
      <c r="Y419" s="5"/>
      <c r="Z419" s="5"/>
      <c r="AA419" s="5"/>
      <c r="AB419" s="5"/>
      <c r="AC419" s="5"/>
      <c r="AD419" s="5"/>
    </row>
    <row r="420" customFormat="false" ht="15.75" hidden="false" customHeight="false" outlineLevel="0" collapsed="false">
      <c r="A420" s="448"/>
      <c r="B420" s="473"/>
      <c r="C420" s="443" t="n">
        <v>25</v>
      </c>
      <c r="D420" s="253"/>
      <c r="E420" s="40"/>
      <c r="F420" s="281" t="s">
        <v>2459</v>
      </c>
      <c r="G420" s="5" t="s">
        <v>2460</v>
      </c>
      <c r="H420" s="258" t="s">
        <v>1381</v>
      </c>
      <c r="I420" s="5"/>
      <c r="J420" s="5"/>
      <c r="K420" s="5"/>
      <c r="L420" s="5"/>
      <c r="M420" s="5"/>
      <c r="N420" s="5"/>
      <c r="O420" s="5"/>
      <c r="P420" s="5"/>
      <c r="Q420" s="5"/>
      <c r="R420" s="5"/>
      <c r="S420" s="5"/>
      <c r="T420" s="5"/>
      <c r="U420" s="5"/>
      <c r="V420" s="5"/>
      <c r="W420" s="5"/>
      <c r="X420" s="5"/>
      <c r="Y420" s="5"/>
      <c r="Z420" s="5"/>
      <c r="AA420" s="5"/>
      <c r="AB420" s="5"/>
      <c r="AC420" s="5"/>
      <c r="AD420" s="5"/>
    </row>
    <row r="421" customFormat="false" ht="15.75" hidden="false" customHeight="false" outlineLevel="0" collapsed="false">
      <c r="A421" s="448"/>
      <c r="B421" s="473"/>
      <c r="C421" s="428"/>
      <c r="D421" s="253"/>
      <c r="E421" s="40"/>
      <c r="F421" s="479" t="s">
        <v>2461</v>
      </c>
      <c r="G421" s="5"/>
      <c r="H421" s="5"/>
      <c r="I421" s="5"/>
      <c r="J421" s="5"/>
      <c r="K421" s="5"/>
      <c r="L421" s="5"/>
      <c r="M421" s="5"/>
      <c r="N421" s="5"/>
      <c r="O421" s="5"/>
      <c r="P421" s="5"/>
      <c r="Q421" s="5"/>
      <c r="R421" s="5"/>
      <c r="S421" s="5"/>
      <c r="T421" s="5"/>
      <c r="U421" s="5"/>
      <c r="V421" s="5"/>
      <c r="W421" s="5"/>
      <c r="X421" s="5"/>
      <c r="Y421" s="5"/>
      <c r="Z421" s="5"/>
      <c r="AA421" s="5"/>
      <c r="AB421" s="5"/>
      <c r="AC421" s="5"/>
      <c r="AD421" s="5"/>
    </row>
    <row r="422" customFormat="false" ht="15.75" hidden="false" customHeight="false" outlineLevel="0" collapsed="false">
      <c r="A422" s="448"/>
      <c r="B422" s="473"/>
      <c r="C422" s="428"/>
      <c r="D422" s="253"/>
      <c r="E422" s="40"/>
      <c r="F422" s="480" t="s">
        <v>2462</v>
      </c>
      <c r="G422" s="41" t="s">
        <v>2463</v>
      </c>
      <c r="H422" s="266" t="s">
        <v>2464</v>
      </c>
      <c r="I422" s="5"/>
      <c r="J422" s="5"/>
      <c r="K422" s="5"/>
      <c r="L422" s="5"/>
      <c r="M422" s="5"/>
      <c r="N422" s="5"/>
      <c r="O422" s="5"/>
      <c r="P422" s="5"/>
      <c r="Q422" s="5"/>
      <c r="R422" s="5"/>
      <c r="S422" s="5"/>
      <c r="T422" s="5"/>
      <c r="U422" s="5"/>
      <c r="V422" s="5"/>
      <c r="W422" s="5"/>
      <c r="X422" s="5"/>
      <c r="Y422" s="5"/>
      <c r="Z422" s="5"/>
      <c r="AA422" s="5"/>
      <c r="AB422" s="5"/>
      <c r="AC422" s="5"/>
      <c r="AD422" s="5"/>
    </row>
    <row r="423" customFormat="false" ht="15.75" hidden="false" customHeight="false" outlineLevel="0" collapsed="false">
      <c r="A423" s="448"/>
      <c r="B423" s="473"/>
      <c r="C423" s="428"/>
      <c r="D423" s="253"/>
      <c r="E423" s="40"/>
      <c r="F423" s="481" t="s">
        <v>2465</v>
      </c>
      <c r="G423" s="41" t="s">
        <v>2466</v>
      </c>
      <c r="H423" s="266" t="s">
        <v>2467</v>
      </c>
      <c r="I423" s="482" t="s">
        <v>2468</v>
      </c>
      <c r="J423" s="440" t="s">
        <v>2469</v>
      </c>
      <c r="K423" s="5"/>
      <c r="L423" s="5"/>
      <c r="M423" s="5"/>
      <c r="N423" s="5"/>
      <c r="O423" s="5"/>
      <c r="P423" s="5"/>
      <c r="Q423" s="5"/>
      <c r="R423" s="5"/>
      <c r="S423" s="5"/>
      <c r="T423" s="5"/>
      <c r="U423" s="5"/>
      <c r="V423" s="5"/>
      <c r="W423" s="5"/>
      <c r="X423" s="5"/>
      <c r="Y423" s="5"/>
      <c r="Z423" s="5"/>
      <c r="AA423" s="5"/>
      <c r="AB423" s="5"/>
      <c r="AC423" s="5"/>
      <c r="AD423" s="5"/>
    </row>
    <row r="424" customFormat="false" ht="15.75" hidden="false" customHeight="false" outlineLevel="0" collapsed="false">
      <c r="A424" s="448"/>
      <c r="B424" s="473"/>
      <c r="C424" s="443" t="n">
        <v>26</v>
      </c>
      <c r="D424" s="253"/>
      <c r="E424" s="40"/>
      <c r="F424" s="479" t="s">
        <v>2470</v>
      </c>
      <c r="G424" s="5" t="s">
        <v>1264</v>
      </c>
      <c r="H424" s="262" t="s">
        <v>2471</v>
      </c>
      <c r="I424" s="5" t="s">
        <v>2472</v>
      </c>
      <c r="J424" s="262" t="s">
        <v>2473</v>
      </c>
      <c r="K424" s="5"/>
      <c r="L424" s="5"/>
      <c r="M424" s="5"/>
      <c r="N424" s="5"/>
      <c r="O424" s="5"/>
      <c r="P424" s="5"/>
      <c r="Q424" s="5"/>
      <c r="R424" s="5"/>
      <c r="S424" s="5"/>
      <c r="T424" s="5"/>
      <c r="U424" s="5"/>
      <c r="V424" s="5"/>
      <c r="W424" s="5"/>
      <c r="X424" s="5"/>
      <c r="Y424" s="5"/>
      <c r="Z424" s="5"/>
      <c r="AA424" s="5"/>
      <c r="AB424" s="5"/>
      <c r="AC424" s="5"/>
      <c r="AD424" s="5"/>
    </row>
    <row r="425" customFormat="false" ht="15.75" hidden="false" customHeight="false" outlineLevel="0" collapsed="false">
      <c r="A425" s="448"/>
      <c r="B425" s="473"/>
      <c r="C425" s="443" t="n">
        <v>27</v>
      </c>
      <c r="D425" s="253"/>
      <c r="E425" s="40"/>
      <c r="F425" s="483" t="s">
        <v>2474</v>
      </c>
      <c r="G425" s="5" t="s">
        <v>343</v>
      </c>
      <c r="H425" s="5"/>
      <c r="I425" s="5"/>
      <c r="J425" s="5"/>
      <c r="K425" s="5"/>
      <c r="L425" s="5"/>
      <c r="M425" s="5"/>
      <c r="N425" s="5"/>
      <c r="O425" s="5"/>
      <c r="P425" s="5"/>
      <c r="Q425" s="5"/>
      <c r="R425" s="5"/>
      <c r="S425" s="5"/>
      <c r="T425" s="5"/>
      <c r="U425" s="5"/>
      <c r="V425" s="5"/>
      <c r="W425" s="5"/>
      <c r="X425" s="5"/>
      <c r="Y425" s="5"/>
      <c r="Z425" s="5"/>
      <c r="AA425" s="5"/>
      <c r="AB425" s="5"/>
      <c r="AC425" s="5"/>
      <c r="AD425" s="5"/>
    </row>
    <row r="426" customFormat="false" ht="15.75" hidden="false" customHeight="false" outlineLevel="0" collapsed="false">
      <c r="A426" s="448"/>
      <c r="B426" s="473"/>
      <c r="C426" s="428"/>
      <c r="D426" s="253"/>
      <c r="E426" s="40"/>
      <c r="F426" s="484" t="s">
        <v>2475</v>
      </c>
      <c r="G426" s="5" t="s">
        <v>2417</v>
      </c>
      <c r="H426" s="262" t="s">
        <v>2418</v>
      </c>
      <c r="I426" s="5"/>
      <c r="J426" s="5"/>
      <c r="K426" s="5"/>
      <c r="L426" s="5"/>
      <c r="M426" s="5"/>
      <c r="N426" s="5"/>
      <c r="O426" s="5"/>
      <c r="P426" s="5"/>
      <c r="Q426" s="5"/>
      <c r="R426" s="5"/>
      <c r="S426" s="5"/>
      <c r="T426" s="5"/>
      <c r="U426" s="5"/>
      <c r="V426" s="5"/>
      <c r="W426" s="5"/>
      <c r="X426" s="5"/>
      <c r="Y426" s="5"/>
      <c r="Z426" s="5"/>
      <c r="AA426" s="5"/>
      <c r="AB426" s="5"/>
      <c r="AC426" s="5"/>
      <c r="AD426" s="5"/>
    </row>
    <row r="427" customFormat="false" ht="15.75" hidden="false" customHeight="false" outlineLevel="0" collapsed="false">
      <c r="A427" s="448"/>
      <c r="B427" s="473"/>
      <c r="C427" s="428"/>
      <c r="D427" s="253"/>
      <c r="E427" s="40"/>
      <c r="F427" s="380" t="s">
        <v>2476</v>
      </c>
      <c r="G427" s="5" t="s">
        <v>2477</v>
      </c>
      <c r="H427" s="262" t="s">
        <v>2478</v>
      </c>
      <c r="I427" s="5"/>
      <c r="J427" s="5"/>
      <c r="K427" s="5"/>
      <c r="L427" s="5"/>
      <c r="M427" s="5"/>
      <c r="N427" s="5"/>
      <c r="O427" s="5"/>
      <c r="P427" s="5"/>
      <c r="Q427" s="5"/>
      <c r="R427" s="5"/>
      <c r="S427" s="5"/>
      <c r="T427" s="5"/>
      <c r="U427" s="5"/>
      <c r="V427" s="5"/>
      <c r="W427" s="5"/>
      <c r="X427" s="5"/>
      <c r="Y427" s="5"/>
      <c r="Z427" s="5"/>
      <c r="AA427" s="5"/>
      <c r="AB427" s="5"/>
      <c r="AC427" s="5"/>
      <c r="AD427" s="5"/>
    </row>
    <row r="428" customFormat="false" ht="15.75" hidden="false" customHeight="false" outlineLevel="0" collapsed="false">
      <c r="A428" s="448"/>
      <c r="B428" s="473"/>
      <c r="C428" s="443" t="n">
        <v>29</v>
      </c>
      <c r="D428" s="253"/>
      <c r="E428" s="40"/>
      <c r="F428" s="380" t="s">
        <v>2479</v>
      </c>
      <c r="G428" s="5" t="s">
        <v>1564</v>
      </c>
      <c r="H428" s="5"/>
      <c r="I428" s="5"/>
      <c r="J428" s="5"/>
      <c r="K428" s="5"/>
      <c r="L428" s="5"/>
      <c r="M428" s="5"/>
      <c r="N428" s="5"/>
      <c r="O428" s="5"/>
      <c r="P428" s="5"/>
      <c r="Q428" s="5"/>
      <c r="R428" s="5"/>
      <c r="S428" s="5"/>
      <c r="T428" s="5"/>
      <c r="U428" s="5"/>
      <c r="V428" s="5"/>
      <c r="W428" s="5"/>
      <c r="X428" s="5"/>
      <c r="Y428" s="5"/>
      <c r="Z428" s="5"/>
      <c r="AA428" s="5"/>
      <c r="AB428" s="5"/>
      <c r="AC428" s="5"/>
      <c r="AD428" s="5"/>
    </row>
    <row r="429" customFormat="false" ht="15.75" hidden="false" customHeight="false" outlineLevel="0" collapsed="false">
      <c r="A429" s="448"/>
      <c r="B429" s="473"/>
      <c r="C429" s="443" t="n">
        <v>30</v>
      </c>
      <c r="D429" s="253"/>
      <c r="E429" s="40"/>
      <c r="F429" s="313" t="s">
        <v>2480</v>
      </c>
      <c r="G429" s="5" t="s">
        <v>2481</v>
      </c>
      <c r="H429" s="262" t="s">
        <v>2482</v>
      </c>
      <c r="I429" s="5"/>
      <c r="J429" s="5"/>
      <c r="K429" s="5"/>
      <c r="L429" s="5"/>
      <c r="M429" s="5"/>
      <c r="N429" s="5"/>
      <c r="O429" s="5"/>
      <c r="P429" s="5"/>
      <c r="Q429" s="5"/>
      <c r="R429" s="5"/>
      <c r="S429" s="5"/>
      <c r="T429" s="5"/>
      <c r="U429" s="5"/>
      <c r="V429" s="5"/>
      <c r="W429" s="5"/>
      <c r="X429" s="5"/>
      <c r="Y429" s="5"/>
      <c r="Z429" s="5"/>
      <c r="AA429" s="5"/>
      <c r="AB429" s="5"/>
      <c r="AC429" s="5"/>
      <c r="AD429" s="5"/>
    </row>
    <row r="430" customFormat="false" ht="15.75" hidden="false" customHeight="false" outlineLevel="0" collapsed="false">
      <c r="A430" s="448"/>
      <c r="B430" s="473"/>
      <c r="C430" s="428"/>
      <c r="D430" s="253"/>
      <c r="E430" s="40"/>
      <c r="F430" s="275" t="s">
        <v>2483</v>
      </c>
      <c r="G430" s="262" t="s">
        <v>2484</v>
      </c>
      <c r="H430" s="262" t="s">
        <v>2485</v>
      </c>
      <c r="I430" s="5"/>
      <c r="J430" s="5"/>
      <c r="K430" s="5"/>
      <c r="L430" s="5"/>
      <c r="M430" s="5"/>
      <c r="N430" s="5"/>
      <c r="O430" s="5"/>
      <c r="P430" s="5"/>
      <c r="Q430" s="5"/>
      <c r="R430" s="5"/>
      <c r="S430" s="5"/>
      <c r="T430" s="5"/>
      <c r="U430" s="5"/>
      <c r="V430" s="5"/>
      <c r="W430" s="5"/>
      <c r="X430" s="5"/>
      <c r="Y430" s="5"/>
      <c r="Z430" s="5"/>
      <c r="AA430" s="5"/>
      <c r="AB430" s="5"/>
      <c r="AC430" s="5"/>
      <c r="AD430" s="5"/>
    </row>
    <row r="431" customFormat="false" ht="15.75" hidden="false" customHeight="false" outlineLevel="0" collapsed="false">
      <c r="A431" s="448"/>
      <c r="B431" s="473"/>
      <c r="C431" s="428"/>
      <c r="D431" s="253"/>
      <c r="E431" s="40"/>
      <c r="F431" s="275" t="s">
        <v>2486</v>
      </c>
      <c r="G431" s="4" t="s">
        <v>2358</v>
      </c>
      <c r="H431" s="255" t="s">
        <v>2487</v>
      </c>
      <c r="I431" s="5"/>
      <c r="J431" s="5"/>
      <c r="K431" s="5"/>
      <c r="L431" s="5"/>
      <c r="M431" s="5"/>
      <c r="N431" s="5"/>
      <c r="O431" s="5"/>
      <c r="P431" s="5"/>
      <c r="Q431" s="5"/>
      <c r="R431" s="5"/>
      <c r="S431" s="5"/>
      <c r="T431" s="5"/>
      <c r="U431" s="5"/>
      <c r="V431" s="5"/>
      <c r="W431" s="5"/>
      <c r="X431" s="5"/>
      <c r="Y431" s="5"/>
      <c r="Z431" s="5"/>
      <c r="AA431" s="5"/>
      <c r="AB431" s="5"/>
      <c r="AC431" s="5"/>
      <c r="AD431" s="5"/>
    </row>
    <row r="432" customFormat="false" ht="15.75" hidden="false" customHeight="false" outlineLevel="0" collapsed="false">
      <c r="A432" s="448"/>
      <c r="B432" s="473"/>
      <c r="C432" s="428"/>
      <c r="D432" s="253"/>
      <c r="E432" s="40"/>
      <c r="F432" s="256" t="s">
        <v>2488</v>
      </c>
      <c r="G432" s="4" t="s">
        <v>2489</v>
      </c>
      <c r="H432" s="255" t="s">
        <v>2490</v>
      </c>
      <c r="I432" s="5"/>
      <c r="J432" s="5"/>
      <c r="K432" s="5"/>
      <c r="L432" s="5"/>
      <c r="M432" s="5"/>
      <c r="N432" s="5"/>
      <c r="O432" s="5"/>
      <c r="P432" s="5"/>
      <c r="Q432" s="5"/>
      <c r="R432" s="5"/>
      <c r="S432" s="5"/>
      <c r="T432" s="5"/>
      <c r="U432" s="5"/>
      <c r="V432" s="5"/>
      <c r="W432" s="5"/>
      <c r="X432" s="5"/>
      <c r="Y432" s="5"/>
      <c r="Z432" s="5"/>
      <c r="AA432" s="5"/>
      <c r="AB432" s="5"/>
      <c r="AC432" s="5"/>
      <c r="AD432" s="5"/>
    </row>
    <row r="433" customFormat="false" ht="15.75" hidden="false" customHeight="false" outlineLevel="0" collapsed="false">
      <c r="A433" s="448"/>
      <c r="B433" s="473"/>
      <c r="C433" s="401" t="s">
        <v>2491</v>
      </c>
      <c r="D433" s="402"/>
      <c r="E433" s="402"/>
      <c r="F433" s="45"/>
      <c r="G433" s="46"/>
      <c r="H433" s="46"/>
      <c r="I433" s="46"/>
      <c r="J433" s="46"/>
      <c r="K433" s="46"/>
      <c r="L433" s="46"/>
      <c r="M433" s="46"/>
      <c r="N433" s="46"/>
      <c r="O433" s="46"/>
      <c r="P433" s="46"/>
      <c r="Q433" s="46"/>
      <c r="R433" s="46"/>
      <c r="S433" s="46"/>
      <c r="T433" s="46"/>
      <c r="U433" s="46"/>
      <c r="V433" s="46"/>
      <c r="W433" s="46"/>
      <c r="X433" s="46"/>
      <c r="Y433" s="46"/>
      <c r="Z433" s="46"/>
      <c r="AA433" s="46"/>
      <c r="AB433" s="46"/>
      <c r="AC433" s="46"/>
      <c r="AD433" s="46"/>
    </row>
    <row r="434" customFormat="false" ht="15.75" hidden="false" customHeight="false" outlineLevel="0" collapsed="false">
      <c r="A434" s="448"/>
      <c r="B434" s="473"/>
      <c r="C434" s="428"/>
      <c r="D434" s="253"/>
      <c r="E434" s="40"/>
      <c r="F434" s="275" t="s">
        <v>2492</v>
      </c>
      <c r="G434" s="5" t="s">
        <v>1357</v>
      </c>
      <c r="H434" s="262" t="s">
        <v>2493</v>
      </c>
      <c r="I434" s="5" t="s">
        <v>2494</v>
      </c>
      <c r="J434" s="258" t="s">
        <v>2495</v>
      </c>
      <c r="K434" s="5"/>
      <c r="L434" s="5"/>
      <c r="M434" s="5"/>
      <c r="N434" s="5"/>
      <c r="O434" s="5"/>
      <c r="P434" s="5"/>
      <c r="Q434" s="5"/>
      <c r="R434" s="5"/>
      <c r="S434" s="5"/>
      <c r="T434" s="5"/>
      <c r="U434" s="5"/>
      <c r="V434" s="5"/>
      <c r="W434" s="5"/>
      <c r="X434" s="5"/>
      <c r="Y434" s="5"/>
      <c r="Z434" s="5"/>
      <c r="AA434" s="5"/>
      <c r="AB434" s="5"/>
      <c r="AC434" s="5"/>
      <c r="AD434" s="5"/>
    </row>
    <row r="435" customFormat="false" ht="15.75" hidden="false" customHeight="false" outlineLevel="0" collapsed="false">
      <c r="A435" s="448"/>
      <c r="B435" s="473"/>
      <c r="C435" s="428"/>
      <c r="D435" s="253"/>
      <c r="E435" s="40"/>
      <c r="F435" s="281" t="s">
        <v>2496</v>
      </c>
      <c r="G435" s="5" t="s">
        <v>1612</v>
      </c>
      <c r="H435" s="258" t="s">
        <v>1613</v>
      </c>
      <c r="I435" s="5"/>
      <c r="J435" s="11"/>
      <c r="K435" s="5"/>
      <c r="L435" s="5"/>
      <c r="M435" s="5"/>
      <c r="N435" s="5"/>
      <c r="O435" s="5"/>
      <c r="P435" s="5"/>
      <c r="Q435" s="5"/>
      <c r="R435" s="5"/>
      <c r="S435" s="5"/>
      <c r="T435" s="5"/>
      <c r="U435" s="5"/>
      <c r="V435" s="5"/>
      <c r="W435" s="5"/>
      <c r="X435" s="5"/>
      <c r="Y435" s="5"/>
      <c r="Z435" s="5"/>
      <c r="AA435" s="5"/>
      <c r="AB435" s="5"/>
      <c r="AC435" s="5"/>
      <c r="AD435" s="5"/>
    </row>
    <row r="436" customFormat="false" ht="15.75" hidden="false" customHeight="false" outlineLevel="0" collapsed="false">
      <c r="A436" s="448"/>
      <c r="B436" s="473"/>
      <c r="C436" s="443" t="n">
        <v>1</v>
      </c>
      <c r="D436" s="485"/>
      <c r="E436" s="486"/>
      <c r="F436" s="487" t="s">
        <v>2497</v>
      </c>
      <c r="G436" s="5" t="s">
        <v>343</v>
      </c>
      <c r="H436" s="258" t="s">
        <v>1490</v>
      </c>
      <c r="I436" s="5" t="s">
        <v>2498</v>
      </c>
      <c r="J436" s="262" t="s">
        <v>2499</v>
      </c>
      <c r="K436" s="5"/>
      <c r="L436" s="5"/>
      <c r="M436" s="5"/>
      <c r="N436" s="5"/>
      <c r="O436" s="5"/>
      <c r="P436" s="5"/>
      <c r="Q436" s="5"/>
      <c r="R436" s="5"/>
      <c r="S436" s="5"/>
      <c r="T436" s="5"/>
      <c r="U436" s="5"/>
      <c r="V436" s="5"/>
      <c r="W436" s="5"/>
      <c r="X436" s="5"/>
      <c r="Y436" s="5"/>
      <c r="Z436" s="5"/>
      <c r="AA436" s="5"/>
      <c r="AB436" s="5"/>
      <c r="AC436" s="5"/>
      <c r="AD436" s="5"/>
    </row>
    <row r="437" customFormat="false" ht="15.75" hidden="false" customHeight="false" outlineLevel="0" collapsed="false">
      <c r="A437" s="448"/>
      <c r="B437" s="473"/>
      <c r="C437" s="428"/>
      <c r="D437" s="253"/>
      <c r="E437" s="40"/>
      <c r="F437" s="378" t="s">
        <v>2500</v>
      </c>
      <c r="I437" s="5"/>
      <c r="J437" s="5"/>
      <c r="K437" s="5"/>
      <c r="L437" s="5"/>
      <c r="M437" s="5"/>
      <c r="N437" s="5"/>
      <c r="O437" s="5"/>
      <c r="P437" s="5"/>
      <c r="Q437" s="5"/>
      <c r="R437" s="5"/>
      <c r="S437" s="5"/>
      <c r="T437" s="5"/>
      <c r="U437" s="5"/>
      <c r="V437" s="5"/>
      <c r="W437" s="5"/>
      <c r="X437" s="5"/>
      <c r="Y437" s="5"/>
      <c r="Z437" s="5"/>
      <c r="AA437" s="5"/>
      <c r="AB437" s="5"/>
      <c r="AC437" s="5"/>
      <c r="AD437" s="5"/>
    </row>
    <row r="438" customFormat="false" ht="15.75" hidden="false" customHeight="false" outlineLevel="0" collapsed="false">
      <c r="A438" s="448"/>
      <c r="B438" s="473"/>
      <c r="C438" s="428"/>
      <c r="D438" s="253"/>
      <c r="E438" s="40"/>
      <c r="F438" s="41" t="s">
        <v>2501</v>
      </c>
      <c r="G438" s="5" t="s">
        <v>2502</v>
      </c>
      <c r="H438" s="258" t="s">
        <v>2503</v>
      </c>
      <c r="I438" s="5"/>
      <c r="J438" s="5"/>
      <c r="K438" s="5"/>
      <c r="L438" s="5"/>
      <c r="M438" s="5"/>
      <c r="N438" s="5"/>
      <c r="O438" s="5"/>
      <c r="P438" s="5"/>
      <c r="Q438" s="5"/>
      <c r="R438" s="5"/>
      <c r="S438" s="5"/>
      <c r="T438" s="5"/>
      <c r="U438" s="5"/>
      <c r="V438" s="5"/>
      <c r="W438" s="5"/>
      <c r="X438" s="5"/>
      <c r="Y438" s="5"/>
      <c r="Z438" s="5"/>
      <c r="AA438" s="5"/>
      <c r="AB438" s="5"/>
      <c r="AC438" s="5"/>
      <c r="AD438" s="5"/>
    </row>
    <row r="439" customFormat="false" ht="15.75" hidden="false" customHeight="false" outlineLevel="0" collapsed="false">
      <c r="A439" s="448"/>
      <c r="B439" s="473"/>
      <c r="C439" s="428"/>
      <c r="D439" s="253"/>
      <c r="E439" s="40"/>
      <c r="F439" s="275" t="s">
        <v>2504</v>
      </c>
      <c r="G439" s="5"/>
      <c r="H439" s="258" t="s">
        <v>2505</v>
      </c>
      <c r="I439" s="5"/>
      <c r="J439" s="5"/>
      <c r="K439" s="5"/>
      <c r="L439" s="5"/>
      <c r="M439" s="5"/>
      <c r="N439" s="5"/>
      <c r="O439" s="5"/>
      <c r="P439" s="5"/>
      <c r="Q439" s="5"/>
      <c r="R439" s="5"/>
      <c r="S439" s="5"/>
      <c r="T439" s="5"/>
      <c r="U439" s="5"/>
      <c r="V439" s="5"/>
      <c r="W439" s="5"/>
      <c r="X439" s="5"/>
      <c r="Y439" s="5"/>
      <c r="Z439" s="5"/>
      <c r="AA439" s="5"/>
      <c r="AB439" s="5"/>
      <c r="AC439" s="5"/>
      <c r="AD439" s="5"/>
    </row>
    <row r="440" customFormat="false" ht="15.75" hidden="false" customHeight="false" outlineLevel="0" collapsed="false">
      <c r="A440" s="448"/>
      <c r="B440" s="473"/>
      <c r="C440" s="443" t="n">
        <v>2</v>
      </c>
      <c r="D440" s="450"/>
      <c r="E440" s="451"/>
      <c r="F440" s="452" t="s">
        <v>2506</v>
      </c>
      <c r="G440" s="5" t="s">
        <v>2507</v>
      </c>
      <c r="H440" s="262" t="s">
        <v>2508</v>
      </c>
      <c r="I440" s="5"/>
      <c r="J440" s="5"/>
      <c r="K440" s="5"/>
      <c r="L440" s="5"/>
      <c r="M440" s="5"/>
      <c r="N440" s="5"/>
      <c r="O440" s="5"/>
      <c r="P440" s="5"/>
      <c r="Q440" s="5"/>
      <c r="R440" s="5"/>
      <c r="S440" s="5"/>
      <c r="T440" s="5"/>
      <c r="U440" s="5"/>
      <c r="V440" s="5"/>
      <c r="W440" s="5"/>
      <c r="X440" s="5"/>
      <c r="Y440" s="5"/>
      <c r="Z440" s="5"/>
      <c r="AA440" s="5"/>
      <c r="AB440" s="5"/>
      <c r="AC440" s="5"/>
      <c r="AD440" s="5"/>
    </row>
    <row r="441" customFormat="false" ht="15.75" hidden="false" customHeight="false" outlineLevel="0" collapsed="false">
      <c r="A441" s="448"/>
      <c r="B441" s="473"/>
      <c r="C441" s="428"/>
      <c r="D441" s="253"/>
      <c r="E441" s="40"/>
      <c r="F441" s="275" t="s">
        <v>2509</v>
      </c>
      <c r="G441" s="5" t="s">
        <v>2510</v>
      </c>
      <c r="H441" s="262" t="s">
        <v>2511</v>
      </c>
      <c r="I441" s="5"/>
      <c r="J441" s="5"/>
      <c r="K441" s="5"/>
      <c r="L441" s="5"/>
      <c r="M441" s="5"/>
      <c r="N441" s="5"/>
      <c r="O441" s="5"/>
      <c r="P441" s="5"/>
      <c r="Q441" s="5"/>
      <c r="R441" s="5"/>
      <c r="S441" s="5"/>
      <c r="T441" s="5"/>
      <c r="U441" s="5"/>
      <c r="V441" s="5"/>
      <c r="W441" s="5"/>
      <c r="X441" s="5"/>
      <c r="Y441" s="5"/>
      <c r="Z441" s="5"/>
      <c r="AA441" s="5"/>
      <c r="AB441" s="5"/>
      <c r="AC441" s="5"/>
      <c r="AD441" s="5"/>
    </row>
    <row r="442" customFormat="false" ht="15.75" hidden="false" customHeight="false" outlineLevel="0" collapsed="false">
      <c r="A442" s="448"/>
      <c r="B442" s="473"/>
      <c r="C442" s="428"/>
      <c r="D442" s="253"/>
      <c r="E442" s="40"/>
      <c r="F442" s="281" t="s">
        <v>2512</v>
      </c>
      <c r="G442" s="5" t="s">
        <v>1342</v>
      </c>
      <c r="H442" s="262" t="s">
        <v>2513</v>
      </c>
      <c r="I442" s="5"/>
      <c r="J442" s="5"/>
      <c r="K442" s="5"/>
      <c r="L442" s="5"/>
      <c r="M442" s="5"/>
      <c r="N442" s="5"/>
      <c r="O442" s="5"/>
      <c r="P442" s="5"/>
      <c r="Q442" s="5"/>
      <c r="R442" s="5"/>
      <c r="S442" s="5"/>
      <c r="T442" s="5"/>
      <c r="U442" s="5"/>
      <c r="V442" s="5"/>
      <c r="W442" s="5"/>
      <c r="X442" s="5"/>
      <c r="Y442" s="5"/>
      <c r="Z442" s="5"/>
      <c r="AA442" s="5"/>
      <c r="AB442" s="5"/>
      <c r="AC442" s="5"/>
      <c r="AD442" s="5"/>
    </row>
    <row r="443" customFormat="false" ht="15.75" hidden="false" customHeight="false" outlineLevel="0" collapsed="false">
      <c r="A443" s="448"/>
      <c r="B443" s="473"/>
      <c r="C443" s="428"/>
      <c r="D443" s="253"/>
      <c r="E443" s="40"/>
      <c r="F443" s="41" t="s">
        <v>2514</v>
      </c>
      <c r="G443" s="5" t="s">
        <v>2515</v>
      </c>
      <c r="H443" s="262" t="s">
        <v>2516</v>
      </c>
      <c r="I443" s="5"/>
      <c r="J443" s="5"/>
      <c r="K443" s="5"/>
      <c r="L443" s="5"/>
      <c r="M443" s="5"/>
      <c r="N443" s="5"/>
      <c r="O443" s="5"/>
      <c r="P443" s="5"/>
      <c r="Q443" s="5"/>
      <c r="R443" s="5"/>
      <c r="S443" s="5"/>
      <c r="T443" s="5"/>
      <c r="U443" s="5"/>
      <c r="V443" s="5"/>
      <c r="W443" s="5"/>
      <c r="X443" s="5"/>
      <c r="Y443" s="5"/>
      <c r="Z443" s="5"/>
      <c r="AA443" s="5"/>
      <c r="AB443" s="5"/>
      <c r="AC443" s="5"/>
      <c r="AD443" s="5"/>
    </row>
    <row r="444" customFormat="false" ht="15.75" hidden="false" customHeight="false" outlineLevel="0" collapsed="false">
      <c r="A444" s="448"/>
      <c r="B444" s="473"/>
      <c r="C444" s="428"/>
      <c r="D444" s="253"/>
      <c r="E444" s="40"/>
      <c r="F444" s="259" t="s">
        <v>2517</v>
      </c>
      <c r="G444" s="5" t="s">
        <v>2518</v>
      </c>
      <c r="H444" s="262" t="s">
        <v>2519</v>
      </c>
      <c r="I444" s="5"/>
      <c r="J444" s="5"/>
      <c r="K444" s="5"/>
      <c r="L444" s="5"/>
      <c r="M444" s="5"/>
      <c r="N444" s="5"/>
      <c r="O444" s="5"/>
      <c r="P444" s="5"/>
      <c r="Q444" s="5"/>
      <c r="R444" s="5"/>
      <c r="S444" s="5"/>
      <c r="T444" s="5"/>
      <c r="U444" s="5"/>
      <c r="V444" s="5"/>
      <c r="W444" s="5"/>
      <c r="X444" s="5"/>
      <c r="Y444" s="5"/>
      <c r="Z444" s="5"/>
      <c r="AA444" s="5"/>
      <c r="AB444" s="5"/>
      <c r="AC444" s="5"/>
      <c r="AD444" s="5"/>
    </row>
    <row r="445" customFormat="false" ht="15.75" hidden="false" customHeight="false" outlineLevel="0" collapsed="false">
      <c r="A445" s="448"/>
      <c r="B445" s="473"/>
      <c r="C445" s="428"/>
      <c r="D445" s="253"/>
      <c r="E445" s="40"/>
      <c r="F445" s="259" t="s">
        <v>2520</v>
      </c>
      <c r="G445" s="5" t="s">
        <v>2521</v>
      </c>
      <c r="H445" s="262" t="s">
        <v>2522</v>
      </c>
      <c r="I445" s="5"/>
      <c r="J445" s="5"/>
      <c r="K445" s="5"/>
      <c r="L445" s="5"/>
      <c r="M445" s="5"/>
      <c r="N445" s="5"/>
      <c r="O445" s="5"/>
      <c r="P445" s="5"/>
      <c r="Q445" s="5"/>
      <c r="R445" s="5"/>
      <c r="S445" s="5"/>
      <c r="T445" s="5"/>
      <c r="U445" s="5"/>
      <c r="V445" s="5"/>
      <c r="W445" s="5"/>
      <c r="X445" s="5"/>
      <c r="Y445" s="5"/>
      <c r="Z445" s="5"/>
      <c r="AA445" s="5"/>
      <c r="AB445" s="5"/>
      <c r="AC445" s="5"/>
      <c r="AD445" s="5"/>
    </row>
    <row r="446" customFormat="false" ht="15.75" hidden="false" customHeight="false" outlineLevel="0" collapsed="false">
      <c r="A446" s="448"/>
      <c r="B446" s="473"/>
      <c r="C446" s="443" t="n">
        <v>3</v>
      </c>
      <c r="D446" s="450"/>
      <c r="E446" s="451"/>
      <c r="F446" s="488" t="s">
        <v>2523</v>
      </c>
      <c r="G446" s="5" t="s">
        <v>2417</v>
      </c>
      <c r="H446" s="262" t="s">
        <v>2418</v>
      </c>
      <c r="I446" s="5"/>
      <c r="J446" s="5"/>
      <c r="K446" s="5"/>
      <c r="L446" s="5"/>
      <c r="M446" s="5"/>
      <c r="N446" s="5"/>
      <c r="O446" s="5"/>
      <c r="P446" s="5"/>
      <c r="Q446" s="5"/>
      <c r="R446" s="5"/>
      <c r="S446" s="5"/>
      <c r="T446" s="5"/>
      <c r="U446" s="5"/>
      <c r="V446" s="5"/>
      <c r="W446" s="5"/>
      <c r="X446" s="5"/>
      <c r="Y446" s="5"/>
      <c r="Z446" s="5"/>
      <c r="AA446" s="5"/>
      <c r="AB446" s="5"/>
      <c r="AC446" s="5"/>
      <c r="AD446" s="5"/>
    </row>
    <row r="447" customFormat="false" ht="15.75" hidden="false" customHeight="false" outlineLevel="0" collapsed="false">
      <c r="A447" s="448"/>
      <c r="B447" s="473"/>
      <c r="C447" s="428"/>
      <c r="D447" s="253"/>
      <c r="E447" s="40"/>
      <c r="F447" s="281" t="s">
        <v>2524</v>
      </c>
      <c r="G447" s="5" t="s">
        <v>2525</v>
      </c>
      <c r="H447" s="262" t="s">
        <v>2526</v>
      </c>
      <c r="I447" s="5"/>
      <c r="J447" s="5"/>
      <c r="K447" s="5"/>
      <c r="L447" s="5"/>
      <c r="M447" s="5"/>
      <c r="N447" s="5"/>
      <c r="O447" s="5"/>
      <c r="P447" s="5"/>
      <c r="Q447" s="5"/>
      <c r="R447" s="5"/>
      <c r="S447" s="5"/>
      <c r="T447" s="5"/>
      <c r="U447" s="5"/>
      <c r="V447" s="5"/>
      <c r="W447" s="5"/>
      <c r="X447" s="5"/>
      <c r="Y447" s="5"/>
      <c r="Z447" s="5"/>
      <c r="AA447" s="5"/>
      <c r="AB447" s="5"/>
      <c r="AC447" s="5"/>
      <c r="AD447" s="5"/>
    </row>
    <row r="448" customFormat="false" ht="15.75" hidden="false" customHeight="false" outlineLevel="0" collapsed="false">
      <c r="A448" s="448"/>
      <c r="B448" s="473"/>
      <c r="C448" s="428"/>
      <c r="D448" s="253"/>
      <c r="E448" s="40"/>
      <c r="F448" s="275" t="s">
        <v>2527</v>
      </c>
      <c r="G448" s="5" t="s">
        <v>2528</v>
      </c>
      <c r="H448" s="262" t="s">
        <v>2529</v>
      </c>
      <c r="I448" s="5"/>
      <c r="J448" s="5"/>
      <c r="K448" s="5"/>
      <c r="L448" s="5"/>
      <c r="M448" s="5"/>
      <c r="N448" s="5"/>
      <c r="O448" s="5"/>
      <c r="P448" s="5"/>
      <c r="Q448" s="5"/>
      <c r="R448" s="5"/>
      <c r="S448" s="5"/>
      <c r="T448" s="5"/>
      <c r="U448" s="5"/>
      <c r="V448" s="5"/>
      <c r="W448" s="5"/>
      <c r="X448" s="5"/>
      <c r="Y448" s="5"/>
      <c r="Z448" s="5"/>
      <c r="AA448" s="5"/>
      <c r="AB448" s="5"/>
      <c r="AC448" s="5"/>
      <c r="AD448" s="5"/>
    </row>
    <row r="449" customFormat="false" ht="15.75" hidden="false" customHeight="false" outlineLevel="0" collapsed="false">
      <c r="A449" s="448"/>
      <c r="B449" s="473"/>
      <c r="C449" s="428"/>
      <c r="D449" s="253"/>
      <c r="E449" s="40"/>
      <c r="F449" s="275" t="s">
        <v>2530</v>
      </c>
      <c r="G449" s="5" t="s">
        <v>2531</v>
      </c>
      <c r="H449" s="262" t="s">
        <v>2532</v>
      </c>
      <c r="I449" s="5" t="s">
        <v>1724</v>
      </c>
      <c r="J449" s="262" t="s">
        <v>2533</v>
      </c>
      <c r="K449" s="5"/>
      <c r="L449" s="5"/>
      <c r="M449" s="5"/>
      <c r="N449" s="5"/>
      <c r="O449" s="5"/>
      <c r="P449" s="5"/>
      <c r="Q449" s="5"/>
      <c r="R449" s="5"/>
      <c r="S449" s="5"/>
      <c r="T449" s="5"/>
      <c r="U449" s="5"/>
      <c r="V449" s="5"/>
      <c r="W449" s="5"/>
      <c r="X449" s="5"/>
      <c r="Y449" s="5"/>
      <c r="Z449" s="5"/>
      <c r="AA449" s="5"/>
      <c r="AB449" s="5"/>
      <c r="AC449" s="5"/>
      <c r="AD449" s="5"/>
    </row>
    <row r="450" customFormat="false" ht="15.75" hidden="false" customHeight="false" outlineLevel="0" collapsed="false">
      <c r="A450" s="448"/>
      <c r="B450" s="473"/>
      <c r="C450" s="443" t="n">
        <v>4</v>
      </c>
      <c r="D450" s="450"/>
      <c r="E450" s="451"/>
      <c r="F450" s="452" t="s">
        <v>2534</v>
      </c>
      <c r="G450" s="5" t="s">
        <v>2535</v>
      </c>
      <c r="H450" s="262" t="s">
        <v>2536</v>
      </c>
      <c r="I450" s="5"/>
      <c r="J450" s="5"/>
      <c r="K450" s="5"/>
      <c r="L450" s="5"/>
      <c r="M450" s="5"/>
      <c r="N450" s="5"/>
      <c r="O450" s="5"/>
      <c r="P450" s="5"/>
      <c r="Q450" s="5"/>
      <c r="R450" s="5"/>
      <c r="S450" s="5"/>
      <c r="T450" s="5"/>
      <c r="U450" s="5"/>
      <c r="V450" s="5"/>
      <c r="W450" s="5"/>
      <c r="X450" s="5"/>
      <c r="Y450" s="5"/>
      <c r="Z450" s="5"/>
      <c r="AA450" s="5"/>
      <c r="AB450" s="5"/>
      <c r="AC450" s="5"/>
      <c r="AD450" s="5"/>
    </row>
    <row r="451" customFormat="false" ht="15.75" hidden="false" customHeight="false" outlineLevel="0" collapsed="false">
      <c r="A451" s="448"/>
      <c r="B451" s="473"/>
      <c r="C451" s="428"/>
      <c r="D451" s="253"/>
      <c r="E451" s="40"/>
      <c r="F451" s="275" t="s">
        <v>2537</v>
      </c>
      <c r="G451" s="5" t="s">
        <v>2528</v>
      </c>
      <c r="H451" s="262" t="s">
        <v>2529</v>
      </c>
      <c r="I451" s="5"/>
      <c r="J451" s="5"/>
      <c r="K451" s="5"/>
      <c r="L451" s="5"/>
      <c r="M451" s="5"/>
      <c r="N451" s="5"/>
      <c r="O451" s="5"/>
      <c r="P451" s="5"/>
      <c r="Q451" s="5"/>
      <c r="R451" s="5"/>
      <c r="S451" s="5"/>
      <c r="T451" s="5"/>
      <c r="U451" s="5"/>
      <c r="V451" s="5"/>
      <c r="W451" s="5"/>
      <c r="X451" s="5"/>
      <c r="Y451" s="5"/>
      <c r="Z451" s="5"/>
      <c r="AA451" s="5"/>
      <c r="AB451" s="5"/>
      <c r="AC451" s="5"/>
      <c r="AD451" s="5"/>
    </row>
    <row r="452" customFormat="false" ht="15.75" hidden="false" customHeight="false" outlineLevel="0" collapsed="false">
      <c r="A452" s="448"/>
      <c r="B452" s="473"/>
      <c r="C452" s="428"/>
      <c r="D452" s="253"/>
      <c r="E452" s="40"/>
      <c r="F452" s="275" t="s">
        <v>2538</v>
      </c>
      <c r="G452" s="5" t="s">
        <v>2539</v>
      </c>
      <c r="H452" s="262" t="s">
        <v>2540</v>
      </c>
      <c r="I452" s="5" t="s">
        <v>2541</v>
      </c>
      <c r="J452" s="262" t="s">
        <v>2542</v>
      </c>
      <c r="K452" s="5"/>
      <c r="L452" s="5"/>
      <c r="M452" s="5"/>
      <c r="N452" s="5"/>
      <c r="O452" s="5"/>
      <c r="P452" s="5"/>
      <c r="Q452" s="5"/>
      <c r="R452" s="5"/>
      <c r="S452" s="5"/>
      <c r="T452" s="5"/>
      <c r="U452" s="5"/>
      <c r="V452" s="5"/>
      <c r="W452" s="5"/>
      <c r="X452" s="5"/>
      <c r="Y452" s="5"/>
      <c r="Z452" s="5"/>
      <c r="AA452" s="5"/>
      <c r="AB452" s="5"/>
      <c r="AC452" s="5"/>
      <c r="AD452" s="5"/>
    </row>
    <row r="453" customFormat="false" ht="15.75" hidden="false" customHeight="false" outlineLevel="0" collapsed="false">
      <c r="A453" s="448"/>
      <c r="B453" s="473"/>
      <c r="C453" s="443" t="n">
        <v>5</v>
      </c>
      <c r="D453" s="450"/>
      <c r="E453" s="451"/>
      <c r="F453" s="489" t="s">
        <v>2543</v>
      </c>
      <c r="G453" s="5" t="s">
        <v>2263</v>
      </c>
      <c r="H453" s="262" t="s">
        <v>2544</v>
      </c>
      <c r="I453" s="5"/>
      <c r="J453" s="5"/>
      <c r="K453" s="5"/>
      <c r="L453" s="5"/>
      <c r="M453" s="5"/>
      <c r="N453" s="5"/>
      <c r="O453" s="5"/>
      <c r="P453" s="5"/>
      <c r="Q453" s="5"/>
      <c r="R453" s="5"/>
      <c r="S453" s="5"/>
      <c r="T453" s="5"/>
      <c r="U453" s="5"/>
      <c r="V453" s="5"/>
      <c r="W453" s="5"/>
      <c r="X453" s="5"/>
      <c r="Y453" s="5"/>
      <c r="Z453" s="5"/>
      <c r="AA453" s="5"/>
      <c r="AB453" s="5"/>
      <c r="AC453" s="5"/>
      <c r="AD453" s="5"/>
    </row>
    <row r="454" customFormat="false" ht="15.75" hidden="false" customHeight="false" outlineLevel="0" collapsed="false">
      <c r="A454" s="448"/>
      <c r="B454" s="473"/>
      <c r="C454" s="428"/>
      <c r="D454" s="253"/>
      <c r="E454" s="40"/>
      <c r="F454" s="41" t="s">
        <v>2545</v>
      </c>
      <c r="G454" s="5" t="s">
        <v>2546</v>
      </c>
      <c r="H454" s="262" t="s">
        <v>2547</v>
      </c>
      <c r="I454" s="5"/>
      <c r="J454" s="5"/>
      <c r="K454" s="5"/>
      <c r="L454" s="5"/>
      <c r="M454" s="5"/>
      <c r="N454" s="5"/>
      <c r="O454" s="5"/>
      <c r="P454" s="5"/>
      <c r="Q454" s="5"/>
      <c r="R454" s="5"/>
      <c r="S454" s="5"/>
      <c r="T454" s="5"/>
      <c r="U454" s="5"/>
      <c r="V454" s="5"/>
      <c r="W454" s="5"/>
      <c r="X454" s="5"/>
      <c r="Y454" s="5"/>
      <c r="Z454" s="5"/>
      <c r="AA454" s="5"/>
      <c r="AB454" s="5"/>
      <c r="AC454" s="5"/>
      <c r="AD454" s="5"/>
    </row>
    <row r="455" customFormat="false" ht="15.75" hidden="false" customHeight="false" outlineLevel="0" collapsed="false">
      <c r="A455" s="448"/>
      <c r="B455" s="473"/>
      <c r="C455" s="428"/>
      <c r="D455" s="253"/>
      <c r="E455" s="40"/>
      <c r="F455" s="41" t="s">
        <v>2548</v>
      </c>
      <c r="G455" s="41" t="s">
        <v>2549</v>
      </c>
      <c r="H455" s="266" t="s">
        <v>2550</v>
      </c>
      <c r="I455" s="5"/>
      <c r="J455" s="5"/>
      <c r="K455" s="5"/>
      <c r="L455" s="5"/>
      <c r="M455" s="5"/>
      <c r="N455" s="5"/>
      <c r="O455" s="5"/>
      <c r="P455" s="5"/>
      <c r="Q455" s="5"/>
      <c r="R455" s="5"/>
      <c r="S455" s="5"/>
      <c r="T455" s="5"/>
      <c r="U455" s="5"/>
      <c r="V455" s="5"/>
      <c r="W455" s="5"/>
      <c r="X455" s="5"/>
      <c r="Y455" s="5"/>
      <c r="Z455" s="5"/>
      <c r="AA455" s="5"/>
      <c r="AB455" s="5"/>
      <c r="AC455" s="5"/>
      <c r="AD455" s="5"/>
    </row>
    <row r="456" customFormat="false" ht="15.75" hidden="false" customHeight="false" outlineLevel="0" collapsed="false">
      <c r="A456" s="448"/>
      <c r="B456" s="473"/>
      <c r="C456" s="428"/>
      <c r="D456" s="253"/>
      <c r="E456" s="40"/>
      <c r="F456" s="270" t="s">
        <v>2551</v>
      </c>
      <c r="G456" s="5" t="s">
        <v>2552</v>
      </c>
      <c r="H456" s="258" t="s">
        <v>2553</v>
      </c>
      <c r="I456" s="5"/>
      <c r="J456" s="5"/>
      <c r="K456" s="5"/>
      <c r="L456" s="5"/>
      <c r="M456" s="5"/>
      <c r="N456" s="5"/>
      <c r="O456" s="5"/>
      <c r="P456" s="5"/>
      <c r="Q456" s="5"/>
      <c r="R456" s="5"/>
      <c r="S456" s="5"/>
      <c r="T456" s="5"/>
      <c r="U456" s="5"/>
      <c r="V456" s="5"/>
      <c r="W456" s="5"/>
      <c r="X456" s="5"/>
      <c r="Y456" s="5"/>
      <c r="Z456" s="5"/>
      <c r="AA456" s="5"/>
      <c r="AB456" s="5"/>
      <c r="AC456" s="5"/>
      <c r="AD456" s="5"/>
    </row>
    <row r="457" customFormat="false" ht="15.75" hidden="false" customHeight="false" outlineLevel="0" collapsed="false">
      <c r="A457" s="448"/>
      <c r="B457" s="473"/>
      <c r="C457" s="428"/>
      <c r="D457" s="253"/>
      <c r="E457" s="40"/>
      <c r="F457" s="281" t="s">
        <v>2554</v>
      </c>
      <c r="G457" s="5" t="s">
        <v>1580</v>
      </c>
      <c r="H457" s="258" t="s">
        <v>2555</v>
      </c>
      <c r="I457" s="5"/>
      <c r="J457" s="5"/>
      <c r="K457" s="5"/>
      <c r="L457" s="5"/>
      <c r="M457" s="5"/>
      <c r="N457" s="5"/>
      <c r="O457" s="5"/>
      <c r="P457" s="5"/>
      <c r="Q457" s="5"/>
      <c r="R457" s="5"/>
      <c r="S457" s="5"/>
      <c r="T457" s="5"/>
      <c r="U457" s="5"/>
      <c r="V457" s="5"/>
      <c r="W457" s="5"/>
      <c r="X457" s="5"/>
      <c r="Y457" s="5"/>
      <c r="Z457" s="5"/>
      <c r="AA457" s="5"/>
      <c r="AB457" s="5"/>
      <c r="AC457" s="5"/>
      <c r="AD457" s="5"/>
    </row>
    <row r="458" customFormat="false" ht="15.75" hidden="false" customHeight="false" outlineLevel="0" collapsed="false">
      <c r="A458" s="448"/>
      <c r="B458" s="473"/>
      <c r="C458" s="443" t="n">
        <v>6</v>
      </c>
      <c r="D458" s="450"/>
      <c r="E458" s="451"/>
      <c r="F458" s="490" t="s">
        <v>2556</v>
      </c>
      <c r="G458" s="4" t="s">
        <v>2557</v>
      </c>
      <c r="H458" s="255" t="s">
        <v>2558</v>
      </c>
      <c r="I458" s="5" t="s">
        <v>1312</v>
      </c>
      <c r="J458" s="262" t="s">
        <v>2559</v>
      </c>
      <c r="K458" s="5"/>
      <c r="L458" s="5"/>
      <c r="M458" s="5"/>
      <c r="N458" s="5"/>
      <c r="O458" s="5"/>
      <c r="P458" s="5"/>
      <c r="Q458" s="5"/>
      <c r="R458" s="5"/>
      <c r="S458" s="5"/>
      <c r="T458" s="5"/>
      <c r="U458" s="5"/>
      <c r="V458" s="5"/>
      <c r="W458" s="5"/>
      <c r="X458" s="5"/>
      <c r="Y458" s="5"/>
      <c r="Z458" s="5"/>
      <c r="AA458" s="5"/>
      <c r="AB458" s="5"/>
      <c r="AC458" s="5"/>
      <c r="AD458" s="5"/>
    </row>
    <row r="459" customFormat="false" ht="15.75" hidden="false" customHeight="false" outlineLevel="0" collapsed="false">
      <c r="A459" s="448"/>
      <c r="B459" s="473"/>
      <c r="C459" s="428"/>
      <c r="D459" s="253"/>
      <c r="E459" s="40"/>
      <c r="F459" s="259" t="s">
        <v>2560</v>
      </c>
      <c r="G459" s="4" t="s">
        <v>2561</v>
      </c>
      <c r="H459" s="255" t="s">
        <v>2243</v>
      </c>
      <c r="I459" s="5"/>
      <c r="J459" s="5"/>
      <c r="K459" s="5"/>
      <c r="L459" s="5"/>
      <c r="M459" s="5"/>
      <c r="N459" s="5"/>
      <c r="O459" s="5"/>
      <c r="P459" s="5"/>
      <c r="Q459" s="5"/>
      <c r="R459" s="5"/>
      <c r="S459" s="5"/>
      <c r="T459" s="5"/>
      <c r="U459" s="5"/>
      <c r="V459" s="5"/>
      <c r="W459" s="5"/>
      <c r="X459" s="5"/>
      <c r="Y459" s="5"/>
      <c r="Z459" s="5"/>
      <c r="AA459" s="5"/>
      <c r="AB459" s="5"/>
      <c r="AC459" s="5"/>
      <c r="AD459" s="5"/>
    </row>
    <row r="460" customFormat="false" ht="15.75" hidden="false" customHeight="false" outlineLevel="0" collapsed="false">
      <c r="A460" s="448"/>
      <c r="B460" s="473"/>
      <c r="C460" s="428"/>
      <c r="D460" s="253"/>
      <c r="E460" s="40"/>
      <c r="F460" s="259" t="s">
        <v>2562</v>
      </c>
      <c r="G460" s="5" t="s">
        <v>2563</v>
      </c>
      <c r="H460" s="258" t="s">
        <v>2564</v>
      </c>
      <c r="I460" s="5"/>
      <c r="J460" s="5"/>
      <c r="K460" s="5"/>
      <c r="L460" s="5"/>
      <c r="M460" s="5"/>
      <c r="N460" s="5"/>
      <c r="O460" s="5"/>
      <c r="P460" s="5"/>
      <c r="Q460" s="5"/>
      <c r="R460" s="5"/>
      <c r="S460" s="5"/>
      <c r="T460" s="5"/>
      <c r="U460" s="5"/>
      <c r="V460" s="5"/>
      <c r="W460" s="5"/>
      <c r="X460" s="5"/>
      <c r="Y460" s="5"/>
      <c r="Z460" s="5"/>
      <c r="AA460" s="5"/>
      <c r="AB460" s="5"/>
      <c r="AC460" s="5"/>
      <c r="AD460" s="5"/>
    </row>
    <row r="461" customFormat="false" ht="15.75" hidden="false" customHeight="false" outlineLevel="0" collapsed="false">
      <c r="A461" s="448"/>
      <c r="B461" s="473"/>
      <c r="C461" s="428"/>
      <c r="D461" s="253"/>
      <c r="E461" s="40"/>
      <c r="F461" s="259" t="s">
        <v>2565</v>
      </c>
      <c r="G461" s="41" t="s">
        <v>2566</v>
      </c>
      <c r="H461" s="266" t="s">
        <v>2567</v>
      </c>
      <c r="I461" s="5"/>
      <c r="J461" s="5"/>
      <c r="K461" s="5"/>
      <c r="L461" s="5"/>
      <c r="M461" s="5"/>
      <c r="N461" s="5"/>
      <c r="O461" s="5"/>
      <c r="P461" s="5"/>
      <c r="Q461" s="5"/>
      <c r="R461" s="5"/>
      <c r="S461" s="5"/>
      <c r="T461" s="5"/>
      <c r="U461" s="5"/>
      <c r="V461" s="5"/>
      <c r="W461" s="5"/>
      <c r="X461" s="5"/>
      <c r="Y461" s="5"/>
      <c r="Z461" s="5"/>
      <c r="AA461" s="5"/>
      <c r="AB461" s="5"/>
      <c r="AC461" s="5"/>
      <c r="AD461" s="5"/>
    </row>
    <row r="462" customFormat="false" ht="15.75" hidden="false" customHeight="false" outlineLevel="0" collapsed="false">
      <c r="A462" s="448"/>
      <c r="B462" s="473"/>
      <c r="C462" s="428"/>
      <c r="D462" s="253"/>
      <c r="E462" s="40"/>
      <c r="F462" s="433" t="s">
        <v>2568</v>
      </c>
      <c r="G462" s="4" t="s">
        <v>421</v>
      </c>
      <c r="H462" s="255" t="s">
        <v>2569</v>
      </c>
      <c r="I462" s="5"/>
      <c r="J462" s="5"/>
      <c r="K462" s="5"/>
      <c r="L462" s="5"/>
      <c r="M462" s="5"/>
      <c r="N462" s="5"/>
      <c r="O462" s="5"/>
      <c r="P462" s="5"/>
      <c r="Q462" s="5"/>
      <c r="R462" s="5"/>
      <c r="S462" s="5"/>
      <c r="T462" s="5"/>
      <c r="U462" s="5"/>
      <c r="V462" s="5"/>
      <c r="W462" s="5"/>
      <c r="X462" s="5"/>
      <c r="Y462" s="5"/>
      <c r="Z462" s="5"/>
      <c r="AA462" s="5"/>
      <c r="AB462" s="5"/>
      <c r="AC462" s="5"/>
      <c r="AD462" s="5"/>
    </row>
    <row r="463" customFormat="false" ht="15.75" hidden="false" customHeight="false" outlineLevel="0" collapsed="false">
      <c r="A463" s="448"/>
      <c r="B463" s="473"/>
      <c r="C463" s="443" t="n">
        <v>7</v>
      </c>
      <c r="D463" s="450"/>
      <c r="E463" s="451"/>
      <c r="F463" s="452" t="s">
        <v>2570</v>
      </c>
      <c r="G463" s="5" t="s">
        <v>2571</v>
      </c>
      <c r="H463" s="262" t="s">
        <v>2572</v>
      </c>
      <c r="I463" s="5"/>
      <c r="J463" s="5"/>
      <c r="K463" s="5"/>
      <c r="L463" s="5"/>
      <c r="M463" s="5"/>
      <c r="N463" s="5"/>
      <c r="O463" s="5"/>
      <c r="P463" s="5"/>
      <c r="Q463" s="5"/>
      <c r="R463" s="5"/>
      <c r="S463" s="5"/>
      <c r="T463" s="5"/>
      <c r="U463" s="5"/>
      <c r="V463" s="5"/>
      <c r="W463" s="5"/>
      <c r="X463" s="5"/>
      <c r="Y463" s="5"/>
      <c r="Z463" s="5"/>
      <c r="AA463" s="5"/>
      <c r="AB463" s="5"/>
      <c r="AC463" s="5"/>
      <c r="AD463" s="5"/>
    </row>
    <row r="464" customFormat="false" ht="15.75" hidden="false" customHeight="false" outlineLevel="0" collapsed="false">
      <c r="A464" s="448"/>
      <c r="B464" s="473"/>
      <c r="C464" s="428"/>
      <c r="D464" s="253"/>
      <c r="E464" s="40"/>
      <c r="F464" s="281" t="s">
        <v>2573</v>
      </c>
      <c r="G464" s="5" t="s">
        <v>1312</v>
      </c>
      <c r="H464" s="262" t="s">
        <v>2574</v>
      </c>
      <c r="I464" s="5"/>
      <c r="J464" s="5"/>
      <c r="K464" s="5"/>
      <c r="L464" s="5"/>
      <c r="M464" s="5"/>
      <c r="N464" s="5"/>
      <c r="O464" s="5"/>
      <c r="P464" s="5"/>
      <c r="Q464" s="5"/>
      <c r="R464" s="5"/>
      <c r="S464" s="5"/>
      <c r="T464" s="5"/>
      <c r="U464" s="5"/>
      <c r="V464" s="5"/>
      <c r="W464" s="5"/>
      <c r="X464" s="5"/>
      <c r="Y464" s="5"/>
      <c r="Z464" s="5"/>
      <c r="AA464" s="5"/>
      <c r="AB464" s="5"/>
      <c r="AC464" s="5"/>
      <c r="AD464" s="5"/>
    </row>
    <row r="465" customFormat="false" ht="15.75" hidden="false" customHeight="false" outlineLevel="0" collapsed="false">
      <c r="A465" s="448"/>
      <c r="B465" s="473"/>
      <c r="C465" s="428"/>
      <c r="D465" s="253"/>
      <c r="E465" s="40"/>
      <c r="F465" s="491" t="s">
        <v>2575</v>
      </c>
      <c r="G465" s="5" t="s">
        <v>2576</v>
      </c>
      <c r="H465" s="258" t="s">
        <v>1415</v>
      </c>
      <c r="I465" s="5" t="s">
        <v>2040</v>
      </c>
      <c r="J465" s="262" t="s">
        <v>2577</v>
      </c>
      <c r="K465" s="5" t="s">
        <v>2578</v>
      </c>
      <c r="L465" s="262" t="s">
        <v>2579</v>
      </c>
      <c r="M465" s="5"/>
      <c r="N465" s="5"/>
      <c r="O465" s="5"/>
      <c r="P465" s="5"/>
      <c r="Q465" s="5"/>
      <c r="R465" s="5"/>
      <c r="S465" s="5"/>
      <c r="T465" s="5"/>
      <c r="U465" s="5"/>
      <c r="V465" s="5"/>
      <c r="W465" s="5"/>
      <c r="X465" s="5"/>
      <c r="Y465" s="5"/>
      <c r="Z465" s="5"/>
      <c r="AA465" s="5"/>
      <c r="AB465" s="5"/>
      <c r="AC465" s="5"/>
      <c r="AD465" s="5"/>
    </row>
    <row r="466" customFormat="false" ht="15.75" hidden="false" customHeight="false" outlineLevel="0" collapsed="false">
      <c r="A466" s="448"/>
      <c r="B466" s="473"/>
      <c r="C466" s="443" t="n">
        <v>8</v>
      </c>
      <c r="D466" s="450"/>
      <c r="E466" s="451"/>
      <c r="F466" s="488" t="s">
        <v>2580</v>
      </c>
      <c r="G466" s="5" t="s">
        <v>2417</v>
      </c>
      <c r="H466" s="262" t="s">
        <v>2418</v>
      </c>
      <c r="I466" s="5"/>
      <c r="J466" s="5"/>
      <c r="K466" s="5"/>
      <c r="L466" s="5"/>
      <c r="M466" s="5"/>
      <c r="N466" s="5"/>
      <c r="O466" s="5"/>
      <c r="P466" s="5"/>
      <c r="Q466" s="5"/>
      <c r="R466" s="5"/>
      <c r="S466" s="5"/>
      <c r="T466" s="5"/>
      <c r="U466" s="5"/>
      <c r="V466" s="5"/>
      <c r="W466" s="5"/>
      <c r="X466" s="5"/>
      <c r="Y466" s="5"/>
      <c r="Z466" s="5"/>
      <c r="AA466" s="5"/>
      <c r="AB466" s="5"/>
      <c r="AC466" s="5"/>
      <c r="AD466" s="5"/>
    </row>
    <row r="467" customFormat="false" ht="15.75" hidden="false" customHeight="false" outlineLevel="0" collapsed="false">
      <c r="A467" s="448"/>
      <c r="B467" s="473"/>
      <c r="C467" s="428"/>
      <c r="D467" s="253"/>
      <c r="E467" s="40"/>
      <c r="F467" s="433" t="s">
        <v>2581</v>
      </c>
      <c r="G467" s="5"/>
      <c r="H467" s="5"/>
      <c r="I467" s="5"/>
      <c r="J467" s="5"/>
      <c r="K467" s="5"/>
      <c r="L467" s="5"/>
      <c r="M467" s="5"/>
      <c r="N467" s="5"/>
      <c r="O467" s="5"/>
      <c r="P467" s="5"/>
      <c r="Q467" s="5"/>
      <c r="R467" s="5"/>
      <c r="S467" s="5"/>
      <c r="T467" s="5"/>
      <c r="U467" s="5"/>
      <c r="V467" s="5"/>
      <c r="W467" s="5"/>
      <c r="X467" s="5"/>
      <c r="Y467" s="5"/>
      <c r="Z467" s="5"/>
      <c r="AA467" s="5"/>
      <c r="AB467" s="5"/>
      <c r="AC467" s="5"/>
      <c r="AD467" s="5"/>
    </row>
    <row r="468" customFormat="false" ht="15.75" hidden="false" customHeight="false" outlineLevel="0" collapsed="false">
      <c r="A468" s="448"/>
      <c r="B468" s="473"/>
      <c r="C468" s="428"/>
      <c r="D468" s="253"/>
      <c r="E468" s="40"/>
      <c r="F468" s="275" t="s">
        <v>2582</v>
      </c>
      <c r="G468" s="5" t="s">
        <v>2583</v>
      </c>
      <c r="H468" s="262" t="s">
        <v>2584</v>
      </c>
      <c r="I468" s="5"/>
      <c r="J468" s="5"/>
      <c r="K468" s="5"/>
      <c r="L468" s="5"/>
      <c r="M468" s="5"/>
      <c r="N468" s="5"/>
      <c r="O468" s="5"/>
      <c r="P468" s="5"/>
      <c r="Q468" s="5"/>
      <c r="R468" s="5"/>
      <c r="S468" s="5"/>
      <c r="T468" s="5"/>
      <c r="U468" s="5"/>
      <c r="V468" s="5"/>
      <c r="W468" s="5"/>
      <c r="X468" s="5"/>
      <c r="Y468" s="5"/>
      <c r="Z468" s="5"/>
      <c r="AA468" s="5"/>
      <c r="AB468" s="5"/>
      <c r="AC468" s="5"/>
      <c r="AD468" s="5"/>
    </row>
    <row r="469" customFormat="false" ht="15.75" hidden="false" customHeight="false" outlineLevel="0" collapsed="false">
      <c r="A469" s="448"/>
      <c r="B469" s="473"/>
      <c r="C469" s="428"/>
      <c r="D469" s="253"/>
      <c r="E469" s="40"/>
      <c r="F469" s="275" t="s">
        <v>2585</v>
      </c>
      <c r="G469" s="5" t="s">
        <v>1564</v>
      </c>
      <c r="H469" s="5"/>
      <c r="I469" s="5"/>
      <c r="J469" s="5"/>
      <c r="K469" s="5"/>
      <c r="L469" s="5"/>
      <c r="M469" s="5"/>
      <c r="N469" s="5"/>
      <c r="O469" s="5"/>
      <c r="P469" s="5"/>
      <c r="Q469" s="5"/>
      <c r="R469" s="5"/>
      <c r="S469" s="5"/>
      <c r="T469" s="5"/>
      <c r="U469" s="5"/>
      <c r="V469" s="5"/>
      <c r="W469" s="5"/>
      <c r="X469" s="5"/>
      <c r="Y469" s="5"/>
      <c r="Z469" s="5"/>
      <c r="AA469" s="5"/>
      <c r="AB469" s="5"/>
      <c r="AC469" s="5"/>
      <c r="AD469" s="5"/>
    </row>
    <row r="470" customFormat="false" ht="15.75" hidden="false" customHeight="false" outlineLevel="0" collapsed="false">
      <c r="A470" s="448"/>
      <c r="B470" s="473"/>
      <c r="C470" s="428"/>
      <c r="D470" s="253"/>
      <c r="E470" s="40"/>
      <c r="F470" s="275" t="s">
        <v>2586</v>
      </c>
      <c r="G470" s="5" t="s">
        <v>2587</v>
      </c>
      <c r="H470" s="262" t="s">
        <v>2588</v>
      </c>
      <c r="I470" s="5" t="s">
        <v>2589</v>
      </c>
      <c r="J470" s="262" t="s">
        <v>2590</v>
      </c>
      <c r="K470" s="5" t="s">
        <v>2591</v>
      </c>
      <c r="L470" s="262" t="s">
        <v>2592</v>
      </c>
      <c r="M470" s="5"/>
      <c r="N470" s="5"/>
      <c r="O470" s="5"/>
      <c r="P470" s="5"/>
      <c r="Q470" s="5"/>
      <c r="R470" s="5"/>
      <c r="S470" s="5"/>
      <c r="T470" s="5"/>
      <c r="U470" s="5"/>
      <c r="V470" s="5"/>
      <c r="W470" s="5"/>
      <c r="X470" s="5"/>
      <c r="Y470" s="5"/>
      <c r="Z470" s="5"/>
      <c r="AA470" s="5"/>
      <c r="AB470" s="5"/>
      <c r="AC470" s="5"/>
      <c r="AD470" s="5"/>
    </row>
    <row r="471" customFormat="false" ht="15.75" hidden="false" customHeight="false" outlineLevel="0" collapsed="false">
      <c r="A471" s="448"/>
      <c r="B471" s="473"/>
      <c r="C471" s="428"/>
      <c r="D471" s="253"/>
      <c r="E471" s="40"/>
      <c r="F471" s="333" t="s">
        <v>2593</v>
      </c>
      <c r="G471" s="4" t="s">
        <v>2594</v>
      </c>
      <c r="H471" s="262" t="s">
        <v>2595</v>
      </c>
      <c r="I471" s="5"/>
      <c r="J471" s="5"/>
      <c r="K471" s="5"/>
      <c r="L471" s="5"/>
      <c r="M471" s="5"/>
      <c r="N471" s="5"/>
      <c r="O471" s="5"/>
      <c r="P471" s="5"/>
      <c r="Q471" s="5"/>
      <c r="R471" s="5"/>
      <c r="S471" s="5"/>
      <c r="T471" s="5"/>
      <c r="U471" s="5"/>
      <c r="V471" s="5"/>
      <c r="W471" s="5"/>
      <c r="X471" s="5"/>
      <c r="Y471" s="5"/>
      <c r="Z471" s="5"/>
      <c r="AA471" s="5"/>
      <c r="AB471" s="5"/>
      <c r="AC471" s="5"/>
      <c r="AD471" s="5"/>
    </row>
    <row r="472" customFormat="false" ht="15.75" hidden="false" customHeight="false" outlineLevel="0" collapsed="false">
      <c r="A472" s="448"/>
      <c r="B472" s="473"/>
      <c r="C472" s="428"/>
      <c r="D472" s="253"/>
      <c r="E472" s="40"/>
      <c r="F472" s="492" t="s">
        <v>2596</v>
      </c>
      <c r="G472" s="4" t="s">
        <v>2597</v>
      </c>
      <c r="H472" s="262" t="s">
        <v>2598</v>
      </c>
      <c r="I472" s="5"/>
      <c r="J472" s="5"/>
      <c r="K472" s="5"/>
      <c r="L472" s="5"/>
      <c r="M472" s="5"/>
      <c r="N472" s="5"/>
      <c r="O472" s="5"/>
      <c r="P472" s="5"/>
      <c r="Q472" s="5"/>
      <c r="R472" s="5"/>
      <c r="S472" s="5"/>
      <c r="T472" s="5"/>
      <c r="U472" s="5"/>
      <c r="V472" s="5"/>
      <c r="W472" s="5"/>
      <c r="X472" s="5"/>
      <c r="Y472" s="5"/>
      <c r="Z472" s="5"/>
      <c r="AA472" s="5"/>
      <c r="AB472" s="5"/>
      <c r="AC472" s="5"/>
      <c r="AD472" s="5"/>
    </row>
    <row r="473" customFormat="false" ht="15.75" hidden="false" customHeight="false" outlineLevel="0" collapsed="false">
      <c r="A473" s="448"/>
      <c r="B473" s="473"/>
      <c r="C473" s="428"/>
      <c r="D473" s="253"/>
      <c r="E473" s="40"/>
      <c r="F473" s="493" t="s">
        <v>2599</v>
      </c>
      <c r="G473" s="4" t="s">
        <v>1354</v>
      </c>
      <c r="H473" s="262" t="s">
        <v>2600</v>
      </c>
      <c r="I473" s="5" t="s">
        <v>2601</v>
      </c>
      <c r="J473" s="262" t="s">
        <v>2602</v>
      </c>
      <c r="K473" s="5"/>
      <c r="L473" s="5"/>
      <c r="M473" s="5"/>
      <c r="N473" s="5"/>
      <c r="O473" s="5"/>
      <c r="P473" s="5"/>
      <c r="Q473" s="5"/>
      <c r="R473" s="5"/>
      <c r="S473" s="5"/>
      <c r="T473" s="5"/>
      <c r="U473" s="5"/>
      <c r="V473" s="5"/>
      <c r="W473" s="5"/>
      <c r="X473" s="5"/>
      <c r="Y473" s="5"/>
      <c r="Z473" s="5"/>
      <c r="AA473" s="5"/>
      <c r="AB473" s="5"/>
      <c r="AC473" s="5"/>
      <c r="AD473" s="5"/>
    </row>
    <row r="474" customFormat="false" ht="15.75" hidden="false" customHeight="false" outlineLevel="0" collapsed="false">
      <c r="A474" s="448"/>
      <c r="B474" s="473"/>
      <c r="C474" s="428"/>
      <c r="D474" s="253"/>
      <c r="E474" s="40"/>
      <c r="F474" s="336" t="s">
        <v>2603</v>
      </c>
      <c r="G474" s="4" t="s">
        <v>2604</v>
      </c>
      <c r="H474" s="262" t="s">
        <v>2602</v>
      </c>
      <c r="I474" s="5"/>
      <c r="J474" s="5"/>
      <c r="K474" s="5"/>
      <c r="L474" s="5"/>
      <c r="M474" s="5"/>
      <c r="N474" s="5"/>
      <c r="O474" s="5"/>
      <c r="P474" s="5"/>
      <c r="Q474" s="5"/>
      <c r="R474" s="5"/>
      <c r="S474" s="5"/>
      <c r="T474" s="5"/>
      <c r="U474" s="5"/>
      <c r="V474" s="5"/>
      <c r="W474" s="5"/>
      <c r="X474" s="5"/>
      <c r="Y474" s="5"/>
      <c r="Z474" s="5"/>
      <c r="AA474" s="5"/>
      <c r="AB474" s="5"/>
      <c r="AC474" s="5"/>
      <c r="AD474" s="5"/>
    </row>
    <row r="475" customFormat="false" ht="15.75" hidden="false" customHeight="false" outlineLevel="0" collapsed="false">
      <c r="A475" s="448"/>
      <c r="B475" s="473"/>
      <c r="C475" s="443" t="n">
        <v>9</v>
      </c>
      <c r="D475" s="450"/>
      <c r="E475" s="494" t="s">
        <v>2605</v>
      </c>
      <c r="F475" s="495" t="s">
        <v>2606</v>
      </c>
      <c r="G475" s="5" t="s">
        <v>2040</v>
      </c>
      <c r="H475" s="262" t="s">
        <v>2577</v>
      </c>
      <c r="I475" s="5"/>
      <c r="K475" s="5"/>
      <c r="L475" s="5"/>
      <c r="M475" s="5"/>
      <c r="N475" s="5"/>
      <c r="O475" s="5"/>
      <c r="P475" s="5"/>
      <c r="Q475" s="5"/>
      <c r="R475" s="5"/>
      <c r="S475" s="5"/>
      <c r="T475" s="5"/>
      <c r="U475" s="5"/>
      <c r="V475" s="5"/>
      <c r="W475" s="5"/>
      <c r="X475" s="5"/>
      <c r="Y475" s="5"/>
      <c r="Z475" s="5"/>
      <c r="AA475" s="5"/>
      <c r="AB475" s="5"/>
      <c r="AC475" s="5"/>
      <c r="AD475" s="5"/>
    </row>
    <row r="476" customFormat="false" ht="15.75" hidden="false" customHeight="false" outlineLevel="0" collapsed="false">
      <c r="A476" s="448"/>
      <c r="B476" s="473"/>
      <c r="C476" s="428"/>
      <c r="D476" s="496"/>
      <c r="E476" s="494"/>
      <c r="F476" s="491" t="s">
        <v>2607</v>
      </c>
      <c r="G476" s="5" t="s">
        <v>1821</v>
      </c>
      <c r="H476" s="262" t="s">
        <v>2608</v>
      </c>
      <c r="I476" s="5" t="s">
        <v>2609</v>
      </c>
      <c r="J476" s="262" t="s">
        <v>2610</v>
      </c>
      <c r="K476" s="5" t="s">
        <v>2611</v>
      </c>
      <c r="L476" s="262" t="s">
        <v>2612</v>
      </c>
      <c r="M476" s="5"/>
      <c r="N476" s="5"/>
      <c r="O476" s="5"/>
      <c r="P476" s="5"/>
      <c r="Q476" s="5"/>
      <c r="R476" s="5"/>
      <c r="S476" s="5"/>
      <c r="T476" s="5"/>
      <c r="U476" s="5"/>
      <c r="V476" s="5"/>
      <c r="W476" s="5"/>
      <c r="X476" s="5"/>
      <c r="Y476" s="5"/>
      <c r="Z476" s="5"/>
      <c r="AA476" s="5"/>
      <c r="AB476" s="5"/>
      <c r="AC476" s="5"/>
      <c r="AD476" s="5"/>
    </row>
    <row r="477" customFormat="false" ht="15.75" hidden="false" customHeight="false" outlineLevel="0" collapsed="false">
      <c r="A477" s="448"/>
      <c r="B477" s="473"/>
      <c r="C477" s="428"/>
      <c r="D477" s="496"/>
      <c r="E477" s="494"/>
      <c r="F477" s="275" t="s">
        <v>2613</v>
      </c>
      <c r="G477" s="5" t="s">
        <v>1564</v>
      </c>
      <c r="H477" s="5"/>
      <c r="I477" s="5"/>
      <c r="J477" s="5"/>
      <c r="K477" s="5"/>
      <c r="L477" s="5"/>
      <c r="M477" s="5"/>
      <c r="N477" s="5"/>
      <c r="O477" s="5"/>
      <c r="P477" s="5"/>
      <c r="Q477" s="5"/>
      <c r="R477" s="5"/>
      <c r="S477" s="5"/>
      <c r="T477" s="5"/>
      <c r="U477" s="5"/>
      <c r="V477" s="5"/>
      <c r="W477" s="5"/>
      <c r="X477" s="5"/>
      <c r="Y477" s="5"/>
      <c r="Z477" s="5"/>
      <c r="AA477" s="5"/>
      <c r="AB477" s="5"/>
      <c r="AC477" s="5"/>
      <c r="AD477" s="5"/>
    </row>
    <row r="478" customFormat="false" ht="15.75" hidden="false" customHeight="false" outlineLevel="0" collapsed="false">
      <c r="A478" s="448"/>
      <c r="B478" s="473"/>
      <c r="C478" s="428"/>
      <c r="D478" s="496"/>
      <c r="E478" s="494"/>
      <c r="F478" s="259" t="s">
        <v>2614</v>
      </c>
      <c r="G478" s="5" t="s">
        <v>2615</v>
      </c>
      <c r="H478" s="262" t="s">
        <v>2616</v>
      </c>
      <c r="I478" s="5"/>
      <c r="J478" s="5"/>
      <c r="K478" s="5"/>
      <c r="L478" s="5"/>
      <c r="M478" s="5"/>
      <c r="N478" s="5"/>
      <c r="O478" s="5"/>
      <c r="P478" s="5"/>
      <c r="Q478" s="5"/>
      <c r="R478" s="5"/>
      <c r="S478" s="5"/>
      <c r="T478" s="5"/>
      <c r="U478" s="5"/>
      <c r="V478" s="5"/>
      <c r="W478" s="5"/>
      <c r="X478" s="5"/>
      <c r="Y478" s="5"/>
      <c r="Z478" s="5"/>
      <c r="AA478" s="5"/>
      <c r="AB478" s="5"/>
      <c r="AC478" s="5"/>
      <c r="AD478" s="5"/>
    </row>
    <row r="479" customFormat="false" ht="15.75" hidden="false" customHeight="false" outlineLevel="0" collapsed="false">
      <c r="A479" s="448"/>
      <c r="B479" s="473"/>
      <c r="C479" s="428"/>
      <c r="D479" s="496"/>
      <c r="E479" s="494"/>
      <c r="F479" s="259" t="s">
        <v>2617</v>
      </c>
      <c r="G479" s="5" t="s">
        <v>2618</v>
      </c>
      <c r="H479" s="262" t="s">
        <v>2619</v>
      </c>
      <c r="I479" s="5"/>
      <c r="J479" s="5"/>
      <c r="K479" s="5"/>
      <c r="L479" s="5"/>
      <c r="M479" s="5"/>
      <c r="N479" s="5"/>
      <c r="O479" s="5"/>
      <c r="P479" s="5"/>
      <c r="Q479" s="5"/>
      <c r="R479" s="5"/>
      <c r="S479" s="5"/>
      <c r="T479" s="5"/>
      <c r="U479" s="5"/>
      <c r="V479" s="5"/>
      <c r="W479" s="5"/>
      <c r="X479" s="5"/>
      <c r="Y479" s="5"/>
      <c r="Z479" s="5"/>
      <c r="AA479" s="5"/>
      <c r="AB479" s="5"/>
      <c r="AC479" s="5"/>
      <c r="AD479" s="5"/>
    </row>
    <row r="480" customFormat="false" ht="15.75" hidden="false" customHeight="false" outlineLevel="0" collapsed="false">
      <c r="A480" s="448"/>
      <c r="B480" s="473"/>
      <c r="C480" s="443" t="n">
        <v>10</v>
      </c>
      <c r="D480" s="450"/>
      <c r="E480" s="494"/>
      <c r="F480" s="489" t="s">
        <v>2620</v>
      </c>
      <c r="G480" s="5" t="s">
        <v>1564</v>
      </c>
      <c r="H480" s="262" t="s">
        <v>2621</v>
      </c>
      <c r="I480" s="5"/>
      <c r="J480" s="5"/>
      <c r="K480" s="5"/>
      <c r="L480" s="5"/>
      <c r="M480" s="5"/>
      <c r="N480" s="5"/>
      <c r="O480" s="5"/>
      <c r="P480" s="5"/>
      <c r="Q480" s="5"/>
      <c r="R480" s="5"/>
      <c r="S480" s="5"/>
      <c r="T480" s="5"/>
      <c r="U480" s="5"/>
      <c r="V480" s="5"/>
      <c r="W480" s="5"/>
      <c r="X480" s="5"/>
      <c r="Y480" s="5"/>
      <c r="Z480" s="5"/>
      <c r="AA480" s="5"/>
      <c r="AB480" s="5"/>
      <c r="AC480" s="5"/>
      <c r="AD480" s="5"/>
    </row>
    <row r="481" customFormat="false" ht="15.75" hidden="false" customHeight="false" outlineLevel="0" collapsed="false">
      <c r="A481" s="448"/>
      <c r="B481" s="473"/>
      <c r="C481" s="428"/>
      <c r="D481" s="496"/>
      <c r="E481" s="494"/>
      <c r="F481" s="41" t="s">
        <v>2622</v>
      </c>
      <c r="G481" s="5" t="s">
        <v>2623</v>
      </c>
      <c r="H481" s="262" t="s">
        <v>2624</v>
      </c>
      <c r="I481" s="5"/>
      <c r="J481" s="5"/>
      <c r="K481" s="5"/>
      <c r="L481" s="5"/>
      <c r="M481" s="5"/>
      <c r="N481" s="5"/>
      <c r="O481" s="5"/>
      <c r="P481" s="5"/>
      <c r="Q481" s="5"/>
      <c r="R481" s="5"/>
      <c r="S481" s="5"/>
      <c r="T481" s="5"/>
      <c r="U481" s="5"/>
      <c r="V481" s="5"/>
      <c r="W481" s="5"/>
      <c r="X481" s="5"/>
      <c r="Y481" s="5"/>
      <c r="Z481" s="5"/>
      <c r="AA481" s="5"/>
      <c r="AB481" s="5"/>
      <c r="AC481" s="5"/>
      <c r="AD481" s="5"/>
    </row>
    <row r="482" customFormat="false" ht="15.75" hidden="false" customHeight="false" outlineLevel="0" collapsed="false">
      <c r="A482" s="448"/>
      <c r="B482" s="473"/>
      <c r="C482" s="428"/>
      <c r="D482" s="496"/>
      <c r="E482" s="494"/>
      <c r="F482" s="281" t="s">
        <v>2625</v>
      </c>
      <c r="G482" s="41" t="s">
        <v>2626</v>
      </c>
      <c r="H482" s="266" t="s">
        <v>2627</v>
      </c>
      <c r="I482" s="5"/>
      <c r="J482" s="5"/>
      <c r="K482" s="5"/>
      <c r="L482" s="5"/>
      <c r="M482" s="5"/>
      <c r="N482" s="5"/>
      <c r="O482" s="5"/>
      <c r="P482" s="5"/>
      <c r="Q482" s="5"/>
      <c r="R482" s="5"/>
      <c r="S482" s="5"/>
      <c r="T482" s="5"/>
      <c r="U482" s="5"/>
      <c r="V482" s="5"/>
      <c r="W482" s="5"/>
      <c r="X482" s="5"/>
      <c r="Y482" s="5"/>
      <c r="Z482" s="5"/>
      <c r="AA482" s="5"/>
      <c r="AB482" s="5"/>
      <c r="AC482" s="5"/>
      <c r="AD482" s="5"/>
    </row>
    <row r="483" customFormat="false" ht="15.75" hidden="false" customHeight="false" outlineLevel="0" collapsed="false">
      <c r="A483" s="448"/>
      <c r="B483" s="473"/>
      <c r="C483" s="428"/>
      <c r="D483" s="496"/>
      <c r="E483" s="494"/>
      <c r="F483" s="275" t="s">
        <v>2628</v>
      </c>
      <c r="G483" s="5" t="s">
        <v>1344</v>
      </c>
      <c r="H483" s="262" t="s">
        <v>2629</v>
      </c>
      <c r="I483" s="5"/>
      <c r="J483" s="5"/>
      <c r="K483" s="5"/>
      <c r="L483" s="5"/>
      <c r="M483" s="5"/>
      <c r="N483" s="5"/>
      <c r="O483" s="5"/>
      <c r="P483" s="5"/>
      <c r="Q483" s="5"/>
      <c r="R483" s="5"/>
      <c r="S483" s="5"/>
      <c r="T483" s="5"/>
      <c r="U483" s="5"/>
      <c r="V483" s="5"/>
      <c r="W483" s="5"/>
      <c r="X483" s="5"/>
      <c r="Y483" s="5"/>
      <c r="Z483" s="5"/>
      <c r="AA483" s="5"/>
      <c r="AB483" s="5"/>
      <c r="AC483" s="5"/>
      <c r="AD483" s="5"/>
    </row>
    <row r="484" customFormat="false" ht="15.75" hidden="false" customHeight="false" outlineLevel="0" collapsed="false">
      <c r="A484" s="448"/>
      <c r="B484" s="473"/>
      <c r="C484" s="428"/>
      <c r="D484" s="496"/>
      <c r="E484" s="494"/>
      <c r="F484" s="432" t="s">
        <v>2630</v>
      </c>
      <c r="G484" s="5" t="s">
        <v>2631</v>
      </c>
      <c r="H484" s="262" t="s">
        <v>2632</v>
      </c>
      <c r="I484" s="5" t="s">
        <v>2631</v>
      </c>
      <c r="J484" s="262" t="s">
        <v>2633</v>
      </c>
      <c r="K484" s="5"/>
      <c r="L484" s="5"/>
      <c r="M484" s="5"/>
      <c r="N484" s="5"/>
      <c r="O484" s="5"/>
      <c r="P484" s="5"/>
      <c r="Q484" s="5"/>
      <c r="R484" s="5"/>
      <c r="S484" s="5"/>
      <c r="T484" s="5"/>
      <c r="U484" s="5"/>
      <c r="V484" s="5"/>
      <c r="W484" s="5"/>
      <c r="X484" s="5"/>
      <c r="Y484" s="5"/>
      <c r="Z484" s="5"/>
      <c r="AA484" s="5"/>
      <c r="AB484" s="5"/>
      <c r="AC484" s="5"/>
      <c r="AD484" s="5"/>
    </row>
    <row r="485" customFormat="false" ht="15.75" hidden="false" customHeight="false" outlineLevel="0" collapsed="false">
      <c r="A485" s="448"/>
      <c r="B485" s="473"/>
      <c r="C485" s="428"/>
      <c r="D485" s="496"/>
      <c r="E485" s="494"/>
      <c r="F485" s="41" t="s">
        <v>2634</v>
      </c>
      <c r="G485" s="5" t="s">
        <v>2635</v>
      </c>
      <c r="H485" s="262" t="s">
        <v>2636</v>
      </c>
      <c r="I485" s="5"/>
      <c r="J485" s="5"/>
      <c r="K485" s="5"/>
      <c r="L485" s="5"/>
      <c r="M485" s="5"/>
      <c r="N485" s="5"/>
      <c r="O485" s="5"/>
      <c r="P485" s="5"/>
      <c r="Q485" s="5"/>
      <c r="R485" s="5"/>
      <c r="S485" s="5"/>
      <c r="T485" s="5"/>
      <c r="U485" s="5"/>
      <c r="V485" s="5"/>
      <c r="W485" s="5"/>
      <c r="X485" s="5"/>
      <c r="Y485" s="5"/>
      <c r="Z485" s="5"/>
      <c r="AA485" s="5"/>
      <c r="AB485" s="5"/>
      <c r="AC485" s="5"/>
      <c r="AD485" s="5"/>
    </row>
    <row r="486" customFormat="false" ht="15.75" hidden="false" customHeight="false" outlineLevel="0" collapsed="false">
      <c r="A486" s="448"/>
      <c r="B486" s="473"/>
      <c r="C486" s="428"/>
      <c r="D486" s="496"/>
      <c r="E486" s="494"/>
      <c r="F486" s="41" t="s">
        <v>2637</v>
      </c>
      <c r="G486" s="5" t="s">
        <v>2635</v>
      </c>
      <c r="H486" s="262" t="s">
        <v>2638</v>
      </c>
      <c r="I486" s="5"/>
      <c r="J486" s="5"/>
      <c r="K486" s="5"/>
      <c r="L486" s="5"/>
      <c r="M486" s="5"/>
      <c r="N486" s="5"/>
      <c r="O486" s="5"/>
      <c r="P486" s="5"/>
      <c r="Q486" s="5"/>
      <c r="R486" s="5"/>
      <c r="S486" s="5"/>
      <c r="T486" s="5"/>
      <c r="U486" s="5"/>
      <c r="V486" s="5"/>
      <c r="W486" s="5"/>
      <c r="X486" s="5"/>
      <c r="Y486" s="5"/>
      <c r="Z486" s="5"/>
      <c r="AA486" s="5"/>
      <c r="AB486" s="5"/>
      <c r="AC486" s="5"/>
      <c r="AD486" s="5"/>
    </row>
    <row r="487" customFormat="false" ht="15.75" hidden="false" customHeight="false" outlineLevel="0" collapsed="false">
      <c r="A487" s="448"/>
      <c r="B487" s="473"/>
      <c r="C487" s="428"/>
      <c r="D487" s="496"/>
      <c r="E487" s="494"/>
      <c r="F487" s="281" t="s">
        <v>2639</v>
      </c>
      <c r="G487" s="5" t="s">
        <v>2640</v>
      </c>
      <c r="H487" s="262" t="s">
        <v>2641</v>
      </c>
      <c r="I487" s="5" t="s">
        <v>2642</v>
      </c>
      <c r="J487" s="5" t="s">
        <v>2643</v>
      </c>
      <c r="K487" s="262" t="s">
        <v>2644</v>
      </c>
      <c r="L487" s="5"/>
      <c r="M487" s="5"/>
      <c r="N487" s="5"/>
      <c r="O487" s="5"/>
      <c r="P487" s="5"/>
      <c r="Q487" s="5"/>
      <c r="R487" s="5"/>
      <c r="S487" s="5"/>
      <c r="T487" s="5"/>
      <c r="U487" s="5"/>
      <c r="V487" s="5"/>
      <c r="W487" s="5"/>
      <c r="X487" s="5"/>
      <c r="Y487" s="5"/>
      <c r="Z487" s="5"/>
      <c r="AA487" s="5"/>
      <c r="AB487" s="5"/>
      <c r="AC487" s="5"/>
      <c r="AD487" s="5"/>
    </row>
    <row r="488" customFormat="false" ht="15.75" hidden="false" customHeight="false" outlineLevel="0" collapsed="false">
      <c r="A488" s="448"/>
      <c r="B488" s="473"/>
      <c r="C488" s="428"/>
      <c r="D488" s="496"/>
      <c r="E488" s="494"/>
      <c r="F488" s="330" t="s">
        <v>2645</v>
      </c>
      <c r="G488" s="5" t="s">
        <v>2646</v>
      </c>
      <c r="H488" s="262" t="s">
        <v>2647</v>
      </c>
      <c r="I488" s="5" t="s">
        <v>2611</v>
      </c>
      <c r="J488" s="262" t="s">
        <v>2612</v>
      </c>
      <c r="K488" s="5"/>
      <c r="L488" s="5"/>
      <c r="M488" s="5"/>
      <c r="N488" s="5"/>
      <c r="O488" s="5"/>
      <c r="P488" s="5"/>
      <c r="Q488" s="5"/>
      <c r="R488" s="5"/>
      <c r="S488" s="5"/>
      <c r="T488" s="5"/>
      <c r="U488" s="5"/>
      <c r="V488" s="5"/>
      <c r="W488" s="5"/>
      <c r="X488" s="5"/>
      <c r="Y488" s="5"/>
      <c r="Z488" s="5"/>
      <c r="AA488" s="5"/>
      <c r="AB488" s="5"/>
      <c r="AC488" s="5"/>
      <c r="AD488" s="5"/>
    </row>
    <row r="489" customFormat="false" ht="15.75" hidden="false" customHeight="false" outlineLevel="0" collapsed="false">
      <c r="A489" s="448"/>
      <c r="B489" s="473"/>
      <c r="C489" s="428"/>
      <c r="D489" s="496"/>
      <c r="E489" s="494"/>
      <c r="F489" s="275" t="s">
        <v>2648</v>
      </c>
      <c r="G489" s="5" t="s">
        <v>2649</v>
      </c>
      <c r="H489" s="262" t="s">
        <v>2650</v>
      </c>
      <c r="I489" s="5"/>
      <c r="J489" s="5"/>
      <c r="K489" s="5"/>
      <c r="L489" s="5"/>
      <c r="M489" s="5"/>
      <c r="N489" s="5"/>
      <c r="O489" s="5"/>
      <c r="P489" s="5"/>
      <c r="Q489" s="5"/>
      <c r="R489" s="5"/>
      <c r="S489" s="5"/>
      <c r="T489" s="5"/>
      <c r="U489" s="5"/>
      <c r="V489" s="5"/>
      <c r="W489" s="5"/>
      <c r="X489" s="5"/>
      <c r="Y489" s="5"/>
      <c r="Z489" s="5"/>
      <c r="AA489" s="5"/>
      <c r="AB489" s="5"/>
      <c r="AC489" s="5"/>
      <c r="AD489" s="5"/>
    </row>
    <row r="490" customFormat="false" ht="15.75" hidden="false" customHeight="false" outlineLevel="0" collapsed="false">
      <c r="A490" s="448"/>
      <c r="B490" s="473"/>
      <c r="C490" s="428"/>
      <c r="D490" s="496"/>
      <c r="E490" s="494"/>
      <c r="F490" s="491" t="s">
        <v>2651</v>
      </c>
      <c r="G490" s="5" t="s">
        <v>2652</v>
      </c>
      <c r="H490" s="262" t="s">
        <v>2653</v>
      </c>
      <c r="I490" s="5"/>
      <c r="J490" s="5"/>
      <c r="K490" s="5"/>
      <c r="L490" s="5"/>
      <c r="M490" s="5"/>
      <c r="N490" s="5"/>
      <c r="O490" s="5"/>
      <c r="P490" s="5"/>
      <c r="Q490" s="5"/>
      <c r="R490" s="5"/>
      <c r="S490" s="5"/>
      <c r="T490" s="5"/>
      <c r="U490" s="5"/>
      <c r="V490" s="5"/>
      <c r="W490" s="5"/>
      <c r="X490" s="5"/>
      <c r="Y490" s="5"/>
      <c r="Z490" s="5"/>
      <c r="AA490" s="5"/>
      <c r="AB490" s="5"/>
      <c r="AC490" s="5"/>
      <c r="AD490" s="5"/>
    </row>
    <row r="491" customFormat="false" ht="15.75" hidden="false" customHeight="false" outlineLevel="0" collapsed="false">
      <c r="A491" s="448"/>
      <c r="B491" s="473"/>
      <c r="C491" s="497" t="n">
        <v>11</v>
      </c>
      <c r="D491" s="496"/>
      <c r="E491" s="494"/>
      <c r="F491" s="498" t="s">
        <v>2654</v>
      </c>
      <c r="G491" s="5" t="s">
        <v>2655</v>
      </c>
      <c r="H491" s="499" t="s">
        <v>2656</v>
      </c>
      <c r="I491" s="5"/>
      <c r="J491" s="5"/>
      <c r="K491" s="5"/>
      <c r="L491" s="5"/>
      <c r="M491" s="5"/>
      <c r="N491" s="5"/>
      <c r="O491" s="5"/>
      <c r="P491" s="5"/>
      <c r="Q491" s="5"/>
      <c r="R491" s="5"/>
      <c r="S491" s="5"/>
      <c r="T491" s="5"/>
      <c r="U491" s="5"/>
      <c r="V491" s="5"/>
      <c r="W491" s="5"/>
      <c r="X491" s="5"/>
      <c r="Y491" s="5"/>
      <c r="Z491" s="5"/>
      <c r="AA491" s="5"/>
      <c r="AB491" s="5"/>
      <c r="AC491" s="5"/>
      <c r="AD491" s="5"/>
    </row>
    <row r="492" customFormat="false" ht="15.75" hidden="false" customHeight="false" outlineLevel="0" collapsed="false">
      <c r="A492" s="448"/>
      <c r="B492" s="473"/>
      <c r="C492" s="428"/>
      <c r="D492" s="496"/>
      <c r="E492" s="494"/>
      <c r="F492" s="259" t="s">
        <v>2657</v>
      </c>
      <c r="G492" s="5" t="s">
        <v>2658</v>
      </c>
      <c r="H492" s="499" t="s">
        <v>2659</v>
      </c>
      <c r="I492" s="5"/>
      <c r="J492" s="5"/>
      <c r="K492" s="5"/>
      <c r="L492" s="5"/>
      <c r="M492" s="5"/>
      <c r="N492" s="5"/>
      <c r="O492" s="5"/>
      <c r="P492" s="5"/>
      <c r="Q492" s="5"/>
      <c r="R492" s="5"/>
      <c r="S492" s="5"/>
      <c r="T492" s="5"/>
      <c r="U492" s="5"/>
      <c r="V492" s="5"/>
      <c r="W492" s="5"/>
      <c r="X492" s="5"/>
      <c r="Y492" s="5"/>
      <c r="Z492" s="5"/>
      <c r="AA492" s="5"/>
      <c r="AB492" s="5"/>
      <c r="AC492" s="5"/>
      <c r="AD492" s="5"/>
    </row>
    <row r="493" customFormat="false" ht="15.75" hidden="false" customHeight="false" outlineLevel="0" collapsed="false">
      <c r="A493" s="448"/>
      <c r="B493" s="473"/>
      <c r="C493" s="428"/>
      <c r="D493" s="496"/>
      <c r="E493" s="494"/>
      <c r="F493" s="491" t="s">
        <v>2660</v>
      </c>
      <c r="G493" s="41" t="s">
        <v>2661</v>
      </c>
      <c r="H493" s="266" t="s">
        <v>2662</v>
      </c>
      <c r="I493" s="5"/>
      <c r="J493" s="5"/>
      <c r="K493" s="5"/>
      <c r="L493" s="5"/>
      <c r="M493" s="5"/>
      <c r="N493" s="5"/>
      <c r="O493" s="5"/>
      <c r="P493" s="5"/>
      <c r="Q493" s="5"/>
      <c r="R493" s="5"/>
      <c r="S493" s="5"/>
      <c r="T493" s="5"/>
      <c r="U493" s="5"/>
      <c r="V493" s="5"/>
      <c r="W493" s="5"/>
      <c r="X493" s="5"/>
      <c r="Y493" s="5"/>
      <c r="Z493" s="5"/>
      <c r="AA493" s="5"/>
      <c r="AB493" s="5"/>
      <c r="AC493" s="5"/>
      <c r="AD493" s="5"/>
    </row>
    <row r="494" customFormat="false" ht="15.75" hidden="false" customHeight="false" outlineLevel="0" collapsed="false">
      <c r="A494" s="448"/>
      <c r="B494" s="473"/>
      <c r="C494" s="428"/>
      <c r="D494" s="496"/>
      <c r="E494" s="494"/>
      <c r="F494" s="41" t="s">
        <v>2663</v>
      </c>
      <c r="G494" s="5" t="s">
        <v>2664</v>
      </c>
      <c r="H494" s="499" t="s">
        <v>2665</v>
      </c>
      <c r="I494" s="5" t="s">
        <v>2666</v>
      </c>
      <c r="J494" s="262" t="s">
        <v>2667</v>
      </c>
      <c r="K494" s="5" t="s">
        <v>2668</v>
      </c>
      <c r="L494" s="262" t="s">
        <v>2669</v>
      </c>
      <c r="M494" s="5"/>
      <c r="N494" s="5"/>
      <c r="O494" s="5"/>
      <c r="P494" s="5"/>
      <c r="Q494" s="5"/>
      <c r="R494" s="5"/>
      <c r="S494" s="5"/>
      <c r="T494" s="5"/>
      <c r="U494" s="5"/>
      <c r="V494" s="5"/>
      <c r="W494" s="5"/>
      <c r="X494" s="5"/>
      <c r="Y494" s="5"/>
      <c r="Z494" s="5"/>
      <c r="AA494" s="5"/>
      <c r="AB494" s="5"/>
      <c r="AC494" s="5"/>
      <c r="AD494" s="5"/>
    </row>
    <row r="495" customFormat="false" ht="15.75" hidden="false" customHeight="false" outlineLevel="0" collapsed="false">
      <c r="A495" s="448"/>
      <c r="B495" s="473"/>
      <c r="C495" s="428"/>
      <c r="D495" s="496"/>
      <c r="E495" s="494"/>
      <c r="F495" s="275" t="s">
        <v>2670</v>
      </c>
      <c r="G495" s="5" t="s">
        <v>2671</v>
      </c>
      <c r="H495" s="262" t="s">
        <v>2672</v>
      </c>
      <c r="I495" s="5"/>
      <c r="J495" s="5"/>
      <c r="K495" s="5"/>
      <c r="L495" s="5"/>
      <c r="M495" s="5"/>
      <c r="N495" s="5"/>
      <c r="O495" s="5"/>
      <c r="P495" s="5"/>
      <c r="Q495" s="5"/>
      <c r="R495" s="5"/>
      <c r="S495" s="5"/>
      <c r="T495" s="5"/>
      <c r="U495" s="5"/>
      <c r="V495" s="5"/>
      <c r="W495" s="5"/>
      <c r="X495" s="5"/>
      <c r="Y495" s="5"/>
      <c r="Z495" s="5"/>
      <c r="AA495" s="5"/>
      <c r="AB495" s="5"/>
      <c r="AC495" s="5"/>
      <c r="AD495" s="5"/>
    </row>
    <row r="496" customFormat="false" ht="15.75" hidden="false" customHeight="false" outlineLevel="0" collapsed="false">
      <c r="A496" s="448"/>
      <c r="B496" s="473"/>
      <c r="C496" s="428"/>
      <c r="D496" s="496"/>
      <c r="E496" s="494"/>
      <c r="F496" s="259" t="s">
        <v>2673</v>
      </c>
      <c r="G496" s="5"/>
      <c r="H496" s="5"/>
      <c r="I496" s="5"/>
      <c r="J496" s="5"/>
      <c r="K496" s="5"/>
      <c r="L496" s="5"/>
      <c r="M496" s="5"/>
      <c r="N496" s="5"/>
      <c r="O496" s="5"/>
      <c r="P496" s="5"/>
      <c r="Q496" s="5"/>
      <c r="R496" s="5"/>
      <c r="S496" s="5"/>
      <c r="T496" s="5"/>
      <c r="U496" s="5"/>
      <c r="V496" s="5"/>
      <c r="W496" s="5"/>
      <c r="X496" s="5"/>
      <c r="Y496" s="5"/>
      <c r="Z496" s="5"/>
      <c r="AA496" s="5"/>
      <c r="AB496" s="5"/>
      <c r="AC496" s="5"/>
      <c r="AD496" s="5"/>
    </row>
    <row r="497" customFormat="false" ht="15.75" hidden="false" customHeight="false" outlineLevel="0" collapsed="false">
      <c r="A497" s="448"/>
      <c r="B497" s="473"/>
      <c r="C497" s="428"/>
      <c r="D497" s="496"/>
      <c r="E497" s="494"/>
      <c r="F497" s="270" t="s">
        <v>2674</v>
      </c>
      <c r="G497" s="5" t="s">
        <v>1073</v>
      </c>
      <c r="H497" s="262" t="s">
        <v>2675</v>
      </c>
      <c r="I497" s="5"/>
      <c r="J497" s="5"/>
      <c r="K497" s="5"/>
      <c r="L497" s="5"/>
      <c r="M497" s="5"/>
      <c r="N497" s="5"/>
      <c r="O497" s="5"/>
      <c r="P497" s="5"/>
      <c r="Q497" s="5"/>
      <c r="R497" s="5"/>
      <c r="S497" s="5"/>
      <c r="T497" s="5"/>
      <c r="U497" s="5"/>
      <c r="V497" s="5"/>
      <c r="W497" s="5"/>
      <c r="X497" s="5"/>
      <c r="Y497" s="5"/>
      <c r="Z497" s="5"/>
      <c r="AA497" s="5"/>
      <c r="AB497" s="5"/>
      <c r="AC497" s="5"/>
      <c r="AD497" s="5"/>
    </row>
    <row r="498" customFormat="false" ht="15.75" hidden="false" customHeight="false" outlineLevel="0" collapsed="false">
      <c r="A498" s="448"/>
      <c r="B498" s="473"/>
      <c r="C498" s="500" t="n">
        <v>12</v>
      </c>
      <c r="D498" s="501"/>
      <c r="E498" s="494"/>
      <c r="F498" s="490" t="s">
        <v>2676</v>
      </c>
      <c r="G498" s="41" t="s">
        <v>2677</v>
      </c>
      <c r="H498" s="362" t="s">
        <v>2678</v>
      </c>
      <c r="I498" s="5"/>
      <c r="J498" s="5"/>
      <c r="K498" s="5"/>
      <c r="L498" s="5"/>
      <c r="M498" s="5"/>
      <c r="N498" s="5"/>
      <c r="O498" s="5"/>
      <c r="P498" s="5"/>
      <c r="Q498" s="5"/>
      <c r="R498" s="5"/>
      <c r="S498" s="5"/>
      <c r="T498" s="5"/>
      <c r="U498" s="5"/>
      <c r="V498" s="5"/>
      <c r="W498" s="5"/>
      <c r="X498" s="5"/>
      <c r="Y498" s="5"/>
      <c r="Z498" s="5"/>
      <c r="AA498" s="5"/>
      <c r="AB498" s="5"/>
      <c r="AC498" s="5"/>
      <c r="AD498" s="5"/>
    </row>
    <row r="499" customFormat="false" ht="15.75" hidden="false" customHeight="false" outlineLevel="0" collapsed="false">
      <c r="A499" s="448"/>
      <c r="B499" s="473"/>
      <c r="C499" s="473"/>
      <c r="D499" s="496"/>
      <c r="E499" s="494"/>
      <c r="F499" s="275" t="s">
        <v>2679</v>
      </c>
      <c r="G499" s="5" t="s">
        <v>1489</v>
      </c>
      <c r="H499" s="258" t="s">
        <v>1490</v>
      </c>
      <c r="I499" s="5"/>
      <c r="J499" s="5"/>
      <c r="K499" s="5"/>
      <c r="L499" s="5"/>
      <c r="M499" s="5"/>
      <c r="N499" s="5"/>
      <c r="O499" s="5"/>
      <c r="P499" s="5"/>
      <c r="Q499" s="5"/>
      <c r="R499" s="5"/>
      <c r="S499" s="5"/>
      <c r="T499" s="5"/>
      <c r="U499" s="5"/>
      <c r="V499" s="5"/>
      <c r="W499" s="5"/>
      <c r="X499" s="5"/>
      <c r="Y499" s="5"/>
      <c r="Z499" s="5"/>
      <c r="AA499" s="5"/>
      <c r="AB499" s="5"/>
      <c r="AC499" s="5"/>
      <c r="AD499" s="5"/>
    </row>
    <row r="500" customFormat="false" ht="15.75" hidden="false" customHeight="false" outlineLevel="0" collapsed="false">
      <c r="A500" s="448"/>
      <c r="B500" s="473"/>
      <c r="C500" s="473"/>
      <c r="D500" s="496"/>
      <c r="E500" s="494"/>
      <c r="F500" s="41" t="s">
        <v>2680</v>
      </c>
      <c r="G500" s="5"/>
      <c r="H500" s="11"/>
      <c r="I500" s="5"/>
      <c r="J500" s="5"/>
      <c r="K500" s="5"/>
      <c r="L500" s="4"/>
      <c r="M500" s="5"/>
      <c r="N500" s="5"/>
      <c r="O500" s="5"/>
      <c r="P500" s="5"/>
      <c r="Q500" s="5"/>
      <c r="R500" s="5"/>
      <c r="S500" s="5"/>
      <c r="T500" s="5"/>
      <c r="U500" s="5"/>
      <c r="V500" s="5"/>
      <c r="W500" s="5"/>
      <c r="X500" s="5"/>
      <c r="Y500" s="5"/>
      <c r="Z500" s="5"/>
      <c r="AA500" s="5"/>
      <c r="AB500" s="5"/>
      <c r="AC500" s="5"/>
      <c r="AD500" s="5"/>
    </row>
    <row r="501" customFormat="false" ht="15.75" hidden="false" customHeight="false" outlineLevel="0" collapsed="false">
      <c r="A501" s="448"/>
      <c r="B501" s="473"/>
      <c r="C501" s="473"/>
      <c r="D501" s="496"/>
      <c r="E501" s="494"/>
      <c r="F501" s="41" t="s">
        <v>2681</v>
      </c>
      <c r="G501" s="5" t="s">
        <v>2682</v>
      </c>
      <c r="H501" s="258" t="s">
        <v>2683</v>
      </c>
      <c r="I501" s="5" t="s">
        <v>2684</v>
      </c>
      <c r="J501" s="262" t="s">
        <v>2685</v>
      </c>
      <c r="K501" s="5" t="s">
        <v>2686</v>
      </c>
      <c r="L501" s="255" t="s">
        <v>2638</v>
      </c>
      <c r="M501" s="5"/>
      <c r="N501" s="5"/>
      <c r="O501" s="5"/>
      <c r="P501" s="5"/>
      <c r="Q501" s="5"/>
      <c r="R501" s="5"/>
      <c r="S501" s="5"/>
      <c r="T501" s="5"/>
      <c r="U501" s="5"/>
      <c r="V501" s="5"/>
      <c r="W501" s="5"/>
      <c r="X501" s="5"/>
      <c r="Y501" s="5"/>
      <c r="Z501" s="5"/>
      <c r="AA501" s="5"/>
      <c r="AB501" s="5"/>
      <c r="AC501" s="5"/>
      <c r="AD501" s="5"/>
    </row>
    <row r="502" customFormat="false" ht="15.75" hidden="false" customHeight="false" outlineLevel="0" collapsed="false">
      <c r="A502" s="448"/>
      <c r="B502" s="473"/>
      <c r="C502" s="473"/>
      <c r="D502" s="496"/>
      <c r="E502" s="494"/>
      <c r="F502" s="41" t="s">
        <v>2687</v>
      </c>
      <c r="G502" s="41" t="s">
        <v>2688</v>
      </c>
      <c r="H502" s="266" t="s">
        <v>2689</v>
      </c>
      <c r="I502" s="5"/>
      <c r="J502" s="5"/>
      <c r="K502" s="5"/>
      <c r="L502" s="5"/>
      <c r="M502" s="5"/>
      <c r="N502" s="5"/>
      <c r="O502" s="5"/>
      <c r="P502" s="5"/>
      <c r="Q502" s="5"/>
      <c r="R502" s="5"/>
      <c r="S502" s="5"/>
      <c r="T502" s="5"/>
      <c r="U502" s="5"/>
      <c r="V502" s="5"/>
      <c r="W502" s="5"/>
      <c r="X502" s="5"/>
      <c r="Y502" s="5"/>
      <c r="Z502" s="5"/>
      <c r="AA502" s="5"/>
      <c r="AB502" s="5"/>
      <c r="AC502" s="5"/>
      <c r="AD502" s="5"/>
    </row>
    <row r="503" customFormat="false" ht="15.75" hidden="false" customHeight="false" outlineLevel="0" collapsed="false">
      <c r="A503" s="448"/>
      <c r="B503" s="473"/>
      <c r="C503" s="473"/>
      <c r="D503" s="496"/>
      <c r="E503" s="494"/>
      <c r="F503" s="41" t="s">
        <v>2690</v>
      </c>
      <c r="G503" s="5" t="s">
        <v>666</v>
      </c>
      <c r="H503" s="11"/>
      <c r="I503" s="5"/>
      <c r="J503" s="5"/>
      <c r="K503" s="5"/>
      <c r="L503" s="5"/>
      <c r="M503" s="5"/>
      <c r="N503" s="5"/>
      <c r="O503" s="5"/>
      <c r="P503" s="5"/>
      <c r="Q503" s="5"/>
      <c r="R503" s="5"/>
      <c r="S503" s="5"/>
      <c r="T503" s="5"/>
      <c r="U503" s="5"/>
      <c r="V503" s="5"/>
      <c r="W503" s="5"/>
      <c r="X503" s="5"/>
      <c r="Y503" s="5"/>
      <c r="Z503" s="5"/>
      <c r="AA503" s="5"/>
      <c r="AB503" s="5"/>
      <c r="AC503" s="5"/>
      <c r="AD503" s="5"/>
    </row>
    <row r="504" customFormat="false" ht="15.75" hidden="false" customHeight="false" outlineLevel="0" collapsed="false">
      <c r="A504" s="448"/>
      <c r="B504" s="473"/>
      <c r="C504" s="473"/>
      <c r="D504" s="496"/>
      <c r="E504" s="494"/>
      <c r="F504" s="41" t="s">
        <v>2691</v>
      </c>
      <c r="G504" s="5" t="s">
        <v>2546</v>
      </c>
      <c r="H504" s="258" t="s">
        <v>2692</v>
      </c>
      <c r="I504" s="5"/>
      <c r="J504" s="5"/>
      <c r="K504" s="5"/>
      <c r="L504" s="5"/>
      <c r="M504" s="5"/>
      <c r="N504" s="5"/>
      <c r="O504" s="5"/>
      <c r="P504" s="5"/>
      <c r="Q504" s="5"/>
      <c r="R504" s="5"/>
      <c r="S504" s="5"/>
      <c r="T504" s="5"/>
      <c r="U504" s="5"/>
      <c r="V504" s="5"/>
      <c r="W504" s="5"/>
      <c r="X504" s="5"/>
      <c r="Y504" s="5"/>
      <c r="Z504" s="5"/>
      <c r="AA504" s="5"/>
      <c r="AB504" s="5"/>
      <c r="AC504" s="5"/>
      <c r="AD504" s="5"/>
    </row>
    <row r="505" customFormat="false" ht="15.75" hidden="false" customHeight="false" outlineLevel="0" collapsed="false">
      <c r="A505" s="448"/>
      <c r="B505" s="473"/>
      <c r="C505" s="473"/>
      <c r="D505" s="496"/>
      <c r="E505" s="494"/>
      <c r="F505" s="41" t="s">
        <v>2693</v>
      </c>
      <c r="G505" s="41" t="s">
        <v>2694</v>
      </c>
      <c r="H505" s="266" t="s">
        <v>2695</v>
      </c>
      <c r="I505" s="5"/>
      <c r="J505" s="5"/>
      <c r="K505" s="5"/>
      <c r="L505" s="5"/>
      <c r="M505" s="5"/>
      <c r="N505" s="5"/>
      <c r="O505" s="5"/>
      <c r="P505" s="5"/>
      <c r="Q505" s="5"/>
      <c r="R505" s="5"/>
      <c r="S505" s="5"/>
      <c r="T505" s="5"/>
      <c r="U505" s="5"/>
      <c r="V505" s="5"/>
      <c r="W505" s="5"/>
      <c r="X505" s="5"/>
      <c r="Y505" s="5"/>
      <c r="Z505" s="5"/>
      <c r="AA505" s="5"/>
      <c r="AB505" s="5"/>
      <c r="AC505" s="5"/>
      <c r="AD505" s="5"/>
    </row>
    <row r="506" customFormat="false" ht="15.75" hidden="false" customHeight="false" outlineLevel="0" collapsed="false">
      <c r="A506" s="448"/>
      <c r="B506" s="473"/>
      <c r="C506" s="473"/>
      <c r="D506" s="496"/>
      <c r="E506" s="494"/>
      <c r="F506" s="41" t="s">
        <v>2696</v>
      </c>
      <c r="G506" s="4" t="s">
        <v>2697</v>
      </c>
      <c r="H506" s="475" t="s">
        <v>2698</v>
      </c>
      <c r="I506" s="5" t="s">
        <v>2697</v>
      </c>
      <c r="J506" s="475" t="s">
        <v>2699</v>
      </c>
      <c r="K506" s="5" t="s">
        <v>2700</v>
      </c>
      <c r="L506" s="475" t="s">
        <v>2701</v>
      </c>
      <c r="M506" s="5"/>
      <c r="N506" s="5"/>
      <c r="O506" s="5"/>
      <c r="P506" s="5"/>
      <c r="Q506" s="5"/>
      <c r="R506" s="5"/>
      <c r="S506" s="5"/>
      <c r="T506" s="5"/>
      <c r="U506" s="5"/>
      <c r="V506" s="5"/>
      <c r="W506" s="5"/>
      <c r="X506" s="5"/>
      <c r="Y506" s="5"/>
      <c r="Z506" s="5"/>
      <c r="AA506" s="5"/>
      <c r="AB506" s="5"/>
      <c r="AC506" s="5"/>
      <c r="AD506" s="5"/>
    </row>
    <row r="507" customFormat="false" ht="15.75" hidden="false" customHeight="false" outlineLevel="0" collapsed="false">
      <c r="A507" s="448"/>
      <c r="B507" s="473"/>
      <c r="C507" s="473"/>
      <c r="D507" s="496"/>
      <c r="E507" s="494"/>
      <c r="F507" s="330" t="s">
        <v>2702</v>
      </c>
      <c r="G507" s="4" t="s">
        <v>2703</v>
      </c>
      <c r="H507" s="255" t="s">
        <v>2704</v>
      </c>
      <c r="I507" s="5"/>
      <c r="J507" s="5"/>
      <c r="K507" s="5"/>
      <c r="L507" s="5"/>
      <c r="M507" s="5"/>
      <c r="N507" s="5"/>
      <c r="O507" s="5"/>
      <c r="P507" s="5"/>
      <c r="Q507" s="5"/>
      <c r="R507" s="5"/>
      <c r="S507" s="5"/>
      <c r="T507" s="5"/>
      <c r="U507" s="5"/>
      <c r="V507" s="5"/>
      <c r="W507" s="5"/>
      <c r="X507" s="5"/>
      <c r="Y507" s="5"/>
      <c r="Z507" s="5"/>
      <c r="AA507" s="5"/>
      <c r="AB507" s="5"/>
      <c r="AC507" s="5"/>
      <c r="AD507" s="5"/>
    </row>
    <row r="508" customFormat="false" ht="15.75" hidden="false" customHeight="false" outlineLevel="0" collapsed="false">
      <c r="A508" s="448"/>
      <c r="B508" s="473"/>
      <c r="C508" s="473"/>
      <c r="D508" s="496"/>
      <c r="E508" s="494"/>
      <c r="F508" s="386" t="s">
        <v>2705</v>
      </c>
      <c r="G508" s="5" t="s">
        <v>2706</v>
      </c>
      <c r="H508" s="502" t="s">
        <v>2707</v>
      </c>
      <c r="I508" s="5" t="s">
        <v>2708</v>
      </c>
      <c r="J508" s="262" t="s">
        <v>2243</v>
      </c>
      <c r="K508" s="5"/>
      <c r="L508" s="5"/>
      <c r="M508" s="5"/>
      <c r="N508" s="5"/>
      <c r="O508" s="5"/>
      <c r="P508" s="5"/>
      <c r="Q508" s="5"/>
      <c r="R508" s="5"/>
      <c r="S508" s="5"/>
      <c r="T508" s="5"/>
      <c r="U508" s="5"/>
      <c r="V508" s="5"/>
      <c r="W508" s="5"/>
      <c r="X508" s="5"/>
      <c r="Y508" s="5"/>
      <c r="Z508" s="5"/>
      <c r="AA508" s="5"/>
      <c r="AB508" s="5"/>
      <c r="AC508" s="5"/>
      <c r="AD508" s="5"/>
    </row>
    <row r="509" customFormat="false" ht="15.75" hidden="false" customHeight="false" outlineLevel="0" collapsed="false">
      <c r="A509" s="448"/>
      <c r="B509" s="473"/>
      <c r="C509" s="473"/>
      <c r="D509" s="496"/>
      <c r="E509" s="494"/>
      <c r="F509" s="386" t="s">
        <v>2709</v>
      </c>
      <c r="G509" s="5"/>
      <c r="H509" s="269"/>
      <c r="I509" s="5"/>
      <c r="J509" s="5"/>
      <c r="K509" s="5"/>
      <c r="L509" s="5"/>
      <c r="M509" s="5"/>
      <c r="N509" s="5"/>
      <c r="O509" s="5"/>
      <c r="P509" s="5"/>
      <c r="Q509" s="5"/>
      <c r="R509" s="5"/>
      <c r="S509" s="5"/>
      <c r="T509" s="5"/>
      <c r="U509" s="5"/>
      <c r="V509" s="5"/>
      <c r="W509" s="5"/>
      <c r="X509" s="5"/>
      <c r="Y509" s="5"/>
      <c r="Z509" s="5"/>
      <c r="AA509" s="5"/>
      <c r="AB509" s="5"/>
      <c r="AC509" s="5"/>
      <c r="AD509" s="5"/>
    </row>
    <row r="510" customFormat="false" ht="15.75" hidden="false" customHeight="false" outlineLevel="0" collapsed="false">
      <c r="A510" s="448"/>
      <c r="B510" s="473"/>
      <c r="C510" s="473"/>
      <c r="D510" s="496"/>
      <c r="E510" s="494"/>
      <c r="F510" s="385" t="s">
        <v>2710</v>
      </c>
      <c r="G510" s="5" t="s">
        <v>2711</v>
      </c>
      <c r="H510" s="269" t="s">
        <v>2712</v>
      </c>
      <c r="I510" s="5" t="s">
        <v>2713</v>
      </c>
      <c r="J510" s="262" t="s">
        <v>2714</v>
      </c>
      <c r="K510" s="5"/>
      <c r="L510" s="5"/>
      <c r="M510" s="5"/>
      <c r="N510" s="5"/>
      <c r="O510" s="5"/>
      <c r="P510" s="5"/>
      <c r="Q510" s="5"/>
      <c r="R510" s="5"/>
      <c r="S510" s="5"/>
      <c r="T510" s="5"/>
      <c r="U510" s="5"/>
      <c r="V510" s="5"/>
      <c r="W510" s="5"/>
      <c r="X510" s="5"/>
      <c r="Y510" s="5"/>
      <c r="Z510" s="5"/>
      <c r="AA510" s="5"/>
      <c r="AB510" s="5"/>
      <c r="AC510" s="5"/>
      <c r="AD510" s="5"/>
    </row>
    <row r="511" customFormat="false" ht="15.75" hidden="false" customHeight="false" outlineLevel="0" collapsed="false">
      <c r="A511" s="448"/>
      <c r="B511" s="473"/>
      <c r="C511" s="473"/>
      <c r="D511" s="496"/>
      <c r="E511" s="494"/>
      <c r="F511" s="503" t="s">
        <v>2715</v>
      </c>
      <c r="G511" s="5" t="s">
        <v>1988</v>
      </c>
      <c r="H511" s="269" t="s">
        <v>2716</v>
      </c>
      <c r="I511" s="5"/>
      <c r="J511" s="5"/>
      <c r="K511" s="5"/>
      <c r="L511" s="5"/>
      <c r="M511" s="5"/>
      <c r="N511" s="5"/>
      <c r="O511" s="5"/>
      <c r="P511" s="5"/>
      <c r="Q511" s="5"/>
      <c r="R511" s="5"/>
      <c r="S511" s="5"/>
      <c r="T511" s="5"/>
      <c r="U511" s="5"/>
      <c r="V511" s="5"/>
      <c r="W511" s="5"/>
      <c r="X511" s="5"/>
      <c r="Y511" s="5"/>
      <c r="Z511" s="5"/>
      <c r="AA511" s="5"/>
      <c r="AB511" s="5"/>
      <c r="AC511" s="5"/>
      <c r="AD511" s="5"/>
    </row>
    <row r="512" customFormat="false" ht="15.75" hidden="false" customHeight="false" outlineLevel="0" collapsed="false">
      <c r="A512" s="448"/>
      <c r="B512" s="473"/>
      <c r="C512" s="473"/>
      <c r="D512" s="496"/>
      <c r="E512" s="494"/>
      <c r="F512" s="504" t="s">
        <v>2717</v>
      </c>
      <c r="G512" s="41" t="s">
        <v>2718</v>
      </c>
      <c r="H512" s="505" t="s">
        <v>2719</v>
      </c>
      <c r="I512" s="5" t="s">
        <v>2720</v>
      </c>
      <c r="J512" s="5"/>
      <c r="K512" s="5"/>
      <c r="L512" s="5"/>
      <c r="M512" s="5"/>
      <c r="N512" s="5"/>
      <c r="O512" s="5"/>
      <c r="P512" s="5"/>
      <c r="Q512" s="5"/>
      <c r="R512" s="5"/>
      <c r="S512" s="5"/>
      <c r="T512" s="5"/>
      <c r="U512" s="5"/>
      <c r="V512" s="5"/>
      <c r="W512" s="5"/>
      <c r="X512" s="5"/>
      <c r="Y512" s="5"/>
      <c r="Z512" s="5"/>
      <c r="AA512" s="5"/>
      <c r="AB512" s="5"/>
      <c r="AC512" s="5"/>
      <c r="AD512" s="5"/>
    </row>
    <row r="513" customFormat="false" ht="15.75" hidden="false" customHeight="false" outlineLevel="0" collapsed="false">
      <c r="A513" s="448"/>
      <c r="B513" s="506" t="s">
        <v>2721</v>
      </c>
      <c r="C513" s="507" t="n">
        <v>13</v>
      </c>
      <c r="D513" s="508"/>
      <c r="E513" s="494"/>
      <c r="F513" s="452" t="s">
        <v>2722</v>
      </c>
      <c r="G513" s="5" t="s">
        <v>2723</v>
      </c>
      <c r="H513" s="262" t="s">
        <v>2724</v>
      </c>
      <c r="I513" s="5"/>
      <c r="J513" s="5"/>
      <c r="K513" s="5"/>
      <c r="L513" s="5"/>
      <c r="M513" s="5"/>
      <c r="N513" s="5"/>
      <c r="O513" s="5"/>
      <c r="P513" s="5"/>
      <c r="Q513" s="5"/>
      <c r="R513" s="5"/>
      <c r="S513" s="5"/>
      <c r="T513" s="5"/>
      <c r="U513" s="5"/>
      <c r="V513" s="5"/>
      <c r="W513" s="5"/>
      <c r="X513" s="5"/>
      <c r="Y513" s="5"/>
      <c r="Z513" s="5"/>
      <c r="AA513" s="5"/>
      <c r="AB513" s="5"/>
      <c r="AC513" s="5"/>
      <c r="AD513" s="5"/>
    </row>
    <row r="514" customFormat="false" ht="15.75" hidden="false" customHeight="false" outlineLevel="0" collapsed="false">
      <c r="A514" s="448"/>
      <c r="B514" s="506"/>
      <c r="C514" s="428"/>
      <c r="D514" s="496"/>
      <c r="E514" s="494"/>
      <c r="F514" s="275" t="s">
        <v>2725</v>
      </c>
      <c r="G514" s="4" t="s">
        <v>2726</v>
      </c>
      <c r="H514" s="255" t="s">
        <v>2727</v>
      </c>
      <c r="I514" s="5"/>
      <c r="J514" s="5"/>
      <c r="K514" s="5"/>
      <c r="L514" s="5"/>
      <c r="M514" s="5"/>
      <c r="N514" s="5"/>
      <c r="O514" s="5"/>
      <c r="P514" s="5"/>
      <c r="Q514" s="5"/>
      <c r="R514" s="5"/>
      <c r="S514" s="5"/>
      <c r="T514" s="5"/>
      <c r="U514" s="5"/>
      <c r="V514" s="5"/>
      <c r="W514" s="5"/>
      <c r="X514" s="5"/>
      <c r="Y514" s="5"/>
      <c r="Z514" s="5"/>
      <c r="AA514" s="5"/>
      <c r="AB514" s="5"/>
      <c r="AC514" s="5"/>
      <c r="AD514" s="5"/>
    </row>
    <row r="515" customFormat="false" ht="15.75" hidden="false" customHeight="false" outlineLevel="0" collapsed="false">
      <c r="A515" s="448"/>
      <c r="B515" s="506"/>
      <c r="C515" s="428"/>
      <c r="D515" s="496"/>
      <c r="E515" s="494"/>
      <c r="F515" s="259" t="s">
        <v>2728</v>
      </c>
      <c r="G515" s="41" t="s">
        <v>2729</v>
      </c>
      <c r="H515" s="509" t="s">
        <v>2730</v>
      </c>
      <c r="I515" s="232" t="s">
        <v>2731</v>
      </c>
      <c r="J515" s="266" t="s">
        <v>2732</v>
      </c>
      <c r="K515" s="5"/>
      <c r="L515" s="5"/>
      <c r="M515" s="5"/>
      <c r="N515" s="5"/>
      <c r="O515" s="5"/>
      <c r="P515" s="5"/>
      <c r="Q515" s="5"/>
      <c r="R515" s="5"/>
      <c r="S515" s="5"/>
      <c r="T515" s="5"/>
      <c r="U515" s="5"/>
      <c r="V515" s="5"/>
      <c r="W515" s="5"/>
      <c r="X515" s="5"/>
      <c r="Y515" s="5"/>
      <c r="Z515" s="5"/>
      <c r="AA515" s="5"/>
      <c r="AB515" s="5"/>
      <c r="AC515" s="5"/>
      <c r="AD515" s="5"/>
    </row>
    <row r="516" customFormat="false" ht="15.75" hidden="false" customHeight="false" outlineLevel="0" collapsed="false">
      <c r="A516" s="448"/>
      <c r="B516" s="506"/>
      <c r="C516" s="428"/>
      <c r="D516" s="496"/>
      <c r="E516" s="494"/>
      <c r="F516" s="259" t="s">
        <v>2733</v>
      </c>
      <c r="G516" s="5" t="s">
        <v>2734</v>
      </c>
      <c r="H516" s="262" t="s">
        <v>2735</v>
      </c>
      <c r="I516" s="5"/>
      <c r="J516" s="5"/>
      <c r="K516" s="5"/>
      <c r="L516" s="5"/>
      <c r="M516" s="5"/>
      <c r="N516" s="5"/>
      <c r="O516" s="5"/>
      <c r="P516" s="5"/>
      <c r="Q516" s="5"/>
      <c r="R516" s="5"/>
      <c r="S516" s="5"/>
      <c r="T516" s="5"/>
      <c r="U516" s="5"/>
      <c r="V516" s="5"/>
      <c r="W516" s="5"/>
      <c r="X516" s="5"/>
      <c r="Y516" s="5"/>
      <c r="Z516" s="5"/>
      <c r="AA516" s="5"/>
      <c r="AB516" s="5"/>
      <c r="AC516" s="5"/>
      <c r="AD516" s="5"/>
    </row>
    <row r="517" customFormat="false" ht="15.75" hidden="false" customHeight="false" outlineLevel="0" collapsed="false">
      <c r="A517" s="448"/>
      <c r="B517" s="506"/>
      <c r="C517" s="443" t="n">
        <v>14</v>
      </c>
      <c r="D517" s="501"/>
      <c r="E517" s="494"/>
      <c r="F517" s="452" t="s">
        <v>2736</v>
      </c>
      <c r="G517" s="5" t="s">
        <v>343</v>
      </c>
      <c r="H517" s="262" t="s">
        <v>2737</v>
      </c>
      <c r="I517" s="5"/>
      <c r="J517" s="5"/>
      <c r="K517" s="5"/>
      <c r="L517" s="5"/>
      <c r="M517" s="5"/>
      <c r="N517" s="5"/>
      <c r="O517" s="5"/>
      <c r="P517" s="5"/>
      <c r="Q517" s="5"/>
      <c r="R517" s="5"/>
      <c r="S517" s="5"/>
      <c r="T517" s="5"/>
      <c r="U517" s="5"/>
      <c r="V517" s="5"/>
      <c r="W517" s="5"/>
      <c r="X517" s="5"/>
      <c r="Y517" s="5"/>
      <c r="Z517" s="5"/>
      <c r="AA517" s="5"/>
      <c r="AB517" s="5"/>
      <c r="AC517" s="5"/>
      <c r="AD517" s="5"/>
    </row>
    <row r="518" customFormat="false" ht="15.75" hidden="false" customHeight="false" outlineLevel="0" collapsed="false">
      <c r="A518" s="448"/>
      <c r="B518" s="506"/>
      <c r="C518" s="428"/>
      <c r="D518" s="496"/>
      <c r="E518" s="494"/>
      <c r="F518" s="330" t="s">
        <v>2738</v>
      </c>
      <c r="G518" s="41" t="s">
        <v>2739</v>
      </c>
      <c r="H518" s="266" t="s">
        <v>2740</v>
      </c>
      <c r="I518" s="41" t="s">
        <v>2741</v>
      </c>
      <c r="J518" s="266" t="s">
        <v>2742</v>
      </c>
      <c r="K518" s="5" t="s">
        <v>2743</v>
      </c>
      <c r="L518" s="262" t="s">
        <v>591</v>
      </c>
      <c r="M518" s="5"/>
      <c r="N518" s="5"/>
      <c r="O518" s="5"/>
      <c r="P518" s="5"/>
      <c r="Q518" s="5"/>
      <c r="R518" s="5"/>
      <c r="S518" s="5"/>
      <c r="T518" s="5"/>
      <c r="U518" s="5"/>
      <c r="V518" s="5"/>
      <c r="W518" s="5"/>
      <c r="X518" s="5"/>
      <c r="Y518" s="5"/>
      <c r="Z518" s="5"/>
      <c r="AA518" s="5"/>
      <c r="AB518" s="5"/>
      <c r="AC518" s="5"/>
      <c r="AD518" s="5"/>
    </row>
    <row r="519" customFormat="false" ht="15.75" hidden="false" customHeight="false" outlineLevel="0" collapsed="false">
      <c r="A519" s="448"/>
      <c r="B519" s="506"/>
      <c r="C519" s="428"/>
      <c r="D519" s="496"/>
      <c r="E519" s="494"/>
      <c r="F519" s="510" t="s">
        <v>2744</v>
      </c>
      <c r="G519" s="5" t="s">
        <v>2040</v>
      </c>
      <c r="H519" s="262" t="s">
        <v>2745</v>
      </c>
      <c r="I519" s="5"/>
      <c r="J519" s="5"/>
      <c r="K519" s="5"/>
      <c r="L519" s="5"/>
      <c r="M519" s="5"/>
      <c r="N519" s="5"/>
      <c r="O519" s="5"/>
      <c r="P519" s="5"/>
      <c r="Q519" s="5"/>
      <c r="R519" s="5"/>
      <c r="S519" s="5"/>
      <c r="T519" s="5"/>
      <c r="U519" s="5"/>
      <c r="V519" s="5"/>
      <c r="W519" s="5"/>
      <c r="X519" s="5"/>
      <c r="Y519" s="5"/>
      <c r="Z519" s="5"/>
      <c r="AA519" s="5"/>
      <c r="AB519" s="5"/>
      <c r="AC519" s="5"/>
      <c r="AD519" s="5"/>
    </row>
    <row r="520" customFormat="false" ht="15.75" hidden="false" customHeight="false" outlineLevel="0" collapsed="false">
      <c r="A520" s="448"/>
      <c r="B520" s="506"/>
      <c r="C520" s="428"/>
      <c r="D520" s="496"/>
      <c r="E520" s="494"/>
      <c r="F520" s="281" t="s">
        <v>2746</v>
      </c>
      <c r="G520" s="5" t="s">
        <v>2747</v>
      </c>
      <c r="H520" s="258" t="s">
        <v>2748</v>
      </c>
      <c r="I520" s="5"/>
      <c r="J520" s="5"/>
      <c r="K520" s="5"/>
      <c r="L520" s="5"/>
      <c r="M520" s="5"/>
      <c r="N520" s="5"/>
      <c r="O520" s="5"/>
      <c r="P520" s="5"/>
      <c r="Q520" s="5"/>
      <c r="R520" s="5"/>
      <c r="S520" s="5"/>
      <c r="T520" s="5"/>
      <c r="U520" s="5"/>
      <c r="V520" s="5"/>
      <c r="W520" s="5"/>
      <c r="X520" s="5"/>
      <c r="Y520" s="5"/>
      <c r="Z520" s="5"/>
      <c r="AA520" s="5"/>
      <c r="AB520" s="5"/>
      <c r="AC520" s="5"/>
      <c r="AD520" s="5"/>
    </row>
    <row r="521" customFormat="false" ht="15.75" hidden="false" customHeight="false" outlineLevel="0" collapsed="false">
      <c r="A521" s="448"/>
      <c r="B521" s="506"/>
      <c r="C521" s="428"/>
      <c r="D521" s="496"/>
      <c r="E521" s="494"/>
      <c r="F521" s="41" t="s">
        <v>2749</v>
      </c>
      <c r="G521" s="5" t="s">
        <v>2750</v>
      </c>
      <c r="H521" s="258" t="s">
        <v>2259</v>
      </c>
      <c r="I521" s="5"/>
      <c r="J521" s="5"/>
      <c r="K521" s="5"/>
      <c r="L521" s="5"/>
      <c r="M521" s="5"/>
      <c r="N521" s="5"/>
      <c r="O521" s="5"/>
      <c r="P521" s="5"/>
      <c r="Q521" s="5"/>
      <c r="R521" s="5"/>
      <c r="S521" s="5"/>
      <c r="T521" s="5"/>
      <c r="U521" s="5"/>
      <c r="V521" s="5"/>
      <c r="W521" s="5"/>
      <c r="X521" s="5"/>
      <c r="Y521" s="5"/>
      <c r="Z521" s="5"/>
      <c r="AA521" s="5"/>
      <c r="AB521" s="5"/>
      <c r="AC521" s="5"/>
      <c r="AD521" s="5"/>
    </row>
    <row r="522" customFormat="false" ht="15.75" hidden="false" customHeight="false" outlineLevel="0" collapsed="false">
      <c r="A522" s="448"/>
      <c r="B522" s="506"/>
      <c r="C522" s="428"/>
      <c r="D522" s="496"/>
      <c r="E522" s="494"/>
      <c r="F522" s="275" t="s">
        <v>2751</v>
      </c>
      <c r="G522" s="5" t="s">
        <v>2752</v>
      </c>
      <c r="H522" s="258" t="s">
        <v>2753</v>
      </c>
      <c r="I522" s="5" t="s">
        <v>2754</v>
      </c>
      <c r="J522" s="262" t="s">
        <v>2755</v>
      </c>
      <c r="K522" s="5"/>
      <c r="L522" s="5"/>
      <c r="M522" s="5"/>
      <c r="N522" s="5"/>
      <c r="O522" s="5"/>
      <c r="P522" s="5"/>
      <c r="Q522" s="5"/>
      <c r="R522" s="5"/>
      <c r="S522" s="5"/>
      <c r="T522" s="5"/>
      <c r="U522" s="5"/>
      <c r="V522" s="5"/>
      <c r="W522" s="5"/>
      <c r="X522" s="5"/>
      <c r="Y522" s="5"/>
      <c r="Z522" s="5"/>
      <c r="AA522" s="5"/>
      <c r="AB522" s="5"/>
      <c r="AC522" s="5"/>
      <c r="AD522" s="5"/>
    </row>
    <row r="523" customFormat="false" ht="15.75" hidden="false" customHeight="false" outlineLevel="0" collapsed="false">
      <c r="A523" s="448"/>
      <c r="B523" s="506"/>
      <c r="C523" s="428"/>
      <c r="D523" s="496"/>
      <c r="E523" s="494"/>
      <c r="F523" s="275" t="s">
        <v>2756</v>
      </c>
      <c r="G523" s="5" t="s">
        <v>2757</v>
      </c>
      <c r="H523" s="258" t="s">
        <v>2758</v>
      </c>
      <c r="I523" s="5"/>
      <c r="J523" s="5"/>
      <c r="K523" s="5"/>
      <c r="L523" s="5"/>
      <c r="M523" s="5"/>
      <c r="N523" s="5"/>
      <c r="O523" s="5"/>
      <c r="P523" s="5"/>
      <c r="Q523" s="5"/>
      <c r="R523" s="5"/>
      <c r="S523" s="5"/>
      <c r="T523" s="5"/>
      <c r="U523" s="5"/>
      <c r="V523" s="5"/>
      <c r="W523" s="5"/>
      <c r="X523" s="5"/>
      <c r="Y523" s="5"/>
      <c r="Z523" s="5"/>
      <c r="AA523" s="5"/>
      <c r="AB523" s="5"/>
      <c r="AC523" s="5"/>
      <c r="AD523" s="5"/>
    </row>
    <row r="524" customFormat="false" ht="15.75" hidden="false" customHeight="false" outlineLevel="0" collapsed="false">
      <c r="A524" s="448"/>
      <c r="B524" s="506"/>
      <c r="C524" s="428"/>
      <c r="D524" s="496"/>
      <c r="E524" s="494"/>
      <c r="F524" s="259" t="s">
        <v>2759</v>
      </c>
      <c r="G524" s="5" t="s">
        <v>2760</v>
      </c>
      <c r="H524" s="258" t="s">
        <v>2761</v>
      </c>
      <c r="I524" s="5"/>
      <c r="J524" s="5"/>
      <c r="K524" s="5"/>
      <c r="L524" s="5"/>
      <c r="M524" s="5"/>
      <c r="N524" s="5"/>
      <c r="O524" s="5"/>
      <c r="P524" s="5"/>
      <c r="Q524" s="5"/>
      <c r="R524" s="5"/>
      <c r="S524" s="5"/>
      <c r="T524" s="5"/>
      <c r="U524" s="5"/>
      <c r="V524" s="5"/>
      <c r="W524" s="5"/>
      <c r="X524" s="5"/>
      <c r="Y524" s="5"/>
      <c r="Z524" s="5"/>
      <c r="AA524" s="5"/>
      <c r="AB524" s="5"/>
      <c r="AC524" s="5"/>
      <c r="AD524" s="5"/>
    </row>
    <row r="525" customFormat="false" ht="15.75" hidden="false" customHeight="false" outlineLevel="0" collapsed="false">
      <c r="A525" s="448"/>
      <c r="B525" s="506"/>
      <c r="C525" s="428"/>
      <c r="D525" s="496"/>
      <c r="E525" s="494"/>
      <c r="F525" s="281" t="s">
        <v>2762</v>
      </c>
      <c r="G525" s="5" t="s">
        <v>418</v>
      </c>
      <c r="H525" s="258" t="s">
        <v>2763</v>
      </c>
      <c r="I525" s="5" t="s">
        <v>1645</v>
      </c>
      <c r="J525" s="262" t="s">
        <v>2764</v>
      </c>
      <c r="K525" s="5"/>
      <c r="L525" s="5"/>
      <c r="M525" s="5"/>
      <c r="N525" s="5"/>
      <c r="O525" s="5"/>
      <c r="P525" s="5"/>
      <c r="Q525" s="5"/>
      <c r="R525" s="5"/>
      <c r="S525" s="5"/>
      <c r="T525" s="5"/>
      <c r="U525" s="5"/>
      <c r="V525" s="5"/>
      <c r="W525" s="5"/>
      <c r="X525" s="5"/>
      <c r="Y525" s="5"/>
      <c r="Z525" s="5"/>
      <c r="AA525" s="5"/>
      <c r="AB525" s="5"/>
      <c r="AC525" s="5"/>
      <c r="AD525" s="5"/>
    </row>
    <row r="526" customFormat="false" ht="15.75" hidden="false" customHeight="false" outlineLevel="0" collapsed="false">
      <c r="A526" s="448"/>
      <c r="B526" s="506"/>
      <c r="C526" s="428"/>
      <c r="D526" s="496"/>
      <c r="E526" s="494"/>
      <c r="F526" s="275" t="s">
        <v>2765</v>
      </c>
      <c r="G526" s="5" t="s">
        <v>1564</v>
      </c>
      <c r="H526" s="11"/>
      <c r="I526" s="5"/>
      <c r="J526" s="5"/>
      <c r="K526" s="5"/>
      <c r="L526" s="5"/>
      <c r="M526" s="5"/>
      <c r="N526" s="5"/>
      <c r="O526" s="5"/>
      <c r="P526" s="5"/>
      <c r="Q526" s="5"/>
      <c r="R526" s="5"/>
      <c r="S526" s="5"/>
      <c r="T526" s="5"/>
      <c r="U526" s="5"/>
      <c r="V526" s="5"/>
      <c r="W526" s="5"/>
      <c r="X526" s="5"/>
      <c r="Y526" s="5"/>
      <c r="Z526" s="5"/>
      <c r="AA526" s="5"/>
      <c r="AB526" s="5"/>
      <c r="AC526" s="5"/>
      <c r="AD526" s="5"/>
    </row>
    <row r="527" customFormat="false" ht="15.75" hidden="false" customHeight="false" outlineLevel="0" collapsed="false">
      <c r="A527" s="448"/>
      <c r="B527" s="506"/>
      <c r="C527" s="428"/>
      <c r="D527" s="496"/>
      <c r="E527" s="494"/>
      <c r="F527" s="259" t="s">
        <v>2766</v>
      </c>
      <c r="G527" s="5" t="s">
        <v>2767</v>
      </c>
      <c r="H527" s="262" t="s">
        <v>2768</v>
      </c>
      <c r="I527" s="5"/>
      <c r="J527" s="5"/>
      <c r="K527" s="5"/>
      <c r="L527" s="5"/>
      <c r="M527" s="5"/>
      <c r="N527" s="5"/>
      <c r="O527" s="5"/>
      <c r="P527" s="5"/>
      <c r="Q527" s="5"/>
      <c r="R527" s="5"/>
      <c r="S527" s="5"/>
      <c r="T527" s="5"/>
      <c r="U527" s="5"/>
      <c r="V527" s="5"/>
      <c r="W527" s="5"/>
      <c r="X527" s="5"/>
      <c r="Y527" s="5"/>
      <c r="Z527" s="5"/>
      <c r="AA527" s="5"/>
      <c r="AB527" s="5"/>
      <c r="AC527" s="5"/>
      <c r="AD527" s="5"/>
    </row>
    <row r="528" customFormat="false" ht="15.75" hidden="false" customHeight="false" outlineLevel="0" collapsed="false">
      <c r="A528" s="448"/>
      <c r="B528" s="506"/>
      <c r="C528" s="428"/>
      <c r="D528" s="496"/>
      <c r="E528" s="494"/>
      <c r="F528" s="275" t="s">
        <v>2769</v>
      </c>
      <c r="G528" s="5" t="s">
        <v>2770</v>
      </c>
      <c r="H528" s="262" t="s">
        <v>2771</v>
      </c>
      <c r="I528" s="5"/>
      <c r="J528" s="5"/>
      <c r="K528" s="5"/>
      <c r="L528" s="5"/>
      <c r="M528" s="5"/>
      <c r="N528" s="5"/>
      <c r="O528" s="5"/>
      <c r="P528" s="5"/>
      <c r="Q528" s="5"/>
      <c r="R528" s="5"/>
      <c r="S528" s="5"/>
      <c r="T528" s="5"/>
      <c r="U528" s="5"/>
      <c r="V528" s="5"/>
      <c r="W528" s="5"/>
      <c r="X528" s="5"/>
      <c r="Y528" s="5"/>
      <c r="Z528" s="5"/>
      <c r="AA528" s="5"/>
      <c r="AB528" s="5"/>
      <c r="AC528" s="5"/>
      <c r="AD528" s="5"/>
    </row>
    <row r="529" customFormat="false" ht="15.75" hidden="false" customHeight="false" outlineLevel="0" collapsed="false">
      <c r="A529" s="448"/>
      <c r="B529" s="506"/>
      <c r="C529" s="443" t="n">
        <v>15</v>
      </c>
      <c r="D529" s="501"/>
      <c r="E529" s="494"/>
      <c r="F529" s="511" t="s">
        <v>2772</v>
      </c>
      <c r="G529" s="5" t="s">
        <v>2767</v>
      </c>
      <c r="H529" s="258" t="s">
        <v>2768</v>
      </c>
      <c r="I529" s="5"/>
      <c r="J529" s="5"/>
      <c r="K529" s="5"/>
      <c r="L529" s="5"/>
      <c r="M529" s="5"/>
      <c r="N529" s="5"/>
      <c r="O529" s="5"/>
      <c r="P529" s="5"/>
      <c r="Q529" s="5"/>
      <c r="R529" s="5"/>
      <c r="S529" s="5"/>
      <c r="T529" s="5"/>
      <c r="U529" s="5"/>
      <c r="V529" s="5"/>
      <c r="W529" s="5"/>
      <c r="X529" s="5"/>
      <c r="Y529" s="5"/>
      <c r="Z529" s="5"/>
      <c r="AA529" s="5"/>
      <c r="AB529" s="5"/>
      <c r="AC529" s="5"/>
      <c r="AD529" s="5"/>
    </row>
    <row r="530" customFormat="false" ht="15.75" hidden="false" customHeight="false" outlineLevel="0" collapsed="false">
      <c r="A530" s="448"/>
      <c r="B530" s="506"/>
      <c r="D530" s="496"/>
      <c r="E530" s="494"/>
      <c r="F530" s="433" t="s">
        <v>2773</v>
      </c>
      <c r="G530" s="41" t="s">
        <v>2774</v>
      </c>
      <c r="H530" s="266" t="s">
        <v>2775</v>
      </c>
      <c r="I530" s="5"/>
      <c r="J530" s="5"/>
      <c r="K530" s="5"/>
      <c r="L530" s="5"/>
      <c r="M530" s="5"/>
      <c r="N530" s="5"/>
      <c r="O530" s="5"/>
      <c r="P530" s="5"/>
      <c r="Q530" s="5"/>
      <c r="R530" s="5"/>
      <c r="S530" s="5"/>
      <c r="T530" s="5"/>
      <c r="U530" s="5"/>
      <c r="V530" s="5"/>
      <c r="W530" s="5"/>
      <c r="X530" s="5"/>
      <c r="Y530" s="5"/>
      <c r="Z530" s="5"/>
      <c r="AA530" s="5"/>
      <c r="AB530" s="5"/>
      <c r="AC530" s="5"/>
      <c r="AD530" s="5"/>
    </row>
    <row r="531" customFormat="false" ht="15.75" hidden="false" customHeight="false" outlineLevel="0" collapsed="false">
      <c r="A531" s="448"/>
      <c r="B531" s="506"/>
      <c r="C531" s="428"/>
      <c r="D531" s="496"/>
      <c r="E531" s="494"/>
      <c r="F531" s="281" t="s">
        <v>2776</v>
      </c>
      <c r="G531" s="5" t="s">
        <v>1554</v>
      </c>
      <c r="H531" s="258" t="s">
        <v>2777</v>
      </c>
      <c r="I531" s="5" t="s">
        <v>1897</v>
      </c>
      <c r="J531" s="262" t="s">
        <v>2778</v>
      </c>
      <c r="K531" s="5"/>
      <c r="L531" s="5"/>
      <c r="M531" s="5"/>
      <c r="N531" s="5"/>
      <c r="O531" s="5"/>
      <c r="P531" s="5"/>
      <c r="Q531" s="5"/>
      <c r="R531" s="5"/>
      <c r="S531" s="5"/>
      <c r="T531" s="5"/>
      <c r="U531" s="5"/>
      <c r="V531" s="5"/>
      <c r="W531" s="5"/>
      <c r="X531" s="5"/>
      <c r="Y531" s="5"/>
      <c r="Z531" s="5"/>
      <c r="AA531" s="5"/>
      <c r="AB531" s="5"/>
      <c r="AC531" s="5"/>
      <c r="AD531" s="5"/>
    </row>
    <row r="532" customFormat="false" ht="15.75" hidden="false" customHeight="false" outlineLevel="0" collapsed="false">
      <c r="A532" s="448"/>
      <c r="B532" s="506"/>
      <c r="C532" s="428"/>
      <c r="D532" s="496"/>
      <c r="E532" s="494"/>
      <c r="F532" s="275" t="s">
        <v>2779</v>
      </c>
      <c r="G532" s="5" t="s">
        <v>1489</v>
      </c>
      <c r="H532" s="258" t="s">
        <v>1490</v>
      </c>
      <c r="I532" s="5"/>
      <c r="J532" s="5"/>
      <c r="K532" s="5"/>
      <c r="L532" s="5"/>
      <c r="M532" s="5"/>
      <c r="N532" s="5"/>
      <c r="O532" s="5"/>
      <c r="P532" s="5"/>
      <c r="Q532" s="5"/>
      <c r="R532" s="5"/>
      <c r="S532" s="5"/>
      <c r="T532" s="5"/>
      <c r="U532" s="5"/>
      <c r="V532" s="5"/>
      <c r="W532" s="5"/>
      <c r="X532" s="5"/>
      <c r="Y532" s="5"/>
      <c r="Z532" s="5"/>
      <c r="AA532" s="5"/>
      <c r="AB532" s="5"/>
      <c r="AC532" s="5"/>
      <c r="AD532" s="5"/>
    </row>
    <row r="533" customFormat="false" ht="15.75" hidden="false" customHeight="false" outlineLevel="0" collapsed="false">
      <c r="A533" s="448"/>
      <c r="B533" s="506"/>
      <c r="C533" s="428"/>
      <c r="D533" s="496"/>
      <c r="E533" s="494"/>
      <c r="F533" s="41" t="s">
        <v>2780</v>
      </c>
      <c r="G533" s="41" t="s">
        <v>2781</v>
      </c>
      <c r="H533" s="258" t="s">
        <v>388</v>
      </c>
      <c r="I533" s="5" t="s">
        <v>2782</v>
      </c>
      <c r="J533" s="262" t="s">
        <v>1415</v>
      </c>
      <c r="K533" s="5"/>
      <c r="L533" s="5"/>
      <c r="M533" s="5"/>
      <c r="N533" s="5"/>
      <c r="O533" s="5"/>
      <c r="P533" s="5"/>
      <c r="Q533" s="5"/>
      <c r="R533" s="5"/>
      <c r="S533" s="5"/>
      <c r="T533" s="5"/>
      <c r="U533" s="5"/>
      <c r="V533" s="5"/>
      <c r="W533" s="5"/>
      <c r="X533" s="5"/>
      <c r="Y533" s="5"/>
      <c r="Z533" s="5"/>
      <c r="AA533" s="5"/>
      <c r="AB533" s="5"/>
      <c r="AC533" s="5"/>
      <c r="AD533" s="5"/>
    </row>
    <row r="534" customFormat="false" ht="15.75" hidden="false" customHeight="false" outlineLevel="0" collapsed="false">
      <c r="A534" s="448"/>
      <c r="B534" s="506"/>
      <c r="C534" s="428"/>
      <c r="D534" s="496"/>
      <c r="E534" s="494"/>
      <c r="F534" s="275" t="s">
        <v>2783</v>
      </c>
      <c r="G534" s="41" t="s">
        <v>2784</v>
      </c>
      <c r="H534" s="258" t="s">
        <v>2785</v>
      </c>
      <c r="I534" s="5"/>
      <c r="J534" s="5"/>
      <c r="K534" s="5"/>
      <c r="L534" s="5"/>
      <c r="M534" s="5"/>
      <c r="N534" s="5"/>
      <c r="O534" s="5"/>
      <c r="P534" s="5"/>
      <c r="Q534" s="5"/>
      <c r="R534" s="5"/>
      <c r="S534" s="5"/>
      <c r="T534" s="5"/>
      <c r="U534" s="5"/>
      <c r="V534" s="5"/>
      <c r="W534" s="5"/>
      <c r="X534" s="5"/>
      <c r="Y534" s="5"/>
      <c r="Z534" s="5"/>
      <c r="AA534" s="5"/>
      <c r="AB534" s="5"/>
      <c r="AC534" s="5"/>
      <c r="AD534" s="5"/>
    </row>
    <row r="535" customFormat="false" ht="15.75" hidden="false" customHeight="false" outlineLevel="0" collapsed="false">
      <c r="A535" s="448"/>
      <c r="B535" s="506"/>
      <c r="C535" s="428"/>
      <c r="D535" s="496"/>
      <c r="E535" s="494"/>
      <c r="F535" s="275" t="s">
        <v>2786</v>
      </c>
      <c r="G535" s="41" t="s">
        <v>2787</v>
      </c>
      <c r="H535" s="512" t="s">
        <v>2788</v>
      </c>
      <c r="I535" s="5"/>
      <c r="J535" s="5"/>
      <c r="K535" s="5"/>
      <c r="L535" s="5"/>
      <c r="M535" s="5"/>
      <c r="N535" s="5"/>
      <c r="O535" s="5"/>
      <c r="P535" s="5"/>
      <c r="Q535" s="5"/>
      <c r="R535" s="5"/>
      <c r="S535" s="5"/>
      <c r="T535" s="5"/>
      <c r="U535" s="5"/>
      <c r="V535" s="5"/>
      <c r="W535" s="5"/>
      <c r="X535" s="5"/>
      <c r="Y535" s="5"/>
      <c r="Z535" s="5"/>
      <c r="AA535" s="5"/>
      <c r="AB535" s="5"/>
      <c r="AC535" s="5"/>
      <c r="AD535" s="5"/>
    </row>
    <row r="536" customFormat="false" ht="15.75" hidden="false" customHeight="false" outlineLevel="0" collapsed="false">
      <c r="A536" s="448"/>
      <c r="B536" s="506"/>
      <c r="C536" s="443" t="n">
        <v>16</v>
      </c>
      <c r="D536" s="501"/>
      <c r="E536" s="494"/>
      <c r="F536" s="452" t="s">
        <v>2789</v>
      </c>
      <c r="G536" s="5" t="s">
        <v>343</v>
      </c>
      <c r="H536" s="5"/>
      <c r="I536" s="5"/>
      <c r="J536" s="5"/>
      <c r="K536" s="5"/>
      <c r="L536" s="5"/>
      <c r="M536" s="5"/>
      <c r="N536" s="5"/>
      <c r="O536" s="5"/>
      <c r="P536" s="5"/>
      <c r="Q536" s="5"/>
      <c r="R536" s="5"/>
      <c r="S536" s="5"/>
      <c r="T536" s="5"/>
      <c r="U536" s="5"/>
      <c r="V536" s="5"/>
      <c r="W536" s="5"/>
      <c r="X536" s="5"/>
      <c r="Y536" s="5"/>
      <c r="Z536" s="5"/>
      <c r="AA536" s="5"/>
      <c r="AB536" s="5"/>
      <c r="AC536" s="5"/>
      <c r="AD536" s="5"/>
    </row>
    <row r="537" customFormat="false" ht="15.75" hidden="false" customHeight="false" outlineLevel="0" collapsed="false">
      <c r="A537" s="448"/>
      <c r="B537" s="506"/>
      <c r="C537" s="428"/>
      <c r="D537" s="496"/>
      <c r="E537" s="494"/>
      <c r="F537" s="275" t="s">
        <v>2790</v>
      </c>
      <c r="G537" s="5" t="s">
        <v>2098</v>
      </c>
      <c r="H537" s="262" t="s">
        <v>2099</v>
      </c>
      <c r="I537" s="5"/>
      <c r="J537" s="11"/>
      <c r="K537" s="5"/>
      <c r="L537" s="5"/>
      <c r="M537" s="5"/>
      <c r="N537" s="5"/>
      <c r="O537" s="5"/>
      <c r="P537" s="5"/>
      <c r="Q537" s="5"/>
      <c r="R537" s="5"/>
      <c r="S537" s="5"/>
      <c r="T537" s="5"/>
      <c r="U537" s="5"/>
      <c r="V537" s="5"/>
      <c r="W537" s="5"/>
      <c r="X537" s="5"/>
      <c r="Y537" s="5"/>
      <c r="Z537" s="5"/>
      <c r="AA537" s="5"/>
      <c r="AB537" s="5"/>
      <c r="AC537" s="5"/>
      <c r="AD537" s="5"/>
    </row>
    <row r="538" customFormat="false" ht="15.75" hidden="false" customHeight="false" outlineLevel="0" collapsed="false">
      <c r="A538" s="448"/>
      <c r="B538" s="506"/>
      <c r="C538" s="428"/>
      <c r="D538" s="496"/>
      <c r="E538" s="494"/>
      <c r="F538" s="41" t="s">
        <v>2791</v>
      </c>
      <c r="G538" s="5" t="s">
        <v>1496</v>
      </c>
      <c r="H538" s="262" t="s">
        <v>2792</v>
      </c>
      <c r="I538" s="5" t="s">
        <v>1714</v>
      </c>
      <c r="J538" s="258" t="s">
        <v>2793</v>
      </c>
      <c r="K538" s="5"/>
      <c r="L538" s="5"/>
      <c r="M538" s="5"/>
      <c r="N538" s="5"/>
      <c r="O538" s="5"/>
      <c r="P538" s="5"/>
      <c r="Q538" s="5"/>
      <c r="R538" s="5"/>
      <c r="S538" s="5"/>
      <c r="T538" s="5"/>
      <c r="U538" s="5"/>
      <c r="V538" s="5"/>
      <c r="W538" s="5"/>
      <c r="X538" s="5"/>
      <c r="Y538" s="5"/>
      <c r="Z538" s="5"/>
      <c r="AA538" s="5"/>
      <c r="AB538" s="5"/>
      <c r="AC538" s="5"/>
      <c r="AD538" s="5"/>
    </row>
    <row r="539" customFormat="false" ht="15.75" hidden="false" customHeight="false" outlineLevel="0" collapsed="false">
      <c r="A539" s="448"/>
      <c r="B539" s="506"/>
      <c r="C539" s="428"/>
      <c r="D539" s="496"/>
      <c r="E539" s="494"/>
      <c r="F539" s="281" t="s">
        <v>2794</v>
      </c>
      <c r="G539" s="41" t="s">
        <v>2795</v>
      </c>
      <c r="H539" s="266" t="s">
        <v>2796</v>
      </c>
      <c r="I539" s="5"/>
      <c r="J539" s="11"/>
      <c r="K539" s="5"/>
      <c r="L539" s="5"/>
      <c r="M539" s="5"/>
      <c r="N539" s="5"/>
      <c r="O539" s="5"/>
      <c r="P539" s="5"/>
      <c r="Q539" s="5"/>
      <c r="R539" s="5"/>
      <c r="S539" s="5"/>
      <c r="T539" s="5"/>
      <c r="U539" s="5"/>
      <c r="V539" s="5"/>
      <c r="W539" s="5"/>
      <c r="X539" s="5"/>
      <c r="Y539" s="5"/>
      <c r="Z539" s="5"/>
      <c r="AA539" s="5"/>
      <c r="AB539" s="5"/>
      <c r="AC539" s="5"/>
      <c r="AD539" s="5"/>
    </row>
    <row r="540" customFormat="false" ht="15.75" hidden="false" customHeight="false" outlineLevel="0" collapsed="false">
      <c r="A540" s="448"/>
      <c r="B540" s="506"/>
      <c r="C540" s="428"/>
      <c r="D540" s="496"/>
      <c r="E540" s="494"/>
      <c r="F540" s="259" t="s">
        <v>2797</v>
      </c>
      <c r="G540" s="5" t="s">
        <v>2798</v>
      </c>
      <c r="H540" s="262" t="s">
        <v>2799</v>
      </c>
      <c r="I540" s="5"/>
      <c r="J540" s="11"/>
      <c r="K540" s="5"/>
      <c r="L540" s="5"/>
      <c r="M540" s="5"/>
      <c r="N540" s="5"/>
      <c r="O540" s="5"/>
      <c r="P540" s="5"/>
      <c r="Q540" s="5"/>
      <c r="R540" s="5"/>
      <c r="S540" s="5"/>
      <c r="T540" s="5"/>
      <c r="U540" s="5"/>
      <c r="V540" s="5"/>
      <c r="W540" s="5"/>
      <c r="X540" s="5"/>
      <c r="Y540" s="5"/>
      <c r="Z540" s="5"/>
      <c r="AA540" s="5"/>
      <c r="AB540" s="5"/>
      <c r="AC540" s="5"/>
      <c r="AD540" s="5"/>
    </row>
    <row r="541" customFormat="false" ht="15.75" hidden="false" customHeight="false" outlineLevel="0" collapsed="false">
      <c r="A541" s="448"/>
      <c r="B541" s="506"/>
      <c r="C541" s="428"/>
      <c r="D541" s="496"/>
      <c r="E541" s="494"/>
      <c r="F541" s="41" t="s">
        <v>2800</v>
      </c>
      <c r="G541" s="5" t="s">
        <v>2801</v>
      </c>
      <c r="H541" s="262" t="s">
        <v>352</v>
      </c>
      <c r="I541" s="5"/>
      <c r="J541" s="11"/>
      <c r="K541" s="5"/>
      <c r="L541" s="5"/>
      <c r="M541" s="5"/>
      <c r="N541" s="5"/>
      <c r="O541" s="5"/>
      <c r="P541" s="5"/>
      <c r="Q541" s="5"/>
      <c r="R541" s="5"/>
      <c r="S541" s="5"/>
      <c r="T541" s="5"/>
      <c r="U541" s="5"/>
      <c r="V541" s="5"/>
      <c r="W541" s="5"/>
      <c r="X541" s="5"/>
      <c r="Y541" s="5"/>
      <c r="Z541" s="5"/>
      <c r="AA541" s="5"/>
      <c r="AB541" s="5"/>
      <c r="AC541" s="5"/>
      <c r="AD541" s="5"/>
    </row>
    <row r="542" customFormat="false" ht="15.75" hidden="false" customHeight="false" outlineLevel="0" collapsed="false">
      <c r="A542" s="448"/>
      <c r="B542" s="506"/>
      <c r="C542" s="428"/>
      <c r="D542" s="496"/>
      <c r="E542" s="494"/>
      <c r="F542" s="259" t="s">
        <v>2802</v>
      </c>
      <c r="G542" s="5" t="s">
        <v>2803</v>
      </c>
      <c r="H542" s="262" t="s">
        <v>352</v>
      </c>
      <c r="I542" s="5"/>
      <c r="J542" s="11"/>
      <c r="K542" s="5"/>
      <c r="L542" s="5"/>
      <c r="M542" s="5"/>
      <c r="N542" s="5"/>
      <c r="O542" s="5"/>
      <c r="P542" s="5"/>
      <c r="Q542" s="5"/>
      <c r="R542" s="5"/>
      <c r="S542" s="5"/>
      <c r="T542" s="5"/>
      <c r="U542" s="5"/>
      <c r="V542" s="5"/>
      <c r="W542" s="5"/>
      <c r="X542" s="5"/>
      <c r="Y542" s="5"/>
      <c r="Z542" s="5"/>
      <c r="AA542" s="5"/>
      <c r="AB542" s="5"/>
      <c r="AC542" s="5"/>
      <c r="AD542" s="5"/>
    </row>
    <row r="543" customFormat="false" ht="15.75" hidden="false" customHeight="false" outlineLevel="0" collapsed="false">
      <c r="A543" s="448"/>
      <c r="B543" s="506"/>
      <c r="C543" s="428"/>
      <c r="D543" s="496"/>
      <c r="E543" s="494"/>
      <c r="F543" s="275" t="s">
        <v>2804</v>
      </c>
      <c r="G543" s="5" t="s">
        <v>1564</v>
      </c>
      <c r="H543" s="262" t="s">
        <v>2805</v>
      </c>
      <c r="I543" s="5"/>
      <c r="J543" s="11"/>
      <c r="K543" s="5"/>
      <c r="L543" s="5"/>
      <c r="M543" s="5"/>
      <c r="N543" s="5"/>
      <c r="O543" s="5"/>
      <c r="P543" s="5"/>
      <c r="Q543" s="5"/>
      <c r="R543" s="5"/>
      <c r="S543" s="5"/>
      <c r="T543" s="5"/>
      <c r="U543" s="5"/>
      <c r="V543" s="5"/>
      <c r="W543" s="5"/>
      <c r="X543" s="5"/>
      <c r="Y543" s="5"/>
      <c r="Z543" s="5"/>
      <c r="AA543" s="5"/>
      <c r="AB543" s="5"/>
      <c r="AC543" s="5"/>
      <c r="AD543" s="5"/>
    </row>
    <row r="544" customFormat="false" ht="15.75" hidden="false" customHeight="false" outlineLevel="0" collapsed="false">
      <c r="A544" s="448"/>
      <c r="B544" s="506"/>
      <c r="C544" s="428"/>
      <c r="D544" s="496"/>
      <c r="E544" s="494"/>
      <c r="F544" s="41" t="s">
        <v>2806</v>
      </c>
      <c r="G544" s="5" t="s">
        <v>1312</v>
      </c>
      <c r="H544" s="273" t="s">
        <v>2807</v>
      </c>
      <c r="I544" s="5" t="s">
        <v>2808</v>
      </c>
      <c r="J544" s="262" t="s">
        <v>2809</v>
      </c>
      <c r="K544" s="5"/>
      <c r="L544" s="5"/>
      <c r="M544" s="5"/>
      <c r="N544" s="5"/>
      <c r="O544" s="5"/>
      <c r="P544" s="5"/>
      <c r="Q544" s="5"/>
      <c r="R544" s="5"/>
      <c r="S544" s="5"/>
      <c r="T544" s="5"/>
      <c r="U544" s="5"/>
      <c r="V544" s="5"/>
      <c r="W544" s="5"/>
      <c r="X544" s="5"/>
      <c r="Y544" s="5"/>
      <c r="Z544" s="5"/>
      <c r="AA544" s="5"/>
      <c r="AB544" s="5"/>
      <c r="AC544" s="5"/>
      <c r="AD544" s="5"/>
    </row>
    <row r="545" customFormat="false" ht="15.75" hidden="false" customHeight="false" outlineLevel="0" collapsed="false">
      <c r="A545" s="448"/>
      <c r="B545" s="506"/>
      <c r="C545" s="428"/>
      <c r="D545" s="496"/>
      <c r="E545" s="494"/>
      <c r="F545" s="275" t="s">
        <v>2810</v>
      </c>
      <c r="G545" s="5" t="s">
        <v>343</v>
      </c>
      <c r="H545" s="5"/>
      <c r="I545" s="5"/>
      <c r="J545" s="11"/>
      <c r="K545" s="5"/>
      <c r="L545" s="5"/>
      <c r="M545" s="5"/>
      <c r="N545" s="5"/>
      <c r="O545" s="5"/>
      <c r="P545" s="5"/>
      <c r="Q545" s="5"/>
      <c r="R545" s="5"/>
      <c r="S545" s="5"/>
      <c r="T545" s="5"/>
      <c r="U545" s="5"/>
      <c r="V545" s="5"/>
      <c r="W545" s="5"/>
      <c r="X545" s="5"/>
      <c r="Y545" s="5"/>
      <c r="Z545" s="5"/>
      <c r="AA545" s="5"/>
      <c r="AB545" s="5"/>
      <c r="AC545" s="5"/>
      <c r="AD545" s="5"/>
    </row>
    <row r="546" customFormat="false" ht="15.75" hidden="false" customHeight="false" outlineLevel="0" collapsed="false">
      <c r="A546" s="448"/>
      <c r="B546" s="506"/>
      <c r="C546" s="428"/>
      <c r="D546" s="496"/>
      <c r="E546" s="494"/>
      <c r="F546" s="275" t="s">
        <v>2811</v>
      </c>
      <c r="G546" s="5" t="s">
        <v>343</v>
      </c>
      <c r="H546" s="5"/>
      <c r="I546" s="5"/>
      <c r="J546" s="11"/>
      <c r="K546" s="5"/>
      <c r="L546" s="5"/>
      <c r="M546" s="5"/>
      <c r="N546" s="5"/>
      <c r="O546" s="5"/>
      <c r="P546" s="5"/>
      <c r="Q546" s="5"/>
      <c r="R546" s="5"/>
      <c r="S546" s="5"/>
      <c r="T546" s="5"/>
      <c r="U546" s="5"/>
      <c r="V546" s="5"/>
      <c r="W546" s="5"/>
      <c r="X546" s="5"/>
      <c r="Y546" s="5"/>
      <c r="Z546" s="5"/>
      <c r="AA546" s="5"/>
      <c r="AB546" s="5"/>
      <c r="AC546" s="5"/>
      <c r="AD546" s="5"/>
    </row>
    <row r="547" customFormat="false" ht="15.75" hidden="false" customHeight="false" outlineLevel="0" collapsed="false">
      <c r="A547" s="448"/>
      <c r="B547" s="506"/>
      <c r="C547" s="443" t="n">
        <v>17</v>
      </c>
      <c r="D547" s="501"/>
      <c r="E547" s="494"/>
      <c r="F547" s="511" t="s">
        <v>2812</v>
      </c>
      <c r="G547" s="5" t="s">
        <v>2813</v>
      </c>
      <c r="H547" s="11"/>
      <c r="I547" s="5"/>
      <c r="J547" s="5"/>
      <c r="K547" s="5"/>
      <c r="L547" s="5"/>
      <c r="M547" s="5"/>
      <c r="N547" s="5"/>
      <c r="O547" s="5"/>
      <c r="P547" s="5"/>
      <c r="Q547" s="5"/>
      <c r="R547" s="5"/>
      <c r="S547" s="5"/>
      <c r="T547" s="5"/>
      <c r="U547" s="5"/>
      <c r="V547" s="5"/>
      <c r="W547" s="5"/>
      <c r="X547" s="5"/>
      <c r="Y547" s="5"/>
      <c r="Z547" s="5"/>
      <c r="AA547" s="5"/>
      <c r="AB547" s="5"/>
      <c r="AC547" s="5"/>
      <c r="AD547" s="5"/>
    </row>
    <row r="548" customFormat="false" ht="15.75" hidden="false" customHeight="false" outlineLevel="0" collapsed="false">
      <c r="A548" s="448"/>
      <c r="B548" s="506"/>
      <c r="D548" s="496"/>
      <c r="E548" s="494"/>
      <c r="F548" s="259" t="s">
        <v>2814</v>
      </c>
      <c r="G548" s="5" t="s">
        <v>2815</v>
      </c>
      <c r="H548" s="258" t="s">
        <v>1949</v>
      </c>
      <c r="I548" s="5"/>
      <c r="J548" s="5"/>
      <c r="K548" s="5"/>
      <c r="L548" s="5"/>
      <c r="M548" s="5"/>
      <c r="N548" s="5"/>
      <c r="O548" s="5"/>
      <c r="P548" s="5"/>
      <c r="Q548" s="5"/>
      <c r="R548" s="5"/>
      <c r="S548" s="5"/>
      <c r="T548" s="5"/>
      <c r="U548" s="5"/>
      <c r="V548" s="5"/>
      <c r="W548" s="5"/>
      <c r="X548" s="5"/>
      <c r="Y548" s="5"/>
      <c r="Z548" s="5"/>
      <c r="AA548" s="5"/>
      <c r="AB548" s="5"/>
      <c r="AC548" s="5"/>
      <c r="AD548" s="5"/>
    </row>
    <row r="549" customFormat="false" ht="15.75" hidden="false" customHeight="false" outlineLevel="0" collapsed="false">
      <c r="A549" s="448"/>
      <c r="B549" s="506"/>
      <c r="D549" s="496"/>
      <c r="E549" s="494"/>
      <c r="F549" s="275" t="s">
        <v>2816</v>
      </c>
      <c r="G549" s="5" t="s">
        <v>2284</v>
      </c>
      <c r="H549" s="258" t="s">
        <v>2817</v>
      </c>
      <c r="I549" s="5"/>
      <c r="J549" s="5"/>
      <c r="K549" s="5"/>
      <c r="L549" s="5"/>
      <c r="M549" s="5"/>
      <c r="N549" s="5"/>
      <c r="O549" s="5"/>
      <c r="P549" s="5"/>
      <c r="Q549" s="5"/>
      <c r="R549" s="5"/>
      <c r="S549" s="5"/>
      <c r="T549" s="5"/>
      <c r="U549" s="5"/>
      <c r="V549" s="5"/>
      <c r="W549" s="5"/>
      <c r="X549" s="5"/>
      <c r="Y549" s="5"/>
      <c r="Z549" s="5"/>
      <c r="AA549" s="5"/>
      <c r="AB549" s="5"/>
      <c r="AC549" s="5"/>
      <c r="AD549" s="5"/>
    </row>
    <row r="550" customFormat="false" ht="15.75" hidden="false" customHeight="false" outlineLevel="0" collapsed="false">
      <c r="A550" s="448"/>
      <c r="B550" s="506"/>
      <c r="C550" s="428"/>
      <c r="D550" s="496"/>
      <c r="E550" s="494"/>
      <c r="F550" s="432" t="s">
        <v>2818</v>
      </c>
      <c r="G550" s="5" t="s">
        <v>2819</v>
      </c>
      <c r="H550" s="258" t="s">
        <v>2820</v>
      </c>
      <c r="I550" s="482"/>
      <c r="J550" s="11"/>
      <c r="K550" s="5"/>
      <c r="L550" s="5"/>
      <c r="M550" s="5"/>
      <c r="N550" s="5"/>
      <c r="O550" s="5"/>
      <c r="P550" s="5"/>
      <c r="Q550" s="5"/>
      <c r="R550" s="5"/>
      <c r="S550" s="5"/>
      <c r="T550" s="5"/>
      <c r="U550" s="5"/>
      <c r="V550" s="5"/>
      <c r="W550" s="5"/>
      <c r="X550" s="5"/>
      <c r="Y550" s="5"/>
      <c r="Z550" s="5"/>
      <c r="AA550" s="5"/>
      <c r="AB550" s="5"/>
      <c r="AC550" s="5"/>
      <c r="AD550" s="5"/>
    </row>
    <row r="551" customFormat="false" ht="15.75" hidden="false" customHeight="false" outlineLevel="0" collapsed="false">
      <c r="A551" s="448"/>
      <c r="B551" s="506"/>
      <c r="C551" s="428"/>
      <c r="D551" s="496"/>
      <c r="E551" s="494"/>
      <c r="F551" s="270" t="s">
        <v>2821</v>
      </c>
      <c r="G551" s="41" t="s">
        <v>2822</v>
      </c>
      <c r="H551" s="258" t="s">
        <v>2823</v>
      </c>
      <c r="I551" s="482"/>
      <c r="J551" s="11"/>
      <c r="K551" s="5"/>
      <c r="L551" s="5"/>
      <c r="M551" s="5"/>
      <c r="N551" s="5"/>
      <c r="O551" s="5"/>
      <c r="P551" s="5"/>
      <c r="Q551" s="5"/>
      <c r="R551" s="5"/>
      <c r="S551" s="5"/>
      <c r="T551" s="5"/>
      <c r="U551" s="5"/>
      <c r="V551" s="5"/>
      <c r="W551" s="5"/>
      <c r="X551" s="5"/>
      <c r="Y551" s="5"/>
      <c r="Z551" s="5"/>
      <c r="AA551" s="5"/>
      <c r="AB551" s="5"/>
      <c r="AC551" s="5"/>
      <c r="AD551" s="5"/>
    </row>
    <row r="552" customFormat="false" ht="15.75" hidden="false" customHeight="false" outlineLevel="0" collapsed="false">
      <c r="A552" s="448"/>
      <c r="B552" s="506"/>
      <c r="C552" s="428"/>
      <c r="D552" s="496"/>
      <c r="E552" s="494"/>
      <c r="F552" s="270" t="s">
        <v>2824</v>
      </c>
      <c r="G552" s="5" t="s">
        <v>2825</v>
      </c>
      <c r="H552" s="258" t="s">
        <v>2310</v>
      </c>
      <c r="I552" s="482"/>
      <c r="J552" s="11"/>
      <c r="K552" s="5"/>
      <c r="L552" s="5"/>
      <c r="M552" s="5"/>
      <c r="N552" s="5"/>
      <c r="O552" s="5"/>
      <c r="P552" s="5"/>
      <c r="Q552" s="5"/>
      <c r="R552" s="5"/>
      <c r="S552" s="5"/>
      <c r="T552" s="5"/>
      <c r="U552" s="5"/>
      <c r="V552" s="5"/>
      <c r="W552" s="5"/>
      <c r="X552" s="5"/>
      <c r="Y552" s="5"/>
      <c r="Z552" s="5"/>
      <c r="AA552" s="5"/>
      <c r="AB552" s="5"/>
      <c r="AC552" s="5"/>
      <c r="AD552" s="5"/>
    </row>
    <row r="553" customFormat="false" ht="15.75" hidden="false" customHeight="false" outlineLevel="0" collapsed="false">
      <c r="A553" s="448"/>
      <c r="B553" s="506"/>
      <c r="C553" s="428"/>
      <c r="D553" s="496"/>
      <c r="E553" s="494"/>
      <c r="F553" s="275" t="s">
        <v>2826</v>
      </c>
      <c r="G553" s="5" t="s">
        <v>343</v>
      </c>
      <c r="H553" s="258" t="s">
        <v>2827</v>
      </c>
      <c r="I553" s="482" t="s">
        <v>573</v>
      </c>
      <c r="J553" s="258" t="s">
        <v>2828</v>
      </c>
      <c r="K553" s="5"/>
      <c r="L553" s="5"/>
      <c r="M553" s="5"/>
      <c r="N553" s="5"/>
      <c r="O553" s="5"/>
      <c r="P553" s="5"/>
      <c r="Q553" s="5"/>
      <c r="R553" s="5"/>
      <c r="S553" s="5"/>
      <c r="T553" s="5"/>
      <c r="U553" s="5"/>
      <c r="V553" s="5"/>
      <c r="W553" s="5"/>
      <c r="X553" s="5"/>
      <c r="Y553" s="5"/>
      <c r="Z553" s="5"/>
      <c r="AA553" s="5"/>
      <c r="AB553" s="5"/>
      <c r="AC553" s="5"/>
      <c r="AD553" s="5"/>
    </row>
    <row r="554" customFormat="false" ht="15.75" hidden="false" customHeight="false" outlineLevel="0" collapsed="false">
      <c r="A554" s="448"/>
      <c r="B554" s="506"/>
      <c r="C554" s="428"/>
      <c r="D554" s="496"/>
      <c r="E554" s="494"/>
      <c r="F554" s="275" t="s">
        <v>2829</v>
      </c>
      <c r="G554" s="5" t="s">
        <v>2830</v>
      </c>
      <c r="H554" s="258" t="s">
        <v>2831</v>
      </c>
      <c r="I554" s="482"/>
      <c r="J554" s="11"/>
      <c r="K554" s="5"/>
      <c r="L554" s="5"/>
      <c r="M554" s="5"/>
      <c r="N554" s="5"/>
      <c r="O554" s="5"/>
      <c r="P554" s="5"/>
      <c r="Q554" s="5"/>
      <c r="R554" s="5"/>
      <c r="S554" s="5"/>
      <c r="T554" s="5"/>
      <c r="U554" s="5"/>
      <c r="V554" s="5"/>
      <c r="W554" s="5"/>
      <c r="X554" s="5"/>
      <c r="Y554" s="5"/>
      <c r="Z554" s="5"/>
      <c r="AA554" s="5"/>
      <c r="AB554" s="5"/>
      <c r="AC554" s="5"/>
      <c r="AD554" s="5"/>
    </row>
    <row r="555" customFormat="false" ht="15.75" hidden="false" customHeight="false" outlineLevel="0" collapsed="false">
      <c r="A555" s="448"/>
      <c r="B555" s="506"/>
      <c r="C555" s="428"/>
      <c r="D555" s="496"/>
      <c r="E555" s="494"/>
      <c r="F555" s="313" t="s">
        <v>2832</v>
      </c>
      <c r="G555" s="5" t="s">
        <v>2833</v>
      </c>
      <c r="H555" s="262" t="s">
        <v>2834</v>
      </c>
      <c r="I555" s="4" t="s">
        <v>1988</v>
      </c>
      <c r="J555" s="258" t="s">
        <v>2835</v>
      </c>
      <c r="K555" s="5"/>
      <c r="L555" s="5"/>
      <c r="M555" s="5"/>
      <c r="N555" s="5"/>
      <c r="O555" s="5"/>
      <c r="P555" s="5"/>
      <c r="Q555" s="5"/>
      <c r="R555" s="5"/>
      <c r="S555" s="5"/>
      <c r="T555" s="5"/>
      <c r="U555" s="5"/>
      <c r="V555" s="5"/>
      <c r="W555" s="5"/>
      <c r="X555" s="5"/>
      <c r="Y555" s="5"/>
      <c r="Z555" s="5"/>
      <c r="AA555" s="5"/>
      <c r="AB555" s="5"/>
      <c r="AC555" s="5"/>
      <c r="AD555" s="5"/>
    </row>
    <row r="556" customFormat="false" ht="15.75" hidden="false" customHeight="false" outlineLevel="0" collapsed="false">
      <c r="A556" s="448"/>
      <c r="B556" s="506"/>
      <c r="C556" s="428"/>
      <c r="D556" s="496"/>
      <c r="E556" s="494"/>
      <c r="F556" s="313" t="s">
        <v>2836</v>
      </c>
      <c r="G556" s="5" t="s">
        <v>1643</v>
      </c>
      <c r="H556" s="262" t="s">
        <v>2837</v>
      </c>
      <c r="J556" s="11"/>
      <c r="K556" s="5"/>
      <c r="L556" s="5"/>
      <c r="M556" s="5"/>
      <c r="N556" s="5"/>
      <c r="O556" s="5"/>
      <c r="P556" s="5"/>
      <c r="Q556" s="5"/>
      <c r="R556" s="5"/>
      <c r="S556" s="5"/>
      <c r="T556" s="5"/>
      <c r="U556" s="5"/>
      <c r="V556" s="5"/>
      <c r="W556" s="5"/>
      <c r="X556" s="5"/>
      <c r="Y556" s="5"/>
      <c r="Z556" s="5"/>
      <c r="AA556" s="5"/>
      <c r="AB556" s="5"/>
      <c r="AC556" s="5"/>
      <c r="AD556" s="5"/>
    </row>
    <row r="557" customFormat="false" ht="15.75" hidden="false" customHeight="false" outlineLevel="0" collapsed="false">
      <c r="A557" s="448"/>
      <c r="B557" s="506"/>
      <c r="C557" s="443" t="n">
        <v>18</v>
      </c>
      <c r="D557" s="501"/>
      <c r="E557" s="494"/>
      <c r="F557" s="490" t="s">
        <v>2838</v>
      </c>
      <c r="G557" s="5" t="s">
        <v>1564</v>
      </c>
      <c r="H557" s="262" t="s">
        <v>2839</v>
      </c>
      <c r="I557" s="5"/>
      <c r="J557" s="5"/>
      <c r="K557" s="5"/>
      <c r="L557" s="5"/>
      <c r="M557" s="5"/>
      <c r="N557" s="5"/>
      <c r="O557" s="5"/>
      <c r="P557" s="5"/>
      <c r="Q557" s="5"/>
      <c r="R557" s="5"/>
      <c r="S557" s="5"/>
      <c r="T557" s="5"/>
      <c r="U557" s="5"/>
      <c r="V557" s="5"/>
      <c r="W557" s="5"/>
      <c r="X557" s="5"/>
      <c r="Y557" s="5"/>
      <c r="Z557" s="5"/>
      <c r="AA557" s="5"/>
      <c r="AB557" s="5"/>
      <c r="AC557" s="5"/>
      <c r="AD557" s="5"/>
    </row>
    <row r="558" customFormat="false" ht="15.75" hidden="false" customHeight="false" outlineLevel="0" collapsed="false">
      <c r="A558" s="448"/>
      <c r="B558" s="506"/>
      <c r="C558" s="428"/>
      <c r="D558" s="496"/>
      <c r="E558" s="494"/>
      <c r="F558" s="275" t="s">
        <v>2840</v>
      </c>
      <c r="G558" s="5" t="s">
        <v>2355</v>
      </c>
      <c r="H558" s="5"/>
      <c r="I558" s="5"/>
      <c r="J558" s="5"/>
      <c r="K558" s="5"/>
      <c r="L558" s="5"/>
      <c r="M558" s="5"/>
      <c r="N558" s="5"/>
      <c r="O558" s="5"/>
      <c r="P558" s="5"/>
      <c r="Q558" s="5"/>
      <c r="R558" s="5"/>
      <c r="S558" s="5"/>
      <c r="T558" s="5"/>
      <c r="U558" s="5"/>
      <c r="V558" s="5"/>
      <c r="W558" s="5"/>
      <c r="X558" s="5"/>
      <c r="Y558" s="5"/>
      <c r="Z558" s="5"/>
      <c r="AA558" s="5"/>
      <c r="AB558" s="5"/>
      <c r="AC558" s="5"/>
      <c r="AD558" s="5"/>
    </row>
    <row r="559" customFormat="false" ht="15.75" hidden="false" customHeight="false" outlineLevel="0" collapsed="false">
      <c r="A559" s="448"/>
      <c r="B559" s="506"/>
      <c r="C559" s="428"/>
      <c r="D559" s="496"/>
      <c r="E559" s="494"/>
      <c r="F559" s="281" t="s">
        <v>2841</v>
      </c>
      <c r="G559" s="5" t="s">
        <v>2842</v>
      </c>
      <c r="H559" s="262" t="s">
        <v>2843</v>
      </c>
      <c r="I559" s="5"/>
      <c r="J559" s="5"/>
      <c r="K559" s="5"/>
      <c r="L559" s="5"/>
      <c r="M559" s="5"/>
      <c r="N559" s="5"/>
      <c r="O559" s="5"/>
      <c r="P559" s="5"/>
      <c r="Q559" s="5"/>
      <c r="R559" s="5"/>
      <c r="S559" s="5"/>
      <c r="T559" s="5"/>
      <c r="U559" s="5"/>
      <c r="V559" s="5"/>
      <c r="W559" s="5"/>
      <c r="X559" s="5"/>
      <c r="Y559" s="5"/>
      <c r="Z559" s="5"/>
      <c r="AA559" s="5"/>
      <c r="AB559" s="5"/>
      <c r="AC559" s="5"/>
      <c r="AD559" s="5"/>
    </row>
    <row r="560" customFormat="false" ht="15.75" hidden="false" customHeight="false" outlineLevel="0" collapsed="false">
      <c r="A560" s="448"/>
      <c r="B560" s="506"/>
      <c r="C560" s="428"/>
      <c r="D560" s="496"/>
      <c r="E560" s="494"/>
      <c r="F560" s="275" t="s">
        <v>2844</v>
      </c>
      <c r="G560" s="5" t="s">
        <v>343</v>
      </c>
      <c r="H560" s="262" t="s">
        <v>2845</v>
      </c>
      <c r="I560" s="5"/>
      <c r="J560" s="5"/>
      <c r="K560" s="5"/>
      <c r="L560" s="5"/>
      <c r="M560" s="5"/>
      <c r="N560" s="5"/>
      <c r="O560" s="5"/>
      <c r="P560" s="5"/>
      <c r="Q560" s="5"/>
      <c r="R560" s="5"/>
      <c r="S560" s="5"/>
      <c r="T560" s="5"/>
      <c r="U560" s="5"/>
      <c r="V560" s="5"/>
      <c r="W560" s="5"/>
      <c r="X560" s="5"/>
      <c r="Y560" s="5"/>
      <c r="Z560" s="5"/>
      <c r="AA560" s="5"/>
      <c r="AB560" s="5"/>
      <c r="AC560" s="5"/>
      <c r="AD560" s="5"/>
    </row>
    <row r="561" customFormat="false" ht="15.75" hidden="false" customHeight="false" outlineLevel="0" collapsed="false">
      <c r="A561" s="448"/>
      <c r="B561" s="506"/>
      <c r="C561" s="428"/>
      <c r="D561" s="496"/>
      <c r="E561" s="494"/>
      <c r="F561" s="270" t="s">
        <v>2846</v>
      </c>
      <c r="G561" s="5" t="s">
        <v>598</v>
      </c>
      <c r="H561" s="262" t="s">
        <v>2847</v>
      </c>
      <c r="I561" s="482" t="s">
        <v>2848</v>
      </c>
      <c r="J561" s="258" t="s">
        <v>2823</v>
      </c>
      <c r="K561" s="5"/>
      <c r="L561" s="5"/>
      <c r="M561" s="5"/>
      <c r="N561" s="5"/>
      <c r="O561" s="5"/>
      <c r="P561" s="5"/>
      <c r="Q561" s="5"/>
      <c r="R561" s="5"/>
      <c r="S561" s="5"/>
      <c r="T561" s="5"/>
      <c r="U561" s="5"/>
      <c r="V561" s="5"/>
      <c r="W561" s="5"/>
      <c r="X561" s="5"/>
      <c r="Y561" s="5"/>
      <c r="Z561" s="5"/>
      <c r="AA561" s="5"/>
      <c r="AB561" s="5"/>
      <c r="AC561" s="5"/>
      <c r="AD561" s="5"/>
    </row>
    <row r="562" customFormat="false" ht="15.75" hidden="false" customHeight="false" outlineLevel="0" collapsed="false">
      <c r="A562" s="448"/>
      <c r="B562" s="506"/>
      <c r="C562" s="428"/>
      <c r="D562" s="496"/>
      <c r="E562" s="494"/>
      <c r="F562" s="259" t="s">
        <v>2849</v>
      </c>
      <c r="G562" s="5" t="s">
        <v>525</v>
      </c>
      <c r="H562" s="262" t="s">
        <v>2850</v>
      </c>
      <c r="I562" s="5"/>
      <c r="J562" s="5"/>
      <c r="K562" s="5"/>
      <c r="L562" s="5"/>
      <c r="M562" s="5"/>
      <c r="N562" s="5"/>
      <c r="O562" s="5"/>
      <c r="P562" s="5"/>
      <c r="Q562" s="5"/>
      <c r="R562" s="5"/>
      <c r="S562" s="5"/>
      <c r="T562" s="5"/>
      <c r="U562" s="5"/>
      <c r="V562" s="5"/>
      <c r="W562" s="5"/>
      <c r="X562" s="5"/>
      <c r="Y562" s="5"/>
      <c r="Z562" s="5"/>
      <c r="AA562" s="5"/>
      <c r="AB562" s="5"/>
      <c r="AC562" s="5"/>
      <c r="AD562" s="5"/>
    </row>
    <row r="563" customFormat="false" ht="15.75" hidden="false" customHeight="false" outlineLevel="0" collapsed="false">
      <c r="A563" s="448"/>
      <c r="B563" s="506"/>
      <c r="C563" s="428"/>
      <c r="D563" s="496"/>
      <c r="E563" s="494"/>
      <c r="F563" s="281" t="s">
        <v>2851</v>
      </c>
      <c r="G563" s="5" t="s">
        <v>2852</v>
      </c>
      <c r="H563" s="262" t="s">
        <v>2843</v>
      </c>
      <c r="I563" s="5"/>
      <c r="J563" s="5"/>
      <c r="K563" s="5"/>
      <c r="L563" s="5"/>
      <c r="M563" s="5"/>
      <c r="N563" s="5"/>
      <c r="O563" s="5"/>
      <c r="P563" s="5"/>
      <c r="Q563" s="5"/>
      <c r="R563" s="5"/>
      <c r="S563" s="5"/>
      <c r="T563" s="5"/>
      <c r="U563" s="5"/>
      <c r="V563" s="5"/>
      <c r="W563" s="5"/>
      <c r="X563" s="5"/>
      <c r="Y563" s="5"/>
      <c r="Z563" s="5"/>
      <c r="AA563" s="5"/>
      <c r="AB563" s="5"/>
      <c r="AC563" s="5"/>
      <c r="AD563" s="5"/>
    </row>
    <row r="564" customFormat="false" ht="15.75" hidden="false" customHeight="false" outlineLevel="0" collapsed="false">
      <c r="A564" s="448"/>
      <c r="B564" s="506"/>
      <c r="C564" s="428"/>
      <c r="D564" s="496"/>
      <c r="E564" s="494"/>
      <c r="F564" s="305" t="s">
        <v>2853</v>
      </c>
      <c r="G564" s="41" t="s">
        <v>2854</v>
      </c>
      <c r="H564" s="513" t="s">
        <v>2855</v>
      </c>
      <c r="I564" s="482" t="s">
        <v>2856</v>
      </c>
      <c r="J564" s="262" t="s">
        <v>2857</v>
      </c>
      <c r="K564" s="5"/>
      <c r="L564" s="5"/>
      <c r="M564" s="5"/>
      <c r="N564" s="5"/>
      <c r="O564" s="5"/>
      <c r="P564" s="5"/>
      <c r="Q564" s="5"/>
      <c r="R564" s="5"/>
      <c r="S564" s="5"/>
      <c r="T564" s="5"/>
      <c r="U564" s="5"/>
      <c r="V564" s="5"/>
      <c r="W564" s="5"/>
      <c r="X564" s="5"/>
      <c r="Y564" s="5"/>
      <c r="Z564" s="5"/>
      <c r="AA564" s="5"/>
      <c r="AB564" s="5"/>
      <c r="AC564" s="5"/>
      <c r="AD564" s="5"/>
    </row>
    <row r="565" customFormat="false" ht="15.75" hidden="false" customHeight="false" outlineLevel="0" collapsed="false">
      <c r="A565" s="448"/>
      <c r="B565" s="506"/>
      <c r="C565" s="428"/>
      <c r="D565" s="496"/>
      <c r="E565" s="494"/>
      <c r="F565" s="259" t="s">
        <v>2858</v>
      </c>
      <c r="G565" s="5" t="s">
        <v>2859</v>
      </c>
      <c r="H565" s="262" t="s">
        <v>2194</v>
      </c>
      <c r="I565" s="5"/>
      <c r="J565" s="5"/>
      <c r="K565" s="5"/>
      <c r="L565" s="5"/>
      <c r="M565" s="5"/>
      <c r="N565" s="5"/>
      <c r="O565" s="5"/>
      <c r="P565" s="5"/>
      <c r="Q565" s="5"/>
      <c r="R565" s="5"/>
      <c r="S565" s="5"/>
      <c r="T565" s="5"/>
      <c r="U565" s="5"/>
      <c r="V565" s="5"/>
      <c r="W565" s="5"/>
      <c r="X565" s="5"/>
      <c r="Y565" s="5"/>
      <c r="Z565" s="5"/>
      <c r="AA565" s="5"/>
      <c r="AB565" s="5"/>
      <c r="AC565" s="5"/>
      <c r="AD565" s="5"/>
    </row>
    <row r="566" customFormat="false" ht="15.75" hidden="false" customHeight="false" outlineLevel="0" collapsed="false">
      <c r="A566" s="448"/>
      <c r="B566" s="506"/>
      <c r="C566" s="428"/>
      <c r="D566" s="496"/>
      <c r="E566" s="494"/>
      <c r="F566" s="275" t="s">
        <v>2860</v>
      </c>
      <c r="G566" s="41" t="s">
        <v>2861</v>
      </c>
      <c r="H566" s="362" t="s">
        <v>2862</v>
      </c>
      <c r="I566" s="5"/>
      <c r="J566" s="5"/>
      <c r="K566" s="5"/>
      <c r="L566" s="5"/>
      <c r="M566" s="5"/>
      <c r="N566" s="5"/>
      <c r="O566" s="5"/>
      <c r="P566" s="5"/>
      <c r="Q566" s="5"/>
      <c r="R566" s="5"/>
      <c r="S566" s="5"/>
      <c r="T566" s="5"/>
      <c r="U566" s="5"/>
      <c r="V566" s="5"/>
      <c r="W566" s="5"/>
      <c r="X566" s="5"/>
      <c r="Y566" s="5"/>
      <c r="Z566" s="5"/>
      <c r="AA566" s="5"/>
      <c r="AB566" s="5"/>
      <c r="AC566" s="5"/>
      <c r="AD566" s="5"/>
    </row>
    <row r="567" customFormat="false" ht="15.75" hidden="false" customHeight="false" outlineLevel="0" collapsed="false">
      <c r="A567" s="448"/>
      <c r="B567" s="506"/>
      <c r="C567" s="428"/>
      <c r="D567" s="496"/>
      <c r="E567" s="494"/>
      <c r="F567" s="275" t="s">
        <v>2863</v>
      </c>
      <c r="G567" s="5" t="s">
        <v>975</v>
      </c>
      <c r="H567" s="258" t="s">
        <v>2864</v>
      </c>
      <c r="I567" s="5"/>
      <c r="J567" s="5"/>
      <c r="K567" s="5"/>
      <c r="L567" s="5"/>
      <c r="M567" s="5"/>
      <c r="N567" s="5"/>
      <c r="O567" s="5"/>
      <c r="P567" s="5"/>
      <c r="Q567" s="5"/>
      <c r="R567" s="5"/>
      <c r="S567" s="5"/>
      <c r="T567" s="5"/>
      <c r="U567" s="5"/>
      <c r="V567" s="5"/>
      <c r="W567" s="5"/>
      <c r="X567" s="5"/>
      <c r="Y567" s="5"/>
      <c r="Z567" s="5"/>
      <c r="AA567" s="5"/>
      <c r="AB567" s="5"/>
      <c r="AC567" s="5"/>
      <c r="AD567" s="5"/>
    </row>
    <row r="568" customFormat="false" ht="15.75" hidden="false" customHeight="false" outlineLevel="0" collapsed="false">
      <c r="A568" s="448"/>
      <c r="B568" s="506"/>
      <c r="C568" s="428"/>
      <c r="D568" s="496"/>
      <c r="E568" s="494"/>
      <c r="F568" s="275" t="s">
        <v>2865</v>
      </c>
      <c r="G568" s="5" t="s">
        <v>343</v>
      </c>
      <c r="H568" s="11"/>
      <c r="I568" s="5"/>
      <c r="J568" s="5"/>
      <c r="K568" s="5"/>
      <c r="L568" s="5"/>
      <c r="M568" s="5"/>
      <c r="N568" s="5"/>
      <c r="O568" s="5"/>
      <c r="P568" s="5"/>
      <c r="Q568" s="5"/>
      <c r="R568" s="5"/>
      <c r="S568" s="5"/>
      <c r="T568" s="5"/>
      <c r="U568" s="5"/>
      <c r="V568" s="5"/>
      <c r="W568" s="5"/>
      <c r="X568" s="5"/>
      <c r="Y568" s="5"/>
      <c r="Z568" s="5"/>
      <c r="AA568" s="5"/>
      <c r="AB568" s="5"/>
      <c r="AC568" s="5"/>
      <c r="AD568" s="5"/>
    </row>
    <row r="569" customFormat="false" ht="15.75" hidden="false" customHeight="false" outlineLevel="0" collapsed="false">
      <c r="A569" s="448"/>
      <c r="B569" s="506"/>
      <c r="C569" s="428"/>
      <c r="D569" s="496"/>
      <c r="E569" s="494"/>
      <c r="F569" s="305" t="s">
        <v>2866</v>
      </c>
      <c r="G569" s="18" t="s">
        <v>2867</v>
      </c>
      <c r="H569" s="266" t="s">
        <v>2868</v>
      </c>
      <c r="I569" s="5"/>
      <c r="J569" s="5"/>
      <c r="K569" s="5"/>
      <c r="L569" s="5"/>
      <c r="M569" s="5"/>
      <c r="N569" s="5"/>
      <c r="O569" s="5"/>
      <c r="P569" s="5"/>
      <c r="Q569" s="5"/>
      <c r="R569" s="5"/>
      <c r="S569" s="5"/>
      <c r="T569" s="5"/>
      <c r="U569" s="5"/>
      <c r="V569" s="5"/>
      <c r="W569" s="5"/>
      <c r="X569" s="5"/>
      <c r="Y569" s="5"/>
      <c r="Z569" s="5"/>
      <c r="AA569" s="5"/>
      <c r="AB569" s="5"/>
      <c r="AC569" s="5"/>
      <c r="AD569" s="5"/>
    </row>
    <row r="570" customFormat="false" ht="15.75" hidden="false" customHeight="false" outlineLevel="0" collapsed="false">
      <c r="A570" s="448"/>
      <c r="B570" s="506"/>
      <c r="C570" s="428"/>
      <c r="D570" s="496"/>
      <c r="E570" s="494"/>
      <c r="F570" s="313" t="s">
        <v>2869</v>
      </c>
      <c r="G570" s="5" t="s">
        <v>2870</v>
      </c>
      <c r="H570" s="262" t="s">
        <v>2871</v>
      </c>
      <c r="I570" s="5"/>
      <c r="J570" s="5"/>
      <c r="K570" s="5"/>
      <c r="L570" s="5"/>
      <c r="M570" s="5"/>
      <c r="N570" s="5"/>
      <c r="O570" s="5"/>
      <c r="P570" s="5"/>
      <c r="Q570" s="5"/>
      <c r="R570" s="5"/>
      <c r="S570" s="5"/>
      <c r="T570" s="5"/>
      <c r="U570" s="5"/>
      <c r="V570" s="5"/>
      <c r="W570" s="5"/>
      <c r="X570" s="5"/>
      <c r="Y570" s="5"/>
      <c r="Z570" s="5"/>
      <c r="AA570" s="5"/>
      <c r="AB570" s="5"/>
      <c r="AC570" s="5"/>
      <c r="AD570" s="5"/>
    </row>
    <row r="571" customFormat="false" ht="15.75" hidden="false" customHeight="false" outlineLevel="0" collapsed="false">
      <c r="A571" s="448"/>
      <c r="B571" s="506"/>
      <c r="C571" s="428"/>
      <c r="D571" s="496"/>
      <c r="E571" s="494"/>
      <c r="F571" s="281" t="s">
        <v>2872</v>
      </c>
      <c r="G571" s="5" t="s">
        <v>1897</v>
      </c>
      <c r="H571" s="262" t="s">
        <v>2778</v>
      </c>
      <c r="I571" s="5"/>
      <c r="J571" s="5"/>
      <c r="K571" s="5"/>
      <c r="L571" s="5"/>
      <c r="M571" s="5"/>
      <c r="N571" s="5"/>
      <c r="O571" s="5"/>
      <c r="P571" s="5"/>
      <c r="Q571" s="5"/>
      <c r="R571" s="5"/>
      <c r="S571" s="5"/>
      <c r="T571" s="5"/>
      <c r="U571" s="5"/>
      <c r="V571" s="5"/>
      <c r="W571" s="5"/>
      <c r="X571" s="5"/>
      <c r="Y571" s="5"/>
      <c r="Z571" s="5"/>
      <c r="AA571" s="5"/>
      <c r="AB571" s="5"/>
      <c r="AC571" s="5"/>
      <c r="AD571" s="5"/>
    </row>
    <row r="572" customFormat="false" ht="15.75" hidden="false" customHeight="false" outlineLevel="0" collapsed="false">
      <c r="A572" s="448"/>
      <c r="B572" s="506"/>
      <c r="C572" s="428"/>
      <c r="D572" s="496"/>
      <c r="E572" s="494"/>
      <c r="F572" s="275" t="s">
        <v>2873</v>
      </c>
      <c r="G572" s="5" t="s">
        <v>1564</v>
      </c>
      <c r="H572" s="262" t="s">
        <v>2874</v>
      </c>
      <c r="I572" s="5" t="s">
        <v>2875</v>
      </c>
      <c r="J572" s="262" t="s">
        <v>2876</v>
      </c>
      <c r="K572" s="5"/>
      <c r="L572" s="5"/>
      <c r="M572" s="5"/>
      <c r="N572" s="5"/>
      <c r="O572" s="5"/>
      <c r="P572" s="5"/>
      <c r="Q572" s="5"/>
      <c r="R572" s="5"/>
      <c r="S572" s="5"/>
      <c r="T572" s="5"/>
      <c r="U572" s="5"/>
      <c r="V572" s="5"/>
      <c r="W572" s="5"/>
      <c r="X572" s="5"/>
      <c r="Y572" s="5"/>
      <c r="Z572" s="5"/>
      <c r="AA572" s="5"/>
      <c r="AB572" s="5"/>
      <c r="AC572" s="5"/>
      <c r="AD572" s="5"/>
    </row>
    <row r="573" customFormat="false" ht="15.75" hidden="false" customHeight="false" outlineLevel="0" collapsed="false">
      <c r="A573" s="448"/>
      <c r="B573" s="506"/>
      <c r="C573" s="428"/>
      <c r="D573" s="496"/>
      <c r="E573" s="494"/>
      <c r="F573" s="275" t="s">
        <v>2877</v>
      </c>
      <c r="G573" s="5" t="s">
        <v>343</v>
      </c>
      <c r="H573" s="255" t="s">
        <v>2878</v>
      </c>
      <c r="I573" s="5"/>
      <c r="J573" s="5"/>
      <c r="K573" s="5"/>
      <c r="L573" s="5"/>
      <c r="M573" s="5"/>
      <c r="N573" s="5"/>
      <c r="O573" s="5"/>
      <c r="P573" s="5"/>
      <c r="Q573" s="5"/>
      <c r="R573" s="5"/>
      <c r="S573" s="5"/>
      <c r="T573" s="5"/>
      <c r="U573" s="5"/>
      <c r="V573" s="5"/>
      <c r="W573" s="5"/>
      <c r="X573" s="5"/>
      <c r="Y573" s="5"/>
      <c r="Z573" s="5"/>
      <c r="AA573" s="5"/>
      <c r="AB573" s="5"/>
      <c r="AC573" s="5"/>
      <c r="AD573" s="5"/>
    </row>
    <row r="574" customFormat="false" ht="15.75" hidden="false" customHeight="false" outlineLevel="0" collapsed="false">
      <c r="A574" s="448"/>
      <c r="B574" s="506"/>
      <c r="C574" s="428"/>
      <c r="D574" s="496"/>
      <c r="E574" s="494"/>
      <c r="F574" s="275" t="s">
        <v>2879</v>
      </c>
      <c r="G574" s="5" t="s">
        <v>2880</v>
      </c>
      <c r="H574" s="5"/>
      <c r="I574" s="5"/>
      <c r="J574" s="5"/>
      <c r="K574" s="5"/>
      <c r="L574" s="5"/>
      <c r="M574" s="5"/>
      <c r="N574" s="5"/>
      <c r="O574" s="5"/>
      <c r="P574" s="5"/>
      <c r="Q574" s="5"/>
      <c r="R574" s="5"/>
      <c r="S574" s="5"/>
      <c r="T574" s="5"/>
      <c r="U574" s="5"/>
      <c r="V574" s="5"/>
      <c r="W574" s="5"/>
      <c r="X574" s="5"/>
      <c r="Y574" s="5"/>
      <c r="Z574" s="5"/>
      <c r="AA574" s="5"/>
      <c r="AB574" s="5"/>
      <c r="AC574" s="5"/>
      <c r="AD574" s="5"/>
    </row>
    <row r="575" customFormat="false" ht="15.75" hidden="false" customHeight="false" outlineLevel="0" collapsed="false">
      <c r="A575" s="448"/>
      <c r="B575" s="506"/>
      <c r="C575" s="428"/>
      <c r="D575" s="496"/>
      <c r="E575" s="494"/>
      <c r="F575" s="514" t="s">
        <v>2881</v>
      </c>
      <c r="G575" s="4" t="s">
        <v>2882</v>
      </c>
      <c r="H575" s="262" t="s">
        <v>2883</v>
      </c>
      <c r="I575" s="5"/>
      <c r="J575" s="5"/>
      <c r="K575" s="5"/>
      <c r="L575" s="5"/>
      <c r="M575" s="5"/>
      <c r="N575" s="5"/>
      <c r="O575" s="5"/>
      <c r="P575" s="5"/>
      <c r="Q575" s="5"/>
      <c r="R575" s="5"/>
      <c r="S575" s="5"/>
      <c r="T575" s="5"/>
      <c r="U575" s="5"/>
      <c r="V575" s="5"/>
      <c r="W575" s="5"/>
      <c r="X575" s="5"/>
      <c r="Y575" s="5"/>
      <c r="Z575" s="5"/>
      <c r="AA575" s="5"/>
      <c r="AB575" s="5"/>
      <c r="AC575" s="5"/>
      <c r="AD575" s="5"/>
    </row>
    <row r="576" customFormat="false" ht="15.75" hidden="false" customHeight="false" outlineLevel="0" collapsed="false">
      <c r="A576" s="448"/>
      <c r="B576" s="506"/>
      <c r="C576" s="428"/>
      <c r="D576" s="496"/>
      <c r="E576" s="494"/>
      <c r="F576" s="270" t="s">
        <v>2884</v>
      </c>
      <c r="G576" s="5" t="s">
        <v>2885</v>
      </c>
      <c r="H576" s="262" t="s">
        <v>2886</v>
      </c>
      <c r="I576" s="5" t="s">
        <v>2887</v>
      </c>
      <c r="J576" s="5"/>
      <c r="K576" s="5"/>
      <c r="L576" s="5"/>
      <c r="M576" s="5"/>
      <c r="N576" s="5"/>
      <c r="O576" s="5"/>
      <c r="P576" s="5"/>
      <c r="Q576" s="5"/>
      <c r="R576" s="5"/>
      <c r="S576" s="5"/>
      <c r="T576" s="5"/>
      <c r="U576" s="5"/>
      <c r="V576" s="5"/>
      <c r="W576" s="5"/>
      <c r="X576" s="5"/>
      <c r="Y576" s="5"/>
      <c r="Z576" s="5"/>
      <c r="AA576" s="5"/>
      <c r="AB576" s="5"/>
      <c r="AC576" s="5"/>
      <c r="AD576" s="5"/>
    </row>
    <row r="577" customFormat="false" ht="79.5" hidden="false" customHeight="true" outlineLevel="0" collapsed="false">
      <c r="A577" s="448"/>
      <c r="B577" s="506"/>
      <c r="C577" s="428"/>
      <c r="D577" s="496"/>
      <c r="E577" s="494"/>
      <c r="F577" s="281" t="s">
        <v>2888</v>
      </c>
      <c r="G577" s="41" t="s">
        <v>2889</v>
      </c>
      <c r="H577" s="477" t="s">
        <v>2890</v>
      </c>
      <c r="I577" s="5"/>
      <c r="J577" s="5"/>
      <c r="K577" s="5"/>
      <c r="L577" s="5"/>
      <c r="M577" s="5"/>
      <c r="N577" s="41" t="s">
        <v>2891</v>
      </c>
      <c r="O577" s="362" t="s">
        <v>2892</v>
      </c>
      <c r="P577" s="5"/>
      <c r="Q577" s="5"/>
      <c r="R577" s="5"/>
      <c r="S577" s="5"/>
      <c r="T577" s="5"/>
      <c r="U577" s="5"/>
      <c r="V577" s="5"/>
      <c r="W577" s="5"/>
      <c r="X577" s="5"/>
      <c r="Y577" s="5"/>
      <c r="Z577" s="5"/>
      <c r="AA577" s="5"/>
      <c r="AB577" s="5"/>
      <c r="AC577" s="5"/>
      <c r="AD577" s="5"/>
    </row>
    <row r="578" customFormat="false" ht="15.75" hidden="false" customHeight="false" outlineLevel="0" collapsed="false">
      <c r="A578" s="448"/>
      <c r="B578" s="515" t="s">
        <v>2893</v>
      </c>
      <c r="C578" s="443" t="n">
        <v>19</v>
      </c>
      <c r="D578" s="501"/>
      <c r="E578" s="494"/>
      <c r="F578" s="490" t="s">
        <v>2894</v>
      </c>
      <c r="G578" s="5" t="s">
        <v>343</v>
      </c>
      <c r="H578" s="258" t="s">
        <v>2895</v>
      </c>
      <c r="I578" s="5"/>
      <c r="J578" s="5"/>
      <c r="K578" s="5"/>
      <c r="L578" s="5"/>
      <c r="M578" s="5"/>
      <c r="N578" s="5" t="s">
        <v>1277</v>
      </c>
      <c r="O578" s="262" t="s">
        <v>2896</v>
      </c>
      <c r="P578" s="5"/>
      <c r="Q578" s="5"/>
      <c r="R578" s="5"/>
      <c r="S578" s="5"/>
      <c r="T578" s="5"/>
      <c r="U578" s="5"/>
      <c r="V578" s="5"/>
      <c r="W578" s="5"/>
      <c r="X578" s="5"/>
      <c r="Y578" s="5"/>
      <c r="Z578" s="5"/>
      <c r="AA578" s="5"/>
      <c r="AB578" s="5"/>
      <c r="AC578" s="5"/>
      <c r="AD578" s="5"/>
    </row>
    <row r="579" customFormat="false" ht="15.75" hidden="false" customHeight="false" outlineLevel="0" collapsed="false">
      <c r="A579" s="448"/>
      <c r="B579" s="515"/>
      <c r="C579" s="428"/>
      <c r="D579" s="496"/>
      <c r="E579" s="494"/>
      <c r="F579" s="275" t="s">
        <v>2897</v>
      </c>
      <c r="G579" s="5" t="s">
        <v>343</v>
      </c>
      <c r="H579" s="262" t="s">
        <v>2898</v>
      </c>
      <c r="I579" s="5"/>
      <c r="J579" s="5"/>
      <c r="K579" s="5"/>
      <c r="L579" s="5"/>
      <c r="M579" s="5"/>
      <c r="N579" s="5"/>
      <c r="O579" s="5"/>
      <c r="P579" s="5"/>
      <c r="Q579" s="5"/>
      <c r="R579" s="5"/>
      <c r="S579" s="5"/>
      <c r="T579" s="5"/>
      <c r="U579" s="5"/>
      <c r="V579" s="5"/>
      <c r="W579" s="5"/>
      <c r="X579" s="5"/>
      <c r="Y579" s="5"/>
      <c r="Z579" s="5"/>
      <c r="AA579" s="5"/>
      <c r="AB579" s="5"/>
      <c r="AC579" s="5"/>
      <c r="AD579" s="5"/>
    </row>
    <row r="580" customFormat="false" ht="15.75" hidden="false" customHeight="false" outlineLevel="0" collapsed="false">
      <c r="A580" s="448"/>
      <c r="B580" s="515"/>
      <c r="C580" s="428"/>
      <c r="D580" s="496"/>
      <c r="E580" s="494"/>
      <c r="F580" s="275" t="s">
        <v>2899</v>
      </c>
      <c r="G580" s="5" t="s">
        <v>343</v>
      </c>
      <c r="H580" s="262" t="s">
        <v>2900</v>
      </c>
      <c r="I580" s="5" t="s">
        <v>2901</v>
      </c>
      <c r="J580" s="262" t="s">
        <v>2902</v>
      </c>
      <c r="K580" s="5"/>
      <c r="L580" s="5"/>
      <c r="M580" s="5"/>
      <c r="N580" s="5"/>
      <c r="O580" s="5"/>
      <c r="P580" s="5"/>
      <c r="Q580" s="5"/>
      <c r="R580" s="5"/>
      <c r="S580" s="5"/>
      <c r="T580" s="5"/>
      <c r="U580" s="5"/>
      <c r="V580" s="5"/>
      <c r="W580" s="5"/>
      <c r="X580" s="5"/>
      <c r="Y580" s="5"/>
      <c r="Z580" s="5"/>
      <c r="AA580" s="5"/>
      <c r="AB580" s="5"/>
      <c r="AC580" s="5"/>
      <c r="AD580" s="5"/>
    </row>
    <row r="581" customFormat="false" ht="15.75" hidden="false" customHeight="false" outlineLevel="0" collapsed="false">
      <c r="A581" s="448"/>
      <c r="B581" s="515"/>
      <c r="C581" s="428"/>
      <c r="D581" s="496"/>
      <c r="E581" s="494"/>
      <c r="F581" s="516" t="s">
        <v>2903</v>
      </c>
      <c r="G581" s="5" t="s">
        <v>2904</v>
      </c>
      <c r="H581" s="262" t="s">
        <v>551</v>
      </c>
      <c r="I581" s="5" t="s">
        <v>2905</v>
      </c>
      <c r="J581" s="258" t="s">
        <v>1949</v>
      </c>
      <c r="K581" s="231" t="s">
        <v>2906</v>
      </c>
      <c r="L581" s="5"/>
      <c r="M581" s="5"/>
      <c r="N581" s="5"/>
      <c r="O581" s="5"/>
      <c r="P581" s="5"/>
      <c r="Q581" s="5"/>
      <c r="R581" s="5"/>
      <c r="S581" s="5"/>
      <c r="T581" s="5"/>
      <c r="U581" s="5"/>
      <c r="V581" s="5"/>
      <c r="W581" s="5"/>
      <c r="X581" s="5"/>
      <c r="Y581" s="5"/>
      <c r="Z581" s="5"/>
      <c r="AA581" s="5"/>
      <c r="AB581" s="5"/>
      <c r="AC581" s="5"/>
      <c r="AD581" s="5"/>
    </row>
    <row r="582" customFormat="false" ht="15.75" hidden="false" customHeight="false" outlineLevel="0" collapsed="false">
      <c r="A582" s="448"/>
      <c r="B582" s="515"/>
      <c r="C582" s="428"/>
      <c r="D582" s="496"/>
      <c r="E582" s="494"/>
      <c r="F582" s="275" t="s">
        <v>2907</v>
      </c>
      <c r="G582" s="5" t="s">
        <v>343</v>
      </c>
      <c r="H582" s="262" t="s">
        <v>2908</v>
      </c>
      <c r="I582" s="4"/>
      <c r="J582" s="4"/>
      <c r="K582" s="5"/>
      <c r="L582" s="5"/>
      <c r="M582" s="5"/>
      <c r="N582" s="5"/>
      <c r="O582" s="5"/>
      <c r="P582" s="5"/>
      <c r="Q582" s="5"/>
      <c r="R582" s="5"/>
      <c r="S582" s="5"/>
      <c r="T582" s="5"/>
      <c r="U582" s="5"/>
      <c r="V582" s="5"/>
      <c r="W582" s="5"/>
      <c r="X582" s="5"/>
      <c r="Y582" s="5"/>
      <c r="Z582" s="5"/>
      <c r="AA582" s="5"/>
      <c r="AB582" s="5"/>
      <c r="AC582" s="5"/>
      <c r="AD582" s="5"/>
    </row>
    <row r="583" customFormat="false" ht="15.75" hidden="false" customHeight="false" outlineLevel="0" collapsed="false">
      <c r="A583" s="448"/>
      <c r="B583" s="515"/>
      <c r="C583" s="428"/>
      <c r="D583" s="496"/>
      <c r="E583" s="494"/>
      <c r="F583" s="275" t="s">
        <v>2909</v>
      </c>
      <c r="G583" s="5" t="s">
        <v>2910</v>
      </c>
      <c r="H583" s="262" t="s">
        <v>2911</v>
      </c>
      <c r="I583" s="4" t="s">
        <v>170</v>
      </c>
      <c r="J583" s="255" t="s">
        <v>2912</v>
      </c>
      <c r="K583" s="5"/>
      <c r="L583" s="5" t="s">
        <v>2913</v>
      </c>
      <c r="M583" s="262" t="s">
        <v>2914</v>
      </c>
      <c r="N583" s="5"/>
      <c r="O583" s="5"/>
      <c r="P583" s="5"/>
      <c r="Q583" s="5"/>
      <c r="R583" s="5"/>
      <c r="S583" s="5"/>
      <c r="T583" s="5"/>
      <c r="U583" s="5"/>
      <c r="V583" s="5"/>
      <c r="W583" s="5"/>
      <c r="X583" s="5"/>
      <c r="Y583" s="5"/>
      <c r="Z583" s="5"/>
      <c r="AA583" s="5"/>
      <c r="AB583" s="5"/>
      <c r="AC583" s="5"/>
      <c r="AD583" s="5"/>
    </row>
    <row r="584" customFormat="false" ht="15.75" hidden="false" customHeight="false" outlineLevel="0" collapsed="false">
      <c r="A584" s="448"/>
      <c r="B584" s="515"/>
      <c r="C584" s="428"/>
      <c r="D584" s="496"/>
      <c r="E584" s="494"/>
      <c r="F584" s="275" t="s">
        <v>2915</v>
      </c>
      <c r="G584" s="5" t="s">
        <v>2358</v>
      </c>
      <c r="H584" s="262" t="s">
        <v>2916</v>
      </c>
      <c r="I584" s="5"/>
      <c r="J584" s="5"/>
      <c r="K584" s="5"/>
      <c r="L584" s="5"/>
      <c r="M584" s="5"/>
      <c r="N584" s="5"/>
      <c r="O584" s="5"/>
      <c r="P584" s="5"/>
      <c r="Q584" s="5"/>
      <c r="R584" s="5"/>
      <c r="S584" s="5"/>
      <c r="T584" s="5"/>
      <c r="U584" s="5"/>
      <c r="V584" s="5"/>
      <c r="W584" s="5"/>
      <c r="X584" s="5"/>
      <c r="Y584" s="5"/>
      <c r="Z584" s="5"/>
      <c r="AA584" s="5"/>
      <c r="AB584" s="5"/>
      <c r="AC584" s="5"/>
      <c r="AD584" s="5"/>
    </row>
    <row r="585" customFormat="false" ht="15.75" hidden="false" customHeight="false" outlineLevel="0" collapsed="false">
      <c r="A585" s="448"/>
      <c r="B585" s="515"/>
      <c r="C585" s="428"/>
      <c r="D585" s="496"/>
      <c r="E585" s="494"/>
      <c r="F585" s="275" t="s">
        <v>2917</v>
      </c>
      <c r="G585" s="41" t="s">
        <v>2918</v>
      </c>
      <c r="H585" s="517" t="s">
        <v>2919</v>
      </c>
      <c r="I585" s="5"/>
      <c r="J585" s="5"/>
      <c r="K585" s="5"/>
      <c r="L585" s="5"/>
      <c r="M585" s="5"/>
      <c r="N585" s="518" t="s">
        <v>2920</v>
      </c>
      <c r="O585" s="5"/>
      <c r="P585" s="348"/>
      <c r="Q585" s="285"/>
      <c r="R585" s="5"/>
      <c r="T585" s="5"/>
      <c r="U585" s="5"/>
      <c r="V585" s="5"/>
      <c r="W585" s="5"/>
      <c r="X585" s="5"/>
      <c r="Y585" s="5"/>
      <c r="Z585" s="5"/>
      <c r="AA585" s="5"/>
      <c r="AB585" s="5"/>
      <c r="AC585" s="5"/>
      <c r="AD585" s="5"/>
    </row>
    <row r="586" customFormat="false" ht="15.75" hidden="false" customHeight="false" outlineLevel="0" collapsed="false">
      <c r="A586" s="448"/>
      <c r="B586" s="515"/>
      <c r="C586" s="428"/>
      <c r="D586" s="496"/>
      <c r="E586" s="494"/>
      <c r="F586" s="275" t="s">
        <v>2921</v>
      </c>
      <c r="G586" s="5" t="s">
        <v>343</v>
      </c>
      <c r="H586" s="519" t="s">
        <v>2922</v>
      </c>
      <c r="I586" s="5"/>
      <c r="J586" s="5"/>
      <c r="K586" s="5"/>
      <c r="L586" s="5"/>
      <c r="M586" s="5"/>
      <c r="N586" s="5"/>
      <c r="O586" s="5"/>
      <c r="P586" s="348"/>
      <c r="Q586" s="285"/>
      <c r="R586" s="5"/>
      <c r="S586" s="5"/>
      <c r="T586" s="5"/>
      <c r="U586" s="5"/>
      <c r="V586" s="5"/>
      <c r="W586" s="5"/>
      <c r="X586" s="5"/>
      <c r="Y586" s="5"/>
      <c r="Z586" s="5"/>
      <c r="AA586" s="5"/>
      <c r="AB586" s="5"/>
      <c r="AC586" s="5"/>
      <c r="AD586" s="5"/>
    </row>
    <row r="587" customFormat="false" ht="15.75" hidden="false" customHeight="false" outlineLevel="0" collapsed="false">
      <c r="A587" s="448"/>
      <c r="B587" s="515"/>
      <c r="C587" s="428"/>
      <c r="D587" s="496"/>
      <c r="E587" s="494"/>
      <c r="F587" s="275" t="s">
        <v>2923</v>
      </c>
      <c r="G587" s="5" t="s">
        <v>343</v>
      </c>
      <c r="H587" s="262" t="s">
        <v>2924</v>
      </c>
      <c r="I587" s="5"/>
      <c r="J587" s="5"/>
      <c r="K587" s="5"/>
      <c r="L587" s="5"/>
      <c r="M587" s="5"/>
      <c r="N587" s="5"/>
      <c r="O587" s="5"/>
      <c r="P587" s="5"/>
      <c r="Q587" s="5"/>
      <c r="R587" s="5"/>
      <c r="S587" s="5"/>
      <c r="T587" s="5"/>
      <c r="U587" s="5"/>
      <c r="V587" s="5"/>
      <c r="W587" s="5"/>
      <c r="X587" s="5"/>
      <c r="Y587" s="5"/>
      <c r="Z587" s="5"/>
      <c r="AA587" s="5"/>
      <c r="AB587" s="5"/>
      <c r="AC587" s="5"/>
      <c r="AD587" s="5"/>
    </row>
    <row r="588" customFormat="false" ht="15.75" hidden="false" customHeight="false" outlineLevel="0" collapsed="false">
      <c r="A588" s="448"/>
      <c r="B588" s="515"/>
      <c r="C588" s="428"/>
      <c r="D588" s="496"/>
      <c r="E588" s="494"/>
      <c r="F588" s="275" t="s">
        <v>2925</v>
      </c>
      <c r="G588" s="5" t="s">
        <v>343</v>
      </c>
      <c r="H588" s="262" t="s">
        <v>2926</v>
      </c>
      <c r="I588" s="5"/>
      <c r="J588" s="5"/>
      <c r="K588" s="5"/>
      <c r="L588" s="5"/>
      <c r="M588" s="5"/>
      <c r="N588" s="5"/>
      <c r="O588" s="5"/>
      <c r="P588" s="5"/>
      <c r="Q588" s="5"/>
      <c r="R588" s="5"/>
      <c r="S588" s="5"/>
      <c r="T588" s="5"/>
      <c r="U588" s="5"/>
      <c r="V588" s="5"/>
      <c r="W588" s="5"/>
      <c r="X588" s="5"/>
      <c r="Y588" s="5"/>
      <c r="Z588" s="5"/>
      <c r="AA588" s="5"/>
      <c r="AB588" s="5"/>
      <c r="AC588" s="5"/>
      <c r="AD588" s="5"/>
    </row>
    <row r="589" customFormat="false" ht="15.75" hidden="false" customHeight="false" outlineLevel="0" collapsed="false">
      <c r="A589" s="448"/>
      <c r="B589" s="515"/>
      <c r="C589" s="428"/>
      <c r="D589" s="496"/>
      <c r="E589" s="494"/>
      <c r="F589" s="18" t="s">
        <v>2927</v>
      </c>
      <c r="G589" s="18" t="s">
        <v>2928</v>
      </c>
      <c r="H589" s="409" t="s">
        <v>2929</v>
      </c>
      <c r="I589" s="5"/>
      <c r="J589" s="5"/>
      <c r="K589" s="5"/>
      <c r="L589" s="5"/>
      <c r="M589" s="5"/>
      <c r="N589" s="5"/>
      <c r="O589" s="5"/>
      <c r="P589" s="5"/>
      <c r="Q589" s="5"/>
      <c r="R589" s="5"/>
      <c r="S589" s="5"/>
      <c r="T589" s="5"/>
      <c r="U589" s="5"/>
      <c r="V589" s="5"/>
      <c r="W589" s="5"/>
      <c r="X589" s="5"/>
      <c r="Y589" s="5"/>
      <c r="Z589" s="5"/>
      <c r="AA589" s="5"/>
      <c r="AB589" s="5"/>
      <c r="AC589" s="5"/>
      <c r="AD589" s="5"/>
    </row>
    <row r="590" customFormat="false" ht="15.75" hidden="false" customHeight="false" outlineLevel="0" collapsed="false">
      <c r="A590" s="448"/>
      <c r="B590" s="515"/>
      <c r="C590" s="428"/>
      <c r="D590" s="496"/>
      <c r="E590" s="494"/>
      <c r="F590" s="41" t="s">
        <v>2930</v>
      </c>
      <c r="G590" s="5" t="s">
        <v>421</v>
      </c>
      <c r="H590" s="262" t="s">
        <v>2931</v>
      </c>
      <c r="I590" s="482" t="s">
        <v>2932</v>
      </c>
      <c r="J590" s="262" t="s">
        <v>2933</v>
      </c>
      <c r="K590" s="5"/>
      <c r="L590" s="5"/>
      <c r="M590" s="5"/>
      <c r="N590" s="5"/>
      <c r="O590" s="5"/>
      <c r="P590" s="5"/>
      <c r="Q590" s="5"/>
      <c r="R590" s="5"/>
      <c r="S590" s="5"/>
      <c r="T590" s="5"/>
      <c r="U590" s="5"/>
      <c r="V590" s="5"/>
      <c r="W590" s="5"/>
      <c r="X590" s="5"/>
      <c r="Y590" s="5"/>
      <c r="Z590" s="5"/>
      <c r="AA590" s="5"/>
      <c r="AB590" s="5"/>
      <c r="AC590" s="5"/>
      <c r="AD590" s="5"/>
    </row>
    <row r="591" customFormat="false" ht="15.75" hidden="false" customHeight="false" outlineLevel="0" collapsed="false">
      <c r="A591" s="448"/>
      <c r="B591" s="515"/>
      <c r="C591" s="428"/>
      <c r="D591" s="496"/>
      <c r="E591" s="494"/>
      <c r="F591" s="275" t="s">
        <v>2934</v>
      </c>
      <c r="G591" s="5" t="s">
        <v>2932</v>
      </c>
      <c r="H591" s="262" t="s">
        <v>2933</v>
      </c>
      <c r="I591" s="5"/>
      <c r="J591" s="5"/>
      <c r="K591" s="5"/>
      <c r="L591" s="5"/>
      <c r="M591" s="5"/>
      <c r="N591" s="5"/>
      <c r="O591" s="5"/>
      <c r="P591" s="5"/>
      <c r="Q591" s="5"/>
      <c r="R591" s="5"/>
      <c r="S591" s="5"/>
      <c r="T591" s="5"/>
      <c r="U591" s="5"/>
      <c r="V591" s="5"/>
      <c r="W591" s="5"/>
      <c r="X591" s="5"/>
      <c r="Y591" s="5"/>
      <c r="Z591" s="5"/>
      <c r="AA591" s="5"/>
      <c r="AB591" s="5"/>
      <c r="AC591" s="5"/>
      <c r="AD591" s="5"/>
    </row>
    <row r="592" customFormat="false" ht="15.75" hidden="false" customHeight="false" outlineLevel="0" collapsed="false">
      <c r="A592" s="448"/>
      <c r="B592" s="515"/>
      <c r="C592" s="428"/>
      <c r="D592" s="496"/>
      <c r="E592" s="494"/>
      <c r="F592" s="275" t="s">
        <v>2935</v>
      </c>
      <c r="G592" s="5" t="s">
        <v>343</v>
      </c>
      <c r="H592" s="262" t="s">
        <v>2936</v>
      </c>
      <c r="I592" s="5"/>
      <c r="J592" s="5"/>
      <c r="K592" s="5"/>
      <c r="L592" s="5"/>
      <c r="M592" s="5"/>
      <c r="N592" s="5"/>
      <c r="O592" s="5"/>
      <c r="P592" s="5"/>
      <c r="Q592" s="5"/>
      <c r="R592" s="5"/>
      <c r="S592" s="5"/>
      <c r="T592" s="5"/>
      <c r="U592" s="5"/>
      <c r="V592" s="5"/>
      <c r="W592" s="5"/>
      <c r="X592" s="5"/>
      <c r="Y592" s="5"/>
      <c r="Z592" s="5"/>
      <c r="AA592" s="5"/>
      <c r="AB592" s="5"/>
      <c r="AC592" s="5"/>
      <c r="AD592" s="5"/>
    </row>
    <row r="593" customFormat="false" ht="15.75" hidden="false" customHeight="false" outlineLevel="0" collapsed="false">
      <c r="A593" s="448"/>
      <c r="B593" s="515"/>
      <c r="C593" s="428"/>
      <c r="D593" s="496"/>
      <c r="E593" s="494"/>
      <c r="F593" s="275" t="s">
        <v>2937</v>
      </c>
      <c r="G593" s="5" t="s">
        <v>1564</v>
      </c>
      <c r="H593" s="262" t="s">
        <v>2938</v>
      </c>
      <c r="I593" s="5"/>
      <c r="J593" s="5"/>
      <c r="K593" s="5"/>
      <c r="L593" s="5"/>
      <c r="M593" s="5"/>
      <c r="N593" s="5"/>
      <c r="O593" s="5"/>
      <c r="P593" s="5"/>
      <c r="Q593" s="5"/>
      <c r="R593" s="5"/>
      <c r="S593" s="5"/>
      <c r="T593" s="5"/>
      <c r="U593" s="5"/>
      <c r="V593" s="5"/>
      <c r="W593" s="5"/>
      <c r="X593" s="5"/>
      <c r="Y593" s="5"/>
      <c r="Z593" s="5"/>
      <c r="AA593" s="5"/>
      <c r="AB593" s="5"/>
      <c r="AC593" s="5"/>
      <c r="AD593" s="5"/>
    </row>
    <row r="594" customFormat="false" ht="15.75" hidden="false" customHeight="false" outlineLevel="0" collapsed="false">
      <c r="A594" s="448"/>
      <c r="B594" s="515"/>
      <c r="C594" s="428"/>
      <c r="D594" s="496"/>
      <c r="E594" s="494"/>
      <c r="F594" s="275" t="s">
        <v>2939</v>
      </c>
      <c r="G594" s="5" t="s">
        <v>2940</v>
      </c>
      <c r="H594" s="262" t="s">
        <v>2941</v>
      </c>
      <c r="I594" s="5"/>
      <c r="J594" s="5"/>
      <c r="K594" s="5"/>
      <c r="L594" s="5"/>
      <c r="M594" s="5"/>
      <c r="N594" s="5"/>
      <c r="O594" s="5"/>
      <c r="P594" s="5"/>
      <c r="Q594" s="5"/>
      <c r="R594" s="5"/>
      <c r="S594" s="5"/>
      <c r="T594" s="5"/>
      <c r="U594" s="5"/>
      <c r="V594" s="5"/>
      <c r="W594" s="5"/>
      <c r="X594" s="5"/>
      <c r="Y594" s="5"/>
      <c r="Z594" s="5"/>
      <c r="AA594" s="5"/>
      <c r="AB594" s="5"/>
      <c r="AC594" s="5"/>
      <c r="AD594" s="5"/>
    </row>
    <row r="595" customFormat="false" ht="15.75" hidden="false" customHeight="false" outlineLevel="0" collapsed="false">
      <c r="A595" s="448"/>
      <c r="B595" s="515"/>
      <c r="C595" s="428"/>
      <c r="D595" s="496"/>
      <c r="E595" s="494"/>
      <c r="F595" s="275" t="s">
        <v>2942</v>
      </c>
      <c r="G595" s="5" t="s">
        <v>343</v>
      </c>
      <c r="H595" s="5"/>
      <c r="I595" s="5"/>
      <c r="J595" s="5"/>
      <c r="K595" s="5"/>
      <c r="L595" s="5"/>
      <c r="M595" s="5"/>
      <c r="N595" s="5"/>
      <c r="O595" s="5"/>
      <c r="P595" s="5"/>
      <c r="Q595" s="5"/>
      <c r="R595" s="5"/>
      <c r="S595" s="5"/>
      <c r="T595" s="5"/>
      <c r="U595" s="5"/>
      <c r="V595" s="5"/>
      <c r="W595" s="5"/>
      <c r="X595" s="5"/>
      <c r="Y595" s="5"/>
      <c r="Z595" s="5"/>
      <c r="AA595" s="5"/>
      <c r="AB595" s="5"/>
      <c r="AC595" s="5"/>
      <c r="AD595" s="5"/>
    </row>
    <row r="596" customFormat="false" ht="15.75" hidden="false" customHeight="false" outlineLevel="0" collapsed="false">
      <c r="A596" s="448"/>
      <c r="B596" s="515"/>
      <c r="C596" s="428"/>
      <c r="D596" s="496"/>
      <c r="E596" s="494"/>
      <c r="F596" s="259" t="s">
        <v>2943</v>
      </c>
      <c r="G596" s="5" t="s">
        <v>2944</v>
      </c>
      <c r="H596" s="258" t="s">
        <v>1949</v>
      </c>
      <c r="I596" s="231" t="s">
        <v>2906</v>
      </c>
      <c r="J596" s="5"/>
      <c r="K596" s="5"/>
      <c r="L596" s="5"/>
      <c r="M596" s="5"/>
      <c r="N596" s="5"/>
      <c r="O596" s="5"/>
      <c r="P596" s="5"/>
      <c r="Q596" s="5"/>
      <c r="R596" s="5"/>
      <c r="S596" s="5"/>
      <c r="T596" s="5"/>
      <c r="U596" s="5"/>
      <c r="V596" s="5"/>
      <c r="W596" s="5"/>
      <c r="X596" s="5"/>
      <c r="Y596" s="5"/>
      <c r="Z596" s="5"/>
      <c r="AA596" s="5"/>
      <c r="AB596" s="5"/>
      <c r="AC596" s="5"/>
      <c r="AD596" s="5"/>
    </row>
    <row r="597" customFormat="false" ht="15.75" hidden="false" customHeight="false" outlineLevel="0" collapsed="false">
      <c r="A597" s="448"/>
      <c r="B597" s="515"/>
      <c r="C597" s="428"/>
      <c r="D597" s="496"/>
      <c r="E597" s="494"/>
      <c r="F597" s="275" t="s">
        <v>2945</v>
      </c>
      <c r="G597" s="5" t="s">
        <v>343</v>
      </c>
      <c r="H597" s="5"/>
      <c r="I597" s="5"/>
      <c r="J597" s="5"/>
      <c r="K597" s="5"/>
      <c r="L597" s="5"/>
      <c r="M597" s="5"/>
      <c r="N597" s="5"/>
      <c r="O597" s="5"/>
      <c r="P597" s="5"/>
      <c r="Q597" s="5"/>
      <c r="R597" s="5"/>
      <c r="S597" s="5"/>
      <c r="T597" s="5"/>
      <c r="U597" s="5"/>
      <c r="V597" s="5"/>
      <c r="W597" s="5"/>
      <c r="X597" s="5"/>
      <c r="Y597" s="5"/>
      <c r="Z597" s="5"/>
      <c r="AA597" s="5"/>
      <c r="AB597" s="5"/>
      <c r="AC597" s="5"/>
      <c r="AD597" s="5"/>
    </row>
    <row r="598" customFormat="false" ht="15.75" hidden="false" customHeight="false" outlineLevel="0" collapsed="false">
      <c r="A598" s="448"/>
      <c r="B598" s="515"/>
      <c r="C598" s="428"/>
      <c r="D598" s="496"/>
      <c r="E598" s="494"/>
      <c r="F598" s="275" t="s">
        <v>2946</v>
      </c>
      <c r="G598" s="5" t="s">
        <v>343</v>
      </c>
      <c r="H598" s="5"/>
      <c r="I598" s="5"/>
      <c r="J598" s="5"/>
      <c r="K598" s="5"/>
      <c r="L598" s="5"/>
      <c r="M598" s="5"/>
      <c r="N598" s="5"/>
      <c r="O598" s="5"/>
      <c r="P598" s="5"/>
      <c r="Q598" s="5"/>
      <c r="R598" s="5"/>
      <c r="S598" s="5"/>
      <c r="T598" s="5"/>
      <c r="U598" s="5"/>
      <c r="V598" s="5"/>
      <c r="W598" s="5"/>
      <c r="X598" s="5"/>
      <c r="Y598" s="5"/>
      <c r="Z598" s="5"/>
      <c r="AA598" s="5"/>
      <c r="AB598" s="5"/>
      <c r="AC598" s="5"/>
      <c r="AD598" s="5"/>
    </row>
    <row r="599" customFormat="false" ht="15.75" hidden="false" customHeight="false" outlineLevel="0" collapsed="false">
      <c r="A599" s="448"/>
      <c r="B599" s="515"/>
      <c r="C599" s="428"/>
      <c r="D599" s="496"/>
      <c r="E599" s="494"/>
      <c r="F599" s="385" t="s">
        <v>2947</v>
      </c>
      <c r="G599" s="4" t="s">
        <v>2948</v>
      </c>
      <c r="H599" s="292" t="s">
        <v>541</v>
      </c>
      <c r="I599" s="5"/>
      <c r="J599" s="5"/>
      <c r="K599" s="5"/>
      <c r="L599" s="5"/>
      <c r="M599" s="5"/>
      <c r="N599" s="5"/>
      <c r="O599" s="5"/>
      <c r="P599" s="5"/>
      <c r="Q599" s="5"/>
      <c r="R599" s="5"/>
      <c r="S599" s="5"/>
      <c r="T599" s="5"/>
      <c r="U599" s="5"/>
      <c r="V599" s="5"/>
      <c r="W599" s="5"/>
      <c r="X599" s="5"/>
      <c r="Y599" s="5"/>
      <c r="Z599" s="5"/>
      <c r="AA599" s="5"/>
      <c r="AB599" s="5"/>
      <c r="AC599" s="5"/>
      <c r="AD599" s="5"/>
    </row>
    <row r="600" customFormat="false" ht="15.75" hidden="false" customHeight="false" outlineLevel="0" collapsed="false">
      <c r="A600" s="448"/>
      <c r="B600" s="515"/>
      <c r="C600" s="428"/>
      <c r="D600" s="496"/>
      <c r="E600" s="494"/>
      <c r="F600" s="259" t="s">
        <v>2949</v>
      </c>
      <c r="G600" s="5" t="s">
        <v>2950</v>
      </c>
      <c r="H600" s="262" t="s">
        <v>352</v>
      </c>
      <c r="I600" s="5"/>
      <c r="J600" s="5"/>
      <c r="K600" s="5"/>
      <c r="L600" s="5"/>
      <c r="M600" s="5"/>
      <c r="N600" s="5"/>
      <c r="O600" s="5"/>
      <c r="P600" s="5"/>
      <c r="Q600" s="5"/>
      <c r="R600" s="5"/>
      <c r="S600" s="5"/>
      <c r="T600" s="5"/>
      <c r="U600" s="5"/>
      <c r="V600" s="5"/>
      <c r="W600" s="5"/>
      <c r="X600" s="5"/>
      <c r="Y600" s="5"/>
      <c r="Z600" s="5"/>
      <c r="AA600" s="5"/>
      <c r="AB600" s="5"/>
      <c r="AC600" s="5"/>
      <c r="AD600" s="5"/>
    </row>
    <row r="601" customFormat="false" ht="15.75" hidden="false" customHeight="false" outlineLevel="0" collapsed="false">
      <c r="A601" s="448"/>
      <c r="B601" s="515"/>
      <c r="C601" s="428"/>
      <c r="D601" s="496"/>
      <c r="E601" s="494"/>
      <c r="F601" s="433" t="s">
        <v>2951</v>
      </c>
      <c r="G601" s="5" t="s">
        <v>2952</v>
      </c>
      <c r="H601" s="5"/>
      <c r="I601" s="5"/>
      <c r="J601" s="5"/>
      <c r="K601" s="5"/>
      <c r="L601" s="5"/>
      <c r="M601" s="5"/>
      <c r="N601" s="5"/>
      <c r="O601" s="5"/>
      <c r="P601" s="5"/>
      <c r="Q601" s="5"/>
      <c r="R601" s="5"/>
      <c r="S601" s="5"/>
      <c r="T601" s="5"/>
      <c r="U601" s="5"/>
      <c r="V601" s="5"/>
      <c r="W601" s="5"/>
      <c r="X601" s="5"/>
      <c r="Y601" s="5"/>
      <c r="Z601" s="5"/>
      <c r="AA601" s="5"/>
      <c r="AB601" s="5"/>
      <c r="AC601" s="5"/>
      <c r="AD601" s="5"/>
    </row>
    <row r="602" customFormat="false" ht="15.75" hidden="false" customHeight="false" outlineLevel="0" collapsed="false">
      <c r="A602" s="448"/>
      <c r="B602" s="515"/>
      <c r="C602" s="428"/>
      <c r="D602" s="496"/>
      <c r="E602" s="494"/>
      <c r="F602" s="41" t="s">
        <v>2953</v>
      </c>
      <c r="G602" s="5" t="s">
        <v>2954</v>
      </c>
      <c r="H602" s="262" t="s">
        <v>2955</v>
      </c>
      <c r="I602" s="5"/>
      <c r="J602" s="5"/>
      <c r="K602" s="5"/>
      <c r="L602" s="5"/>
      <c r="M602" s="5"/>
      <c r="N602" s="5"/>
      <c r="O602" s="5"/>
      <c r="P602" s="5"/>
      <c r="Q602" s="5"/>
      <c r="R602" s="5"/>
      <c r="S602" s="5"/>
      <c r="T602" s="5"/>
      <c r="U602" s="5"/>
      <c r="V602" s="5"/>
      <c r="W602" s="5"/>
      <c r="X602" s="5"/>
      <c r="Y602" s="5"/>
      <c r="Z602" s="5"/>
      <c r="AA602" s="5"/>
      <c r="AB602" s="5"/>
      <c r="AC602" s="5"/>
      <c r="AD602" s="5"/>
    </row>
    <row r="603" customFormat="false" ht="15.75" hidden="false" customHeight="false" outlineLevel="0" collapsed="false">
      <c r="A603" s="448"/>
      <c r="B603" s="515"/>
      <c r="C603" s="428"/>
      <c r="D603" s="496"/>
      <c r="E603" s="494"/>
      <c r="F603" s="41" t="s">
        <v>2956</v>
      </c>
      <c r="G603" s="5" t="s">
        <v>2957</v>
      </c>
      <c r="H603" s="262" t="s">
        <v>560</v>
      </c>
      <c r="I603" s="5"/>
      <c r="J603" s="5"/>
      <c r="K603" s="5"/>
      <c r="L603" s="5"/>
      <c r="M603" s="5"/>
      <c r="N603" s="5"/>
      <c r="O603" s="5"/>
      <c r="P603" s="5"/>
      <c r="Q603" s="5"/>
      <c r="R603" s="5"/>
      <c r="S603" s="5"/>
      <c r="T603" s="5"/>
      <c r="U603" s="5"/>
      <c r="V603" s="5"/>
      <c r="W603" s="5"/>
      <c r="X603" s="5"/>
      <c r="Y603" s="5"/>
      <c r="Z603" s="5"/>
      <c r="AA603" s="5"/>
      <c r="AB603" s="5"/>
      <c r="AC603" s="5"/>
      <c r="AD603" s="5"/>
    </row>
    <row r="604" customFormat="false" ht="15.75" hidden="false" customHeight="false" outlineLevel="0" collapsed="false">
      <c r="A604" s="448"/>
      <c r="B604" s="515"/>
      <c r="C604" s="428"/>
      <c r="D604" s="496"/>
      <c r="E604" s="494"/>
      <c r="F604" s="275" t="s">
        <v>2958</v>
      </c>
      <c r="G604" s="5" t="s">
        <v>2959</v>
      </c>
      <c r="H604" s="262" t="s">
        <v>2960</v>
      </c>
      <c r="I604" s="5"/>
      <c r="J604" s="5"/>
      <c r="K604" s="5"/>
      <c r="L604" s="5"/>
      <c r="M604" s="5"/>
      <c r="N604" s="5"/>
      <c r="O604" s="5"/>
      <c r="P604" s="5"/>
      <c r="Q604" s="5"/>
      <c r="R604" s="5"/>
      <c r="S604" s="5"/>
      <c r="T604" s="5"/>
      <c r="U604" s="5"/>
      <c r="V604" s="5"/>
      <c r="W604" s="5"/>
      <c r="X604" s="5"/>
      <c r="Y604" s="5"/>
      <c r="Z604" s="5"/>
      <c r="AA604" s="5"/>
      <c r="AB604" s="5"/>
      <c r="AC604" s="5"/>
      <c r="AD604" s="5"/>
    </row>
    <row r="605" customFormat="false" ht="15.75" hidden="false" customHeight="false" outlineLevel="0" collapsed="false">
      <c r="A605" s="448"/>
      <c r="B605" s="515"/>
      <c r="C605" s="428"/>
      <c r="D605" s="496"/>
      <c r="E605" s="494"/>
      <c r="F605" s="380" t="s">
        <v>2961</v>
      </c>
      <c r="G605" s="5" t="s">
        <v>343</v>
      </c>
      <c r="H605" s="262" t="s">
        <v>2962</v>
      </c>
      <c r="I605" s="5"/>
      <c r="J605" s="5"/>
      <c r="K605" s="5"/>
      <c r="L605" s="5"/>
      <c r="M605" s="5"/>
      <c r="N605" s="5"/>
      <c r="O605" s="5"/>
      <c r="P605" s="5"/>
      <c r="Q605" s="5"/>
      <c r="R605" s="5"/>
      <c r="S605" s="5"/>
      <c r="T605" s="5"/>
      <c r="U605" s="5"/>
      <c r="V605" s="5"/>
      <c r="W605" s="5"/>
      <c r="X605" s="5"/>
      <c r="Y605" s="5"/>
      <c r="Z605" s="5"/>
      <c r="AA605" s="5"/>
      <c r="AB605" s="5"/>
      <c r="AC605" s="5"/>
      <c r="AD605" s="5"/>
    </row>
    <row r="606" customFormat="false" ht="15.75" hidden="false" customHeight="false" outlineLevel="0" collapsed="false">
      <c r="A606" s="448"/>
      <c r="B606" s="515"/>
      <c r="C606" s="428"/>
      <c r="D606" s="496"/>
      <c r="E606" s="494"/>
      <c r="F606" s="259" t="s">
        <v>2963</v>
      </c>
      <c r="G606" s="5" t="s">
        <v>2964</v>
      </c>
      <c r="H606" s="262" t="s">
        <v>2965</v>
      </c>
      <c r="I606" s="5"/>
      <c r="J606" s="5"/>
      <c r="K606" s="5"/>
      <c r="L606" s="5"/>
      <c r="M606" s="5"/>
      <c r="N606" s="5"/>
      <c r="O606" s="5"/>
      <c r="P606" s="5"/>
      <c r="Q606" s="5"/>
      <c r="R606" s="5"/>
      <c r="S606" s="5"/>
      <c r="T606" s="5"/>
      <c r="U606" s="5"/>
      <c r="V606" s="5"/>
      <c r="W606" s="5"/>
      <c r="X606" s="5"/>
      <c r="Y606" s="5"/>
      <c r="Z606" s="5"/>
      <c r="AA606" s="5"/>
      <c r="AB606" s="5"/>
      <c r="AC606" s="5"/>
      <c r="AD606" s="5"/>
    </row>
    <row r="607" customFormat="false" ht="15.75" hidden="false" customHeight="false" outlineLevel="0" collapsed="false">
      <c r="A607" s="448"/>
      <c r="B607" s="515"/>
      <c r="C607" s="428"/>
      <c r="D607" s="496"/>
      <c r="E607" s="494"/>
      <c r="F607" s="259" t="s">
        <v>2966</v>
      </c>
      <c r="G607" s="5" t="s">
        <v>2967</v>
      </c>
      <c r="H607" s="262" t="s">
        <v>2883</v>
      </c>
      <c r="I607" s="5"/>
      <c r="J607" s="5"/>
      <c r="K607" s="5"/>
      <c r="L607" s="5"/>
      <c r="M607" s="5"/>
      <c r="N607" s="5"/>
      <c r="O607" s="5"/>
      <c r="P607" s="5"/>
      <c r="Q607" s="5"/>
      <c r="R607" s="5"/>
      <c r="S607" s="5"/>
      <c r="T607" s="5"/>
      <c r="U607" s="5"/>
      <c r="V607" s="5"/>
      <c r="W607" s="5"/>
      <c r="X607" s="5"/>
      <c r="Y607" s="5"/>
      <c r="Z607" s="5"/>
      <c r="AA607" s="5"/>
      <c r="AB607" s="5"/>
      <c r="AC607" s="5"/>
      <c r="AD607" s="5"/>
    </row>
    <row r="608" customFormat="false" ht="15.75" hidden="false" customHeight="false" outlineLevel="0" collapsed="false">
      <c r="A608" s="448"/>
      <c r="B608" s="515"/>
      <c r="C608" s="428"/>
      <c r="D608" s="496"/>
      <c r="E608" s="494"/>
      <c r="F608" s="380" t="s">
        <v>2968</v>
      </c>
      <c r="G608" s="5" t="s">
        <v>2969</v>
      </c>
      <c r="H608" s="362" t="s">
        <v>2970</v>
      </c>
      <c r="K608" s="5"/>
      <c r="L608" s="5"/>
      <c r="M608" s="5"/>
      <c r="N608" s="5"/>
      <c r="O608" s="5"/>
      <c r="P608" s="5"/>
      <c r="Q608" s="5"/>
      <c r="R608" s="5"/>
      <c r="S608" s="5"/>
      <c r="T608" s="5"/>
      <c r="U608" s="5"/>
      <c r="V608" s="5"/>
      <c r="W608" s="5"/>
      <c r="X608" s="5"/>
      <c r="Y608" s="5"/>
      <c r="Z608" s="5"/>
      <c r="AA608" s="5"/>
      <c r="AB608" s="5"/>
      <c r="AC608" s="5"/>
      <c r="AD608" s="5"/>
    </row>
    <row r="609" customFormat="false" ht="15.75" hidden="false" customHeight="false" outlineLevel="0" collapsed="false">
      <c r="A609" s="448"/>
      <c r="B609" s="515"/>
      <c r="C609" s="428"/>
      <c r="D609" s="496"/>
      <c r="E609" s="494"/>
      <c r="F609" s="259" t="s">
        <v>2971</v>
      </c>
      <c r="G609" s="5" t="s">
        <v>1551</v>
      </c>
      <c r="H609" s="499" t="s">
        <v>2972</v>
      </c>
      <c r="I609" s="5"/>
      <c r="J609" s="5"/>
      <c r="K609" s="5"/>
      <c r="L609" s="5"/>
      <c r="M609" s="5"/>
      <c r="N609" s="5"/>
      <c r="O609" s="5"/>
      <c r="P609" s="5"/>
      <c r="Q609" s="5"/>
      <c r="R609" s="5"/>
      <c r="S609" s="5"/>
      <c r="T609" s="5"/>
      <c r="U609" s="5"/>
      <c r="V609" s="5"/>
      <c r="W609" s="5"/>
      <c r="X609" s="5"/>
      <c r="Y609" s="5"/>
      <c r="Z609" s="5"/>
      <c r="AA609" s="5"/>
      <c r="AB609" s="5"/>
      <c r="AC609" s="5"/>
      <c r="AD609" s="5"/>
    </row>
    <row r="610" customFormat="false" ht="15.75" hidden="false" customHeight="false" outlineLevel="0" collapsed="false">
      <c r="A610" s="448"/>
      <c r="B610" s="515"/>
      <c r="C610" s="428"/>
      <c r="D610" s="496"/>
      <c r="E610" s="494"/>
      <c r="F610" s="281" t="s">
        <v>2973</v>
      </c>
      <c r="G610" s="4" t="s">
        <v>2974</v>
      </c>
      <c r="H610" s="255" t="s">
        <v>2975</v>
      </c>
      <c r="I610" s="5"/>
      <c r="J610" s="5"/>
      <c r="K610" s="5"/>
      <c r="L610" s="5"/>
      <c r="M610" s="5"/>
      <c r="N610" s="5"/>
      <c r="O610" s="5"/>
      <c r="P610" s="5"/>
      <c r="Q610" s="5"/>
      <c r="R610" s="5"/>
      <c r="S610" s="5"/>
      <c r="T610" s="5"/>
      <c r="U610" s="5"/>
      <c r="V610" s="5"/>
      <c r="W610" s="5"/>
      <c r="X610" s="5"/>
      <c r="Y610" s="5"/>
      <c r="Z610" s="5"/>
      <c r="AA610" s="5"/>
      <c r="AB610" s="5"/>
      <c r="AC610" s="5"/>
      <c r="AD610" s="5"/>
    </row>
    <row r="611" customFormat="false" ht="15.75" hidden="false" customHeight="false" outlineLevel="0" collapsed="false">
      <c r="A611" s="448"/>
      <c r="B611" s="515"/>
      <c r="C611" s="428"/>
      <c r="D611" s="496"/>
      <c r="E611" s="494"/>
      <c r="F611" s="275" t="s">
        <v>2976</v>
      </c>
      <c r="G611" s="4" t="s">
        <v>2977</v>
      </c>
      <c r="H611" s="255" t="s">
        <v>2978</v>
      </c>
      <c r="I611" s="41" t="s">
        <v>2979</v>
      </c>
      <c r="J611" s="266" t="s">
        <v>2980</v>
      </c>
      <c r="K611" s="5"/>
      <c r="L611" s="5"/>
      <c r="M611" s="5"/>
      <c r="N611" s="5"/>
      <c r="O611" s="5"/>
      <c r="P611" s="5"/>
      <c r="Q611" s="5"/>
      <c r="R611" s="5"/>
      <c r="S611" s="5"/>
      <c r="T611" s="5"/>
      <c r="U611" s="5"/>
      <c r="V611" s="5"/>
      <c r="W611" s="5"/>
      <c r="X611" s="5"/>
      <c r="Y611" s="5"/>
      <c r="Z611" s="5"/>
      <c r="AA611" s="5"/>
      <c r="AB611" s="5"/>
      <c r="AC611" s="5"/>
      <c r="AD611" s="5"/>
    </row>
    <row r="612" customFormat="false" ht="15.75" hidden="false" customHeight="false" outlineLevel="0" collapsed="false">
      <c r="A612" s="448"/>
      <c r="B612" s="515"/>
      <c r="C612" s="428"/>
      <c r="D612" s="496"/>
      <c r="E612" s="494"/>
      <c r="F612" s="259" t="s">
        <v>2981</v>
      </c>
      <c r="G612" s="18" t="s">
        <v>2982</v>
      </c>
      <c r="H612" s="410" t="s">
        <v>2983</v>
      </c>
      <c r="I612" s="5" t="s">
        <v>2984</v>
      </c>
      <c r="J612" s="262" t="s">
        <v>2985</v>
      </c>
      <c r="K612" s="5"/>
      <c r="L612" s="5"/>
      <c r="M612" s="5"/>
      <c r="N612" s="5"/>
      <c r="O612" s="5"/>
      <c r="P612" s="5"/>
      <c r="Q612" s="5"/>
      <c r="R612" s="5"/>
      <c r="S612" s="5"/>
      <c r="T612" s="5"/>
      <c r="U612" s="5"/>
      <c r="V612" s="5"/>
      <c r="W612" s="5"/>
      <c r="X612" s="5"/>
      <c r="Y612" s="5"/>
      <c r="Z612" s="5"/>
      <c r="AA612" s="5"/>
      <c r="AB612" s="5"/>
      <c r="AC612" s="5"/>
      <c r="AD612" s="5"/>
    </row>
    <row r="613" customFormat="false" ht="15.75" hidden="false" customHeight="false" outlineLevel="0" collapsed="false">
      <c r="A613" s="448"/>
      <c r="B613" s="515"/>
      <c r="C613" s="428"/>
      <c r="D613" s="496"/>
      <c r="E613" s="494"/>
      <c r="F613" s="259" t="s">
        <v>2986</v>
      </c>
      <c r="G613" s="5" t="s">
        <v>2987</v>
      </c>
      <c r="H613" s="258" t="s">
        <v>1949</v>
      </c>
      <c r="I613" s="5"/>
      <c r="J613" s="5"/>
      <c r="K613" s="5"/>
      <c r="L613" s="5"/>
      <c r="M613" s="5"/>
      <c r="N613" s="5"/>
      <c r="O613" s="5"/>
      <c r="P613" s="5"/>
      <c r="Q613" s="5"/>
      <c r="R613" s="5"/>
      <c r="S613" s="5"/>
      <c r="T613" s="5"/>
      <c r="U613" s="5"/>
      <c r="V613" s="5"/>
      <c r="W613" s="5"/>
      <c r="X613" s="5"/>
      <c r="Y613" s="5"/>
      <c r="Z613" s="5"/>
      <c r="AA613" s="5"/>
      <c r="AB613" s="5"/>
      <c r="AC613" s="5"/>
      <c r="AD613" s="5"/>
    </row>
    <row r="614" customFormat="false" ht="15.75" hidden="false" customHeight="false" outlineLevel="0" collapsed="false">
      <c r="A614" s="448"/>
      <c r="B614" s="515"/>
      <c r="C614" s="428"/>
      <c r="D614" s="496"/>
      <c r="E614" s="494"/>
      <c r="F614" s="432" t="s">
        <v>2988</v>
      </c>
      <c r="I614" s="5"/>
      <c r="J614" s="5"/>
      <c r="K614" s="5"/>
      <c r="L614" s="5"/>
      <c r="M614" s="5"/>
      <c r="N614" s="5"/>
      <c r="O614" s="5"/>
      <c r="P614" s="5"/>
      <c r="Q614" s="5"/>
      <c r="R614" s="5"/>
      <c r="S614" s="5"/>
      <c r="T614" s="5"/>
      <c r="U614" s="5"/>
      <c r="V614" s="5"/>
      <c r="W614" s="5"/>
      <c r="X614" s="5"/>
      <c r="Y614" s="5"/>
      <c r="Z614" s="5"/>
      <c r="AA614" s="5"/>
      <c r="AB614" s="5"/>
      <c r="AC614" s="5"/>
      <c r="AD614" s="5"/>
    </row>
    <row r="615" customFormat="false" ht="15.75" hidden="false" customHeight="false" outlineLevel="0" collapsed="false">
      <c r="A615" s="448"/>
      <c r="B615" s="515"/>
      <c r="C615" s="443" t="n">
        <v>20</v>
      </c>
      <c r="D615" s="501"/>
      <c r="E615" s="494"/>
      <c r="F615" s="520" t="s">
        <v>2989</v>
      </c>
      <c r="G615" s="521" t="s">
        <v>2990</v>
      </c>
      <c r="H615" s="258" t="s">
        <v>2991</v>
      </c>
      <c r="I615" s="5" t="s">
        <v>2992</v>
      </c>
      <c r="J615" s="262" t="s">
        <v>352</v>
      </c>
      <c r="K615" s="5"/>
      <c r="L615" s="5"/>
      <c r="M615" s="5"/>
      <c r="N615" s="5"/>
      <c r="O615" s="5"/>
      <c r="P615" s="5"/>
      <c r="Q615" s="5"/>
      <c r="R615" s="5"/>
      <c r="S615" s="5"/>
      <c r="T615" s="5"/>
      <c r="U615" s="5"/>
      <c r="V615" s="5"/>
      <c r="W615" s="5"/>
      <c r="X615" s="5"/>
      <c r="Y615" s="5"/>
      <c r="Z615" s="5"/>
      <c r="AA615" s="5"/>
      <c r="AB615" s="5"/>
      <c r="AC615" s="5"/>
      <c r="AD615" s="5"/>
    </row>
    <row r="616" customFormat="false" ht="15.75" hidden="false" customHeight="false" outlineLevel="0" collapsed="false">
      <c r="A616" s="448"/>
      <c r="B616" s="515"/>
      <c r="C616" s="428"/>
      <c r="D616" s="496"/>
      <c r="E616" s="494"/>
      <c r="F616" s="432" t="s">
        <v>2993</v>
      </c>
      <c r="G616" s="522"/>
      <c r="H616" s="11"/>
      <c r="I616" s="5"/>
      <c r="J616" s="5"/>
      <c r="K616" s="5"/>
      <c r="L616" s="5"/>
      <c r="M616" s="5"/>
      <c r="N616" s="5"/>
      <c r="O616" s="5"/>
      <c r="P616" s="5"/>
      <c r="Q616" s="5"/>
      <c r="R616" s="5"/>
      <c r="S616" s="5"/>
      <c r="T616" s="5"/>
      <c r="U616" s="5"/>
      <c r="V616" s="5"/>
      <c r="W616" s="5"/>
      <c r="X616" s="5"/>
      <c r="Y616" s="5"/>
      <c r="Z616" s="5"/>
      <c r="AA616" s="5"/>
      <c r="AB616" s="5"/>
      <c r="AC616" s="5"/>
      <c r="AD616" s="5"/>
    </row>
    <row r="617" customFormat="false" ht="15.75" hidden="false" customHeight="false" outlineLevel="0" collapsed="false">
      <c r="A617" s="448"/>
      <c r="B617" s="515"/>
      <c r="C617" s="428"/>
      <c r="D617" s="496"/>
      <c r="E617" s="494"/>
      <c r="F617" s="259" t="s">
        <v>2994</v>
      </c>
      <c r="G617" s="41" t="s">
        <v>2995</v>
      </c>
      <c r="H617" s="266" t="s">
        <v>2996</v>
      </c>
      <c r="I617" s="5"/>
      <c r="J617" s="5"/>
      <c r="K617" s="5"/>
      <c r="L617" s="5"/>
      <c r="M617" s="5"/>
      <c r="N617" s="5"/>
      <c r="O617" s="5"/>
      <c r="P617" s="5"/>
      <c r="Q617" s="5"/>
      <c r="R617" s="5"/>
      <c r="S617" s="5"/>
      <c r="T617" s="5"/>
      <c r="U617" s="5"/>
      <c r="V617" s="5"/>
      <c r="W617" s="5"/>
      <c r="X617" s="5"/>
      <c r="Y617" s="5"/>
      <c r="Z617" s="5"/>
      <c r="AA617" s="5"/>
      <c r="AB617" s="5"/>
      <c r="AC617" s="5"/>
      <c r="AD617" s="5"/>
    </row>
    <row r="618" customFormat="false" ht="15.75" hidden="false" customHeight="false" outlineLevel="0" collapsed="false">
      <c r="A618" s="448"/>
      <c r="B618" s="515"/>
      <c r="C618" s="428"/>
      <c r="D618" s="496"/>
      <c r="E618" s="494"/>
      <c r="F618" s="275" t="s">
        <v>2997</v>
      </c>
      <c r="G618" s="5" t="s">
        <v>343</v>
      </c>
      <c r="H618" s="262" t="s">
        <v>2998</v>
      </c>
      <c r="I618" s="5"/>
      <c r="J618" s="5"/>
      <c r="K618" s="5"/>
      <c r="L618" s="5"/>
      <c r="M618" s="5"/>
      <c r="N618" s="5"/>
      <c r="O618" s="5"/>
      <c r="P618" s="5"/>
      <c r="Q618" s="5"/>
      <c r="R618" s="5"/>
      <c r="S618" s="5"/>
      <c r="T618" s="5"/>
      <c r="U618" s="5"/>
      <c r="V618" s="5"/>
      <c r="W618" s="5"/>
      <c r="X618" s="5"/>
      <c r="Y618" s="5"/>
      <c r="Z618" s="5"/>
      <c r="AA618" s="5"/>
      <c r="AB618" s="5"/>
      <c r="AC618" s="5"/>
      <c r="AD618" s="5"/>
    </row>
    <row r="619" customFormat="false" ht="15.75" hidden="false" customHeight="false" outlineLevel="0" collapsed="false">
      <c r="A619" s="448"/>
      <c r="B619" s="515"/>
      <c r="C619" s="428"/>
      <c r="D619" s="496"/>
      <c r="E619" s="494"/>
      <c r="F619" s="281" t="s">
        <v>2999</v>
      </c>
      <c r="G619" s="5" t="s">
        <v>2481</v>
      </c>
      <c r="H619" s="262" t="s">
        <v>2482</v>
      </c>
      <c r="I619" s="5"/>
      <c r="J619" s="5"/>
      <c r="K619" s="5"/>
      <c r="L619" s="5"/>
      <c r="M619" s="5"/>
      <c r="N619" s="5"/>
      <c r="O619" s="5"/>
      <c r="P619" s="5"/>
      <c r="Q619" s="5"/>
      <c r="R619" s="5"/>
      <c r="S619" s="5"/>
      <c r="T619" s="5"/>
      <c r="U619" s="5"/>
      <c r="V619" s="5"/>
      <c r="W619" s="5"/>
      <c r="X619" s="5"/>
      <c r="Y619" s="5"/>
      <c r="Z619" s="5"/>
      <c r="AA619" s="5"/>
      <c r="AB619" s="5"/>
      <c r="AC619" s="5"/>
      <c r="AD619" s="5"/>
    </row>
    <row r="620" customFormat="false" ht="15.75" hidden="false" customHeight="false" outlineLevel="0" collapsed="false">
      <c r="A620" s="448"/>
      <c r="B620" s="515"/>
      <c r="C620" s="428"/>
      <c r="D620" s="496"/>
      <c r="E620" s="494"/>
      <c r="F620" s="288" t="s">
        <v>3000</v>
      </c>
      <c r="G620" s="522" t="s">
        <v>3001</v>
      </c>
      <c r="H620" s="258" t="s">
        <v>1949</v>
      </c>
      <c r="I620" s="5"/>
      <c r="J620" s="5"/>
      <c r="K620" s="5"/>
      <c r="L620" s="5"/>
      <c r="M620" s="5"/>
      <c r="N620" s="5"/>
      <c r="O620" s="5"/>
      <c r="P620" s="5"/>
      <c r="Q620" s="5"/>
      <c r="R620" s="5"/>
      <c r="S620" s="5"/>
      <c r="T620" s="5"/>
      <c r="U620" s="5"/>
      <c r="V620" s="5"/>
      <c r="W620" s="5"/>
      <c r="X620" s="5"/>
      <c r="Y620" s="5"/>
      <c r="Z620" s="5"/>
      <c r="AA620" s="5"/>
      <c r="AB620" s="5"/>
      <c r="AC620" s="5"/>
      <c r="AD620" s="5"/>
    </row>
    <row r="621" customFormat="false" ht="15.75" hidden="false" customHeight="false" outlineLevel="0" collapsed="false">
      <c r="A621" s="448"/>
      <c r="B621" s="515"/>
      <c r="C621" s="428"/>
      <c r="D621" s="496"/>
      <c r="E621" s="494"/>
      <c r="F621" s="284" t="s">
        <v>3002</v>
      </c>
      <c r="G621" s="5" t="s">
        <v>2813</v>
      </c>
      <c r="H621" s="11"/>
      <c r="I621" s="5"/>
      <c r="J621" s="5"/>
      <c r="K621" s="5"/>
      <c r="L621" s="5"/>
      <c r="M621" s="5"/>
      <c r="N621" s="5"/>
      <c r="O621" s="5"/>
      <c r="P621" s="5"/>
      <c r="Q621" s="5"/>
      <c r="R621" s="5"/>
      <c r="S621" s="5"/>
      <c r="T621" s="5"/>
      <c r="U621" s="5"/>
      <c r="V621" s="5"/>
      <c r="W621" s="5"/>
      <c r="X621" s="5"/>
      <c r="Y621" s="5"/>
      <c r="Z621" s="5"/>
      <c r="AA621" s="5"/>
      <c r="AB621" s="5"/>
      <c r="AC621" s="5"/>
      <c r="AD621" s="5"/>
    </row>
    <row r="622" customFormat="false" ht="15.75" hidden="false" customHeight="false" outlineLevel="0" collapsed="false">
      <c r="A622" s="448"/>
      <c r="B622" s="515"/>
      <c r="C622" s="428"/>
      <c r="D622" s="496"/>
      <c r="E622" s="494"/>
      <c r="F622" s="281" t="s">
        <v>3003</v>
      </c>
      <c r="G622" s="522" t="s">
        <v>3004</v>
      </c>
      <c r="H622" s="258" t="s">
        <v>3005</v>
      </c>
      <c r="I622" s="5"/>
      <c r="J622" s="5"/>
      <c r="K622" s="5"/>
      <c r="L622" s="5"/>
      <c r="M622" s="5"/>
      <c r="N622" s="5"/>
      <c r="O622" s="5"/>
      <c r="P622" s="5"/>
      <c r="Q622" s="5"/>
      <c r="R622" s="5"/>
      <c r="S622" s="5"/>
      <c r="T622" s="5"/>
      <c r="U622" s="5"/>
      <c r="V622" s="5"/>
      <c r="W622" s="5"/>
      <c r="X622" s="5"/>
      <c r="Y622" s="5"/>
      <c r="Z622" s="5"/>
      <c r="AA622" s="5"/>
      <c r="AB622" s="5"/>
      <c r="AC622" s="5"/>
      <c r="AD622" s="5"/>
    </row>
    <row r="623" customFormat="false" ht="15.75" hidden="false" customHeight="false" outlineLevel="0" collapsed="false">
      <c r="A623" s="448"/>
      <c r="B623" s="515"/>
      <c r="C623" s="428"/>
      <c r="D623" s="496"/>
      <c r="E623" s="494"/>
      <c r="F623" s="275" t="s">
        <v>3006</v>
      </c>
      <c r="G623" s="522" t="s">
        <v>343</v>
      </c>
      <c r="H623" s="258" t="s">
        <v>3007</v>
      </c>
      <c r="I623" s="5" t="s">
        <v>3008</v>
      </c>
      <c r="J623" s="262" t="s">
        <v>3009</v>
      </c>
      <c r="K623" s="5"/>
      <c r="L623" s="5"/>
      <c r="M623" s="5"/>
      <c r="N623" s="5"/>
      <c r="O623" s="5"/>
      <c r="P623" s="5"/>
      <c r="Q623" s="5"/>
      <c r="R623" s="5"/>
      <c r="S623" s="5"/>
      <c r="T623" s="5"/>
      <c r="U623" s="5"/>
      <c r="V623" s="5"/>
      <c r="W623" s="5"/>
      <c r="X623" s="5"/>
      <c r="Y623" s="5"/>
      <c r="Z623" s="5"/>
      <c r="AA623" s="5"/>
      <c r="AB623" s="5"/>
      <c r="AC623" s="5"/>
      <c r="AD623" s="5"/>
    </row>
    <row r="624" customFormat="false" ht="15.75" hidden="false" customHeight="false" outlineLevel="0" collapsed="false">
      <c r="A624" s="448"/>
      <c r="B624" s="515"/>
      <c r="C624" s="428"/>
      <c r="D624" s="496"/>
      <c r="E624" s="494"/>
      <c r="F624" s="523" t="s">
        <v>3010</v>
      </c>
      <c r="G624" s="522" t="s">
        <v>3011</v>
      </c>
      <c r="H624" s="258" t="s">
        <v>3012</v>
      </c>
      <c r="I624" s="5"/>
      <c r="J624" s="5"/>
      <c r="K624" s="5"/>
      <c r="L624" s="5"/>
      <c r="M624" s="5"/>
      <c r="N624" s="5"/>
      <c r="O624" s="5"/>
      <c r="P624" s="5"/>
      <c r="Q624" s="5"/>
      <c r="R624" s="5"/>
      <c r="S624" s="5"/>
      <c r="T624" s="5"/>
      <c r="U624" s="5"/>
      <c r="V624" s="5"/>
      <c r="W624" s="5"/>
      <c r="X624" s="5"/>
      <c r="Y624" s="5"/>
      <c r="Z624" s="5"/>
      <c r="AA624" s="5"/>
      <c r="AB624" s="5"/>
      <c r="AC624" s="5"/>
      <c r="AD624" s="5"/>
    </row>
    <row r="625" customFormat="false" ht="15.75" hidden="false" customHeight="false" outlineLevel="0" collapsed="false">
      <c r="A625" s="448"/>
      <c r="B625" s="515"/>
      <c r="C625" s="428"/>
      <c r="D625" s="496"/>
      <c r="E625" s="494"/>
      <c r="F625" s="275" t="s">
        <v>3013</v>
      </c>
      <c r="G625" s="522" t="s">
        <v>598</v>
      </c>
      <c r="H625" s="258" t="s">
        <v>3014</v>
      </c>
      <c r="I625" s="5"/>
      <c r="J625" s="5"/>
      <c r="K625" s="5"/>
      <c r="L625" s="5"/>
      <c r="M625" s="5"/>
      <c r="N625" s="5"/>
      <c r="O625" s="5"/>
      <c r="P625" s="5"/>
      <c r="Q625" s="5"/>
      <c r="R625" s="5"/>
      <c r="S625" s="5"/>
      <c r="T625" s="5"/>
      <c r="U625" s="5"/>
      <c r="V625" s="5"/>
      <c r="W625" s="5"/>
      <c r="X625" s="5"/>
      <c r="Y625" s="5"/>
      <c r="Z625" s="5"/>
      <c r="AA625" s="5"/>
      <c r="AB625" s="5"/>
      <c r="AC625" s="5"/>
      <c r="AD625" s="5"/>
    </row>
    <row r="626" customFormat="false" ht="15.75" hidden="false" customHeight="false" outlineLevel="0" collapsed="false">
      <c r="A626" s="448"/>
      <c r="B626" s="515"/>
      <c r="C626" s="428"/>
      <c r="D626" s="496"/>
      <c r="E626" s="494"/>
      <c r="F626" s="259" t="s">
        <v>3015</v>
      </c>
      <c r="G626" s="522" t="s">
        <v>3016</v>
      </c>
      <c r="H626" s="258" t="s">
        <v>560</v>
      </c>
      <c r="I626" s="5"/>
      <c r="J626" s="5"/>
      <c r="K626" s="5"/>
      <c r="L626" s="5"/>
      <c r="M626" s="5"/>
      <c r="N626" s="5"/>
      <c r="O626" s="5"/>
      <c r="P626" s="5"/>
      <c r="Q626" s="5"/>
      <c r="R626" s="5"/>
      <c r="S626" s="5"/>
      <c r="T626" s="5"/>
      <c r="U626" s="5"/>
      <c r="V626" s="5"/>
      <c r="W626" s="5"/>
      <c r="X626" s="5"/>
      <c r="Y626" s="5"/>
      <c r="Z626" s="5"/>
      <c r="AA626" s="5"/>
      <c r="AB626" s="5"/>
      <c r="AC626" s="5"/>
      <c r="AD626" s="5"/>
    </row>
    <row r="627" customFormat="false" ht="15.75" hidden="false" customHeight="false" outlineLevel="0" collapsed="false">
      <c r="A627" s="448"/>
      <c r="B627" s="515"/>
      <c r="C627" s="428"/>
      <c r="D627" s="496"/>
      <c r="E627" s="494"/>
      <c r="F627" s="275" t="s">
        <v>3017</v>
      </c>
      <c r="G627" s="522" t="s">
        <v>3018</v>
      </c>
      <c r="H627" s="258" t="s">
        <v>3019</v>
      </c>
      <c r="I627" s="5"/>
      <c r="J627" s="5"/>
      <c r="K627" s="5"/>
      <c r="L627" s="5"/>
      <c r="M627" s="5"/>
      <c r="N627" s="5"/>
      <c r="O627" s="5"/>
      <c r="P627" s="5"/>
      <c r="Q627" s="5"/>
      <c r="R627" s="5"/>
      <c r="S627" s="5"/>
      <c r="T627" s="5"/>
      <c r="U627" s="5"/>
      <c r="V627" s="5"/>
      <c r="W627" s="5"/>
      <c r="X627" s="5"/>
      <c r="Y627" s="5"/>
      <c r="Z627" s="5"/>
      <c r="AA627" s="5"/>
      <c r="AB627" s="5"/>
      <c r="AC627" s="5"/>
      <c r="AD627" s="5"/>
    </row>
    <row r="628" customFormat="false" ht="15.75" hidden="false" customHeight="false" outlineLevel="0" collapsed="false">
      <c r="A628" s="448"/>
      <c r="B628" s="524" t="s">
        <v>3020</v>
      </c>
      <c r="C628" s="443" t="n">
        <v>21</v>
      </c>
      <c r="D628" s="450"/>
      <c r="E628" s="494"/>
      <c r="F628" s="452" t="s">
        <v>3021</v>
      </c>
      <c r="G628" s="522" t="s">
        <v>343</v>
      </c>
      <c r="H628" s="258" t="s">
        <v>3022</v>
      </c>
      <c r="I628" s="5"/>
      <c r="J628" s="5"/>
      <c r="K628" s="5"/>
      <c r="L628" s="5"/>
      <c r="M628" s="5"/>
      <c r="N628" s="5"/>
      <c r="O628" s="5"/>
      <c r="P628" s="5"/>
      <c r="Q628" s="5"/>
      <c r="R628" s="5"/>
      <c r="S628" s="5"/>
      <c r="T628" s="5"/>
      <c r="U628" s="5"/>
      <c r="V628" s="5"/>
      <c r="W628" s="5"/>
      <c r="X628" s="5"/>
      <c r="Y628" s="5"/>
      <c r="Z628" s="5"/>
      <c r="AA628" s="5"/>
      <c r="AB628" s="5"/>
      <c r="AC628" s="5"/>
      <c r="AD628" s="5"/>
    </row>
    <row r="629" customFormat="false" ht="15.75" hidden="false" customHeight="false" outlineLevel="0" collapsed="false">
      <c r="A629" s="448"/>
      <c r="B629" s="524"/>
      <c r="D629" s="253"/>
      <c r="E629" s="494"/>
      <c r="F629" s="525" t="s">
        <v>3023</v>
      </c>
      <c r="G629" s="5" t="s">
        <v>3024</v>
      </c>
      <c r="H629" s="266" t="s">
        <v>3025</v>
      </c>
      <c r="I629" s="5"/>
      <c r="J629" s="5"/>
      <c r="K629" s="5"/>
      <c r="L629" s="5"/>
      <c r="M629" s="5"/>
      <c r="N629" s="5"/>
      <c r="O629" s="5"/>
      <c r="P629" s="5"/>
      <c r="Q629" s="5"/>
      <c r="R629" s="5"/>
      <c r="S629" s="5"/>
      <c r="T629" s="5"/>
      <c r="U629" s="5"/>
      <c r="V629" s="5"/>
      <c r="W629" s="5"/>
      <c r="X629" s="5"/>
      <c r="Y629" s="5"/>
      <c r="Z629" s="5"/>
      <c r="AA629" s="5"/>
      <c r="AB629" s="5"/>
      <c r="AC629" s="5"/>
      <c r="AD629" s="5"/>
    </row>
    <row r="630" customFormat="false" ht="15.75" hidden="false" customHeight="false" outlineLevel="0" collapsed="false">
      <c r="A630" s="448"/>
      <c r="B630" s="524"/>
      <c r="D630" s="253"/>
      <c r="E630" s="494"/>
      <c r="F630" s="270" t="s">
        <v>3026</v>
      </c>
      <c r="G630" s="5" t="s">
        <v>3027</v>
      </c>
      <c r="H630" s="258" t="s">
        <v>3028</v>
      </c>
      <c r="I630" s="5"/>
      <c r="J630" s="5"/>
      <c r="K630" s="5"/>
      <c r="L630" s="5"/>
      <c r="M630" s="5"/>
      <c r="N630" s="5"/>
      <c r="O630" s="5"/>
      <c r="P630" s="5"/>
      <c r="Q630" s="5"/>
      <c r="R630" s="5"/>
      <c r="S630" s="5"/>
      <c r="T630" s="5"/>
      <c r="U630" s="5"/>
      <c r="V630" s="5"/>
      <c r="W630" s="5"/>
      <c r="X630" s="5"/>
      <c r="Y630" s="5"/>
      <c r="Z630" s="5"/>
      <c r="AA630" s="5"/>
      <c r="AB630" s="5"/>
      <c r="AC630" s="5"/>
      <c r="AD630" s="5"/>
    </row>
    <row r="631" customFormat="false" ht="15.75" hidden="false" customHeight="false" outlineLevel="0" collapsed="false">
      <c r="A631" s="448"/>
      <c r="B631" s="524"/>
      <c r="C631" s="428"/>
      <c r="D631" s="253"/>
      <c r="E631" s="494"/>
      <c r="F631" s="41" t="s">
        <v>3029</v>
      </c>
      <c r="G631" s="41" t="s">
        <v>3030</v>
      </c>
      <c r="H631" s="258" t="s">
        <v>2259</v>
      </c>
      <c r="I631" s="5"/>
      <c r="J631" s="5"/>
      <c r="K631" s="5"/>
      <c r="L631" s="5"/>
      <c r="M631" s="5"/>
      <c r="N631" s="5"/>
      <c r="O631" s="5"/>
      <c r="P631" s="5"/>
      <c r="Q631" s="5"/>
      <c r="R631" s="5"/>
      <c r="S631" s="5"/>
      <c r="T631" s="5"/>
      <c r="U631" s="5"/>
      <c r="V631" s="5"/>
      <c r="W631" s="5"/>
      <c r="X631" s="5"/>
      <c r="Y631" s="5"/>
      <c r="Z631" s="5"/>
      <c r="AA631" s="5"/>
      <c r="AB631" s="5"/>
      <c r="AC631" s="5"/>
      <c r="AD631" s="5"/>
    </row>
    <row r="632" customFormat="false" ht="15.75" hidden="false" customHeight="false" outlineLevel="0" collapsed="false">
      <c r="A632" s="448"/>
      <c r="B632" s="524"/>
      <c r="C632" s="428"/>
      <c r="D632" s="253"/>
      <c r="E632" s="494"/>
      <c r="F632" s="41" t="s">
        <v>3031</v>
      </c>
      <c r="G632" s="41" t="s">
        <v>3032</v>
      </c>
      <c r="H632" s="362" t="s">
        <v>3033</v>
      </c>
      <c r="I632" s="5"/>
      <c r="J632" s="5"/>
      <c r="K632" s="5"/>
      <c r="L632" s="5"/>
      <c r="M632" s="5"/>
      <c r="N632" s="5"/>
      <c r="O632" s="5"/>
      <c r="P632" s="5"/>
      <c r="Q632" s="5"/>
      <c r="R632" s="5"/>
      <c r="S632" s="5"/>
      <c r="T632" s="5"/>
      <c r="U632" s="5"/>
      <c r="V632" s="5"/>
      <c r="W632" s="5"/>
      <c r="X632" s="5"/>
      <c r="Y632" s="5"/>
      <c r="Z632" s="5"/>
      <c r="AA632" s="5"/>
      <c r="AB632" s="5"/>
      <c r="AC632" s="5"/>
      <c r="AD632" s="5"/>
    </row>
    <row r="633" customFormat="false" ht="15.75" hidden="false" customHeight="false" outlineLevel="0" collapsed="false">
      <c r="A633" s="448"/>
      <c r="B633" s="524"/>
      <c r="C633" s="428"/>
      <c r="D633" s="253"/>
      <c r="E633" s="494"/>
      <c r="F633" s="41" t="s">
        <v>3034</v>
      </c>
      <c r="G633" s="41" t="s">
        <v>3035</v>
      </c>
      <c r="H633" s="362" t="s">
        <v>3036</v>
      </c>
      <c r="I633" s="5"/>
      <c r="J633" s="5"/>
      <c r="K633" s="5"/>
      <c r="L633" s="5"/>
      <c r="M633" s="5"/>
      <c r="N633" s="5"/>
      <c r="O633" s="5"/>
      <c r="P633" s="5"/>
      <c r="Q633" s="5"/>
      <c r="R633" s="5"/>
      <c r="S633" s="5"/>
      <c r="T633" s="5"/>
      <c r="U633" s="5"/>
      <c r="V633" s="5"/>
      <c r="W633" s="5"/>
      <c r="X633" s="5"/>
      <c r="Y633" s="5"/>
      <c r="Z633" s="5"/>
      <c r="AA633" s="5"/>
      <c r="AB633" s="5"/>
      <c r="AC633" s="5"/>
      <c r="AD633" s="5"/>
    </row>
    <row r="634" customFormat="false" ht="15.75" hidden="false" customHeight="false" outlineLevel="0" collapsed="false">
      <c r="A634" s="448"/>
      <c r="B634" s="524"/>
      <c r="C634" s="428"/>
      <c r="D634" s="253"/>
      <c r="E634" s="494"/>
      <c r="F634" s="275" t="s">
        <v>3037</v>
      </c>
      <c r="G634" s="41" t="s">
        <v>1564</v>
      </c>
      <c r="H634" s="526" t="s">
        <v>3038</v>
      </c>
      <c r="I634" s="5"/>
      <c r="J634" s="5"/>
      <c r="K634" s="5"/>
      <c r="L634" s="5"/>
      <c r="M634" s="5"/>
      <c r="N634" s="5"/>
      <c r="O634" s="5"/>
      <c r="P634" s="5"/>
      <c r="Q634" s="5"/>
      <c r="R634" s="5"/>
      <c r="S634" s="5"/>
      <c r="T634" s="5"/>
      <c r="U634" s="5"/>
      <c r="V634" s="5"/>
      <c r="W634" s="5"/>
      <c r="X634" s="5"/>
      <c r="Y634" s="5"/>
      <c r="Z634" s="5"/>
      <c r="AA634" s="5"/>
      <c r="AB634" s="5"/>
      <c r="AC634" s="5"/>
      <c r="AD634" s="5"/>
    </row>
    <row r="635" customFormat="false" ht="15.75" hidden="false" customHeight="false" outlineLevel="0" collapsed="false">
      <c r="A635" s="448"/>
      <c r="B635" s="524"/>
      <c r="C635" s="428"/>
      <c r="D635" s="253"/>
      <c r="E635" s="494"/>
      <c r="F635" s="275" t="s">
        <v>3039</v>
      </c>
      <c r="G635" s="5" t="s">
        <v>3040</v>
      </c>
      <c r="H635" s="518" t="s">
        <v>3041</v>
      </c>
      <c r="I635" s="5"/>
      <c r="J635" s="5"/>
      <c r="K635" s="5"/>
      <c r="L635" s="5"/>
      <c r="M635" s="5"/>
      <c r="N635" s="5"/>
      <c r="O635" s="5"/>
      <c r="P635" s="5"/>
      <c r="Q635" s="5"/>
      <c r="R635" s="5"/>
      <c r="S635" s="5"/>
      <c r="T635" s="5"/>
      <c r="U635" s="5"/>
      <c r="V635" s="5"/>
      <c r="W635" s="5"/>
      <c r="X635" s="5"/>
      <c r="Y635" s="5"/>
      <c r="Z635" s="5"/>
      <c r="AA635" s="5"/>
      <c r="AB635" s="5"/>
      <c r="AC635" s="5"/>
      <c r="AD635" s="5"/>
    </row>
    <row r="636" customFormat="false" ht="15.75" hidden="false" customHeight="false" outlineLevel="0" collapsed="false">
      <c r="A636" s="448"/>
      <c r="B636" s="524"/>
      <c r="C636" s="428"/>
      <c r="D636" s="253"/>
      <c r="E636" s="494"/>
      <c r="F636" s="259" t="s">
        <v>3042</v>
      </c>
      <c r="G636" s="41" t="s">
        <v>3043</v>
      </c>
      <c r="H636" s="518" t="s">
        <v>358</v>
      </c>
      <c r="I636" s="5"/>
      <c r="J636" s="5"/>
      <c r="K636" s="5"/>
      <c r="L636" s="5"/>
      <c r="M636" s="5"/>
      <c r="N636" s="5"/>
      <c r="O636" s="5"/>
      <c r="P636" s="5"/>
      <c r="Q636" s="5"/>
      <c r="R636" s="5"/>
      <c r="S636" s="5"/>
      <c r="T636" s="5"/>
      <c r="U636" s="5"/>
      <c r="V636" s="5"/>
      <c r="W636" s="5"/>
      <c r="X636" s="5"/>
      <c r="Y636" s="5"/>
      <c r="Z636" s="5"/>
      <c r="AA636" s="5"/>
      <c r="AB636" s="5"/>
      <c r="AC636" s="5"/>
      <c r="AD636" s="5"/>
    </row>
    <row r="637" customFormat="false" ht="15.75" hidden="false" customHeight="false" outlineLevel="0" collapsed="false">
      <c r="A637" s="448"/>
      <c r="B637" s="524"/>
      <c r="C637" s="428"/>
      <c r="D637" s="253"/>
      <c r="E637" s="494"/>
      <c r="F637" s="259" t="s">
        <v>3044</v>
      </c>
      <c r="G637" s="41" t="s">
        <v>3045</v>
      </c>
      <c r="H637" s="518" t="s">
        <v>3046</v>
      </c>
      <c r="I637" s="5"/>
      <c r="J637" s="5"/>
      <c r="K637" s="5"/>
      <c r="L637" s="5"/>
      <c r="M637" s="5"/>
      <c r="N637" s="5"/>
      <c r="O637" s="5"/>
      <c r="P637" s="5"/>
      <c r="Q637" s="5"/>
      <c r="R637" s="5"/>
      <c r="S637" s="5"/>
      <c r="T637" s="5"/>
      <c r="U637" s="5"/>
      <c r="V637" s="5"/>
      <c r="W637" s="5"/>
      <c r="X637" s="5"/>
      <c r="Y637" s="5"/>
      <c r="Z637" s="5"/>
      <c r="AA637" s="5"/>
      <c r="AB637" s="5"/>
      <c r="AC637" s="5"/>
      <c r="AD637" s="5"/>
    </row>
    <row r="638" customFormat="false" ht="15.75" hidden="false" customHeight="false" outlineLevel="0" collapsed="false">
      <c r="A638" s="448"/>
      <c r="B638" s="524"/>
      <c r="C638" s="428"/>
      <c r="D638" s="253"/>
      <c r="E638" s="494"/>
      <c r="F638" s="317" t="s">
        <v>3047</v>
      </c>
      <c r="G638" s="5" t="s">
        <v>2813</v>
      </c>
      <c r="H638" s="518"/>
      <c r="I638" s="5"/>
      <c r="J638" s="5"/>
      <c r="K638" s="5"/>
      <c r="L638" s="5"/>
      <c r="M638" s="5"/>
      <c r="N638" s="5"/>
      <c r="O638" s="5"/>
      <c r="P638" s="5"/>
      <c r="Q638" s="5"/>
      <c r="R638" s="5"/>
      <c r="S638" s="5"/>
      <c r="T638" s="5"/>
      <c r="U638" s="5"/>
      <c r="V638" s="5"/>
      <c r="W638" s="5"/>
      <c r="X638" s="5"/>
      <c r="Y638" s="5"/>
      <c r="Z638" s="5"/>
      <c r="AA638" s="5"/>
      <c r="AB638" s="5"/>
      <c r="AC638" s="5"/>
      <c r="AD638" s="5"/>
    </row>
    <row r="639" customFormat="false" ht="15.75" hidden="false" customHeight="false" outlineLevel="0" collapsed="false">
      <c r="A639" s="448"/>
      <c r="B639" s="524"/>
      <c r="C639" s="428"/>
      <c r="D639" s="253"/>
      <c r="E639" s="494"/>
      <c r="F639" s="275" t="s">
        <v>3048</v>
      </c>
      <c r="G639" s="5" t="s">
        <v>3049</v>
      </c>
      <c r="H639" s="269" t="s">
        <v>3050</v>
      </c>
      <c r="I639" s="5"/>
      <c r="J639" s="5"/>
      <c r="K639" s="5"/>
      <c r="L639" s="5"/>
      <c r="M639" s="5"/>
      <c r="N639" s="5"/>
      <c r="O639" s="5"/>
      <c r="P639" s="5"/>
      <c r="Q639" s="5"/>
      <c r="R639" s="5"/>
      <c r="S639" s="5"/>
      <c r="T639" s="5"/>
      <c r="U639" s="5"/>
      <c r="V639" s="5"/>
      <c r="W639" s="5"/>
      <c r="X639" s="5"/>
      <c r="Y639" s="5"/>
      <c r="Z639" s="5"/>
      <c r="AA639" s="5"/>
      <c r="AB639" s="5"/>
      <c r="AC639" s="5"/>
      <c r="AD639" s="5"/>
    </row>
    <row r="640" customFormat="false" ht="15.75" hidden="false" customHeight="false" outlineLevel="0" collapsed="false">
      <c r="A640" s="448"/>
      <c r="B640" s="524"/>
      <c r="C640" s="428"/>
      <c r="D640" s="253"/>
      <c r="E640" s="494"/>
      <c r="F640" s="275" t="s">
        <v>3051</v>
      </c>
      <c r="G640" s="5" t="s">
        <v>2027</v>
      </c>
      <c r="H640" s="518" t="s">
        <v>3052</v>
      </c>
      <c r="I640" s="5"/>
      <c r="J640" s="5"/>
      <c r="K640" s="5"/>
      <c r="L640" s="5"/>
      <c r="M640" s="5"/>
      <c r="N640" s="5"/>
      <c r="O640" s="5"/>
      <c r="P640" s="5"/>
      <c r="Q640" s="5"/>
      <c r="R640" s="5"/>
      <c r="S640" s="5"/>
      <c r="T640" s="5"/>
      <c r="U640" s="5"/>
      <c r="V640" s="5"/>
      <c r="W640" s="5"/>
      <c r="X640" s="5"/>
      <c r="Y640" s="5"/>
      <c r="Z640" s="5"/>
      <c r="AA640" s="5"/>
      <c r="AB640" s="5"/>
      <c r="AC640" s="5"/>
      <c r="AD640" s="5"/>
    </row>
    <row r="641" customFormat="false" ht="15.75" hidden="false" customHeight="false" outlineLevel="0" collapsed="false">
      <c r="A641" s="448"/>
      <c r="B641" s="524"/>
      <c r="C641" s="428"/>
      <c r="D641" s="253"/>
      <c r="E641" s="494"/>
      <c r="F641" s="275" t="s">
        <v>3053</v>
      </c>
      <c r="G641" s="5" t="s">
        <v>343</v>
      </c>
      <c r="H641" s="518"/>
      <c r="I641" s="5"/>
      <c r="J641" s="5"/>
      <c r="K641" s="5"/>
      <c r="L641" s="5"/>
      <c r="M641" s="5"/>
      <c r="N641" s="5"/>
      <c r="O641" s="5"/>
      <c r="P641" s="5"/>
      <c r="Q641" s="5"/>
      <c r="R641" s="5"/>
      <c r="S641" s="5"/>
      <c r="T641" s="5"/>
      <c r="U641" s="5"/>
      <c r="V641" s="5"/>
      <c r="W641" s="5"/>
      <c r="X641" s="5"/>
      <c r="Y641" s="5"/>
      <c r="Z641" s="5"/>
      <c r="AA641" s="5"/>
      <c r="AB641" s="5"/>
      <c r="AC641" s="5"/>
      <c r="AD641" s="5"/>
    </row>
    <row r="642" customFormat="false" ht="15.75" hidden="false" customHeight="false" outlineLevel="0" collapsed="false">
      <c r="A642" s="448"/>
      <c r="B642" s="524"/>
      <c r="C642" s="428"/>
      <c r="D642" s="253"/>
      <c r="E642" s="494"/>
      <c r="F642" s="275" t="s">
        <v>3054</v>
      </c>
      <c r="G642" s="5" t="s">
        <v>3055</v>
      </c>
      <c r="H642" s="527" t="s">
        <v>2831</v>
      </c>
      <c r="I642" s="5" t="s">
        <v>3056</v>
      </c>
      <c r="J642" s="262" t="s">
        <v>3057</v>
      </c>
      <c r="K642" s="5"/>
      <c r="L642" s="5"/>
      <c r="M642" s="5"/>
      <c r="N642" s="5"/>
      <c r="O642" s="5"/>
      <c r="P642" s="5"/>
      <c r="Q642" s="5"/>
      <c r="R642" s="5"/>
      <c r="S642" s="5"/>
      <c r="T642" s="5"/>
      <c r="U642" s="5"/>
      <c r="V642" s="5"/>
      <c r="W642" s="5"/>
      <c r="X642" s="5"/>
      <c r="Y642" s="5"/>
      <c r="Z642" s="5"/>
      <c r="AA642" s="5"/>
      <c r="AB642" s="5"/>
      <c r="AC642" s="5"/>
      <c r="AD642" s="5"/>
    </row>
    <row r="643" customFormat="false" ht="15.75" hidden="false" customHeight="false" outlineLevel="0" collapsed="false">
      <c r="A643" s="448"/>
      <c r="B643" s="524"/>
      <c r="C643" s="428"/>
      <c r="D643" s="253"/>
      <c r="E643" s="494"/>
      <c r="F643" s="259" t="s">
        <v>3058</v>
      </c>
      <c r="G643" s="5" t="s">
        <v>3059</v>
      </c>
      <c r="H643" s="518" t="s">
        <v>3060</v>
      </c>
      <c r="I643" s="5"/>
      <c r="J643" s="5"/>
      <c r="K643" s="5"/>
      <c r="L643" s="5"/>
      <c r="M643" s="5"/>
      <c r="N643" s="5"/>
      <c r="O643" s="5"/>
      <c r="P643" s="5"/>
      <c r="Q643" s="5"/>
      <c r="R643" s="5"/>
      <c r="S643" s="5"/>
      <c r="T643" s="5"/>
      <c r="U643" s="5"/>
      <c r="V643" s="5"/>
      <c r="W643" s="5"/>
      <c r="X643" s="5"/>
      <c r="Y643" s="5"/>
      <c r="Z643" s="5"/>
      <c r="AA643" s="5"/>
      <c r="AB643" s="5"/>
      <c r="AC643" s="5"/>
      <c r="AD643" s="5"/>
    </row>
    <row r="644" customFormat="false" ht="15.75" hidden="false" customHeight="false" outlineLevel="0" collapsed="false">
      <c r="A644" s="448"/>
      <c r="B644" s="524"/>
      <c r="C644" s="428"/>
      <c r="D644" s="253"/>
      <c r="E644" s="494"/>
      <c r="F644" s="281" t="s">
        <v>3061</v>
      </c>
      <c r="G644" s="41" t="s">
        <v>3062</v>
      </c>
      <c r="H644" s="527" t="s">
        <v>2843</v>
      </c>
      <c r="I644" s="5"/>
      <c r="J644" s="5"/>
      <c r="K644" s="5"/>
      <c r="L644" s="5"/>
      <c r="M644" s="5"/>
      <c r="N644" s="5"/>
      <c r="O644" s="5"/>
      <c r="P644" s="5"/>
      <c r="Q644" s="5"/>
      <c r="R644" s="5"/>
      <c r="S644" s="5"/>
      <c r="T644" s="5"/>
      <c r="U644" s="5"/>
      <c r="V644" s="5"/>
      <c r="W644" s="5"/>
      <c r="X644" s="5"/>
      <c r="Y644" s="5"/>
      <c r="Z644" s="5"/>
      <c r="AA644" s="5"/>
      <c r="AB644" s="5"/>
      <c r="AC644" s="5"/>
      <c r="AD644" s="5"/>
    </row>
    <row r="645" customFormat="false" ht="15.75" hidden="false" customHeight="false" outlineLevel="0" collapsed="false">
      <c r="A645" s="448"/>
      <c r="B645" s="524"/>
      <c r="C645" s="428"/>
      <c r="D645" s="253"/>
      <c r="E645" s="494"/>
      <c r="F645" s="281" t="s">
        <v>3063</v>
      </c>
      <c r="G645" s="41" t="s">
        <v>3064</v>
      </c>
      <c r="H645" s="526" t="s">
        <v>3065</v>
      </c>
      <c r="I645" s="5"/>
      <c r="J645" s="5"/>
      <c r="K645" s="5"/>
      <c r="L645" s="5"/>
      <c r="M645" s="5"/>
      <c r="N645" s="5"/>
      <c r="O645" s="5"/>
      <c r="P645" s="5"/>
      <c r="Q645" s="5"/>
      <c r="R645" s="5"/>
      <c r="S645" s="5"/>
      <c r="T645" s="5"/>
      <c r="U645" s="5"/>
      <c r="V645" s="5"/>
      <c r="W645" s="5"/>
      <c r="X645" s="5"/>
      <c r="Y645" s="5"/>
      <c r="Z645" s="5"/>
      <c r="AA645" s="5"/>
      <c r="AB645" s="5"/>
      <c r="AC645" s="5"/>
      <c r="AD645" s="5"/>
    </row>
    <row r="646" customFormat="false" ht="15.75" hidden="false" customHeight="false" outlineLevel="0" collapsed="false">
      <c r="A646" s="448"/>
      <c r="B646" s="524"/>
      <c r="C646" s="428"/>
      <c r="D646" s="253"/>
      <c r="E646" s="494"/>
      <c r="F646" s="528" t="s">
        <v>3066</v>
      </c>
      <c r="G646" s="58" t="s">
        <v>3067</v>
      </c>
      <c r="H646" s="285" t="s">
        <v>3068</v>
      </c>
      <c r="I646" s="5"/>
      <c r="J646" s="5"/>
      <c r="K646" s="5"/>
      <c r="L646" s="5"/>
      <c r="M646" s="5"/>
      <c r="N646" s="5"/>
      <c r="O646" s="5"/>
      <c r="P646" s="5"/>
      <c r="Q646" s="5"/>
      <c r="R646" s="5"/>
      <c r="S646" s="5"/>
      <c r="T646" s="5"/>
      <c r="U646" s="5"/>
      <c r="V646" s="5"/>
      <c r="W646" s="5"/>
      <c r="X646" s="5"/>
      <c r="Y646" s="5"/>
      <c r="Z646" s="5"/>
      <c r="AA646" s="5"/>
      <c r="AB646" s="5"/>
      <c r="AC646" s="5"/>
      <c r="AD646" s="5"/>
    </row>
    <row r="647" customFormat="false" ht="15.75" hidden="false" customHeight="false" outlineLevel="0" collapsed="false">
      <c r="A647" s="448"/>
      <c r="B647" s="524"/>
      <c r="C647" s="428"/>
      <c r="D647" s="253"/>
      <c r="E647" s="494"/>
      <c r="F647" s="316" t="s">
        <v>3069</v>
      </c>
      <c r="G647" s="58" t="s">
        <v>343</v>
      </c>
      <c r="H647" s="285" t="s">
        <v>3070</v>
      </c>
      <c r="I647" s="5"/>
      <c r="J647" s="5"/>
      <c r="K647" s="5"/>
      <c r="L647" s="5"/>
      <c r="M647" s="5"/>
      <c r="N647" s="5"/>
      <c r="O647" s="5"/>
      <c r="P647" s="5"/>
      <c r="Q647" s="5"/>
      <c r="R647" s="5"/>
      <c r="S647" s="5"/>
      <c r="T647" s="5"/>
      <c r="U647" s="5"/>
      <c r="V647" s="5"/>
      <c r="W647" s="5"/>
      <c r="X647" s="5"/>
      <c r="Y647" s="5"/>
      <c r="Z647" s="5"/>
      <c r="AA647" s="5"/>
      <c r="AB647" s="5"/>
      <c r="AC647" s="5"/>
      <c r="AD647" s="5"/>
    </row>
    <row r="648" customFormat="false" ht="15.75" hidden="false" customHeight="false" outlineLevel="0" collapsed="false">
      <c r="A648" s="448"/>
      <c r="B648" s="524"/>
      <c r="C648" s="428"/>
      <c r="D648" s="253"/>
      <c r="E648" s="494"/>
      <c r="F648" s="316" t="s">
        <v>3071</v>
      </c>
      <c r="G648" s="257" t="s">
        <v>3072</v>
      </c>
      <c r="H648" s="526" t="s">
        <v>3073</v>
      </c>
      <c r="I648" s="5"/>
      <c r="J648" s="5"/>
      <c r="K648" s="5"/>
      <c r="L648" s="5"/>
      <c r="M648" s="5"/>
      <c r="N648" s="5"/>
      <c r="O648" s="5"/>
      <c r="P648" s="5"/>
      <c r="Q648" s="5"/>
      <c r="R648" s="5"/>
      <c r="S648" s="5"/>
      <c r="T648" s="5"/>
      <c r="U648" s="5"/>
      <c r="V648" s="5"/>
      <c r="W648" s="5"/>
      <c r="X648" s="5"/>
      <c r="Y648" s="5"/>
      <c r="Z648" s="5"/>
      <c r="AA648" s="5"/>
      <c r="AB648" s="5"/>
      <c r="AC648" s="5"/>
      <c r="AD648" s="5"/>
    </row>
    <row r="649" customFormat="false" ht="15.75" hidden="false" customHeight="false" outlineLevel="0" collapsed="false">
      <c r="A649" s="448"/>
      <c r="B649" s="524"/>
      <c r="C649" s="428"/>
      <c r="D649" s="253"/>
      <c r="E649" s="494"/>
      <c r="F649" s="267" t="s">
        <v>3074</v>
      </c>
      <c r="G649" s="58" t="s">
        <v>343</v>
      </c>
      <c r="H649" s="518" t="s">
        <v>3075</v>
      </c>
      <c r="I649" s="5"/>
      <c r="J649" s="5"/>
      <c r="K649" s="5"/>
      <c r="L649" s="5"/>
      <c r="M649" s="5"/>
      <c r="N649" s="5"/>
      <c r="O649" s="5"/>
      <c r="P649" s="5"/>
      <c r="Q649" s="5"/>
      <c r="R649" s="5"/>
      <c r="S649" s="5"/>
      <c r="T649" s="5"/>
      <c r="U649" s="5"/>
      <c r="V649" s="5"/>
      <c r="W649" s="5"/>
      <c r="X649" s="5"/>
      <c r="Y649" s="5"/>
      <c r="Z649" s="5"/>
      <c r="AA649" s="5"/>
      <c r="AB649" s="5"/>
      <c r="AC649" s="5"/>
      <c r="AD649" s="5"/>
    </row>
    <row r="650" customFormat="false" ht="15.75" hidden="false" customHeight="false" outlineLevel="0" collapsed="false">
      <c r="A650" s="448"/>
      <c r="B650" s="524"/>
      <c r="C650" s="428"/>
      <c r="D650" s="253"/>
      <c r="E650" s="494"/>
      <c r="F650" s="275" t="s">
        <v>3076</v>
      </c>
      <c r="G650" s="5" t="s">
        <v>343</v>
      </c>
      <c r="H650" s="518" t="s">
        <v>3077</v>
      </c>
      <c r="I650" s="5"/>
      <c r="J650" s="5"/>
      <c r="K650" s="5"/>
      <c r="L650" s="5"/>
      <c r="M650" s="5"/>
      <c r="N650" s="5"/>
      <c r="O650" s="5"/>
      <c r="P650" s="5"/>
      <c r="Q650" s="5"/>
      <c r="R650" s="5"/>
      <c r="S650" s="5"/>
      <c r="T650" s="5"/>
      <c r="U650" s="5"/>
      <c r="V650" s="5"/>
      <c r="W650" s="5"/>
      <c r="X650" s="5"/>
      <c r="Y650" s="5"/>
      <c r="Z650" s="5"/>
      <c r="AA650" s="5"/>
      <c r="AB650" s="5"/>
      <c r="AC650" s="5"/>
      <c r="AD650" s="5"/>
    </row>
    <row r="651" customFormat="false" ht="15.75" hidden="false" customHeight="false" outlineLevel="0" collapsed="false">
      <c r="A651" s="448"/>
      <c r="B651" s="524"/>
      <c r="C651" s="428"/>
      <c r="D651" s="253"/>
      <c r="E651" s="494"/>
      <c r="F651" s="275" t="s">
        <v>3078</v>
      </c>
      <c r="G651" s="5" t="s">
        <v>343</v>
      </c>
      <c r="H651" s="518" t="s">
        <v>3079</v>
      </c>
      <c r="I651" s="5"/>
      <c r="J651" s="5"/>
      <c r="K651" s="5"/>
      <c r="L651" s="5"/>
      <c r="M651" s="5"/>
      <c r="N651" s="5"/>
      <c r="O651" s="5"/>
      <c r="P651" s="5"/>
      <c r="Q651" s="5"/>
      <c r="R651" s="5"/>
      <c r="S651" s="5"/>
      <c r="T651" s="5"/>
      <c r="U651" s="5"/>
      <c r="V651" s="5"/>
      <c r="W651" s="5"/>
      <c r="X651" s="5"/>
      <c r="Y651" s="5"/>
      <c r="Z651" s="5"/>
      <c r="AA651" s="5"/>
      <c r="AB651" s="5"/>
      <c r="AC651" s="5"/>
      <c r="AD651" s="5"/>
    </row>
    <row r="652" customFormat="false" ht="15.75" hidden="false" customHeight="false" outlineLevel="0" collapsed="false">
      <c r="A652" s="448"/>
      <c r="B652" s="524"/>
      <c r="C652" s="428"/>
      <c r="D652" s="253"/>
      <c r="E652" s="494"/>
      <c r="F652" s="275" t="s">
        <v>3080</v>
      </c>
      <c r="G652" s="5" t="s">
        <v>343</v>
      </c>
      <c r="H652" s="518" t="s">
        <v>3081</v>
      </c>
      <c r="I652" s="5"/>
      <c r="J652" s="5"/>
      <c r="K652" s="5"/>
      <c r="L652" s="5"/>
      <c r="M652" s="5"/>
      <c r="N652" s="5"/>
      <c r="O652" s="5"/>
      <c r="P652" s="5"/>
      <c r="Q652" s="5"/>
      <c r="R652" s="5"/>
      <c r="S652" s="5"/>
      <c r="T652" s="5"/>
      <c r="U652" s="5"/>
      <c r="V652" s="5"/>
      <c r="W652" s="5"/>
      <c r="X652" s="5"/>
      <c r="Y652" s="5"/>
      <c r="Z652" s="5"/>
      <c r="AA652" s="5"/>
      <c r="AB652" s="5"/>
      <c r="AC652" s="5"/>
      <c r="AD652" s="5"/>
    </row>
    <row r="653" customFormat="false" ht="15.75" hidden="false" customHeight="false" outlineLevel="0" collapsed="false">
      <c r="A653" s="448"/>
      <c r="B653" s="524"/>
      <c r="C653" s="428"/>
      <c r="D653" s="253"/>
      <c r="E653" s="494"/>
      <c r="F653" s="275" t="s">
        <v>3082</v>
      </c>
      <c r="G653" s="5" t="s">
        <v>343</v>
      </c>
      <c r="H653" s="526" t="s">
        <v>3083</v>
      </c>
      <c r="I653" s="5"/>
      <c r="J653" s="5"/>
      <c r="K653" s="5"/>
      <c r="L653" s="5"/>
      <c r="M653" s="5"/>
      <c r="N653" s="5"/>
      <c r="O653" s="5"/>
      <c r="P653" s="5"/>
      <c r="Q653" s="5"/>
      <c r="R653" s="5"/>
      <c r="S653" s="5"/>
      <c r="T653" s="5"/>
      <c r="U653" s="5"/>
      <c r="V653" s="5"/>
      <c r="W653" s="5"/>
      <c r="X653" s="5"/>
      <c r="Y653" s="5"/>
      <c r="Z653" s="5"/>
      <c r="AA653" s="5"/>
      <c r="AB653" s="5"/>
      <c r="AC653" s="5"/>
      <c r="AD653" s="5"/>
    </row>
    <row r="654" customFormat="false" ht="15.75" hidden="false" customHeight="false" outlineLevel="0" collapsed="false">
      <c r="A654" s="448"/>
      <c r="B654" s="524"/>
      <c r="C654" s="443" t="n">
        <v>22</v>
      </c>
      <c r="D654" s="450"/>
      <c r="E654" s="451"/>
      <c r="F654" s="144" t="s">
        <v>3084</v>
      </c>
      <c r="G654" s="4" t="s">
        <v>3085</v>
      </c>
      <c r="H654" s="255" t="s">
        <v>2516</v>
      </c>
      <c r="I654" s="5"/>
      <c r="J654" s="5"/>
      <c r="K654" s="5"/>
      <c r="L654" s="5"/>
      <c r="M654" s="5"/>
      <c r="N654" s="5"/>
      <c r="O654" s="5"/>
      <c r="P654" s="5"/>
      <c r="Q654" s="5"/>
      <c r="R654" s="5"/>
      <c r="S654" s="5"/>
      <c r="T654" s="5"/>
      <c r="U654" s="5"/>
      <c r="V654" s="5"/>
      <c r="W654" s="5"/>
      <c r="X654" s="5"/>
      <c r="Y654" s="5"/>
      <c r="Z654" s="5"/>
      <c r="AA654" s="5"/>
      <c r="AB654" s="5"/>
      <c r="AC654" s="5"/>
      <c r="AD654" s="5"/>
    </row>
    <row r="655" customFormat="false" ht="15.75" hidden="false" customHeight="false" outlineLevel="0" collapsed="false">
      <c r="A655" s="448"/>
      <c r="B655" s="524"/>
      <c r="C655" s="428"/>
      <c r="D655" s="253"/>
      <c r="E655" s="40"/>
      <c r="F655" s="275" t="s">
        <v>3086</v>
      </c>
      <c r="G655" s="5" t="s">
        <v>3087</v>
      </c>
      <c r="H655" s="262" t="s">
        <v>3088</v>
      </c>
      <c r="I655" s="5"/>
      <c r="J655" s="5"/>
      <c r="K655" s="5"/>
      <c r="L655" s="5"/>
      <c r="M655" s="5"/>
      <c r="N655" s="5"/>
      <c r="O655" s="5"/>
      <c r="P655" s="5"/>
      <c r="Q655" s="5"/>
      <c r="R655" s="5"/>
      <c r="S655" s="5"/>
      <c r="T655" s="5"/>
      <c r="U655" s="5"/>
      <c r="V655" s="5"/>
      <c r="W655" s="5"/>
      <c r="X655" s="5"/>
      <c r="Y655" s="5"/>
      <c r="Z655" s="5"/>
      <c r="AA655" s="5"/>
      <c r="AB655" s="5"/>
      <c r="AC655" s="5"/>
      <c r="AD655" s="5"/>
    </row>
    <row r="656" customFormat="false" ht="15.75" hidden="false" customHeight="false" outlineLevel="0" collapsed="false">
      <c r="A656" s="448"/>
      <c r="B656" s="524"/>
      <c r="C656" s="428"/>
      <c r="D656" s="253"/>
      <c r="E656" s="40"/>
      <c r="F656" s="275" t="s">
        <v>3089</v>
      </c>
      <c r="G656" s="5" t="s">
        <v>3090</v>
      </c>
      <c r="H656" s="262" t="s">
        <v>3091</v>
      </c>
      <c r="I656" s="5"/>
      <c r="J656" s="5"/>
      <c r="K656" s="5"/>
      <c r="L656" s="5"/>
      <c r="M656" s="5"/>
      <c r="N656" s="5"/>
      <c r="O656" s="5"/>
      <c r="P656" s="5"/>
      <c r="Q656" s="5"/>
      <c r="R656" s="5"/>
      <c r="S656" s="5"/>
      <c r="T656" s="5"/>
      <c r="U656" s="5"/>
      <c r="V656" s="5"/>
      <c r="W656" s="5"/>
      <c r="X656" s="5"/>
      <c r="Y656" s="5"/>
      <c r="Z656" s="5"/>
      <c r="AA656" s="5"/>
      <c r="AB656" s="5"/>
      <c r="AC656" s="5"/>
      <c r="AD656" s="5"/>
    </row>
    <row r="657" customFormat="false" ht="15.75" hidden="false" customHeight="false" outlineLevel="0" collapsed="false">
      <c r="A657" s="448"/>
      <c r="B657" s="524"/>
      <c r="C657" s="428"/>
      <c r="D657" s="253"/>
      <c r="E657" s="40"/>
      <c r="F657" s="41" t="s">
        <v>3092</v>
      </c>
      <c r="G657" s="5" t="s">
        <v>1354</v>
      </c>
      <c r="H657" s="258" t="s">
        <v>3093</v>
      </c>
      <c r="I657" s="5" t="s">
        <v>3094</v>
      </c>
      <c r="J657" s="262" t="s">
        <v>3095</v>
      </c>
      <c r="K657" s="5"/>
      <c r="L657" s="5"/>
      <c r="M657" s="5"/>
      <c r="N657" s="5"/>
      <c r="O657" s="5"/>
      <c r="P657" s="5"/>
      <c r="Q657" s="5"/>
      <c r="R657" s="5"/>
      <c r="S657" s="5"/>
      <c r="T657" s="5"/>
      <c r="U657" s="5"/>
      <c r="V657" s="5"/>
      <c r="W657" s="5"/>
      <c r="X657" s="5"/>
      <c r="Y657" s="5"/>
      <c r="Z657" s="5"/>
      <c r="AA657" s="5"/>
      <c r="AB657" s="5"/>
      <c r="AC657" s="5"/>
      <c r="AD657" s="5"/>
    </row>
    <row r="658" customFormat="false" ht="15.75" hidden="false" customHeight="false" outlineLevel="0" collapsed="false">
      <c r="A658" s="448"/>
      <c r="B658" s="524"/>
      <c r="C658" s="428"/>
      <c r="D658" s="253"/>
      <c r="E658" s="40"/>
      <c r="F658" s="281" t="s">
        <v>3096</v>
      </c>
      <c r="G658" s="5"/>
      <c r="H658" s="258" t="s">
        <v>1381</v>
      </c>
      <c r="I658" s="5"/>
      <c r="J658" s="5"/>
      <c r="K658" s="5"/>
      <c r="L658" s="5"/>
      <c r="M658" s="5"/>
      <c r="N658" s="5"/>
      <c r="O658" s="5"/>
      <c r="P658" s="5"/>
      <c r="Q658" s="5"/>
      <c r="R658" s="5"/>
      <c r="S658" s="5"/>
      <c r="T658" s="5"/>
      <c r="U658" s="5"/>
      <c r="V658" s="5"/>
      <c r="W658" s="5"/>
      <c r="X658" s="5"/>
      <c r="Y658" s="5"/>
      <c r="Z658" s="5"/>
      <c r="AA658" s="5"/>
      <c r="AB658" s="5"/>
      <c r="AC658" s="5"/>
      <c r="AD658" s="5"/>
    </row>
    <row r="659" customFormat="false" ht="15.75" hidden="false" customHeight="false" outlineLevel="0" collapsed="false">
      <c r="A659" s="448"/>
      <c r="B659" s="524"/>
      <c r="C659" s="428"/>
      <c r="D659" s="253"/>
      <c r="E659" s="40"/>
      <c r="F659" s="275" t="s">
        <v>3097</v>
      </c>
      <c r="G659" s="5" t="s">
        <v>3098</v>
      </c>
      <c r="H659" s="269" t="s">
        <v>3099</v>
      </c>
      <c r="I659" s="5"/>
      <c r="J659" s="5"/>
      <c r="K659" s="5"/>
      <c r="L659" s="5"/>
      <c r="M659" s="5"/>
      <c r="N659" s="5"/>
      <c r="O659" s="5"/>
      <c r="P659" s="5"/>
      <c r="Q659" s="5"/>
      <c r="R659" s="5"/>
      <c r="S659" s="5"/>
      <c r="T659" s="5"/>
      <c r="U659" s="5"/>
      <c r="V659" s="5"/>
      <c r="W659" s="5"/>
      <c r="X659" s="5"/>
      <c r="Y659" s="5"/>
      <c r="Z659" s="5"/>
      <c r="AA659" s="5"/>
      <c r="AB659" s="5"/>
      <c r="AC659" s="5"/>
      <c r="AD659" s="5"/>
    </row>
    <row r="660" customFormat="false" ht="15.75" hidden="false" customHeight="false" outlineLevel="0" collapsed="false">
      <c r="A660" s="448"/>
      <c r="B660" s="524"/>
      <c r="C660" s="428"/>
      <c r="D660" s="253"/>
      <c r="E660" s="40"/>
      <c r="F660" s="281" t="s">
        <v>3100</v>
      </c>
      <c r="G660" s="5" t="s">
        <v>598</v>
      </c>
      <c r="H660" s="529" t="s">
        <v>3101</v>
      </c>
      <c r="I660" s="5"/>
      <c r="J660" s="5"/>
      <c r="K660" s="5"/>
      <c r="L660" s="5"/>
      <c r="M660" s="5"/>
      <c r="N660" s="5"/>
      <c r="O660" s="5"/>
      <c r="P660" s="5"/>
      <c r="Q660" s="5"/>
      <c r="R660" s="5"/>
      <c r="S660" s="5"/>
      <c r="T660" s="5"/>
      <c r="U660" s="5"/>
      <c r="V660" s="5"/>
      <c r="W660" s="5"/>
      <c r="X660" s="5"/>
      <c r="Y660" s="5"/>
      <c r="Z660" s="5"/>
      <c r="AA660" s="5"/>
      <c r="AB660" s="5"/>
      <c r="AC660" s="5"/>
      <c r="AD660" s="5"/>
    </row>
    <row r="661" customFormat="false" ht="15.75" hidden="false" customHeight="false" outlineLevel="0" collapsed="false">
      <c r="A661" s="448"/>
      <c r="B661" s="524"/>
      <c r="C661" s="428"/>
      <c r="D661" s="253"/>
      <c r="E661" s="40"/>
      <c r="F661" s="41" t="s">
        <v>3102</v>
      </c>
      <c r="G661" s="5" t="s">
        <v>3103</v>
      </c>
      <c r="H661" s="262" t="s">
        <v>1415</v>
      </c>
      <c r="I661" s="5"/>
      <c r="J661" s="5"/>
      <c r="K661" s="5"/>
      <c r="L661" s="5"/>
      <c r="M661" s="5"/>
      <c r="N661" s="5"/>
      <c r="O661" s="5"/>
      <c r="P661" s="5"/>
      <c r="Q661" s="5"/>
      <c r="R661" s="5"/>
      <c r="S661" s="5"/>
      <c r="T661" s="5"/>
      <c r="U661" s="5"/>
      <c r="V661" s="5"/>
      <c r="W661" s="5"/>
      <c r="X661" s="5"/>
      <c r="Y661" s="5"/>
      <c r="Z661" s="5"/>
      <c r="AA661" s="5"/>
      <c r="AB661" s="5"/>
      <c r="AC661" s="5"/>
      <c r="AD661" s="5"/>
    </row>
    <row r="662" customFormat="false" ht="15.75" hidden="false" customHeight="false" outlineLevel="0" collapsed="false">
      <c r="A662" s="448"/>
      <c r="B662" s="524"/>
      <c r="C662" s="428"/>
      <c r="D662" s="253"/>
      <c r="E662" s="40"/>
      <c r="F662" s="41" t="s">
        <v>3104</v>
      </c>
      <c r="G662" s="5" t="s">
        <v>3105</v>
      </c>
      <c r="H662" s="5"/>
      <c r="I662" s="5"/>
      <c r="J662" s="5"/>
      <c r="K662" s="5"/>
      <c r="L662" s="5"/>
      <c r="M662" s="5"/>
      <c r="N662" s="5"/>
      <c r="O662" s="5"/>
      <c r="P662" s="5"/>
      <c r="Q662" s="5"/>
      <c r="R662" s="5"/>
      <c r="S662" s="5"/>
      <c r="T662" s="5"/>
      <c r="U662" s="5"/>
      <c r="V662" s="5"/>
      <c r="W662" s="5"/>
      <c r="X662" s="5"/>
      <c r="Y662" s="5"/>
      <c r="Z662" s="5"/>
      <c r="AA662" s="5"/>
      <c r="AB662" s="5"/>
      <c r="AC662" s="5"/>
      <c r="AD662" s="5"/>
    </row>
    <row r="663" customFormat="false" ht="15.75" hidden="false" customHeight="false" outlineLevel="0" collapsed="false">
      <c r="A663" s="448"/>
      <c r="B663" s="524"/>
      <c r="C663" s="443" t="n">
        <v>23</v>
      </c>
      <c r="D663" s="450"/>
      <c r="E663" s="451"/>
      <c r="F663" s="489" t="s">
        <v>3106</v>
      </c>
      <c r="G663" s="5" t="s">
        <v>3107</v>
      </c>
      <c r="H663" s="258" t="s">
        <v>2259</v>
      </c>
      <c r="I663" s="5"/>
      <c r="J663" s="5"/>
      <c r="K663" s="5"/>
      <c r="L663" s="5"/>
      <c r="M663" s="5"/>
      <c r="N663" s="5"/>
      <c r="O663" s="5"/>
      <c r="P663" s="5"/>
      <c r="Q663" s="5"/>
      <c r="R663" s="5"/>
      <c r="S663" s="5"/>
      <c r="T663" s="5"/>
      <c r="U663" s="5"/>
      <c r="V663" s="5"/>
      <c r="W663" s="5"/>
      <c r="X663" s="5"/>
      <c r="Y663" s="5"/>
      <c r="Z663" s="5"/>
      <c r="AA663" s="5"/>
      <c r="AB663" s="5"/>
      <c r="AC663" s="5"/>
      <c r="AD663" s="5"/>
    </row>
    <row r="664" customFormat="false" ht="15.75" hidden="false" customHeight="false" outlineLevel="0" collapsed="false">
      <c r="A664" s="448"/>
      <c r="B664" s="524"/>
      <c r="C664" s="428"/>
      <c r="D664" s="253"/>
      <c r="E664" s="40"/>
      <c r="F664" s="41" t="s">
        <v>3108</v>
      </c>
      <c r="G664" s="5" t="s">
        <v>3109</v>
      </c>
      <c r="H664" s="258" t="s">
        <v>3110</v>
      </c>
      <c r="I664" s="5"/>
      <c r="J664" s="5"/>
      <c r="K664" s="5"/>
      <c r="L664" s="5"/>
      <c r="M664" s="5"/>
      <c r="N664" s="5"/>
      <c r="O664" s="5"/>
      <c r="P664" s="5"/>
      <c r="Q664" s="5"/>
      <c r="R664" s="5"/>
      <c r="S664" s="5"/>
      <c r="T664" s="5"/>
      <c r="U664" s="5"/>
      <c r="V664" s="5"/>
      <c r="W664" s="5"/>
      <c r="X664" s="5"/>
      <c r="Y664" s="5"/>
      <c r="Z664" s="5"/>
      <c r="AA664" s="5"/>
      <c r="AB664" s="5"/>
      <c r="AC664" s="5"/>
      <c r="AD664" s="5"/>
    </row>
    <row r="665" customFormat="false" ht="15.75" hidden="false" customHeight="false" outlineLevel="0" collapsed="false">
      <c r="A665" s="448"/>
      <c r="B665" s="524"/>
      <c r="C665" s="428"/>
      <c r="D665" s="253"/>
      <c r="E665" s="40"/>
      <c r="F665" s="41" t="s">
        <v>3111</v>
      </c>
      <c r="G665" s="5" t="s">
        <v>3112</v>
      </c>
      <c r="H665" s="258" t="s">
        <v>2259</v>
      </c>
      <c r="I665" s="5"/>
      <c r="J665" s="5"/>
      <c r="K665" s="5"/>
      <c r="L665" s="5"/>
      <c r="M665" s="5"/>
      <c r="N665" s="5"/>
      <c r="O665" s="5"/>
      <c r="P665" s="5"/>
      <c r="Q665" s="5"/>
      <c r="R665" s="5"/>
      <c r="S665" s="5"/>
      <c r="T665" s="5"/>
      <c r="U665" s="5"/>
      <c r="V665" s="5"/>
      <c r="W665" s="5"/>
      <c r="X665" s="5"/>
      <c r="Y665" s="5"/>
      <c r="Z665" s="5"/>
      <c r="AA665" s="5"/>
      <c r="AB665" s="5"/>
      <c r="AC665" s="5"/>
      <c r="AD665" s="5"/>
    </row>
    <row r="666" customFormat="false" ht="15.75" hidden="false" customHeight="false" outlineLevel="0" collapsed="false">
      <c r="A666" s="448"/>
      <c r="B666" s="524"/>
      <c r="C666" s="428"/>
      <c r="D666" s="253"/>
      <c r="E666" s="40"/>
      <c r="F666" s="41" t="s">
        <v>3113</v>
      </c>
      <c r="G666" s="5" t="s">
        <v>3114</v>
      </c>
      <c r="H666" s="258" t="s">
        <v>3115</v>
      </c>
      <c r="I666" s="5"/>
      <c r="J666" s="5"/>
      <c r="K666" s="5"/>
      <c r="L666" s="5"/>
      <c r="M666" s="5"/>
      <c r="N666" s="5"/>
      <c r="O666" s="5"/>
      <c r="P666" s="5"/>
      <c r="Q666" s="5"/>
      <c r="R666" s="5"/>
      <c r="S666" s="5"/>
      <c r="T666" s="5"/>
      <c r="U666" s="5"/>
      <c r="V666" s="5"/>
      <c r="W666" s="5"/>
      <c r="X666" s="5"/>
      <c r="Y666" s="5"/>
      <c r="Z666" s="5"/>
      <c r="AA666" s="5"/>
      <c r="AB666" s="5"/>
      <c r="AC666" s="5"/>
      <c r="AD666" s="5"/>
    </row>
    <row r="667" customFormat="false" ht="15.75" hidden="false" customHeight="false" outlineLevel="0" collapsed="false">
      <c r="A667" s="448"/>
      <c r="B667" s="524"/>
      <c r="C667" s="428"/>
      <c r="D667" s="253"/>
      <c r="E667" s="40"/>
      <c r="F667" s="41" t="s">
        <v>3116</v>
      </c>
      <c r="G667" s="5" t="s">
        <v>3117</v>
      </c>
      <c r="H667" s="258" t="s">
        <v>3115</v>
      </c>
      <c r="I667" s="5"/>
      <c r="J667" s="5"/>
      <c r="K667" s="5"/>
      <c r="L667" s="5"/>
      <c r="M667" s="5"/>
      <c r="N667" s="5"/>
      <c r="O667" s="5"/>
      <c r="P667" s="5"/>
      <c r="Q667" s="5"/>
      <c r="R667" s="5"/>
      <c r="S667" s="5"/>
      <c r="T667" s="5"/>
      <c r="U667" s="5"/>
      <c r="V667" s="5"/>
      <c r="W667" s="5"/>
      <c r="X667" s="5"/>
      <c r="Y667" s="5"/>
      <c r="Z667" s="5"/>
      <c r="AA667" s="5"/>
      <c r="AB667" s="5"/>
      <c r="AC667" s="5"/>
      <c r="AD667" s="5"/>
    </row>
    <row r="668" customFormat="false" ht="15.75" hidden="false" customHeight="false" outlineLevel="0" collapsed="false">
      <c r="A668" s="448"/>
      <c r="B668" s="524"/>
      <c r="C668" s="428"/>
      <c r="D668" s="253"/>
      <c r="E668" s="40"/>
      <c r="F668" s="275" t="s">
        <v>3118</v>
      </c>
      <c r="G668" s="5" t="s">
        <v>343</v>
      </c>
      <c r="H668" s="258" t="s">
        <v>3119</v>
      </c>
      <c r="I668" s="5"/>
      <c r="J668" s="5"/>
      <c r="K668" s="5"/>
      <c r="L668" s="5"/>
      <c r="M668" s="5"/>
      <c r="N668" s="5"/>
      <c r="O668" s="5"/>
      <c r="P668" s="5"/>
      <c r="Q668" s="5"/>
      <c r="R668" s="5"/>
      <c r="S668" s="5"/>
      <c r="T668" s="5"/>
      <c r="U668" s="5"/>
      <c r="V668" s="5"/>
      <c r="W668" s="5"/>
      <c r="X668" s="5"/>
      <c r="Y668" s="5"/>
      <c r="Z668" s="5"/>
      <c r="AA668" s="5"/>
      <c r="AB668" s="5"/>
      <c r="AC668" s="5"/>
      <c r="AD668" s="5"/>
    </row>
    <row r="669" customFormat="false" ht="15.75" hidden="false" customHeight="false" outlineLevel="0" collapsed="false">
      <c r="A669" s="448"/>
      <c r="B669" s="524"/>
      <c r="C669" s="428"/>
      <c r="D669" s="253"/>
      <c r="E669" s="40"/>
      <c r="F669" s="41" t="s">
        <v>3120</v>
      </c>
      <c r="G669" s="5" t="s">
        <v>3121</v>
      </c>
      <c r="H669" s="258" t="s">
        <v>388</v>
      </c>
      <c r="I669" s="5"/>
      <c r="J669" s="5"/>
      <c r="K669" s="5"/>
      <c r="L669" s="5"/>
      <c r="M669" s="5"/>
      <c r="N669" s="5"/>
      <c r="O669" s="5"/>
      <c r="P669" s="5"/>
      <c r="Q669" s="5"/>
      <c r="R669" s="5"/>
      <c r="S669" s="5"/>
      <c r="T669" s="5"/>
      <c r="U669" s="5"/>
      <c r="V669" s="5"/>
      <c r="W669" s="5"/>
      <c r="X669" s="5"/>
      <c r="Y669" s="5"/>
      <c r="Z669" s="5"/>
      <c r="AA669" s="5"/>
      <c r="AB669" s="5"/>
      <c r="AC669" s="5"/>
      <c r="AD669" s="5"/>
    </row>
    <row r="670" customFormat="false" ht="15.75" hidden="false" customHeight="false" outlineLevel="0" collapsed="false">
      <c r="A670" s="448"/>
      <c r="B670" s="524"/>
      <c r="C670" s="428"/>
      <c r="D670" s="253"/>
      <c r="E670" s="40"/>
      <c r="F670" s="281" t="s">
        <v>3122</v>
      </c>
      <c r="G670" s="5" t="s">
        <v>3123</v>
      </c>
      <c r="H670" s="258" t="s">
        <v>3124</v>
      </c>
      <c r="I670" s="5" t="s">
        <v>3125</v>
      </c>
      <c r="J670" s="262" t="s">
        <v>3126</v>
      </c>
      <c r="K670" s="5"/>
      <c r="L670" s="5"/>
      <c r="M670" s="5"/>
      <c r="N670" s="5"/>
      <c r="O670" s="5"/>
      <c r="P670" s="5"/>
      <c r="Q670" s="5"/>
      <c r="R670" s="5"/>
      <c r="S670" s="5"/>
      <c r="T670" s="5"/>
      <c r="U670" s="5"/>
      <c r="V670" s="5"/>
      <c r="W670" s="5"/>
      <c r="X670" s="5"/>
      <c r="Y670" s="5"/>
      <c r="Z670" s="5"/>
      <c r="AA670" s="5"/>
      <c r="AB670" s="5"/>
      <c r="AC670" s="5"/>
      <c r="AD670" s="5"/>
    </row>
    <row r="671" customFormat="false" ht="15.75" hidden="false" customHeight="false" outlineLevel="0" collapsed="false">
      <c r="A671" s="448"/>
      <c r="B671" s="524"/>
      <c r="C671" s="428"/>
      <c r="D671" s="253"/>
      <c r="E671" s="40"/>
      <c r="F671" s="281" t="s">
        <v>3127</v>
      </c>
      <c r="G671" s="5" t="s">
        <v>598</v>
      </c>
      <c r="H671" s="258" t="s">
        <v>3128</v>
      </c>
      <c r="I671" s="5"/>
      <c r="J671" s="5"/>
      <c r="K671" s="5"/>
      <c r="L671" s="5"/>
      <c r="M671" s="5"/>
      <c r="N671" s="5"/>
      <c r="O671" s="5"/>
      <c r="P671" s="5"/>
      <c r="Q671" s="5"/>
      <c r="R671" s="5"/>
      <c r="S671" s="5"/>
      <c r="T671" s="5"/>
      <c r="U671" s="5"/>
      <c r="V671" s="5"/>
      <c r="W671" s="5"/>
      <c r="X671" s="5"/>
      <c r="Y671" s="5"/>
      <c r="Z671" s="5"/>
      <c r="AA671" s="5"/>
      <c r="AB671" s="5"/>
      <c r="AC671" s="5"/>
      <c r="AD671" s="5"/>
    </row>
    <row r="672" customFormat="false" ht="15.75" hidden="false" customHeight="false" outlineLevel="0" collapsed="false">
      <c r="A672" s="448"/>
      <c r="B672" s="524"/>
      <c r="C672" s="428"/>
      <c r="D672" s="253"/>
      <c r="E672" s="40"/>
      <c r="F672" s="281" t="s">
        <v>3129</v>
      </c>
      <c r="G672" s="5" t="s">
        <v>1380</v>
      </c>
      <c r="H672" s="258" t="s">
        <v>1381</v>
      </c>
      <c r="I672" s="5"/>
      <c r="J672" s="5" t="s">
        <v>1380</v>
      </c>
      <c r="K672" s="262" t="s">
        <v>3130</v>
      </c>
      <c r="L672" s="5" t="s">
        <v>1066</v>
      </c>
      <c r="M672" s="262" t="s">
        <v>3131</v>
      </c>
      <c r="N672" s="5" t="s">
        <v>1380</v>
      </c>
      <c r="O672" s="262" t="s">
        <v>3132</v>
      </c>
      <c r="P672" s="5" t="s">
        <v>3133</v>
      </c>
      <c r="Q672" s="262" t="s">
        <v>3134</v>
      </c>
      <c r="R672" s="5"/>
      <c r="S672" s="5"/>
      <c r="T672" s="5"/>
      <c r="U672" s="5"/>
      <c r="V672" s="5"/>
      <c r="W672" s="5"/>
      <c r="X672" s="5"/>
      <c r="Y672" s="5"/>
      <c r="Z672" s="5"/>
      <c r="AA672" s="5"/>
      <c r="AB672" s="5"/>
      <c r="AC672" s="5"/>
      <c r="AD672" s="5"/>
    </row>
    <row r="673" customFormat="false" ht="15.75" hidden="false" customHeight="false" outlineLevel="0" collapsed="false">
      <c r="A673" s="448"/>
      <c r="B673" s="524"/>
      <c r="C673" s="428"/>
      <c r="D673" s="253"/>
      <c r="E673" s="40"/>
      <c r="F673" s="275" t="s">
        <v>3135</v>
      </c>
      <c r="G673" s="5" t="s">
        <v>598</v>
      </c>
      <c r="H673" s="258" t="s">
        <v>1159</v>
      </c>
      <c r="I673" s="5"/>
      <c r="J673" s="5"/>
      <c r="K673" s="5"/>
      <c r="L673" s="5"/>
      <c r="M673" s="5"/>
      <c r="N673" s="5"/>
      <c r="O673" s="5"/>
      <c r="P673" s="5"/>
      <c r="Q673" s="5"/>
      <c r="R673" s="5"/>
      <c r="S673" s="5"/>
      <c r="T673" s="5"/>
      <c r="U673" s="5"/>
      <c r="V673" s="5"/>
      <c r="W673" s="5"/>
      <c r="X673" s="5"/>
      <c r="Y673" s="5"/>
      <c r="Z673" s="5"/>
      <c r="AA673" s="5"/>
      <c r="AB673" s="5"/>
      <c r="AC673" s="5"/>
      <c r="AD673" s="5"/>
    </row>
    <row r="674" customFormat="false" ht="15.75" hidden="false" customHeight="false" outlineLevel="0" collapsed="false">
      <c r="A674" s="448"/>
      <c r="B674" s="524"/>
      <c r="C674" s="428"/>
      <c r="D674" s="253"/>
      <c r="E674" s="40"/>
      <c r="F674" s="275" t="s">
        <v>3136</v>
      </c>
      <c r="G674" s="5" t="s">
        <v>975</v>
      </c>
      <c r="H674" s="262" t="s">
        <v>3137</v>
      </c>
      <c r="I674" s="5" t="s">
        <v>3138</v>
      </c>
      <c r="J674" s="262" t="s">
        <v>3139</v>
      </c>
      <c r="K674" s="41" t="s">
        <v>3140</v>
      </c>
      <c r="L674" s="262" t="s">
        <v>3141</v>
      </c>
      <c r="M674" s="5"/>
      <c r="N674" s="5"/>
      <c r="O674" s="5"/>
      <c r="P674" s="5"/>
      <c r="Q674" s="5"/>
      <c r="R674" s="5"/>
      <c r="S674" s="5"/>
      <c r="T674" s="5"/>
      <c r="U674" s="5"/>
      <c r="V674" s="5"/>
      <c r="W674" s="5"/>
      <c r="X674" s="5"/>
      <c r="Y674" s="5"/>
      <c r="Z674" s="5"/>
      <c r="AA674" s="5"/>
      <c r="AB674" s="5"/>
      <c r="AC674" s="5"/>
      <c r="AD674" s="5"/>
    </row>
    <row r="675" customFormat="false" ht="15.75" hidden="false" customHeight="false" outlineLevel="0" collapsed="false">
      <c r="A675" s="448"/>
      <c r="B675" s="524"/>
      <c r="C675" s="443" t="n">
        <v>24</v>
      </c>
      <c r="D675" s="450"/>
      <c r="E675" s="451"/>
      <c r="F675" s="489" t="s">
        <v>3142</v>
      </c>
      <c r="G675" s="5" t="s">
        <v>3143</v>
      </c>
      <c r="H675" s="258" t="s">
        <v>3115</v>
      </c>
      <c r="I675" s="5"/>
      <c r="J675" s="5"/>
      <c r="K675" s="5"/>
      <c r="L675" s="5"/>
      <c r="M675" s="5"/>
      <c r="N675" s="5"/>
      <c r="O675" s="5"/>
      <c r="P675" s="5"/>
      <c r="Q675" s="5"/>
      <c r="R675" s="5"/>
      <c r="S675" s="5"/>
      <c r="T675" s="5"/>
      <c r="U675" s="5"/>
      <c r="V675" s="5"/>
      <c r="W675" s="5"/>
      <c r="X675" s="5"/>
      <c r="Y675" s="5"/>
      <c r="Z675" s="5"/>
      <c r="AA675" s="5"/>
      <c r="AB675" s="5"/>
      <c r="AC675" s="5"/>
      <c r="AD675" s="5"/>
    </row>
    <row r="676" customFormat="false" ht="15.75" hidden="false" customHeight="false" outlineLevel="0" collapsed="false">
      <c r="A676" s="448"/>
      <c r="B676" s="524"/>
      <c r="C676" s="428"/>
      <c r="D676" s="253"/>
      <c r="E676" s="40"/>
      <c r="F676" s="41" t="s">
        <v>3144</v>
      </c>
      <c r="G676" s="5" t="s">
        <v>3145</v>
      </c>
      <c r="H676" s="258" t="s">
        <v>3115</v>
      </c>
      <c r="I676" s="5"/>
      <c r="J676" s="5"/>
      <c r="K676" s="5"/>
      <c r="L676" s="5"/>
      <c r="M676" s="5"/>
      <c r="N676" s="5"/>
      <c r="O676" s="5"/>
      <c r="P676" s="5"/>
      <c r="Q676" s="5"/>
      <c r="R676" s="5"/>
      <c r="S676" s="5"/>
      <c r="T676" s="5"/>
      <c r="U676" s="5"/>
      <c r="V676" s="5"/>
      <c r="W676" s="5"/>
      <c r="X676" s="5"/>
      <c r="Y676" s="5"/>
      <c r="Z676" s="5"/>
      <c r="AA676" s="5"/>
      <c r="AB676" s="5"/>
      <c r="AC676" s="5"/>
      <c r="AD676" s="5"/>
    </row>
    <row r="677" customFormat="false" ht="15.75" hidden="false" customHeight="false" outlineLevel="0" collapsed="false">
      <c r="A677" s="448"/>
      <c r="B677" s="524"/>
      <c r="C677" s="428"/>
      <c r="D677" s="253"/>
      <c r="E677" s="40"/>
      <c r="F677" s="259" t="s">
        <v>3146</v>
      </c>
      <c r="G677" s="41" t="s">
        <v>3147</v>
      </c>
      <c r="H677" s="530" t="s">
        <v>3148</v>
      </c>
      <c r="I677" s="5"/>
      <c r="J677" s="5"/>
      <c r="K677" s="5"/>
      <c r="L677" s="5"/>
      <c r="M677" s="5"/>
      <c r="N677" s="5"/>
      <c r="O677" s="5"/>
      <c r="P677" s="5"/>
      <c r="Q677" s="5"/>
      <c r="R677" s="5"/>
      <c r="S677" s="5"/>
      <c r="T677" s="5"/>
      <c r="U677" s="5"/>
      <c r="V677" s="5"/>
      <c r="W677" s="5"/>
      <c r="X677" s="5"/>
      <c r="Y677" s="5"/>
      <c r="Z677" s="5"/>
      <c r="AA677" s="5"/>
      <c r="AB677" s="5"/>
      <c r="AC677" s="5"/>
      <c r="AD677" s="5"/>
    </row>
    <row r="678" customFormat="false" ht="15.75" hidden="false" customHeight="false" outlineLevel="0" collapsed="false">
      <c r="A678" s="448"/>
      <c r="B678" s="524"/>
      <c r="C678" s="428"/>
      <c r="D678" s="253"/>
      <c r="E678" s="40"/>
      <c r="F678" s="281" t="s">
        <v>3149</v>
      </c>
      <c r="G678" s="5" t="s">
        <v>1354</v>
      </c>
      <c r="H678" s="258" t="s">
        <v>2177</v>
      </c>
      <c r="I678" s="5"/>
      <c r="J678" s="5"/>
      <c r="K678" s="5"/>
      <c r="L678" s="5"/>
      <c r="M678" s="5"/>
      <c r="N678" s="5"/>
      <c r="O678" s="5"/>
      <c r="P678" s="5"/>
      <c r="Q678" s="5"/>
      <c r="R678" s="5"/>
      <c r="S678" s="5"/>
      <c r="T678" s="5"/>
      <c r="U678" s="5"/>
      <c r="V678" s="5"/>
      <c r="W678" s="5"/>
      <c r="X678" s="5"/>
      <c r="Y678" s="5"/>
      <c r="Z678" s="5"/>
      <c r="AA678" s="5"/>
      <c r="AB678" s="5"/>
      <c r="AC678" s="5"/>
      <c r="AD678" s="5"/>
    </row>
    <row r="679" customFormat="false" ht="15.75" hidden="false" customHeight="false" outlineLevel="0" collapsed="false">
      <c r="A679" s="448"/>
      <c r="B679" s="524"/>
      <c r="C679" s="428"/>
      <c r="D679" s="253"/>
      <c r="E679" s="40"/>
      <c r="F679" s="275" t="s">
        <v>3150</v>
      </c>
      <c r="G679" s="5" t="s">
        <v>3151</v>
      </c>
      <c r="H679" s="258" t="s">
        <v>3152</v>
      </c>
      <c r="I679" s="5"/>
      <c r="J679" s="5"/>
      <c r="K679" s="5"/>
      <c r="L679" s="5"/>
      <c r="M679" s="5"/>
      <c r="N679" s="5"/>
      <c r="O679" s="5"/>
      <c r="P679" s="5"/>
      <c r="Q679" s="5"/>
      <c r="R679" s="5"/>
      <c r="S679" s="5"/>
      <c r="T679" s="5"/>
      <c r="U679" s="5"/>
      <c r="V679" s="5"/>
      <c r="W679" s="5"/>
      <c r="X679" s="5"/>
      <c r="Y679" s="5"/>
      <c r="Z679" s="5"/>
      <c r="AA679" s="5"/>
      <c r="AB679" s="5"/>
      <c r="AC679" s="5"/>
      <c r="AD679" s="5"/>
    </row>
    <row r="680" customFormat="false" ht="15.75" hidden="false" customHeight="false" outlineLevel="0" collapsed="false">
      <c r="A680" s="448"/>
      <c r="B680" s="524"/>
      <c r="C680" s="428"/>
      <c r="D680" s="253"/>
      <c r="E680" s="40"/>
      <c r="F680" s="281" t="s">
        <v>3153</v>
      </c>
      <c r="G680" s="5" t="s">
        <v>3154</v>
      </c>
      <c r="H680" s="258" t="s">
        <v>3155</v>
      </c>
      <c r="I680" s="5"/>
      <c r="J680" s="5"/>
      <c r="K680" s="5"/>
      <c r="L680" s="5"/>
      <c r="M680" s="5"/>
      <c r="N680" s="5"/>
      <c r="O680" s="5"/>
      <c r="P680" s="5"/>
      <c r="Q680" s="5"/>
      <c r="R680" s="5"/>
      <c r="S680" s="5"/>
      <c r="T680" s="5"/>
      <c r="U680" s="5"/>
      <c r="V680" s="5"/>
      <c r="W680" s="5"/>
      <c r="X680" s="5"/>
      <c r="Y680" s="5"/>
      <c r="Z680" s="5"/>
      <c r="AA680" s="5"/>
      <c r="AB680" s="5"/>
      <c r="AC680" s="5"/>
      <c r="AD680" s="5"/>
    </row>
    <row r="681" customFormat="false" ht="15.75" hidden="false" customHeight="false" outlineLevel="0" collapsed="false">
      <c r="A681" s="448"/>
      <c r="B681" s="524"/>
      <c r="C681" s="443" t="n">
        <v>25</v>
      </c>
      <c r="D681" s="450"/>
      <c r="E681" s="451"/>
      <c r="F681" s="531" t="s">
        <v>3156</v>
      </c>
      <c r="G681" s="5" t="s">
        <v>3157</v>
      </c>
      <c r="H681" s="262" t="s">
        <v>3155</v>
      </c>
      <c r="I681" s="5"/>
      <c r="J681" s="5"/>
      <c r="K681" s="5"/>
      <c r="L681" s="5"/>
      <c r="M681" s="5"/>
      <c r="N681" s="5"/>
      <c r="O681" s="5"/>
      <c r="P681" s="5"/>
      <c r="Q681" s="5"/>
      <c r="R681" s="5"/>
      <c r="S681" s="5"/>
      <c r="T681" s="5"/>
      <c r="U681" s="5"/>
      <c r="V681" s="5"/>
      <c r="W681" s="5"/>
      <c r="X681" s="5"/>
      <c r="Y681" s="5"/>
      <c r="Z681" s="5"/>
      <c r="AA681" s="5"/>
      <c r="AB681" s="5"/>
      <c r="AC681" s="5"/>
      <c r="AD681" s="5"/>
    </row>
    <row r="682" customFormat="false" ht="15.75" hidden="false" customHeight="false" outlineLevel="0" collapsed="false">
      <c r="A682" s="448"/>
      <c r="B682" s="524"/>
      <c r="C682" s="428"/>
      <c r="D682" s="253"/>
      <c r="E682" s="40"/>
      <c r="F682" s="525" t="s">
        <v>3158</v>
      </c>
      <c r="G682" s="5" t="s">
        <v>1564</v>
      </c>
      <c r="H682" s="262" t="s">
        <v>3159</v>
      </c>
      <c r="I682" s="5"/>
      <c r="J682" s="5"/>
      <c r="K682" s="5"/>
      <c r="L682" s="5"/>
      <c r="M682" s="5"/>
      <c r="N682" s="5"/>
      <c r="O682" s="5"/>
      <c r="P682" s="5"/>
      <c r="Q682" s="5"/>
      <c r="R682" s="5"/>
      <c r="S682" s="5"/>
      <c r="T682" s="5"/>
      <c r="U682" s="5"/>
      <c r="V682" s="5"/>
      <c r="W682" s="5"/>
      <c r="X682" s="5"/>
      <c r="Y682" s="5"/>
      <c r="Z682" s="5"/>
      <c r="AA682" s="5"/>
      <c r="AB682" s="5"/>
      <c r="AC682" s="5"/>
      <c r="AD682" s="5"/>
    </row>
    <row r="683" customFormat="false" ht="15.75" hidden="false" customHeight="false" outlineLevel="0" collapsed="false">
      <c r="A683" s="448"/>
      <c r="B683" s="524"/>
      <c r="C683" s="428"/>
      <c r="D683" s="253"/>
      <c r="E683" s="40"/>
      <c r="F683" s="41" t="s">
        <v>3160</v>
      </c>
      <c r="G683" s="5" t="s">
        <v>1619</v>
      </c>
      <c r="H683" s="262" t="s">
        <v>3161</v>
      </c>
      <c r="I683" s="5"/>
      <c r="J683" s="5"/>
      <c r="K683" s="5"/>
      <c r="L683" s="5"/>
      <c r="M683" s="5"/>
      <c r="N683" s="5"/>
      <c r="O683" s="5"/>
      <c r="P683" s="5"/>
      <c r="Q683" s="5"/>
      <c r="R683" s="5"/>
      <c r="S683" s="5"/>
      <c r="T683" s="5"/>
      <c r="U683" s="5"/>
      <c r="V683" s="5"/>
      <c r="W683" s="5"/>
      <c r="X683" s="5"/>
      <c r="Y683" s="5"/>
      <c r="Z683" s="5"/>
      <c r="AA683" s="5"/>
      <c r="AB683" s="5"/>
      <c r="AC683" s="5"/>
      <c r="AD683" s="5"/>
    </row>
    <row r="684" customFormat="false" ht="15.75" hidden="false" customHeight="false" outlineLevel="0" collapsed="false">
      <c r="A684" s="448"/>
      <c r="B684" s="524"/>
      <c r="C684" s="428"/>
      <c r="D684" s="253"/>
      <c r="E684" s="40"/>
      <c r="F684" s="41" t="s">
        <v>3162</v>
      </c>
      <c r="G684" s="5" t="s">
        <v>494</v>
      </c>
      <c r="H684" s="262" t="s">
        <v>3163</v>
      </c>
      <c r="I684" s="5"/>
      <c r="J684" s="5"/>
      <c r="K684" s="5"/>
      <c r="L684" s="5"/>
      <c r="M684" s="5"/>
      <c r="N684" s="5"/>
      <c r="O684" s="5"/>
      <c r="P684" s="5"/>
      <c r="Q684" s="5"/>
      <c r="R684" s="5"/>
      <c r="S684" s="5"/>
      <c r="T684" s="5"/>
      <c r="U684" s="5"/>
      <c r="V684" s="5"/>
      <c r="W684" s="5"/>
      <c r="X684" s="5"/>
      <c r="Y684" s="5"/>
      <c r="Z684" s="5"/>
      <c r="AA684" s="5"/>
      <c r="AB684" s="5"/>
      <c r="AC684" s="5"/>
      <c r="AD684" s="5"/>
    </row>
    <row r="685" customFormat="false" ht="15.75" hidden="false" customHeight="false" outlineLevel="0" collapsed="false">
      <c r="A685" s="448"/>
      <c r="B685" s="524"/>
      <c r="C685" s="428"/>
      <c r="D685" s="253"/>
      <c r="E685" s="40"/>
      <c r="F685" s="259" t="s">
        <v>3164</v>
      </c>
      <c r="G685" s="5" t="s">
        <v>3165</v>
      </c>
      <c r="H685" s="262" t="s">
        <v>2965</v>
      </c>
      <c r="I685" s="5"/>
      <c r="J685" s="5"/>
      <c r="K685" s="5"/>
      <c r="L685" s="5"/>
      <c r="M685" s="5"/>
      <c r="N685" s="5"/>
      <c r="O685" s="5"/>
      <c r="P685" s="5"/>
      <c r="Q685" s="5"/>
      <c r="R685" s="5"/>
      <c r="S685" s="5"/>
      <c r="T685" s="5"/>
      <c r="U685" s="5"/>
      <c r="V685" s="5"/>
      <c r="W685" s="5"/>
      <c r="X685" s="5"/>
      <c r="Y685" s="5"/>
      <c r="Z685" s="5"/>
      <c r="AA685" s="5"/>
      <c r="AB685" s="5"/>
      <c r="AC685" s="5"/>
      <c r="AD685" s="5"/>
    </row>
    <row r="686" customFormat="false" ht="15.75" hidden="false" customHeight="false" outlineLevel="0" collapsed="false">
      <c r="A686" s="448"/>
      <c r="B686" s="524"/>
      <c r="C686" s="428"/>
      <c r="D686" s="253"/>
      <c r="E686" s="40"/>
      <c r="F686" s="270" t="s">
        <v>3166</v>
      </c>
      <c r="G686" s="5" t="s">
        <v>3167</v>
      </c>
      <c r="H686" s="262" t="s">
        <v>3168</v>
      </c>
      <c r="I686" s="5"/>
      <c r="J686" s="5"/>
      <c r="K686" s="5"/>
      <c r="L686" s="5"/>
      <c r="M686" s="5"/>
      <c r="N686" s="5"/>
      <c r="O686" s="5"/>
      <c r="P686" s="5"/>
      <c r="Q686" s="5"/>
      <c r="R686" s="5"/>
      <c r="S686" s="5"/>
      <c r="T686" s="5"/>
      <c r="U686" s="5"/>
      <c r="V686" s="5"/>
      <c r="W686" s="5"/>
      <c r="X686" s="5"/>
      <c r="Y686" s="5"/>
      <c r="Z686" s="5"/>
      <c r="AA686" s="5"/>
      <c r="AB686" s="5"/>
      <c r="AC686" s="5"/>
      <c r="AD686" s="5"/>
    </row>
    <row r="687" customFormat="false" ht="15.75" hidden="false" customHeight="false" outlineLevel="0" collapsed="false">
      <c r="A687" s="448"/>
      <c r="B687" s="524"/>
      <c r="C687" s="443" t="n">
        <v>26</v>
      </c>
      <c r="D687" s="450"/>
      <c r="E687" s="451"/>
      <c r="F687" s="452" t="s">
        <v>3169</v>
      </c>
      <c r="G687" s="5" t="s">
        <v>3170</v>
      </c>
      <c r="H687" s="262" t="s">
        <v>444</v>
      </c>
      <c r="I687" s="5"/>
      <c r="J687" s="5"/>
      <c r="K687" s="5"/>
      <c r="L687" s="5"/>
      <c r="M687" s="5"/>
      <c r="N687" s="5"/>
      <c r="O687" s="5"/>
      <c r="P687" s="5"/>
      <c r="Q687" s="5"/>
      <c r="R687" s="5"/>
      <c r="S687" s="5"/>
      <c r="T687" s="5"/>
      <c r="U687" s="5"/>
      <c r="V687" s="5"/>
      <c r="W687" s="5"/>
      <c r="X687" s="5"/>
      <c r="Y687" s="5"/>
      <c r="Z687" s="5"/>
      <c r="AA687" s="5"/>
      <c r="AB687" s="5"/>
      <c r="AC687" s="5"/>
      <c r="AD687" s="5"/>
    </row>
    <row r="688" customFormat="false" ht="15.75" hidden="false" customHeight="false" outlineLevel="0" collapsed="false">
      <c r="A688" s="448"/>
      <c r="B688" s="524"/>
      <c r="C688" s="428"/>
      <c r="D688" s="253"/>
      <c r="E688" s="40"/>
      <c r="F688" s="41" t="s">
        <v>3171</v>
      </c>
      <c r="G688" s="5"/>
      <c r="H688" s="5"/>
      <c r="I688" s="5"/>
      <c r="J688" s="5"/>
      <c r="K688" s="5"/>
      <c r="L688" s="5"/>
      <c r="M688" s="5"/>
      <c r="N688" s="5"/>
      <c r="O688" s="5"/>
      <c r="P688" s="5"/>
      <c r="Q688" s="5"/>
      <c r="R688" s="5"/>
      <c r="S688" s="5"/>
      <c r="T688" s="5"/>
      <c r="U688" s="5"/>
      <c r="V688" s="5"/>
      <c r="W688" s="5"/>
      <c r="X688" s="5"/>
      <c r="Y688" s="5"/>
      <c r="Z688" s="5"/>
      <c r="AA688" s="5"/>
      <c r="AB688" s="5"/>
      <c r="AC688" s="5"/>
      <c r="AD688" s="5"/>
    </row>
    <row r="689" customFormat="false" ht="15.75" hidden="false" customHeight="false" outlineLevel="0" collapsed="false">
      <c r="A689" s="448"/>
      <c r="B689" s="524"/>
      <c r="C689" s="428"/>
      <c r="D689" s="253"/>
      <c r="E689" s="40"/>
      <c r="F689" s="442" t="s">
        <v>3172</v>
      </c>
      <c r="G689" s="5" t="s">
        <v>3173</v>
      </c>
      <c r="H689" s="262" t="s">
        <v>444</v>
      </c>
      <c r="I689" s="5" t="s">
        <v>3174</v>
      </c>
      <c r="J689" s="262" t="s">
        <v>3110</v>
      </c>
      <c r="K689" s="5"/>
      <c r="L689" s="5"/>
      <c r="M689" s="5"/>
      <c r="N689" s="5"/>
      <c r="O689" s="5"/>
      <c r="P689" s="5"/>
      <c r="Q689" s="5"/>
      <c r="R689" s="5"/>
      <c r="S689" s="5"/>
      <c r="T689" s="5"/>
      <c r="U689" s="5"/>
      <c r="V689" s="5"/>
      <c r="W689" s="5"/>
      <c r="X689" s="5"/>
      <c r="Y689" s="5"/>
      <c r="Z689" s="5"/>
      <c r="AA689" s="5"/>
      <c r="AB689" s="5"/>
      <c r="AC689" s="5"/>
      <c r="AD689" s="5"/>
    </row>
    <row r="690" customFormat="false" ht="15.75" hidden="false" customHeight="false" outlineLevel="0" collapsed="false">
      <c r="A690" s="448"/>
      <c r="B690" s="524"/>
      <c r="C690" s="428"/>
      <c r="D690" s="253"/>
      <c r="E690" s="40"/>
      <c r="F690" s="442" t="s">
        <v>3175</v>
      </c>
      <c r="G690" s="41" t="s">
        <v>3176</v>
      </c>
      <c r="H690" s="266" t="s">
        <v>3177</v>
      </c>
      <c r="I690" s="5"/>
      <c r="J690" s="5"/>
      <c r="K690" s="5"/>
      <c r="L690" s="5"/>
      <c r="M690" s="5"/>
      <c r="N690" s="5"/>
      <c r="O690" s="5"/>
      <c r="P690" s="5"/>
      <c r="Q690" s="5"/>
      <c r="R690" s="5"/>
      <c r="S690" s="5"/>
      <c r="T690" s="5"/>
      <c r="U690" s="5"/>
      <c r="V690" s="5"/>
      <c r="W690" s="5"/>
      <c r="X690" s="5"/>
      <c r="Y690" s="5"/>
      <c r="Z690" s="5"/>
      <c r="AA690" s="5"/>
      <c r="AB690" s="5"/>
      <c r="AC690" s="5"/>
      <c r="AD690" s="5"/>
    </row>
    <row r="691" customFormat="false" ht="15.75" hidden="false" customHeight="false" outlineLevel="0" collapsed="false">
      <c r="A691" s="448"/>
      <c r="B691" s="524"/>
      <c r="C691" s="428"/>
      <c r="D691" s="253"/>
      <c r="E691" s="40"/>
      <c r="F691" s="442" t="s">
        <v>3178</v>
      </c>
      <c r="G691" s="5" t="s">
        <v>343</v>
      </c>
      <c r="H691" s="262" t="s">
        <v>3119</v>
      </c>
      <c r="I691" s="5"/>
      <c r="J691" s="5"/>
      <c r="K691" s="5"/>
      <c r="L691" s="5"/>
      <c r="M691" s="5"/>
      <c r="N691" s="5"/>
      <c r="O691" s="5"/>
      <c r="P691" s="5"/>
      <c r="Q691" s="5"/>
      <c r="R691" s="5"/>
      <c r="S691" s="5"/>
      <c r="T691" s="5"/>
      <c r="U691" s="5"/>
      <c r="V691" s="5"/>
      <c r="W691" s="5"/>
      <c r="X691" s="5"/>
      <c r="Y691" s="5"/>
      <c r="Z691" s="5"/>
      <c r="AA691" s="5"/>
      <c r="AB691" s="5"/>
      <c r="AC691" s="5"/>
      <c r="AD691" s="5"/>
    </row>
    <row r="692" customFormat="false" ht="15.75" hidden="false" customHeight="false" outlineLevel="0" collapsed="false">
      <c r="A692" s="448"/>
      <c r="B692" s="524"/>
      <c r="C692" s="428"/>
      <c r="D692" s="253"/>
      <c r="E692" s="40"/>
      <c r="F692" s="41" t="s">
        <v>3179</v>
      </c>
      <c r="G692" s="5" t="s">
        <v>2414</v>
      </c>
      <c r="H692" s="262" t="s">
        <v>3180</v>
      </c>
      <c r="I692" s="5"/>
      <c r="J692" s="5"/>
      <c r="K692" s="5"/>
      <c r="L692" s="5"/>
      <c r="M692" s="262" t="s">
        <v>3181</v>
      </c>
      <c r="N692" s="5"/>
      <c r="O692" s="5"/>
      <c r="P692" s="5"/>
      <c r="Q692" s="5"/>
      <c r="R692" s="5"/>
      <c r="S692" s="5"/>
      <c r="T692" s="5"/>
      <c r="U692" s="5"/>
      <c r="V692" s="5"/>
      <c r="W692" s="5"/>
      <c r="X692" s="5"/>
      <c r="Y692" s="5"/>
      <c r="Z692" s="5"/>
      <c r="AA692" s="5"/>
      <c r="AB692" s="5"/>
      <c r="AC692" s="5"/>
      <c r="AD692" s="5"/>
    </row>
    <row r="693" customFormat="false" ht="15.75" hidden="false" customHeight="false" outlineLevel="0" collapsed="false">
      <c r="A693" s="448"/>
      <c r="B693" s="524"/>
      <c r="C693" s="428"/>
      <c r="D693" s="253"/>
      <c r="E693" s="40"/>
      <c r="F693" s="275" t="s">
        <v>3182</v>
      </c>
      <c r="G693" s="5" t="s">
        <v>3183</v>
      </c>
      <c r="H693" s="262" t="s">
        <v>3184</v>
      </c>
      <c r="I693" s="5" t="s">
        <v>343</v>
      </c>
      <c r="J693" s="285" t="s">
        <v>3185</v>
      </c>
      <c r="L693" s="14"/>
      <c r="M693" s="5"/>
      <c r="N693" s="5"/>
      <c r="O693" s="5"/>
      <c r="P693" s="5"/>
      <c r="Q693" s="5"/>
      <c r="S693" s="5"/>
      <c r="T693" s="5"/>
      <c r="U693" s="5"/>
      <c r="V693" s="5"/>
      <c r="W693" s="5"/>
      <c r="X693" s="5"/>
      <c r="Y693" s="5"/>
      <c r="Z693" s="5"/>
      <c r="AA693" s="5"/>
      <c r="AB693" s="5"/>
      <c r="AC693" s="5"/>
      <c r="AD693" s="5"/>
    </row>
    <row r="694" customFormat="false" ht="15.75" hidden="false" customHeight="false" outlineLevel="0" collapsed="false">
      <c r="A694" s="448"/>
      <c r="B694" s="524"/>
      <c r="C694" s="428"/>
      <c r="D694" s="253"/>
      <c r="E694" s="40"/>
      <c r="F694" s="281" t="s">
        <v>3186</v>
      </c>
      <c r="G694" s="5" t="s">
        <v>3187</v>
      </c>
      <c r="H694" s="262" t="s">
        <v>3188</v>
      </c>
      <c r="I694" s="5"/>
      <c r="J694" s="5"/>
      <c r="L694" s="14"/>
      <c r="M694" s="5"/>
      <c r="N694" s="5"/>
      <c r="O694" s="5"/>
      <c r="P694" s="5"/>
      <c r="Q694" s="5"/>
      <c r="S694" s="5"/>
      <c r="T694" s="5"/>
      <c r="U694" s="5"/>
      <c r="V694" s="5"/>
      <c r="W694" s="5"/>
      <c r="X694" s="5"/>
      <c r="Y694" s="5"/>
      <c r="Z694" s="5"/>
      <c r="AA694" s="5"/>
      <c r="AB694" s="5"/>
      <c r="AC694" s="5"/>
      <c r="AD694" s="5"/>
    </row>
    <row r="695" customFormat="false" ht="15.75" hidden="false" customHeight="false" outlineLevel="0" collapsed="false">
      <c r="A695" s="448"/>
      <c r="B695" s="524"/>
      <c r="C695" s="428"/>
      <c r="D695" s="253"/>
      <c r="E695" s="40"/>
      <c r="F695" s="259" t="s">
        <v>3189</v>
      </c>
      <c r="G695" s="14" t="s">
        <v>2808</v>
      </c>
      <c r="H695" s="292" t="s">
        <v>3190</v>
      </c>
      <c r="I695" s="5"/>
      <c r="J695" s="5"/>
      <c r="L695" s="14"/>
      <c r="M695" s="5"/>
      <c r="N695" s="5"/>
      <c r="O695" s="5"/>
      <c r="P695" s="5"/>
      <c r="Q695" s="5"/>
      <c r="R695" s="5"/>
      <c r="S695" s="5"/>
      <c r="T695" s="5"/>
      <c r="U695" s="5"/>
      <c r="V695" s="5"/>
      <c r="W695" s="5"/>
      <c r="X695" s="5"/>
      <c r="Y695" s="5"/>
      <c r="Z695" s="5"/>
      <c r="AA695" s="5"/>
      <c r="AB695" s="5"/>
      <c r="AC695" s="5"/>
      <c r="AD695" s="5"/>
    </row>
    <row r="696" customFormat="false" ht="15.75" hidden="false" customHeight="false" outlineLevel="0" collapsed="false">
      <c r="A696" s="448"/>
      <c r="B696" s="524"/>
      <c r="C696" s="428"/>
      <c r="D696" s="253"/>
      <c r="E696" s="40"/>
      <c r="F696" s="259" t="s">
        <v>3191</v>
      </c>
      <c r="G696" s="261" t="s">
        <v>3192</v>
      </c>
      <c r="H696" s="409" t="s">
        <v>3193</v>
      </c>
      <c r="I696" s="5" t="s">
        <v>3194</v>
      </c>
      <c r="J696" s="262" t="s">
        <v>3195</v>
      </c>
      <c r="L696" s="14"/>
      <c r="M696" s="5"/>
      <c r="N696" s="5"/>
      <c r="O696" s="5"/>
      <c r="P696" s="5"/>
      <c r="Q696" s="5"/>
      <c r="R696" s="5"/>
      <c r="S696" s="5"/>
      <c r="T696" s="5"/>
      <c r="U696" s="5"/>
      <c r="V696" s="5"/>
      <c r="W696" s="5"/>
      <c r="X696" s="5"/>
      <c r="Y696" s="5"/>
      <c r="Z696" s="5"/>
      <c r="AA696" s="5"/>
      <c r="AB696" s="5"/>
      <c r="AC696" s="5"/>
      <c r="AD696" s="5"/>
    </row>
    <row r="697" customFormat="false" ht="15.75" hidden="false" customHeight="false" outlineLevel="0" collapsed="false">
      <c r="A697" s="448"/>
      <c r="B697" s="524"/>
      <c r="C697" s="428"/>
      <c r="D697" s="253"/>
      <c r="E697" s="40"/>
      <c r="F697" s="284" t="s">
        <v>3196</v>
      </c>
      <c r="G697" s="4" t="s">
        <v>3197</v>
      </c>
      <c r="H697" s="255" t="s">
        <v>1949</v>
      </c>
      <c r="I697" s="5"/>
      <c r="J697" s="5"/>
      <c r="K697" s="5"/>
      <c r="L697" s="5"/>
      <c r="M697" s="5"/>
      <c r="N697" s="5"/>
      <c r="O697" s="5"/>
      <c r="P697" s="5"/>
      <c r="Q697" s="5"/>
      <c r="R697" s="5"/>
      <c r="S697" s="5"/>
      <c r="T697" s="5"/>
      <c r="V697" s="5"/>
      <c r="W697" s="5"/>
      <c r="X697" s="5"/>
      <c r="Y697" s="5"/>
      <c r="Z697" s="5"/>
      <c r="AA697" s="5"/>
      <c r="AB697" s="5"/>
      <c r="AC697" s="5"/>
      <c r="AD697" s="5"/>
    </row>
    <row r="698" customFormat="false" ht="15.75" hidden="false" customHeight="false" outlineLevel="0" collapsed="false">
      <c r="A698" s="448"/>
      <c r="B698" s="524"/>
      <c r="C698" s="428"/>
      <c r="D698" s="253"/>
      <c r="E698" s="40"/>
      <c r="F698" s="442" t="s">
        <v>3198</v>
      </c>
      <c r="G698" s="5" t="s">
        <v>3199</v>
      </c>
      <c r="H698" s="5"/>
      <c r="I698" s="5" t="s">
        <v>1342</v>
      </c>
      <c r="J698" s="262" t="s">
        <v>3200</v>
      </c>
      <c r="K698" s="5"/>
      <c r="L698" s="5"/>
      <c r="M698" s="5"/>
      <c r="N698" s="5"/>
      <c r="O698" s="5"/>
      <c r="P698" s="5"/>
      <c r="Q698" s="5"/>
      <c r="R698" s="5"/>
      <c r="S698" s="5"/>
      <c r="T698" s="5"/>
      <c r="V698" s="5"/>
      <c r="W698" s="5"/>
      <c r="X698" s="5"/>
      <c r="Y698" s="5"/>
      <c r="Z698" s="5"/>
      <c r="AA698" s="5"/>
      <c r="AB698" s="5"/>
      <c r="AC698" s="5"/>
      <c r="AD698" s="5"/>
    </row>
    <row r="699" customFormat="false" ht="15.75" hidden="false" customHeight="false" outlineLevel="0" collapsed="false">
      <c r="A699" s="448"/>
      <c r="B699" s="532" t="s">
        <v>3201</v>
      </c>
      <c r="C699" s="443" t="n">
        <v>27</v>
      </c>
      <c r="D699" s="450"/>
      <c r="E699" s="451"/>
      <c r="F699" s="533" t="s">
        <v>3202</v>
      </c>
      <c r="G699" s="5" t="s">
        <v>3203</v>
      </c>
      <c r="H699" s="262" t="s">
        <v>3204</v>
      </c>
      <c r="I699" s="5"/>
      <c r="J699" s="5"/>
      <c r="K699" s="5"/>
      <c r="L699" s="5"/>
      <c r="M699" s="5"/>
      <c r="N699" s="5"/>
      <c r="O699" s="5"/>
      <c r="P699" s="5"/>
      <c r="Q699" s="5"/>
      <c r="R699" s="5"/>
      <c r="S699" s="5"/>
      <c r="T699" s="5"/>
      <c r="U699" s="5"/>
      <c r="V699" s="5"/>
      <c r="W699" s="5"/>
      <c r="X699" s="5"/>
      <c r="Y699" s="5"/>
      <c r="Z699" s="5"/>
      <c r="AA699" s="5"/>
      <c r="AB699" s="5"/>
      <c r="AC699" s="5"/>
      <c r="AD699" s="5"/>
    </row>
    <row r="700" customFormat="false" ht="15.75" hidden="false" customHeight="false" outlineLevel="0" collapsed="false">
      <c r="A700" s="448"/>
      <c r="B700" s="532"/>
      <c r="C700" s="428"/>
      <c r="D700" s="253"/>
      <c r="E700" s="40"/>
      <c r="F700" s="41" t="s">
        <v>3205</v>
      </c>
      <c r="G700" s="4" t="s">
        <v>3206</v>
      </c>
      <c r="H700" s="255" t="s">
        <v>388</v>
      </c>
      <c r="I700" s="5"/>
      <c r="J700" s="5"/>
      <c r="K700" s="5"/>
      <c r="L700" s="5"/>
      <c r="M700" s="5"/>
      <c r="N700" s="5"/>
      <c r="O700" s="5"/>
      <c r="P700" s="5"/>
      <c r="Q700" s="5"/>
      <c r="R700" s="5"/>
      <c r="S700" s="5"/>
      <c r="T700" s="5"/>
      <c r="U700" s="5"/>
      <c r="V700" s="5"/>
      <c r="W700" s="5"/>
      <c r="X700" s="5"/>
      <c r="Y700" s="5"/>
      <c r="Z700" s="5"/>
      <c r="AA700" s="5"/>
      <c r="AB700" s="5"/>
      <c r="AC700" s="5"/>
      <c r="AD700" s="5"/>
    </row>
    <row r="701" customFormat="false" ht="15.75" hidden="false" customHeight="false" outlineLevel="0" collapsed="false">
      <c r="A701" s="448"/>
      <c r="B701" s="532"/>
      <c r="C701" s="428"/>
      <c r="D701" s="253"/>
      <c r="E701" s="40"/>
      <c r="F701" s="41" t="s">
        <v>3207</v>
      </c>
      <c r="G701" s="5" t="s">
        <v>3208</v>
      </c>
      <c r="H701" s="262" t="s">
        <v>3209</v>
      </c>
      <c r="I701" s="5"/>
      <c r="J701" s="5"/>
      <c r="K701" s="5"/>
      <c r="L701" s="5"/>
      <c r="M701" s="5"/>
      <c r="N701" s="5"/>
      <c r="O701" s="5"/>
      <c r="P701" s="5"/>
      <c r="Q701" s="5"/>
      <c r="R701" s="5"/>
      <c r="S701" s="5"/>
      <c r="T701" s="5"/>
      <c r="U701" s="5"/>
      <c r="V701" s="5"/>
      <c r="W701" s="5"/>
      <c r="X701" s="5"/>
      <c r="Y701" s="5"/>
      <c r="Z701" s="5"/>
      <c r="AA701" s="5"/>
      <c r="AB701" s="5"/>
      <c r="AC701" s="5"/>
      <c r="AD701" s="5"/>
    </row>
    <row r="702" customFormat="false" ht="15.75" hidden="false" customHeight="false" outlineLevel="0" collapsed="false">
      <c r="A702" s="448"/>
      <c r="B702" s="532"/>
      <c r="C702" s="428"/>
      <c r="D702" s="253"/>
      <c r="E702" s="40"/>
      <c r="F702" s="41" t="s">
        <v>3210</v>
      </c>
      <c r="G702" s="5" t="s">
        <v>3211</v>
      </c>
      <c r="H702" s="262" t="s">
        <v>560</v>
      </c>
      <c r="I702" s="5"/>
      <c r="J702" s="5"/>
      <c r="K702" s="5"/>
      <c r="L702" s="5"/>
      <c r="M702" s="5"/>
      <c r="N702" s="5"/>
      <c r="O702" s="5"/>
      <c r="P702" s="5"/>
      <c r="Q702" s="5"/>
      <c r="R702" s="5"/>
      <c r="S702" s="5"/>
      <c r="T702" s="5"/>
      <c r="U702" s="5"/>
      <c r="V702" s="5"/>
      <c r="W702" s="5"/>
      <c r="X702" s="5"/>
      <c r="Y702" s="5"/>
      <c r="Z702" s="5"/>
      <c r="AA702" s="5"/>
      <c r="AB702" s="5"/>
      <c r="AC702" s="5"/>
      <c r="AD702" s="5"/>
    </row>
    <row r="703" customFormat="false" ht="15.75" hidden="false" customHeight="false" outlineLevel="0" collapsed="false">
      <c r="A703" s="448"/>
      <c r="B703" s="532"/>
      <c r="C703" s="428"/>
      <c r="D703" s="253"/>
      <c r="E703" s="40"/>
      <c r="F703" s="281" t="s">
        <v>3212</v>
      </c>
      <c r="G703" s="4" t="s">
        <v>3213</v>
      </c>
      <c r="H703" s="255" t="s">
        <v>2707</v>
      </c>
      <c r="I703" s="5"/>
      <c r="J703" s="5"/>
      <c r="K703" s="5"/>
      <c r="L703" s="5"/>
      <c r="M703" s="5"/>
      <c r="N703" s="5"/>
      <c r="O703" s="5"/>
      <c r="P703" s="5"/>
      <c r="Q703" s="5"/>
      <c r="R703" s="5"/>
      <c r="S703" s="5"/>
      <c r="T703" s="5"/>
      <c r="U703" s="5"/>
      <c r="V703" s="5"/>
      <c r="W703" s="5"/>
      <c r="X703" s="5"/>
      <c r="Y703" s="5"/>
      <c r="Z703" s="5"/>
      <c r="AA703" s="5"/>
      <c r="AB703" s="5"/>
      <c r="AC703" s="5"/>
      <c r="AD703" s="5"/>
    </row>
    <row r="704" customFormat="false" ht="15.75" hidden="false" customHeight="false" outlineLevel="0" collapsed="false">
      <c r="A704" s="448"/>
      <c r="B704" s="532"/>
      <c r="C704" s="428"/>
      <c r="D704" s="253"/>
      <c r="E704" s="40"/>
      <c r="F704" s="281" t="s">
        <v>3214</v>
      </c>
      <c r="G704" s="4" t="s">
        <v>3215</v>
      </c>
      <c r="H704" s="255" t="s">
        <v>1060</v>
      </c>
      <c r="I704" s="5"/>
      <c r="J704" s="5"/>
      <c r="K704" s="5"/>
      <c r="L704" s="5"/>
      <c r="M704" s="5"/>
      <c r="N704" s="5"/>
      <c r="O704" s="5"/>
      <c r="P704" s="5"/>
      <c r="Q704" s="5"/>
      <c r="R704" s="5"/>
      <c r="S704" s="5"/>
      <c r="T704" s="5"/>
      <c r="U704" s="5"/>
      <c r="V704" s="5"/>
      <c r="W704" s="5"/>
      <c r="X704" s="5"/>
      <c r="Y704" s="5"/>
      <c r="Z704" s="5"/>
      <c r="AA704" s="5"/>
      <c r="AB704" s="5"/>
      <c r="AC704" s="5"/>
      <c r="AD704" s="5"/>
    </row>
    <row r="705" customFormat="false" ht="15.75" hidden="false" customHeight="false" outlineLevel="0" collapsed="false">
      <c r="A705" s="448"/>
      <c r="B705" s="532"/>
      <c r="C705" s="428"/>
      <c r="D705" s="253"/>
      <c r="E705" s="40"/>
      <c r="F705" s="259" t="s">
        <v>3216</v>
      </c>
      <c r="G705" s="41" t="s">
        <v>3217</v>
      </c>
      <c r="H705" s="362" t="s">
        <v>3218</v>
      </c>
      <c r="I705" s="5"/>
      <c r="J705" s="5"/>
      <c r="K705" s="5"/>
      <c r="L705" s="5"/>
      <c r="M705" s="5"/>
      <c r="N705" s="5"/>
      <c r="O705" s="5"/>
      <c r="P705" s="5"/>
      <c r="Q705" s="5"/>
      <c r="R705" s="5"/>
      <c r="S705" s="5"/>
      <c r="T705" s="5"/>
      <c r="U705" s="5"/>
      <c r="V705" s="5"/>
      <c r="W705" s="5"/>
      <c r="X705" s="5"/>
      <c r="Y705" s="5"/>
      <c r="Z705" s="5"/>
      <c r="AA705" s="5"/>
      <c r="AB705" s="5"/>
      <c r="AC705" s="5"/>
      <c r="AD705" s="5"/>
    </row>
    <row r="706" customFormat="false" ht="15.75" hidden="false" customHeight="false" outlineLevel="0" collapsed="false">
      <c r="A706" s="448"/>
      <c r="B706" s="532"/>
      <c r="C706" s="428"/>
      <c r="D706" s="253"/>
      <c r="E706" s="40"/>
      <c r="F706" s="259" t="s">
        <v>3219</v>
      </c>
      <c r="G706" s="5" t="s">
        <v>3220</v>
      </c>
      <c r="H706" s="262" t="s">
        <v>551</v>
      </c>
      <c r="I706" s="5"/>
      <c r="J706" s="5"/>
      <c r="K706" s="5"/>
      <c r="L706" s="5"/>
      <c r="M706" s="5"/>
      <c r="N706" s="5"/>
      <c r="O706" s="5"/>
      <c r="P706" s="5"/>
      <c r="Q706" s="5"/>
      <c r="R706" s="5"/>
      <c r="S706" s="5"/>
      <c r="T706" s="5"/>
      <c r="U706" s="5"/>
      <c r="V706" s="5"/>
      <c r="W706" s="5"/>
      <c r="X706" s="5"/>
      <c r="Y706" s="5"/>
      <c r="Z706" s="5"/>
      <c r="AA706" s="5"/>
      <c r="AB706" s="5"/>
      <c r="AC706" s="5"/>
      <c r="AD706" s="5"/>
    </row>
    <row r="707" customFormat="false" ht="15.75" hidden="false" customHeight="false" outlineLevel="0" collapsed="false">
      <c r="A707" s="448"/>
      <c r="B707" s="532"/>
      <c r="C707" s="428"/>
      <c r="D707" s="253"/>
      <c r="E707" s="40"/>
      <c r="F707" s="259" t="s">
        <v>3221</v>
      </c>
      <c r="G707" s="5" t="s">
        <v>3222</v>
      </c>
      <c r="H707" s="5"/>
      <c r="I707" s="5"/>
      <c r="J707" s="5"/>
      <c r="K707" s="5"/>
      <c r="L707" s="5"/>
      <c r="M707" s="5"/>
      <c r="N707" s="5"/>
      <c r="O707" s="5"/>
      <c r="P707" s="5"/>
      <c r="Q707" s="5"/>
      <c r="R707" s="5"/>
      <c r="S707" s="5"/>
      <c r="T707" s="5"/>
      <c r="U707" s="5"/>
      <c r="V707" s="5"/>
      <c r="W707" s="5"/>
      <c r="X707" s="5"/>
      <c r="Y707" s="5"/>
      <c r="Z707" s="5"/>
      <c r="AA707" s="5"/>
      <c r="AB707" s="5"/>
      <c r="AC707" s="5"/>
      <c r="AD707" s="5"/>
    </row>
    <row r="708" customFormat="false" ht="15.75" hidden="false" customHeight="false" outlineLevel="0" collapsed="false">
      <c r="A708" s="448"/>
      <c r="B708" s="532"/>
      <c r="C708" s="428"/>
      <c r="D708" s="253"/>
      <c r="E708" s="40"/>
      <c r="F708" s="323" t="s">
        <v>3223</v>
      </c>
      <c r="G708" s="5" t="s">
        <v>3220</v>
      </c>
      <c r="H708" s="262" t="s">
        <v>551</v>
      </c>
      <c r="I708" s="5"/>
      <c r="J708" s="5"/>
      <c r="K708" s="5"/>
      <c r="L708" s="5"/>
      <c r="M708" s="5"/>
      <c r="N708" s="5"/>
      <c r="O708" s="5"/>
      <c r="P708" s="5"/>
      <c r="Q708" s="5"/>
      <c r="R708" s="5"/>
      <c r="S708" s="5"/>
      <c r="T708" s="5"/>
      <c r="U708" s="5"/>
      <c r="V708" s="5"/>
      <c r="W708" s="5"/>
      <c r="X708" s="5"/>
      <c r="Y708" s="5"/>
      <c r="Z708" s="5"/>
      <c r="AA708" s="5"/>
      <c r="AB708" s="5"/>
      <c r="AC708" s="5"/>
      <c r="AD708" s="5"/>
    </row>
    <row r="709" customFormat="false" ht="15.75" hidden="false" customHeight="false" outlineLevel="0" collapsed="false">
      <c r="A709" s="448"/>
      <c r="B709" s="532"/>
      <c r="C709" s="428"/>
      <c r="D709" s="253"/>
      <c r="E709" s="40"/>
      <c r="F709" s="275" t="s">
        <v>3224</v>
      </c>
      <c r="G709" s="5" t="s">
        <v>3225</v>
      </c>
      <c r="H709" s="5"/>
      <c r="I709" s="5"/>
      <c r="J709" s="5"/>
      <c r="K709" s="5"/>
      <c r="L709" s="5"/>
      <c r="M709" s="5"/>
      <c r="N709" s="5"/>
      <c r="O709" s="5"/>
      <c r="P709" s="5"/>
      <c r="Q709" s="5"/>
      <c r="R709" s="5"/>
      <c r="S709" s="5"/>
      <c r="T709" s="5"/>
      <c r="U709" s="5"/>
      <c r="V709" s="5"/>
      <c r="W709" s="5"/>
      <c r="X709" s="5"/>
      <c r="Y709" s="5"/>
      <c r="Z709" s="5"/>
      <c r="AA709" s="5"/>
      <c r="AB709" s="5"/>
      <c r="AC709" s="5"/>
      <c r="AD709" s="5"/>
    </row>
    <row r="710" customFormat="false" ht="15.75" hidden="false" customHeight="false" outlineLevel="0" collapsed="false">
      <c r="A710" s="448"/>
      <c r="B710" s="532"/>
      <c r="C710" s="428"/>
      <c r="D710" s="253"/>
      <c r="E710" s="40"/>
      <c r="F710" s="256" t="s">
        <v>3226</v>
      </c>
      <c r="G710" s="4" t="s">
        <v>3227</v>
      </c>
      <c r="H710" s="262" t="s">
        <v>3228</v>
      </c>
      <c r="I710" s="5"/>
      <c r="J710" s="5"/>
      <c r="K710" s="5"/>
      <c r="L710" s="5"/>
      <c r="M710" s="5"/>
      <c r="N710" s="5"/>
      <c r="O710" s="5"/>
      <c r="P710" s="5"/>
      <c r="Q710" s="5"/>
      <c r="R710" s="5"/>
      <c r="S710" s="5"/>
      <c r="T710" s="5"/>
      <c r="U710" s="5"/>
      <c r="V710" s="5"/>
      <c r="W710" s="5"/>
      <c r="X710" s="5"/>
      <c r="Y710" s="5"/>
      <c r="Z710" s="5"/>
      <c r="AA710" s="5"/>
      <c r="AB710" s="5"/>
      <c r="AC710" s="5"/>
      <c r="AD710" s="5"/>
    </row>
    <row r="711" customFormat="false" ht="15.75" hidden="false" customHeight="false" outlineLevel="0" collapsed="false">
      <c r="A711" s="448"/>
      <c r="B711" s="532"/>
      <c r="C711" s="428"/>
      <c r="D711" s="253"/>
      <c r="E711" s="40"/>
      <c r="F711" s="41" t="s">
        <v>3229</v>
      </c>
      <c r="G711" s="5" t="s">
        <v>3230</v>
      </c>
      <c r="H711" s="262" t="s">
        <v>3231</v>
      </c>
      <c r="I711" s="5" t="s">
        <v>3232</v>
      </c>
      <c r="J711" s="5"/>
      <c r="K711" s="5"/>
      <c r="L711" s="5"/>
      <c r="M711" s="5"/>
      <c r="N711" s="5"/>
      <c r="O711" s="5"/>
      <c r="P711" s="5"/>
      <c r="Q711" s="5"/>
      <c r="R711" s="5"/>
      <c r="S711" s="5"/>
      <c r="T711" s="5"/>
      <c r="U711" s="5"/>
      <c r="V711" s="5"/>
      <c r="W711" s="5"/>
      <c r="X711" s="5"/>
      <c r="Y711" s="5"/>
      <c r="Z711" s="5"/>
      <c r="AA711" s="5"/>
      <c r="AB711" s="5"/>
      <c r="AC711" s="5"/>
      <c r="AD711" s="5"/>
    </row>
    <row r="712" customFormat="false" ht="15.75" hidden="false" customHeight="false" outlineLevel="0" collapsed="false">
      <c r="A712" s="448"/>
      <c r="B712" s="532"/>
      <c r="C712" s="428"/>
      <c r="D712" s="253"/>
      <c r="E712" s="40"/>
      <c r="F712" s="41" t="s">
        <v>3233</v>
      </c>
      <c r="G712" s="5" t="s">
        <v>3234</v>
      </c>
      <c r="H712" s="262" t="s">
        <v>3235</v>
      </c>
      <c r="I712" s="5" t="s">
        <v>1564</v>
      </c>
      <c r="J712" s="262" t="s">
        <v>3236</v>
      </c>
      <c r="K712" s="5"/>
      <c r="L712" s="5"/>
      <c r="M712" s="5"/>
      <c r="N712" s="5"/>
      <c r="O712" s="5"/>
      <c r="P712" s="5"/>
      <c r="Q712" s="5"/>
      <c r="R712" s="5"/>
      <c r="S712" s="5"/>
      <c r="T712" s="5"/>
      <c r="U712" s="5"/>
      <c r="V712" s="5"/>
      <c r="W712" s="5"/>
      <c r="X712" s="5"/>
      <c r="Y712" s="5"/>
      <c r="Z712" s="5"/>
      <c r="AA712" s="5"/>
      <c r="AB712" s="5"/>
      <c r="AC712" s="5"/>
      <c r="AD712" s="5"/>
    </row>
    <row r="713" customFormat="false" ht="15.75" hidden="false" customHeight="false" outlineLevel="0" collapsed="false">
      <c r="A713" s="448"/>
      <c r="B713" s="532"/>
      <c r="C713" s="428"/>
      <c r="D713" s="253"/>
      <c r="E713" s="40"/>
      <c r="F713" s="281" t="s">
        <v>3237</v>
      </c>
      <c r="G713" s="5" t="s">
        <v>3238</v>
      </c>
      <c r="H713" s="262" t="s">
        <v>3239</v>
      </c>
      <c r="I713" s="5"/>
      <c r="J713" s="5"/>
      <c r="K713" s="5"/>
      <c r="L713" s="5"/>
      <c r="M713" s="5"/>
      <c r="N713" s="5"/>
      <c r="O713" s="5"/>
      <c r="P713" s="5"/>
      <c r="Q713" s="5"/>
      <c r="R713" s="5"/>
      <c r="S713" s="5"/>
      <c r="T713" s="5"/>
      <c r="U713" s="5"/>
      <c r="V713" s="5"/>
      <c r="W713" s="5"/>
      <c r="X713" s="5"/>
      <c r="Y713" s="5"/>
      <c r="Z713" s="5"/>
      <c r="AA713" s="5"/>
      <c r="AB713" s="5"/>
      <c r="AC713" s="5"/>
      <c r="AD713" s="5"/>
    </row>
    <row r="714" customFormat="false" ht="15.75" hidden="false" customHeight="false" outlineLevel="0" collapsed="false">
      <c r="A714" s="448"/>
      <c r="B714" s="532"/>
      <c r="C714" s="428"/>
      <c r="D714" s="253"/>
      <c r="E714" s="40"/>
      <c r="F714" s="275" t="s">
        <v>3240</v>
      </c>
      <c r="G714" s="5" t="s">
        <v>1564</v>
      </c>
      <c r="H714" s="262" t="s">
        <v>3241</v>
      </c>
      <c r="I714" s="5"/>
      <c r="J714" s="5"/>
      <c r="K714" s="5"/>
      <c r="L714" s="5"/>
      <c r="M714" s="5"/>
      <c r="N714" s="5"/>
      <c r="O714" s="5"/>
      <c r="P714" s="5"/>
      <c r="Q714" s="5"/>
      <c r="R714" s="5"/>
      <c r="S714" s="5"/>
      <c r="T714" s="5"/>
      <c r="U714" s="5"/>
      <c r="V714" s="5"/>
      <c r="W714" s="5"/>
      <c r="X714" s="5"/>
      <c r="Y714" s="5"/>
      <c r="Z714" s="5"/>
      <c r="AA714" s="5"/>
      <c r="AB714" s="5"/>
      <c r="AC714" s="5"/>
      <c r="AD714" s="5"/>
    </row>
    <row r="715" customFormat="false" ht="15.75" hidden="false" customHeight="false" outlineLevel="0" collapsed="false">
      <c r="A715" s="448"/>
      <c r="B715" s="532"/>
      <c r="C715" s="428"/>
      <c r="D715" s="253"/>
      <c r="E715" s="40"/>
      <c r="F715" s="41" t="s">
        <v>3242</v>
      </c>
      <c r="G715" s="5" t="s">
        <v>3243</v>
      </c>
      <c r="H715" s="262" t="s">
        <v>444</v>
      </c>
      <c r="I715" s="5" t="s">
        <v>3244</v>
      </c>
      <c r="J715" s="262" t="s">
        <v>3110</v>
      </c>
      <c r="K715" s="5"/>
      <c r="L715" s="5"/>
      <c r="M715" s="5"/>
      <c r="N715" s="5"/>
      <c r="O715" s="5"/>
      <c r="P715" s="5"/>
      <c r="Q715" s="5"/>
      <c r="R715" s="5"/>
      <c r="S715" s="5"/>
      <c r="T715" s="5"/>
      <c r="U715" s="5"/>
      <c r="V715" s="5"/>
      <c r="W715" s="5"/>
      <c r="X715" s="5"/>
      <c r="Y715" s="5"/>
      <c r="Z715" s="5"/>
      <c r="AA715" s="5"/>
      <c r="AB715" s="5"/>
      <c r="AC715" s="5"/>
      <c r="AD715" s="5"/>
    </row>
    <row r="716" customFormat="false" ht="15.75" hidden="false" customHeight="false" outlineLevel="0" collapsed="false">
      <c r="A716" s="448"/>
      <c r="B716" s="532"/>
      <c r="C716" s="428"/>
      <c r="D716" s="253"/>
      <c r="E716" s="40"/>
      <c r="F716" s="281" t="s">
        <v>3245</v>
      </c>
      <c r="G716" s="5" t="s">
        <v>3246</v>
      </c>
      <c r="H716" s="262" t="s">
        <v>3247</v>
      </c>
      <c r="I716" s="5"/>
      <c r="J716" s="5"/>
      <c r="K716" s="5"/>
      <c r="L716" s="5"/>
      <c r="M716" s="5"/>
      <c r="N716" s="5"/>
      <c r="O716" s="5"/>
      <c r="P716" s="5"/>
      <c r="Q716" s="5"/>
      <c r="R716" s="5"/>
      <c r="S716" s="5"/>
      <c r="T716" s="5"/>
      <c r="U716" s="5"/>
      <c r="V716" s="5"/>
      <c r="W716" s="5"/>
      <c r="X716" s="5"/>
      <c r="Y716" s="5"/>
      <c r="Z716" s="5"/>
      <c r="AA716" s="5"/>
      <c r="AB716" s="5"/>
      <c r="AC716" s="5"/>
      <c r="AD716" s="5"/>
    </row>
    <row r="717" customFormat="false" ht="15.75" hidden="false" customHeight="false" outlineLevel="0" collapsed="false">
      <c r="A717" s="448"/>
      <c r="B717" s="532"/>
      <c r="C717" s="428"/>
      <c r="D717" s="253"/>
      <c r="E717" s="40"/>
      <c r="F717" s="281" t="s">
        <v>3248</v>
      </c>
      <c r="G717" s="5" t="s">
        <v>3238</v>
      </c>
      <c r="H717" s="262" t="s">
        <v>3239</v>
      </c>
      <c r="I717" s="5" t="s">
        <v>3154</v>
      </c>
      <c r="J717" s="262" t="s">
        <v>3249</v>
      </c>
      <c r="K717" s="5"/>
      <c r="L717" s="5"/>
      <c r="M717" s="5"/>
      <c r="N717" s="5"/>
      <c r="O717" s="5"/>
      <c r="P717" s="5"/>
      <c r="Q717" s="5"/>
      <c r="R717" s="5"/>
      <c r="S717" s="5"/>
      <c r="T717" s="5"/>
      <c r="U717" s="5"/>
      <c r="V717" s="5"/>
      <c r="W717" s="5"/>
      <c r="X717" s="5"/>
      <c r="Y717" s="5"/>
      <c r="Z717" s="5"/>
      <c r="AA717" s="5"/>
      <c r="AB717" s="5"/>
      <c r="AC717" s="5"/>
      <c r="AD717" s="5"/>
    </row>
    <row r="718" customFormat="false" ht="15.75" hidden="false" customHeight="false" outlineLevel="0" collapsed="false">
      <c r="A718" s="448"/>
      <c r="B718" s="532"/>
      <c r="C718" s="443" t="n">
        <v>28</v>
      </c>
      <c r="D718" s="450"/>
      <c r="E718" s="451"/>
      <c r="F718" s="534" t="s">
        <v>3250</v>
      </c>
      <c r="G718" s="5" t="s">
        <v>3251</v>
      </c>
      <c r="H718" s="258" t="s">
        <v>3252</v>
      </c>
      <c r="I718" s="5"/>
      <c r="J718" s="5"/>
      <c r="K718" s="5"/>
      <c r="L718" s="5"/>
      <c r="M718" s="5"/>
      <c r="N718" s="5"/>
      <c r="O718" s="5"/>
      <c r="P718" s="5"/>
      <c r="Q718" s="5"/>
      <c r="R718" s="5"/>
      <c r="S718" s="5"/>
      <c r="T718" s="5"/>
      <c r="U718" s="5"/>
      <c r="V718" s="5"/>
      <c r="W718" s="5"/>
      <c r="X718" s="5"/>
      <c r="Y718" s="5"/>
      <c r="Z718" s="5"/>
      <c r="AA718" s="5"/>
      <c r="AB718" s="5"/>
      <c r="AC718" s="5"/>
      <c r="AD718" s="5"/>
    </row>
    <row r="719" customFormat="false" ht="15.75" hidden="false" customHeight="false" outlineLevel="0" collapsed="false">
      <c r="A719" s="448"/>
      <c r="B719" s="532"/>
      <c r="C719" s="428"/>
      <c r="D719" s="253"/>
      <c r="E719" s="40"/>
      <c r="F719" s="261" t="s">
        <v>3253</v>
      </c>
      <c r="G719" s="5" t="s">
        <v>3254</v>
      </c>
      <c r="H719" s="258" t="s">
        <v>3255</v>
      </c>
      <c r="I719" s="5"/>
      <c r="J719" s="5"/>
      <c r="K719" s="5"/>
      <c r="L719" s="5"/>
      <c r="M719" s="5"/>
      <c r="N719" s="5"/>
      <c r="O719" s="5"/>
      <c r="P719" s="5"/>
      <c r="Q719" s="5"/>
      <c r="R719" s="5"/>
      <c r="S719" s="5"/>
      <c r="T719" s="5"/>
      <c r="U719" s="5"/>
      <c r="V719" s="5"/>
      <c r="W719" s="5"/>
      <c r="X719" s="5"/>
      <c r="Y719" s="5"/>
      <c r="Z719" s="5"/>
      <c r="AA719" s="5"/>
      <c r="AB719" s="5"/>
      <c r="AC719" s="5"/>
      <c r="AD719" s="5"/>
    </row>
    <row r="720" customFormat="false" ht="15.75" hidden="false" customHeight="false" outlineLevel="0" collapsed="false">
      <c r="A720" s="448"/>
      <c r="B720" s="532"/>
      <c r="C720" s="428"/>
      <c r="D720" s="253"/>
      <c r="E720" s="40"/>
      <c r="F720" s="18" t="s">
        <v>3256</v>
      </c>
      <c r="G720" s="5" t="s">
        <v>3206</v>
      </c>
      <c r="H720" s="262" t="s">
        <v>388</v>
      </c>
      <c r="I720" s="5"/>
      <c r="J720" s="5"/>
      <c r="K720" s="5"/>
      <c r="L720" s="5"/>
      <c r="M720" s="5"/>
      <c r="N720" s="5"/>
      <c r="O720" s="5"/>
      <c r="P720" s="5"/>
      <c r="Q720" s="5"/>
      <c r="R720" s="5"/>
      <c r="S720" s="5"/>
      <c r="T720" s="5"/>
      <c r="U720" s="5"/>
      <c r="V720" s="5"/>
      <c r="W720" s="5"/>
      <c r="X720" s="5"/>
      <c r="Y720" s="5"/>
      <c r="Z720" s="5"/>
      <c r="AA720" s="5"/>
      <c r="AB720" s="5"/>
      <c r="AC720" s="5"/>
      <c r="AD720" s="5"/>
    </row>
    <row r="721" customFormat="false" ht="15.75" hidden="false" customHeight="false" outlineLevel="0" collapsed="false">
      <c r="A721" s="448"/>
      <c r="B721" s="532"/>
      <c r="C721" s="428"/>
      <c r="D721" s="253"/>
      <c r="E721" s="40"/>
      <c r="F721" s="261" t="s">
        <v>3257</v>
      </c>
      <c r="G721" s="5" t="s">
        <v>3258</v>
      </c>
      <c r="H721" s="258" t="s">
        <v>3115</v>
      </c>
      <c r="I721" s="5"/>
      <c r="J721" s="5"/>
      <c r="K721" s="5"/>
      <c r="L721" s="5"/>
      <c r="M721" s="5"/>
      <c r="N721" s="5"/>
      <c r="O721" s="5"/>
      <c r="P721" s="5"/>
      <c r="Q721" s="5"/>
      <c r="R721" s="5"/>
      <c r="S721" s="5"/>
      <c r="T721" s="5"/>
      <c r="U721" s="5"/>
      <c r="V721" s="5"/>
      <c r="W721" s="5"/>
      <c r="X721" s="5"/>
      <c r="Y721" s="5"/>
      <c r="Z721" s="5"/>
      <c r="AA721" s="5"/>
      <c r="AB721" s="5"/>
      <c r="AC721" s="5"/>
      <c r="AD721" s="5"/>
    </row>
    <row r="722" customFormat="false" ht="15.75" hidden="false" customHeight="false" outlineLevel="0" collapsed="false">
      <c r="A722" s="448"/>
      <c r="B722" s="532"/>
      <c r="C722" s="428"/>
      <c r="D722" s="253"/>
      <c r="E722" s="40"/>
      <c r="F722" s="535" t="s">
        <v>3259</v>
      </c>
      <c r="G722" s="5" t="s">
        <v>3260</v>
      </c>
      <c r="H722" s="4" t="s">
        <v>3261</v>
      </c>
      <c r="I722" s="5"/>
      <c r="J722" s="5"/>
      <c r="K722" s="5"/>
      <c r="L722" s="5"/>
      <c r="M722" s="5"/>
      <c r="N722" s="5"/>
      <c r="O722" s="5"/>
      <c r="P722" s="5"/>
      <c r="Q722" s="5"/>
      <c r="R722" s="5"/>
      <c r="S722" s="5"/>
      <c r="T722" s="5"/>
      <c r="U722" s="5"/>
      <c r="V722" s="5"/>
      <c r="W722" s="5"/>
      <c r="X722" s="5"/>
      <c r="Y722" s="5"/>
      <c r="Z722" s="5"/>
      <c r="AA722" s="5"/>
      <c r="AB722" s="5"/>
      <c r="AC722" s="5"/>
      <c r="AD722" s="5"/>
    </row>
    <row r="723" customFormat="false" ht="15.75" hidden="false" customHeight="false" outlineLevel="0" collapsed="false">
      <c r="A723" s="448"/>
      <c r="B723" s="532"/>
      <c r="C723" s="428"/>
      <c r="D723" s="253"/>
      <c r="E723" s="40"/>
      <c r="F723" s="41" t="s">
        <v>3262</v>
      </c>
      <c r="G723" s="5" t="s">
        <v>3260</v>
      </c>
      <c r="H723" s="258" t="s">
        <v>2259</v>
      </c>
      <c r="I723" s="5"/>
      <c r="J723" s="5"/>
      <c r="K723" s="5"/>
      <c r="L723" s="5"/>
      <c r="M723" s="5"/>
      <c r="N723" s="5"/>
      <c r="O723" s="5"/>
      <c r="P723" s="5"/>
      <c r="Q723" s="5"/>
      <c r="R723" s="5"/>
      <c r="S723" s="5"/>
      <c r="T723" s="5"/>
      <c r="U723" s="5"/>
      <c r="V723" s="5"/>
      <c r="W723" s="5"/>
      <c r="X723" s="5"/>
      <c r="Y723" s="5"/>
      <c r="Z723" s="5"/>
      <c r="AA723" s="5"/>
      <c r="AB723" s="5"/>
      <c r="AC723" s="5"/>
      <c r="AD723" s="5"/>
    </row>
    <row r="724" customFormat="false" ht="15.75" hidden="false" customHeight="false" outlineLevel="0" collapsed="false">
      <c r="A724" s="448"/>
      <c r="B724" s="532"/>
      <c r="C724" s="428"/>
      <c r="D724" s="253"/>
      <c r="E724" s="40"/>
      <c r="F724" s="41" t="s">
        <v>3263</v>
      </c>
      <c r="G724" s="5" t="s">
        <v>3264</v>
      </c>
      <c r="H724" s="258" t="s">
        <v>3231</v>
      </c>
      <c r="I724" s="5"/>
      <c r="J724" s="5"/>
      <c r="K724" s="5"/>
      <c r="L724" s="5"/>
      <c r="M724" s="5"/>
      <c r="N724" s="5"/>
      <c r="O724" s="5"/>
      <c r="P724" s="5"/>
      <c r="Q724" s="5"/>
      <c r="R724" s="5"/>
      <c r="S724" s="5"/>
      <c r="T724" s="5"/>
      <c r="U724" s="5"/>
      <c r="V724" s="5"/>
      <c r="W724" s="5"/>
      <c r="X724" s="5"/>
      <c r="Y724" s="5"/>
      <c r="Z724" s="5"/>
      <c r="AA724" s="5"/>
      <c r="AB724" s="5"/>
      <c r="AC724" s="5"/>
      <c r="AD724" s="5"/>
    </row>
    <row r="725" customFormat="false" ht="15.75" hidden="false" customHeight="false" outlineLevel="0" collapsed="false">
      <c r="A725" s="448"/>
      <c r="B725" s="532"/>
      <c r="C725" s="428"/>
      <c r="D725" s="253"/>
      <c r="E725" s="40"/>
      <c r="F725" s="41" t="s">
        <v>3265</v>
      </c>
      <c r="G725" s="5" t="s">
        <v>3266</v>
      </c>
      <c r="H725" s="258" t="s">
        <v>2259</v>
      </c>
      <c r="I725" s="5"/>
      <c r="J725" s="5"/>
      <c r="K725" s="5"/>
      <c r="L725" s="5"/>
      <c r="M725" s="5"/>
      <c r="N725" s="5"/>
      <c r="O725" s="5"/>
      <c r="P725" s="5"/>
      <c r="Q725" s="5"/>
      <c r="R725" s="5"/>
      <c r="S725" s="5"/>
      <c r="T725" s="5"/>
      <c r="U725" s="5"/>
      <c r="V725" s="5"/>
      <c r="W725" s="5"/>
      <c r="X725" s="5"/>
      <c r="Y725" s="5"/>
      <c r="Z725" s="5"/>
      <c r="AA725" s="5"/>
      <c r="AB725" s="5"/>
      <c r="AC725" s="5"/>
      <c r="AD725" s="5"/>
    </row>
    <row r="726" customFormat="false" ht="15.75" hidden="false" customHeight="false" outlineLevel="0" collapsed="false">
      <c r="A726" s="448"/>
      <c r="B726" s="532"/>
      <c r="C726" s="428"/>
      <c r="D726" s="253"/>
      <c r="E726" s="40"/>
      <c r="F726" s="284" t="s">
        <v>3267</v>
      </c>
      <c r="G726" s="5" t="s">
        <v>3268</v>
      </c>
      <c r="H726" s="255" t="s">
        <v>3046</v>
      </c>
      <c r="I726" s="5"/>
      <c r="J726" s="5"/>
      <c r="K726" s="5"/>
      <c r="L726" s="5"/>
      <c r="M726" s="5"/>
      <c r="N726" s="5"/>
      <c r="O726" s="5"/>
      <c r="P726" s="5"/>
      <c r="Q726" s="5"/>
      <c r="R726" s="5"/>
      <c r="S726" s="5"/>
      <c r="T726" s="5"/>
      <c r="U726" s="5"/>
      <c r="V726" s="5"/>
      <c r="W726" s="5"/>
      <c r="X726" s="5"/>
      <c r="Y726" s="5"/>
      <c r="Z726" s="5"/>
      <c r="AA726" s="5"/>
      <c r="AB726" s="5"/>
      <c r="AC726" s="5"/>
      <c r="AD726" s="5"/>
    </row>
    <row r="727" customFormat="false" ht="15.75" hidden="false" customHeight="false" outlineLevel="0" collapsed="false">
      <c r="A727" s="448"/>
      <c r="B727" s="532"/>
      <c r="C727" s="428"/>
      <c r="D727" s="253"/>
      <c r="E727" s="40"/>
      <c r="F727" s="259" t="s">
        <v>3269</v>
      </c>
      <c r="G727" s="5" t="s">
        <v>2984</v>
      </c>
      <c r="H727" s="255" t="s">
        <v>3270</v>
      </c>
      <c r="I727" s="5"/>
      <c r="J727" s="5"/>
      <c r="K727" s="5"/>
      <c r="L727" s="5"/>
      <c r="M727" s="5"/>
      <c r="N727" s="5"/>
      <c r="O727" s="5"/>
      <c r="P727" s="5"/>
      <c r="Q727" s="5"/>
      <c r="R727" s="5"/>
      <c r="S727" s="5"/>
      <c r="T727" s="5"/>
      <c r="U727" s="5"/>
      <c r="V727" s="5"/>
      <c r="W727" s="5"/>
      <c r="X727" s="5"/>
      <c r="Y727" s="5"/>
      <c r="Z727" s="5"/>
      <c r="AA727" s="5"/>
      <c r="AB727" s="5"/>
      <c r="AC727" s="5"/>
      <c r="AD727" s="5"/>
    </row>
    <row r="728" customFormat="false" ht="15.75" hidden="false" customHeight="false" outlineLevel="0" collapsed="false">
      <c r="A728" s="448"/>
      <c r="B728" s="532"/>
      <c r="C728" s="428"/>
      <c r="D728" s="253"/>
      <c r="E728" s="40"/>
      <c r="F728" s="41" t="s">
        <v>3271</v>
      </c>
      <c r="G728" s="5" t="s">
        <v>3272</v>
      </c>
      <c r="H728" s="255" t="s">
        <v>3273</v>
      </c>
      <c r="I728" s="5"/>
      <c r="J728" s="5"/>
      <c r="K728" s="5"/>
      <c r="L728" s="5"/>
      <c r="M728" s="5"/>
      <c r="N728" s="5"/>
      <c r="O728" s="5"/>
      <c r="P728" s="5"/>
      <c r="Q728" s="5"/>
      <c r="R728" s="5"/>
      <c r="S728" s="5"/>
      <c r="T728" s="5"/>
      <c r="U728" s="5"/>
      <c r="V728" s="5"/>
      <c r="W728" s="5"/>
      <c r="X728" s="5"/>
      <c r="Y728" s="5"/>
      <c r="Z728" s="5"/>
      <c r="AA728" s="5"/>
      <c r="AB728" s="5"/>
      <c r="AC728" s="5"/>
      <c r="AD728" s="5"/>
    </row>
    <row r="729" customFormat="false" ht="15.75" hidden="false" customHeight="false" outlineLevel="0" collapsed="false">
      <c r="A729" s="448"/>
      <c r="B729" s="532"/>
      <c r="C729" s="428"/>
      <c r="D729" s="253"/>
      <c r="E729" s="40"/>
      <c r="F729" s="281" t="s">
        <v>3274</v>
      </c>
      <c r="G729" s="5" t="s">
        <v>3275</v>
      </c>
      <c r="H729" s="258" t="s">
        <v>3276</v>
      </c>
      <c r="I729" s="5"/>
      <c r="J729" s="5"/>
      <c r="K729" s="5"/>
      <c r="L729" s="5"/>
      <c r="M729" s="5"/>
      <c r="N729" s="5"/>
      <c r="O729" s="5"/>
      <c r="P729" s="5"/>
      <c r="Q729" s="5"/>
      <c r="R729" s="5"/>
      <c r="S729" s="5"/>
      <c r="T729" s="5"/>
      <c r="U729" s="5"/>
      <c r="V729" s="5"/>
      <c r="W729" s="5"/>
      <c r="X729" s="5"/>
      <c r="Y729" s="5"/>
      <c r="Z729" s="5"/>
      <c r="AA729" s="5"/>
      <c r="AB729" s="5"/>
      <c r="AC729" s="5"/>
      <c r="AD729" s="5"/>
    </row>
    <row r="730" customFormat="false" ht="15.75" hidden="false" customHeight="false" outlineLevel="0" collapsed="false">
      <c r="A730" s="448"/>
      <c r="B730" s="532"/>
      <c r="C730" s="428"/>
      <c r="D730" s="253"/>
      <c r="E730" s="40"/>
      <c r="F730" s="432" t="s">
        <v>3277</v>
      </c>
      <c r="G730" s="5" t="s">
        <v>3278</v>
      </c>
      <c r="H730" s="258" t="s">
        <v>3279</v>
      </c>
      <c r="I730" s="5"/>
      <c r="J730" s="5"/>
      <c r="K730" s="5"/>
      <c r="L730" s="5"/>
      <c r="M730" s="5"/>
      <c r="N730" s="5"/>
      <c r="O730" s="5"/>
      <c r="P730" s="5"/>
      <c r="Q730" s="5"/>
      <c r="R730" s="5"/>
      <c r="S730" s="5"/>
      <c r="T730" s="5"/>
      <c r="U730" s="5"/>
      <c r="V730" s="5"/>
      <c r="W730" s="5"/>
      <c r="X730" s="5"/>
      <c r="Y730" s="5"/>
      <c r="Z730" s="5"/>
      <c r="AA730" s="5"/>
      <c r="AB730" s="5"/>
      <c r="AC730" s="5"/>
      <c r="AD730" s="5"/>
    </row>
    <row r="731" customFormat="false" ht="15.75" hidden="false" customHeight="false" outlineLevel="0" collapsed="false">
      <c r="A731" s="448"/>
      <c r="B731" s="532"/>
      <c r="C731" s="428"/>
      <c r="D731" s="253"/>
      <c r="E731" s="40"/>
      <c r="F731" s="536" t="s">
        <v>3280</v>
      </c>
      <c r="G731" s="41" t="s">
        <v>3281</v>
      </c>
      <c r="H731" s="262" t="s">
        <v>3282</v>
      </c>
      <c r="I731" s="5"/>
      <c r="J731" s="5"/>
      <c r="K731" s="5"/>
      <c r="L731" s="5"/>
      <c r="M731" s="5"/>
      <c r="N731" s="5"/>
      <c r="O731" s="5"/>
      <c r="P731" s="5"/>
      <c r="Q731" s="5"/>
      <c r="R731" s="5"/>
      <c r="S731" s="5"/>
      <c r="T731" s="5"/>
      <c r="U731" s="5"/>
      <c r="V731" s="5"/>
      <c r="W731" s="5"/>
      <c r="X731" s="5"/>
      <c r="Y731" s="5"/>
      <c r="Z731" s="5"/>
      <c r="AA731" s="5"/>
      <c r="AB731" s="5"/>
      <c r="AC731" s="5"/>
      <c r="AD731" s="5"/>
    </row>
    <row r="732" customFormat="false" ht="15.75" hidden="false" customHeight="false" outlineLevel="0" collapsed="false">
      <c r="A732" s="448"/>
      <c r="B732" s="532"/>
      <c r="C732" s="428"/>
      <c r="D732" s="253"/>
      <c r="E732" s="40"/>
      <c r="F732" s="281" t="s">
        <v>3283</v>
      </c>
      <c r="G732" s="41" t="s">
        <v>3284</v>
      </c>
      <c r="H732" s="258" t="s">
        <v>3285</v>
      </c>
      <c r="I732" s="5"/>
      <c r="J732" s="5"/>
      <c r="K732" s="5"/>
      <c r="L732" s="5"/>
      <c r="M732" s="5"/>
      <c r="N732" s="5"/>
      <c r="O732" s="5"/>
      <c r="P732" s="5"/>
      <c r="Q732" s="5"/>
      <c r="R732" s="5"/>
      <c r="S732" s="5"/>
      <c r="T732" s="5"/>
      <c r="U732" s="5"/>
      <c r="V732" s="5"/>
      <c r="W732" s="5"/>
      <c r="X732" s="5"/>
      <c r="Y732" s="5"/>
      <c r="Z732" s="5"/>
      <c r="AA732" s="5"/>
      <c r="AB732" s="5"/>
      <c r="AC732" s="5"/>
      <c r="AD732" s="5"/>
    </row>
    <row r="733" customFormat="false" ht="15.75" hidden="false" customHeight="false" outlineLevel="0" collapsed="false">
      <c r="A733" s="448"/>
      <c r="B733" s="532"/>
      <c r="C733" s="428"/>
      <c r="D733" s="253"/>
      <c r="E733" s="40"/>
      <c r="F733" s="281" t="s">
        <v>3286</v>
      </c>
      <c r="G733" s="41" t="s">
        <v>3287</v>
      </c>
      <c r="H733" s="266" t="s">
        <v>3288</v>
      </c>
      <c r="I733" s="5"/>
      <c r="J733" s="5"/>
      <c r="K733" s="5"/>
      <c r="L733" s="5"/>
      <c r="M733" s="5"/>
      <c r="N733" s="5"/>
      <c r="O733" s="5"/>
      <c r="P733" s="5"/>
      <c r="Q733" s="5"/>
      <c r="R733" s="5"/>
      <c r="S733" s="5"/>
      <c r="T733" s="5"/>
      <c r="U733" s="5"/>
      <c r="V733" s="5"/>
      <c r="W733" s="5"/>
      <c r="X733" s="5"/>
      <c r="Y733" s="5"/>
      <c r="Z733" s="5"/>
      <c r="AA733" s="5"/>
      <c r="AB733" s="5"/>
      <c r="AC733" s="5"/>
      <c r="AD733" s="5"/>
    </row>
    <row r="734" customFormat="false" ht="15.75" hidden="false" customHeight="false" outlineLevel="0" collapsed="false">
      <c r="A734" s="448"/>
      <c r="B734" s="532"/>
      <c r="C734" s="428"/>
      <c r="D734" s="253"/>
      <c r="E734" s="40"/>
      <c r="F734" s="333" t="s">
        <v>3289</v>
      </c>
      <c r="G734" s="4" t="s">
        <v>3290</v>
      </c>
      <c r="H734" s="255" t="s">
        <v>2194</v>
      </c>
      <c r="K734" s="5"/>
      <c r="L734" s="5"/>
      <c r="M734" s="5"/>
      <c r="N734" s="5"/>
      <c r="O734" s="5"/>
      <c r="P734" s="5"/>
      <c r="Q734" s="5"/>
      <c r="R734" s="5"/>
      <c r="S734" s="5"/>
      <c r="T734" s="5"/>
      <c r="U734" s="5"/>
      <c r="V734" s="5"/>
      <c r="W734" s="5"/>
      <c r="X734" s="5"/>
      <c r="Y734" s="5"/>
      <c r="Z734" s="5"/>
      <c r="AA734" s="5"/>
      <c r="AB734" s="5"/>
      <c r="AC734" s="5"/>
      <c r="AD734" s="5"/>
    </row>
    <row r="735" customFormat="false" ht="15.75" hidden="false" customHeight="false" outlineLevel="0" collapsed="false">
      <c r="A735" s="448"/>
      <c r="B735" s="532"/>
      <c r="C735" s="428"/>
      <c r="D735" s="253"/>
      <c r="E735" s="40"/>
      <c r="F735" s="281" t="s">
        <v>3291</v>
      </c>
      <c r="G735" s="41" t="s">
        <v>3284</v>
      </c>
      <c r="H735" s="258" t="s">
        <v>3292</v>
      </c>
      <c r="I735" s="5" t="s">
        <v>3293</v>
      </c>
      <c r="J735" s="262" t="s">
        <v>3294</v>
      </c>
      <c r="K735" s="5"/>
      <c r="L735" s="5"/>
      <c r="M735" s="5"/>
      <c r="N735" s="5"/>
      <c r="O735" s="5"/>
      <c r="P735" s="5"/>
      <c r="Q735" s="5"/>
      <c r="R735" s="5"/>
      <c r="S735" s="5"/>
      <c r="T735" s="5"/>
      <c r="U735" s="5"/>
      <c r="V735" s="5"/>
      <c r="W735" s="5"/>
      <c r="X735" s="5"/>
      <c r="Y735" s="5"/>
      <c r="Z735" s="5"/>
      <c r="AA735" s="5"/>
      <c r="AB735" s="5"/>
      <c r="AC735" s="5"/>
      <c r="AD735" s="5"/>
    </row>
    <row r="736" customFormat="false" ht="15.75" hidden="false" customHeight="false" outlineLevel="0" collapsed="false">
      <c r="A736" s="448"/>
      <c r="B736" s="532"/>
      <c r="C736" s="443" t="n">
        <v>29</v>
      </c>
      <c r="D736" s="450"/>
      <c r="E736" s="451"/>
      <c r="F736" s="537" t="s">
        <v>3295</v>
      </c>
      <c r="G736" s="4" t="s">
        <v>3296</v>
      </c>
      <c r="I736" s="5"/>
      <c r="J736" s="5"/>
      <c r="K736" s="5"/>
      <c r="L736" s="5"/>
      <c r="M736" s="5"/>
      <c r="N736" s="5"/>
      <c r="O736" s="5"/>
      <c r="P736" s="5"/>
      <c r="Q736" s="5"/>
      <c r="R736" s="5"/>
      <c r="S736" s="5"/>
      <c r="T736" s="5"/>
      <c r="U736" s="5"/>
      <c r="V736" s="5"/>
      <c r="W736" s="5"/>
      <c r="X736" s="5"/>
      <c r="Y736" s="5"/>
      <c r="Z736" s="5"/>
      <c r="AA736" s="5"/>
      <c r="AB736" s="5"/>
      <c r="AC736" s="5"/>
      <c r="AD736" s="5"/>
    </row>
    <row r="737" customFormat="false" ht="15.75" hidden="false" customHeight="false" outlineLevel="0" collapsed="false">
      <c r="A737" s="448"/>
      <c r="B737" s="532"/>
      <c r="C737" s="428"/>
      <c r="D737" s="253"/>
      <c r="E737" s="40"/>
      <c r="F737" s="275" t="s">
        <v>3297</v>
      </c>
      <c r="G737" s="5" t="s">
        <v>3298</v>
      </c>
      <c r="H737" s="262" t="s">
        <v>3299</v>
      </c>
      <c r="I737" s="5"/>
      <c r="J737" s="5"/>
      <c r="K737" s="5"/>
      <c r="L737" s="5"/>
      <c r="M737" s="5"/>
      <c r="N737" s="5"/>
      <c r="O737" s="5"/>
      <c r="P737" s="5"/>
      <c r="Q737" s="5"/>
      <c r="R737" s="5"/>
      <c r="S737" s="5"/>
      <c r="T737" s="5"/>
      <c r="U737" s="5"/>
      <c r="V737" s="5"/>
      <c r="W737" s="5"/>
      <c r="X737" s="5"/>
      <c r="Y737" s="5"/>
      <c r="Z737" s="5"/>
      <c r="AA737" s="5"/>
      <c r="AB737" s="5"/>
      <c r="AC737" s="5"/>
      <c r="AD737" s="5"/>
    </row>
    <row r="738" customFormat="false" ht="15.75" hidden="false" customHeight="false" outlineLevel="0" collapsed="false">
      <c r="A738" s="448"/>
      <c r="B738" s="532"/>
      <c r="C738" s="428"/>
      <c r="D738" s="253"/>
      <c r="E738" s="40"/>
      <c r="F738" s="41" t="s">
        <v>3300</v>
      </c>
      <c r="G738" s="5" t="s">
        <v>3260</v>
      </c>
      <c r="H738" s="258" t="s">
        <v>2259</v>
      </c>
      <c r="I738" s="5" t="s">
        <v>3301</v>
      </c>
      <c r="J738" s="262" t="s">
        <v>3302</v>
      </c>
      <c r="K738" s="5"/>
      <c r="L738" s="5"/>
      <c r="M738" s="5"/>
      <c r="N738" s="5"/>
      <c r="O738" s="5"/>
      <c r="P738" s="5"/>
      <c r="Q738" s="5"/>
      <c r="R738" s="5"/>
      <c r="S738" s="5"/>
      <c r="T738" s="5"/>
      <c r="U738" s="5"/>
      <c r="V738" s="5"/>
      <c r="W738" s="5"/>
      <c r="X738" s="5"/>
      <c r="Y738" s="5"/>
      <c r="Z738" s="5"/>
      <c r="AA738" s="5"/>
      <c r="AB738" s="5"/>
      <c r="AC738" s="5"/>
      <c r="AD738" s="5"/>
    </row>
    <row r="739" customFormat="false" ht="15.75" hidden="false" customHeight="false" outlineLevel="0" collapsed="false">
      <c r="A739" s="448"/>
      <c r="B739" s="532"/>
      <c r="C739" s="428"/>
      <c r="D739" s="253"/>
      <c r="E739" s="40"/>
      <c r="F739" s="55" t="s">
        <v>3303</v>
      </c>
      <c r="G739" s="5" t="s">
        <v>3260</v>
      </c>
      <c r="H739" s="258" t="s">
        <v>2259</v>
      </c>
      <c r="I739" s="5"/>
      <c r="J739" s="5"/>
      <c r="K739" s="5"/>
      <c r="L739" s="5"/>
      <c r="M739" s="5"/>
      <c r="N739" s="5"/>
      <c r="O739" s="5"/>
      <c r="P739" s="5"/>
      <c r="Q739" s="5"/>
      <c r="R739" s="5"/>
      <c r="S739" s="5"/>
      <c r="T739" s="5"/>
      <c r="U739" s="5"/>
      <c r="V739" s="5"/>
      <c r="W739" s="5"/>
      <c r="X739" s="5"/>
      <c r="Y739" s="5"/>
      <c r="Z739" s="5"/>
      <c r="AA739" s="5"/>
      <c r="AB739" s="5"/>
      <c r="AC739" s="5"/>
      <c r="AD739" s="5"/>
    </row>
    <row r="740" customFormat="false" ht="15.75" hidden="false" customHeight="false" outlineLevel="0" collapsed="false">
      <c r="A740" s="448"/>
      <c r="B740" s="532"/>
      <c r="C740" s="428"/>
      <c r="D740" s="253"/>
      <c r="E740" s="40"/>
      <c r="F740" s="538" t="s">
        <v>3304</v>
      </c>
      <c r="G740" s="41" t="s">
        <v>3305</v>
      </c>
      <c r="H740" s="258" t="s">
        <v>3282</v>
      </c>
      <c r="I740" s="5"/>
      <c r="J740" s="5"/>
      <c r="K740" s="5"/>
      <c r="L740" s="5"/>
      <c r="M740" s="5"/>
      <c r="N740" s="5"/>
      <c r="O740" s="5"/>
      <c r="P740" s="5"/>
      <c r="Q740" s="5"/>
      <c r="R740" s="5"/>
      <c r="S740" s="5"/>
      <c r="T740" s="5"/>
      <c r="U740" s="5"/>
      <c r="V740" s="5"/>
      <c r="W740" s="5"/>
      <c r="X740" s="5"/>
      <c r="Y740" s="5"/>
      <c r="Z740" s="5"/>
      <c r="AA740" s="5"/>
      <c r="AB740" s="5"/>
      <c r="AC740" s="5"/>
      <c r="AD740" s="5"/>
    </row>
    <row r="741" customFormat="false" ht="15.75" hidden="false" customHeight="false" outlineLevel="0" collapsed="false">
      <c r="A741" s="448"/>
      <c r="B741" s="532"/>
      <c r="C741" s="428"/>
      <c r="D741" s="253"/>
      <c r="E741" s="40"/>
      <c r="F741" s="539" t="s">
        <v>3306</v>
      </c>
      <c r="G741" s="5" t="s">
        <v>3307</v>
      </c>
      <c r="H741" s="258" t="s">
        <v>2259</v>
      </c>
      <c r="I741" s="5"/>
      <c r="J741" s="5"/>
      <c r="K741" s="5"/>
      <c r="L741" s="5"/>
      <c r="M741" s="5"/>
      <c r="N741" s="5"/>
      <c r="O741" s="5"/>
      <c r="P741" s="5"/>
      <c r="Q741" s="5"/>
      <c r="R741" s="5"/>
      <c r="S741" s="5"/>
      <c r="T741" s="5"/>
      <c r="U741" s="5"/>
      <c r="V741" s="5"/>
      <c r="W741" s="5"/>
      <c r="X741" s="5"/>
      <c r="Y741" s="5"/>
      <c r="Z741" s="5"/>
      <c r="AA741" s="5"/>
      <c r="AB741" s="5"/>
      <c r="AC741" s="5"/>
      <c r="AD741" s="5"/>
    </row>
    <row r="742" customFormat="false" ht="15.75" hidden="false" customHeight="false" outlineLevel="0" collapsed="false">
      <c r="A742" s="448"/>
      <c r="B742" s="532"/>
      <c r="C742" s="428"/>
      <c r="D742" s="253"/>
      <c r="E742" s="40"/>
      <c r="F742" s="539" t="s">
        <v>3308</v>
      </c>
      <c r="G742" s="5" t="s">
        <v>3258</v>
      </c>
      <c r="H742" s="258" t="s">
        <v>3115</v>
      </c>
      <c r="I742" s="5"/>
      <c r="J742" s="5"/>
      <c r="K742" s="5"/>
      <c r="L742" s="5"/>
      <c r="M742" s="5"/>
      <c r="N742" s="5"/>
      <c r="O742" s="5"/>
      <c r="P742" s="5"/>
      <c r="Q742" s="5"/>
      <c r="R742" s="5"/>
      <c r="S742" s="5"/>
      <c r="T742" s="5"/>
      <c r="U742" s="5"/>
      <c r="V742" s="5"/>
      <c r="W742" s="5"/>
      <c r="X742" s="5"/>
      <c r="Y742" s="5"/>
      <c r="Z742" s="5"/>
      <c r="AA742" s="5"/>
      <c r="AB742" s="5"/>
      <c r="AC742" s="5"/>
      <c r="AD742" s="5"/>
    </row>
    <row r="743" customFormat="false" ht="15.75" hidden="false" customHeight="false" outlineLevel="0" collapsed="false">
      <c r="A743" s="448"/>
      <c r="B743" s="532"/>
      <c r="C743" s="428"/>
      <c r="D743" s="253"/>
      <c r="E743" s="40"/>
      <c r="F743" s="41" t="s">
        <v>3309</v>
      </c>
      <c r="G743" s="5" t="s">
        <v>3206</v>
      </c>
      <c r="H743" s="262" t="s">
        <v>388</v>
      </c>
      <c r="I743" s="5"/>
      <c r="J743" s="5"/>
      <c r="K743" s="5"/>
      <c r="L743" s="5"/>
      <c r="M743" s="5"/>
      <c r="N743" s="5"/>
      <c r="O743" s="5"/>
      <c r="P743" s="5"/>
      <c r="Q743" s="5"/>
      <c r="R743" s="5"/>
      <c r="S743" s="5"/>
      <c r="T743" s="5"/>
      <c r="U743" s="5"/>
      <c r="V743" s="5"/>
      <c r="W743" s="5"/>
      <c r="X743" s="5"/>
      <c r="Y743" s="5"/>
      <c r="Z743" s="5"/>
      <c r="AA743" s="5"/>
      <c r="AB743" s="5"/>
      <c r="AC743" s="5"/>
      <c r="AD743" s="5"/>
    </row>
    <row r="744" customFormat="false" ht="15.75" hidden="false" customHeight="false" outlineLevel="0" collapsed="false">
      <c r="A744" s="448"/>
      <c r="B744" s="532"/>
      <c r="C744" s="428"/>
      <c r="D744" s="253"/>
      <c r="E744" s="40"/>
      <c r="F744" s="41" t="s">
        <v>3310</v>
      </c>
      <c r="G744" s="5" t="s">
        <v>3311</v>
      </c>
      <c r="H744" s="262" t="s">
        <v>444</v>
      </c>
      <c r="I744" s="5"/>
      <c r="J744" s="5"/>
      <c r="K744" s="5"/>
      <c r="L744" s="5"/>
      <c r="M744" s="5"/>
      <c r="N744" s="5"/>
      <c r="O744" s="5"/>
      <c r="P744" s="5"/>
      <c r="Q744" s="5"/>
      <c r="R744" s="5"/>
      <c r="S744" s="5"/>
      <c r="T744" s="5"/>
      <c r="U744" s="5"/>
      <c r="V744" s="5"/>
      <c r="W744" s="5"/>
      <c r="X744" s="5"/>
      <c r="Y744" s="5"/>
      <c r="Z744" s="5"/>
      <c r="AA744" s="5"/>
      <c r="AB744" s="5"/>
      <c r="AC744" s="5"/>
      <c r="AD744" s="5"/>
    </row>
    <row r="745" customFormat="false" ht="15.75" hidden="false" customHeight="false" outlineLevel="0" collapsed="false">
      <c r="A745" s="448"/>
      <c r="B745" s="532"/>
      <c r="C745" s="428"/>
      <c r="D745" s="253"/>
      <c r="E745" s="40"/>
      <c r="F745" s="275" t="s">
        <v>3312</v>
      </c>
      <c r="G745" s="5" t="s">
        <v>3313</v>
      </c>
      <c r="H745" s="262" t="s">
        <v>560</v>
      </c>
      <c r="I745" s="5"/>
      <c r="J745" s="5"/>
      <c r="K745" s="5"/>
      <c r="L745" s="5"/>
      <c r="M745" s="5"/>
      <c r="N745" s="5"/>
      <c r="O745" s="5"/>
      <c r="P745" s="5"/>
      <c r="Q745" s="5"/>
      <c r="R745" s="5"/>
      <c r="S745" s="5"/>
      <c r="T745" s="5"/>
      <c r="U745" s="5"/>
      <c r="V745" s="5"/>
      <c r="W745" s="5"/>
      <c r="X745" s="5"/>
      <c r="Y745" s="5"/>
      <c r="Z745" s="5"/>
      <c r="AA745" s="5"/>
      <c r="AB745" s="5"/>
      <c r="AC745" s="5"/>
      <c r="AD745" s="5"/>
    </row>
    <row r="746" customFormat="false" ht="15.75" hidden="false" customHeight="false" outlineLevel="0" collapsed="false">
      <c r="A746" s="448"/>
      <c r="B746" s="532"/>
      <c r="C746" s="428"/>
      <c r="D746" s="253"/>
      <c r="E746" s="40"/>
      <c r="F746" s="275" t="s">
        <v>3314</v>
      </c>
      <c r="G746" s="5" t="s">
        <v>343</v>
      </c>
      <c r="H746" s="258" t="s">
        <v>3315</v>
      </c>
      <c r="I746" s="5"/>
      <c r="J746" s="5"/>
      <c r="K746" s="5"/>
      <c r="L746" s="5"/>
      <c r="M746" s="5"/>
      <c r="N746" s="5"/>
      <c r="O746" s="5"/>
      <c r="P746" s="5"/>
      <c r="Q746" s="5"/>
      <c r="R746" s="5"/>
      <c r="S746" s="5"/>
      <c r="T746" s="5"/>
      <c r="U746" s="5"/>
      <c r="V746" s="5"/>
      <c r="W746" s="5"/>
      <c r="X746" s="5"/>
      <c r="Y746" s="5"/>
      <c r="Z746" s="5"/>
      <c r="AA746" s="5"/>
      <c r="AB746" s="5"/>
      <c r="AC746" s="5"/>
      <c r="AD746" s="5"/>
    </row>
    <row r="747" customFormat="false" ht="15.75" hidden="false" customHeight="false" outlineLevel="0" collapsed="false">
      <c r="A747" s="448"/>
      <c r="B747" s="532"/>
      <c r="C747" s="428"/>
      <c r="D747" s="253"/>
      <c r="E747" s="40"/>
      <c r="F747" s="41" t="s">
        <v>3316</v>
      </c>
      <c r="G747" s="5" t="s">
        <v>3317</v>
      </c>
      <c r="H747" s="262" t="s">
        <v>3231</v>
      </c>
      <c r="I747" s="5"/>
      <c r="J747" s="5"/>
      <c r="K747" s="5"/>
      <c r="L747" s="5"/>
      <c r="M747" s="5"/>
      <c r="N747" s="5"/>
      <c r="O747" s="5"/>
      <c r="P747" s="5"/>
      <c r="Q747" s="5"/>
      <c r="R747" s="5"/>
      <c r="S747" s="5"/>
      <c r="T747" s="5"/>
      <c r="U747" s="5"/>
      <c r="V747" s="5"/>
      <c r="W747" s="5"/>
      <c r="X747" s="5"/>
      <c r="Y747" s="5"/>
      <c r="Z747" s="5"/>
      <c r="AA747" s="5"/>
      <c r="AB747" s="5"/>
      <c r="AC747" s="5"/>
      <c r="AD747" s="5"/>
    </row>
    <row r="748" customFormat="false" ht="15.75" hidden="false" customHeight="false" outlineLevel="0" collapsed="false">
      <c r="A748" s="448"/>
      <c r="B748" s="532"/>
      <c r="C748" s="428"/>
      <c r="D748" s="253"/>
      <c r="E748" s="40"/>
      <c r="F748" s="281" t="s">
        <v>3318</v>
      </c>
      <c r="G748" s="5" t="s">
        <v>1066</v>
      </c>
      <c r="H748" s="262" t="s">
        <v>3319</v>
      </c>
      <c r="I748" s="5"/>
      <c r="J748" s="5"/>
      <c r="K748" s="5"/>
      <c r="L748" s="5"/>
      <c r="M748" s="5"/>
      <c r="N748" s="5"/>
      <c r="O748" s="5"/>
      <c r="P748" s="5"/>
      <c r="Q748" s="5"/>
      <c r="R748" s="5"/>
      <c r="S748" s="5"/>
      <c r="T748" s="5"/>
      <c r="U748" s="5"/>
      <c r="V748" s="5"/>
      <c r="W748" s="5"/>
      <c r="X748" s="5"/>
      <c r="Y748" s="5"/>
      <c r="Z748" s="5"/>
      <c r="AA748" s="5"/>
      <c r="AB748" s="5"/>
      <c r="AC748" s="5"/>
      <c r="AD748" s="5"/>
    </row>
    <row r="749" customFormat="false" ht="15.75" hidden="false" customHeight="false" outlineLevel="0" collapsed="false">
      <c r="A749" s="448"/>
      <c r="B749" s="532"/>
      <c r="C749" s="428"/>
      <c r="D749" s="253"/>
      <c r="E749" s="40"/>
      <c r="F749" s="299" t="s">
        <v>3320</v>
      </c>
      <c r="G749" s="5" t="s">
        <v>3321</v>
      </c>
      <c r="H749" s="262" t="s">
        <v>3276</v>
      </c>
      <c r="I749" s="5"/>
      <c r="J749" s="5"/>
      <c r="K749" s="5"/>
      <c r="L749" s="5"/>
      <c r="M749" s="5"/>
      <c r="N749" s="5"/>
      <c r="O749" s="5"/>
      <c r="P749" s="5"/>
      <c r="Q749" s="5"/>
      <c r="R749" s="5"/>
      <c r="S749" s="5"/>
      <c r="T749" s="5"/>
      <c r="U749" s="5"/>
      <c r="V749" s="5"/>
      <c r="W749" s="5"/>
      <c r="X749" s="5"/>
      <c r="Y749" s="5"/>
      <c r="Z749" s="5"/>
      <c r="AA749" s="5"/>
      <c r="AB749" s="5"/>
      <c r="AC749" s="5"/>
      <c r="AD749" s="5"/>
    </row>
    <row r="750" customFormat="false" ht="15.75" hidden="false" customHeight="false" outlineLevel="0" collapsed="false">
      <c r="A750" s="448"/>
      <c r="B750" s="532"/>
      <c r="C750" s="428"/>
      <c r="D750" s="253"/>
      <c r="E750" s="40"/>
      <c r="F750" s="540" t="s">
        <v>3322</v>
      </c>
      <c r="G750" s="5" t="s">
        <v>3323</v>
      </c>
      <c r="H750" s="262" t="s">
        <v>3324</v>
      </c>
      <c r="I750" s="5"/>
      <c r="J750" s="5"/>
      <c r="K750" s="5"/>
      <c r="L750" s="5"/>
      <c r="M750" s="5"/>
      <c r="N750" s="5"/>
      <c r="O750" s="5"/>
      <c r="P750" s="5"/>
      <c r="Q750" s="5"/>
      <c r="R750" s="5"/>
      <c r="S750" s="5"/>
      <c r="T750" s="5"/>
      <c r="U750" s="5"/>
      <c r="V750" s="5"/>
      <c r="W750" s="5"/>
      <c r="X750" s="5"/>
      <c r="Y750" s="5"/>
      <c r="Z750" s="5"/>
      <c r="AA750" s="5"/>
      <c r="AB750" s="5"/>
      <c r="AC750" s="5"/>
      <c r="AD750" s="5"/>
    </row>
    <row r="751" customFormat="false" ht="15.75" hidden="false" customHeight="false" outlineLevel="0" collapsed="false">
      <c r="A751" s="448"/>
      <c r="B751" s="532"/>
      <c r="C751" s="428"/>
      <c r="D751" s="253"/>
      <c r="E751" s="40"/>
      <c r="F751" s="310" t="s">
        <v>3325</v>
      </c>
      <c r="G751" s="41" t="s">
        <v>3326</v>
      </c>
      <c r="H751" s="362" t="s">
        <v>3327</v>
      </c>
      <c r="I751" s="5"/>
      <c r="J751" s="5"/>
      <c r="K751" s="5"/>
      <c r="L751" s="5"/>
      <c r="M751" s="5"/>
      <c r="N751" s="5"/>
      <c r="O751" s="5"/>
      <c r="P751" s="5"/>
      <c r="Q751" s="5"/>
      <c r="R751" s="5"/>
      <c r="S751" s="5"/>
      <c r="T751" s="5"/>
      <c r="U751" s="5"/>
      <c r="V751" s="5"/>
      <c r="W751" s="5"/>
      <c r="X751" s="5"/>
      <c r="Y751" s="5"/>
      <c r="Z751" s="5"/>
      <c r="AA751" s="5"/>
      <c r="AB751" s="5"/>
      <c r="AC751" s="5"/>
      <c r="AD751" s="5"/>
    </row>
    <row r="752" customFormat="false" ht="15.75" hidden="false" customHeight="false" outlineLevel="0" collapsed="false">
      <c r="A752" s="448"/>
      <c r="B752" s="532"/>
      <c r="C752" s="428"/>
      <c r="D752" s="253"/>
      <c r="E752" s="40"/>
      <c r="F752" s="541" t="s">
        <v>3328</v>
      </c>
      <c r="G752" s="5" t="s">
        <v>3329</v>
      </c>
      <c r="H752" s="258" t="s">
        <v>551</v>
      </c>
      <c r="I752" s="5" t="s">
        <v>3330</v>
      </c>
      <c r="J752" s="262" t="s">
        <v>1949</v>
      </c>
      <c r="K752" s="5"/>
      <c r="L752" s="5"/>
      <c r="M752" s="5"/>
      <c r="N752" s="5"/>
      <c r="O752" s="5"/>
      <c r="P752" s="5"/>
      <c r="Q752" s="5"/>
      <c r="R752" s="5"/>
      <c r="S752" s="5"/>
      <c r="T752" s="5"/>
      <c r="U752" s="5"/>
      <c r="V752" s="5"/>
      <c r="W752" s="5"/>
      <c r="X752" s="5"/>
      <c r="Y752" s="5"/>
      <c r="Z752" s="5"/>
      <c r="AA752" s="5"/>
      <c r="AB752" s="5"/>
      <c r="AC752" s="5"/>
      <c r="AD752" s="5"/>
    </row>
    <row r="753" customFormat="false" ht="15.75" hidden="false" customHeight="false" outlineLevel="0" collapsed="false">
      <c r="A753" s="448"/>
      <c r="B753" s="532"/>
      <c r="C753" s="428"/>
      <c r="D753" s="253"/>
      <c r="E753" s="40"/>
      <c r="F753" s="540" t="s">
        <v>3331</v>
      </c>
      <c r="G753" s="5" t="s">
        <v>3332</v>
      </c>
      <c r="H753" s="258" t="s">
        <v>3333</v>
      </c>
      <c r="I753" s="5"/>
      <c r="J753" s="5"/>
      <c r="K753" s="5"/>
      <c r="L753" s="5"/>
      <c r="M753" s="5"/>
      <c r="N753" s="5"/>
      <c r="O753" s="5"/>
      <c r="P753" s="5"/>
      <c r="Q753" s="5"/>
      <c r="R753" s="5"/>
      <c r="S753" s="5"/>
      <c r="T753" s="5"/>
      <c r="U753" s="5"/>
      <c r="V753" s="5"/>
      <c r="W753" s="5"/>
      <c r="X753" s="5"/>
      <c r="Y753" s="5"/>
      <c r="Z753" s="5"/>
      <c r="AA753" s="5"/>
      <c r="AB753" s="5"/>
      <c r="AC753" s="5"/>
      <c r="AD753" s="5"/>
    </row>
    <row r="754" customFormat="false" ht="15.75" hidden="false" customHeight="false" outlineLevel="0" collapsed="false">
      <c r="A754" s="448"/>
      <c r="B754" s="532"/>
      <c r="C754" s="428"/>
      <c r="D754" s="253"/>
      <c r="E754" s="40"/>
      <c r="F754" s="539" t="s">
        <v>3334</v>
      </c>
      <c r="G754" s="41" t="s">
        <v>3335</v>
      </c>
      <c r="H754" s="266" t="s">
        <v>3336</v>
      </c>
      <c r="I754" s="5"/>
      <c r="J754" s="5"/>
      <c r="K754" s="5"/>
      <c r="L754" s="5"/>
      <c r="M754" s="5"/>
      <c r="N754" s="5"/>
      <c r="O754" s="5"/>
      <c r="P754" s="5"/>
      <c r="Q754" s="5"/>
      <c r="R754" s="5"/>
      <c r="S754" s="5"/>
      <c r="T754" s="5"/>
      <c r="U754" s="5"/>
      <c r="V754" s="5"/>
      <c r="W754" s="5"/>
      <c r="X754" s="5"/>
      <c r="Y754" s="5"/>
      <c r="Z754" s="5"/>
      <c r="AA754" s="5"/>
      <c r="AB754" s="5"/>
      <c r="AC754" s="5"/>
      <c r="AD754" s="5"/>
    </row>
    <row r="755" customFormat="false" ht="15.75" hidden="false" customHeight="false" outlineLevel="0" collapsed="false">
      <c r="A755" s="448"/>
      <c r="B755" s="532"/>
      <c r="C755" s="497" t="n">
        <v>30</v>
      </c>
      <c r="D755" s="450"/>
      <c r="E755" s="451"/>
      <c r="F755" s="542" t="s">
        <v>3337</v>
      </c>
      <c r="G755" s="5" t="s">
        <v>3260</v>
      </c>
      <c r="H755" s="258" t="s">
        <v>2259</v>
      </c>
      <c r="I755" s="5"/>
      <c r="J755" s="5"/>
      <c r="K755" s="5"/>
      <c r="L755" s="5"/>
      <c r="M755" s="5"/>
      <c r="N755" s="5"/>
      <c r="O755" s="5"/>
      <c r="P755" s="5"/>
      <c r="Q755" s="5"/>
      <c r="R755" s="5"/>
      <c r="S755" s="5"/>
      <c r="T755" s="5"/>
      <c r="U755" s="5"/>
      <c r="V755" s="5"/>
      <c r="W755" s="5"/>
      <c r="X755" s="5"/>
      <c r="Y755" s="5"/>
      <c r="Z755" s="5"/>
      <c r="AA755" s="5"/>
      <c r="AB755" s="5"/>
      <c r="AC755" s="5"/>
      <c r="AD755" s="5"/>
    </row>
    <row r="756" customFormat="false" ht="15.75" hidden="false" customHeight="false" outlineLevel="0" collapsed="false">
      <c r="A756" s="448"/>
      <c r="B756" s="532"/>
      <c r="C756" s="428"/>
      <c r="D756" s="253"/>
      <c r="E756" s="40"/>
      <c r="F756" s="539" t="s">
        <v>3338</v>
      </c>
      <c r="G756" s="5" t="s">
        <v>3339</v>
      </c>
      <c r="H756" s="258" t="s">
        <v>2259</v>
      </c>
      <c r="I756" s="5"/>
      <c r="J756" s="5"/>
      <c r="K756" s="5"/>
      <c r="L756" s="5"/>
      <c r="M756" s="5"/>
      <c r="N756" s="5"/>
      <c r="O756" s="5"/>
      <c r="P756" s="5"/>
      <c r="Q756" s="5"/>
      <c r="R756" s="5"/>
      <c r="S756" s="5"/>
      <c r="T756" s="5"/>
      <c r="U756" s="5"/>
      <c r="V756" s="5"/>
      <c r="W756" s="5"/>
      <c r="X756" s="5"/>
      <c r="Y756" s="5"/>
      <c r="Z756" s="5"/>
      <c r="AA756" s="5"/>
      <c r="AB756" s="5"/>
      <c r="AC756" s="5"/>
      <c r="AD756" s="5"/>
    </row>
    <row r="757" customFormat="false" ht="15.75" hidden="false" customHeight="false" outlineLevel="0" collapsed="false">
      <c r="A757" s="448"/>
      <c r="B757" s="532"/>
      <c r="C757" s="428"/>
      <c r="D757" s="253"/>
      <c r="E757" s="40"/>
      <c r="F757" s="281" t="s">
        <v>3340</v>
      </c>
      <c r="G757" s="5" t="s">
        <v>3341</v>
      </c>
      <c r="H757" s="258" t="s">
        <v>3342</v>
      </c>
      <c r="I757" s="5"/>
      <c r="J757" s="5"/>
      <c r="K757" s="5"/>
      <c r="L757" s="5"/>
      <c r="M757" s="5"/>
      <c r="N757" s="5"/>
      <c r="O757" s="5"/>
      <c r="P757" s="5"/>
      <c r="Q757" s="5"/>
      <c r="R757" s="5"/>
      <c r="S757" s="5"/>
      <c r="T757" s="5"/>
      <c r="U757" s="5"/>
      <c r="V757" s="5"/>
      <c r="W757" s="5"/>
      <c r="X757" s="5"/>
      <c r="Y757" s="5"/>
      <c r="Z757" s="5"/>
      <c r="AA757" s="5"/>
      <c r="AB757" s="5"/>
      <c r="AC757" s="5"/>
      <c r="AD757" s="5"/>
    </row>
    <row r="758" customFormat="false" ht="15.75" hidden="false" customHeight="false" outlineLevel="0" collapsed="false">
      <c r="A758" s="448"/>
      <c r="B758" s="532"/>
      <c r="C758" s="428"/>
      <c r="D758" s="253"/>
      <c r="E758" s="40"/>
      <c r="F758" s="41" t="s">
        <v>3343</v>
      </c>
      <c r="G758" s="5" t="s">
        <v>3258</v>
      </c>
      <c r="H758" s="258" t="s">
        <v>3115</v>
      </c>
      <c r="I758" s="5"/>
      <c r="J758" s="5"/>
      <c r="K758" s="5"/>
      <c r="L758" s="5"/>
      <c r="M758" s="5"/>
      <c r="N758" s="5"/>
      <c r="O758" s="5"/>
      <c r="P758" s="5"/>
      <c r="Q758" s="5"/>
      <c r="R758" s="5"/>
      <c r="S758" s="5"/>
      <c r="T758" s="5"/>
      <c r="U758" s="5"/>
      <c r="V758" s="5"/>
      <c r="W758" s="5"/>
      <c r="X758" s="5"/>
      <c r="Y758" s="5"/>
      <c r="Z758" s="5"/>
      <c r="AA758" s="5"/>
      <c r="AB758" s="5"/>
      <c r="AC758" s="5"/>
      <c r="AD758" s="5"/>
    </row>
    <row r="759" customFormat="false" ht="15.75" hidden="false" customHeight="false" outlineLevel="0" collapsed="false">
      <c r="A759" s="448"/>
      <c r="B759" s="532"/>
      <c r="C759" s="428"/>
      <c r="D759" s="253"/>
      <c r="E759" s="40"/>
      <c r="F759" s="281" t="s">
        <v>3344</v>
      </c>
      <c r="G759" s="5" t="s">
        <v>3345</v>
      </c>
      <c r="H759" s="258" t="s">
        <v>392</v>
      </c>
      <c r="I759" s="5"/>
      <c r="J759" s="5"/>
      <c r="K759" s="5"/>
      <c r="L759" s="5"/>
      <c r="M759" s="5"/>
      <c r="N759" s="5"/>
      <c r="O759" s="5"/>
      <c r="P759" s="5"/>
      <c r="Q759" s="5"/>
      <c r="R759" s="5"/>
      <c r="S759" s="5"/>
      <c r="T759" s="5"/>
      <c r="U759" s="5"/>
      <c r="V759" s="5"/>
      <c r="W759" s="5"/>
      <c r="X759" s="5"/>
      <c r="Y759" s="5"/>
      <c r="Z759" s="5"/>
      <c r="AA759" s="5"/>
      <c r="AB759" s="5"/>
      <c r="AC759" s="5"/>
      <c r="AD759" s="5"/>
    </row>
    <row r="760" customFormat="false" ht="15.75" hidden="false" customHeight="false" outlineLevel="0" collapsed="false">
      <c r="A760" s="448"/>
      <c r="B760" s="532"/>
      <c r="C760" s="428"/>
      <c r="D760" s="253"/>
      <c r="E760" s="40"/>
      <c r="F760" s="264" t="s">
        <v>3346</v>
      </c>
      <c r="G760" s="41" t="s">
        <v>2062</v>
      </c>
      <c r="H760" s="262" t="s">
        <v>3347</v>
      </c>
      <c r="I760" s="5" t="s">
        <v>3348</v>
      </c>
      <c r="J760" s="262" t="s">
        <v>3349</v>
      </c>
      <c r="K760" s="5"/>
      <c r="L760" s="5"/>
      <c r="M760" s="5"/>
      <c r="N760" s="5"/>
      <c r="O760" s="5"/>
      <c r="P760" s="5"/>
      <c r="Q760" s="5"/>
      <c r="R760" s="5"/>
      <c r="S760" s="5"/>
      <c r="T760" s="5"/>
      <c r="U760" s="5"/>
      <c r="V760" s="5"/>
      <c r="W760" s="5"/>
      <c r="X760" s="5"/>
      <c r="Y760" s="5"/>
      <c r="Z760" s="5"/>
      <c r="AA760" s="5"/>
      <c r="AB760" s="5"/>
      <c r="AC760" s="5"/>
      <c r="AD760" s="5"/>
    </row>
    <row r="761" customFormat="false" ht="15.75" hidden="false" customHeight="false" outlineLevel="0" collapsed="false">
      <c r="A761" s="448"/>
      <c r="B761" s="532"/>
      <c r="C761" s="428"/>
      <c r="D761" s="253"/>
      <c r="E761" s="40"/>
      <c r="F761" s="287" t="s">
        <v>3350</v>
      </c>
      <c r="G761" s="522" t="s">
        <v>525</v>
      </c>
      <c r="H761" s="258" t="s">
        <v>3351</v>
      </c>
      <c r="I761" s="5" t="s">
        <v>3352</v>
      </c>
      <c r="J761" s="262" t="s">
        <v>3353</v>
      </c>
      <c r="K761" s="5"/>
      <c r="L761" s="5"/>
      <c r="M761" s="5"/>
      <c r="N761" s="5"/>
      <c r="O761" s="5"/>
      <c r="P761" s="5"/>
      <c r="Q761" s="5"/>
      <c r="R761" s="5"/>
      <c r="S761" s="5"/>
      <c r="T761" s="5"/>
      <c r="U761" s="5"/>
      <c r="V761" s="5"/>
      <c r="W761" s="5"/>
      <c r="X761" s="5"/>
      <c r="Y761" s="5"/>
      <c r="Z761" s="5"/>
      <c r="AA761" s="5"/>
      <c r="AB761" s="5"/>
      <c r="AC761" s="5"/>
      <c r="AD761" s="5"/>
    </row>
    <row r="762" customFormat="false" ht="15.75" hidden="false" customHeight="false" outlineLevel="0" collapsed="false">
      <c r="A762" s="448"/>
      <c r="B762" s="532"/>
      <c r="C762" s="428"/>
      <c r="D762" s="253"/>
      <c r="E762" s="40"/>
      <c r="F762" s="259" t="s">
        <v>3354</v>
      </c>
      <c r="G762" s="41" t="s">
        <v>3355</v>
      </c>
      <c r="H762" s="258" t="s">
        <v>3356</v>
      </c>
      <c r="I762" s="5"/>
      <c r="J762" s="5"/>
      <c r="K762" s="5"/>
      <c r="L762" s="5"/>
      <c r="M762" s="5"/>
      <c r="N762" s="5"/>
      <c r="O762" s="5"/>
      <c r="P762" s="5"/>
      <c r="Q762" s="5"/>
      <c r="R762" s="5"/>
      <c r="S762" s="5"/>
      <c r="T762" s="5"/>
      <c r="U762" s="5"/>
      <c r="V762" s="5"/>
      <c r="W762" s="5"/>
      <c r="X762" s="5"/>
      <c r="Y762" s="5"/>
      <c r="Z762" s="5"/>
      <c r="AA762" s="5"/>
      <c r="AB762" s="5"/>
      <c r="AC762" s="5"/>
      <c r="AD762" s="5"/>
    </row>
    <row r="763" customFormat="false" ht="15.75" hidden="false" customHeight="false" outlineLevel="0" collapsed="false">
      <c r="A763" s="448"/>
      <c r="B763" s="532"/>
      <c r="C763" s="428"/>
      <c r="D763" s="253"/>
      <c r="E763" s="40"/>
      <c r="F763" s="275" t="s">
        <v>3357</v>
      </c>
      <c r="G763" s="5" t="s">
        <v>3358</v>
      </c>
      <c r="H763" s="258" t="s">
        <v>3359</v>
      </c>
      <c r="I763" s="5"/>
      <c r="J763" s="5"/>
      <c r="K763" s="5"/>
      <c r="L763" s="5"/>
      <c r="M763" s="5"/>
      <c r="N763" s="5"/>
      <c r="O763" s="5"/>
      <c r="P763" s="5"/>
      <c r="Q763" s="5"/>
      <c r="R763" s="5"/>
      <c r="S763" s="5"/>
      <c r="T763" s="5"/>
      <c r="U763" s="5"/>
      <c r="V763" s="5"/>
      <c r="W763" s="5"/>
      <c r="X763" s="5"/>
      <c r="Y763" s="5"/>
      <c r="Z763" s="5"/>
      <c r="AA763" s="5"/>
      <c r="AB763" s="5"/>
      <c r="AC763" s="5"/>
      <c r="AD763" s="5"/>
    </row>
    <row r="764" customFormat="false" ht="15.75" hidden="false" customHeight="false" outlineLevel="0" collapsed="false">
      <c r="A764" s="448"/>
      <c r="B764" s="532"/>
      <c r="C764" s="428"/>
      <c r="D764" s="253"/>
      <c r="E764" s="40"/>
      <c r="F764" s="275" t="s">
        <v>3360</v>
      </c>
      <c r="G764" s="5" t="s">
        <v>3361</v>
      </c>
      <c r="H764" s="258" t="s">
        <v>3362</v>
      </c>
      <c r="I764" s="5"/>
      <c r="J764" s="5"/>
      <c r="K764" s="5"/>
      <c r="L764" s="5"/>
      <c r="M764" s="5"/>
      <c r="N764" s="5"/>
      <c r="O764" s="5"/>
      <c r="P764" s="5"/>
      <c r="Q764" s="5"/>
      <c r="R764" s="5"/>
      <c r="S764" s="5"/>
      <c r="T764" s="5"/>
      <c r="U764" s="5"/>
      <c r="V764" s="5"/>
      <c r="W764" s="5"/>
      <c r="X764" s="5"/>
      <c r="Y764" s="5"/>
      <c r="Z764" s="5"/>
      <c r="AA764" s="5"/>
      <c r="AB764" s="5"/>
      <c r="AC764" s="5"/>
      <c r="AD764" s="5"/>
    </row>
    <row r="765" customFormat="false" ht="15.75" hidden="false" customHeight="false" outlineLevel="0" collapsed="false">
      <c r="A765" s="448"/>
      <c r="B765" s="532"/>
      <c r="C765" s="428"/>
      <c r="D765" s="253"/>
      <c r="E765" s="40"/>
      <c r="F765" s="41" t="s">
        <v>3363</v>
      </c>
      <c r="G765" s="5" t="s">
        <v>3364</v>
      </c>
      <c r="H765" s="258" t="s">
        <v>3231</v>
      </c>
      <c r="I765" s="5" t="s">
        <v>3365</v>
      </c>
      <c r="J765" s="5"/>
      <c r="K765" s="5"/>
      <c r="L765" s="5"/>
      <c r="M765" s="5"/>
      <c r="N765" s="5"/>
      <c r="O765" s="5"/>
      <c r="P765" s="5"/>
      <c r="Q765" s="5"/>
      <c r="R765" s="5"/>
      <c r="S765" s="5"/>
      <c r="T765" s="5"/>
      <c r="U765" s="5"/>
      <c r="V765" s="5"/>
      <c r="W765" s="5"/>
      <c r="X765" s="5"/>
      <c r="Y765" s="5"/>
      <c r="Z765" s="5"/>
      <c r="AA765" s="5"/>
      <c r="AB765" s="5"/>
      <c r="AC765" s="5"/>
      <c r="AD765" s="5"/>
    </row>
    <row r="766" customFormat="false" ht="15.75" hidden="false" customHeight="false" outlineLevel="0" collapsed="false">
      <c r="A766" s="448"/>
      <c r="B766" s="532"/>
      <c r="C766" s="428"/>
      <c r="D766" s="253"/>
      <c r="E766" s="40"/>
      <c r="F766" s="540" t="s">
        <v>3366</v>
      </c>
      <c r="G766" s="41" t="s">
        <v>3367</v>
      </c>
      <c r="H766" s="266" t="s">
        <v>2996</v>
      </c>
      <c r="I766" s="5"/>
      <c r="J766" s="5"/>
      <c r="K766" s="5"/>
      <c r="L766" s="5"/>
      <c r="M766" s="5"/>
      <c r="N766" s="5"/>
      <c r="O766" s="5"/>
      <c r="P766" s="5"/>
      <c r="Q766" s="5"/>
      <c r="R766" s="5"/>
      <c r="S766" s="5"/>
      <c r="T766" s="5"/>
      <c r="U766" s="5"/>
      <c r="V766" s="5"/>
      <c r="W766" s="5"/>
      <c r="X766" s="5"/>
      <c r="Y766" s="5"/>
      <c r="Z766" s="5"/>
      <c r="AA766" s="5"/>
      <c r="AB766" s="5"/>
      <c r="AC766" s="5"/>
      <c r="AD766" s="5"/>
    </row>
    <row r="767" customFormat="false" ht="15.75" hidden="false" customHeight="false" outlineLevel="0" collapsed="false">
      <c r="A767" s="448"/>
      <c r="B767" s="532"/>
      <c r="C767" s="428"/>
      <c r="D767" s="253"/>
      <c r="E767" s="40"/>
      <c r="F767" s="41" t="s">
        <v>3368</v>
      </c>
      <c r="G767" s="5" t="s">
        <v>3369</v>
      </c>
      <c r="H767" s="258" t="s">
        <v>560</v>
      </c>
      <c r="I767" s="5"/>
      <c r="J767" s="5"/>
      <c r="K767" s="5"/>
      <c r="L767" s="5"/>
      <c r="M767" s="5"/>
      <c r="N767" s="5"/>
      <c r="O767" s="5"/>
      <c r="P767" s="5"/>
      <c r="Q767" s="5"/>
      <c r="R767" s="5"/>
      <c r="S767" s="5"/>
      <c r="T767" s="5"/>
      <c r="U767" s="5"/>
      <c r="V767" s="5"/>
      <c r="W767" s="5"/>
      <c r="X767" s="5"/>
      <c r="Y767" s="5"/>
      <c r="Z767" s="5"/>
      <c r="AA767" s="5"/>
      <c r="AB767" s="5"/>
      <c r="AC767" s="5"/>
      <c r="AD767" s="5"/>
    </row>
    <row r="768" customFormat="false" ht="15.75" hidden="false" customHeight="false" outlineLevel="0" collapsed="false">
      <c r="A768" s="448"/>
      <c r="B768" s="532"/>
      <c r="C768" s="428"/>
      <c r="D768" s="253"/>
      <c r="E768" s="40"/>
      <c r="F768" s="275" t="s">
        <v>3370</v>
      </c>
      <c r="G768" s="5" t="s">
        <v>3371</v>
      </c>
      <c r="H768" s="258" t="s">
        <v>3372</v>
      </c>
      <c r="I768" s="5"/>
      <c r="J768" s="5"/>
      <c r="K768" s="5"/>
      <c r="L768" s="5"/>
      <c r="M768" s="5"/>
      <c r="N768" s="5"/>
      <c r="O768" s="5"/>
      <c r="P768" s="5"/>
      <c r="Q768" s="5"/>
      <c r="R768" s="5"/>
      <c r="S768" s="5"/>
      <c r="T768" s="5"/>
      <c r="U768" s="5"/>
      <c r="V768" s="5"/>
      <c r="W768" s="5"/>
      <c r="X768" s="5"/>
      <c r="Y768" s="5"/>
      <c r="Z768" s="5"/>
      <c r="AA768" s="5"/>
      <c r="AB768" s="5"/>
      <c r="AC768" s="5"/>
      <c r="AD768" s="5"/>
    </row>
    <row r="769" customFormat="false" ht="15.75" hidden="false" customHeight="false" outlineLevel="0" collapsed="false">
      <c r="A769" s="448"/>
      <c r="B769" s="532"/>
      <c r="C769" s="428"/>
      <c r="D769" s="253"/>
      <c r="E769" s="40"/>
      <c r="F769" s="275" t="s">
        <v>3373</v>
      </c>
      <c r="G769" s="5" t="s">
        <v>3374</v>
      </c>
      <c r="H769" s="262" t="s">
        <v>3375</v>
      </c>
      <c r="I769" s="5" t="s">
        <v>1291</v>
      </c>
      <c r="J769" s="262" t="s">
        <v>3376</v>
      </c>
      <c r="K769" s="5" t="s">
        <v>1335</v>
      </c>
      <c r="L769" s="262" t="s">
        <v>3377</v>
      </c>
      <c r="M769" s="5"/>
      <c r="N769" s="5"/>
      <c r="O769" s="5"/>
      <c r="P769" s="5"/>
      <c r="Q769" s="5"/>
      <c r="R769" s="5"/>
      <c r="S769" s="5"/>
      <c r="T769" s="5"/>
      <c r="U769" s="5"/>
      <c r="V769" s="5"/>
      <c r="W769" s="5"/>
      <c r="X769" s="5"/>
      <c r="Y769" s="5"/>
      <c r="Z769" s="5"/>
      <c r="AA769" s="5"/>
      <c r="AB769" s="5"/>
      <c r="AC769" s="5"/>
      <c r="AD769" s="5"/>
    </row>
    <row r="770" customFormat="false" ht="15.75" hidden="false" customHeight="false" outlineLevel="0" collapsed="false">
      <c r="A770" s="448"/>
      <c r="B770" s="532"/>
      <c r="C770" s="428"/>
      <c r="D770" s="253"/>
      <c r="E770" s="40"/>
      <c r="F770" s="281" t="s">
        <v>3378</v>
      </c>
      <c r="G770" s="5" t="s">
        <v>2760</v>
      </c>
      <c r="H770" s="262" t="s">
        <v>2761</v>
      </c>
      <c r="I770" s="5"/>
      <c r="J770" s="5"/>
      <c r="K770" s="5"/>
      <c r="L770" s="5"/>
      <c r="M770" s="5"/>
      <c r="N770" s="5"/>
      <c r="O770" s="5"/>
      <c r="P770" s="5"/>
      <c r="Q770" s="5"/>
      <c r="R770" s="5"/>
      <c r="S770" s="5"/>
      <c r="T770" s="5"/>
      <c r="U770" s="5"/>
      <c r="V770" s="5"/>
      <c r="W770" s="5"/>
      <c r="X770" s="5"/>
      <c r="Y770" s="5"/>
      <c r="Z770" s="5"/>
      <c r="AA770" s="5"/>
      <c r="AB770" s="5"/>
      <c r="AC770" s="5"/>
      <c r="AD770" s="5"/>
    </row>
    <row r="771" customFormat="false" ht="15.75" hidden="false" customHeight="false" outlineLevel="0" collapsed="false">
      <c r="A771" s="448"/>
      <c r="B771" s="532"/>
      <c r="C771" s="428"/>
      <c r="D771" s="253"/>
      <c r="E771" s="40"/>
      <c r="F771" s="41" t="s">
        <v>3379</v>
      </c>
      <c r="G771" s="5" t="s">
        <v>3380</v>
      </c>
      <c r="H771" s="262" t="s">
        <v>3231</v>
      </c>
      <c r="I771" s="5" t="s">
        <v>3232</v>
      </c>
      <c r="J771" s="5"/>
      <c r="K771" s="5"/>
      <c r="L771" s="5"/>
      <c r="M771" s="5"/>
      <c r="N771" s="5"/>
      <c r="O771" s="5"/>
      <c r="P771" s="5"/>
      <c r="Q771" s="5"/>
      <c r="R771" s="5"/>
      <c r="S771" s="5"/>
      <c r="T771" s="5"/>
      <c r="U771" s="5"/>
      <c r="V771" s="5"/>
      <c r="W771" s="5"/>
      <c r="X771" s="5"/>
      <c r="Y771" s="5"/>
      <c r="Z771" s="5"/>
      <c r="AA771" s="5"/>
      <c r="AB771" s="5"/>
      <c r="AC771" s="5"/>
      <c r="AD771" s="5"/>
    </row>
    <row r="772" customFormat="false" ht="15.75" hidden="false" customHeight="false" outlineLevel="0" collapsed="false">
      <c r="A772" s="448"/>
      <c r="B772" s="532"/>
      <c r="C772" s="428"/>
      <c r="D772" s="253"/>
      <c r="E772" s="40"/>
      <c r="F772" s="41" t="s">
        <v>3381</v>
      </c>
      <c r="G772" s="5" t="s">
        <v>3382</v>
      </c>
      <c r="H772" s="258" t="s">
        <v>2516</v>
      </c>
      <c r="I772" s="5"/>
      <c r="J772" s="5"/>
      <c r="K772" s="5"/>
      <c r="L772" s="5"/>
      <c r="M772" s="5"/>
      <c r="N772" s="5"/>
      <c r="O772" s="5"/>
      <c r="P772" s="5"/>
      <c r="Q772" s="5"/>
      <c r="R772" s="5"/>
      <c r="S772" s="5"/>
      <c r="T772" s="5"/>
      <c r="U772" s="5"/>
      <c r="V772" s="5"/>
      <c r="W772" s="5"/>
      <c r="X772" s="5"/>
      <c r="Y772" s="5"/>
      <c r="Z772" s="5"/>
      <c r="AA772" s="5"/>
      <c r="AB772" s="5"/>
      <c r="AC772" s="5"/>
      <c r="AD772" s="5"/>
    </row>
    <row r="773" customFormat="false" ht="15.75" hidden="false" customHeight="false" outlineLevel="0" collapsed="false">
      <c r="A773" s="448"/>
      <c r="B773" s="532"/>
      <c r="C773" s="428"/>
      <c r="D773" s="253"/>
      <c r="E773" s="40"/>
      <c r="F773" s="275" t="s">
        <v>3383</v>
      </c>
      <c r="G773" s="5" t="s">
        <v>343</v>
      </c>
      <c r="H773" s="258" t="s">
        <v>3384</v>
      </c>
      <c r="I773" s="5"/>
      <c r="J773" s="5"/>
      <c r="K773" s="5"/>
      <c r="L773" s="5"/>
      <c r="M773" s="5"/>
      <c r="N773" s="5"/>
      <c r="O773" s="5"/>
      <c r="P773" s="5"/>
      <c r="Q773" s="5"/>
      <c r="R773" s="5"/>
      <c r="S773" s="5"/>
      <c r="T773" s="5"/>
      <c r="U773" s="5"/>
      <c r="V773" s="5"/>
      <c r="W773" s="5"/>
      <c r="X773" s="5"/>
      <c r="Y773" s="5"/>
      <c r="Z773" s="5"/>
      <c r="AA773" s="5"/>
      <c r="AB773" s="5"/>
      <c r="AC773" s="5"/>
      <c r="AD773" s="5"/>
    </row>
    <row r="774" customFormat="false" ht="15.75" hidden="false" customHeight="false" outlineLevel="0" collapsed="false">
      <c r="A774" s="448"/>
      <c r="B774" s="532"/>
      <c r="C774" s="428"/>
      <c r="D774" s="253"/>
      <c r="E774" s="40"/>
      <c r="F774" s="264" t="s">
        <v>3385</v>
      </c>
      <c r="G774" s="5" t="s">
        <v>3386</v>
      </c>
      <c r="H774" s="5"/>
      <c r="I774" s="5"/>
      <c r="J774" s="5"/>
      <c r="K774" s="5"/>
      <c r="L774" s="5"/>
      <c r="M774" s="5"/>
      <c r="N774" s="5"/>
      <c r="O774" s="5"/>
      <c r="P774" s="5"/>
      <c r="Q774" s="5"/>
      <c r="R774" s="5"/>
      <c r="S774" s="5"/>
      <c r="T774" s="5"/>
      <c r="U774" s="5"/>
      <c r="V774" s="5"/>
      <c r="W774" s="5"/>
      <c r="X774" s="5"/>
      <c r="Y774" s="5"/>
      <c r="Z774" s="5"/>
      <c r="AA774" s="5"/>
      <c r="AB774" s="5"/>
      <c r="AC774" s="5"/>
      <c r="AD774" s="5"/>
    </row>
    <row r="775" customFormat="false" ht="15.75" hidden="false" customHeight="false" outlineLevel="0" collapsed="false">
      <c r="A775" s="448"/>
      <c r="B775" s="532"/>
      <c r="C775" s="428"/>
      <c r="D775" s="253"/>
      <c r="E775" s="40"/>
      <c r="F775" s="543" t="s">
        <v>3387</v>
      </c>
      <c r="G775" s="5" t="s">
        <v>3388</v>
      </c>
      <c r="H775" s="262" t="s">
        <v>352</v>
      </c>
      <c r="I775" s="5"/>
      <c r="J775" s="5"/>
      <c r="K775" s="5"/>
      <c r="L775" s="5"/>
      <c r="M775" s="5"/>
      <c r="N775" s="5"/>
      <c r="O775" s="5"/>
      <c r="P775" s="5"/>
      <c r="Q775" s="5"/>
      <c r="R775" s="5"/>
      <c r="S775" s="5"/>
      <c r="T775" s="5"/>
      <c r="U775" s="5"/>
      <c r="V775" s="5"/>
      <c r="W775" s="5"/>
      <c r="X775" s="5"/>
      <c r="Y775" s="5"/>
      <c r="Z775" s="5"/>
      <c r="AA775" s="5"/>
      <c r="AB775" s="5"/>
      <c r="AC775" s="5"/>
      <c r="AD775" s="5"/>
    </row>
    <row r="776" customFormat="false" ht="15.75" hidden="false" customHeight="false" outlineLevel="0" collapsed="false">
      <c r="A776" s="448"/>
      <c r="B776" s="532"/>
      <c r="C776" s="428"/>
      <c r="D776" s="253"/>
      <c r="E776" s="40"/>
      <c r="F776" s="539" t="s">
        <v>3389</v>
      </c>
      <c r="G776" s="5" t="s">
        <v>3390</v>
      </c>
      <c r="H776" s="258" t="s">
        <v>551</v>
      </c>
      <c r="I776" s="5"/>
      <c r="J776" s="5"/>
      <c r="K776" s="5"/>
      <c r="L776" s="5"/>
      <c r="M776" s="5"/>
      <c r="N776" s="5"/>
      <c r="O776" s="5"/>
      <c r="P776" s="5"/>
      <c r="Q776" s="5"/>
      <c r="R776" s="5"/>
      <c r="S776" s="5"/>
      <c r="T776" s="5"/>
      <c r="U776" s="5"/>
      <c r="V776" s="5"/>
      <c r="W776" s="5"/>
      <c r="X776" s="5"/>
      <c r="Y776" s="5"/>
      <c r="Z776" s="5"/>
      <c r="AA776" s="5"/>
      <c r="AB776" s="5"/>
      <c r="AC776" s="5"/>
      <c r="AD776" s="5"/>
    </row>
    <row r="777" customFormat="false" ht="15.75" hidden="false" customHeight="false" outlineLevel="0" collapsed="false">
      <c r="A777" s="448"/>
      <c r="B777" s="532"/>
      <c r="C777" s="428"/>
      <c r="D777" s="253"/>
      <c r="E777" s="40"/>
      <c r="F777" s="540" t="s">
        <v>3391</v>
      </c>
      <c r="G777" s="5" t="s">
        <v>3392</v>
      </c>
      <c r="H777" s="445" t="s">
        <v>3393</v>
      </c>
      <c r="I777" s="5" t="s">
        <v>518</v>
      </c>
      <c r="J777" s="262" t="s">
        <v>3394</v>
      </c>
      <c r="K777" s="5" t="s">
        <v>3395</v>
      </c>
      <c r="L777" s="262" t="s">
        <v>3396</v>
      </c>
      <c r="M777" s="5"/>
      <c r="N777" s="5"/>
      <c r="O777" s="5"/>
      <c r="P777" s="5"/>
      <c r="Q777" s="5"/>
      <c r="R777" s="5"/>
      <c r="S777" s="5"/>
      <c r="T777" s="5"/>
      <c r="U777" s="5"/>
      <c r="V777" s="5"/>
      <c r="W777" s="5"/>
      <c r="X777" s="5"/>
      <c r="Y777" s="5"/>
      <c r="Z777" s="5"/>
      <c r="AA777" s="5"/>
      <c r="AB777" s="5"/>
      <c r="AC777" s="5"/>
      <c r="AD777" s="5"/>
    </row>
    <row r="778" customFormat="false" ht="15.75" hidden="false" customHeight="false" outlineLevel="0" collapsed="false">
      <c r="A778" s="448"/>
      <c r="B778" s="532"/>
      <c r="C778" s="428"/>
      <c r="D778" s="253"/>
      <c r="E778" s="40"/>
      <c r="F778" s="264" t="s">
        <v>3397</v>
      </c>
      <c r="G778" s="5" t="s">
        <v>3398</v>
      </c>
      <c r="H778" s="262" t="s">
        <v>3399</v>
      </c>
      <c r="I778" s="5"/>
      <c r="J778" s="5"/>
      <c r="K778" s="5"/>
      <c r="L778" s="5"/>
      <c r="M778" s="5"/>
      <c r="N778" s="5"/>
      <c r="O778" s="5"/>
      <c r="P778" s="5"/>
      <c r="Q778" s="5"/>
      <c r="R778" s="5"/>
      <c r="S778" s="5"/>
      <c r="T778" s="5"/>
      <c r="U778" s="5"/>
      <c r="V778" s="5"/>
      <c r="W778" s="5"/>
      <c r="X778" s="5"/>
      <c r="Y778" s="5"/>
      <c r="Z778" s="5"/>
      <c r="AA778" s="5"/>
      <c r="AB778" s="5"/>
      <c r="AC778" s="5"/>
      <c r="AD778" s="5"/>
    </row>
    <row r="779" customFormat="false" ht="15.75" hidden="false" customHeight="false" outlineLevel="0" collapsed="false">
      <c r="A779" s="448"/>
      <c r="B779" s="532"/>
      <c r="C779" s="428"/>
      <c r="D779" s="253"/>
      <c r="E779" s="40"/>
      <c r="F779" s="310" t="s">
        <v>3400</v>
      </c>
      <c r="G779" s="5" t="s">
        <v>3401</v>
      </c>
      <c r="H779" s="262" t="s">
        <v>3402</v>
      </c>
      <c r="I779" s="5"/>
      <c r="J779" s="5"/>
      <c r="K779" s="5"/>
      <c r="L779" s="5"/>
      <c r="M779" s="5"/>
      <c r="N779" s="5"/>
      <c r="O779" s="5"/>
      <c r="P779" s="5"/>
      <c r="Q779" s="5"/>
      <c r="R779" s="5"/>
      <c r="S779" s="5"/>
      <c r="T779" s="5"/>
      <c r="U779" s="5"/>
      <c r="V779" s="5"/>
      <c r="W779" s="5"/>
      <c r="X779" s="5"/>
      <c r="Y779" s="5"/>
      <c r="Z779" s="5"/>
      <c r="AA779" s="5"/>
      <c r="AB779" s="5"/>
      <c r="AC779" s="5"/>
      <c r="AD779" s="5"/>
    </row>
    <row r="780" customFormat="false" ht="15.75" hidden="false" customHeight="false" outlineLevel="0" collapsed="false">
      <c r="A780" s="448"/>
      <c r="B780" s="532"/>
      <c r="C780" s="428"/>
      <c r="D780" s="253"/>
      <c r="E780" s="40"/>
      <c r="F780" s="264" t="s">
        <v>3403</v>
      </c>
      <c r="G780" s="41" t="s">
        <v>3404</v>
      </c>
      <c r="H780" s="262" t="s">
        <v>3405</v>
      </c>
      <c r="I780" s="5"/>
      <c r="J780" s="5"/>
      <c r="K780" s="41"/>
      <c r="L780" s="5"/>
      <c r="M780" s="5"/>
      <c r="N780" s="5"/>
      <c r="O780" s="5"/>
      <c r="P780" s="5"/>
      <c r="Q780" s="5"/>
      <c r="R780" s="5"/>
      <c r="S780" s="5"/>
      <c r="T780" s="5"/>
      <c r="U780" s="5"/>
      <c r="V780" s="5"/>
      <c r="W780" s="5"/>
      <c r="X780" s="5"/>
      <c r="Y780" s="5"/>
      <c r="Z780" s="5"/>
      <c r="AA780" s="5"/>
      <c r="AB780" s="5"/>
      <c r="AC780" s="5"/>
      <c r="AD780" s="5"/>
    </row>
    <row r="781" customFormat="false" ht="15.75" hidden="false" customHeight="false" outlineLevel="0" collapsed="false">
      <c r="A781" s="448"/>
      <c r="B781" s="532"/>
      <c r="C781" s="428"/>
      <c r="D781" s="253"/>
      <c r="E781" s="40"/>
      <c r="F781" s="299" t="s">
        <v>3406</v>
      </c>
      <c r="G781" s="41" t="s">
        <v>3407</v>
      </c>
      <c r="H781" s="262" t="s">
        <v>1994</v>
      </c>
      <c r="I781" s="5"/>
      <c r="J781" s="5"/>
      <c r="K781" s="41"/>
      <c r="L781" s="5"/>
      <c r="M781" s="5"/>
      <c r="N781" s="5"/>
      <c r="O781" s="5"/>
      <c r="P781" s="5"/>
      <c r="Q781" s="5"/>
      <c r="R781" s="5"/>
      <c r="S781" s="5"/>
      <c r="T781" s="5"/>
      <c r="U781" s="5"/>
      <c r="V781" s="5"/>
      <c r="W781" s="5"/>
      <c r="X781" s="5"/>
      <c r="Y781" s="5"/>
      <c r="Z781" s="5"/>
      <c r="AA781" s="5"/>
      <c r="AB781" s="5"/>
      <c r="AC781" s="5"/>
      <c r="AD781" s="5"/>
    </row>
    <row r="782" customFormat="false" ht="15.75" hidden="false" customHeight="false" outlineLevel="0" collapsed="false">
      <c r="A782" s="448"/>
      <c r="B782" s="532"/>
      <c r="C782" s="428"/>
      <c r="D782" s="253"/>
      <c r="E782" s="40"/>
      <c r="F782" s="544" t="s">
        <v>3408</v>
      </c>
      <c r="G782" s="5" t="s">
        <v>3409</v>
      </c>
      <c r="H782" s="262" t="s">
        <v>3410</v>
      </c>
      <c r="I782" s="41" t="s">
        <v>3411</v>
      </c>
      <c r="J782" s="262" t="s">
        <v>3412</v>
      </c>
      <c r="K782" s="41" t="s">
        <v>3413</v>
      </c>
      <c r="L782" s="262" t="s">
        <v>3414</v>
      </c>
      <c r="M782" s="5"/>
      <c r="N782" s="5"/>
      <c r="O782" s="5"/>
      <c r="P782" s="5"/>
      <c r="Q782" s="5"/>
      <c r="R782" s="5"/>
      <c r="S782" s="5"/>
      <c r="T782" s="5"/>
      <c r="U782" s="5"/>
      <c r="V782" s="5"/>
      <c r="W782" s="5"/>
      <c r="X782" s="5"/>
      <c r="Y782" s="5"/>
      <c r="Z782" s="5"/>
      <c r="AA782" s="5"/>
      <c r="AB782" s="5"/>
      <c r="AC782" s="5"/>
      <c r="AD782" s="5"/>
    </row>
    <row r="783" customFormat="false" ht="15.75" hidden="false" customHeight="false" outlineLevel="0" collapsed="false">
      <c r="A783" s="448"/>
      <c r="B783" s="532"/>
      <c r="C783" s="428"/>
      <c r="D783" s="253"/>
      <c r="E783" s="40"/>
      <c r="F783" s="544" t="s">
        <v>3415</v>
      </c>
      <c r="G783" s="5" t="s">
        <v>3416</v>
      </c>
      <c r="H783" s="262" t="s">
        <v>3276</v>
      </c>
      <c r="I783" s="5"/>
      <c r="J783" s="5"/>
      <c r="K783" s="5"/>
      <c r="L783" s="5"/>
      <c r="N783" s="5"/>
      <c r="O783" s="5"/>
      <c r="P783" s="5"/>
      <c r="Q783" s="5"/>
      <c r="R783" s="5"/>
      <c r="S783" s="5"/>
      <c r="T783" s="5"/>
      <c r="U783" s="5"/>
      <c r="V783" s="5"/>
      <c r="W783" s="5"/>
      <c r="X783" s="5"/>
      <c r="Y783" s="5"/>
      <c r="Z783" s="5"/>
      <c r="AA783" s="5"/>
      <c r="AB783" s="5"/>
      <c r="AC783" s="5"/>
      <c r="AD783" s="5"/>
    </row>
    <row r="784" customFormat="false" ht="15.75" hidden="false" customHeight="false" outlineLevel="0" collapsed="false">
      <c r="A784" s="448"/>
      <c r="B784" s="532"/>
      <c r="C784" s="428"/>
      <c r="D784" s="253"/>
      <c r="E784" s="40"/>
      <c r="F784" s="544" t="s">
        <v>3417</v>
      </c>
      <c r="G784" s="5"/>
      <c r="H784" s="5"/>
      <c r="I784" s="5"/>
      <c r="J784" s="5"/>
      <c r="K784" s="5"/>
      <c r="L784" s="5"/>
      <c r="N784" s="5"/>
      <c r="O784" s="5"/>
      <c r="P784" s="5"/>
      <c r="Q784" s="5"/>
      <c r="R784" s="5"/>
      <c r="S784" s="5"/>
      <c r="T784" s="5"/>
      <c r="U784" s="5"/>
      <c r="V784" s="5"/>
      <c r="W784" s="5"/>
      <c r="X784" s="5"/>
      <c r="Y784" s="5"/>
      <c r="Z784" s="5"/>
      <c r="AA784" s="5"/>
      <c r="AB784" s="5"/>
      <c r="AC784" s="5"/>
      <c r="AD784" s="5"/>
    </row>
    <row r="785" customFormat="false" ht="15.75" hidden="false" customHeight="false" outlineLevel="0" collapsed="false">
      <c r="A785" s="448"/>
      <c r="B785" s="532"/>
      <c r="C785" s="428"/>
      <c r="D785" s="253"/>
      <c r="E785" s="40"/>
      <c r="F785" s="386" t="s">
        <v>3418</v>
      </c>
      <c r="G785" s="4" t="s">
        <v>3419</v>
      </c>
      <c r="H785" s="255" t="s">
        <v>3420</v>
      </c>
      <c r="I785" s="5" t="s">
        <v>3421</v>
      </c>
      <c r="J785" s="262" t="s">
        <v>3422</v>
      </c>
      <c r="K785" s="5"/>
      <c r="L785" s="5"/>
      <c r="N785" s="5"/>
      <c r="O785" s="5"/>
      <c r="P785" s="5"/>
      <c r="Q785" s="5"/>
      <c r="R785" s="5"/>
      <c r="S785" s="5"/>
      <c r="T785" s="5"/>
      <c r="U785" s="5"/>
      <c r="V785" s="5"/>
      <c r="W785" s="5"/>
      <c r="X785" s="5"/>
      <c r="Y785" s="5"/>
      <c r="Z785" s="5"/>
      <c r="AA785" s="5"/>
      <c r="AB785" s="5"/>
      <c r="AC785" s="5"/>
      <c r="AD785" s="5"/>
    </row>
    <row r="786" customFormat="false" ht="15.75" hidden="false" customHeight="false" outlineLevel="0" collapsed="false">
      <c r="A786" s="448"/>
      <c r="B786" s="532"/>
      <c r="C786" s="428"/>
      <c r="D786" s="253"/>
      <c r="E786" s="40"/>
      <c r="F786" s="386" t="s">
        <v>3423</v>
      </c>
      <c r="G786" s="5" t="s">
        <v>3424</v>
      </c>
      <c r="H786" s="262" t="s">
        <v>1949</v>
      </c>
      <c r="K786" s="5"/>
      <c r="L786" s="5"/>
      <c r="N786" s="5"/>
      <c r="O786" s="5"/>
      <c r="P786" s="5"/>
      <c r="Q786" s="5"/>
      <c r="R786" s="5"/>
      <c r="S786" s="5"/>
      <c r="T786" s="5"/>
      <c r="U786" s="5"/>
      <c r="V786" s="5"/>
      <c r="W786" s="5"/>
      <c r="X786" s="5"/>
      <c r="Y786" s="5"/>
      <c r="Z786" s="5"/>
      <c r="AA786" s="5"/>
      <c r="AB786" s="5"/>
      <c r="AC786" s="5"/>
      <c r="AD786" s="5"/>
    </row>
    <row r="787" customFormat="false" ht="15.75" hidden="false" customHeight="false" outlineLevel="0" collapsed="false">
      <c r="A787" s="448"/>
      <c r="B787" s="532"/>
      <c r="C787" s="428"/>
      <c r="D787" s="253"/>
      <c r="E787" s="40"/>
      <c r="F787" s="263" t="s">
        <v>3425</v>
      </c>
      <c r="G787" s="41" t="s">
        <v>3426</v>
      </c>
      <c r="H787" s="362" t="s">
        <v>3427</v>
      </c>
      <c r="I787" s="5" t="s">
        <v>3428</v>
      </c>
      <c r="J787" s="262" t="s">
        <v>3429</v>
      </c>
      <c r="K787" s="5" t="s">
        <v>3430</v>
      </c>
      <c r="L787" s="262" t="s">
        <v>3431</v>
      </c>
      <c r="N787" s="5"/>
      <c r="O787" s="5"/>
      <c r="P787" s="5"/>
      <c r="Q787" s="5"/>
      <c r="R787" s="5"/>
      <c r="S787" s="5"/>
      <c r="T787" s="5"/>
      <c r="U787" s="5"/>
      <c r="V787" s="5"/>
      <c r="W787" s="5"/>
      <c r="X787" s="5"/>
      <c r="Y787" s="5"/>
      <c r="Z787" s="5"/>
      <c r="AA787" s="5"/>
      <c r="AB787" s="5"/>
      <c r="AC787" s="5"/>
      <c r="AD787" s="5"/>
    </row>
    <row r="788" customFormat="false" ht="15.75" hidden="false" customHeight="false" outlineLevel="0" collapsed="false">
      <c r="A788" s="448"/>
      <c r="B788" s="532"/>
      <c r="C788" s="428"/>
      <c r="D788" s="253"/>
      <c r="E788" s="40"/>
      <c r="F788" s="263" t="s">
        <v>3432</v>
      </c>
      <c r="G788" s="41" t="s">
        <v>3433</v>
      </c>
      <c r="H788" s="262" t="s">
        <v>3434</v>
      </c>
      <c r="I788" s="5"/>
      <c r="J788" s="5"/>
      <c r="K788" s="5"/>
      <c r="L788" s="5"/>
      <c r="N788" s="5"/>
      <c r="O788" s="5"/>
      <c r="P788" s="5"/>
      <c r="Q788" s="5"/>
      <c r="R788" s="5"/>
      <c r="S788" s="5"/>
      <c r="T788" s="5"/>
      <c r="U788" s="5"/>
      <c r="V788" s="5"/>
      <c r="W788" s="5"/>
      <c r="X788" s="5"/>
      <c r="Y788" s="5"/>
      <c r="Z788" s="5"/>
      <c r="AA788" s="5"/>
      <c r="AB788" s="5"/>
      <c r="AC788" s="5"/>
      <c r="AD788" s="5"/>
    </row>
    <row r="789" customFormat="false" ht="15.75" hidden="false" customHeight="false" outlineLevel="0" collapsed="false">
      <c r="A789" s="448"/>
      <c r="B789" s="532"/>
      <c r="C789" s="428"/>
      <c r="D789" s="253"/>
      <c r="E789" s="40"/>
      <c r="F789" s="264" t="s">
        <v>3435</v>
      </c>
      <c r="G789" s="41" t="s">
        <v>343</v>
      </c>
      <c r="H789" s="262" t="s">
        <v>3436</v>
      </c>
      <c r="I789" s="5" t="s">
        <v>343</v>
      </c>
      <c r="J789" s="262" t="s">
        <v>3437</v>
      </c>
      <c r="K789" s="5"/>
      <c r="L789" s="5"/>
      <c r="N789" s="5"/>
      <c r="O789" s="5"/>
      <c r="P789" s="5"/>
      <c r="Q789" s="5"/>
      <c r="R789" s="5"/>
      <c r="S789" s="5"/>
      <c r="T789" s="5"/>
      <c r="U789" s="5"/>
      <c r="V789" s="5"/>
      <c r="W789" s="5"/>
      <c r="X789" s="5"/>
      <c r="Y789" s="5"/>
      <c r="Z789" s="5"/>
      <c r="AA789" s="5"/>
      <c r="AB789" s="5"/>
      <c r="AC789" s="5"/>
      <c r="AD789" s="5"/>
    </row>
    <row r="790" customFormat="false" ht="15.75" hidden="false" customHeight="false" outlineLevel="0" collapsed="false">
      <c r="A790" s="448"/>
      <c r="B790" s="532"/>
      <c r="C790" s="428"/>
      <c r="D790" s="253"/>
      <c r="E790" s="40"/>
      <c r="F790" s="263" t="s">
        <v>3438</v>
      </c>
      <c r="G790" s="41" t="s">
        <v>3433</v>
      </c>
      <c r="H790" s="262" t="s">
        <v>3439</v>
      </c>
      <c r="I790" s="5" t="s">
        <v>1312</v>
      </c>
      <c r="J790" s="262" t="s">
        <v>3440</v>
      </c>
      <c r="K790" s="5"/>
      <c r="L790" s="5"/>
      <c r="N790" s="5"/>
      <c r="O790" s="5"/>
      <c r="P790" s="5"/>
      <c r="Q790" s="5"/>
      <c r="R790" s="5"/>
      <c r="S790" s="5"/>
      <c r="T790" s="5"/>
      <c r="U790" s="5"/>
      <c r="V790" s="5"/>
      <c r="W790" s="5"/>
      <c r="X790" s="5"/>
      <c r="Y790" s="5"/>
      <c r="Z790" s="5"/>
      <c r="AA790" s="5"/>
      <c r="AB790" s="5"/>
      <c r="AC790" s="5"/>
      <c r="AD790" s="5"/>
    </row>
    <row r="791" customFormat="false" ht="15.75" hidden="false" customHeight="false" outlineLevel="0" collapsed="false">
      <c r="A791" s="448"/>
      <c r="B791" s="532"/>
      <c r="C791" s="443" t="n">
        <v>31</v>
      </c>
      <c r="D791" s="450"/>
      <c r="E791" s="451"/>
      <c r="F791" s="545" t="s">
        <v>3441</v>
      </c>
      <c r="G791" s="5" t="s">
        <v>3442</v>
      </c>
      <c r="H791" s="262" t="s">
        <v>3443</v>
      </c>
      <c r="I791" s="5"/>
      <c r="J791" s="5"/>
      <c r="K791" s="5"/>
      <c r="L791" s="5"/>
      <c r="M791" s="5"/>
      <c r="N791" s="5"/>
      <c r="O791" s="5"/>
      <c r="P791" s="5"/>
      <c r="Q791" s="5"/>
      <c r="R791" s="5"/>
      <c r="S791" s="5"/>
      <c r="T791" s="5"/>
      <c r="U791" s="5"/>
      <c r="V791" s="5"/>
      <c r="W791" s="5"/>
      <c r="X791" s="5"/>
      <c r="Y791" s="5"/>
      <c r="Z791" s="5"/>
      <c r="AA791" s="5"/>
      <c r="AB791" s="5"/>
      <c r="AC791" s="5"/>
      <c r="AD791" s="5"/>
    </row>
    <row r="792" customFormat="false" ht="15.75" hidden="false" customHeight="false" outlineLevel="0" collapsed="false">
      <c r="A792" s="448"/>
      <c r="B792" s="532"/>
      <c r="C792" s="428"/>
      <c r="D792" s="253"/>
      <c r="E792" s="40"/>
      <c r="F792" s="539" t="s">
        <v>3444</v>
      </c>
      <c r="G792" s="5" t="s">
        <v>3445</v>
      </c>
      <c r="H792" s="262" t="s">
        <v>3446</v>
      </c>
      <c r="I792" s="5"/>
      <c r="J792" s="5"/>
      <c r="K792" s="5"/>
      <c r="L792" s="5"/>
      <c r="M792" s="5"/>
      <c r="N792" s="5"/>
      <c r="O792" s="5"/>
      <c r="P792" s="5"/>
      <c r="Q792" s="5"/>
      <c r="R792" s="5"/>
      <c r="S792" s="5"/>
      <c r="T792" s="5"/>
      <c r="U792" s="5"/>
      <c r="V792" s="5"/>
      <c r="W792" s="5"/>
      <c r="X792" s="5"/>
      <c r="Y792" s="5"/>
      <c r="Z792" s="5"/>
      <c r="AA792" s="5"/>
      <c r="AB792" s="5"/>
      <c r="AC792" s="5"/>
      <c r="AD792" s="5"/>
    </row>
    <row r="793" customFormat="false" ht="15.75" hidden="false" customHeight="false" outlineLevel="0" collapsed="false">
      <c r="A793" s="448"/>
      <c r="B793" s="532"/>
      <c r="C793" s="428"/>
      <c r="D793" s="253"/>
      <c r="E793" s="40"/>
      <c r="F793" s="546" t="s">
        <v>3447</v>
      </c>
      <c r="G793" s="5" t="s">
        <v>3448</v>
      </c>
      <c r="H793" s="258" t="s">
        <v>3449</v>
      </c>
      <c r="I793" s="5"/>
      <c r="J793" s="5"/>
      <c r="K793" s="5"/>
      <c r="L793" s="5"/>
      <c r="M793" s="5"/>
      <c r="N793" s="5"/>
      <c r="O793" s="5"/>
      <c r="P793" s="5"/>
      <c r="Q793" s="5"/>
      <c r="R793" s="5"/>
      <c r="S793" s="5"/>
      <c r="T793" s="5"/>
      <c r="U793" s="5"/>
      <c r="V793" s="5"/>
      <c r="W793" s="5"/>
      <c r="X793" s="5"/>
      <c r="Y793" s="5"/>
      <c r="Z793" s="5"/>
      <c r="AA793" s="5"/>
      <c r="AB793" s="5"/>
      <c r="AC793" s="5"/>
      <c r="AD793" s="5"/>
    </row>
    <row r="794" customFormat="false" ht="15.75" hidden="false" customHeight="false" outlineLevel="0" collapsed="false">
      <c r="A794" s="448"/>
      <c r="B794" s="532"/>
      <c r="C794" s="428"/>
      <c r="D794" s="253"/>
      <c r="E794" s="40"/>
      <c r="F794" s="275" t="s">
        <v>3450</v>
      </c>
      <c r="G794" s="5" t="s">
        <v>3451</v>
      </c>
      <c r="H794" s="258" t="s">
        <v>1949</v>
      </c>
      <c r="I794" s="5"/>
      <c r="J794" s="5"/>
      <c r="K794" s="5"/>
      <c r="L794" s="5"/>
      <c r="M794" s="5"/>
      <c r="N794" s="5"/>
      <c r="O794" s="5"/>
      <c r="P794" s="5"/>
      <c r="Q794" s="5"/>
      <c r="R794" s="5"/>
      <c r="S794" s="5"/>
      <c r="T794" s="5"/>
      <c r="U794" s="5"/>
      <c r="V794" s="5"/>
      <c r="W794" s="5"/>
      <c r="X794" s="5"/>
      <c r="Y794" s="5"/>
      <c r="Z794" s="5"/>
      <c r="AA794" s="5"/>
      <c r="AB794" s="5"/>
      <c r="AC794" s="5"/>
      <c r="AD794" s="5"/>
    </row>
    <row r="795" customFormat="false" ht="15.75" hidden="false" customHeight="false" outlineLevel="0" collapsed="false">
      <c r="A795" s="448"/>
      <c r="B795" s="532"/>
      <c r="C795" s="428"/>
      <c r="D795" s="253"/>
      <c r="E795" s="40"/>
      <c r="F795" s="539" t="s">
        <v>3452</v>
      </c>
      <c r="G795" s="5" t="s">
        <v>3453</v>
      </c>
      <c r="H795" s="262" t="s">
        <v>388</v>
      </c>
      <c r="I795" s="5"/>
      <c r="J795" s="5"/>
      <c r="K795" s="5"/>
      <c r="L795" s="5"/>
      <c r="M795" s="5"/>
      <c r="N795" s="5"/>
      <c r="O795" s="5"/>
      <c r="P795" s="5"/>
      <c r="Q795" s="5"/>
      <c r="R795" s="5"/>
      <c r="S795" s="5"/>
      <c r="T795" s="5"/>
      <c r="U795" s="5"/>
      <c r="V795" s="5"/>
      <c r="W795" s="5"/>
      <c r="X795" s="5"/>
      <c r="Y795" s="5"/>
      <c r="Z795" s="5"/>
      <c r="AA795" s="5"/>
      <c r="AB795" s="5"/>
      <c r="AC795" s="5"/>
      <c r="AD795" s="5"/>
    </row>
    <row r="796" customFormat="false" ht="15.75" hidden="false" customHeight="false" outlineLevel="0" collapsed="false">
      <c r="A796" s="448"/>
      <c r="B796" s="532"/>
      <c r="C796" s="428"/>
      <c r="D796" s="253"/>
      <c r="E796" s="40"/>
      <c r="F796" s="57" t="s">
        <v>3454</v>
      </c>
      <c r="G796" s="5" t="s">
        <v>3455</v>
      </c>
      <c r="H796" s="262" t="s">
        <v>560</v>
      </c>
      <c r="I796" s="5"/>
      <c r="J796" s="5"/>
      <c r="K796" s="5"/>
      <c r="L796" s="5"/>
      <c r="M796" s="5"/>
      <c r="N796" s="5"/>
      <c r="O796" s="5"/>
      <c r="P796" s="5"/>
      <c r="Q796" s="5"/>
      <c r="R796" s="5"/>
      <c r="S796" s="5"/>
      <c r="T796" s="5"/>
      <c r="U796" s="5"/>
      <c r="V796" s="5"/>
      <c r="W796" s="5"/>
      <c r="X796" s="5"/>
      <c r="Y796" s="5"/>
      <c r="Z796" s="5"/>
      <c r="AA796" s="5"/>
      <c r="AB796" s="5"/>
      <c r="AC796" s="5"/>
      <c r="AD796" s="5"/>
    </row>
    <row r="797" customFormat="false" ht="15.75" hidden="false" customHeight="false" outlineLevel="0" collapsed="false">
      <c r="A797" s="448"/>
      <c r="B797" s="532"/>
      <c r="C797" s="428"/>
      <c r="D797" s="253"/>
      <c r="E797" s="40"/>
      <c r="F797" s="539" t="s">
        <v>3456</v>
      </c>
      <c r="G797" s="5" t="s">
        <v>3457</v>
      </c>
      <c r="H797" s="262" t="s">
        <v>444</v>
      </c>
      <c r="I797" s="5"/>
      <c r="J797" s="5"/>
      <c r="K797" s="5"/>
      <c r="L797" s="5"/>
      <c r="M797" s="5"/>
      <c r="N797" s="5"/>
      <c r="O797" s="5"/>
      <c r="P797" s="5"/>
      <c r="Q797" s="5"/>
      <c r="R797" s="5"/>
      <c r="S797" s="5"/>
      <c r="T797" s="5"/>
      <c r="U797" s="5"/>
      <c r="V797" s="5"/>
      <c r="W797" s="5"/>
      <c r="X797" s="5"/>
      <c r="Y797" s="5"/>
      <c r="Z797" s="5"/>
      <c r="AA797" s="5"/>
      <c r="AB797" s="5"/>
      <c r="AC797" s="5"/>
      <c r="AD797" s="5"/>
    </row>
    <row r="798" customFormat="false" ht="15.75" hidden="false" customHeight="false" outlineLevel="0" collapsed="false">
      <c r="A798" s="448"/>
      <c r="B798" s="532"/>
      <c r="C798" s="428"/>
      <c r="D798" s="253"/>
      <c r="E798" s="40"/>
      <c r="F798" s="310" t="s">
        <v>3458</v>
      </c>
      <c r="G798" s="5" t="s">
        <v>1677</v>
      </c>
      <c r="H798" s="262" t="s">
        <v>3459</v>
      </c>
      <c r="I798" s="5"/>
      <c r="J798" s="5"/>
      <c r="K798" s="5"/>
      <c r="L798" s="5"/>
      <c r="M798" s="5"/>
      <c r="N798" s="5"/>
      <c r="O798" s="5"/>
      <c r="P798" s="5"/>
      <c r="Q798" s="5"/>
      <c r="R798" s="5"/>
      <c r="S798" s="5"/>
      <c r="T798" s="5"/>
      <c r="U798" s="5"/>
      <c r="V798" s="5"/>
      <c r="W798" s="5"/>
      <c r="X798" s="5"/>
      <c r="Y798" s="5"/>
      <c r="Z798" s="5"/>
      <c r="AA798" s="5"/>
      <c r="AB798" s="5"/>
      <c r="AC798" s="5"/>
      <c r="AD798" s="5"/>
    </row>
    <row r="799" customFormat="false" ht="15.75" hidden="false" customHeight="false" outlineLevel="0" collapsed="false">
      <c r="A799" s="448"/>
      <c r="B799" s="532"/>
      <c r="C799" s="428"/>
      <c r="D799" s="253"/>
      <c r="E799" s="40"/>
      <c r="F799" s="310" t="s">
        <v>3460</v>
      </c>
      <c r="G799" s="5" t="s">
        <v>343</v>
      </c>
      <c r="H799" s="262" t="s">
        <v>3461</v>
      </c>
      <c r="I799" s="5"/>
      <c r="J799" s="5"/>
      <c r="K799" s="5"/>
      <c r="L799" s="5"/>
      <c r="M799" s="5"/>
      <c r="N799" s="5"/>
      <c r="O799" s="5"/>
      <c r="P799" s="5"/>
      <c r="Q799" s="5"/>
      <c r="S799" s="5"/>
      <c r="T799" s="5"/>
      <c r="U799" s="5"/>
      <c r="V799" s="5"/>
      <c r="W799" s="5"/>
      <c r="X799" s="5"/>
      <c r="Y799" s="5"/>
      <c r="Z799" s="5"/>
      <c r="AA799" s="5"/>
      <c r="AB799" s="5"/>
      <c r="AC799" s="5"/>
      <c r="AD799" s="5"/>
    </row>
    <row r="800" customFormat="false" ht="15.75" hidden="false" customHeight="false" outlineLevel="0" collapsed="false">
      <c r="A800" s="448"/>
      <c r="B800" s="532"/>
      <c r="C800" s="428"/>
      <c r="D800" s="253"/>
      <c r="E800" s="40"/>
      <c r="F800" s="299" t="s">
        <v>3462</v>
      </c>
      <c r="G800" s="5" t="s">
        <v>598</v>
      </c>
      <c r="H800" s="258" t="s">
        <v>3463</v>
      </c>
      <c r="I800" s="5"/>
      <c r="J800" s="5"/>
      <c r="K800" s="5"/>
      <c r="L800" s="5"/>
      <c r="M800" s="5"/>
      <c r="N800" s="5"/>
      <c r="O800" s="5"/>
      <c r="P800" s="5"/>
      <c r="Q800" s="5"/>
      <c r="S800" s="5"/>
      <c r="T800" s="5"/>
      <c r="U800" s="5"/>
      <c r="V800" s="5"/>
      <c r="W800" s="5"/>
      <c r="X800" s="5"/>
      <c r="Y800" s="5"/>
      <c r="Z800" s="5"/>
      <c r="AA800" s="5"/>
      <c r="AB800" s="5"/>
      <c r="AC800" s="5"/>
      <c r="AD800" s="5"/>
    </row>
    <row r="801" customFormat="false" ht="15.75" hidden="false" customHeight="false" outlineLevel="0" collapsed="false">
      <c r="A801" s="448"/>
      <c r="B801" s="532"/>
      <c r="C801" s="428"/>
      <c r="D801" s="253"/>
      <c r="E801" s="40"/>
      <c r="F801" s="57" t="s">
        <v>3464</v>
      </c>
      <c r="G801" s="5" t="s">
        <v>3465</v>
      </c>
      <c r="H801" s="258" t="s">
        <v>3466</v>
      </c>
      <c r="I801" s="5"/>
      <c r="J801" s="5"/>
      <c r="K801" s="5"/>
      <c r="L801" s="5"/>
      <c r="M801" s="5"/>
      <c r="N801" s="5"/>
      <c r="O801" s="5"/>
      <c r="P801" s="5"/>
      <c r="Q801" s="5"/>
      <c r="S801" s="5"/>
      <c r="T801" s="5"/>
      <c r="U801" s="5"/>
      <c r="V801" s="5"/>
      <c r="W801" s="5"/>
      <c r="X801" s="5"/>
      <c r="Y801" s="5"/>
      <c r="Z801" s="5"/>
      <c r="AA801" s="5"/>
      <c r="AB801" s="5"/>
      <c r="AC801" s="5"/>
      <c r="AD801" s="5"/>
    </row>
    <row r="802" customFormat="false" ht="15.75" hidden="false" customHeight="false" outlineLevel="0" collapsed="false">
      <c r="A802" s="448"/>
      <c r="B802" s="532"/>
      <c r="C802" s="428"/>
      <c r="D802" s="253"/>
      <c r="E802" s="40"/>
      <c r="F802" s="263" t="s">
        <v>3467</v>
      </c>
      <c r="G802" s="5" t="s">
        <v>3468</v>
      </c>
      <c r="H802" s="258" t="s">
        <v>3469</v>
      </c>
      <c r="I802" s="5"/>
      <c r="J802" s="5"/>
      <c r="K802" s="5"/>
      <c r="L802" s="5"/>
      <c r="M802" s="5"/>
      <c r="N802" s="5"/>
      <c r="O802" s="5"/>
      <c r="P802" s="5"/>
      <c r="Q802" s="5"/>
      <c r="S802" s="5"/>
      <c r="T802" s="5"/>
      <c r="U802" s="5"/>
      <c r="V802" s="5"/>
      <c r="W802" s="5"/>
      <c r="X802" s="5"/>
      <c r="Y802" s="5"/>
      <c r="Z802" s="5"/>
      <c r="AA802" s="5"/>
      <c r="AB802" s="5"/>
      <c r="AC802" s="5"/>
      <c r="AD802" s="5"/>
    </row>
    <row r="803" customFormat="false" ht="15.75" hidden="false" customHeight="false" outlineLevel="0" collapsed="false">
      <c r="A803" s="448"/>
      <c r="B803" s="532"/>
      <c r="C803" s="428"/>
      <c r="D803" s="253"/>
      <c r="E803" s="40"/>
      <c r="F803" s="263" t="s">
        <v>3470</v>
      </c>
      <c r="G803" s="5" t="s">
        <v>588</v>
      </c>
      <c r="H803" s="258" t="s">
        <v>3471</v>
      </c>
      <c r="I803" s="5"/>
      <c r="J803" s="5"/>
      <c r="K803" s="5"/>
      <c r="L803" s="5"/>
      <c r="M803" s="5"/>
      <c r="N803" s="5"/>
      <c r="O803" s="5"/>
      <c r="P803" s="5"/>
      <c r="Q803" s="5"/>
      <c r="S803" s="5"/>
      <c r="T803" s="5"/>
      <c r="U803" s="5"/>
      <c r="V803" s="5"/>
      <c r="W803" s="5"/>
      <c r="X803" s="5"/>
      <c r="Y803" s="5"/>
      <c r="Z803" s="5"/>
      <c r="AA803" s="5"/>
      <c r="AB803" s="5"/>
      <c r="AC803" s="5"/>
      <c r="AD803" s="5"/>
    </row>
    <row r="804" customFormat="false" ht="15.75" hidden="false" customHeight="false" outlineLevel="0" collapsed="false">
      <c r="A804" s="448"/>
      <c r="B804" s="532"/>
      <c r="C804" s="428"/>
      <c r="D804" s="253"/>
      <c r="E804" s="40"/>
      <c r="F804" s="263" t="s">
        <v>3472</v>
      </c>
      <c r="G804" s="41" t="s">
        <v>3473</v>
      </c>
      <c r="H804" s="266" t="s">
        <v>3474</v>
      </c>
      <c r="I804" s="5" t="s">
        <v>1446</v>
      </c>
      <c r="J804" s="262" t="s">
        <v>2598</v>
      </c>
      <c r="K804" s="5"/>
      <c r="L804" s="5"/>
      <c r="M804" s="5"/>
      <c r="N804" s="5"/>
      <c r="O804" s="5"/>
      <c r="P804" s="5"/>
      <c r="Q804" s="5"/>
      <c r="S804" s="5"/>
      <c r="T804" s="5"/>
      <c r="U804" s="5"/>
      <c r="V804" s="5"/>
      <c r="W804" s="5"/>
      <c r="X804" s="5"/>
      <c r="Y804" s="5"/>
      <c r="Z804" s="5"/>
      <c r="AA804" s="5"/>
      <c r="AB804" s="5"/>
      <c r="AC804" s="5"/>
      <c r="AD804" s="5"/>
    </row>
    <row r="805" customFormat="false" ht="15.75" hidden="false" customHeight="false" outlineLevel="0" collapsed="false">
      <c r="A805" s="448"/>
      <c r="B805" s="532"/>
      <c r="C805" s="428"/>
      <c r="D805" s="253"/>
      <c r="E805" s="40"/>
      <c r="F805" s="539" t="s">
        <v>3475</v>
      </c>
      <c r="G805" s="5" t="s">
        <v>3476</v>
      </c>
      <c r="H805" s="262" t="s">
        <v>3477</v>
      </c>
      <c r="I805" s="5"/>
      <c r="J805" s="5"/>
      <c r="K805" s="5"/>
      <c r="L805" s="5"/>
      <c r="M805" s="5"/>
      <c r="N805" s="5"/>
      <c r="O805" s="5"/>
      <c r="P805" s="5"/>
      <c r="Q805" s="5"/>
      <c r="S805" s="5"/>
      <c r="T805" s="5"/>
      <c r="U805" s="5"/>
      <c r="V805" s="5"/>
      <c r="W805" s="5"/>
      <c r="X805" s="5"/>
      <c r="Y805" s="5"/>
      <c r="Z805" s="5"/>
      <c r="AA805" s="5"/>
      <c r="AB805" s="5"/>
      <c r="AC805" s="5"/>
      <c r="AD805" s="5"/>
    </row>
    <row r="806" customFormat="false" ht="15.75" hidden="false" customHeight="false" outlineLevel="0" collapsed="false">
      <c r="A806" s="448"/>
      <c r="B806" s="532"/>
      <c r="C806" s="428"/>
      <c r="D806" s="253"/>
      <c r="E806" s="40"/>
      <c r="F806" s="539" t="s">
        <v>3478</v>
      </c>
      <c r="G806" s="5" t="s">
        <v>1551</v>
      </c>
      <c r="H806" s="262" t="s">
        <v>3479</v>
      </c>
      <c r="I806" s="5" t="s">
        <v>3480</v>
      </c>
      <c r="J806" s="262" t="s">
        <v>3481</v>
      </c>
      <c r="K806" s="5"/>
      <c r="L806" s="5"/>
      <c r="M806" s="5"/>
      <c r="N806" s="5"/>
      <c r="O806" s="5"/>
      <c r="P806" s="5"/>
      <c r="Q806" s="5"/>
      <c r="S806" s="5"/>
      <c r="T806" s="5"/>
      <c r="U806" s="5"/>
      <c r="V806" s="5"/>
      <c r="W806" s="5"/>
      <c r="X806" s="5"/>
      <c r="Y806" s="5"/>
      <c r="Z806" s="5"/>
      <c r="AA806" s="5"/>
      <c r="AB806" s="5"/>
      <c r="AC806" s="5"/>
      <c r="AD806" s="5"/>
    </row>
    <row r="807" customFormat="false" ht="15.75" hidden="false" customHeight="false" outlineLevel="0" collapsed="false">
      <c r="A807" s="448"/>
      <c r="B807" s="532"/>
      <c r="C807" s="428"/>
      <c r="D807" s="253"/>
      <c r="E807" s="40"/>
      <c r="F807" s="544" t="s">
        <v>3482</v>
      </c>
      <c r="G807" s="5" t="s">
        <v>1354</v>
      </c>
      <c r="H807" s="262" t="s">
        <v>3483</v>
      </c>
      <c r="I807" s="5"/>
      <c r="J807" s="5"/>
      <c r="K807" s="5"/>
      <c r="L807" s="5"/>
      <c r="M807" s="5"/>
      <c r="N807" s="5"/>
      <c r="O807" s="5"/>
      <c r="P807" s="5"/>
      <c r="Q807" s="5"/>
      <c r="S807" s="5"/>
      <c r="T807" s="5"/>
      <c r="U807" s="5"/>
      <c r="V807" s="5"/>
      <c r="W807" s="5"/>
      <c r="X807" s="5"/>
      <c r="Y807" s="5"/>
      <c r="Z807" s="5"/>
      <c r="AA807" s="5"/>
      <c r="AB807" s="5"/>
      <c r="AC807" s="5"/>
      <c r="AD807" s="5"/>
    </row>
    <row r="808" customFormat="false" ht="15.75" hidden="false" customHeight="false" outlineLevel="0" collapsed="false">
      <c r="A808" s="448"/>
      <c r="B808" s="532"/>
      <c r="C808" s="428"/>
      <c r="D808" s="253"/>
      <c r="E808" s="40"/>
      <c r="F808" s="544" t="s">
        <v>3484</v>
      </c>
      <c r="G808" s="5" t="s">
        <v>3485</v>
      </c>
      <c r="H808" s="262" t="s">
        <v>3486</v>
      </c>
      <c r="I808" s="5" t="s">
        <v>3487</v>
      </c>
      <c r="J808" s="262" t="s">
        <v>3488</v>
      </c>
      <c r="K808" s="5"/>
      <c r="L808" s="5"/>
      <c r="M808" s="5"/>
      <c r="N808" s="5"/>
      <c r="O808" s="5"/>
      <c r="P808" s="5"/>
      <c r="Q808" s="5"/>
      <c r="S808" s="5"/>
      <c r="T808" s="5"/>
      <c r="U808" s="5"/>
      <c r="V808" s="5"/>
      <c r="W808" s="5"/>
      <c r="X808" s="5"/>
      <c r="Y808" s="5"/>
      <c r="Z808" s="5"/>
      <c r="AA808" s="5"/>
      <c r="AB808" s="5"/>
      <c r="AC808" s="5"/>
      <c r="AD808" s="5"/>
    </row>
    <row r="809" customFormat="false" ht="15.75" hidden="false" customHeight="false" outlineLevel="0" collapsed="false">
      <c r="A809" s="448"/>
      <c r="B809" s="547"/>
      <c r="C809" s="401" t="s">
        <v>336</v>
      </c>
      <c r="D809" s="402"/>
      <c r="E809" s="402"/>
      <c r="F809" s="45"/>
      <c r="G809" s="46"/>
      <c r="H809" s="46"/>
      <c r="I809" s="46"/>
      <c r="J809" s="46"/>
      <c r="K809" s="46"/>
      <c r="L809" s="46"/>
      <c r="M809" s="46"/>
      <c r="N809" s="46"/>
      <c r="O809" s="46"/>
      <c r="P809" s="46"/>
      <c r="Q809" s="46"/>
      <c r="R809" s="46"/>
      <c r="S809" s="46"/>
      <c r="T809" s="46"/>
      <c r="U809" s="46"/>
      <c r="V809" s="46"/>
      <c r="W809" s="46"/>
      <c r="X809" s="46"/>
      <c r="Y809" s="46"/>
      <c r="Z809" s="46"/>
      <c r="AA809" s="46"/>
      <c r="AB809" s="46"/>
      <c r="AC809" s="46"/>
      <c r="AD809" s="46"/>
    </row>
    <row r="810" customFormat="false" ht="15.75" hidden="false" customHeight="false" outlineLevel="0" collapsed="false">
      <c r="A810" s="448"/>
      <c r="B810" s="548" t="s">
        <v>3489</v>
      </c>
      <c r="C810" s="428" t="n">
        <v>1</v>
      </c>
      <c r="D810" s="253"/>
      <c r="E810" s="40"/>
      <c r="F810" s="41" t="s">
        <v>3490</v>
      </c>
      <c r="G810" s="5" t="s">
        <v>621</v>
      </c>
      <c r="H810" s="258" t="s">
        <v>3491</v>
      </c>
      <c r="I810" s="5"/>
      <c r="J810" s="5"/>
      <c r="K810" s="5"/>
      <c r="L810" s="5"/>
      <c r="M810" s="5"/>
      <c r="N810" s="5"/>
      <c r="O810" s="5"/>
      <c r="P810" s="5"/>
      <c r="Q810" s="5"/>
      <c r="R810" s="5"/>
      <c r="S810" s="5"/>
      <c r="T810" s="5"/>
      <c r="U810" s="5"/>
      <c r="V810" s="5"/>
      <c r="W810" s="5"/>
      <c r="X810" s="5"/>
      <c r="Y810" s="5"/>
      <c r="Z810" s="5"/>
      <c r="AA810" s="5"/>
      <c r="AB810" s="5"/>
      <c r="AC810" s="5"/>
      <c r="AD810" s="5"/>
    </row>
    <row r="811" customFormat="false" ht="15.75" hidden="false" customHeight="false" outlineLevel="0" collapsed="false">
      <c r="A811" s="448"/>
      <c r="B811" s="548"/>
      <c r="D811" s="253"/>
      <c r="E811" s="40"/>
      <c r="F811" s="275" t="s">
        <v>3492</v>
      </c>
      <c r="G811" s="5" t="s">
        <v>3493</v>
      </c>
      <c r="H811" s="11"/>
      <c r="I811" s="5"/>
      <c r="J811" s="5"/>
      <c r="K811" s="5"/>
      <c r="L811" s="5"/>
      <c r="M811" s="5"/>
      <c r="N811" s="5"/>
      <c r="O811" s="5"/>
      <c r="P811" s="5"/>
      <c r="Q811" s="5"/>
      <c r="R811" s="5"/>
      <c r="S811" s="5"/>
      <c r="T811" s="5"/>
      <c r="U811" s="5"/>
      <c r="V811" s="5"/>
      <c r="W811" s="5"/>
      <c r="X811" s="5"/>
      <c r="Y811" s="5"/>
      <c r="Z811" s="5"/>
      <c r="AA811" s="5"/>
      <c r="AB811" s="5"/>
      <c r="AC811" s="5"/>
      <c r="AD811" s="5"/>
    </row>
    <row r="812" customFormat="false" ht="15.75" hidden="false" customHeight="false" outlineLevel="0" collapsed="false">
      <c r="A812" s="448"/>
      <c r="B812" s="548"/>
      <c r="D812" s="253"/>
      <c r="E812" s="40"/>
      <c r="F812" s="41" t="s">
        <v>3494</v>
      </c>
      <c r="G812" s="5" t="s">
        <v>3495</v>
      </c>
      <c r="H812" s="258" t="s">
        <v>2259</v>
      </c>
      <c r="I812" s="5"/>
      <c r="J812" s="5"/>
      <c r="K812" s="5"/>
      <c r="L812" s="5"/>
      <c r="M812" s="5"/>
      <c r="N812" s="5"/>
      <c r="O812" s="5"/>
      <c r="P812" s="5"/>
      <c r="Q812" s="5"/>
      <c r="R812" s="5"/>
      <c r="S812" s="5"/>
      <c r="T812" s="5"/>
      <c r="U812" s="5"/>
      <c r="V812" s="5"/>
      <c r="W812" s="5"/>
      <c r="X812" s="5"/>
      <c r="Y812" s="5"/>
      <c r="Z812" s="5"/>
      <c r="AA812" s="5"/>
      <c r="AB812" s="5"/>
      <c r="AC812" s="5"/>
      <c r="AD812" s="5"/>
    </row>
    <row r="813" customFormat="false" ht="15.75" hidden="false" customHeight="false" outlineLevel="0" collapsed="false">
      <c r="A813" s="448"/>
      <c r="B813" s="548"/>
      <c r="C813" s="428"/>
      <c r="D813" s="253"/>
      <c r="E813" s="40"/>
      <c r="F813" s="41" t="s">
        <v>3496</v>
      </c>
      <c r="G813" s="5" t="s">
        <v>1619</v>
      </c>
      <c r="H813" s="262" t="s">
        <v>3497</v>
      </c>
      <c r="I813" s="5"/>
      <c r="J813" s="5"/>
      <c r="K813" s="5"/>
      <c r="L813" s="5"/>
      <c r="M813" s="5"/>
      <c r="N813" s="5"/>
      <c r="O813" s="5"/>
      <c r="P813" s="5"/>
      <c r="Q813" s="5"/>
      <c r="R813" s="5"/>
      <c r="S813" s="5"/>
      <c r="T813" s="5"/>
      <c r="U813" s="5"/>
      <c r="V813" s="5"/>
      <c r="W813" s="5"/>
      <c r="X813" s="5"/>
      <c r="Y813" s="5"/>
      <c r="Z813" s="5"/>
      <c r="AA813" s="5"/>
      <c r="AB813" s="5"/>
      <c r="AC813" s="5"/>
      <c r="AD813" s="5"/>
    </row>
    <row r="814" customFormat="false" ht="15.75" hidden="false" customHeight="false" outlineLevel="0" collapsed="false">
      <c r="A814" s="448"/>
      <c r="B814" s="548"/>
      <c r="C814" s="428"/>
      <c r="D814" s="253"/>
      <c r="E814" s="40"/>
      <c r="F814" s="281" t="s">
        <v>3498</v>
      </c>
      <c r="G814" s="5" t="s">
        <v>3499</v>
      </c>
      <c r="H814" s="258" t="s">
        <v>3486</v>
      </c>
      <c r="I814" s="5"/>
      <c r="J814" s="5"/>
      <c r="K814" s="5"/>
      <c r="L814" s="5"/>
      <c r="M814" s="5"/>
      <c r="N814" s="5"/>
      <c r="O814" s="5"/>
      <c r="P814" s="5"/>
      <c r="Q814" s="5"/>
      <c r="R814" s="5"/>
      <c r="S814" s="5"/>
      <c r="T814" s="5"/>
      <c r="U814" s="5"/>
      <c r="V814" s="5"/>
      <c r="W814" s="5"/>
      <c r="X814" s="5"/>
      <c r="Y814" s="5"/>
      <c r="Z814" s="5"/>
      <c r="AA814" s="5"/>
      <c r="AB814" s="5"/>
      <c r="AC814" s="5"/>
      <c r="AD814" s="5"/>
    </row>
    <row r="815" customFormat="false" ht="15.75" hidden="false" customHeight="false" outlineLevel="0" collapsed="false">
      <c r="A815" s="448"/>
      <c r="B815" s="548"/>
      <c r="C815" s="428"/>
      <c r="D815" s="253"/>
      <c r="E815" s="40"/>
      <c r="F815" s="259" t="s">
        <v>3500</v>
      </c>
      <c r="G815" s="5" t="s">
        <v>588</v>
      </c>
      <c r="H815" s="258" t="s">
        <v>3471</v>
      </c>
      <c r="I815" s="5"/>
      <c r="J815" s="5"/>
      <c r="K815" s="5"/>
      <c r="L815" s="5"/>
      <c r="M815" s="5"/>
      <c r="N815" s="5"/>
      <c r="O815" s="5"/>
      <c r="P815" s="5"/>
      <c r="Q815" s="5"/>
      <c r="R815" s="5"/>
      <c r="S815" s="5"/>
      <c r="T815" s="5"/>
      <c r="U815" s="5"/>
      <c r="V815" s="5"/>
      <c r="W815" s="5"/>
      <c r="X815" s="5"/>
      <c r="Y815" s="5"/>
      <c r="Z815" s="5"/>
      <c r="AA815" s="5"/>
      <c r="AB815" s="5"/>
      <c r="AC815" s="5"/>
      <c r="AD815" s="5"/>
    </row>
    <row r="816" customFormat="false" ht="15.75" hidden="false" customHeight="false" outlineLevel="0" collapsed="false">
      <c r="A816" s="448"/>
      <c r="B816" s="548"/>
      <c r="C816" s="428"/>
      <c r="D816" s="253"/>
      <c r="E816" s="40"/>
      <c r="F816" s="41" t="s">
        <v>3501</v>
      </c>
      <c r="G816" s="5" t="s">
        <v>3502</v>
      </c>
      <c r="H816" s="262" t="s">
        <v>3503</v>
      </c>
      <c r="I816" s="5"/>
      <c r="J816" s="5"/>
      <c r="K816" s="5"/>
      <c r="L816" s="5"/>
      <c r="M816" s="5"/>
      <c r="N816" s="5"/>
      <c r="O816" s="5"/>
      <c r="P816" s="5"/>
      <c r="Q816" s="5"/>
      <c r="R816" s="5"/>
      <c r="S816" s="5"/>
      <c r="T816" s="5"/>
      <c r="U816" s="5"/>
      <c r="V816" s="5"/>
      <c r="W816" s="5"/>
      <c r="X816" s="5"/>
      <c r="Y816" s="5"/>
      <c r="Z816" s="5"/>
      <c r="AA816" s="5"/>
      <c r="AB816" s="5"/>
      <c r="AC816" s="5"/>
      <c r="AD816" s="5"/>
    </row>
    <row r="817" customFormat="false" ht="15.75" hidden="false" customHeight="false" outlineLevel="0" collapsed="false">
      <c r="A817" s="448"/>
      <c r="B817" s="548"/>
      <c r="C817" s="428"/>
      <c r="D817" s="253"/>
      <c r="E817" s="40"/>
      <c r="F817" s="259" t="s">
        <v>3504</v>
      </c>
      <c r="G817" s="5" t="s">
        <v>3505</v>
      </c>
      <c r="H817" s="258" t="s">
        <v>3506</v>
      </c>
      <c r="I817" s="5"/>
      <c r="J817" s="5"/>
      <c r="K817" s="5"/>
      <c r="L817" s="5"/>
      <c r="M817" s="5"/>
      <c r="N817" s="5"/>
      <c r="O817" s="5"/>
      <c r="P817" s="5"/>
      <c r="Q817" s="5"/>
      <c r="R817" s="5"/>
      <c r="S817" s="5"/>
      <c r="T817" s="5"/>
      <c r="U817" s="5"/>
      <c r="V817" s="5"/>
      <c r="W817" s="5"/>
      <c r="X817" s="5"/>
      <c r="Y817" s="5"/>
      <c r="Z817" s="5"/>
      <c r="AA817" s="5"/>
      <c r="AB817" s="5"/>
      <c r="AC817" s="5"/>
      <c r="AD817" s="5"/>
    </row>
    <row r="818" customFormat="false" ht="15.75" hidden="false" customHeight="false" outlineLevel="0" collapsed="false">
      <c r="A818" s="448"/>
      <c r="B818" s="548"/>
      <c r="C818" s="428"/>
      <c r="D818" s="253"/>
      <c r="E818" s="40"/>
      <c r="F818" s="41" t="s">
        <v>3507</v>
      </c>
      <c r="G818" s="5" t="s">
        <v>3508</v>
      </c>
      <c r="H818" s="258" t="s">
        <v>444</v>
      </c>
      <c r="I818" s="5"/>
      <c r="J818" s="5"/>
      <c r="K818" s="5"/>
      <c r="L818" s="5"/>
      <c r="M818" s="5"/>
      <c r="N818" s="5"/>
      <c r="O818" s="5"/>
      <c r="P818" s="5"/>
      <c r="Q818" s="5"/>
      <c r="R818" s="5"/>
      <c r="S818" s="5"/>
      <c r="T818" s="5"/>
      <c r="U818" s="5"/>
      <c r="V818" s="5"/>
      <c r="W818" s="5"/>
      <c r="X818" s="5"/>
      <c r="Y818" s="5"/>
      <c r="Z818" s="5"/>
      <c r="AA818" s="5"/>
      <c r="AB818" s="5"/>
      <c r="AC818" s="5"/>
      <c r="AD818" s="5"/>
    </row>
    <row r="819" customFormat="false" ht="15.75" hidden="false" customHeight="false" outlineLevel="0" collapsed="false">
      <c r="A819" s="448"/>
      <c r="B819" s="548"/>
      <c r="C819" s="428"/>
      <c r="D819" s="253"/>
      <c r="E819" s="40"/>
      <c r="F819" s="256" t="s">
        <v>3509</v>
      </c>
      <c r="G819" s="5" t="s">
        <v>3510</v>
      </c>
      <c r="H819" s="258" t="s">
        <v>444</v>
      </c>
      <c r="I819" s="5"/>
      <c r="J819" s="5"/>
      <c r="K819" s="5"/>
      <c r="L819" s="5"/>
      <c r="M819" s="5"/>
      <c r="N819" s="5"/>
      <c r="O819" s="5"/>
      <c r="P819" s="5"/>
      <c r="Q819" s="5"/>
      <c r="R819" s="5"/>
      <c r="S819" s="5"/>
      <c r="T819" s="5"/>
      <c r="U819" s="5"/>
      <c r="V819" s="5"/>
      <c r="W819" s="5"/>
      <c r="X819" s="5"/>
      <c r="Y819" s="5"/>
      <c r="Z819" s="5"/>
      <c r="AA819" s="5"/>
      <c r="AB819" s="5"/>
      <c r="AC819" s="5"/>
      <c r="AD819" s="5"/>
    </row>
    <row r="820" customFormat="false" ht="15.75" hidden="false" customHeight="false" outlineLevel="0" collapsed="false">
      <c r="A820" s="448"/>
      <c r="B820" s="548"/>
      <c r="C820" s="428"/>
      <c r="D820" s="253"/>
      <c r="E820" s="40"/>
      <c r="F820" s="41" t="s">
        <v>3511</v>
      </c>
      <c r="G820" s="5" t="s">
        <v>3512</v>
      </c>
      <c r="H820" s="258" t="s">
        <v>444</v>
      </c>
      <c r="I820" s="5"/>
      <c r="J820" s="5"/>
      <c r="K820" s="5"/>
      <c r="L820" s="5"/>
      <c r="M820" s="5"/>
      <c r="N820" s="5"/>
      <c r="O820" s="5"/>
      <c r="P820" s="5"/>
      <c r="Q820" s="5"/>
      <c r="R820" s="5"/>
      <c r="S820" s="5"/>
      <c r="T820" s="5"/>
      <c r="U820" s="5"/>
      <c r="V820" s="5"/>
      <c r="W820" s="5"/>
      <c r="X820" s="5"/>
      <c r="Y820" s="5"/>
      <c r="Z820" s="5"/>
      <c r="AA820" s="5"/>
      <c r="AB820" s="5"/>
      <c r="AC820" s="5"/>
      <c r="AD820" s="5"/>
    </row>
    <row r="821" customFormat="false" ht="15.75" hidden="false" customHeight="false" outlineLevel="0" collapsed="false">
      <c r="A821" s="448"/>
      <c r="B821" s="548"/>
      <c r="C821" s="428"/>
      <c r="D821" s="253"/>
      <c r="E821" s="40"/>
      <c r="F821" s="259" t="s">
        <v>3513</v>
      </c>
      <c r="G821" s="5" t="s">
        <v>3514</v>
      </c>
      <c r="H821" s="262" t="s">
        <v>3515</v>
      </c>
      <c r="I821" s="5"/>
      <c r="J821" s="5"/>
      <c r="K821" s="5"/>
      <c r="L821" s="5"/>
      <c r="M821" s="5"/>
      <c r="N821" s="5"/>
      <c r="O821" s="5"/>
      <c r="P821" s="5"/>
      <c r="Q821" s="5"/>
      <c r="R821" s="5"/>
      <c r="S821" s="5"/>
      <c r="T821" s="5"/>
      <c r="U821" s="5"/>
      <c r="V821" s="5"/>
      <c r="W821" s="5"/>
      <c r="X821" s="5"/>
      <c r="Y821" s="5"/>
      <c r="Z821" s="5"/>
      <c r="AA821" s="5"/>
      <c r="AB821" s="5"/>
      <c r="AC821" s="5"/>
      <c r="AD821" s="5"/>
    </row>
    <row r="822" customFormat="false" ht="15.75" hidden="false" customHeight="false" outlineLevel="0" collapsed="false">
      <c r="A822" s="448"/>
      <c r="B822" s="548"/>
      <c r="C822" s="428"/>
      <c r="D822" s="253"/>
      <c r="E822" s="40"/>
      <c r="F822" s="275" t="s">
        <v>3516</v>
      </c>
      <c r="G822" s="5" t="s">
        <v>3517</v>
      </c>
      <c r="H822" s="258" t="s">
        <v>3518</v>
      </c>
      <c r="I822" s="5"/>
      <c r="J822" s="5"/>
      <c r="K822" s="5"/>
      <c r="L822" s="5"/>
      <c r="M822" s="5"/>
      <c r="N822" s="5"/>
      <c r="O822" s="5"/>
      <c r="P822" s="5"/>
      <c r="Q822" s="5"/>
      <c r="R822" s="5"/>
      <c r="S822" s="5"/>
      <c r="T822" s="5"/>
      <c r="U822" s="5"/>
      <c r="V822" s="5"/>
      <c r="W822" s="5"/>
      <c r="X822" s="5"/>
      <c r="Y822" s="5"/>
      <c r="Z822" s="5"/>
      <c r="AA822" s="5"/>
      <c r="AB822" s="5"/>
      <c r="AC822" s="5"/>
      <c r="AD822" s="5"/>
    </row>
    <row r="823" customFormat="false" ht="15.75" hidden="false" customHeight="false" outlineLevel="0" collapsed="false">
      <c r="A823" s="448"/>
      <c r="B823" s="548"/>
      <c r="C823" s="428"/>
      <c r="D823" s="253"/>
      <c r="E823" s="40"/>
      <c r="F823" s="41" t="s">
        <v>3519</v>
      </c>
      <c r="G823" s="5" t="s">
        <v>3520</v>
      </c>
      <c r="H823" s="258" t="s">
        <v>560</v>
      </c>
      <c r="I823" s="5"/>
      <c r="J823" s="5"/>
      <c r="K823" s="5"/>
      <c r="L823" s="5"/>
      <c r="M823" s="5"/>
      <c r="N823" s="5"/>
      <c r="O823" s="5"/>
      <c r="P823" s="5"/>
      <c r="Q823" s="5"/>
      <c r="R823" s="5"/>
      <c r="S823" s="5"/>
      <c r="T823" s="5"/>
      <c r="U823" s="5"/>
      <c r="V823" s="5"/>
      <c r="W823" s="5"/>
      <c r="X823" s="5"/>
      <c r="Y823" s="5"/>
      <c r="Z823" s="5"/>
      <c r="AA823" s="5"/>
      <c r="AB823" s="5"/>
      <c r="AC823" s="5"/>
      <c r="AD823" s="5"/>
    </row>
    <row r="824" customFormat="false" ht="15.75" hidden="false" customHeight="false" outlineLevel="0" collapsed="false">
      <c r="A824" s="448"/>
      <c r="B824" s="548"/>
      <c r="C824" s="428"/>
      <c r="D824" s="253"/>
      <c r="E824" s="40"/>
      <c r="F824" s="41" t="s">
        <v>3521</v>
      </c>
      <c r="G824" s="5" t="s">
        <v>3522</v>
      </c>
      <c r="H824" s="258" t="s">
        <v>452</v>
      </c>
      <c r="I824" s="5"/>
      <c r="J824" s="5"/>
      <c r="K824" s="5"/>
      <c r="L824" s="5"/>
      <c r="M824" s="5"/>
      <c r="N824" s="5"/>
      <c r="O824" s="5"/>
      <c r="P824" s="5"/>
      <c r="Q824" s="5"/>
      <c r="R824" s="5"/>
      <c r="S824" s="5"/>
      <c r="T824" s="5"/>
      <c r="U824" s="5"/>
      <c r="V824" s="5"/>
      <c r="W824" s="5"/>
      <c r="X824" s="5"/>
      <c r="Y824" s="5"/>
      <c r="Z824" s="5"/>
      <c r="AA824" s="5"/>
      <c r="AB824" s="5"/>
      <c r="AC824" s="5"/>
      <c r="AD824" s="5"/>
    </row>
    <row r="825" customFormat="false" ht="15.75" hidden="false" customHeight="false" outlineLevel="0" collapsed="false">
      <c r="A825" s="448"/>
      <c r="B825" s="548"/>
      <c r="C825" s="428"/>
      <c r="D825" s="253"/>
      <c r="E825" s="40"/>
      <c r="F825" s="259" t="s">
        <v>3523</v>
      </c>
      <c r="G825" s="5" t="s">
        <v>3524</v>
      </c>
      <c r="H825" s="258" t="s">
        <v>452</v>
      </c>
      <c r="I825" s="5"/>
      <c r="J825" s="5"/>
      <c r="K825" s="5"/>
      <c r="L825" s="5"/>
      <c r="M825" s="5"/>
      <c r="N825" s="5"/>
      <c r="O825" s="5"/>
      <c r="P825" s="5"/>
      <c r="Q825" s="5"/>
      <c r="R825" s="5"/>
      <c r="S825" s="5"/>
      <c r="T825" s="5"/>
      <c r="U825" s="5"/>
      <c r="V825" s="5"/>
      <c r="W825" s="5"/>
      <c r="X825" s="5"/>
      <c r="Y825" s="5"/>
      <c r="Z825" s="5"/>
      <c r="AA825" s="5"/>
      <c r="AB825" s="5"/>
      <c r="AC825" s="5"/>
      <c r="AD825" s="5"/>
    </row>
    <row r="826" customFormat="false" ht="15.75" hidden="false" customHeight="false" outlineLevel="0" collapsed="false">
      <c r="A826" s="448"/>
      <c r="B826" s="548"/>
      <c r="C826" s="428"/>
      <c r="D826" s="253"/>
      <c r="E826" s="40"/>
      <c r="F826" s="259" t="s">
        <v>3525</v>
      </c>
      <c r="G826" s="5" t="s">
        <v>2833</v>
      </c>
      <c r="H826" s="258" t="s">
        <v>3526</v>
      </c>
      <c r="I826" s="5"/>
      <c r="J826" s="5"/>
      <c r="K826" s="5"/>
      <c r="L826" s="5"/>
      <c r="M826" s="5"/>
      <c r="N826" s="5"/>
      <c r="O826" s="5"/>
      <c r="P826" s="5"/>
      <c r="Q826" s="5"/>
      <c r="R826" s="5"/>
      <c r="S826" s="5"/>
      <c r="T826" s="5"/>
      <c r="U826" s="5"/>
      <c r="V826" s="5"/>
      <c r="W826" s="5"/>
      <c r="X826" s="5"/>
      <c r="Y826" s="5"/>
      <c r="Z826" s="5"/>
      <c r="AA826" s="5"/>
      <c r="AB826" s="5"/>
      <c r="AC826" s="5"/>
      <c r="AD826" s="5"/>
    </row>
    <row r="827" customFormat="false" ht="15.75" hidden="false" customHeight="false" outlineLevel="0" collapsed="false">
      <c r="A827" s="21"/>
      <c r="B827" s="549" t="s">
        <v>3527</v>
      </c>
      <c r="C827" s="443" t="n">
        <v>2</v>
      </c>
      <c r="D827" s="450"/>
      <c r="E827" s="451"/>
      <c r="F827" s="550" t="s">
        <v>3528</v>
      </c>
      <c r="G827" s="5" t="s">
        <v>3529</v>
      </c>
      <c r="H827" s="262" t="s">
        <v>3530</v>
      </c>
      <c r="I827" s="5"/>
      <c r="J827" s="5"/>
      <c r="K827" s="5"/>
      <c r="L827" s="5"/>
      <c r="M827" s="5"/>
      <c r="N827" s="5"/>
      <c r="O827" s="5"/>
      <c r="P827" s="5"/>
      <c r="Q827" s="5"/>
      <c r="R827" s="5"/>
      <c r="S827" s="5"/>
      <c r="T827" s="5"/>
      <c r="U827" s="5"/>
      <c r="V827" s="5"/>
      <c r="W827" s="5"/>
      <c r="X827" s="5"/>
      <c r="Y827" s="5"/>
      <c r="Z827" s="5"/>
      <c r="AA827" s="5"/>
      <c r="AB827" s="5"/>
      <c r="AC827" s="5"/>
      <c r="AD827" s="5"/>
    </row>
    <row r="828" customFormat="false" ht="15.75" hidden="false" customHeight="false" outlineLevel="0" collapsed="false">
      <c r="A828" s="21"/>
      <c r="B828" s="549"/>
      <c r="C828" s="428"/>
      <c r="D828" s="253"/>
      <c r="E828" s="40"/>
      <c r="F828" s="275" t="s">
        <v>3531</v>
      </c>
      <c r="G828" s="5"/>
      <c r="H828" s="11"/>
      <c r="I828" s="5"/>
      <c r="J828" s="5"/>
      <c r="K828" s="5"/>
      <c r="L828" s="5"/>
      <c r="M828" s="5"/>
      <c r="N828" s="5"/>
      <c r="O828" s="5"/>
      <c r="P828" s="5"/>
      <c r="Q828" s="5"/>
      <c r="R828" s="5"/>
      <c r="S828" s="5"/>
      <c r="T828" s="5"/>
      <c r="U828" s="5"/>
      <c r="V828" s="5"/>
      <c r="W828" s="5"/>
      <c r="X828" s="5"/>
      <c r="Y828" s="5"/>
      <c r="Z828" s="5"/>
      <c r="AA828" s="5"/>
      <c r="AB828" s="5"/>
      <c r="AC828" s="5"/>
      <c r="AD828" s="5"/>
    </row>
    <row r="829" customFormat="false" ht="15.75" hidden="false" customHeight="false" outlineLevel="0" collapsed="false">
      <c r="A829" s="21"/>
      <c r="B829" s="549"/>
      <c r="C829" s="428"/>
      <c r="D829" s="253"/>
      <c r="E829" s="40"/>
      <c r="F829" s="275" t="s">
        <v>3532</v>
      </c>
      <c r="G829" s="41" t="s">
        <v>3533</v>
      </c>
      <c r="H829" s="362" t="s">
        <v>3534</v>
      </c>
      <c r="I829" s="5" t="s">
        <v>3535</v>
      </c>
      <c r="J829" s="262" t="s">
        <v>3536</v>
      </c>
      <c r="K829" s="5"/>
      <c r="L829" s="5"/>
      <c r="M829" s="5"/>
      <c r="N829" s="5"/>
      <c r="O829" s="5"/>
      <c r="P829" s="5"/>
      <c r="Q829" s="5"/>
      <c r="R829" s="5"/>
      <c r="S829" s="5"/>
      <c r="T829" s="5"/>
      <c r="U829" s="5"/>
      <c r="V829" s="5"/>
      <c r="W829" s="5"/>
      <c r="X829" s="5"/>
      <c r="Y829" s="5"/>
      <c r="Z829" s="5"/>
      <c r="AA829" s="5"/>
      <c r="AB829" s="5"/>
      <c r="AC829" s="5"/>
      <c r="AD829" s="5"/>
    </row>
    <row r="830" customFormat="false" ht="15.75" hidden="false" customHeight="false" outlineLevel="0" collapsed="false">
      <c r="A830" s="21"/>
      <c r="B830" s="549"/>
      <c r="C830" s="428"/>
      <c r="D830" s="253"/>
      <c r="E830" s="40"/>
      <c r="F830" s="281" t="s">
        <v>3537</v>
      </c>
      <c r="G830" s="5" t="s">
        <v>598</v>
      </c>
      <c r="H830" s="258" t="s">
        <v>3538</v>
      </c>
      <c r="I830" s="5" t="s">
        <v>3539</v>
      </c>
      <c r="J830" s="262" t="s">
        <v>3540</v>
      </c>
      <c r="K830" s="5"/>
      <c r="L830" s="5"/>
      <c r="M830" s="5"/>
      <c r="N830" s="5"/>
      <c r="O830" s="5"/>
      <c r="P830" s="5"/>
      <c r="Q830" s="5"/>
      <c r="R830" s="5"/>
      <c r="S830" s="5"/>
      <c r="T830" s="5"/>
      <c r="U830" s="5"/>
      <c r="V830" s="5"/>
      <c r="W830" s="5"/>
      <c r="X830" s="5"/>
      <c r="Y830" s="5"/>
      <c r="Z830" s="5"/>
      <c r="AA830" s="5"/>
      <c r="AB830" s="5"/>
      <c r="AC830" s="5"/>
      <c r="AD830" s="5"/>
    </row>
    <row r="831" customFormat="false" ht="15.75" hidden="false" customHeight="false" outlineLevel="0" collapsed="false">
      <c r="A831" s="21"/>
      <c r="B831" s="549"/>
      <c r="C831" s="428"/>
      <c r="D831" s="253"/>
      <c r="E831" s="40"/>
      <c r="F831" s="281" t="s">
        <v>3541</v>
      </c>
      <c r="G831" s="5" t="s">
        <v>3542</v>
      </c>
      <c r="H831" s="262" t="s">
        <v>3540</v>
      </c>
      <c r="I831" s="5"/>
      <c r="J831" s="5"/>
      <c r="K831" s="5"/>
      <c r="L831" s="5"/>
      <c r="M831" s="5"/>
      <c r="N831" s="5"/>
      <c r="O831" s="5"/>
      <c r="P831" s="5"/>
      <c r="Q831" s="5"/>
      <c r="R831" s="5"/>
      <c r="S831" s="5"/>
      <c r="T831" s="5"/>
      <c r="U831" s="5"/>
      <c r="V831" s="5"/>
      <c r="W831" s="5"/>
      <c r="X831" s="5"/>
      <c r="Y831" s="5"/>
      <c r="Z831" s="5"/>
      <c r="AA831" s="5"/>
      <c r="AB831" s="5"/>
      <c r="AC831" s="5"/>
      <c r="AD831" s="5"/>
    </row>
    <row r="832" customFormat="false" ht="15.75" hidden="false" customHeight="false" outlineLevel="0" collapsed="false">
      <c r="A832" s="21"/>
      <c r="B832" s="549"/>
      <c r="C832" s="428"/>
      <c r="D832" s="253"/>
      <c r="E832" s="40"/>
      <c r="F832" s="281" t="s">
        <v>3543</v>
      </c>
      <c r="G832" s="5" t="s">
        <v>3544</v>
      </c>
      <c r="H832" s="262" t="s">
        <v>3545</v>
      </c>
      <c r="I832" s="5"/>
      <c r="J832" s="5"/>
      <c r="K832" s="5"/>
      <c r="L832" s="5"/>
      <c r="M832" s="5"/>
      <c r="N832" s="5"/>
      <c r="O832" s="5"/>
      <c r="P832" s="5"/>
      <c r="Q832" s="5"/>
      <c r="R832" s="5"/>
      <c r="S832" s="5"/>
      <c r="T832" s="5"/>
      <c r="U832" s="5"/>
      <c r="V832" s="5"/>
      <c r="W832" s="5"/>
      <c r="X832" s="5"/>
      <c r="Y832" s="5"/>
      <c r="Z832" s="5"/>
      <c r="AA832" s="5"/>
      <c r="AB832" s="5"/>
      <c r="AC832" s="5"/>
      <c r="AD832" s="5"/>
    </row>
    <row r="833" customFormat="false" ht="15.75" hidden="false" customHeight="false" outlineLevel="0" collapsed="false">
      <c r="A833" s="21"/>
      <c r="B833" s="549"/>
      <c r="C833" s="428"/>
      <c r="D833" s="253"/>
      <c r="E833" s="40"/>
      <c r="F833" s="275" t="s">
        <v>3546</v>
      </c>
      <c r="G833" s="5" t="s">
        <v>1104</v>
      </c>
      <c r="H833" s="262" t="s">
        <v>3547</v>
      </c>
      <c r="I833" s="5" t="s">
        <v>3548</v>
      </c>
      <c r="J833" s="262" t="s">
        <v>3549</v>
      </c>
      <c r="K833" s="5" t="s">
        <v>3550</v>
      </c>
      <c r="L833" s="262" t="s">
        <v>3551</v>
      </c>
      <c r="M833" s="5"/>
      <c r="N833" s="5"/>
      <c r="O833" s="5"/>
      <c r="P833" s="5"/>
      <c r="Q833" s="5"/>
      <c r="R833" s="5"/>
      <c r="S833" s="5"/>
      <c r="T833" s="5"/>
      <c r="U833" s="5"/>
      <c r="V833" s="5"/>
      <c r="W833" s="5"/>
      <c r="X833" s="5"/>
      <c r="Y833" s="5"/>
      <c r="Z833" s="5"/>
      <c r="AA833" s="5"/>
      <c r="AB833" s="5"/>
      <c r="AC833" s="5"/>
      <c r="AD833" s="5"/>
    </row>
    <row r="834" customFormat="false" ht="15.75" hidden="false" customHeight="false" outlineLevel="0" collapsed="false">
      <c r="A834" s="21"/>
      <c r="B834" s="549"/>
      <c r="C834" s="428"/>
      <c r="D834" s="253"/>
      <c r="E834" s="40"/>
      <c r="F834" s="259" t="s">
        <v>3552</v>
      </c>
      <c r="G834" s="5" t="s">
        <v>3553</v>
      </c>
      <c r="H834" s="262" t="s">
        <v>551</v>
      </c>
      <c r="I834" s="5"/>
      <c r="J834" s="5"/>
      <c r="K834" s="5"/>
      <c r="L834" s="5"/>
      <c r="M834" s="5"/>
      <c r="N834" s="5"/>
      <c r="O834" s="5"/>
      <c r="P834" s="5"/>
      <c r="Q834" s="5"/>
      <c r="R834" s="5"/>
      <c r="S834" s="5"/>
      <c r="T834" s="5"/>
      <c r="U834" s="5"/>
      <c r="V834" s="5"/>
      <c r="W834" s="5"/>
      <c r="X834" s="5"/>
      <c r="Y834" s="5"/>
      <c r="Z834" s="5"/>
      <c r="AA834" s="5"/>
      <c r="AB834" s="5"/>
      <c r="AC834" s="5"/>
      <c r="AD834" s="5"/>
    </row>
    <row r="835" customFormat="false" ht="15.75" hidden="false" customHeight="false" outlineLevel="0" collapsed="false">
      <c r="A835" s="21"/>
      <c r="B835" s="549"/>
      <c r="C835" s="428"/>
      <c r="D835" s="253"/>
      <c r="E835" s="40"/>
      <c r="F835" s="41" t="s">
        <v>3554</v>
      </c>
      <c r="G835" s="5" t="s">
        <v>3555</v>
      </c>
      <c r="H835" s="262" t="s">
        <v>3556</v>
      </c>
      <c r="I835" s="5"/>
      <c r="J835" s="5"/>
      <c r="K835" s="5"/>
      <c r="L835" s="5"/>
      <c r="M835" s="5"/>
      <c r="N835" s="5"/>
      <c r="O835" s="5"/>
      <c r="P835" s="5"/>
      <c r="Q835" s="5"/>
      <c r="R835" s="5"/>
      <c r="S835" s="5"/>
      <c r="T835" s="5"/>
      <c r="U835" s="5"/>
      <c r="V835" s="5"/>
      <c r="W835" s="5"/>
      <c r="X835" s="5"/>
      <c r="Y835" s="5"/>
      <c r="Z835" s="5"/>
      <c r="AA835" s="5"/>
      <c r="AB835" s="5"/>
      <c r="AC835" s="5"/>
      <c r="AD835" s="5"/>
    </row>
    <row r="836" customFormat="false" ht="15.75" hidden="false" customHeight="false" outlineLevel="0" collapsed="false">
      <c r="A836" s="21"/>
      <c r="B836" s="549"/>
      <c r="C836" s="428"/>
      <c r="D836" s="253"/>
      <c r="E836" s="40"/>
      <c r="F836" s="41" t="s">
        <v>3557</v>
      </c>
      <c r="G836" s="5" t="s">
        <v>3558</v>
      </c>
      <c r="H836" s="551" t="s">
        <v>3559</v>
      </c>
      <c r="I836" s="5"/>
      <c r="J836" s="5"/>
      <c r="K836" s="5"/>
      <c r="L836" s="5"/>
      <c r="M836" s="5"/>
      <c r="N836" s="5"/>
      <c r="O836" s="5"/>
      <c r="P836" s="5"/>
      <c r="Q836" s="5"/>
      <c r="R836" s="5"/>
      <c r="S836" s="5"/>
      <c r="T836" s="5"/>
      <c r="U836" s="5"/>
      <c r="V836" s="5"/>
      <c r="W836" s="5"/>
      <c r="X836" s="5"/>
      <c r="Y836" s="5"/>
      <c r="Z836" s="5"/>
      <c r="AA836" s="5"/>
      <c r="AB836" s="5"/>
      <c r="AC836" s="5"/>
      <c r="AD836" s="5"/>
    </row>
    <row r="837" customFormat="false" ht="15.75" hidden="false" customHeight="false" outlineLevel="0" collapsed="false">
      <c r="A837" s="21"/>
      <c r="B837" s="549"/>
      <c r="C837" s="428"/>
      <c r="D837" s="253"/>
      <c r="E837" s="40"/>
      <c r="F837" s="41" t="s">
        <v>3560</v>
      </c>
      <c r="G837" s="5" t="s">
        <v>3561</v>
      </c>
      <c r="H837" s="262" t="s">
        <v>3562</v>
      </c>
      <c r="I837" s="5"/>
      <c r="J837" s="5"/>
      <c r="K837" s="5"/>
      <c r="L837" s="5"/>
      <c r="M837" s="5"/>
      <c r="N837" s="5"/>
      <c r="O837" s="5"/>
      <c r="P837" s="5"/>
      <c r="Q837" s="5"/>
      <c r="R837" s="5"/>
      <c r="S837" s="5"/>
      <c r="T837" s="5"/>
      <c r="U837" s="5"/>
      <c r="V837" s="5"/>
      <c r="W837" s="5"/>
      <c r="X837" s="5"/>
      <c r="Y837" s="5"/>
      <c r="Z837" s="5"/>
      <c r="AA837" s="5"/>
      <c r="AB837" s="5"/>
      <c r="AC837" s="5"/>
      <c r="AD837" s="5"/>
    </row>
    <row r="838" customFormat="false" ht="15.75" hidden="false" customHeight="false" outlineLevel="0" collapsed="false">
      <c r="A838" s="21"/>
      <c r="B838" s="549"/>
      <c r="C838" s="428"/>
      <c r="D838" s="253"/>
      <c r="E838" s="40"/>
      <c r="F838" s="41" t="s">
        <v>3563</v>
      </c>
      <c r="G838" s="5" t="s">
        <v>3313</v>
      </c>
      <c r="H838" s="262" t="s">
        <v>560</v>
      </c>
      <c r="I838" s="5" t="s">
        <v>3564</v>
      </c>
      <c r="J838" s="262" t="s">
        <v>3565</v>
      </c>
      <c r="K838" s="5"/>
      <c r="L838" s="5"/>
      <c r="M838" s="5"/>
      <c r="N838" s="5"/>
      <c r="O838" s="5"/>
      <c r="P838" s="5"/>
      <c r="Q838" s="5"/>
      <c r="R838" s="5"/>
      <c r="S838" s="5"/>
      <c r="T838" s="5"/>
      <c r="U838" s="5"/>
      <c r="V838" s="5"/>
      <c r="W838" s="5"/>
      <c r="X838" s="5"/>
      <c r="Y838" s="5"/>
      <c r="Z838" s="5"/>
      <c r="AA838" s="5"/>
      <c r="AB838" s="5"/>
      <c r="AC838" s="5"/>
      <c r="AD838" s="5"/>
    </row>
    <row r="839" customFormat="false" ht="15.75" hidden="false" customHeight="false" outlineLevel="0" collapsed="false">
      <c r="A839" s="21"/>
      <c r="B839" s="549"/>
      <c r="C839" s="428"/>
      <c r="D839" s="253"/>
      <c r="E839" s="40"/>
      <c r="F839" s="281" t="s">
        <v>3566</v>
      </c>
      <c r="G839" s="5" t="s">
        <v>3567</v>
      </c>
      <c r="H839" s="262" t="s">
        <v>530</v>
      </c>
      <c r="I839" s="5" t="s">
        <v>3542</v>
      </c>
      <c r="J839" s="262" t="s">
        <v>3540</v>
      </c>
      <c r="K839" s="5" t="s">
        <v>3568</v>
      </c>
      <c r="L839" s="262" t="s">
        <v>3569</v>
      </c>
      <c r="M839" s="5"/>
      <c r="N839" s="5"/>
      <c r="O839" s="5"/>
      <c r="P839" s="5"/>
      <c r="Q839" s="5"/>
      <c r="R839" s="5"/>
      <c r="S839" s="5"/>
      <c r="T839" s="5"/>
      <c r="U839" s="5"/>
      <c r="V839" s="5"/>
      <c r="W839" s="5"/>
      <c r="X839" s="5"/>
      <c r="Y839" s="5"/>
      <c r="Z839" s="5"/>
      <c r="AA839" s="5"/>
      <c r="AB839" s="5"/>
      <c r="AC839" s="5"/>
      <c r="AD839" s="5"/>
    </row>
    <row r="840" customFormat="false" ht="15.75" hidden="false" customHeight="false" outlineLevel="0" collapsed="false">
      <c r="A840" s="21"/>
      <c r="B840" s="549"/>
      <c r="C840" s="428"/>
      <c r="D840" s="253"/>
      <c r="E840" s="40"/>
      <c r="F840" s="281" t="s">
        <v>3570</v>
      </c>
      <c r="G840" s="5" t="s">
        <v>635</v>
      </c>
      <c r="H840" s="551" t="s">
        <v>636</v>
      </c>
      <c r="I840" s="5" t="s">
        <v>637</v>
      </c>
      <c r="J840" s="255" t="s">
        <v>638</v>
      </c>
      <c r="K840" s="5"/>
      <c r="L840" s="5"/>
      <c r="M840" s="5"/>
      <c r="N840" s="5"/>
      <c r="O840" s="5"/>
      <c r="P840" s="5"/>
      <c r="Q840" s="5"/>
      <c r="R840" s="5"/>
      <c r="S840" s="5"/>
      <c r="T840" s="5"/>
      <c r="U840" s="5"/>
      <c r="V840" s="5"/>
      <c r="W840" s="5"/>
      <c r="X840" s="5"/>
      <c r="Y840" s="5"/>
      <c r="Z840" s="5"/>
      <c r="AA840" s="5"/>
      <c r="AB840" s="5"/>
      <c r="AC840" s="5"/>
      <c r="AD840" s="5"/>
    </row>
    <row r="841" customFormat="false" ht="15.75" hidden="false" customHeight="false" outlineLevel="0" collapsed="false">
      <c r="A841" s="21"/>
      <c r="B841" s="549"/>
      <c r="C841" s="428"/>
      <c r="D841" s="253"/>
      <c r="E841" s="40"/>
      <c r="F841" s="275" t="s">
        <v>3571</v>
      </c>
      <c r="G841" s="5" t="s">
        <v>3572</v>
      </c>
      <c r="H841" s="551" t="s">
        <v>3573</v>
      </c>
      <c r="I841" s="5" t="s">
        <v>1619</v>
      </c>
      <c r="J841" s="262" t="s">
        <v>3574</v>
      </c>
      <c r="K841" s="5"/>
      <c r="L841" s="5"/>
      <c r="M841" s="5"/>
      <c r="N841" s="5"/>
      <c r="O841" s="5"/>
      <c r="P841" s="5"/>
      <c r="Q841" s="5"/>
      <c r="R841" s="5"/>
      <c r="S841" s="5"/>
      <c r="T841" s="5"/>
      <c r="U841" s="5"/>
      <c r="V841" s="5"/>
      <c r="W841" s="5"/>
      <c r="X841" s="5"/>
      <c r="Y841" s="5"/>
      <c r="Z841" s="5"/>
      <c r="AA841" s="5"/>
      <c r="AB841" s="5"/>
      <c r="AC841" s="5"/>
      <c r="AD841" s="5"/>
    </row>
    <row r="842" customFormat="false" ht="15.75" hidden="false" customHeight="false" outlineLevel="0" collapsed="false">
      <c r="A842" s="21"/>
      <c r="B842" s="549"/>
      <c r="C842" s="428"/>
      <c r="D842" s="253"/>
      <c r="E842" s="40"/>
      <c r="F842" s="275" t="s">
        <v>3575</v>
      </c>
      <c r="G842" s="5" t="s">
        <v>3576</v>
      </c>
      <c r="H842" s="551" t="s">
        <v>3577</v>
      </c>
      <c r="I842" s="5"/>
      <c r="J842" s="5"/>
      <c r="K842" s="5"/>
      <c r="L842" s="5"/>
      <c r="M842" s="5"/>
      <c r="N842" s="5"/>
      <c r="O842" s="5"/>
      <c r="P842" s="5"/>
      <c r="Q842" s="5"/>
      <c r="R842" s="5"/>
      <c r="S842" s="5"/>
      <c r="T842" s="5"/>
      <c r="U842" s="5"/>
      <c r="V842" s="5"/>
      <c r="W842" s="5"/>
      <c r="X842" s="5"/>
      <c r="Y842" s="5"/>
      <c r="Z842" s="5"/>
      <c r="AA842" s="5"/>
      <c r="AB842" s="5"/>
      <c r="AC842" s="5"/>
      <c r="AD842" s="5"/>
    </row>
    <row r="843" customFormat="false" ht="15.75" hidden="false" customHeight="false" outlineLevel="0" collapsed="false">
      <c r="A843" s="21"/>
      <c r="B843" s="549"/>
      <c r="C843" s="428"/>
      <c r="D843" s="253"/>
      <c r="E843" s="40"/>
      <c r="F843" s="304" t="s">
        <v>3578</v>
      </c>
      <c r="G843" s="5" t="s">
        <v>3542</v>
      </c>
      <c r="H843" s="262" t="s">
        <v>3540</v>
      </c>
      <c r="I843" s="5"/>
      <c r="J843" s="5"/>
      <c r="K843" s="5"/>
      <c r="L843" s="5"/>
      <c r="M843" s="5"/>
      <c r="N843" s="5"/>
      <c r="O843" s="5"/>
      <c r="P843" s="5"/>
      <c r="Q843" s="5"/>
      <c r="R843" s="5"/>
      <c r="S843" s="5"/>
      <c r="T843" s="5"/>
      <c r="U843" s="5"/>
      <c r="V843" s="5"/>
      <c r="W843" s="5"/>
      <c r="X843" s="5"/>
      <c r="Y843" s="5"/>
      <c r="Z843" s="5"/>
      <c r="AA843" s="5"/>
      <c r="AB843" s="5"/>
      <c r="AC843" s="5"/>
      <c r="AD843" s="5"/>
    </row>
    <row r="844" customFormat="false" ht="15.75" hidden="false" customHeight="false" outlineLevel="0" collapsed="false">
      <c r="A844" s="21"/>
      <c r="B844" s="549"/>
      <c r="C844" s="428"/>
      <c r="D844" s="253"/>
      <c r="E844" s="40"/>
      <c r="F844" s="281" t="s">
        <v>3579</v>
      </c>
      <c r="G844" s="5" t="s">
        <v>3580</v>
      </c>
      <c r="H844" s="551" t="s">
        <v>3581</v>
      </c>
      <c r="I844" s="5"/>
      <c r="J844" s="5"/>
      <c r="K844" s="5"/>
      <c r="L844" s="5"/>
      <c r="M844" s="5"/>
      <c r="N844" s="5"/>
      <c r="O844" s="5"/>
      <c r="P844" s="5"/>
      <c r="Q844" s="5"/>
      <c r="R844" s="5"/>
      <c r="S844" s="5"/>
      <c r="T844" s="5"/>
      <c r="U844" s="5"/>
      <c r="V844" s="5"/>
      <c r="W844" s="5"/>
      <c r="X844" s="5"/>
      <c r="Y844" s="5"/>
      <c r="Z844" s="5"/>
      <c r="AA844" s="5"/>
      <c r="AB844" s="5"/>
      <c r="AC844" s="5"/>
      <c r="AD844" s="5"/>
    </row>
    <row r="845" customFormat="false" ht="15.75" hidden="false" customHeight="false" outlineLevel="0" collapsed="false">
      <c r="A845" s="21"/>
      <c r="B845" s="552" t="s">
        <v>3582</v>
      </c>
      <c r="C845" s="443" t="n">
        <v>3</v>
      </c>
      <c r="D845" s="450"/>
      <c r="E845" s="451"/>
      <c r="F845" s="553" t="s">
        <v>3583</v>
      </c>
      <c r="G845" s="5" t="s">
        <v>3584</v>
      </c>
      <c r="H845" s="258" t="s">
        <v>3585</v>
      </c>
      <c r="I845" s="5"/>
      <c r="J845" s="5"/>
      <c r="K845" s="5"/>
      <c r="L845" s="5"/>
      <c r="M845" s="5"/>
      <c r="N845" s="5"/>
      <c r="O845" s="5"/>
      <c r="P845" s="5"/>
      <c r="Q845" s="5"/>
      <c r="R845" s="5"/>
      <c r="S845" s="5"/>
      <c r="T845" s="5"/>
      <c r="U845" s="5"/>
      <c r="V845" s="5"/>
      <c r="W845" s="5"/>
      <c r="X845" s="5"/>
      <c r="Y845" s="5"/>
      <c r="Z845" s="5"/>
      <c r="AA845" s="5"/>
      <c r="AB845" s="5"/>
      <c r="AC845" s="5"/>
      <c r="AD845" s="5"/>
    </row>
    <row r="846" customFormat="false" ht="15.75" hidden="false" customHeight="false" outlineLevel="0" collapsed="false">
      <c r="A846" s="21"/>
      <c r="B846" s="552"/>
      <c r="D846" s="253"/>
      <c r="E846" s="40"/>
      <c r="F846" s="281" t="s">
        <v>3586</v>
      </c>
      <c r="G846" s="18" t="s">
        <v>3587</v>
      </c>
      <c r="H846" s="410" t="s">
        <v>3588</v>
      </c>
      <c r="I846" s="5" t="s">
        <v>598</v>
      </c>
      <c r="J846" s="460" t="s">
        <v>3589</v>
      </c>
      <c r="K846" s="5"/>
      <c r="L846" s="5"/>
      <c r="M846" s="5"/>
      <c r="N846" s="5"/>
      <c r="O846" s="5"/>
      <c r="P846" s="5"/>
      <c r="Q846" s="5"/>
      <c r="R846" s="5"/>
      <c r="S846" s="5"/>
      <c r="T846" s="5"/>
      <c r="U846" s="5"/>
      <c r="V846" s="5"/>
      <c r="W846" s="5"/>
      <c r="X846" s="5"/>
      <c r="Y846" s="5"/>
      <c r="Z846" s="5"/>
      <c r="AA846" s="5"/>
      <c r="AB846" s="5"/>
      <c r="AC846" s="5"/>
      <c r="AD846" s="5"/>
    </row>
    <row r="847" customFormat="false" ht="15.75" hidden="false" customHeight="false" outlineLevel="0" collapsed="false">
      <c r="A847" s="21"/>
      <c r="B847" s="552"/>
      <c r="D847" s="253"/>
      <c r="E847" s="40"/>
      <c r="F847" s="380" t="s">
        <v>3590</v>
      </c>
      <c r="G847" s="5" t="s">
        <v>598</v>
      </c>
      <c r="H847" s="460" t="s">
        <v>3591</v>
      </c>
      <c r="I847" s="5"/>
      <c r="J847" s="5"/>
      <c r="K847" s="5"/>
      <c r="L847" s="5"/>
      <c r="M847" s="5"/>
      <c r="N847" s="5"/>
      <c r="O847" s="5"/>
      <c r="P847" s="5"/>
      <c r="Q847" s="5"/>
      <c r="R847" s="5"/>
      <c r="S847" s="5"/>
      <c r="T847" s="5"/>
      <c r="U847" s="5"/>
      <c r="V847" s="5"/>
      <c r="W847" s="5"/>
      <c r="X847" s="5"/>
      <c r="Y847" s="5"/>
      <c r="Z847" s="5"/>
      <c r="AA847" s="5"/>
      <c r="AB847" s="5"/>
      <c r="AC847" s="5"/>
      <c r="AD847" s="5"/>
    </row>
    <row r="848" customFormat="false" ht="15.75" hidden="false" customHeight="false" outlineLevel="0" collapsed="false">
      <c r="A848" s="21"/>
      <c r="B848" s="552"/>
      <c r="D848" s="253"/>
      <c r="E848" s="40"/>
      <c r="F848" s="281" t="s">
        <v>3592</v>
      </c>
      <c r="G848" s="5" t="s">
        <v>3593</v>
      </c>
      <c r="H848" s="258" t="s">
        <v>3594</v>
      </c>
      <c r="I848" s="5"/>
      <c r="J848" s="5"/>
      <c r="K848" s="5"/>
      <c r="L848" s="5"/>
      <c r="M848" s="5"/>
      <c r="N848" s="5"/>
      <c r="O848" s="5"/>
      <c r="P848" s="5"/>
      <c r="Q848" s="5"/>
      <c r="R848" s="5"/>
      <c r="S848" s="5"/>
      <c r="T848" s="5"/>
      <c r="U848" s="5"/>
      <c r="V848" s="5"/>
      <c r="W848" s="5"/>
      <c r="X848" s="5"/>
      <c r="Y848" s="5"/>
      <c r="Z848" s="5"/>
      <c r="AA848" s="5"/>
      <c r="AB848" s="5"/>
      <c r="AC848" s="5"/>
      <c r="AD848" s="5"/>
    </row>
    <row r="849" customFormat="false" ht="15.75" hidden="false" customHeight="false" outlineLevel="0" collapsed="false">
      <c r="A849" s="21"/>
      <c r="B849" s="552"/>
      <c r="D849" s="253"/>
      <c r="E849" s="40"/>
      <c r="F849" s="281" t="s">
        <v>3595</v>
      </c>
      <c r="G849" s="5" t="s">
        <v>3596</v>
      </c>
      <c r="H849" s="11"/>
      <c r="I849" s="5"/>
      <c r="J849" s="5"/>
      <c r="K849" s="5"/>
      <c r="L849" s="5"/>
      <c r="M849" s="5"/>
      <c r="N849" s="5"/>
      <c r="O849" s="5"/>
      <c r="P849" s="5"/>
      <c r="Q849" s="5"/>
      <c r="R849" s="5"/>
      <c r="S849" s="5"/>
      <c r="T849" s="5"/>
      <c r="U849" s="5"/>
      <c r="V849" s="5"/>
      <c r="W849" s="5"/>
      <c r="X849" s="5"/>
      <c r="Y849" s="5"/>
      <c r="Z849" s="5"/>
      <c r="AA849" s="5"/>
      <c r="AB849" s="5"/>
      <c r="AC849" s="5"/>
      <c r="AD849" s="5"/>
    </row>
    <row r="850" customFormat="false" ht="15.75" hidden="false" customHeight="false" outlineLevel="0" collapsed="false">
      <c r="A850" s="21"/>
      <c r="B850" s="552"/>
      <c r="D850" s="253"/>
      <c r="E850" s="40"/>
      <c r="F850" s="41" t="s">
        <v>3597</v>
      </c>
      <c r="G850" s="5" t="s">
        <v>598</v>
      </c>
      <c r="H850" s="262" t="s">
        <v>3598</v>
      </c>
      <c r="K850" s="5"/>
      <c r="L850" s="5"/>
      <c r="M850" s="5"/>
      <c r="N850" s="5"/>
      <c r="O850" s="5"/>
      <c r="P850" s="5"/>
      <c r="Q850" s="5"/>
      <c r="R850" s="5"/>
      <c r="S850" s="5"/>
      <c r="T850" s="5"/>
      <c r="U850" s="5"/>
      <c r="V850" s="5"/>
      <c r="W850" s="5"/>
      <c r="X850" s="5"/>
      <c r="Y850" s="5"/>
      <c r="Z850" s="5"/>
      <c r="AA850" s="5"/>
      <c r="AB850" s="5"/>
      <c r="AC850" s="5"/>
      <c r="AD850" s="5"/>
    </row>
    <row r="851" customFormat="false" ht="15.75" hidden="false" customHeight="false" outlineLevel="0" collapsed="false">
      <c r="A851" s="21"/>
      <c r="B851" s="552"/>
      <c r="D851" s="253"/>
      <c r="E851" s="40"/>
      <c r="F851" s="41" t="s">
        <v>3599</v>
      </c>
      <c r="G851" s="5" t="s">
        <v>3600</v>
      </c>
      <c r="H851" s="258" t="s">
        <v>3231</v>
      </c>
      <c r="I851" s="5" t="s">
        <v>3601</v>
      </c>
      <c r="J851" s="5"/>
      <c r="K851" s="5"/>
      <c r="L851" s="5"/>
      <c r="M851" s="5"/>
      <c r="N851" s="5"/>
      <c r="O851" s="5"/>
      <c r="P851" s="5"/>
      <c r="Q851" s="5"/>
      <c r="R851" s="5"/>
      <c r="S851" s="5"/>
      <c r="T851" s="5"/>
      <c r="U851" s="5"/>
      <c r="V851" s="5"/>
      <c r="W851" s="5"/>
      <c r="X851" s="5"/>
      <c r="Y851" s="5"/>
      <c r="Z851" s="5"/>
      <c r="AA851" s="5"/>
      <c r="AB851" s="5"/>
      <c r="AC851" s="5"/>
      <c r="AD851" s="5"/>
    </row>
    <row r="852" customFormat="false" ht="15.75" hidden="false" customHeight="false" outlineLevel="0" collapsed="false">
      <c r="A852" s="21"/>
      <c r="B852" s="552"/>
      <c r="D852" s="253"/>
      <c r="E852" s="40"/>
      <c r="F852" s="41" t="s">
        <v>3602</v>
      </c>
      <c r="G852" s="5" t="s">
        <v>3603</v>
      </c>
      <c r="H852" s="258" t="s">
        <v>659</v>
      </c>
      <c r="I852" s="5"/>
      <c r="J852" s="5"/>
      <c r="K852" s="5"/>
      <c r="L852" s="5"/>
      <c r="M852" s="5"/>
      <c r="N852" s="5"/>
      <c r="O852" s="5"/>
      <c r="P852" s="5"/>
      <c r="Q852" s="5"/>
      <c r="R852" s="5"/>
      <c r="S852" s="5"/>
      <c r="T852" s="5"/>
      <c r="U852" s="5"/>
      <c r="V852" s="5"/>
      <c r="W852" s="5"/>
      <c r="X852" s="5"/>
      <c r="Y852" s="5"/>
      <c r="Z852" s="5"/>
      <c r="AA852" s="5"/>
      <c r="AB852" s="5"/>
      <c r="AC852" s="5"/>
      <c r="AD852" s="5"/>
    </row>
    <row r="853" customFormat="false" ht="15.75" hidden="false" customHeight="false" outlineLevel="0" collapsed="false">
      <c r="A853" s="21"/>
      <c r="B853" s="552"/>
      <c r="D853" s="253"/>
      <c r="E853" s="40"/>
      <c r="F853" s="385" t="s">
        <v>3604</v>
      </c>
      <c r="G853" s="5" t="s">
        <v>3605</v>
      </c>
      <c r="H853" s="460" t="s">
        <v>1236</v>
      </c>
      <c r="I853" s="5"/>
      <c r="J853" s="5"/>
      <c r="K853" s="5"/>
      <c r="L853" s="5"/>
      <c r="M853" s="5"/>
      <c r="N853" s="5"/>
      <c r="O853" s="5"/>
      <c r="P853" s="5"/>
      <c r="Q853" s="5"/>
      <c r="R853" s="5"/>
      <c r="S853" s="5"/>
      <c r="T853" s="5"/>
      <c r="U853" s="5"/>
      <c r="V853" s="5"/>
      <c r="W853" s="5"/>
      <c r="X853" s="5"/>
      <c r="Y853" s="5"/>
      <c r="Z853" s="5"/>
      <c r="AA853" s="5"/>
      <c r="AB853" s="5"/>
      <c r="AC853" s="5"/>
      <c r="AD853" s="5"/>
    </row>
    <row r="854" customFormat="false" ht="15.75" hidden="false" customHeight="false" outlineLevel="0" collapsed="false">
      <c r="A854" s="21"/>
      <c r="B854" s="552"/>
      <c r="D854" s="253"/>
      <c r="E854" s="40"/>
      <c r="F854" s="41" t="s">
        <v>3606</v>
      </c>
      <c r="G854" s="5" t="s">
        <v>3607</v>
      </c>
      <c r="H854" s="258" t="s">
        <v>2259</v>
      </c>
      <c r="I854" s="5"/>
      <c r="J854" s="5"/>
      <c r="K854" s="5"/>
      <c r="L854" s="5"/>
      <c r="M854" s="5"/>
      <c r="N854" s="5"/>
      <c r="O854" s="5"/>
      <c r="P854" s="5"/>
      <c r="Q854" s="5"/>
      <c r="R854" s="5"/>
      <c r="S854" s="5"/>
      <c r="T854" s="5"/>
      <c r="U854" s="5"/>
      <c r="V854" s="5"/>
      <c r="W854" s="5"/>
      <c r="X854" s="5"/>
      <c r="Y854" s="5"/>
      <c r="Z854" s="5"/>
      <c r="AA854" s="5"/>
      <c r="AB854" s="5"/>
      <c r="AC854" s="5"/>
      <c r="AD854" s="5"/>
    </row>
    <row r="855" customFormat="false" ht="15.75" hidden="false" customHeight="false" outlineLevel="0" collapsed="false">
      <c r="A855" s="21"/>
      <c r="B855" s="552"/>
      <c r="C855" s="428"/>
      <c r="D855" s="253"/>
      <c r="E855" s="40"/>
      <c r="F855" s="18" t="s">
        <v>3608</v>
      </c>
      <c r="G855" s="5" t="s">
        <v>1619</v>
      </c>
      <c r="H855" s="262" t="s">
        <v>3609</v>
      </c>
      <c r="I855" s="5"/>
      <c r="J855" s="5" t="s">
        <v>3610</v>
      </c>
      <c r="K855" s="5"/>
      <c r="L855" s="5"/>
      <c r="M855" s="5"/>
      <c r="N855" s="5"/>
      <c r="O855" s="5"/>
      <c r="P855" s="5"/>
      <c r="Q855" s="5"/>
      <c r="R855" s="5"/>
      <c r="S855" s="5"/>
      <c r="T855" s="5"/>
      <c r="U855" s="5"/>
      <c r="V855" s="5"/>
      <c r="W855" s="5"/>
      <c r="X855" s="5"/>
      <c r="Y855" s="5"/>
      <c r="Z855" s="5"/>
      <c r="AA855" s="5"/>
      <c r="AB855" s="5"/>
      <c r="AC855" s="5"/>
      <c r="AD855" s="5"/>
    </row>
    <row r="856" customFormat="false" ht="15.75" hidden="false" customHeight="false" outlineLevel="0" collapsed="false">
      <c r="A856" s="21"/>
      <c r="B856" s="552"/>
      <c r="C856" s="428"/>
      <c r="D856" s="253"/>
      <c r="E856" s="40"/>
      <c r="F856" s="18" t="s">
        <v>3611</v>
      </c>
      <c r="G856" s="5" t="s">
        <v>3612</v>
      </c>
      <c r="H856" s="258" t="s">
        <v>3110</v>
      </c>
      <c r="I856" s="5"/>
      <c r="J856" s="5"/>
      <c r="K856" s="5"/>
      <c r="L856" s="5"/>
      <c r="M856" s="5"/>
      <c r="N856" s="5"/>
      <c r="O856" s="41"/>
      <c r="P856" s="554"/>
      <c r="Q856" s="5"/>
      <c r="R856" s="5"/>
      <c r="S856" s="5"/>
      <c r="T856" s="5"/>
      <c r="U856" s="5"/>
      <c r="V856" s="5"/>
      <c r="W856" s="5"/>
      <c r="X856" s="5"/>
      <c r="Y856" s="5"/>
      <c r="Z856" s="5"/>
      <c r="AA856" s="5"/>
      <c r="AB856" s="5"/>
      <c r="AC856" s="5"/>
      <c r="AD856" s="5"/>
    </row>
    <row r="857" customFormat="false" ht="15.75" hidden="false" customHeight="false" outlineLevel="0" collapsed="false">
      <c r="A857" s="21"/>
      <c r="B857" s="552"/>
      <c r="C857" s="428"/>
      <c r="D857" s="253"/>
      <c r="E857" s="40"/>
      <c r="F857" s="18" t="s">
        <v>3613</v>
      </c>
      <c r="G857" s="41" t="s">
        <v>3614</v>
      </c>
      <c r="H857" s="266" t="s">
        <v>3615</v>
      </c>
      <c r="I857" s="5"/>
      <c r="J857" s="41" t="s">
        <v>3616</v>
      </c>
      <c r="K857" s="5"/>
      <c r="L857" s="5"/>
      <c r="M857" s="5"/>
      <c r="N857" s="362" t="s">
        <v>3617</v>
      </c>
      <c r="O857" s="41" t="s">
        <v>3618</v>
      </c>
      <c r="P857" s="555" t="s">
        <v>2529</v>
      </c>
      <c r="Q857" s="5"/>
      <c r="R857" s="5"/>
      <c r="S857" s="5"/>
      <c r="T857" s="5"/>
      <c r="U857" s="5"/>
      <c r="V857" s="5"/>
      <c r="W857" s="5"/>
      <c r="X857" s="5"/>
      <c r="Y857" s="5"/>
      <c r="Z857" s="5"/>
      <c r="AA857" s="5"/>
      <c r="AB857" s="5"/>
      <c r="AC857" s="5"/>
      <c r="AD857" s="5"/>
    </row>
    <row r="858" customFormat="false" ht="15.75" hidden="false" customHeight="false" outlineLevel="0" collapsed="false">
      <c r="A858" s="21"/>
      <c r="B858" s="552"/>
      <c r="C858" s="428"/>
      <c r="D858" s="253"/>
      <c r="E858" s="40"/>
      <c r="F858" s="281" t="s">
        <v>3619</v>
      </c>
      <c r="G858" s="41" t="s">
        <v>3620</v>
      </c>
      <c r="H858" s="460" t="s">
        <v>1613</v>
      </c>
      <c r="I858" s="5" t="s">
        <v>3621</v>
      </c>
      <c r="J858" s="262" t="s">
        <v>2299</v>
      </c>
      <c r="K858" s="5"/>
      <c r="L858" s="5"/>
      <c r="M858" s="5"/>
      <c r="N858" s="5"/>
      <c r="O858" s="5"/>
      <c r="P858" s="5"/>
      <c r="Q858" s="5"/>
      <c r="R858" s="5"/>
      <c r="S858" s="5"/>
      <c r="T858" s="5"/>
      <c r="U858" s="5"/>
      <c r="V858" s="5"/>
      <c r="W858" s="5"/>
      <c r="X858" s="5"/>
      <c r="Y858" s="5"/>
      <c r="Z858" s="5"/>
      <c r="AA858" s="5"/>
      <c r="AB858" s="5"/>
      <c r="AC858" s="5"/>
      <c r="AD858" s="5"/>
    </row>
    <row r="859" customFormat="false" ht="15.75" hidden="false" customHeight="false" outlineLevel="0" collapsed="false">
      <c r="A859" s="21"/>
      <c r="B859" s="552"/>
      <c r="C859" s="428"/>
      <c r="D859" s="253"/>
      <c r="E859" s="40"/>
      <c r="F859" s="281" t="s">
        <v>3622</v>
      </c>
      <c r="G859" s="5" t="s">
        <v>3623</v>
      </c>
      <c r="H859" s="460" t="s">
        <v>633</v>
      </c>
      <c r="I859" s="5"/>
      <c r="J859" s="5"/>
      <c r="K859" s="5"/>
      <c r="L859" s="5"/>
      <c r="M859" s="5"/>
      <c r="N859" s="5"/>
      <c r="O859" s="5"/>
      <c r="P859" s="5"/>
      <c r="Q859" s="5"/>
      <c r="R859" s="5"/>
      <c r="S859" s="5"/>
      <c r="T859" s="5"/>
      <c r="U859" s="5"/>
      <c r="V859" s="5"/>
      <c r="W859" s="5"/>
      <c r="X859" s="5"/>
      <c r="Y859" s="5"/>
      <c r="Z859" s="5"/>
      <c r="AA859" s="5"/>
      <c r="AB859" s="5"/>
      <c r="AC859" s="5"/>
      <c r="AD859" s="5"/>
    </row>
    <row r="860" customFormat="false" ht="15.75" hidden="false" customHeight="false" outlineLevel="0" collapsed="false">
      <c r="A860" s="21"/>
      <c r="B860" s="552"/>
      <c r="C860" s="428"/>
      <c r="D860" s="253"/>
      <c r="E860" s="40"/>
      <c r="F860" s="385" t="s">
        <v>3624</v>
      </c>
      <c r="G860" s="5" t="s">
        <v>3625</v>
      </c>
      <c r="H860" s="556" t="s">
        <v>3626</v>
      </c>
      <c r="I860" s="5"/>
      <c r="J860" s="5"/>
      <c r="K860" s="5"/>
      <c r="L860" s="5"/>
      <c r="M860" s="5"/>
      <c r="N860" s="5"/>
      <c r="O860" s="5"/>
      <c r="P860" s="5"/>
      <c r="Q860" s="5"/>
      <c r="R860" s="5"/>
      <c r="S860" s="5"/>
      <c r="T860" s="5"/>
      <c r="U860" s="5"/>
      <c r="V860" s="5"/>
      <c r="W860" s="5"/>
      <c r="X860" s="5"/>
      <c r="Y860" s="5"/>
      <c r="Z860" s="5"/>
      <c r="AA860" s="5"/>
      <c r="AB860" s="5"/>
      <c r="AC860" s="5"/>
      <c r="AD860" s="5"/>
    </row>
    <row r="861" customFormat="false" ht="15.75" hidden="false" customHeight="false" outlineLevel="0" collapsed="false">
      <c r="A861" s="21"/>
      <c r="B861" s="552"/>
      <c r="C861" s="428"/>
      <c r="D861" s="253"/>
      <c r="E861" s="40"/>
      <c r="F861" s="386" t="s">
        <v>3627</v>
      </c>
      <c r="G861" s="5" t="s">
        <v>1339</v>
      </c>
      <c r="H861" s="262" t="s">
        <v>3628</v>
      </c>
      <c r="I861" s="5"/>
      <c r="J861" s="5"/>
      <c r="K861" s="5"/>
      <c r="L861" s="5"/>
      <c r="M861" s="5"/>
      <c r="N861" s="5"/>
      <c r="O861" s="5"/>
      <c r="P861" s="5"/>
      <c r="Q861" s="5"/>
      <c r="R861" s="5"/>
      <c r="S861" s="5"/>
      <c r="T861" s="5"/>
      <c r="U861" s="5"/>
      <c r="V861" s="5"/>
      <c r="W861" s="5"/>
      <c r="X861" s="5"/>
      <c r="Y861" s="5"/>
      <c r="Z861" s="5"/>
      <c r="AA861" s="5"/>
      <c r="AB861" s="5"/>
      <c r="AC861" s="5"/>
      <c r="AD861" s="5"/>
    </row>
    <row r="862" customFormat="false" ht="15.75" hidden="false" customHeight="false" outlineLevel="0" collapsed="false">
      <c r="A862" s="21"/>
      <c r="B862" s="552"/>
      <c r="C862" s="428"/>
      <c r="D862" s="253"/>
      <c r="E862" s="40"/>
      <c r="F862" s="380" t="s">
        <v>3629</v>
      </c>
      <c r="G862" s="5" t="s">
        <v>3630</v>
      </c>
      <c r="H862" s="460" t="s">
        <v>3631</v>
      </c>
      <c r="I862" s="5"/>
      <c r="J862" s="5"/>
      <c r="K862" s="5"/>
      <c r="L862" s="5"/>
      <c r="M862" s="5"/>
      <c r="N862" s="5"/>
      <c r="O862" s="5"/>
      <c r="P862" s="5"/>
      <c r="Q862" s="5"/>
      <c r="R862" s="5"/>
      <c r="S862" s="5"/>
      <c r="T862" s="5"/>
      <c r="U862" s="5"/>
      <c r="V862" s="5"/>
      <c r="W862" s="5"/>
      <c r="X862" s="5"/>
      <c r="Y862" s="5"/>
      <c r="Z862" s="5"/>
      <c r="AA862" s="5"/>
      <c r="AB862" s="5"/>
      <c r="AC862" s="5"/>
      <c r="AD862" s="5"/>
    </row>
    <row r="863" customFormat="false" ht="15.75" hidden="false" customHeight="false" outlineLevel="0" collapsed="false">
      <c r="A863" s="21"/>
      <c r="B863" s="552"/>
      <c r="C863" s="428"/>
      <c r="D863" s="253"/>
      <c r="E863" s="40"/>
      <c r="F863" s="259" t="s">
        <v>3632</v>
      </c>
      <c r="G863" s="41" t="s">
        <v>1184</v>
      </c>
      <c r="H863" s="556" t="s">
        <v>2199</v>
      </c>
      <c r="I863" s="5"/>
      <c r="J863" s="5"/>
      <c r="K863" s="5"/>
      <c r="L863" s="5"/>
      <c r="M863" s="5"/>
      <c r="N863" s="5"/>
      <c r="O863" s="5"/>
      <c r="P863" s="5"/>
      <c r="Q863" s="5"/>
      <c r="R863" s="5"/>
      <c r="S863" s="5"/>
      <c r="T863" s="5"/>
      <c r="U863" s="5"/>
      <c r="V863" s="5"/>
      <c r="W863" s="5"/>
      <c r="X863" s="5"/>
      <c r="Y863" s="5"/>
      <c r="Z863" s="5"/>
      <c r="AA863" s="5"/>
      <c r="AB863" s="5"/>
      <c r="AC863" s="5"/>
      <c r="AD863" s="5"/>
    </row>
    <row r="864" customFormat="false" ht="15.75" hidden="false" customHeight="false" outlineLevel="0" collapsed="false">
      <c r="A864" s="21"/>
      <c r="B864" s="552"/>
      <c r="C864" s="428"/>
      <c r="D864" s="253"/>
      <c r="E864" s="40"/>
      <c r="F864" s="281" t="s">
        <v>3633</v>
      </c>
      <c r="G864" s="41" t="s">
        <v>3634</v>
      </c>
      <c r="H864" s="460" t="s">
        <v>3635</v>
      </c>
      <c r="I864" s="5"/>
      <c r="J864" s="5"/>
      <c r="K864" s="5"/>
      <c r="L864" s="5"/>
      <c r="M864" s="5"/>
      <c r="N864" s="5"/>
      <c r="O864" s="5"/>
      <c r="P864" s="5"/>
      <c r="Q864" s="5"/>
      <c r="R864" s="5"/>
      <c r="S864" s="5"/>
      <c r="T864" s="5"/>
      <c r="U864" s="5"/>
      <c r="V864" s="5"/>
      <c r="W864" s="5"/>
      <c r="X864" s="5"/>
      <c r="Y864" s="5"/>
      <c r="Z864" s="5"/>
      <c r="AA864" s="5"/>
      <c r="AB864" s="5"/>
      <c r="AC864" s="5"/>
      <c r="AD864" s="5"/>
    </row>
    <row r="865" customFormat="false" ht="15.75" hidden="false" customHeight="false" outlineLevel="0" collapsed="false">
      <c r="A865" s="21"/>
      <c r="B865" s="552"/>
      <c r="C865" s="428"/>
      <c r="D865" s="253"/>
      <c r="E865" s="40"/>
      <c r="F865" s="281" t="s">
        <v>3636</v>
      </c>
      <c r="G865" s="4" t="s">
        <v>3542</v>
      </c>
      <c r="H865" s="255" t="s">
        <v>3637</v>
      </c>
      <c r="I865" s="41" t="s">
        <v>3638</v>
      </c>
      <c r="J865" s="460" t="s">
        <v>3639</v>
      </c>
      <c r="K865" s="5"/>
      <c r="L865" s="5"/>
      <c r="M865" s="5"/>
      <c r="N865" s="5"/>
      <c r="O865" s="5"/>
      <c r="P865" s="5"/>
      <c r="Q865" s="5"/>
      <c r="R865" s="5"/>
      <c r="S865" s="5"/>
      <c r="T865" s="5"/>
      <c r="U865" s="5"/>
      <c r="V865" s="5"/>
      <c r="W865" s="5"/>
      <c r="X865" s="5"/>
      <c r="Y865" s="5"/>
      <c r="Z865" s="5"/>
      <c r="AA865" s="5"/>
      <c r="AB865" s="5"/>
      <c r="AC865" s="5"/>
      <c r="AD865" s="5"/>
    </row>
    <row r="866" customFormat="false" ht="15.75" hidden="false" customHeight="false" outlineLevel="0" collapsed="false">
      <c r="A866" s="21"/>
      <c r="B866" s="552"/>
      <c r="C866" s="428"/>
      <c r="D866" s="253"/>
      <c r="E866" s="40"/>
      <c r="F866" s="385" t="s">
        <v>3640</v>
      </c>
      <c r="G866" s="5" t="s">
        <v>1354</v>
      </c>
      <c r="H866" s="556" t="s">
        <v>3641</v>
      </c>
      <c r="I866" s="5"/>
      <c r="J866" s="5"/>
      <c r="K866" s="5"/>
      <c r="L866" s="5"/>
      <c r="M866" s="5"/>
      <c r="N866" s="5"/>
      <c r="O866" s="5"/>
      <c r="P866" s="5"/>
      <c r="Q866" s="5"/>
      <c r="R866" s="5"/>
      <c r="S866" s="5"/>
      <c r="T866" s="5"/>
      <c r="U866" s="5"/>
      <c r="V866" s="5"/>
      <c r="W866" s="5"/>
      <c r="X866" s="5"/>
      <c r="Y866" s="5"/>
      <c r="Z866" s="5"/>
      <c r="AA866" s="5"/>
      <c r="AB866" s="5"/>
      <c r="AC866" s="5"/>
      <c r="AD866" s="5"/>
    </row>
    <row r="867" customFormat="false" ht="15.75" hidden="false" customHeight="false" outlineLevel="0" collapsed="false">
      <c r="A867" s="21"/>
      <c r="B867" s="552"/>
      <c r="C867" s="428"/>
      <c r="D867" s="253"/>
      <c r="E867" s="40"/>
      <c r="F867" s="380" t="s">
        <v>3642</v>
      </c>
      <c r="G867" s="5" t="s">
        <v>3643</v>
      </c>
      <c r="H867" s="460" t="s">
        <v>3644</v>
      </c>
      <c r="I867" s="5"/>
      <c r="J867" s="5"/>
      <c r="K867" s="5"/>
      <c r="L867" s="5"/>
      <c r="M867" s="5"/>
      <c r="N867" s="5"/>
      <c r="O867" s="5"/>
      <c r="P867" s="5"/>
      <c r="Q867" s="5"/>
      <c r="R867" s="5"/>
      <c r="S867" s="5"/>
      <c r="T867" s="5"/>
      <c r="U867" s="5"/>
      <c r="V867" s="5"/>
      <c r="W867" s="5"/>
      <c r="X867" s="5"/>
      <c r="Y867" s="5"/>
      <c r="Z867" s="5"/>
      <c r="AA867" s="5"/>
      <c r="AB867" s="5"/>
      <c r="AC867" s="5"/>
      <c r="AD867" s="5"/>
    </row>
    <row r="868" customFormat="false" ht="15.75" hidden="false" customHeight="false" outlineLevel="0" collapsed="false">
      <c r="A868" s="21"/>
      <c r="B868" s="552"/>
      <c r="C868" s="428"/>
      <c r="D868" s="253"/>
      <c r="E868" s="40"/>
      <c r="F868" s="385" t="s">
        <v>3645</v>
      </c>
      <c r="G868" s="5" t="s">
        <v>3646</v>
      </c>
      <c r="H868" s="460" t="s">
        <v>3647</v>
      </c>
      <c r="I868" s="5" t="s">
        <v>3648</v>
      </c>
      <c r="J868" s="262" t="s">
        <v>3649</v>
      </c>
      <c r="K868" s="5"/>
      <c r="L868" s="5"/>
      <c r="M868" s="5"/>
      <c r="N868" s="5"/>
      <c r="O868" s="5"/>
      <c r="P868" s="5"/>
      <c r="Q868" s="5"/>
      <c r="R868" s="5"/>
      <c r="S868" s="5"/>
      <c r="T868" s="5"/>
      <c r="U868" s="5"/>
      <c r="V868" s="5"/>
      <c r="W868" s="5"/>
      <c r="X868" s="5"/>
      <c r="Y868" s="5"/>
      <c r="Z868" s="5"/>
      <c r="AA868" s="5"/>
      <c r="AB868" s="5"/>
      <c r="AC868" s="5"/>
      <c r="AD868" s="5"/>
    </row>
    <row r="869" customFormat="false" ht="15.75" hidden="false" customHeight="false" outlineLevel="0" collapsed="false">
      <c r="A869" s="21"/>
      <c r="B869" s="552"/>
      <c r="C869" s="428"/>
      <c r="D869" s="253"/>
      <c r="E869" s="40"/>
      <c r="F869" s="385" t="s">
        <v>3650</v>
      </c>
      <c r="G869" s="5" t="s">
        <v>588</v>
      </c>
      <c r="H869" s="460" t="s">
        <v>3651</v>
      </c>
      <c r="I869" s="5"/>
      <c r="J869" s="5"/>
      <c r="K869" s="5"/>
      <c r="L869" s="5"/>
      <c r="M869" s="5"/>
      <c r="N869" s="5"/>
      <c r="O869" s="5"/>
      <c r="P869" s="5"/>
      <c r="Q869" s="5"/>
      <c r="R869" s="5"/>
      <c r="S869" s="5"/>
      <c r="T869" s="5"/>
      <c r="U869" s="5"/>
      <c r="V869" s="5"/>
      <c r="W869" s="5"/>
      <c r="X869" s="5"/>
      <c r="Y869" s="5"/>
      <c r="Z869" s="5"/>
      <c r="AA869" s="5"/>
      <c r="AB869" s="5"/>
      <c r="AC869" s="5"/>
      <c r="AD869" s="5"/>
    </row>
    <row r="870" customFormat="false" ht="15.75" hidden="false" customHeight="false" outlineLevel="0" collapsed="false">
      <c r="A870" s="21"/>
      <c r="B870" s="552"/>
      <c r="C870" s="428"/>
      <c r="D870" s="253"/>
      <c r="E870" s="40"/>
      <c r="F870" s="268" t="s">
        <v>3652</v>
      </c>
      <c r="G870" s="41" t="s">
        <v>3653</v>
      </c>
      <c r="H870" s="557" t="s">
        <v>3654</v>
      </c>
      <c r="I870" s="5"/>
      <c r="J870" s="5"/>
      <c r="K870" s="5"/>
      <c r="L870" s="5"/>
      <c r="M870" s="5"/>
      <c r="N870" s="5"/>
      <c r="O870" s="5"/>
      <c r="P870" s="5"/>
      <c r="Q870" s="5"/>
      <c r="R870" s="5"/>
      <c r="S870" s="5"/>
      <c r="T870" s="5"/>
      <c r="U870" s="5"/>
      <c r="V870" s="5"/>
      <c r="W870" s="5"/>
      <c r="X870" s="5"/>
      <c r="Y870" s="5"/>
      <c r="Z870" s="5"/>
      <c r="AA870" s="5"/>
      <c r="AB870" s="5"/>
      <c r="AC870" s="5"/>
      <c r="AD870" s="5"/>
    </row>
    <row r="871" customFormat="false" ht="15.75" hidden="false" customHeight="false" outlineLevel="0" collapsed="false">
      <c r="A871" s="21"/>
      <c r="B871" s="552"/>
      <c r="C871" s="428"/>
      <c r="D871" s="253"/>
      <c r="E871" s="40"/>
      <c r="F871" s="18" t="s">
        <v>3655</v>
      </c>
      <c r="G871" s="5" t="s">
        <v>3656</v>
      </c>
      <c r="H871" s="460" t="s">
        <v>352</v>
      </c>
      <c r="I871" s="5"/>
      <c r="J871" s="5"/>
      <c r="K871" s="5"/>
      <c r="L871" s="5"/>
      <c r="M871" s="5"/>
      <c r="N871" s="5"/>
      <c r="O871" s="5"/>
      <c r="P871" s="5"/>
      <c r="Q871" s="5"/>
      <c r="R871" s="5"/>
      <c r="S871" s="5"/>
      <c r="T871" s="5"/>
      <c r="U871" s="5"/>
      <c r="V871" s="5"/>
      <c r="W871" s="5"/>
      <c r="X871" s="5"/>
      <c r="Y871" s="5"/>
      <c r="Z871" s="5"/>
      <c r="AA871" s="5"/>
      <c r="AB871" s="5"/>
      <c r="AC871" s="5"/>
      <c r="AD871" s="5"/>
    </row>
    <row r="872" customFormat="false" ht="15.75" hidden="false" customHeight="false" outlineLevel="0" collapsed="false">
      <c r="A872" s="21"/>
      <c r="B872" s="558" t="s">
        <v>3657</v>
      </c>
      <c r="C872" s="559" t="n">
        <v>44930</v>
      </c>
      <c r="D872" s="450"/>
      <c r="E872" s="451"/>
      <c r="F872" s="560" t="s">
        <v>3658</v>
      </c>
      <c r="G872" s="4" t="s">
        <v>3659</v>
      </c>
      <c r="H872" s="255" t="s">
        <v>551</v>
      </c>
      <c r="I872" s="5"/>
      <c r="J872" s="5"/>
      <c r="K872" s="5"/>
      <c r="L872" s="5"/>
      <c r="M872" s="5"/>
      <c r="N872" s="5"/>
      <c r="O872" s="5"/>
      <c r="P872" s="5"/>
      <c r="Q872" s="5"/>
      <c r="R872" s="5"/>
      <c r="S872" s="5"/>
      <c r="T872" s="5"/>
      <c r="U872" s="5"/>
      <c r="V872" s="5"/>
      <c r="W872" s="5"/>
      <c r="X872" s="5"/>
      <c r="Y872" s="5"/>
      <c r="Z872" s="5"/>
      <c r="AA872" s="5"/>
      <c r="AB872" s="5"/>
      <c r="AC872" s="5"/>
      <c r="AD872" s="5"/>
    </row>
    <row r="873" customFormat="false" ht="15.75" hidden="false" customHeight="false" outlineLevel="0" collapsed="false">
      <c r="A873" s="21"/>
      <c r="B873" s="558"/>
      <c r="C873" s="428"/>
      <c r="D873" s="253"/>
      <c r="E873" s="40"/>
      <c r="F873" s="259" t="s">
        <v>3660</v>
      </c>
      <c r="G873" s="5" t="s">
        <v>3661</v>
      </c>
      <c r="H873" s="258" t="s">
        <v>3662</v>
      </c>
      <c r="I873" s="5"/>
      <c r="J873" s="5"/>
      <c r="K873" s="5"/>
      <c r="L873" s="5"/>
      <c r="M873" s="5"/>
      <c r="N873" s="5"/>
      <c r="O873" s="5"/>
      <c r="P873" s="5"/>
      <c r="Q873" s="5"/>
      <c r="R873" s="5"/>
      <c r="S873" s="5"/>
      <c r="T873" s="5"/>
      <c r="U873" s="5"/>
      <c r="V873" s="5"/>
      <c r="W873" s="5"/>
      <c r="X873" s="5"/>
      <c r="Y873" s="5"/>
      <c r="Z873" s="5"/>
      <c r="AA873" s="5"/>
      <c r="AB873" s="5"/>
      <c r="AC873" s="5"/>
      <c r="AD873" s="5"/>
    </row>
    <row r="874" customFormat="false" ht="15.75" hidden="false" customHeight="false" outlineLevel="0" collapsed="false">
      <c r="A874" s="21"/>
      <c r="B874" s="558"/>
      <c r="C874" s="428"/>
      <c r="D874" s="253"/>
      <c r="E874" s="40"/>
      <c r="F874" s="275" t="s">
        <v>3663</v>
      </c>
      <c r="G874" s="5" t="s">
        <v>3664</v>
      </c>
      <c r="H874" s="258" t="s">
        <v>2516</v>
      </c>
      <c r="I874" s="5" t="s">
        <v>3665</v>
      </c>
      <c r="J874" s="5"/>
      <c r="K874" s="4" t="s">
        <v>3666</v>
      </c>
      <c r="L874" s="262" t="s">
        <v>3302</v>
      </c>
      <c r="M874" s="5"/>
      <c r="N874" s="5"/>
      <c r="O874" s="5"/>
      <c r="P874" s="5"/>
      <c r="Q874" s="5"/>
      <c r="R874" s="5"/>
      <c r="S874" s="5"/>
      <c r="T874" s="5"/>
      <c r="U874" s="5"/>
      <c r="V874" s="5"/>
      <c r="W874" s="5"/>
      <c r="X874" s="5"/>
      <c r="Y874" s="5"/>
      <c r="Z874" s="5"/>
      <c r="AA874" s="5"/>
      <c r="AB874" s="5"/>
      <c r="AC874" s="5"/>
      <c r="AD874" s="5"/>
    </row>
    <row r="875" customFormat="false" ht="15.75" hidden="false" customHeight="false" outlineLevel="0" collapsed="false">
      <c r="A875" s="21"/>
      <c r="B875" s="558"/>
      <c r="C875" s="428"/>
      <c r="D875" s="253"/>
      <c r="E875" s="40"/>
      <c r="F875" s="281" t="s">
        <v>3667</v>
      </c>
      <c r="G875" s="5" t="s">
        <v>3668</v>
      </c>
      <c r="H875" s="258" t="s">
        <v>3669</v>
      </c>
      <c r="I875" s="5"/>
      <c r="J875" s="5"/>
      <c r="K875" s="5"/>
      <c r="L875" s="5"/>
      <c r="M875" s="5"/>
      <c r="N875" s="5"/>
      <c r="O875" s="5"/>
      <c r="P875" s="5"/>
      <c r="Q875" s="5"/>
      <c r="R875" s="5"/>
      <c r="S875" s="5"/>
      <c r="T875" s="5"/>
      <c r="U875" s="5"/>
      <c r="V875" s="5"/>
      <c r="W875" s="5"/>
      <c r="X875" s="5"/>
      <c r="Y875" s="5"/>
      <c r="Z875" s="5"/>
      <c r="AA875" s="5"/>
      <c r="AB875" s="5"/>
      <c r="AC875" s="5"/>
      <c r="AD875" s="5"/>
    </row>
    <row r="876" customFormat="false" ht="15.75" hidden="false" customHeight="false" outlineLevel="0" collapsed="false">
      <c r="A876" s="21"/>
      <c r="B876" s="558"/>
      <c r="C876" s="428"/>
      <c r="D876" s="253"/>
      <c r="E876" s="40"/>
      <c r="F876" s="281" t="s">
        <v>3670</v>
      </c>
      <c r="G876" s="5" t="s">
        <v>3671</v>
      </c>
      <c r="H876" s="258" t="s">
        <v>3672</v>
      </c>
      <c r="I876" s="5" t="s">
        <v>3673</v>
      </c>
      <c r="J876" s="262" t="s">
        <v>2299</v>
      </c>
      <c r="K876" s="5"/>
      <c r="L876" s="5"/>
      <c r="M876" s="5"/>
      <c r="N876" s="5"/>
      <c r="O876" s="5"/>
      <c r="P876" s="5"/>
      <c r="Q876" s="5"/>
      <c r="R876" s="5"/>
      <c r="S876" s="5"/>
      <c r="T876" s="5"/>
      <c r="U876" s="5"/>
      <c r="V876" s="5"/>
      <c r="W876" s="5"/>
      <c r="X876" s="5"/>
      <c r="Y876" s="5"/>
      <c r="Z876" s="5"/>
      <c r="AA876" s="5"/>
      <c r="AB876" s="5"/>
      <c r="AC876" s="5"/>
      <c r="AD876" s="5"/>
    </row>
    <row r="877" customFormat="false" ht="15.75" hidden="false" customHeight="false" outlineLevel="0" collapsed="false">
      <c r="A877" s="21"/>
      <c r="B877" s="558"/>
      <c r="C877" s="428"/>
      <c r="D877" s="253"/>
      <c r="E877" s="40"/>
      <c r="F877" s="281" t="s">
        <v>3674</v>
      </c>
      <c r="G877" s="5" t="s">
        <v>3675</v>
      </c>
      <c r="H877" s="258" t="s">
        <v>3676</v>
      </c>
      <c r="I877" s="5"/>
      <c r="J877" s="5"/>
      <c r="K877" s="5"/>
      <c r="L877" s="5"/>
      <c r="M877" s="5"/>
      <c r="N877" s="5"/>
      <c r="O877" s="5"/>
      <c r="P877" s="5"/>
      <c r="Q877" s="5"/>
      <c r="R877" s="5"/>
      <c r="S877" s="5"/>
      <c r="T877" s="5"/>
      <c r="U877" s="5"/>
      <c r="V877" s="5"/>
      <c r="W877" s="5"/>
      <c r="X877" s="5"/>
      <c r="Y877" s="5"/>
      <c r="Z877" s="5"/>
      <c r="AA877" s="5"/>
      <c r="AB877" s="5"/>
      <c r="AC877" s="5"/>
      <c r="AD877" s="5"/>
    </row>
    <row r="878" customFormat="false" ht="15.75" hidden="false" customHeight="false" outlineLevel="0" collapsed="false">
      <c r="A878" s="21"/>
      <c r="B878" s="558"/>
      <c r="C878" s="428"/>
      <c r="D878" s="253"/>
      <c r="E878" s="40"/>
      <c r="F878" s="275" t="s">
        <v>3677</v>
      </c>
      <c r="G878" s="5" t="s">
        <v>3678</v>
      </c>
      <c r="H878" s="258" t="s">
        <v>2175</v>
      </c>
      <c r="I878" s="5"/>
      <c r="J878" s="5"/>
      <c r="K878" s="5"/>
      <c r="L878" s="5"/>
      <c r="M878" s="5"/>
      <c r="N878" s="5"/>
      <c r="O878" s="5"/>
      <c r="P878" s="5"/>
      <c r="Q878" s="5"/>
      <c r="R878" s="5"/>
      <c r="S878" s="5"/>
      <c r="T878" s="5"/>
      <c r="U878" s="5"/>
      <c r="V878" s="5"/>
      <c r="W878" s="5"/>
      <c r="X878" s="5"/>
      <c r="Y878" s="5"/>
      <c r="Z878" s="5"/>
      <c r="AA878" s="5"/>
      <c r="AB878" s="5"/>
      <c r="AC878" s="5"/>
      <c r="AD878" s="5"/>
    </row>
    <row r="879" customFormat="false" ht="15.75" hidden="false" customHeight="false" outlineLevel="0" collapsed="false">
      <c r="A879" s="21"/>
      <c r="B879" s="558"/>
      <c r="C879" s="428"/>
      <c r="D879" s="253"/>
      <c r="E879" s="40"/>
      <c r="F879" s="281" t="s">
        <v>3679</v>
      </c>
      <c r="G879" s="41" t="s">
        <v>3680</v>
      </c>
      <c r="H879" s="266" t="s">
        <v>3681</v>
      </c>
      <c r="I879" s="5"/>
      <c r="J879" s="5"/>
      <c r="K879" s="5"/>
      <c r="L879" s="5"/>
      <c r="M879" s="5"/>
      <c r="N879" s="5"/>
      <c r="O879" s="5"/>
      <c r="P879" s="5"/>
      <c r="Q879" s="5"/>
      <c r="R879" s="5"/>
      <c r="S879" s="5"/>
      <c r="T879" s="5"/>
      <c r="U879" s="5"/>
      <c r="V879" s="5"/>
      <c r="W879" s="5"/>
      <c r="X879" s="5"/>
      <c r="Y879" s="5"/>
      <c r="Z879" s="5"/>
      <c r="AA879" s="5"/>
      <c r="AB879" s="5"/>
      <c r="AC879" s="5"/>
      <c r="AD879" s="5"/>
    </row>
    <row r="880" customFormat="false" ht="15.75" hidden="false" customHeight="false" outlineLevel="0" collapsed="false">
      <c r="A880" s="21"/>
      <c r="B880" s="558"/>
      <c r="C880" s="428"/>
      <c r="D880" s="253"/>
      <c r="E880" s="40"/>
      <c r="F880" s="41" t="s">
        <v>3682</v>
      </c>
      <c r="G880" s="5" t="s">
        <v>3067</v>
      </c>
      <c r="H880" s="258" t="s">
        <v>3683</v>
      </c>
      <c r="I880" s="5"/>
      <c r="J880" s="5"/>
      <c r="K880" s="5"/>
      <c r="L880" s="5"/>
      <c r="M880" s="5"/>
      <c r="N880" s="5"/>
      <c r="O880" s="5"/>
      <c r="P880" s="5"/>
      <c r="Q880" s="5"/>
      <c r="R880" s="5"/>
      <c r="S880" s="5"/>
      <c r="T880" s="5"/>
      <c r="U880" s="5"/>
      <c r="V880" s="5"/>
      <c r="W880" s="5"/>
      <c r="X880" s="5"/>
      <c r="Y880" s="5"/>
      <c r="Z880" s="5"/>
      <c r="AA880" s="5"/>
      <c r="AB880" s="5"/>
      <c r="AC880" s="5"/>
      <c r="AD880" s="5"/>
    </row>
    <row r="881" customFormat="false" ht="15.75" hidden="false" customHeight="false" outlineLevel="0" collapsed="false">
      <c r="A881" s="21"/>
      <c r="B881" s="558"/>
      <c r="C881" s="428"/>
      <c r="D881" s="253"/>
      <c r="E881" s="40"/>
      <c r="F881" s="281" t="s">
        <v>3684</v>
      </c>
      <c r="G881" s="41" t="s">
        <v>3685</v>
      </c>
      <c r="H881" s="362" t="s">
        <v>3686</v>
      </c>
      <c r="I881" s="5"/>
      <c r="J881" s="5"/>
      <c r="K881" s="5"/>
      <c r="L881" s="5"/>
      <c r="M881" s="5"/>
      <c r="N881" s="5"/>
      <c r="O881" s="5"/>
      <c r="P881" s="5"/>
      <c r="Q881" s="5"/>
      <c r="R881" s="5"/>
      <c r="S881" s="5"/>
      <c r="T881" s="5"/>
      <c r="U881" s="5"/>
      <c r="V881" s="5"/>
      <c r="W881" s="5"/>
      <c r="X881" s="5"/>
      <c r="Y881" s="5"/>
      <c r="Z881" s="5"/>
      <c r="AA881" s="5"/>
      <c r="AB881" s="5"/>
      <c r="AC881" s="5"/>
      <c r="AD881" s="5"/>
    </row>
    <row r="882" customFormat="false" ht="15.75" hidden="false" customHeight="false" outlineLevel="0" collapsed="false">
      <c r="A882" s="21"/>
      <c r="B882" s="558"/>
      <c r="C882" s="428"/>
      <c r="D882" s="253"/>
      <c r="E882" s="40"/>
      <c r="F882" s="259" t="s">
        <v>3687</v>
      </c>
      <c r="G882" s="5" t="s">
        <v>3688</v>
      </c>
      <c r="H882" s="262" t="s">
        <v>1949</v>
      </c>
      <c r="I882" s="5"/>
      <c r="J882" s="5"/>
      <c r="K882" s="5"/>
      <c r="L882" s="5"/>
      <c r="M882" s="5"/>
      <c r="N882" s="5"/>
      <c r="O882" s="5"/>
      <c r="P882" s="5"/>
      <c r="Q882" s="5"/>
      <c r="R882" s="5"/>
      <c r="S882" s="5"/>
      <c r="T882" s="5"/>
      <c r="U882" s="5"/>
      <c r="V882" s="5"/>
      <c r="W882" s="5"/>
      <c r="X882" s="5"/>
      <c r="Y882" s="5"/>
      <c r="Z882" s="5"/>
      <c r="AA882" s="5"/>
      <c r="AB882" s="5"/>
      <c r="AC882" s="5"/>
      <c r="AD882" s="5"/>
    </row>
    <row r="883" customFormat="false" ht="15.75" hidden="false" customHeight="false" outlineLevel="0" collapsed="false">
      <c r="A883" s="21"/>
      <c r="B883" s="558"/>
      <c r="C883" s="428"/>
      <c r="D883" s="253"/>
      <c r="E883" s="40"/>
      <c r="F883" s="259" t="s">
        <v>3689</v>
      </c>
      <c r="G883" s="5" t="s">
        <v>3690</v>
      </c>
      <c r="H883" s="258" t="s">
        <v>3691</v>
      </c>
      <c r="I883" s="5"/>
      <c r="J883" s="5"/>
      <c r="K883" s="5"/>
      <c r="L883" s="5"/>
      <c r="M883" s="5"/>
      <c r="N883" s="5"/>
      <c r="O883" s="5"/>
      <c r="P883" s="5"/>
      <c r="Q883" s="5"/>
      <c r="R883" s="5"/>
      <c r="S883" s="5"/>
      <c r="T883" s="5"/>
      <c r="U883" s="5"/>
      <c r="V883" s="5"/>
      <c r="W883" s="5"/>
      <c r="X883" s="5"/>
      <c r="Y883" s="5"/>
      <c r="Z883" s="5"/>
      <c r="AA883" s="5"/>
      <c r="AB883" s="5"/>
      <c r="AC883" s="5"/>
      <c r="AD883" s="5"/>
    </row>
    <row r="884" customFormat="false" ht="15.75" hidden="false" customHeight="false" outlineLevel="0" collapsed="false">
      <c r="A884" s="21"/>
      <c r="B884" s="558"/>
      <c r="C884" s="428"/>
      <c r="D884" s="253"/>
      <c r="E884" s="40"/>
      <c r="F884" s="275" t="s">
        <v>3692</v>
      </c>
      <c r="G884" s="5" t="s">
        <v>3693</v>
      </c>
      <c r="H884" s="258" t="s">
        <v>3694</v>
      </c>
      <c r="I884" s="5"/>
      <c r="J884" s="5"/>
      <c r="K884" s="5"/>
      <c r="L884" s="5"/>
      <c r="M884" s="5"/>
      <c r="N884" s="5"/>
      <c r="O884" s="5"/>
      <c r="P884" s="5"/>
      <c r="Q884" s="5"/>
      <c r="R884" s="5"/>
      <c r="S884" s="5"/>
      <c r="T884" s="5"/>
      <c r="U884" s="5"/>
      <c r="V884" s="5"/>
      <c r="W884" s="5"/>
      <c r="X884" s="5"/>
      <c r="Y884" s="5"/>
      <c r="Z884" s="5"/>
      <c r="AA884" s="5"/>
      <c r="AB884" s="5"/>
      <c r="AC884" s="5"/>
      <c r="AD884" s="5"/>
    </row>
    <row r="885" customFormat="false" ht="15.75" hidden="false" customHeight="false" outlineLevel="0" collapsed="false">
      <c r="A885" s="21"/>
      <c r="B885" s="558"/>
      <c r="C885" s="428"/>
      <c r="D885" s="253"/>
      <c r="E885" s="40"/>
      <c r="F885" s="275" t="s">
        <v>3695</v>
      </c>
      <c r="G885" s="5" t="s">
        <v>3696</v>
      </c>
      <c r="H885" s="258" t="s">
        <v>3697</v>
      </c>
      <c r="I885" s="5"/>
      <c r="J885" s="5"/>
      <c r="K885" s="5"/>
      <c r="L885" s="5"/>
      <c r="M885" s="5"/>
      <c r="N885" s="5"/>
      <c r="O885" s="5"/>
      <c r="P885" s="5"/>
      <c r="Q885" s="5"/>
      <c r="R885" s="5"/>
      <c r="S885" s="5"/>
      <c r="T885" s="5"/>
      <c r="U885" s="5"/>
      <c r="V885" s="5"/>
      <c r="W885" s="5"/>
      <c r="X885" s="5"/>
      <c r="Y885" s="5"/>
      <c r="Z885" s="5"/>
      <c r="AA885" s="5"/>
      <c r="AB885" s="5"/>
      <c r="AC885" s="5"/>
      <c r="AD885" s="5"/>
    </row>
    <row r="886" customFormat="false" ht="15.75" hidden="false" customHeight="false" outlineLevel="0" collapsed="false">
      <c r="A886" s="21"/>
      <c r="B886" s="558"/>
      <c r="C886" s="428"/>
      <c r="D886" s="253"/>
      <c r="E886" s="40"/>
      <c r="F886" s="468" t="s">
        <v>3698</v>
      </c>
      <c r="G886" s="522" t="s">
        <v>3699</v>
      </c>
      <c r="H886" s="272" t="s">
        <v>3700</v>
      </c>
      <c r="I886" s="272"/>
      <c r="J886" s="273" t="s">
        <v>3701</v>
      </c>
      <c r="K886" s="272"/>
      <c r="L886" s="5"/>
      <c r="M886" s="5"/>
      <c r="N886" s="5"/>
      <c r="O886" s="5"/>
      <c r="P886" s="5"/>
      <c r="Q886" s="5"/>
      <c r="R886" s="5"/>
      <c r="S886" s="5"/>
      <c r="T886" s="5"/>
      <c r="U886" s="5"/>
      <c r="V886" s="5"/>
      <c r="W886" s="5"/>
      <c r="X886" s="5"/>
      <c r="Y886" s="5"/>
      <c r="Z886" s="5"/>
      <c r="AA886" s="5"/>
      <c r="AB886" s="5"/>
      <c r="AC886" s="5"/>
      <c r="AD886" s="5"/>
    </row>
    <row r="887" customFormat="false" ht="15.75" hidden="false" customHeight="false" outlineLevel="0" collapsed="false">
      <c r="A887" s="21"/>
      <c r="B887" s="558"/>
      <c r="C887" s="428"/>
      <c r="D887" s="253"/>
      <c r="E887" s="40"/>
      <c r="F887" s="468" t="s">
        <v>3702</v>
      </c>
      <c r="G887" s="522" t="s">
        <v>3703</v>
      </c>
      <c r="H887" s="273" t="s">
        <v>3704</v>
      </c>
      <c r="I887" s="5" t="s">
        <v>3705</v>
      </c>
      <c r="J887" s="262" t="s">
        <v>3706</v>
      </c>
      <c r="K887" s="5"/>
      <c r="L887" s="5"/>
      <c r="M887" s="5"/>
      <c r="N887" s="5"/>
      <c r="O887" s="5"/>
      <c r="P887" s="5"/>
      <c r="Q887" s="5"/>
      <c r="R887" s="5"/>
      <c r="S887" s="5"/>
      <c r="T887" s="5"/>
      <c r="U887" s="5"/>
      <c r="V887" s="5"/>
      <c r="W887" s="5"/>
      <c r="X887" s="5"/>
      <c r="Y887" s="5"/>
      <c r="Z887" s="5"/>
      <c r="AA887" s="5"/>
      <c r="AB887" s="5"/>
      <c r="AC887" s="5"/>
      <c r="AD887" s="5"/>
    </row>
    <row r="888" customFormat="false" ht="15.75" hidden="false" customHeight="false" outlineLevel="0" collapsed="false">
      <c r="A888" s="21"/>
      <c r="B888" s="558"/>
      <c r="C888" s="428"/>
      <c r="D888" s="253"/>
      <c r="E888" s="40"/>
      <c r="F888" s="41" t="s">
        <v>3707</v>
      </c>
      <c r="G888" s="5" t="s">
        <v>3708</v>
      </c>
      <c r="H888" s="258" t="s">
        <v>2259</v>
      </c>
      <c r="I888" s="5"/>
      <c r="J888" s="5"/>
      <c r="K888" s="5"/>
      <c r="L888" s="5"/>
      <c r="M888" s="5"/>
      <c r="N888" s="5"/>
      <c r="O888" s="5"/>
      <c r="P888" s="5"/>
      <c r="Q888" s="5"/>
      <c r="R888" s="5"/>
      <c r="S888" s="5"/>
      <c r="T888" s="5"/>
      <c r="U888" s="5"/>
      <c r="V888" s="5"/>
      <c r="W888" s="5"/>
      <c r="X888" s="5"/>
      <c r="Y888" s="5"/>
      <c r="Z888" s="5"/>
      <c r="AA888" s="5"/>
      <c r="AB888" s="5"/>
      <c r="AC888" s="5"/>
      <c r="AD888" s="5"/>
    </row>
    <row r="889" customFormat="false" ht="15.75" hidden="false" customHeight="false" outlineLevel="0" collapsed="false">
      <c r="A889" s="21"/>
      <c r="B889" s="558"/>
      <c r="C889" s="428"/>
      <c r="D889" s="253"/>
      <c r="E889" s="40"/>
      <c r="F889" s="41" t="s">
        <v>3709</v>
      </c>
      <c r="G889" s="5" t="s">
        <v>3260</v>
      </c>
      <c r="H889" s="258" t="s">
        <v>2259</v>
      </c>
      <c r="I889" s="5"/>
      <c r="J889" s="5"/>
      <c r="K889" s="5"/>
      <c r="L889" s="5"/>
      <c r="M889" s="5"/>
      <c r="N889" s="5"/>
      <c r="O889" s="5"/>
      <c r="P889" s="5"/>
      <c r="Q889" s="5"/>
      <c r="R889" s="5"/>
      <c r="S889" s="5"/>
      <c r="T889" s="5"/>
      <c r="U889" s="5"/>
      <c r="V889" s="5"/>
      <c r="W889" s="5"/>
      <c r="X889" s="5"/>
      <c r="Y889" s="5"/>
      <c r="Z889" s="5"/>
      <c r="AA889" s="5"/>
      <c r="AB889" s="5"/>
      <c r="AC889" s="5"/>
      <c r="AD889" s="5"/>
    </row>
    <row r="890" customFormat="false" ht="15.75" hidden="false" customHeight="false" outlineLevel="0" collapsed="false">
      <c r="A890" s="21"/>
      <c r="B890" s="558"/>
      <c r="C890" s="428"/>
      <c r="D890" s="253"/>
      <c r="E890" s="40"/>
      <c r="F890" s="41" t="s">
        <v>3710</v>
      </c>
      <c r="G890" s="5" t="s">
        <v>3260</v>
      </c>
      <c r="H890" s="258" t="s">
        <v>2259</v>
      </c>
      <c r="I890" s="5"/>
      <c r="J890" s="5"/>
      <c r="K890" s="5"/>
      <c r="L890" s="5"/>
      <c r="M890" s="5"/>
      <c r="N890" s="5"/>
      <c r="O890" s="5"/>
      <c r="P890" s="5"/>
      <c r="Q890" s="5"/>
      <c r="R890" s="5"/>
      <c r="S890" s="5"/>
      <c r="T890" s="5"/>
      <c r="U890" s="5"/>
      <c r="V890" s="5"/>
      <c r="W890" s="5"/>
      <c r="X890" s="5"/>
      <c r="Y890" s="5"/>
      <c r="Z890" s="5"/>
      <c r="AA890" s="5"/>
      <c r="AB890" s="5"/>
      <c r="AC890" s="5"/>
      <c r="AD890" s="5"/>
    </row>
    <row r="891" customFormat="false" ht="15.75" hidden="false" customHeight="false" outlineLevel="0" collapsed="false">
      <c r="A891" s="21"/>
      <c r="B891" s="558"/>
      <c r="C891" s="428"/>
      <c r="D891" s="253"/>
      <c r="E891" s="40"/>
      <c r="F891" s="41" t="s">
        <v>3711</v>
      </c>
      <c r="G891" s="5" t="s">
        <v>3712</v>
      </c>
      <c r="H891" s="258" t="s">
        <v>2259</v>
      </c>
      <c r="I891" s="5"/>
      <c r="J891" s="5"/>
      <c r="K891" s="5"/>
      <c r="L891" s="5"/>
      <c r="M891" s="5"/>
      <c r="N891" s="5"/>
      <c r="O891" s="5"/>
      <c r="P891" s="5"/>
      <c r="Q891" s="5"/>
      <c r="R891" s="5"/>
      <c r="S891" s="5"/>
      <c r="T891" s="5"/>
      <c r="U891" s="5"/>
      <c r="V891" s="5"/>
      <c r="W891" s="5"/>
      <c r="X891" s="5"/>
      <c r="Y891" s="5"/>
      <c r="Z891" s="5"/>
      <c r="AA891" s="5"/>
      <c r="AB891" s="5"/>
      <c r="AC891" s="5"/>
      <c r="AD891" s="5"/>
    </row>
    <row r="892" customFormat="false" ht="15.75" hidden="false" customHeight="false" outlineLevel="0" collapsed="false">
      <c r="A892" s="21"/>
      <c r="B892" s="558"/>
      <c r="C892" s="428"/>
      <c r="D892" s="253"/>
      <c r="E892" s="40"/>
      <c r="F892" s="41" t="s">
        <v>3713</v>
      </c>
      <c r="G892" s="5" t="s">
        <v>3714</v>
      </c>
      <c r="H892" s="258" t="s">
        <v>3443</v>
      </c>
      <c r="I892" s="5"/>
      <c r="J892" s="5"/>
      <c r="K892" s="5"/>
      <c r="L892" s="5"/>
      <c r="M892" s="5"/>
      <c r="N892" s="5"/>
      <c r="O892" s="5"/>
      <c r="P892" s="5"/>
      <c r="Q892" s="5"/>
      <c r="R892" s="5"/>
      <c r="S892" s="5"/>
      <c r="T892" s="5"/>
      <c r="U892" s="5"/>
      <c r="V892" s="5"/>
      <c r="W892" s="5"/>
      <c r="X892" s="5"/>
      <c r="Y892" s="5"/>
      <c r="Z892" s="5"/>
      <c r="AA892" s="5"/>
      <c r="AB892" s="5"/>
      <c r="AC892" s="5"/>
      <c r="AD892" s="5"/>
    </row>
    <row r="893" customFormat="false" ht="15.75" hidden="false" customHeight="false" outlineLevel="0" collapsed="false">
      <c r="A893" s="21"/>
      <c r="B893" s="558"/>
      <c r="C893" s="428"/>
      <c r="D893" s="253"/>
      <c r="E893" s="40"/>
      <c r="F893" s="41" t="s">
        <v>3715</v>
      </c>
      <c r="G893" s="5" t="s">
        <v>3716</v>
      </c>
      <c r="H893" s="258" t="s">
        <v>388</v>
      </c>
      <c r="I893" s="5"/>
      <c r="J893" s="5"/>
      <c r="K893" s="5"/>
      <c r="L893" s="5"/>
      <c r="M893" s="5"/>
      <c r="N893" s="5"/>
      <c r="O893" s="5"/>
      <c r="P893" s="5"/>
      <c r="Q893" s="5"/>
      <c r="R893" s="5"/>
      <c r="S893" s="5"/>
      <c r="T893" s="5"/>
      <c r="U893" s="5"/>
      <c r="V893" s="5"/>
      <c r="W893" s="5"/>
      <c r="X893" s="5"/>
      <c r="Y893" s="5"/>
      <c r="Z893" s="5"/>
      <c r="AA893" s="5"/>
      <c r="AB893" s="5"/>
      <c r="AC893" s="5"/>
      <c r="AD893" s="5"/>
    </row>
    <row r="894" customFormat="false" ht="15.75" hidden="false" customHeight="false" outlineLevel="0" collapsed="false">
      <c r="A894" s="21"/>
      <c r="B894" s="558"/>
      <c r="C894" s="428"/>
      <c r="D894" s="253"/>
      <c r="E894" s="40"/>
      <c r="F894" s="275" t="s">
        <v>3717</v>
      </c>
      <c r="G894" s="41" t="s">
        <v>3718</v>
      </c>
      <c r="H894" s="266" t="s">
        <v>3719</v>
      </c>
      <c r="I894" s="5"/>
      <c r="J894" s="5"/>
      <c r="K894" s="5"/>
      <c r="L894" s="5"/>
      <c r="M894" s="5"/>
      <c r="N894" s="5"/>
      <c r="O894" s="5"/>
      <c r="P894" s="5"/>
      <c r="Q894" s="5"/>
      <c r="R894" s="5"/>
      <c r="S894" s="5"/>
      <c r="T894" s="5"/>
      <c r="U894" s="5"/>
      <c r="V894" s="5"/>
      <c r="W894" s="5"/>
      <c r="X894" s="5"/>
      <c r="Y894" s="5"/>
      <c r="Z894" s="5"/>
      <c r="AA894" s="5"/>
      <c r="AB894" s="5"/>
      <c r="AC894" s="5"/>
      <c r="AD894" s="5"/>
    </row>
    <row r="895" customFormat="false" ht="15.75" hidden="false" customHeight="false" outlineLevel="0" collapsed="false">
      <c r="A895" s="21"/>
      <c r="B895" s="558"/>
      <c r="C895" s="428"/>
      <c r="D895" s="253"/>
      <c r="E895" s="40"/>
      <c r="F895" s="275" t="s">
        <v>3720</v>
      </c>
      <c r="G895" s="5" t="s">
        <v>1357</v>
      </c>
      <c r="H895" s="258" t="s">
        <v>2493</v>
      </c>
      <c r="I895" s="5"/>
      <c r="J895" s="5"/>
      <c r="K895" s="5"/>
      <c r="L895" s="5"/>
      <c r="M895" s="5"/>
      <c r="N895" s="5"/>
      <c r="O895" s="5"/>
      <c r="P895" s="5"/>
      <c r="Q895" s="5"/>
      <c r="R895" s="5"/>
      <c r="S895" s="5"/>
      <c r="T895" s="5"/>
      <c r="U895" s="5"/>
      <c r="V895" s="5"/>
      <c r="W895" s="5"/>
      <c r="X895" s="5"/>
      <c r="Y895" s="5"/>
      <c r="Z895" s="5"/>
      <c r="AA895" s="5"/>
      <c r="AB895" s="5"/>
      <c r="AC895" s="5"/>
      <c r="AD895" s="5"/>
    </row>
    <row r="896" customFormat="false" ht="15.75" hidden="false" customHeight="false" outlineLevel="0" collapsed="false">
      <c r="A896" s="21"/>
      <c r="B896" s="558"/>
      <c r="C896" s="428"/>
      <c r="D896" s="253"/>
      <c r="E896" s="40"/>
      <c r="F896" s="275" t="s">
        <v>3721</v>
      </c>
      <c r="G896" s="5" t="s">
        <v>3722</v>
      </c>
      <c r="H896" s="266" t="s">
        <v>3723</v>
      </c>
      <c r="I896" s="285"/>
      <c r="J896" s="5"/>
      <c r="K896" s="5"/>
      <c r="L896" s="5"/>
      <c r="M896" s="5"/>
      <c r="N896" s="5"/>
      <c r="O896" s="5"/>
      <c r="P896" s="5"/>
      <c r="Q896" s="5"/>
      <c r="R896" s="5"/>
      <c r="S896" s="5"/>
      <c r="T896" s="5"/>
      <c r="U896" s="5"/>
      <c r="V896" s="5"/>
      <c r="W896" s="5"/>
      <c r="X896" s="5"/>
      <c r="Y896" s="5"/>
      <c r="Z896" s="5"/>
      <c r="AA896" s="5"/>
      <c r="AB896" s="5"/>
      <c r="AC896" s="5"/>
      <c r="AD896" s="5"/>
    </row>
    <row r="897" customFormat="false" ht="15.75" hidden="false" customHeight="false" outlineLevel="0" collapsed="false">
      <c r="A897" s="21"/>
      <c r="B897" s="558"/>
      <c r="C897" s="428"/>
      <c r="D897" s="253"/>
      <c r="E897" s="40"/>
      <c r="F897" s="323" t="s">
        <v>3724</v>
      </c>
      <c r="G897" s="5" t="s">
        <v>588</v>
      </c>
      <c r="H897" s="258" t="s">
        <v>3471</v>
      </c>
      <c r="I897" s="5"/>
      <c r="J897" s="5"/>
      <c r="K897" s="5"/>
      <c r="L897" s="5"/>
      <c r="M897" s="5"/>
      <c r="N897" s="5"/>
      <c r="O897" s="5"/>
      <c r="P897" s="5"/>
      <c r="Q897" s="5"/>
      <c r="R897" s="5"/>
      <c r="S897" s="5"/>
      <c r="T897" s="5"/>
      <c r="U897" s="5"/>
      <c r="V897" s="5"/>
      <c r="W897" s="5"/>
      <c r="X897" s="5"/>
      <c r="Y897" s="5"/>
      <c r="Z897" s="5"/>
      <c r="AA897" s="5"/>
      <c r="AB897" s="5"/>
      <c r="AC897" s="5"/>
      <c r="AD897" s="5"/>
    </row>
    <row r="898" customFormat="false" ht="15.75" hidden="false" customHeight="false" outlineLevel="0" collapsed="false">
      <c r="A898" s="21"/>
      <c r="B898" s="558"/>
      <c r="C898" s="428"/>
      <c r="D898" s="253"/>
      <c r="E898" s="40"/>
      <c r="F898" s="259" t="s">
        <v>3725</v>
      </c>
      <c r="G898" s="41" t="s">
        <v>3726</v>
      </c>
      <c r="H898" s="266" t="s">
        <v>3727</v>
      </c>
      <c r="I898" s="5"/>
      <c r="J898" s="5"/>
      <c r="K898" s="5"/>
      <c r="L898" s="5"/>
      <c r="M898" s="5"/>
      <c r="N898" s="5"/>
      <c r="O898" s="5"/>
      <c r="P898" s="5"/>
      <c r="Q898" s="5"/>
      <c r="R898" s="5"/>
      <c r="S898" s="5"/>
      <c r="T898" s="5"/>
      <c r="U898" s="5"/>
      <c r="V898" s="5"/>
      <c r="W898" s="5"/>
      <c r="X898" s="5"/>
      <c r="Y898" s="5"/>
      <c r="Z898" s="5"/>
      <c r="AA898" s="5"/>
      <c r="AB898" s="5"/>
      <c r="AC898" s="5"/>
      <c r="AD898" s="5"/>
    </row>
    <row r="899" customFormat="false" ht="15.75" hidden="false" customHeight="false" outlineLevel="0" collapsed="false">
      <c r="A899" s="21"/>
      <c r="B899" s="558"/>
      <c r="C899" s="428"/>
      <c r="D899" s="253"/>
      <c r="E899" s="40"/>
      <c r="F899" s="41" t="s">
        <v>3728</v>
      </c>
      <c r="G899" s="5" t="s">
        <v>3729</v>
      </c>
      <c r="H899" s="460" t="s">
        <v>3730</v>
      </c>
      <c r="I899" s="5"/>
      <c r="J899" s="5"/>
      <c r="K899" s="5"/>
      <c r="L899" s="5"/>
      <c r="M899" s="5"/>
      <c r="N899" s="5"/>
      <c r="O899" s="5"/>
      <c r="P899" s="5"/>
      <c r="Q899" s="5"/>
      <c r="R899" s="5"/>
      <c r="S899" s="5"/>
      <c r="T899" s="5"/>
      <c r="U899" s="5"/>
      <c r="V899" s="5"/>
      <c r="W899" s="5"/>
      <c r="X899" s="5"/>
      <c r="Y899" s="5"/>
      <c r="Z899" s="5"/>
      <c r="AA899" s="5"/>
      <c r="AB899" s="5"/>
      <c r="AC899" s="5"/>
      <c r="AD899" s="5"/>
    </row>
    <row r="900" customFormat="false" ht="15.75" hidden="false" customHeight="false" outlineLevel="0" collapsed="false">
      <c r="A900" s="21"/>
      <c r="B900" s="558"/>
      <c r="C900" s="428"/>
      <c r="D900" s="253"/>
      <c r="E900" s="40"/>
      <c r="F900" s="275" t="s">
        <v>3731</v>
      </c>
      <c r="G900" s="5" t="s">
        <v>3643</v>
      </c>
      <c r="H900" s="258" t="s">
        <v>3732</v>
      </c>
      <c r="I900" s="5"/>
      <c r="J900" s="5"/>
      <c r="K900" s="5"/>
      <c r="L900" s="5"/>
      <c r="M900" s="5"/>
      <c r="N900" s="5"/>
      <c r="O900" s="5"/>
      <c r="P900" s="5"/>
      <c r="Q900" s="5"/>
      <c r="R900" s="5"/>
      <c r="S900" s="5"/>
      <c r="T900" s="5"/>
      <c r="U900" s="5"/>
      <c r="V900" s="5"/>
      <c r="W900" s="5"/>
      <c r="X900" s="5"/>
      <c r="Y900" s="5"/>
      <c r="Z900" s="5"/>
      <c r="AA900" s="5"/>
      <c r="AB900" s="5"/>
      <c r="AC900" s="5"/>
      <c r="AD900" s="5"/>
    </row>
    <row r="901" customFormat="false" ht="15.75" hidden="false" customHeight="false" outlineLevel="0" collapsed="false">
      <c r="A901" s="21"/>
      <c r="B901" s="558"/>
      <c r="C901" s="428"/>
      <c r="D901" s="253"/>
      <c r="E901" s="40"/>
      <c r="F901" s="281" t="s">
        <v>3733</v>
      </c>
      <c r="G901" s="5" t="s">
        <v>3734</v>
      </c>
      <c r="H901" s="258" t="s">
        <v>3735</v>
      </c>
      <c r="I901" s="5" t="s">
        <v>3736</v>
      </c>
      <c r="J901" s="262" t="s">
        <v>3676</v>
      </c>
      <c r="K901" s="5"/>
      <c r="L901" s="5"/>
      <c r="M901" s="5"/>
      <c r="N901" s="5"/>
      <c r="O901" s="5"/>
      <c r="P901" s="5"/>
      <c r="Q901" s="5"/>
      <c r="R901" s="5"/>
      <c r="S901" s="5"/>
      <c r="T901" s="5"/>
      <c r="U901" s="5"/>
      <c r="V901" s="5"/>
      <c r="W901" s="5"/>
      <c r="X901" s="5"/>
      <c r="Y901" s="5"/>
      <c r="Z901" s="5"/>
      <c r="AA901" s="5"/>
      <c r="AB901" s="5"/>
      <c r="AC901" s="5"/>
      <c r="AD901" s="5"/>
    </row>
    <row r="902" customFormat="false" ht="15.75" hidden="false" customHeight="false" outlineLevel="0" collapsed="false">
      <c r="A902" s="21"/>
      <c r="B902" s="558"/>
      <c r="C902" s="428"/>
      <c r="D902" s="253"/>
      <c r="E902" s="40"/>
      <c r="F902" s="275" t="s">
        <v>3737</v>
      </c>
      <c r="G902" s="5" t="s">
        <v>3738</v>
      </c>
      <c r="H902" s="258" t="s">
        <v>3739</v>
      </c>
      <c r="I902" s="5"/>
      <c r="J902" s="5"/>
      <c r="K902" s="5"/>
      <c r="L902" s="5"/>
      <c r="M902" s="5"/>
      <c r="N902" s="5"/>
      <c r="O902" s="5"/>
      <c r="P902" s="5"/>
      <c r="Q902" s="5"/>
      <c r="R902" s="5"/>
      <c r="S902" s="5"/>
      <c r="T902" s="5"/>
      <c r="U902" s="5"/>
      <c r="V902" s="5"/>
      <c r="W902" s="5"/>
      <c r="X902" s="5"/>
      <c r="Y902" s="5"/>
      <c r="Z902" s="5"/>
      <c r="AA902" s="5"/>
      <c r="AB902" s="5"/>
      <c r="AC902" s="5"/>
      <c r="AD902" s="5"/>
    </row>
    <row r="903" customFormat="false" ht="15.75" hidden="false" customHeight="false" outlineLevel="0" collapsed="false">
      <c r="A903" s="21"/>
      <c r="B903" s="558"/>
      <c r="C903" s="428"/>
      <c r="D903" s="253"/>
      <c r="E903" s="40"/>
      <c r="F903" s="275" t="s">
        <v>3740</v>
      </c>
      <c r="G903" s="5" t="s">
        <v>3049</v>
      </c>
      <c r="H903" s="258" t="s">
        <v>3741</v>
      </c>
      <c r="I903" s="5"/>
      <c r="J903" s="5"/>
      <c r="K903" s="5"/>
      <c r="L903" s="5"/>
      <c r="M903" s="5"/>
      <c r="N903" s="5"/>
      <c r="O903" s="5"/>
      <c r="P903" s="5"/>
      <c r="Q903" s="5"/>
      <c r="R903" s="5"/>
      <c r="S903" s="5"/>
      <c r="T903" s="5"/>
      <c r="U903" s="5"/>
      <c r="V903" s="5"/>
      <c r="W903" s="5"/>
      <c r="X903" s="5"/>
      <c r="Y903" s="5"/>
      <c r="Z903" s="5"/>
      <c r="AA903" s="5"/>
      <c r="AB903" s="5"/>
      <c r="AC903" s="5"/>
      <c r="AD903" s="5"/>
    </row>
    <row r="904" customFormat="false" ht="15.75" hidden="false" customHeight="false" outlineLevel="0" collapsed="false">
      <c r="A904" s="21"/>
      <c r="B904" s="558"/>
      <c r="C904" s="428"/>
      <c r="D904" s="253"/>
      <c r="E904" s="40"/>
      <c r="F904" s="380" t="s">
        <v>3742</v>
      </c>
      <c r="G904" s="58" t="s">
        <v>3743</v>
      </c>
      <c r="H904" s="262" t="s">
        <v>3744</v>
      </c>
      <c r="I904" s="5"/>
      <c r="J904" s="5"/>
      <c r="K904" s="5"/>
      <c r="L904" s="5"/>
      <c r="M904" s="5"/>
      <c r="N904" s="5"/>
      <c r="O904" s="5"/>
      <c r="P904" s="5"/>
      <c r="Q904" s="5"/>
      <c r="R904" s="5"/>
      <c r="S904" s="5"/>
      <c r="T904" s="5"/>
      <c r="U904" s="5"/>
      <c r="V904" s="5"/>
      <c r="W904" s="5"/>
      <c r="X904" s="5"/>
      <c r="Y904" s="5"/>
      <c r="Z904" s="5"/>
      <c r="AA904" s="5"/>
      <c r="AB904" s="5"/>
      <c r="AC904" s="5"/>
      <c r="AD904" s="5"/>
    </row>
    <row r="905" customFormat="false" ht="15.75" hidden="false" customHeight="false" outlineLevel="0" collapsed="false">
      <c r="A905" s="21"/>
      <c r="B905" s="558"/>
      <c r="C905" s="428"/>
      <c r="D905" s="253"/>
      <c r="E905" s="40"/>
      <c r="F905" s="281" t="s">
        <v>3745</v>
      </c>
      <c r="G905" s="5" t="s">
        <v>3746</v>
      </c>
      <c r="H905" s="460" t="s">
        <v>3730</v>
      </c>
      <c r="I905" s="41" t="s">
        <v>3747</v>
      </c>
      <c r="J905" s="258" t="s">
        <v>444</v>
      </c>
      <c r="K905" s="5"/>
      <c r="L905" s="11"/>
      <c r="M905" s="5"/>
      <c r="N905" s="5"/>
      <c r="O905" s="5"/>
      <c r="P905" s="5"/>
      <c r="Q905" s="5"/>
      <c r="R905" s="5"/>
      <c r="S905" s="5"/>
      <c r="T905" s="5"/>
      <c r="U905" s="5"/>
      <c r="V905" s="5"/>
      <c r="W905" s="5"/>
      <c r="X905" s="5"/>
      <c r="Y905" s="5"/>
      <c r="Z905" s="5"/>
      <c r="AA905" s="5"/>
      <c r="AB905" s="5"/>
      <c r="AC905" s="5"/>
      <c r="AD905" s="5"/>
    </row>
    <row r="906" customFormat="false" ht="15.75" hidden="false" customHeight="false" outlineLevel="0" collapsed="false">
      <c r="A906" s="21"/>
      <c r="B906" s="558"/>
      <c r="C906" s="428"/>
      <c r="D906" s="253"/>
      <c r="E906" s="40"/>
      <c r="F906" s="259" t="s">
        <v>3748</v>
      </c>
      <c r="G906" s="5" t="s">
        <v>3749</v>
      </c>
      <c r="H906" s="262" t="s">
        <v>444</v>
      </c>
      <c r="I906" s="5"/>
      <c r="J906" s="5"/>
      <c r="K906" s="5"/>
      <c r="L906" s="11"/>
      <c r="M906" s="5"/>
      <c r="N906" s="5"/>
      <c r="O906" s="5"/>
      <c r="P906" s="5"/>
      <c r="Q906" s="5"/>
      <c r="R906" s="5"/>
      <c r="S906" s="5"/>
      <c r="T906" s="5"/>
      <c r="U906" s="5"/>
      <c r="V906" s="5"/>
      <c r="W906" s="5"/>
      <c r="X906" s="5"/>
      <c r="Y906" s="5"/>
      <c r="Z906" s="5"/>
      <c r="AA906" s="5"/>
      <c r="AB906" s="5"/>
      <c r="AC906" s="5"/>
      <c r="AD906" s="5"/>
    </row>
    <row r="907" customFormat="false" ht="15.75" hidden="false" customHeight="false" outlineLevel="0" collapsed="false">
      <c r="A907" s="21"/>
      <c r="B907" s="558"/>
      <c r="C907" s="428"/>
      <c r="D907" s="253"/>
      <c r="E907" s="40"/>
      <c r="F907" s="259" t="s">
        <v>3750</v>
      </c>
      <c r="G907" s="41" t="s">
        <v>3751</v>
      </c>
      <c r="H907" s="409" t="s">
        <v>3752</v>
      </c>
      <c r="I907" s="5"/>
      <c r="J907" s="5"/>
      <c r="K907" s="5"/>
      <c r="L907" s="11"/>
      <c r="M907" s="5"/>
      <c r="N907" s="5"/>
      <c r="O907" s="5"/>
      <c r="P907" s="5"/>
      <c r="Q907" s="5"/>
      <c r="R907" s="5"/>
      <c r="S907" s="5"/>
      <c r="T907" s="5"/>
      <c r="U907" s="5"/>
      <c r="V907" s="5"/>
      <c r="W907" s="5"/>
      <c r="X907" s="5"/>
      <c r="Y907" s="5"/>
      <c r="Z907" s="5"/>
      <c r="AA907" s="5"/>
      <c r="AB907" s="5"/>
      <c r="AC907" s="5"/>
      <c r="AD907" s="5"/>
    </row>
    <row r="908" customFormat="false" ht="15.75" hidden="false" customHeight="false" outlineLevel="0" collapsed="false">
      <c r="A908" s="21"/>
      <c r="B908" s="558"/>
      <c r="C908" s="428"/>
      <c r="D908" s="253"/>
      <c r="E908" s="40"/>
      <c r="F908" s="275" t="s">
        <v>3753</v>
      </c>
      <c r="G908" s="5" t="s">
        <v>343</v>
      </c>
      <c r="H908" s="255" t="s">
        <v>3754</v>
      </c>
      <c r="I908" s="5" t="s">
        <v>3755</v>
      </c>
      <c r="J908" s="262" t="s">
        <v>3756</v>
      </c>
      <c r="K908" s="5" t="s">
        <v>3757</v>
      </c>
      <c r="L908" s="258" t="s">
        <v>3758</v>
      </c>
      <c r="M908" s="5"/>
      <c r="N908" s="5"/>
      <c r="O908" s="5"/>
      <c r="P908" s="5"/>
      <c r="Q908" s="5"/>
      <c r="R908" s="5"/>
      <c r="S908" s="5"/>
      <c r="T908" s="5"/>
      <c r="U908" s="5"/>
      <c r="V908" s="5"/>
      <c r="W908" s="5"/>
      <c r="X908" s="5"/>
      <c r="Y908" s="5"/>
      <c r="Z908" s="5"/>
      <c r="AA908" s="5"/>
      <c r="AB908" s="5"/>
      <c r="AC908" s="5"/>
      <c r="AD908" s="5"/>
    </row>
    <row r="909" customFormat="false" ht="15.75" hidden="false" customHeight="false" outlineLevel="0" collapsed="false">
      <c r="A909" s="21"/>
      <c r="B909" s="558"/>
      <c r="C909" s="428"/>
      <c r="D909" s="253"/>
      <c r="E909" s="40"/>
      <c r="F909" s="380" t="s">
        <v>3759</v>
      </c>
      <c r="H909" s="262" t="s">
        <v>3119</v>
      </c>
      <c r="I909" s="5"/>
      <c r="J909" s="5"/>
      <c r="K909" s="5"/>
      <c r="L909" s="5"/>
      <c r="M909" s="5"/>
      <c r="N909" s="5"/>
      <c r="O909" s="5"/>
      <c r="P909" s="5"/>
      <c r="Q909" s="5"/>
      <c r="R909" s="5"/>
      <c r="S909" s="5"/>
      <c r="T909" s="5"/>
      <c r="U909" s="5"/>
      <c r="V909" s="5"/>
      <c r="W909" s="5"/>
      <c r="X909" s="5"/>
      <c r="Y909" s="5"/>
      <c r="Z909" s="5"/>
      <c r="AA909" s="5"/>
      <c r="AB909" s="5"/>
      <c r="AC909" s="5"/>
      <c r="AD909" s="5"/>
    </row>
    <row r="910" customFormat="false" ht="15.75" hidden="false" customHeight="false" outlineLevel="0" collapsed="false">
      <c r="A910" s="21"/>
      <c r="B910" s="558"/>
      <c r="C910" s="428"/>
      <c r="D910" s="253"/>
      <c r="E910" s="40"/>
      <c r="F910" s="281" t="s">
        <v>3760</v>
      </c>
      <c r="G910" s="257" t="s">
        <v>3761</v>
      </c>
      <c r="H910" s="258" t="s">
        <v>2299</v>
      </c>
      <c r="I910" s="36"/>
      <c r="K910" s="11"/>
      <c r="L910" s="5"/>
      <c r="M910" s="5"/>
      <c r="N910" s="5"/>
      <c r="O910" s="5"/>
      <c r="P910" s="5"/>
      <c r="Q910" s="5"/>
      <c r="R910" s="5"/>
      <c r="S910" s="5"/>
      <c r="T910" s="5"/>
      <c r="U910" s="5"/>
      <c r="V910" s="5"/>
      <c r="W910" s="5"/>
      <c r="X910" s="5"/>
      <c r="Y910" s="5"/>
      <c r="Z910" s="5"/>
      <c r="AA910" s="5"/>
      <c r="AB910" s="5"/>
      <c r="AC910" s="5"/>
      <c r="AD910" s="5"/>
    </row>
    <row r="911" customFormat="false" ht="15.75" hidden="false" customHeight="false" outlineLevel="0" collapsed="false">
      <c r="A911" s="21"/>
      <c r="B911" s="558"/>
      <c r="C911" s="428"/>
      <c r="D911" s="253"/>
      <c r="E911" s="40"/>
      <c r="F911" s="270" t="s">
        <v>3762</v>
      </c>
      <c r="G911" s="41" t="s">
        <v>3763</v>
      </c>
      <c r="H911" s="266" t="s">
        <v>3764</v>
      </c>
      <c r="I911" s="41" t="s">
        <v>3765</v>
      </c>
      <c r="J911" s="362" t="s">
        <v>3766</v>
      </c>
      <c r="K911" s="5"/>
      <c r="L911" s="5"/>
      <c r="M911" s="5"/>
      <c r="N911" s="5"/>
      <c r="O911" s="5"/>
      <c r="P911" s="5"/>
      <c r="Q911" s="5"/>
      <c r="R911" s="5"/>
      <c r="S911" s="5"/>
      <c r="T911" s="5"/>
      <c r="U911" s="5"/>
      <c r="V911" s="5"/>
      <c r="W911" s="5"/>
      <c r="X911" s="5"/>
      <c r="Y911" s="5"/>
      <c r="Z911" s="5"/>
      <c r="AA911" s="5"/>
      <c r="AB911" s="5"/>
      <c r="AC911" s="5"/>
      <c r="AD911" s="5"/>
    </row>
    <row r="912" customFormat="false" ht="15.75" hidden="false" customHeight="false" outlineLevel="0" collapsed="false">
      <c r="A912" s="21"/>
      <c r="B912" s="558"/>
      <c r="C912" s="428"/>
      <c r="D912" s="253"/>
      <c r="E912" s="40"/>
      <c r="F912" s="18" t="s">
        <v>3767</v>
      </c>
      <c r="G912" s="257" t="s">
        <v>1619</v>
      </c>
      <c r="H912" s="266" t="s">
        <v>3768</v>
      </c>
      <c r="I912" s="36"/>
      <c r="K912" s="11"/>
      <c r="L912" s="5"/>
      <c r="M912" s="5"/>
      <c r="N912" s="5"/>
      <c r="O912" s="5"/>
      <c r="P912" s="5"/>
      <c r="Q912" s="5"/>
      <c r="R912" s="5"/>
      <c r="S912" s="5"/>
      <c r="T912" s="5"/>
      <c r="U912" s="5"/>
      <c r="V912" s="5"/>
      <c r="W912" s="5"/>
      <c r="X912" s="5"/>
      <c r="Y912" s="5"/>
      <c r="Z912" s="5"/>
      <c r="AA912" s="5"/>
      <c r="AB912" s="5"/>
      <c r="AC912" s="5"/>
      <c r="AD912" s="5"/>
    </row>
    <row r="913" customFormat="false" ht="15.75" hidden="false" customHeight="false" outlineLevel="0" collapsed="false">
      <c r="A913" s="21"/>
      <c r="B913" s="558"/>
      <c r="C913" s="428"/>
      <c r="D913" s="253"/>
      <c r="E913" s="40"/>
      <c r="F913" s="259" t="s">
        <v>3769</v>
      </c>
      <c r="G913" s="257" t="s">
        <v>3770</v>
      </c>
      <c r="H913" s="258" t="s">
        <v>1949</v>
      </c>
      <c r="I913" s="5"/>
      <c r="J913" s="5"/>
      <c r="K913" s="5"/>
      <c r="L913" s="5"/>
      <c r="M913" s="5"/>
      <c r="N913" s="5"/>
      <c r="O913" s="5"/>
      <c r="P913" s="5"/>
      <c r="Q913" s="5"/>
      <c r="R913" s="5"/>
      <c r="S913" s="5"/>
      <c r="T913" s="5"/>
      <c r="U913" s="5"/>
      <c r="V913" s="5"/>
      <c r="W913" s="5"/>
      <c r="X913" s="5"/>
      <c r="Y913" s="5"/>
      <c r="Z913" s="5"/>
      <c r="AA913" s="5"/>
      <c r="AB913" s="5"/>
      <c r="AC913" s="5"/>
      <c r="AD913" s="5"/>
    </row>
    <row r="914" customFormat="false" ht="15.75" hidden="false" customHeight="false" outlineLevel="0" collapsed="false">
      <c r="A914" s="21"/>
      <c r="B914" s="558"/>
      <c r="C914" s="428"/>
      <c r="D914" s="253"/>
      <c r="E914" s="40"/>
      <c r="F914" s="561" t="s">
        <v>3771</v>
      </c>
      <c r="G914" s="257" t="s">
        <v>3772</v>
      </c>
      <c r="H914" s="477" t="s">
        <v>3773</v>
      </c>
      <c r="I914" s="5"/>
      <c r="J914" s="5"/>
      <c r="K914" s="5"/>
      <c r="L914" s="5"/>
      <c r="M914" s="5"/>
      <c r="N914" s="5"/>
      <c r="O914" s="5"/>
      <c r="P914" s="5"/>
      <c r="Q914" s="5"/>
      <c r="R914" s="5"/>
      <c r="S914" s="5"/>
      <c r="T914" s="5"/>
      <c r="U914" s="5"/>
      <c r="V914" s="5"/>
      <c r="W914" s="5"/>
      <c r="X914" s="5"/>
      <c r="Y914" s="5"/>
      <c r="Z914" s="5"/>
      <c r="AA914" s="5"/>
      <c r="AB914" s="5"/>
      <c r="AC914" s="5"/>
      <c r="AD914" s="5"/>
    </row>
    <row r="915" customFormat="false" ht="15.75" hidden="false" customHeight="false" outlineLevel="0" collapsed="false">
      <c r="A915" s="21"/>
      <c r="B915" s="558"/>
      <c r="C915" s="428"/>
      <c r="D915" s="253"/>
      <c r="E915" s="40"/>
      <c r="F915" s="259" t="s">
        <v>3774</v>
      </c>
      <c r="G915" s="5" t="s">
        <v>3775</v>
      </c>
      <c r="H915" s="258" t="s">
        <v>3396</v>
      </c>
      <c r="I915" s="5"/>
      <c r="J915" s="5"/>
      <c r="K915" s="5"/>
      <c r="L915" s="5"/>
      <c r="M915" s="5"/>
      <c r="N915" s="5"/>
      <c r="O915" s="5"/>
      <c r="P915" s="5"/>
      <c r="Q915" s="5"/>
      <c r="R915" s="5"/>
      <c r="S915" s="5"/>
      <c r="T915" s="5"/>
      <c r="U915" s="5"/>
      <c r="V915" s="5"/>
      <c r="W915" s="5"/>
      <c r="X915" s="5"/>
      <c r="Y915" s="5"/>
      <c r="Z915" s="5"/>
      <c r="AA915" s="5"/>
      <c r="AB915" s="5"/>
      <c r="AC915" s="5"/>
      <c r="AD915" s="5"/>
    </row>
    <row r="916" customFormat="false" ht="15.75" hidden="false" customHeight="false" outlineLevel="0" collapsed="false">
      <c r="A916" s="21"/>
      <c r="B916" s="558"/>
      <c r="C916" s="428"/>
      <c r="D916" s="253"/>
      <c r="E916" s="40"/>
      <c r="F916" s="562" t="s">
        <v>3776</v>
      </c>
      <c r="G916" s="257" t="s">
        <v>588</v>
      </c>
      <c r="H916" s="258" t="s">
        <v>3651</v>
      </c>
      <c r="I916" s="5" t="s">
        <v>3777</v>
      </c>
      <c r="J916" s="262" t="s">
        <v>3701</v>
      </c>
      <c r="K916" s="5"/>
      <c r="L916" s="5"/>
      <c r="M916" s="5"/>
      <c r="N916" s="5"/>
      <c r="O916" s="5"/>
      <c r="P916" s="5"/>
      <c r="Q916" s="5"/>
      <c r="R916" s="5"/>
      <c r="S916" s="5"/>
      <c r="T916" s="5"/>
      <c r="U916" s="5"/>
      <c r="V916" s="5"/>
      <c r="W916" s="5"/>
      <c r="X916" s="5"/>
      <c r="Y916" s="5"/>
      <c r="Z916" s="5"/>
      <c r="AA916" s="5"/>
      <c r="AB916" s="5"/>
      <c r="AC916" s="5"/>
      <c r="AD916" s="5"/>
    </row>
    <row r="917" customFormat="false" ht="15.75" hidden="false" customHeight="false" outlineLevel="0" collapsed="false">
      <c r="A917" s="21"/>
      <c r="B917" s="558"/>
      <c r="C917" s="428"/>
      <c r="D917" s="253"/>
      <c r="E917" s="40"/>
      <c r="F917" s="386" t="s">
        <v>3778</v>
      </c>
      <c r="G917" s="257" t="s">
        <v>3779</v>
      </c>
      <c r="H917" s="258" t="s">
        <v>3780</v>
      </c>
      <c r="I917" s="5"/>
      <c r="J917" s="5"/>
      <c r="K917" s="5"/>
      <c r="L917" s="5"/>
      <c r="M917" s="5"/>
      <c r="N917" s="5"/>
      <c r="O917" s="5"/>
      <c r="P917" s="5"/>
      <c r="Q917" s="5"/>
      <c r="R917" s="5"/>
      <c r="S917" s="5"/>
      <c r="T917" s="5"/>
      <c r="U917" s="5"/>
      <c r="V917" s="5"/>
      <c r="W917" s="5"/>
      <c r="X917" s="5"/>
      <c r="Y917" s="5"/>
      <c r="Z917" s="5"/>
      <c r="AA917" s="5"/>
      <c r="AB917" s="5"/>
      <c r="AC917" s="5"/>
      <c r="AD917" s="5"/>
    </row>
    <row r="918" customFormat="false" ht="15.75" hidden="false" customHeight="false" outlineLevel="0" collapsed="false">
      <c r="A918" s="21"/>
      <c r="B918" s="558"/>
      <c r="C918" s="428"/>
      <c r="D918" s="253"/>
      <c r="E918" s="40"/>
      <c r="F918" s="18" t="s">
        <v>3781</v>
      </c>
      <c r="G918" s="257" t="s">
        <v>3782</v>
      </c>
      <c r="H918" s="258" t="s">
        <v>352</v>
      </c>
      <c r="I918" s="5"/>
      <c r="J918" s="5"/>
      <c r="K918" s="5"/>
      <c r="L918" s="5"/>
      <c r="M918" s="5"/>
      <c r="N918" s="5"/>
      <c r="O918" s="5"/>
      <c r="P918" s="5"/>
      <c r="Q918" s="5"/>
      <c r="R918" s="5"/>
      <c r="S918" s="5"/>
      <c r="T918" s="5"/>
      <c r="U918" s="5"/>
      <c r="V918" s="5"/>
      <c r="W918" s="5"/>
      <c r="X918" s="5"/>
      <c r="Y918" s="5"/>
      <c r="Z918" s="5"/>
      <c r="AA918" s="5"/>
      <c r="AB918" s="5"/>
      <c r="AC918" s="5"/>
      <c r="AD918" s="5"/>
    </row>
    <row r="919" customFormat="false" ht="15.75" hidden="false" customHeight="false" outlineLevel="0" collapsed="false">
      <c r="A919" s="21"/>
      <c r="B919" s="558"/>
      <c r="C919" s="428"/>
      <c r="D919" s="253"/>
      <c r="E919" s="40"/>
      <c r="F919" s="288" t="s">
        <v>3783</v>
      </c>
      <c r="G919" s="5" t="s">
        <v>3784</v>
      </c>
      <c r="H919" s="258" t="s">
        <v>3396</v>
      </c>
      <c r="I919" s="257" t="s">
        <v>3785</v>
      </c>
      <c r="J919" s="258" t="s">
        <v>361</v>
      </c>
      <c r="K919" s="5"/>
      <c r="L919" s="5"/>
      <c r="M919" s="5"/>
      <c r="N919" s="5"/>
      <c r="O919" s="5"/>
      <c r="P919" s="5"/>
      <c r="Q919" s="5"/>
      <c r="R919" s="5"/>
      <c r="S919" s="5"/>
      <c r="T919" s="5"/>
      <c r="U919" s="5"/>
      <c r="V919" s="5"/>
      <c r="W919" s="5"/>
      <c r="X919" s="5"/>
      <c r="Y919" s="5"/>
      <c r="Z919" s="5"/>
      <c r="AA919" s="5"/>
      <c r="AB919" s="5"/>
      <c r="AC919" s="5"/>
      <c r="AD919" s="5"/>
    </row>
    <row r="920" customFormat="false" ht="15.75" hidden="false" customHeight="false" outlineLevel="0" collapsed="false">
      <c r="A920" s="21"/>
      <c r="B920" s="558"/>
      <c r="C920" s="428"/>
      <c r="D920" s="253"/>
      <c r="E920" s="40"/>
      <c r="F920" s="281" t="s">
        <v>3786</v>
      </c>
      <c r="G920" s="257" t="s">
        <v>3787</v>
      </c>
      <c r="H920" s="266" t="s">
        <v>3788</v>
      </c>
      <c r="I920" s="257" t="s">
        <v>3789</v>
      </c>
      <c r="J920" s="258" t="s">
        <v>3780</v>
      </c>
      <c r="K920" s="5"/>
      <c r="L920" s="5"/>
      <c r="M920" s="5"/>
      <c r="N920" s="5"/>
      <c r="O920" s="5"/>
      <c r="P920" s="5"/>
      <c r="Q920" s="5"/>
      <c r="R920" s="5"/>
      <c r="S920" s="5"/>
      <c r="T920" s="5"/>
      <c r="U920" s="5"/>
      <c r="V920" s="5"/>
      <c r="W920" s="5"/>
      <c r="X920" s="5"/>
      <c r="Y920" s="5"/>
      <c r="Z920" s="5"/>
      <c r="AA920" s="5"/>
      <c r="AB920" s="5"/>
      <c r="AC920" s="5"/>
      <c r="AD920" s="5"/>
    </row>
    <row r="921" customFormat="false" ht="15.75" hidden="false" customHeight="false" outlineLevel="0" collapsed="false">
      <c r="A921" s="21"/>
      <c r="B921" s="558"/>
      <c r="C921" s="428"/>
      <c r="D921" s="253"/>
      <c r="E921" s="40"/>
      <c r="F921" s="275" t="s">
        <v>3790</v>
      </c>
      <c r="G921" s="257" t="s">
        <v>2062</v>
      </c>
      <c r="H921" s="258" t="s">
        <v>3791</v>
      </c>
      <c r="I921" s="5" t="s">
        <v>3792</v>
      </c>
      <c r="J921" s="262" t="s">
        <v>3793</v>
      </c>
      <c r="K921" s="5"/>
      <c r="L921" s="5"/>
      <c r="M921" s="5"/>
      <c r="N921" s="5"/>
      <c r="O921" s="5"/>
      <c r="P921" s="5"/>
      <c r="Q921" s="5"/>
      <c r="R921" s="5"/>
      <c r="S921" s="5"/>
      <c r="T921" s="5"/>
      <c r="U921" s="5"/>
      <c r="V921" s="5"/>
      <c r="W921" s="5"/>
      <c r="X921" s="5"/>
      <c r="Y921" s="5"/>
      <c r="Z921" s="5"/>
      <c r="AA921" s="5"/>
      <c r="AB921" s="5"/>
      <c r="AC921" s="5"/>
      <c r="AD921" s="5"/>
    </row>
    <row r="922" customFormat="false" ht="15.75" hidden="false" customHeight="false" outlineLevel="0" collapsed="false">
      <c r="A922" s="21"/>
      <c r="B922" s="558"/>
      <c r="C922" s="428"/>
      <c r="D922" s="253"/>
      <c r="E922" s="40"/>
      <c r="F922" s="259" t="s">
        <v>3794</v>
      </c>
      <c r="G922" s="257" t="s">
        <v>3795</v>
      </c>
      <c r="H922" s="258" t="s">
        <v>361</v>
      </c>
      <c r="I922" s="5"/>
      <c r="J922" s="5"/>
      <c r="K922" s="5"/>
      <c r="L922" s="5"/>
      <c r="M922" s="5"/>
      <c r="N922" s="5"/>
      <c r="O922" s="5"/>
      <c r="P922" s="5"/>
      <c r="Q922" s="5"/>
      <c r="R922" s="5"/>
      <c r="S922" s="5"/>
      <c r="T922" s="5"/>
      <c r="U922" s="5"/>
      <c r="V922" s="5"/>
      <c r="W922" s="5"/>
      <c r="X922" s="5"/>
      <c r="Y922" s="5"/>
      <c r="Z922" s="5"/>
      <c r="AA922" s="5"/>
      <c r="AB922" s="5"/>
      <c r="AC922" s="5"/>
      <c r="AD922" s="5"/>
    </row>
    <row r="923" customFormat="false" ht="15.75" hidden="false" customHeight="false" outlineLevel="0" collapsed="false">
      <c r="A923" s="238"/>
      <c r="B923" s="558"/>
      <c r="C923" s="428"/>
      <c r="D923" s="253"/>
      <c r="E923" s="49"/>
      <c r="F923" s="259" t="s">
        <v>3796</v>
      </c>
      <c r="G923" s="5" t="s">
        <v>3797</v>
      </c>
      <c r="H923" s="255" t="s">
        <v>3333</v>
      </c>
      <c r="I923" s="272"/>
      <c r="J923" s="272"/>
      <c r="K923" s="272"/>
      <c r="L923" s="272"/>
      <c r="M923" s="272"/>
      <c r="N923" s="272"/>
      <c r="O923" s="272"/>
      <c r="P923" s="272"/>
      <c r="Q923" s="272"/>
      <c r="R923" s="272"/>
      <c r="S923" s="272"/>
      <c r="T923" s="272"/>
      <c r="U923" s="272"/>
      <c r="V923" s="272"/>
      <c r="W923" s="272"/>
      <c r="X923" s="272"/>
      <c r="Y923" s="272"/>
      <c r="Z923" s="272"/>
      <c r="AA923" s="272"/>
      <c r="AB923" s="272"/>
      <c r="AC923" s="272"/>
      <c r="AD923" s="272"/>
    </row>
    <row r="924" customFormat="false" ht="15.75" hidden="false" customHeight="false" outlineLevel="0" collapsed="false">
      <c r="A924" s="238"/>
      <c r="B924" s="558"/>
      <c r="C924" s="428"/>
      <c r="D924" s="253"/>
      <c r="E924" s="49"/>
      <c r="F924" s="287" t="s">
        <v>3798</v>
      </c>
      <c r="G924" s="272" t="s">
        <v>343</v>
      </c>
      <c r="H924" s="499" t="s">
        <v>3799</v>
      </c>
      <c r="I924" s="272"/>
      <c r="J924" s="272"/>
      <c r="K924" s="272"/>
      <c r="L924" s="272"/>
      <c r="M924" s="272"/>
      <c r="N924" s="272"/>
      <c r="O924" s="272"/>
      <c r="P924" s="272"/>
      <c r="Q924" s="272"/>
      <c r="R924" s="272"/>
      <c r="S924" s="272"/>
      <c r="T924" s="272"/>
      <c r="U924" s="272"/>
      <c r="V924" s="272"/>
      <c r="W924" s="272"/>
      <c r="X924" s="272"/>
      <c r="Y924" s="272"/>
      <c r="Z924" s="272"/>
      <c r="AA924" s="272"/>
      <c r="AB924" s="272"/>
      <c r="AC924" s="272"/>
      <c r="AD924" s="272"/>
    </row>
    <row r="925" customFormat="false" ht="15.75" hidden="false" customHeight="false" outlineLevel="0" collapsed="false">
      <c r="A925" s="238"/>
      <c r="B925" s="558"/>
      <c r="C925" s="428"/>
      <c r="D925" s="253"/>
      <c r="E925" s="49"/>
      <c r="F925" s="287" t="s">
        <v>3800</v>
      </c>
      <c r="G925" s="272" t="s">
        <v>3225</v>
      </c>
      <c r="H925" s="262" t="s">
        <v>3801</v>
      </c>
      <c r="I925" s="272"/>
      <c r="J925" s="272"/>
      <c r="K925" s="272"/>
      <c r="L925" s="272"/>
      <c r="M925" s="272"/>
      <c r="N925" s="272"/>
      <c r="O925" s="272"/>
      <c r="P925" s="272"/>
      <c r="Q925" s="272"/>
      <c r="R925" s="272"/>
      <c r="S925" s="272"/>
      <c r="T925" s="272"/>
      <c r="U925" s="272"/>
      <c r="V925" s="272"/>
      <c r="W925" s="272"/>
      <c r="X925" s="272"/>
      <c r="Y925" s="272"/>
      <c r="Z925" s="272"/>
      <c r="AA925" s="272"/>
      <c r="AB925" s="272"/>
      <c r="AC925" s="272"/>
      <c r="AD925" s="272"/>
    </row>
    <row r="926" customFormat="false" ht="15.75" hidden="false" customHeight="false" outlineLevel="0" collapsed="false">
      <c r="A926" s="238"/>
      <c r="B926" s="558"/>
      <c r="C926" s="428"/>
      <c r="D926" s="253"/>
      <c r="E926" s="49"/>
      <c r="F926" s="288" t="s">
        <v>3802</v>
      </c>
      <c r="G926" s="272" t="s">
        <v>3803</v>
      </c>
      <c r="H926" s="262" t="s">
        <v>444</v>
      </c>
      <c r="I926" s="272"/>
      <c r="J926" s="272"/>
      <c r="K926" s="272"/>
      <c r="L926" s="272"/>
      <c r="M926" s="272"/>
      <c r="N926" s="272"/>
      <c r="O926" s="272"/>
      <c r="P926" s="272"/>
      <c r="Q926" s="272"/>
      <c r="R926" s="272"/>
      <c r="S926" s="272"/>
      <c r="T926" s="272"/>
      <c r="U926" s="272"/>
      <c r="V926" s="272"/>
      <c r="W926" s="272"/>
      <c r="X926" s="272"/>
      <c r="Y926" s="272"/>
      <c r="Z926" s="272"/>
      <c r="AA926" s="272"/>
      <c r="AB926" s="272"/>
      <c r="AC926" s="272"/>
      <c r="AD926" s="272"/>
    </row>
    <row r="927" customFormat="false" ht="15.75" hidden="false" customHeight="false" outlineLevel="0" collapsed="false">
      <c r="A927" s="238"/>
      <c r="B927" s="558"/>
      <c r="C927" s="428"/>
      <c r="D927" s="253"/>
      <c r="E927" s="49"/>
      <c r="F927" s="287" t="s">
        <v>3804</v>
      </c>
      <c r="G927" s="272" t="s">
        <v>343</v>
      </c>
      <c r="H927" s="499" t="s">
        <v>3805</v>
      </c>
      <c r="I927" s="272"/>
      <c r="J927" s="272" t="s">
        <v>3806</v>
      </c>
      <c r="K927" s="273" t="s">
        <v>3807</v>
      </c>
      <c r="L927" s="272" t="s">
        <v>3808</v>
      </c>
      <c r="M927" s="273" t="s">
        <v>388</v>
      </c>
      <c r="N927" s="272"/>
      <c r="O927" s="272"/>
      <c r="P927" s="272"/>
      <c r="Q927" s="272"/>
      <c r="R927" s="272"/>
      <c r="S927" s="272"/>
      <c r="T927" s="272"/>
      <c r="U927" s="272"/>
      <c r="V927" s="272"/>
      <c r="W927" s="272"/>
      <c r="X927" s="272"/>
      <c r="Y927" s="272"/>
      <c r="Z927" s="272"/>
      <c r="AA927" s="272"/>
      <c r="AB927" s="272"/>
      <c r="AC927" s="272"/>
      <c r="AD927" s="272"/>
    </row>
    <row r="928" customFormat="false" ht="15.75" hidden="false" customHeight="false" outlineLevel="0" collapsed="false">
      <c r="A928" s="238"/>
      <c r="B928" s="558"/>
      <c r="C928" s="428"/>
      <c r="D928" s="253"/>
      <c r="E928" s="49"/>
      <c r="F928" s="287" t="s">
        <v>3809</v>
      </c>
      <c r="G928" s="272" t="s">
        <v>343</v>
      </c>
      <c r="H928" s="499" t="s">
        <v>3810</v>
      </c>
      <c r="I928" s="272"/>
      <c r="J928" s="272"/>
      <c r="K928" s="272"/>
      <c r="L928" s="272"/>
      <c r="M928" s="272"/>
      <c r="N928" s="272"/>
      <c r="O928" s="272"/>
      <c r="P928" s="272"/>
      <c r="Q928" s="272"/>
      <c r="R928" s="272"/>
      <c r="S928" s="272"/>
      <c r="T928" s="272"/>
      <c r="U928" s="272"/>
      <c r="V928" s="272"/>
      <c r="W928" s="272"/>
      <c r="X928" s="272"/>
      <c r="Y928" s="272"/>
      <c r="Z928" s="272"/>
      <c r="AA928" s="272"/>
      <c r="AB928" s="272"/>
      <c r="AC928" s="272"/>
      <c r="AD928" s="272"/>
    </row>
    <row r="929" customFormat="false" ht="15.75" hidden="false" customHeight="false" outlineLevel="0" collapsed="false">
      <c r="A929" s="21"/>
      <c r="B929" s="558"/>
      <c r="C929" s="428"/>
      <c r="D929" s="253"/>
      <c r="E929" s="40"/>
      <c r="F929" s="275" t="s">
        <v>3811</v>
      </c>
      <c r="G929" s="5" t="s">
        <v>343</v>
      </c>
      <c r="H929" s="499" t="s">
        <v>3812</v>
      </c>
      <c r="I929" s="5"/>
      <c r="J929" s="5"/>
      <c r="K929" s="5"/>
      <c r="L929" s="5"/>
      <c r="M929" s="5"/>
      <c r="N929" s="5"/>
      <c r="O929" s="5"/>
      <c r="P929" s="5"/>
      <c r="Q929" s="5"/>
      <c r="R929" s="5"/>
      <c r="S929" s="5"/>
      <c r="T929" s="5"/>
      <c r="U929" s="5"/>
      <c r="V929" s="5"/>
      <c r="W929" s="5"/>
      <c r="X929" s="5"/>
      <c r="Y929" s="5"/>
      <c r="Z929" s="5"/>
      <c r="AA929" s="5"/>
      <c r="AB929" s="5"/>
      <c r="AC929" s="5"/>
      <c r="AD929" s="5"/>
    </row>
    <row r="930" customFormat="false" ht="15.75" hidden="false" customHeight="false" outlineLevel="0" collapsed="false">
      <c r="A930" s="21"/>
      <c r="B930" s="558"/>
      <c r="C930" s="428"/>
      <c r="D930" s="253"/>
      <c r="E930" s="40"/>
      <c r="F930" s="275" t="s">
        <v>3813</v>
      </c>
      <c r="G930" s="5" t="s">
        <v>1564</v>
      </c>
      <c r="H930" s="499" t="s">
        <v>3814</v>
      </c>
      <c r="I930" s="5"/>
      <c r="J930" s="5"/>
      <c r="K930" s="5"/>
      <c r="L930" s="5"/>
      <c r="M930" s="5"/>
      <c r="N930" s="5"/>
      <c r="O930" s="5"/>
      <c r="P930" s="5"/>
      <c r="Q930" s="5"/>
      <c r="R930" s="5"/>
      <c r="S930" s="5"/>
      <c r="T930" s="5"/>
      <c r="U930" s="5"/>
      <c r="V930" s="5"/>
      <c r="W930" s="5"/>
      <c r="X930" s="5"/>
      <c r="Y930" s="5"/>
      <c r="Z930" s="5"/>
      <c r="AA930" s="5"/>
      <c r="AB930" s="5"/>
      <c r="AC930" s="5"/>
      <c r="AD930" s="5"/>
    </row>
    <row r="931" customFormat="false" ht="15.75" hidden="false" customHeight="false" outlineLevel="0" collapsed="false">
      <c r="A931" s="21"/>
      <c r="B931" s="558"/>
      <c r="C931" s="428"/>
      <c r="D931" s="253"/>
      <c r="E931" s="40"/>
      <c r="F931" s="41" t="s">
        <v>3815</v>
      </c>
      <c r="G931" s="5" t="s">
        <v>3816</v>
      </c>
      <c r="H931" s="499" t="s">
        <v>388</v>
      </c>
      <c r="I931" s="5"/>
      <c r="J931" s="5"/>
      <c r="K931" s="5"/>
      <c r="L931" s="5"/>
      <c r="M931" s="5"/>
      <c r="N931" s="5"/>
      <c r="O931" s="5"/>
      <c r="P931" s="5"/>
      <c r="Q931" s="5"/>
      <c r="R931" s="5"/>
      <c r="S931" s="5"/>
      <c r="T931" s="5"/>
      <c r="U931" s="5"/>
      <c r="V931" s="5"/>
      <c r="W931" s="5"/>
      <c r="X931" s="5"/>
      <c r="Y931" s="5"/>
      <c r="Z931" s="5"/>
      <c r="AA931" s="5"/>
      <c r="AB931" s="5"/>
      <c r="AC931" s="5"/>
      <c r="AD931" s="5"/>
    </row>
    <row r="932" customFormat="false" ht="15.75" hidden="false" customHeight="false" outlineLevel="0" collapsed="false">
      <c r="A932" s="21"/>
      <c r="B932" s="558" t="s">
        <v>3817</v>
      </c>
      <c r="C932" s="443" t="n">
        <v>5</v>
      </c>
      <c r="D932" s="249"/>
      <c r="E932" s="250"/>
      <c r="F932" s="563" t="s">
        <v>3818</v>
      </c>
      <c r="G932" s="4" t="s">
        <v>1564</v>
      </c>
      <c r="H932" s="255" t="s">
        <v>3819</v>
      </c>
      <c r="I932" s="5"/>
      <c r="J932" s="5"/>
      <c r="K932" s="5"/>
      <c r="L932" s="5"/>
      <c r="M932" s="5"/>
      <c r="N932" s="5"/>
      <c r="O932" s="5"/>
      <c r="P932" s="5"/>
      <c r="Q932" s="5"/>
      <c r="R932" s="5"/>
      <c r="S932" s="5"/>
      <c r="T932" s="5"/>
      <c r="U932" s="5"/>
      <c r="V932" s="5"/>
      <c r="W932" s="5"/>
      <c r="X932" s="5"/>
      <c r="Y932" s="5"/>
      <c r="Z932" s="5"/>
      <c r="AA932" s="5"/>
      <c r="AB932" s="5"/>
      <c r="AC932" s="5"/>
      <c r="AD932" s="5"/>
    </row>
    <row r="933" customFormat="false" ht="15.75" hidden="false" customHeight="false" outlineLevel="0" collapsed="false">
      <c r="A933" s="21"/>
      <c r="B933" s="558"/>
      <c r="C933" s="428"/>
      <c r="D933" s="253"/>
      <c r="E933" s="40"/>
      <c r="F933" s="380" t="s">
        <v>3820</v>
      </c>
      <c r="G933" s="41" t="s">
        <v>3821</v>
      </c>
      <c r="H933" s="258" t="s">
        <v>3822</v>
      </c>
      <c r="I933" s="36" t="s">
        <v>3823</v>
      </c>
      <c r="J933" s="262" t="s">
        <v>3824</v>
      </c>
      <c r="K933" s="11"/>
      <c r="L933" s="5"/>
      <c r="M933" s="5"/>
      <c r="N933" s="5"/>
      <c r="O933" s="5"/>
      <c r="P933" s="5"/>
      <c r="Q933" s="5"/>
      <c r="R933" s="5"/>
      <c r="S933" s="5"/>
      <c r="T933" s="5"/>
      <c r="U933" s="5"/>
      <c r="V933" s="5"/>
      <c r="W933" s="5"/>
      <c r="X933" s="5"/>
      <c r="Y933" s="5"/>
      <c r="Z933" s="5"/>
      <c r="AA933" s="5"/>
      <c r="AB933" s="5"/>
      <c r="AC933" s="5"/>
      <c r="AD933" s="5"/>
    </row>
    <row r="934" customFormat="false" ht="15.75" hidden="false" customHeight="false" outlineLevel="0" collapsed="false">
      <c r="A934" s="21"/>
      <c r="B934" s="558"/>
      <c r="C934" s="428"/>
      <c r="D934" s="253"/>
      <c r="E934" s="40"/>
      <c r="F934" s="378" t="s">
        <v>3825</v>
      </c>
      <c r="G934" s="4" t="s">
        <v>3826</v>
      </c>
      <c r="H934" s="255" t="s">
        <v>3594</v>
      </c>
      <c r="I934" s="36"/>
      <c r="K934" s="11"/>
      <c r="L934" s="5"/>
      <c r="M934" s="5"/>
      <c r="N934" s="5"/>
      <c r="O934" s="5"/>
      <c r="P934" s="5"/>
      <c r="Q934" s="5"/>
      <c r="R934" s="5"/>
      <c r="S934" s="5"/>
      <c r="T934" s="5"/>
      <c r="U934" s="5"/>
      <c r="V934" s="5"/>
      <c r="W934" s="5"/>
      <c r="X934" s="5"/>
      <c r="Y934" s="5"/>
      <c r="Z934" s="5"/>
      <c r="AA934" s="5"/>
      <c r="AB934" s="5"/>
      <c r="AC934" s="5"/>
      <c r="AD934" s="5"/>
    </row>
    <row r="935" customFormat="false" ht="15.75" hidden="false" customHeight="false" outlineLevel="0" collapsed="false">
      <c r="A935" s="21"/>
      <c r="B935" s="558"/>
      <c r="C935" s="428"/>
      <c r="D935" s="253"/>
      <c r="E935" s="40"/>
      <c r="F935" s="284" t="s">
        <v>3827</v>
      </c>
      <c r="G935" s="4" t="s">
        <v>3828</v>
      </c>
      <c r="H935" s="255" t="s">
        <v>3780</v>
      </c>
      <c r="I935" s="36"/>
      <c r="K935" s="11"/>
      <c r="L935" s="5"/>
      <c r="M935" s="5"/>
      <c r="N935" s="5"/>
      <c r="O935" s="5"/>
      <c r="P935" s="5"/>
      <c r="Q935" s="5"/>
      <c r="R935" s="5"/>
      <c r="S935" s="5"/>
      <c r="T935" s="5"/>
      <c r="U935" s="5"/>
      <c r="V935" s="5"/>
      <c r="W935" s="5"/>
      <c r="X935" s="5"/>
      <c r="Y935" s="5"/>
      <c r="Z935" s="5"/>
      <c r="AA935" s="5"/>
      <c r="AB935" s="5"/>
      <c r="AC935" s="5"/>
      <c r="AD935" s="5"/>
    </row>
    <row r="936" customFormat="false" ht="15.75" hidden="false" customHeight="false" outlineLevel="0" collapsed="false">
      <c r="A936" s="21"/>
      <c r="B936" s="558"/>
      <c r="C936" s="428"/>
      <c r="D936" s="253"/>
      <c r="E936" s="40"/>
      <c r="F936" s="4" t="s">
        <v>3829</v>
      </c>
      <c r="G936" s="4" t="s">
        <v>3830</v>
      </c>
      <c r="H936" s="255" t="s">
        <v>3831</v>
      </c>
      <c r="I936" s="36"/>
      <c r="K936" s="11"/>
      <c r="L936" s="5"/>
      <c r="M936" s="5"/>
      <c r="N936" s="5"/>
      <c r="O936" s="5"/>
      <c r="P936" s="5"/>
      <c r="Q936" s="5"/>
      <c r="R936" s="5"/>
      <c r="S936" s="5"/>
      <c r="T936" s="5"/>
      <c r="U936" s="5"/>
      <c r="V936" s="5"/>
      <c r="W936" s="5"/>
      <c r="X936" s="5"/>
      <c r="Y936" s="5"/>
      <c r="Z936" s="5"/>
      <c r="AA936" s="5"/>
      <c r="AB936" s="5"/>
      <c r="AC936" s="5"/>
      <c r="AD936" s="5"/>
    </row>
    <row r="937" customFormat="false" ht="15.75" hidden="false" customHeight="false" outlineLevel="0" collapsed="false">
      <c r="A937" s="21"/>
      <c r="B937" s="558"/>
      <c r="C937" s="428"/>
      <c r="D937" s="253"/>
      <c r="E937" s="40"/>
      <c r="F937" s="256" t="s">
        <v>3832</v>
      </c>
      <c r="G937" s="4" t="s">
        <v>2217</v>
      </c>
      <c r="H937" s="255" t="s">
        <v>3833</v>
      </c>
      <c r="I937" s="36"/>
      <c r="K937" s="11"/>
      <c r="L937" s="5"/>
      <c r="M937" s="5"/>
      <c r="N937" s="5"/>
      <c r="O937" s="5"/>
      <c r="P937" s="5"/>
      <c r="Q937" s="5"/>
      <c r="R937" s="5"/>
      <c r="S937" s="5"/>
      <c r="T937" s="5"/>
      <c r="U937" s="5"/>
      <c r="V937" s="5"/>
      <c r="W937" s="5"/>
      <c r="X937" s="5"/>
      <c r="Y937" s="5"/>
      <c r="Z937" s="5"/>
      <c r="AA937" s="5"/>
      <c r="AB937" s="5"/>
      <c r="AC937" s="5"/>
      <c r="AD937" s="5"/>
    </row>
    <row r="938" customFormat="false" ht="15.75" hidden="false" customHeight="false" outlineLevel="0" collapsed="false">
      <c r="A938" s="21"/>
      <c r="B938" s="558"/>
      <c r="C938" s="428"/>
      <c r="D938" s="253"/>
      <c r="E938" s="40"/>
      <c r="F938" s="380" t="s">
        <v>3834</v>
      </c>
      <c r="G938" s="41" t="s">
        <v>1564</v>
      </c>
      <c r="H938" s="258" t="s">
        <v>3835</v>
      </c>
      <c r="I938" s="36"/>
      <c r="K938" s="11"/>
      <c r="L938" s="5"/>
      <c r="M938" s="5"/>
      <c r="N938" s="5"/>
      <c r="O938" s="5"/>
      <c r="P938" s="5"/>
      <c r="Q938" s="5"/>
      <c r="R938" s="5"/>
      <c r="S938" s="5"/>
      <c r="T938" s="5"/>
      <c r="U938" s="5"/>
      <c r="V938" s="5"/>
      <c r="W938" s="5"/>
      <c r="X938" s="5"/>
      <c r="Y938" s="5"/>
      <c r="Z938" s="5"/>
      <c r="AA938" s="5"/>
      <c r="AB938" s="5"/>
      <c r="AC938" s="5"/>
      <c r="AD938" s="5"/>
    </row>
    <row r="939" customFormat="false" ht="15.75" hidden="false" customHeight="false" outlineLevel="0" collapsed="false">
      <c r="A939" s="21"/>
      <c r="B939" s="558"/>
      <c r="C939" s="428"/>
      <c r="D939" s="253"/>
      <c r="E939" s="40"/>
      <c r="F939" s="18" t="s">
        <v>3836</v>
      </c>
      <c r="G939" s="41" t="s">
        <v>3837</v>
      </c>
      <c r="H939" s="258" t="s">
        <v>3831</v>
      </c>
      <c r="I939" s="36"/>
      <c r="K939" s="11"/>
      <c r="L939" s="5"/>
      <c r="M939" s="5"/>
      <c r="N939" s="5"/>
      <c r="O939" s="5"/>
      <c r="P939" s="5"/>
      <c r="Q939" s="5"/>
      <c r="R939" s="5"/>
      <c r="S939" s="5"/>
      <c r="T939" s="5"/>
      <c r="U939" s="5"/>
      <c r="V939" s="5"/>
      <c r="W939" s="5"/>
      <c r="X939" s="5"/>
      <c r="Y939" s="5"/>
      <c r="Z939" s="5"/>
      <c r="AA939" s="5"/>
      <c r="AB939" s="5"/>
      <c r="AC939" s="5"/>
      <c r="AD939" s="5"/>
    </row>
    <row r="940" customFormat="false" ht="15.75" hidden="false" customHeight="false" outlineLevel="0" collapsed="false">
      <c r="A940" s="21"/>
      <c r="B940" s="558"/>
      <c r="C940" s="428"/>
      <c r="D940" s="253"/>
      <c r="E940" s="40"/>
      <c r="F940" s="18" t="s">
        <v>3838</v>
      </c>
      <c r="G940" s="41" t="s">
        <v>3839</v>
      </c>
      <c r="H940" s="258" t="s">
        <v>3840</v>
      </c>
      <c r="I940" s="36"/>
      <c r="K940" s="11"/>
      <c r="L940" s="5"/>
      <c r="M940" s="5"/>
      <c r="N940" s="5"/>
      <c r="O940" s="5"/>
      <c r="P940" s="5"/>
      <c r="Q940" s="5"/>
      <c r="R940" s="5"/>
      <c r="S940" s="5"/>
      <c r="T940" s="5"/>
      <c r="U940" s="5"/>
      <c r="V940" s="5"/>
      <c r="W940" s="5"/>
      <c r="X940" s="5"/>
      <c r="Y940" s="5"/>
      <c r="Z940" s="5"/>
      <c r="AA940" s="5"/>
      <c r="AB940" s="5"/>
      <c r="AC940" s="5"/>
      <c r="AD940" s="5"/>
    </row>
    <row r="941" customFormat="false" ht="15.75" hidden="false" customHeight="false" outlineLevel="0" collapsed="false">
      <c r="A941" s="21"/>
      <c r="B941" s="558"/>
      <c r="C941" s="428"/>
      <c r="D941" s="253"/>
      <c r="E941" s="40"/>
      <c r="F941" s="275" t="s">
        <v>3841</v>
      </c>
      <c r="G941" s="41" t="s">
        <v>3842</v>
      </c>
      <c r="H941" s="258" t="s">
        <v>3843</v>
      </c>
      <c r="I941" s="482" t="s">
        <v>3844</v>
      </c>
      <c r="J941" s="564" t="s">
        <v>3845</v>
      </c>
      <c r="K941" s="5" t="s">
        <v>1580</v>
      </c>
      <c r="L941" s="262" t="s">
        <v>3846</v>
      </c>
      <c r="M941" s="4" t="s">
        <v>3847</v>
      </c>
      <c r="N941" s="255" t="s">
        <v>3848</v>
      </c>
      <c r="O941" s="41" t="s">
        <v>3849</v>
      </c>
      <c r="P941" s="258" t="s">
        <v>3850</v>
      </c>
      <c r="Q941" s="5" t="s">
        <v>3851</v>
      </c>
      <c r="R941" s="262" t="s">
        <v>3843</v>
      </c>
      <c r="S941" s="5"/>
      <c r="T941" s="5"/>
      <c r="U941" s="5"/>
      <c r="V941" s="5"/>
      <c r="W941" s="5"/>
      <c r="X941" s="5"/>
      <c r="Y941" s="5"/>
      <c r="Z941" s="5"/>
      <c r="AA941" s="5"/>
      <c r="AB941" s="5"/>
      <c r="AC941" s="5"/>
      <c r="AD941" s="5"/>
    </row>
    <row r="942" customFormat="false" ht="15.75" hidden="false" customHeight="false" outlineLevel="0" collapsed="false">
      <c r="A942" s="21"/>
      <c r="B942" s="558"/>
      <c r="C942" s="428"/>
      <c r="D942" s="253"/>
      <c r="E942" s="40"/>
      <c r="F942" s="385" t="s">
        <v>3852</v>
      </c>
      <c r="G942" s="41" t="s">
        <v>3853</v>
      </c>
      <c r="H942" s="11"/>
      <c r="I942" s="36" t="s">
        <v>3854</v>
      </c>
      <c r="J942" s="262" t="s">
        <v>3855</v>
      </c>
      <c r="K942" s="11"/>
      <c r="L942" s="5"/>
      <c r="M942" s="5"/>
      <c r="N942" s="5"/>
      <c r="O942" s="5"/>
      <c r="P942" s="5"/>
      <c r="Q942" s="5"/>
      <c r="R942" s="5"/>
      <c r="S942" s="5"/>
      <c r="T942" s="5"/>
      <c r="U942" s="5"/>
      <c r="V942" s="5"/>
      <c r="W942" s="5"/>
      <c r="X942" s="5"/>
      <c r="Y942" s="5"/>
      <c r="Z942" s="5"/>
      <c r="AA942" s="5"/>
      <c r="AB942" s="5"/>
      <c r="AC942" s="5"/>
      <c r="AD942" s="5"/>
    </row>
    <row r="943" customFormat="false" ht="15.75" hidden="false" customHeight="false" outlineLevel="0" collapsed="false">
      <c r="A943" s="21"/>
      <c r="B943" s="558"/>
      <c r="C943" s="428"/>
      <c r="D943" s="253"/>
      <c r="E943" s="40"/>
      <c r="F943" s="385" t="s">
        <v>3856</v>
      </c>
      <c r="G943" s="41" t="s">
        <v>3857</v>
      </c>
      <c r="H943" s="258" t="s">
        <v>3858</v>
      </c>
      <c r="I943" s="36" t="s">
        <v>3859</v>
      </c>
      <c r="J943" s="262" t="s">
        <v>3860</v>
      </c>
      <c r="K943" s="11"/>
      <c r="L943" s="5"/>
      <c r="M943" s="5"/>
      <c r="N943" s="5"/>
      <c r="O943" s="5"/>
      <c r="P943" s="5"/>
      <c r="Q943" s="5"/>
      <c r="R943" s="5"/>
      <c r="S943" s="5"/>
      <c r="T943" s="5"/>
      <c r="U943" s="5"/>
      <c r="V943" s="5"/>
      <c r="W943" s="5"/>
      <c r="X943" s="5"/>
      <c r="Y943" s="5"/>
      <c r="Z943" s="5"/>
      <c r="AA943" s="5"/>
      <c r="AB943" s="5"/>
      <c r="AC943" s="5"/>
      <c r="AD943" s="5"/>
    </row>
    <row r="944" customFormat="false" ht="15.75" hidden="false" customHeight="false" outlineLevel="0" collapsed="false">
      <c r="A944" s="21"/>
      <c r="B944" s="558"/>
      <c r="C944" s="428"/>
      <c r="D944" s="253"/>
      <c r="E944" s="40"/>
      <c r="F944" s="386" t="s">
        <v>3861</v>
      </c>
      <c r="G944" s="41" t="s">
        <v>3638</v>
      </c>
      <c r="H944" s="258" t="s">
        <v>3862</v>
      </c>
      <c r="I944" s="36"/>
      <c r="J944" s="11"/>
      <c r="K944" s="11"/>
      <c r="L944" s="5"/>
      <c r="M944" s="5"/>
      <c r="N944" s="5"/>
      <c r="O944" s="5"/>
      <c r="P944" s="5"/>
      <c r="Q944" s="5"/>
      <c r="R944" s="5"/>
      <c r="S944" s="5"/>
      <c r="T944" s="5"/>
      <c r="U944" s="5"/>
      <c r="V944" s="5"/>
      <c r="W944" s="5"/>
      <c r="X944" s="5"/>
      <c r="Y944" s="5"/>
      <c r="Z944" s="5"/>
      <c r="AA944" s="5"/>
      <c r="AB944" s="5"/>
      <c r="AC944" s="5"/>
      <c r="AD944" s="5"/>
    </row>
    <row r="945" customFormat="false" ht="15.75" hidden="false" customHeight="false" outlineLevel="0" collapsed="false">
      <c r="A945" s="21"/>
      <c r="B945" s="558"/>
      <c r="C945" s="428"/>
      <c r="D945" s="253"/>
      <c r="E945" s="40"/>
      <c r="F945" s="380" t="s">
        <v>3863</v>
      </c>
      <c r="G945" s="41" t="s">
        <v>3864</v>
      </c>
      <c r="H945" s="266" t="s">
        <v>3865</v>
      </c>
      <c r="I945" s="232" t="s">
        <v>3866</v>
      </c>
      <c r="J945" s="266" t="s">
        <v>3867</v>
      </c>
      <c r="K945" s="11"/>
      <c r="L945" s="5"/>
      <c r="M945" s="5"/>
      <c r="N945" s="5"/>
      <c r="O945" s="5"/>
      <c r="P945" s="5"/>
      <c r="Q945" s="5"/>
      <c r="R945" s="5"/>
      <c r="S945" s="5"/>
      <c r="T945" s="5"/>
      <c r="U945" s="5"/>
      <c r="V945" s="5"/>
      <c r="W945" s="5"/>
      <c r="X945" s="5"/>
      <c r="Y945" s="5"/>
      <c r="Z945" s="5"/>
      <c r="AA945" s="5"/>
      <c r="AB945" s="5"/>
      <c r="AC945" s="5"/>
      <c r="AD945" s="5"/>
    </row>
    <row r="946" customFormat="false" ht="15.75" hidden="false" customHeight="false" outlineLevel="0" collapsed="false">
      <c r="A946" s="21"/>
      <c r="B946" s="558"/>
      <c r="C946" s="428"/>
      <c r="D946" s="253"/>
      <c r="E946" s="40"/>
      <c r="F946" s="281" t="s">
        <v>3868</v>
      </c>
      <c r="G946" s="41" t="s">
        <v>3869</v>
      </c>
      <c r="H946" s="266" t="s">
        <v>3870</v>
      </c>
      <c r="I946" s="36" t="s">
        <v>3871</v>
      </c>
      <c r="J946" s="255" t="s">
        <v>3872</v>
      </c>
      <c r="K946" s="11"/>
      <c r="L946" s="5"/>
      <c r="M946" s="5"/>
      <c r="N946" s="5"/>
      <c r="O946" s="5"/>
      <c r="P946" s="5"/>
      <c r="Q946" s="5"/>
      <c r="R946" s="5"/>
      <c r="S946" s="5"/>
      <c r="T946" s="5"/>
      <c r="U946" s="5"/>
      <c r="V946" s="5"/>
      <c r="W946" s="5"/>
      <c r="X946" s="5"/>
      <c r="Y946" s="5"/>
      <c r="Z946" s="5"/>
      <c r="AA946" s="5"/>
      <c r="AB946" s="5"/>
      <c r="AC946" s="5"/>
      <c r="AD946" s="5"/>
    </row>
    <row r="947" customFormat="false" ht="15.75" hidden="false" customHeight="false" outlineLevel="0" collapsed="false">
      <c r="A947" s="21"/>
      <c r="B947" s="558"/>
      <c r="C947" s="428"/>
      <c r="D947" s="253"/>
      <c r="E947" s="40"/>
      <c r="F947" s="41" t="s">
        <v>3873</v>
      </c>
      <c r="G947" s="41" t="s">
        <v>3874</v>
      </c>
      <c r="H947" s="262" t="s">
        <v>3831</v>
      </c>
      <c r="I947" s="36"/>
      <c r="K947" s="11"/>
      <c r="L947" s="5"/>
      <c r="M947" s="5"/>
      <c r="N947" s="5"/>
      <c r="O947" s="5"/>
      <c r="P947" s="5"/>
      <c r="Q947" s="5"/>
      <c r="R947" s="5"/>
      <c r="S947" s="5"/>
      <c r="T947" s="5"/>
      <c r="U947" s="5"/>
      <c r="V947" s="5"/>
      <c r="W947" s="5"/>
      <c r="X947" s="5"/>
      <c r="Y947" s="5"/>
      <c r="Z947" s="5"/>
      <c r="AA947" s="5"/>
      <c r="AB947" s="5"/>
      <c r="AC947" s="5"/>
      <c r="AD947" s="5"/>
    </row>
    <row r="948" customFormat="false" ht="15.75" hidden="false" customHeight="false" outlineLevel="0" collapsed="false">
      <c r="A948" s="21"/>
      <c r="B948" s="558"/>
      <c r="C948" s="428"/>
      <c r="D948" s="253"/>
      <c r="E948" s="40"/>
      <c r="F948" s="281" t="s">
        <v>3875</v>
      </c>
      <c r="G948" s="41" t="s">
        <v>3876</v>
      </c>
      <c r="H948" s="262" t="s">
        <v>2843</v>
      </c>
      <c r="I948" s="36"/>
      <c r="K948" s="11"/>
      <c r="L948" s="5"/>
      <c r="M948" s="5"/>
      <c r="N948" s="5"/>
      <c r="O948" s="5"/>
      <c r="P948" s="5"/>
      <c r="Q948" s="5"/>
      <c r="R948" s="5"/>
      <c r="S948" s="5"/>
      <c r="T948" s="5"/>
      <c r="U948" s="5"/>
      <c r="V948" s="5"/>
      <c r="W948" s="5"/>
      <c r="X948" s="5"/>
      <c r="Y948" s="5"/>
      <c r="Z948" s="5"/>
      <c r="AA948" s="5"/>
      <c r="AB948" s="5"/>
      <c r="AC948" s="5"/>
      <c r="AD948" s="5"/>
    </row>
    <row r="949" customFormat="false" ht="15.75" hidden="false" customHeight="false" outlineLevel="0" collapsed="false">
      <c r="A949" s="21"/>
      <c r="B949" s="558"/>
      <c r="C949" s="428"/>
      <c r="D949" s="253"/>
      <c r="E949" s="40"/>
      <c r="F949" s="281" t="s">
        <v>3877</v>
      </c>
      <c r="G949" s="5" t="s">
        <v>3638</v>
      </c>
      <c r="H949" s="258" t="s">
        <v>3878</v>
      </c>
      <c r="I949" s="36"/>
      <c r="K949" s="11"/>
      <c r="L949" s="5"/>
      <c r="M949" s="5"/>
      <c r="N949" s="5"/>
      <c r="O949" s="5"/>
      <c r="P949" s="5"/>
      <c r="Q949" s="5"/>
      <c r="R949" s="5"/>
      <c r="S949" s="5"/>
      <c r="T949" s="5"/>
      <c r="U949" s="5"/>
      <c r="V949" s="5"/>
      <c r="W949" s="5"/>
      <c r="X949" s="5"/>
      <c r="Y949" s="5"/>
      <c r="Z949" s="5"/>
      <c r="AA949" s="5"/>
      <c r="AB949" s="5"/>
      <c r="AC949" s="5"/>
      <c r="AD949" s="5"/>
    </row>
    <row r="950" customFormat="false" ht="15.75" hidden="false" customHeight="false" outlineLevel="0" collapsed="false">
      <c r="A950" s="21"/>
      <c r="B950" s="558"/>
      <c r="C950" s="428"/>
      <c r="D950" s="253"/>
      <c r="E950" s="40"/>
      <c r="F950" s="281" t="s">
        <v>3879</v>
      </c>
      <c r="G950" s="41" t="s">
        <v>3880</v>
      </c>
      <c r="H950" s="262" t="s">
        <v>3881</v>
      </c>
      <c r="I950" s="36"/>
      <c r="K950" s="11"/>
      <c r="L950" s="5"/>
      <c r="M950" s="5"/>
      <c r="N950" s="5"/>
      <c r="O950" s="5"/>
      <c r="P950" s="5"/>
      <c r="Q950" s="5"/>
      <c r="R950" s="5"/>
      <c r="S950" s="5"/>
      <c r="T950" s="5"/>
      <c r="U950" s="5"/>
      <c r="V950" s="5"/>
      <c r="W950" s="5"/>
      <c r="X950" s="5"/>
      <c r="Y950" s="5"/>
      <c r="Z950" s="5"/>
      <c r="AA950" s="5"/>
      <c r="AB950" s="5"/>
      <c r="AC950" s="5"/>
      <c r="AD950" s="5"/>
    </row>
    <row r="951" customFormat="false" ht="15.75" hidden="false" customHeight="false" outlineLevel="0" collapsed="false">
      <c r="A951" s="21"/>
      <c r="B951" s="558"/>
      <c r="C951" s="428"/>
      <c r="D951" s="253"/>
      <c r="E951" s="40"/>
      <c r="F951" s="4" t="s">
        <v>3882</v>
      </c>
      <c r="G951" s="4" t="s">
        <v>3883</v>
      </c>
      <c r="H951" s="255" t="s">
        <v>3884</v>
      </c>
      <c r="I951" s="36"/>
      <c r="K951" s="11"/>
      <c r="L951" s="5"/>
      <c r="M951" s="5"/>
      <c r="N951" s="5"/>
      <c r="O951" s="5"/>
      <c r="P951" s="5"/>
      <c r="Q951" s="5"/>
      <c r="R951" s="5"/>
      <c r="S951" s="5"/>
      <c r="T951" s="5"/>
      <c r="U951" s="5"/>
      <c r="V951" s="5"/>
      <c r="W951" s="5"/>
      <c r="X951" s="5"/>
      <c r="Y951" s="5"/>
      <c r="Z951" s="5"/>
      <c r="AA951" s="5"/>
      <c r="AB951" s="5"/>
      <c r="AC951" s="5"/>
      <c r="AD951" s="5"/>
    </row>
    <row r="952" customFormat="false" ht="15.75" hidden="false" customHeight="false" outlineLevel="0" collapsed="false">
      <c r="A952" s="21"/>
      <c r="B952" s="558"/>
      <c r="C952" s="428"/>
      <c r="D952" s="253"/>
      <c r="E952" s="40"/>
      <c r="F952" s="41" t="s">
        <v>3885</v>
      </c>
      <c r="G952" s="5" t="s">
        <v>3886</v>
      </c>
      <c r="H952" s="258" t="s">
        <v>3887</v>
      </c>
      <c r="I952" s="36"/>
      <c r="K952" s="11"/>
      <c r="L952" s="5"/>
      <c r="M952" s="5"/>
      <c r="N952" s="5"/>
      <c r="O952" s="5"/>
      <c r="P952" s="5"/>
      <c r="Q952" s="5"/>
      <c r="R952" s="5"/>
      <c r="S952" s="5"/>
      <c r="T952" s="5"/>
      <c r="U952" s="5"/>
      <c r="V952" s="5"/>
      <c r="W952" s="5"/>
      <c r="X952" s="5"/>
      <c r="Y952" s="5"/>
      <c r="Z952" s="5"/>
      <c r="AA952" s="5"/>
      <c r="AB952" s="5"/>
      <c r="AC952" s="5"/>
      <c r="AD952" s="5"/>
    </row>
    <row r="953" customFormat="false" ht="15.75" hidden="false" customHeight="false" outlineLevel="0" collapsed="false">
      <c r="A953" s="21"/>
      <c r="B953" s="558"/>
      <c r="C953" s="428"/>
      <c r="D953" s="253"/>
      <c r="E953" s="40"/>
      <c r="F953" s="380" t="s">
        <v>3888</v>
      </c>
      <c r="G953" s="41" t="s">
        <v>3889</v>
      </c>
      <c r="H953" s="258" t="s">
        <v>1490</v>
      </c>
      <c r="I953" s="36"/>
      <c r="K953" s="11"/>
      <c r="L953" s="5"/>
      <c r="M953" s="5"/>
      <c r="N953" s="5"/>
      <c r="O953" s="5"/>
      <c r="P953" s="5"/>
      <c r="Q953" s="5"/>
      <c r="R953" s="5"/>
      <c r="S953" s="5"/>
      <c r="T953" s="5"/>
      <c r="U953" s="5"/>
      <c r="V953" s="5"/>
      <c r="W953" s="5"/>
      <c r="X953" s="5"/>
      <c r="Y953" s="5"/>
      <c r="Z953" s="5"/>
      <c r="AA953" s="5"/>
      <c r="AB953" s="5"/>
      <c r="AC953" s="5"/>
      <c r="AD953" s="5"/>
    </row>
    <row r="954" customFormat="false" ht="15.75" hidden="false" customHeight="false" outlineLevel="0" collapsed="false">
      <c r="A954" s="21"/>
      <c r="B954" s="558"/>
      <c r="C954" s="428"/>
      <c r="D954" s="253"/>
      <c r="E954" s="40"/>
      <c r="F954" s="281" t="s">
        <v>3890</v>
      </c>
      <c r="G954" s="5" t="s">
        <v>3638</v>
      </c>
      <c r="H954" s="258" t="s">
        <v>2574</v>
      </c>
      <c r="I954" s="36"/>
      <c r="K954" s="11"/>
      <c r="L954" s="5"/>
      <c r="M954" s="5"/>
      <c r="N954" s="5"/>
      <c r="O954" s="5"/>
      <c r="P954" s="5"/>
      <c r="Q954" s="5"/>
      <c r="R954" s="5"/>
      <c r="S954" s="5"/>
      <c r="T954" s="5"/>
      <c r="U954" s="5"/>
      <c r="V954" s="5"/>
      <c r="W954" s="5"/>
      <c r="X954" s="5"/>
      <c r="Y954" s="5"/>
      <c r="Z954" s="5"/>
      <c r="AA954" s="5"/>
      <c r="AB954" s="5"/>
      <c r="AC954" s="5"/>
      <c r="AD954" s="5"/>
    </row>
    <row r="955" customFormat="false" ht="15.75" hidden="false" customHeight="false" outlineLevel="0" collapsed="false">
      <c r="A955" s="21"/>
      <c r="B955" s="558"/>
      <c r="C955" s="428"/>
      <c r="D955" s="253"/>
      <c r="E955" s="40"/>
      <c r="F955" s="281" t="s">
        <v>3891</v>
      </c>
      <c r="G955" s="5" t="s">
        <v>3892</v>
      </c>
      <c r="H955" s="258" t="s">
        <v>3893</v>
      </c>
      <c r="I955" s="36"/>
      <c r="K955" s="11"/>
      <c r="L955" s="5"/>
      <c r="M955" s="5"/>
      <c r="N955" s="5"/>
      <c r="O955" s="5"/>
      <c r="P955" s="5"/>
      <c r="Q955" s="5"/>
      <c r="R955" s="5"/>
      <c r="S955" s="5"/>
      <c r="T955" s="5"/>
      <c r="U955" s="5"/>
      <c r="V955" s="5"/>
      <c r="W955" s="5"/>
      <c r="X955" s="5"/>
      <c r="Y955" s="5"/>
      <c r="Z955" s="5"/>
      <c r="AA955" s="5"/>
      <c r="AB955" s="5"/>
      <c r="AC955" s="5"/>
      <c r="AD955" s="5"/>
    </row>
    <row r="956" customFormat="false" ht="15.75" hidden="false" customHeight="false" outlineLevel="0" collapsed="false">
      <c r="A956" s="21"/>
      <c r="B956" s="558"/>
      <c r="C956" s="428"/>
      <c r="D956" s="253"/>
      <c r="E956" s="40"/>
      <c r="F956" s="281" t="s">
        <v>3894</v>
      </c>
      <c r="G956" s="5" t="s">
        <v>3895</v>
      </c>
      <c r="H956" s="375" t="s">
        <v>2764</v>
      </c>
      <c r="K956" s="11"/>
      <c r="L956" s="5"/>
      <c r="M956" s="5"/>
      <c r="N956" s="5"/>
      <c r="O956" s="5"/>
      <c r="P956" s="5"/>
      <c r="Q956" s="5"/>
      <c r="R956" s="5"/>
      <c r="S956" s="5"/>
      <c r="T956" s="5"/>
      <c r="U956" s="5"/>
      <c r="V956" s="5"/>
      <c r="W956" s="5"/>
      <c r="X956" s="5"/>
      <c r="Y956" s="5"/>
      <c r="Z956" s="5"/>
      <c r="AA956" s="5"/>
      <c r="AB956" s="5"/>
      <c r="AC956" s="5"/>
      <c r="AD956" s="5"/>
    </row>
    <row r="957" customFormat="false" ht="15.75" hidden="false" customHeight="false" outlineLevel="0" collapsed="false">
      <c r="A957" s="21"/>
      <c r="B957" s="558"/>
      <c r="C957" s="428"/>
      <c r="D957" s="253"/>
      <c r="E957" s="40"/>
      <c r="F957" s="281" t="s">
        <v>3896</v>
      </c>
      <c r="G957" s="5" t="s">
        <v>3638</v>
      </c>
      <c r="H957" s="363" t="s">
        <v>2196</v>
      </c>
      <c r="I957" s="36"/>
      <c r="K957" s="11"/>
      <c r="L957" s="5"/>
      <c r="M957" s="5"/>
      <c r="N957" s="5"/>
      <c r="O957" s="5"/>
      <c r="P957" s="5"/>
      <c r="Q957" s="5"/>
      <c r="R957" s="5"/>
      <c r="S957" s="5"/>
      <c r="T957" s="5"/>
      <c r="U957" s="5"/>
      <c r="V957" s="5"/>
      <c r="W957" s="5"/>
      <c r="X957" s="5"/>
      <c r="Y957" s="5"/>
      <c r="Z957" s="5"/>
      <c r="AA957" s="5"/>
      <c r="AB957" s="5"/>
      <c r="AC957" s="5"/>
      <c r="AD957" s="5"/>
    </row>
    <row r="958" customFormat="false" ht="15.75" hidden="false" customHeight="false" outlineLevel="0" collapsed="false">
      <c r="A958" s="21"/>
      <c r="B958" s="558"/>
      <c r="C958" s="428"/>
      <c r="D958" s="253"/>
      <c r="E958" s="40"/>
      <c r="F958" s="281" t="s">
        <v>3897</v>
      </c>
      <c r="G958" s="5" t="s">
        <v>588</v>
      </c>
      <c r="H958" s="258" t="s">
        <v>3651</v>
      </c>
      <c r="I958" s="36"/>
      <c r="K958" s="11"/>
      <c r="L958" s="5"/>
      <c r="M958" s="5"/>
      <c r="N958" s="5"/>
      <c r="O958" s="5"/>
      <c r="P958" s="5"/>
      <c r="Q958" s="5"/>
      <c r="R958" s="5"/>
      <c r="S958" s="5"/>
      <c r="T958" s="5"/>
      <c r="U958" s="5"/>
      <c r="V958" s="5"/>
      <c r="W958" s="5"/>
      <c r="X958" s="5"/>
      <c r="Y958" s="5"/>
      <c r="Z958" s="5"/>
      <c r="AA958" s="5"/>
      <c r="AB958" s="5"/>
      <c r="AC958" s="5"/>
      <c r="AD958" s="5"/>
    </row>
    <row r="959" customFormat="false" ht="15.75" hidden="false" customHeight="false" outlineLevel="0" collapsed="false">
      <c r="A959" s="21"/>
      <c r="B959" s="558"/>
      <c r="C959" s="428"/>
      <c r="D959" s="253"/>
      <c r="E959" s="40"/>
      <c r="F959" s="281" t="s">
        <v>3898</v>
      </c>
      <c r="G959" s="41" t="s">
        <v>3899</v>
      </c>
      <c r="H959" s="258" t="s">
        <v>3900</v>
      </c>
      <c r="I959" s="482" t="s">
        <v>3901</v>
      </c>
      <c r="J959" s="564" t="s">
        <v>3285</v>
      </c>
      <c r="K959" s="5" t="s">
        <v>3902</v>
      </c>
      <c r="L959" s="262" t="s">
        <v>388</v>
      </c>
      <c r="M959" s="5"/>
      <c r="N959" s="5"/>
      <c r="O959" s="5"/>
      <c r="P959" s="5"/>
      <c r="Q959" s="5"/>
      <c r="R959" s="5"/>
      <c r="S959" s="5"/>
      <c r="T959" s="5"/>
      <c r="U959" s="5"/>
      <c r="V959" s="5"/>
      <c r="W959" s="5"/>
      <c r="X959" s="5"/>
      <c r="Y959" s="5"/>
      <c r="Z959" s="5"/>
      <c r="AA959" s="5"/>
      <c r="AB959" s="5"/>
      <c r="AC959" s="5"/>
      <c r="AD959" s="5"/>
    </row>
    <row r="960" customFormat="false" ht="15.75" hidden="false" customHeight="false" outlineLevel="0" collapsed="false">
      <c r="A960" s="21"/>
      <c r="B960" s="558"/>
      <c r="C960" s="428"/>
      <c r="D960" s="253"/>
      <c r="E960" s="40"/>
      <c r="F960" s="41" t="s">
        <v>3903</v>
      </c>
      <c r="G960" s="5" t="s">
        <v>3886</v>
      </c>
      <c r="H960" s="258" t="s">
        <v>3887</v>
      </c>
      <c r="I960" s="36"/>
      <c r="K960" s="11"/>
      <c r="L960" s="5"/>
      <c r="M960" s="5"/>
      <c r="N960" s="5"/>
      <c r="O960" s="5"/>
      <c r="P960" s="5"/>
      <c r="Q960" s="5"/>
      <c r="R960" s="5"/>
      <c r="S960" s="5"/>
      <c r="T960" s="5"/>
      <c r="U960" s="5"/>
      <c r="V960" s="5"/>
      <c r="W960" s="5"/>
      <c r="X960" s="5"/>
      <c r="Y960" s="5"/>
      <c r="Z960" s="5"/>
      <c r="AA960" s="5"/>
      <c r="AB960" s="5"/>
      <c r="AC960" s="5"/>
      <c r="AD960" s="5"/>
    </row>
    <row r="961" customFormat="false" ht="15.75" hidden="false" customHeight="false" outlineLevel="0" collapsed="false">
      <c r="A961" s="21"/>
      <c r="B961" s="558"/>
      <c r="C961" s="428"/>
      <c r="D961" s="253"/>
      <c r="E961" s="40"/>
      <c r="F961" s="41" t="s">
        <v>3904</v>
      </c>
      <c r="G961" s="5" t="s">
        <v>3154</v>
      </c>
      <c r="H961" s="258" t="s">
        <v>3905</v>
      </c>
      <c r="I961" s="36" t="s">
        <v>3906</v>
      </c>
      <c r="K961" s="258" t="s">
        <v>3907</v>
      </c>
      <c r="L961" s="482" t="s">
        <v>1607</v>
      </c>
      <c r="M961" s="262" t="s">
        <v>3908</v>
      </c>
      <c r="N961" s="5"/>
      <c r="O961" s="5"/>
      <c r="P961" s="5"/>
      <c r="Q961" s="5"/>
      <c r="R961" s="5"/>
      <c r="S961" s="5"/>
      <c r="T961" s="5"/>
      <c r="U961" s="5"/>
      <c r="V961" s="5"/>
      <c r="W961" s="5"/>
      <c r="X961" s="5"/>
      <c r="Y961" s="5"/>
      <c r="Z961" s="5"/>
      <c r="AA961" s="5"/>
      <c r="AB961" s="5"/>
      <c r="AC961" s="5"/>
      <c r="AD961" s="5"/>
    </row>
    <row r="962" customFormat="false" ht="15.75" hidden="false" customHeight="false" outlineLevel="0" collapsed="false">
      <c r="A962" s="21"/>
      <c r="B962" s="558"/>
      <c r="C962" s="428"/>
      <c r="D962" s="253"/>
      <c r="E962" s="40"/>
      <c r="F962" s="539" t="s">
        <v>3909</v>
      </c>
      <c r="G962" s="41" t="s">
        <v>3910</v>
      </c>
      <c r="H962" s="266" t="s">
        <v>3911</v>
      </c>
      <c r="I962" s="5"/>
      <c r="K962" s="5"/>
      <c r="L962" s="5"/>
      <c r="M962" s="36" t="s">
        <v>3912</v>
      </c>
      <c r="O962" s="258" t="s">
        <v>3913</v>
      </c>
      <c r="Q962" s="5"/>
      <c r="R962" s="5"/>
      <c r="S962" s="5"/>
      <c r="T962" s="5"/>
      <c r="U962" s="5"/>
      <c r="V962" s="5"/>
      <c r="W962" s="5"/>
      <c r="X962" s="5"/>
      <c r="Y962" s="5"/>
      <c r="Z962" s="5"/>
      <c r="AA962" s="5"/>
      <c r="AB962" s="5"/>
      <c r="AC962" s="5"/>
      <c r="AD962" s="5"/>
    </row>
    <row r="963" customFormat="false" ht="15.75" hidden="false" customHeight="false" outlineLevel="0" collapsed="false">
      <c r="A963" s="21"/>
      <c r="B963" s="558"/>
      <c r="C963" s="428"/>
      <c r="D963" s="253"/>
      <c r="E963" s="40"/>
      <c r="F963" s="275" t="s">
        <v>3914</v>
      </c>
      <c r="G963" s="41" t="s">
        <v>343</v>
      </c>
      <c r="H963" s="258" t="s">
        <v>3915</v>
      </c>
      <c r="I963" s="5"/>
      <c r="J963" s="5"/>
      <c r="K963" s="5"/>
      <c r="L963" s="5"/>
      <c r="M963" s="5"/>
      <c r="N963" s="5"/>
      <c r="O963" s="5"/>
      <c r="P963" s="5"/>
      <c r="Q963" s="5"/>
      <c r="R963" s="5"/>
      <c r="S963" s="5"/>
      <c r="T963" s="5"/>
      <c r="U963" s="5"/>
      <c r="V963" s="5"/>
      <c r="W963" s="5"/>
      <c r="X963" s="5"/>
      <c r="Y963" s="5"/>
      <c r="Z963" s="5"/>
      <c r="AA963" s="5"/>
      <c r="AB963" s="5"/>
      <c r="AC963" s="5"/>
      <c r="AD963" s="5"/>
    </row>
    <row r="964" customFormat="false" ht="15.75" hidden="false" customHeight="false" outlineLevel="0" collapsed="false">
      <c r="A964" s="21"/>
      <c r="B964" s="558"/>
      <c r="C964" s="428"/>
      <c r="D964" s="253"/>
      <c r="E964" s="40"/>
      <c r="F964" s="259" t="s">
        <v>3916</v>
      </c>
      <c r="G964" s="257" t="s">
        <v>3220</v>
      </c>
      <c r="H964" s="258" t="s">
        <v>361</v>
      </c>
      <c r="I964" s="5" t="s">
        <v>483</v>
      </c>
      <c r="J964" s="262" t="s">
        <v>3917</v>
      </c>
      <c r="K964" s="5"/>
      <c r="L964" s="5"/>
      <c r="M964" s="5"/>
      <c r="N964" s="5"/>
      <c r="O964" s="5"/>
      <c r="P964" s="5"/>
      <c r="Q964" s="5"/>
      <c r="R964" s="5"/>
      <c r="S964" s="5"/>
      <c r="T964" s="5"/>
      <c r="U964" s="5"/>
      <c r="V964" s="5"/>
      <c r="W964" s="5"/>
      <c r="X964" s="5"/>
      <c r="Y964" s="5"/>
      <c r="Z964" s="5"/>
      <c r="AA964" s="5"/>
      <c r="AB964" s="5"/>
      <c r="AC964" s="5"/>
      <c r="AD964" s="5"/>
    </row>
    <row r="965" customFormat="false" ht="15.75" hidden="false" customHeight="false" outlineLevel="0" collapsed="false">
      <c r="A965" s="21"/>
      <c r="B965" s="558"/>
      <c r="C965" s="428"/>
      <c r="D965" s="253"/>
      <c r="E965" s="40"/>
      <c r="F965" s="281" t="s">
        <v>3918</v>
      </c>
      <c r="G965" s="5" t="s">
        <v>3919</v>
      </c>
      <c r="H965" s="262" t="s">
        <v>3920</v>
      </c>
      <c r="I965" s="5" t="s">
        <v>3921</v>
      </c>
      <c r="J965" s="258" t="s">
        <v>1056</v>
      </c>
      <c r="K965" s="5" t="s">
        <v>3922</v>
      </c>
      <c r="L965" s="262" t="s">
        <v>3676</v>
      </c>
      <c r="M965" s="5" t="s">
        <v>3923</v>
      </c>
      <c r="N965" s="262" t="s">
        <v>3924</v>
      </c>
      <c r="O965" s="5"/>
      <c r="P965" s="565"/>
      <c r="Q965" s="5"/>
      <c r="R965" s="5"/>
      <c r="S965" s="5"/>
      <c r="T965" s="5"/>
      <c r="U965" s="5"/>
      <c r="V965" s="5"/>
      <c r="W965" s="5"/>
      <c r="X965" s="5"/>
      <c r="Y965" s="5"/>
      <c r="Z965" s="5"/>
      <c r="AA965" s="5"/>
      <c r="AB965" s="5"/>
      <c r="AC965" s="5"/>
      <c r="AD965" s="5"/>
    </row>
    <row r="966" customFormat="false" ht="15.75" hidden="false" customHeight="false" outlineLevel="0" collapsed="false">
      <c r="A966" s="21"/>
      <c r="B966" s="558"/>
      <c r="C966" s="428"/>
      <c r="D966" s="253"/>
      <c r="E966" s="40"/>
      <c r="F966" s="18" t="s">
        <v>3925</v>
      </c>
      <c r="G966" s="5" t="s">
        <v>666</v>
      </c>
      <c r="H966" s="266" t="s">
        <v>3926</v>
      </c>
      <c r="I966" s="5"/>
      <c r="J966" s="5"/>
      <c r="K966" s="5"/>
      <c r="L966" s="5"/>
      <c r="M966" s="5"/>
      <c r="N966" s="5"/>
      <c r="O966" s="41" t="s">
        <v>3927</v>
      </c>
      <c r="P966" s="471" t="s">
        <v>3928</v>
      </c>
      <c r="Q966" s="5"/>
      <c r="R966" s="5"/>
      <c r="S966" s="5"/>
      <c r="T966" s="5"/>
      <c r="U966" s="5"/>
      <c r="V966" s="5"/>
      <c r="W966" s="5"/>
      <c r="X966" s="5"/>
      <c r="Y966" s="5"/>
      <c r="Z966" s="5"/>
      <c r="AA966" s="5"/>
      <c r="AB966" s="5"/>
      <c r="AC966" s="5"/>
      <c r="AD966" s="5"/>
    </row>
    <row r="967" customFormat="false" ht="15.75" hidden="false" customHeight="false" outlineLevel="0" collapsed="false">
      <c r="A967" s="21"/>
      <c r="B967" s="558"/>
      <c r="C967" s="428"/>
      <c r="D967" s="253"/>
      <c r="E967" s="40"/>
      <c r="F967" s="275" t="s">
        <v>3929</v>
      </c>
      <c r="G967" s="5" t="s">
        <v>3930</v>
      </c>
      <c r="H967" s="375" t="s">
        <v>3931</v>
      </c>
      <c r="I967" s="5"/>
      <c r="J967" s="5"/>
      <c r="K967" s="5"/>
      <c r="L967" s="5"/>
      <c r="M967" s="5"/>
      <c r="N967" s="5"/>
      <c r="O967" s="5"/>
      <c r="P967" s="5"/>
      <c r="Q967" s="5"/>
      <c r="R967" s="5"/>
      <c r="S967" s="5"/>
      <c r="T967" s="5"/>
      <c r="U967" s="5"/>
      <c r="V967" s="5"/>
      <c r="W967" s="5"/>
      <c r="X967" s="5"/>
      <c r="Y967" s="5"/>
      <c r="Z967" s="5"/>
      <c r="AA967" s="5"/>
      <c r="AB967" s="5"/>
      <c r="AC967" s="5"/>
      <c r="AD967" s="5"/>
    </row>
    <row r="968" customFormat="false" ht="15.75" hidden="false" customHeight="false" outlineLevel="0" collapsed="false">
      <c r="A968" s="21"/>
      <c r="B968" s="558"/>
      <c r="C968" s="428"/>
      <c r="D968" s="253"/>
      <c r="E968" s="40"/>
      <c r="F968" s="281" t="s">
        <v>3932</v>
      </c>
      <c r="G968" s="5" t="s">
        <v>3895</v>
      </c>
      <c r="H968" s="375" t="s">
        <v>2764</v>
      </c>
      <c r="I968" s="5"/>
      <c r="J968" s="5"/>
      <c r="K968" s="5"/>
      <c r="L968" s="5"/>
      <c r="M968" s="5"/>
      <c r="N968" s="5"/>
      <c r="O968" s="5"/>
      <c r="P968" s="5"/>
      <c r="Q968" s="5"/>
      <c r="R968" s="5"/>
      <c r="S968" s="5"/>
      <c r="T968" s="5"/>
      <c r="U968" s="5"/>
      <c r="V968" s="5"/>
      <c r="W968" s="5"/>
      <c r="X968" s="5"/>
      <c r="Y968" s="5"/>
      <c r="Z968" s="5"/>
      <c r="AA968" s="5"/>
      <c r="AB968" s="5"/>
      <c r="AC968" s="5"/>
      <c r="AD968" s="5"/>
    </row>
    <row r="969" customFormat="false" ht="15.75" hidden="false" customHeight="false" outlineLevel="0" collapsed="false">
      <c r="A969" s="21"/>
      <c r="B969" s="558"/>
      <c r="C969" s="428"/>
      <c r="D969" s="253"/>
      <c r="E969" s="40"/>
      <c r="F969" s="41" t="s">
        <v>3933</v>
      </c>
      <c r="G969" s="5" t="s">
        <v>3934</v>
      </c>
      <c r="H969" s="258" t="s">
        <v>2259</v>
      </c>
      <c r="I969" s="5"/>
      <c r="J969" s="5"/>
      <c r="K969" s="5"/>
      <c r="L969" s="5"/>
      <c r="M969" s="5"/>
      <c r="N969" s="5"/>
      <c r="O969" s="5"/>
      <c r="P969" s="5"/>
      <c r="Q969" s="5"/>
      <c r="R969" s="5"/>
      <c r="S969" s="5"/>
      <c r="T969" s="5"/>
      <c r="U969" s="5"/>
      <c r="V969" s="5"/>
      <c r="W969" s="5"/>
      <c r="X969" s="5"/>
      <c r="Y969" s="5"/>
      <c r="Z969" s="5"/>
      <c r="AA969" s="5"/>
      <c r="AB969" s="5"/>
      <c r="AC969" s="5"/>
      <c r="AD969" s="5"/>
    </row>
    <row r="970" customFormat="false" ht="15.75" hidden="false" customHeight="false" outlineLevel="0" collapsed="false">
      <c r="A970" s="21"/>
      <c r="B970" s="558"/>
      <c r="C970" s="428"/>
      <c r="D970" s="253"/>
      <c r="E970" s="40"/>
      <c r="F970" s="41" t="s">
        <v>3935</v>
      </c>
      <c r="G970" s="5" t="s">
        <v>3936</v>
      </c>
      <c r="H970" s="258" t="s">
        <v>2259</v>
      </c>
      <c r="I970" s="5"/>
      <c r="J970" s="5"/>
      <c r="K970" s="5"/>
      <c r="L970" s="5"/>
      <c r="M970" s="5"/>
      <c r="N970" s="5"/>
      <c r="O970" s="5"/>
      <c r="P970" s="5"/>
      <c r="Q970" s="5"/>
      <c r="R970" s="5"/>
      <c r="S970" s="5"/>
      <c r="T970" s="5"/>
      <c r="U970" s="5"/>
      <c r="V970" s="5"/>
      <c r="W970" s="5"/>
      <c r="X970" s="5"/>
      <c r="Y970" s="5"/>
      <c r="Z970" s="5"/>
      <c r="AA970" s="5"/>
      <c r="AB970" s="5"/>
      <c r="AC970" s="5"/>
      <c r="AD970" s="5"/>
    </row>
    <row r="971" customFormat="false" ht="15.75" hidden="false" customHeight="false" outlineLevel="0" collapsed="false">
      <c r="A971" s="21"/>
      <c r="B971" s="558"/>
      <c r="C971" s="428"/>
      <c r="D971" s="253"/>
      <c r="E971" s="40"/>
      <c r="F971" s="41" t="s">
        <v>3937</v>
      </c>
      <c r="G971" s="5" t="s">
        <v>3938</v>
      </c>
      <c r="H971" s="258" t="s">
        <v>2259</v>
      </c>
      <c r="I971" s="5"/>
      <c r="J971" s="5"/>
      <c r="K971" s="5"/>
      <c r="L971" s="5"/>
      <c r="M971" s="5"/>
      <c r="N971" s="5"/>
      <c r="Q971" s="5"/>
      <c r="R971" s="5"/>
      <c r="S971" s="5"/>
      <c r="T971" s="5"/>
      <c r="U971" s="5"/>
      <c r="V971" s="5"/>
      <c r="W971" s="5"/>
      <c r="X971" s="5"/>
      <c r="Y971" s="5"/>
      <c r="Z971" s="5"/>
      <c r="AA971" s="5"/>
      <c r="AB971" s="5"/>
      <c r="AC971" s="5"/>
      <c r="AD971" s="5"/>
    </row>
    <row r="972" customFormat="false" ht="15.75" hidden="false" customHeight="false" outlineLevel="0" collapsed="false">
      <c r="A972" s="21"/>
      <c r="B972" s="558"/>
      <c r="C972" s="428"/>
      <c r="D972" s="253"/>
      <c r="E972" s="40"/>
      <c r="F972" s="41" t="s">
        <v>3939</v>
      </c>
      <c r="G972" s="257" t="s">
        <v>3940</v>
      </c>
      <c r="H972" s="262" t="s">
        <v>3941</v>
      </c>
      <c r="I972" s="5"/>
      <c r="J972" s="5"/>
      <c r="K972" s="5"/>
      <c r="L972" s="5"/>
      <c r="M972" s="5"/>
      <c r="N972" s="5"/>
      <c r="O972" s="5"/>
      <c r="P972" s="5"/>
      <c r="Q972" s="5"/>
      <c r="R972" s="5"/>
      <c r="S972" s="5"/>
      <c r="T972" s="5"/>
      <c r="U972" s="5"/>
      <c r="V972" s="5"/>
      <c r="W972" s="5"/>
      <c r="X972" s="5"/>
      <c r="Y972" s="5"/>
      <c r="Z972" s="5"/>
      <c r="AA972" s="5"/>
      <c r="AB972" s="5"/>
      <c r="AC972" s="5"/>
      <c r="AD972" s="5"/>
    </row>
    <row r="973" customFormat="false" ht="15.75" hidden="false" customHeight="false" outlineLevel="0" collapsed="false">
      <c r="A973" s="21"/>
      <c r="B973" s="558"/>
      <c r="C973" s="428"/>
      <c r="D973" s="253"/>
      <c r="E973" s="40"/>
      <c r="F973" s="270" t="s">
        <v>3942</v>
      </c>
      <c r="G973" s="257" t="s">
        <v>3943</v>
      </c>
      <c r="H973" s="262" t="s">
        <v>3944</v>
      </c>
      <c r="I973" s="5"/>
      <c r="J973" s="5"/>
      <c r="K973" s="5"/>
      <c r="L973" s="5"/>
      <c r="M973" s="5"/>
      <c r="N973" s="5"/>
      <c r="O973" s="5"/>
      <c r="P973" s="5"/>
      <c r="Q973" s="5"/>
      <c r="R973" s="5"/>
      <c r="S973" s="5"/>
      <c r="T973" s="5"/>
      <c r="U973" s="5"/>
      <c r="V973" s="5"/>
      <c r="W973" s="5"/>
      <c r="X973" s="5"/>
      <c r="Y973" s="5"/>
      <c r="Z973" s="5"/>
      <c r="AA973" s="5"/>
      <c r="AB973" s="5"/>
      <c r="AC973" s="5"/>
      <c r="AD973" s="5"/>
    </row>
    <row r="974" customFormat="false" ht="15.75" hidden="false" customHeight="false" outlineLevel="0" collapsed="false">
      <c r="A974" s="21"/>
      <c r="B974" s="558"/>
      <c r="C974" s="428"/>
      <c r="D974" s="253"/>
      <c r="E974" s="40"/>
      <c r="F974" s="275" t="s">
        <v>3945</v>
      </c>
      <c r="G974" s="257" t="s">
        <v>3946</v>
      </c>
      <c r="H974" s="258" t="s">
        <v>3947</v>
      </c>
      <c r="I974" s="5" t="s">
        <v>2050</v>
      </c>
      <c r="J974" s="262" t="s">
        <v>3948</v>
      </c>
      <c r="K974" s="5"/>
      <c r="L974" s="5"/>
      <c r="M974" s="5"/>
      <c r="N974" s="5"/>
      <c r="O974" s="5"/>
      <c r="P974" s="5"/>
      <c r="Q974" s="5"/>
      <c r="R974" s="5"/>
      <c r="S974" s="5"/>
      <c r="T974" s="5"/>
      <c r="U974" s="5"/>
      <c r="V974" s="5"/>
      <c r="W974" s="5"/>
      <c r="X974" s="5"/>
      <c r="Y974" s="5"/>
      <c r="Z974" s="5"/>
      <c r="AA974" s="5"/>
      <c r="AB974" s="5"/>
      <c r="AC974" s="5"/>
      <c r="AD974" s="5"/>
    </row>
    <row r="975" customFormat="false" ht="15.75" hidden="false" customHeight="false" outlineLevel="0" collapsed="false">
      <c r="A975" s="21"/>
      <c r="B975" s="558"/>
      <c r="C975" s="428"/>
      <c r="D975" s="253"/>
      <c r="E975" s="40"/>
      <c r="F975" s="281" t="s">
        <v>3949</v>
      </c>
      <c r="G975" s="5" t="s">
        <v>3950</v>
      </c>
      <c r="H975" s="262" t="s">
        <v>3276</v>
      </c>
      <c r="I975" s="5"/>
      <c r="J975" s="5"/>
      <c r="K975" s="5"/>
      <c r="L975" s="5"/>
      <c r="M975" s="5"/>
      <c r="N975" s="5"/>
      <c r="O975" s="5"/>
      <c r="P975" s="5"/>
      <c r="Q975" s="5"/>
      <c r="R975" s="5"/>
      <c r="S975" s="5"/>
      <c r="T975" s="5"/>
      <c r="U975" s="5"/>
      <c r="V975" s="5"/>
      <c r="W975" s="5"/>
      <c r="X975" s="5"/>
      <c r="Y975" s="5"/>
      <c r="Z975" s="5"/>
      <c r="AA975" s="5"/>
      <c r="AB975" s="5"/>
      <c r="AC975" s="5"/>
      <c r="AD975" s="5"/>
    </row>
    <row r="976" customFormat="false" ht="15.75" hidden="false" customHeight="false" outlineLevel="0" collapsed="false">
      <c r="A976" s="21"/>
      <c r="B976" s="558"/>
      <c r="C976" s="428"/>
      <c r="D976" s="253"/>
      <c r="E976" s="40"/>
      <c r="F976" s="275" t="s">
        <v>3951</v>
      </c>
      <c r="G976" s="257" t="s">
        <v>1564</v>
      </c>
      <c r="H976" s="11"/>
      <c r="I976" s="5"/>
      <c r="J976" s="5"/>
      <c r="K976" s="5"/>
      <c r="L976" s="5"/>
      <c r="M976" s="5"/>
      <c r="N976" s="5"/>
      <c r="O976" s="5"/>
      <c r="P976" s="5"/>
      <c r="Q976" s="5"/>
      <c r="R976" s="5"/>
      <c r="S976" s="5"/>
      <c r="T976" s="5"/>
      <c r="U976" s="5"/>
      <c r="V976" s="5"/>
      <c r="W976" s="5"/>
      <c r="X976" s="5"/>
      <c r="Y976" s="5"/>
      <c r="Z976" s="5"/>
      <c r="AA976" s="5"/>
      <c r="AB976" s="5"/>
      <c r="AC976" s="5"/>
      <c r="AD976" s="5"/>
    </row>
    <row r="977" customFormat="false" ht="15.75" hidden="false" customHeight="false" outlineLevel="0" collapsed="false">
      <c r="A977" s="21"/>
      <c r="B977" s="558"/>
      <c r="C977" s="428"/>
      <c r="D977" s="253"/>
      <c r="E977" s="40"/>
      <c r="F977" s="386" t="s">
        <v>3952</v>
      </c>
      <c r="G977" s="41" t="s">
        <v>3953</v>
      </c>
      <c r="H977" s="11"/>
      <c r="I977" s="5"/>
      <c r="J977" s="5"/>
      <c r="K977" s="5"/>
      <c r="L977" s="5"/>
      <c r="M977" s="5"/>
      <c r="N977" s="5"/>
      <c r="O977" s="5"/>
      <c r="P977" s="5"/>
      <c r="Q977" s="5"/>
      <c r="R977" s="5"/>
      <c r="S977" s="5"/>
      <c r="T977" s="5"/>
      <c r="U977" s="5"/>
      <c r="V977" s="5"/>
      <c r="W977" s="5"/>
      <c r="X977" s="5"/>
      <c r="Y977" s="5"/>
      <c r="Z977" s="5"/>
      <c r="AA977" s="5"/>
      <c r="AB977" s="5"/>
      <c r="AC977" s="5"/>
      <c r="AD977" s="5"/>
    </row>
    <row r="978" customFormat="false" ht="15.75" hidden="false" customHeight="false" outlineLevel="0" collapsed="false">
      <c r="A978" s="238"/>
      <c r="B978" s="558"/>
      <c r="C978" s="428"/>
      <c r="D978" s="253"/>
      <c r="E978" s="49"/>
      <c r="F978" s="287" t="s">
        <v>3954</v>
      </c>
      <c r="G978" s="566" t="s">
        <v>3955</v>
      </c>
      <c r="H978" s="388" t="s">
        <v>3956</v>
      </c>
      <c r="I978" s="272" t="s">
        <v>3755</v>
      </c>
      <c r="J978" s="273" t="s">
        <v>3957</v>
      </c>
      <c r="K978" s="272"/>
      <c r="L978" s="272"/>
      <c r="M978" s="272"/>
      <c r="N978" s="272"/>
      <c r="O978" s="272"/>
      <c r="P978" s="272"/>
      <c r="Q978" s="272"/>
      <c r="R978" s="272"/>
      <c r="S978" s="272"/>
      <c r="T978" s="272"/>
      <c r="U978" s="272"/>
      <c r="V978" s="272"/>
      <c r="W978" s="272"/>
      <c r="X978" s="272"/>
      <c r="Y978" s="272"/>
      <c r="Z978" s="272"/>
      <c r="AA978" s="272"/>
      <c r="AB978" s="272"/>
      <c r="AC978" s="272"/>
      <c r="AD978" s="272"/>
    </row>
    <row r="979" customFormat="false" ht="15.75" hidden="false" customHeight="false" outlineLevel="0" collapsed="false">
      <c r="A979" s="21"/>
      <c r="B979" s="558"/>
      <c r="C979" s="428"/>
      <c r="D979" s="253"/>
      <c r="E979" s="40"/>
      <c r="F979" s="504" t="s">
        <v>3958</v>
      </c>
      <c r="G979" s="41" t="s">
        <v>3959</v>
      </c>
      <c r="H979" s="258" t="s">
        <v>3960</v>
      </c>
      <c r="I979" s="5" t="s">
        <v>3961</v>
      </c>
      <c r="J979" s="262" t="s">
        <v>3962</v>
      </c>
      <c r="K979" s="5" t="s">
        <v>3963</v>
      </c>
      <c r="L979" s="258" t="s">
        <v>2965</v>
      </c>
      <c r="M979" s="5"/>
      <c r="N979" s="5"/>
      <c r="O979" s="5"/>
      <c r="P979" s="5"/>
      <c r="Q979" s="5"/>
      <c r="R979" s="5"/>
      <c r="S979" s="5"/>
      <c r="T979" s="5"/>
      <c r="U979" s="5"/>
      <c r="V979" s="5"/>
      <c r="W979" s="5"/>
      <c r="X979" s="5"/>
      <c r="Y979" s="5"/>
      <c r="Z979" s="5"/>
      <c r="AA979" s="5"/>
      <c r="AB979" s="5"/>
      <c r="AC979" s="5"/>
      <c r="AD979" s="5"/>
    </row>
    <row r="980" customFormat="false" ht="15.75" hidden="false" customHeight="false" outlineLevel="0" collapsed="false">
      <c r="A980" s="21"/>
      <c r="B980" s="558"/>
      <c r="C980" s="428"/>
      <c r="D980" s="253"/>
      <c r="E980" s="40"/>
      <c r="F980" s="41" t="s">
        <v>3964</v>
      </c>
      <c r="G980" s="5" t="s">
        <v>3965</v>
      </c>
      <c r="H980" s="518" t="s">
        <v>3966</v>
      </c>
      <c r="I980" s="5"/>
      <c r="J980" s="5"/>
      <c r="K980" s="5"/>
      <c r="L980" s="5"/>
      <c r="M980" s="5"/>
      <c r="N980" s="5"/>
      <c r="O980" s="5"/>
      <c r="P980" s="5"/>
      <c r="Q980" s="5"/>
      <c r="R980" s="5"/>
      <c r="S980" s="5"/>
      <c r="T980" s="5"/>
      <c r="U980" s="5"/>
      <c r="V980" s="5"/>
      <c r="W980" s="5"/>
      <c r="X980" s="5"/>
      <c r="Y980" s="5"/>
      <c r="Z980" s="5"/>
      <c r="AA980" s="5"/>
      <c r="AB980" s="5"/>
      <c r="AC980" s="5"/>
      <c r="AD980" s="5"/>
    </row>
    <row r="981" customFormat="false" ht="15.75" hidden="false" customHeight="false" outlineLevel="0" collapsed="false">
      <c r="A981" s="21"/>
      <c r="B981" s="558"/>
      <c r="C981" s="428"/>
      <c r="D981" s="253"/>
      <c r="E981" s="40"/>
      <c r="F981" s="41" t="s">
        <v>3967</v>
      </c>
      <c r="G981" s="5" t="s">
        <v>3968</v>
      </c>
      <c r="H981" s="11"/>
      <c r="I981" s="5" t="s">
        <v>3969</v>
      </c>
      <c r="J981" s="262" t="s">
        <v>3970</v>
      </c>
      <c r="K981" s="5"/>
      <c r="L981" s="5"/>
      <c r="M981" s="5"/>
      <c r="N981" s="5"/>
      <c r="O981" s="5"/>
      <c r="P981" s="5"/>
      <c r="Q981" s="5"/>
      <c r="R981" s="5"/>
      <c r="S981" s="5"/>
      <c r="T981" s="5"/>
      <c r="U981" s="5"/>
      <c r="V981" s="5"/>
      <c r="W981" s="5"/>
      <c r="X981" s="5"/>
      <c r="Y981" s="5"/>
      <c r="Z981" s="5"/>
      <c r="AA981" s="5"/>
      <c r="AB981" s="5"/>
      <c r="AC981" s="5"/>
      <c r="AD981" s="5"/>
    </row>
    <row r="982" customFormat="false" ht="15.75" hidden="false" customHeight="false" outlineLevel="0" collapsed="false">
      <c r="A982" s="21"/>
      <c r="B982" s="558"/>
      <c r="C982" s="428"/>
      <c r="D982" s="253"/>
      <c r="E982" s="40"/>
      <c r="F982" s="41" t="s">
        <v>3971</v>
      </c>
      <c r="G982" s="5" t="s">
        <v>3972</v>
      </c>
      <c r="H982" s="258" t="s">
        <v>591</v>
      </c>
      <c r="I982" s="5"/>
      <c r="J982" s="5"/>
      <c r="K982" s="5"/>
      <c r="L982" s="5"/>
      <c r="M982" s="5"/>
      <c r="N982" s="5"/>
      <c r="O982" s="5"/>
      <c r="P982" s="5"/>
      <c r="Q982" s="5"/>
      <c r="R982" s="5"/>
      <c r="S982" s="5"/>
      <c r="T982" s="5"/>
      <c r="U982" s="5"/>
      <c r="V982" s="5"/>
      <c r="W982" s="5"/>
      <c r="X982" s="5"/>
      <c r="Y982" s="5"/>
      <c r="Z982" s="5"/>
      <c r="AA982" s="5"/>
      <c r="AB982" s="5"/>
      <c r="AC982" s="5"/>
      <c r="AD982" s="5"/>
    </row>
    <row r="983" customFormat="false" ht="15.75" hidden="false" customHeight="false" outlineLevel="0" collapsed="false">
      <c r="A983" s="21"/>
      <c r="B983" s="558"/>
      <c r="C983" s="428"/>
      <c r="D983" s="253"/>
      <c r="E983" s="40"/>
      <c r="F983" s="281" t="s">
        <v>3973</v>
      </c>
      <c r="G983" s="5" t="s">
        <v>3974</v>
      </c>
      <c r="H983" s="258" t="s">
        <v>3735</v>
      </c>
      <c r="I983" s="5"/>
      <c r="J983" s="5"/>
      <c r="K983" s="5"/>
      <c r="L983" s="5"/>
      <c r="M983" s="5"/>
      <c r="N983" s="5"/>
      <c r="O983" s="5"/>
      <c r="P983" s="5"/>
      <c r="Q983" s="5"/>
      <c r="R983" s="5"/>
      <c r="S983" s="5"/>
      <c r="T983" s="5"/>
      <c r="U983" s="5"/>
      <c r="V983" s="5"/>
      <c r="W983" s="5"/>
      <c r="X983" s="5"/>
      <c r="Y983" s="5"/>
      <c r="Z983" s="5"/>
      <c r="AA983" s="5"/>
      <c r="AB983" s="5"/>
      <c r="AC983" s="5"/>
      <c r="AD983" s="5"/>
    </row>
    <row r="984" customFormat="false" ht="15.75" hidden="false" customHeight="false" outlineLevel="0" collapsed="false">
      <c r="A984" s="21"/>
      <c r="B984" s="558"/>
      <c r="C984" s="428"/>
      <c r="D984" s="253"/>
      <c r="E984" s="40"/>
      <c r="F984" s="281" t="s">
        <v>3975</v>
      </c>
      <c r="G984" s="5" t="s">
        <v>3976</v>
      </c>
      <c r="H984" s="258" t="s">
        <v>3977</v>
      </c>
      <c r="I984" s="5"/>
      <c r="J984" s="5"/>
      <c r="K984" s="5"/>
      <c r="L984" s="5"/>
      <c r="M984" s="5"/>
      <c r="N984" s="5"/>
      <c r="O984" s="5"/>
      <c r="P984" s="5"/>
      <c r="Q984" s="5"/>
      <c r="R984" s="5"/>
      <c r="S984" s="5"/>
      <c r="T984" s="5"/>
      <c r="U984" s="5"/>
      <c r="V984" s="5"/>
      <c r="W984" s="5"/>
      <c r="X984" s="5"/>
      <c r="Y984" s="5"/>
      <c r="Z984" s="5"/>
      <c r="AA984" s="5"/>
      <c r="AB984" s="5"/>
      <c r="AC984" s="5"/>
      <c r="AD984" s="5"/>
    </row>
    <row r="985" customFormat="false" ht="15.75" hidden="false" customHeight="false" outlineLevel="0" collapsed="false">
      <c r="A985" s="21"/>
      <c r="B985" s="558"/>
      <c r="C985" s="428"/>
      <c r="D985" s="253"/>
      <c r="E985" s="40"/>
      <c r="F985" s="567" t="s">
        <v>3978</v>
      </c>
      <c r="G985" s="4" t="s">
        <v>635</v>
      </c>
      <c r="H985" s="262" t="s">
        <v>3979</v>
      </c>
      <c r="I985" s="5"/>
      <c r="J985" s="5"/>
      <c r="K985" s="5"/>
      <c r="L985" s="5"/>
      <c r="M985" s="5"/>
      <c r="N985" s="5"/>
      <c r="O985" s="5"/>
      <c r="P985" s="5"/>
      <c r="Q985" s="5"/>
      <c r="R985" s="5"/>
      <c r="S985" s="5"/>
      <c r="T985" s="5"/>
      <c r="U985" s="5"/>
      <c r="V985" s="5"/>
      <c r="W985" s="5"/>
      <c r="X985" s="5"/>
      <c r="Y985" s="5"/>
      <c r="Z985" s="5"/>
      <c r="AA985" s="5"/>
      <c r="AB985" s="5"/>
      <c r="AC985" s="5"/>
      <c r="AD985" s="5"/>
    </row>
    <row r="986" customFormat="false" ht="15.75" hidden="false" customHeight="false" outlineLevel="0" collapsed="false">
      <c r="A986" s="21"/>
      <c r="B986" s="558"/>
      <c r="C986" s="428"/>
      <c r="D986" s="253"/>
      <c r="E986" s="40"/>
      <c r="F986" s="567" t="s">
        <v>3980</v>
      </c>
      <c r="G986" s="311" t="s">
        <v>3981</v>
      </c>
      <c r="I986" s="5"/>
      <c r="J986" s="5"/>
      <c r="K986" s="5" t="s">
        <v>3982</v>
      </c>
      <c r="L986" s="5"/>
      <c r="M986" s="262" t="s">
        <v>3983</v>
      </c>
      <c r="N986" s="5"/>
      <c r="O986" s="5"/>
      <c r="P986" s="5"/>
      <c r="Q986" s="5"/>
      <c r="R986" s="5"/>
      <c r="S986" s="5"/>
      <c r="T986" s="5"/>
      <c r="U986" s="5"/>
      <c r="V986" s="5"/>
      <c r="W986" s="5"/>
      <c r="X986" s="5"/>
      <c r="Y986" s="5"/>
      <c r="Z986" s="5"/>
      <c r="AA986" s="5"/>
      <c r="AB986" s="5"/>
      <c r="AC986" s="5"/>
      <c r="AD986" s="5"/>
    </row>
    <row r="987" customFormat="false" ht="15.75" hidden="false" customHeight="false" outlineLevel="0" collapsed="false">
      <c r="A987" s="21"/>
      <c r="B987" s="558"/>
      <c r="C987" s="428"/>
      <c r="D987" s="253"/>
      <c r="E987" s="40"/>
      <c r="F987" s="259" t="s">
        <v>3984</v>
      </c>
      <c r="G987" s="41" t="s">
        <v>3985</v>
      </c>
      <c r="H987" s="477" t="s">
        <v>3986</v>
      </c>
      <c r="I987" s="5" t="s">
        <v>3987</v>
      </c>
      <c r="J987" s="262" t="s">
        <v>3988</v>
      </c>
      <c r="K987" s="5"/>
      <c r="L987" s="5"/>
      <c r="M987" s="5"/>
      <c r="N987" s="5"/>
      <c r="O987" s="5"/>
      <c r="P987" s="5"/>
      <c r="Q987" s="5"/>
      <c r="R987" s="5"/>
      <c r="S987" s="5"/>
      <c r="T987" s="5"/>
      <c r="U987" s="5"/>
      <c r="V987" s="5"/>
      <c r="W987" s="5"/>
      <c r="X987" s="5"/>
      <c r="Y987" s="5"/>
      <c r="Z987" s="5"/>
      <c r="AA987" s="5"/>
      <c r="AB987" s="5"/>
      <c r="AC987" s="5"/>
      <c r="AD987" s="5"/>
    </row>
    <row r="988" customFormat="false" ht="15.75" hidden="false" customHeight="false" outlineLevel="0" collapsed="false">
      <c r="A988" s="21"/>
      <c r="B988" s="558"/>
      <c r="C988" s="428"/>
      <c r="D988" s="253"/>
      <c r="E988" s="40"/>
      <c r="F988" s="275" t="s">
        <v>3989</v>
      </c>
      <c r="G988" s="257" t="s">
        <v>3990</v>
      </c>
      <c r="H988" s="258" t="s">
        <v>3991</v>
      </c>
      <c r="I988" s="5"/>
      <c r="J988" s="5"/>
      <c r="K988" s="5"/>
      <c r="L988" s="5"/>
      <c r="M988" s="5"/>
      <c r="N988" s="5"/>
      <c r="O988" s="5"/>
      <c r="P988" s="5"/>
      <c r="Q988" s="5"/>
      <c r="R988" s="5"/>
      <c r="S988" s="5"/>
      <c r="T988" s="5"/>
      <c r="U988" s="5"/>
      <c r="V988" s="5"/>
      <c r="W988" s="5"/>
      <c r="X988" s="5"/>
      <c r="Y988" s="5"/>
      <c r="Z988" s="5"/>
      <c r="AA988" s="5"/>
      <c r="AB988" s="5"/>
      <c r="AC988" s="5"/>
      <c r="AD988" s="5"/>
    </row>
    <row r="989" customFormat="false" ht="15.75" hidden="false" customHeight="false" outlineLevel="0" collapsed="false">
      <c r="A989" s="21"/>
      <c r="B989" s="558"/>
      <c r="C989" s="428"/>
      <c r="D989" s="253"/>
      <c r="E989" s="40"/>
      <c r="F989" s="261" t="s">
        <v>3992</v>
      </c>
      <c r="G989" s="257" t="s">
        <v>3993</v>
      </c>
      <c r="H989" s="518" t="s">
        <v>3831</v>
      </c>
      <c r="I989" s="5" t="s">
        <v>3994</v>
      </c>
      <c r="J989" s="5"/>
      <c r="K989" s="5"/>
      <c r="L989" s="5"/>
      <c r="M989" s="5"/>
      <c r="N989" s="5"/>
      <c r="O989" s="5"/>
      <c r="P989" s="5"/>
      <c r="Q989" s="5"/>
      <c r="R989" s="5"/>
      <c r="S989" s="5"/>
      <c r="T989" s="5"/>
      <c r="U989" s="5"/>
      <c r="V989" s="5"/>
      <c r="W989" s="5"/>
      <c r="X989" s="5"/>
      <c r="Y989" s="5"/>
      <c r="Z989" s="5"/>
      <c r="AA989" s="5"/>
      <c r="AB989" s="5"/>
      <c r="AC989" s="5"/>
      <c r="AD989" s="5"/>
    </row>
    <row r="990" customFormat="false" ht="15.75" hidden="false" customHeight="false" outlineLevel="0" collapsed="false">
      <c r="A990" s="21"/>
      <c r="B990" s="558"/>
      <c r="C990" s="428"/>
      <c r="D990" s="253"/>
      <c r="E990" s="40"/>
      <c r="F990" s="313" t="s">
        <v>3995</v>
      </c>
      <c r="G990" s="257" t="s">
        <v>3996</v>
      </c>
      <c r="H990" s="258" t="s">
        <v>3997</v>
      </c>
      <c r="I990" s="257" t="s">
        <v>3998</v>
      </c>
      <c r="J990" s="518" t="s">
        <v>2192</v>
      </c>
      <c r="K990" s="5"/>
      <c r="L990" s="5"/>
      <c r="M990" s="5"/>
      <c r="N990" s="5"/>
      <c r="O990" s="5"/>
      <c r="P990" s="5"/>
      <c r="Q990" s="5"/>
      <c r="R990" s="5"/>
      <c r="S990" s="5"/>
      <c r="T990" s="5"/>
      <c r="U990" s="5"/>
      <c r="V990" s="5"/>
      <c r="W990" s="5"/>
      <c r="X990" s="5"/>
      <c r="Y990" s="5"/>
      <c r="Z990" s="5"/>
      <c r="AA990" s="5"/>
      <c r="AB990" s="5"/>
      <c r="AC990" s="5"/>
      <c r="AD990" s="5"/>
    </row>
    <row r="991" customFormat="false" ht="15.75" hidden="false" customHeight="false" outlineLevel="0" collapsed="false">
      <c r="A991" s="21"/>
      <c r="B991" s="558"/>
      <c r="C991" s="428"/>
      <c r="D991" s="253"/>
      <c r="E991" s="40"/>
      <c r="F991" s="275" t="s">
        <v>3999</v>
      </c>
      <c r="G991" s="257" t="s">
        <v>4000</v>
      </c>
      <c r="H991" s="266" t="s">
        <v>4001</v>
      </c>
      <c r="I991" s="5"/>
      <c r="J991" s="5"/>
      <c r="K991" s="5"/>
      <c r="L991" s="5"/>
      <c r="M991" s="5"/>
      <c r="N991" s="5"/>
      <c r="O991" s="5"/>
      <c r="P991" s="5"/>
      <c r="Q991" s="5"/>
      <c r="R991" s="5"/>
      <c r="S991" s="5"/>
      <c r="T991" s="5"/>
      <c r="U991" s="5"/>
      <c r="V991" s="5"/>
      <c r="W991" s="5"/>
      <c r="X991" s="5"/>
      <c r="Y991" s="5"/>
      <c r="Z991" s="5"/>
      <c r="AA991" s="5"/>
      <c r="AB991" s="5"/>
      <c r="AC991" s="5"/>
      <c r="AD991" s="5"/>
    </row>
    <row r="992" customFormat="false" ht="15.75" hidden="false" customHeight="false" outlineLevel="0" collapsed="false">
      <c r="A992" s="21"/>
      <c r="B992" s="558"/>
      <c r="C992" s="428"/>
      <c r="D992" s="253"/>
      <c r="E992" s="40"/>
      <c r="F992" s="568" t="s">
        <v>4002</v>
      </c>
      <c r="G992" s="257" t="s">
        <v>4003</v>
      </c>
      <c r="H992" s="258" t="s">
        <v>551</v>
      </c>
      <c r="I992" s="5"/>
      <c r="J992" s="5"/>
      <c r="K992" s="5"/>
      <c r="L992" s="5"/>
      <c r="M992" s="5"/>
      <c r="N992" s="5"/>
      <c r="O992" s="5"/>
      <c r="P992" s="5"/>
      <c r="Q992" s="5"/>
      <c r="R992" s="5"/>
      <c r="S992" s="5"/>
      <c r="T992" s="5"/>
      <c r="U992" s="5"/>
      <c r="V992" s="5"/>
      <c r="W992" s="5"/>
      <c r="X992" s="5"/>
      <c r="Y992" s="5"/>
      <c r="Z992" s="5"/>
      <c r="AA992" s="5"/>
      <c r="AB992" s="5"/>
      <c r="AC992" s="5"/>
      <c r="AD992" s="5"/>
    </row>
    <row r="993" customFormat="false" ht="15.75" hidden="false" customHeight="false" outlineLevel="0" collapsed="false">
      <c r="A993" s="21"/>
      <c r="B993" s="558"/>
      <c r="C993" s="428"/>
      <c r="D993" s="253"/>
      <c r="E993" s="40"/>
      <c r="F993" s="569" t="s">
        <v>4004</v>
      </c>
      <c r="G993" s="4" t="s">
        <v>4005</v>
      </c>
      <c r="H993" s="551" t="s">
        <v>650</v>
      </c>
      <c r="I993" s="5"/>
      <c r="J993" s="5"/>
      <c r="K993" s="5"/>
      <c r="L993" s="5"/>
      <c r="M993" s="5"/>
      <c r="N993" s="5"/>
      <c r="O993" s="5"/>
      <c r="P993" s="5"/>
      <c r="Q993" s="5"/>
      <c r="R993" s="5"/>
      <c r="S993" s="5"/>
      <c r="T993" s="5"/>
      <c r="U993" s="5"/>
      <c r="V993" s="5"/>
      <c r="W993" s="5"/>
      <c r="X993" s="5"/>
      <c r="Y993" s="5"/>
      <c r="Z993" s="5"/>
      <c r="AA993" s="5"/>
      <c r="AB993" s="5"/>
      <c r="AC993" s="5"/>
      <c r="AD993" s="5"/>
    </row>
    <row r="994" customFormat="false" ht="15.75" hidden="false" customHeight="false" outlineLevel="0" collapsed="false">
      <c r="A994" s="21"/>
      <c r="B994" s="558"/>
      <c r="C994" s="428"/>
      <c r="D994" s="253"/>
      <c r="E994" s="40"/>
      <c r="F994" s="492" t="s">
        <v>4006</v>
      </c>
      <c r="G994" s="4" t="s">
        <v>635</v>
      </c>
      <c r="H994" s="551" t="s">
        <v>636</v>
      </c>
      <c r="I994" s="5"/>
      <c r="J994" s="262" t="s">
        <v>3979</v>
      </c>
      <c r="K994" s="5"/>
      <c r="L994" s="5"/>
      <c r="M994" s="5"/>
      <c r="N994" s="5"/>
      <c r="O994" s="5"/>
      <c r="P994" s="5"/>
      <c r="Q994" s="5"/>
      <c r="R994" s="5"/>
      <c r="S994" s="5"/>
      <c r="T994" s="5"/>
      <c r="U994" s="5"/>
      <c r="V994" s="5"/>
      <c r="W994" s="5"/>
      <c r="X994" s="5"/>
      <c r="Y994" s="5"/>
      <c r="Z994" s="5"/>
      <c r="AA994" s="5"/>
      <c r="AB994" s="5"/>
      <c r="AC994" s="5"/>
      <c r="AD994" s="5"/>
    </row>
    <row r="995" customFormat="false" ht="15.75" hidden="false" customHeight="false" outlineLevel="0" collapsed="false">
      <c r="A995" s="21"/>
      <c r="B995" s="558"/>
      <c r="C995" s="428"/>
      <c r="D995" s="253"/>
      <c r="E995" s="40"/>
      <c r="F995" s="570" t="s">
        <v>4007</v>
      </c>
      <c r="G995" s="257" t="s">
        <v>4008</v>
      </c>
      <c r="H995" s="518" t="s">
        <v>352</v>
      </c>
      <c r="I995" s="5"/>
      <c r="J995" s="5"/>
      <c r="K995" s="5"/>
      <c r="L995" s="5"/>
      <c r="M995" s="571"/>
      <c r="N995" s="5"/>
      <c r="O995" s="5"/>
      <c r="P995" s="5"/>
      <c r="Q995" s="5"/>
      <c r="R995" s="5"/>
      <c r="S995" s="5"/>
      <c r="T995" s="5"/>
      <c r="U995" s="5"/>
      <c r="V995" s="5"/>
      <c r="W995" s="5"/>
      <c r="X995" s="5"/>
      <c r="Y995" s="5"/>
      <c r="Z995" s="5"/>
      <c r="AA995" s="5"/>
      <c r="AB995" s="5"/>
      <c r="AC995" s="5"/>
      <c r="AD995" s="5"/>
    </row>
    <row r="996" customFormat="false" ht="15.75" hidden="false" customHeight="false" outlineLevel="0" collapsed="false">
      <c r="A996" s="21"/>
      <c r="B996" s="558"/>
      <c r="C996" s="428"/>
      <c r="D996" s="253"/>
      <c r="E996" s="40"/>
      <c r="F996" s="261" t="s">
        <v>4009</v>
      </c>
      <c r="G996" s="257" t="s">
        <v>4010</v>
      </c>
      <c r="H996" s="526" t="s">
        <v>4011</v>
      </c>
      <c r="I996" s="5"/>
      <c r="J996" s="5"/>
      <c r="K996" s="5"/>
      <c r="L996" s="5"/>
      <c r="M996" s="571"/>
      <c r="N996" s="5"/>
      <c r="O996" s="5"/>
      <c r="P996" s="5"/>
      <c r="Q996" s="5"/>
      <c r="R996" s="5"/>
      <c r="S996" s="5"/>
      <c r="T996" s="5"/>
      <c r="U996" s="5"/>
      <c r="V996" s="5"/>
      <c r="W996" s="5"/>
      <c r="X996" s="5"/>
      <c r="Y996" s="5"/>
      <c r="Z996" s="5"/>
      <c r="AA996" s="5"/>
      <c r="AB996" s="5"/>
      <c r="AC996" s="5"/>
      <c r="AD996" s="5"/>
    </row>
    <row r="997" customFormat="false" ht="15.75" hidden="false" customHeight="false" outlineLevel="0" collapsed="false">
      <c r="A997" s="21"/>
      <c r="B997" s="558"/>
      <c r="C997" s="428"/>
      <c r="D997" s="253"/>
      <c r="E997" s="40"/>
      <c r="F997" s="303" t="s">
        <v>4012</v>
      </c>
      <c r="G997" s="257" t="s">
        <v>4013</v>
      </c>
      <c r="H997" s="258" t="s">
        <v>4014</v>
      </c>
      <c r="I997" s="5"/>
      <c r="J997" s="5"/>
      <c r="K997" s="5"/>
      <c r="L997" s="5"/>
      <c r="M997" s="5"/>
      <c r="N997" s="5"/>
      <c r="O997" s="5"/>
      <c r="P997" s="5"/>
      <c r="Q997" s="5"/>
      <c r="R997" s="5"/>
      <c r="S997" s="5"/>
      <c r="T997" s="5"/>
      <c r="U997" s="5"/>
      <c r="V997" s="5"/>
      <c r="W997" s="5"/>
      <c r="X997" s="5"/>
      <c r="Y997" s="5"/>
      <c r="Z997" s="5"/>
      <c r="AA997" s="5"/>
      <c r="AB997" s="5"/>
      <c r="AC997" s="5"/>
      <c r="AD997" s="5"/>
    </row>
    <row r="998" customFormat="false" ht="15.75" hidden="false" customHeight="false" outlineLevel="0" collapsed="false">
      <c r="A998" s="21"/>
      <c r="B998" s="558"/>
      <c r="C998" s="428"/>
      <c r="D998" s="253"/>
      <c r="E998" s="40"/>
      <c r="F998" s="257" t="s">
        <v>4015</v>
      </c>
      <c r="G998" s="257" t="s">
        <v>4016</v>
      </c>
      <c r="H998" s="258" t="s">
        <v>3562</v>
      </c>
      <c r="I998" s="5"/>
      <c r="J998" s="5"/>
      <c r="K998" s="5"/>
      <c r="L998" s="5"/>
      <c r="M998" s="5"/>
      <c r="N998" s="5"/>
      <c r="O998" s="5"/>
      <c r="P998" s="5"/>
      <c r="Q998" s="5"/>
      <c r="R998" s="5"/>
      <c r="S998" s="5"/>
      <c r="T998" s="5"/>
      <c r="U998" s="5"/>
      <c r="V998" s="5"/>
      <c r="W998" s="5"/>
      <c r="X998" s="5"/>
      <c r="Y998" s="5"/>
      <c r="Z998" s="5"/>
      <c r="AA998" s="5"/>
      <c r="AB998" s="5"/>
      <c r="AC998" s="5"/>
      <c r="AD998" s="5"/>
    </row>
    <row r="999" customFormat="false" ht="15.75" hidden="false" customHeight="false" outlineLevel="0" collapsed="false">
      <c r="A999" s="21"/>
      <c r="B999" s="558"/>
      <c r="C999" s="428"/>
      <c r="D999" s="253"/>
      <c r="E999" s="40"/>
      <c r="F999" s="41" t="s">
        <v>4017</v>
      </c>
      <c r="G999" s="41" t="s">
        <v>4018</v>
      </c>
      <c r="H999" s="258" t="s">
        <v>4019</v>
      </c>
      <c r="I999" s="5"/>
      <c r="J999" s="5"/>
      <c r="K999" s="5"/>
      <c r="L999" s="5"/>
      <c r="M999" s="5"/>
      <c r="N999" s="5"/>
      <c r="O999" s="5"/>
      <c r="P999" s="5"/>
      <c r="Q999" s="5"/>
      <c r="R999" s="5"/>
      <c r="S999" s="5"/>
      <c r="T999" s="5"/>
      <c r="U999" s="5"/>
      <c r="V999" s="5"/>
      <c r="W999" s="5"/>
      <c r="X999" s="5"/>
      <c r="Y999" s="5"/>
      <c r="Z999" s="5"/>
      <c r="AA999" s="5"/>
      <c r="AB999" s="5"/>
      <c r="AC999" s="5"/>
      <c r="AD999" s="5"/>
    </row>
    <row r="1000" customFormat="false" ht="15.75" hidden="false" customHeight="false" outlineLevel="0" collapsed="false">
      <c r="A1000" s="21"/>
      <c r="B1000" s="558"/>
      <c r="C1000" s="428"/>
      <c r="D1000" s="253"/>
      <c r="E1000" s="40"/>
      <c r="F1000" s="316" t="s">
        <v>4020</v>
      </c>
      <c r="G1000" s="257" t="s">
        <v>4021</v>
      </c>
      <c r="H1000" s="258" t="s">
        <v>4022</v>
      </c>
      <c r="I1000" s="5"/>
      <c r="J1000" s="5"/>
      <c r="K1000" s="5"/>
      <c r="L1000" s="5"/>
      <c r="M1000" s="5"/>
      <c r="N1000" s="5"/>
      <c r="O1000" s="5"/>
      <c r="P1000" s="5"/>
      <c r="Q1000" s="5"/>
      <c r="R1000" s="5"/>
      <c r="S1000" s="5"/>
      <c r="T1000" s="5"/>
      <c r="U1000" s="5"/>
      <c r="V1000" s="5"/>
      <c r="W1000" s="5"/>
      <c r="X1000" s="5"/>
      <c r="Y1000" s="5"/>
      <c r="Z1000" s="5"/>
      <c r="AA1000" s="5"/>
      <c r="AB1000" s="5"/>
      <c r="AC1000" s="5"/>
      <c r="AD1000" s="5"/>
    </row>
    <row r="1001" customFormat="false" ht="15.75" hidden="false" customHeight="false" outlineLevel="0" collapsed="false">
      <c r="A1001" s="21"/>
      <c r="B1001" s="558"/>
      <c r="C1001" s="428"/>
      <c r="D1001" s="253"/>
      <c r="E1001" s="40"/>
      <c r="F1001" s="572" t="s">
        <v>4023</v>
      </c>
      <c r="G1001" s="257" t="s">
        <v>1549</v>
      </c>
      <c r="H1001" s="258" t="s">
        <v>4024</v>
      </c>
      <c r="I1001" s="5"/>
      <c r="J1001" s="5"/>
      <c r="K1001" s="5"/>
      <c r="L1001" s="5"/>
      <c r="M1001" s="5"/>
      <c r="N1001" s="5"/>
      <c r="O1001" s="5"/>
      <c r="P1001" s="5"/>
      <c r="Q1001" s="5"/>
      <c r="R1001" s="5"/>
      <c r="S1001" s="5"/>
      <c r="T1001" s="5"/>
      <c r="U1001" s="5"/>
      <c r="V1001" s="5"/>
      <c r="W1001" s="5"/>
      <c r="X1001" s="5"/>
      <c r="Y1001" s="5"/>
      <c r="Z1001" s="5"/>
      <c r="AA1001" s="5"/>
      <c r="AB1001" s="5"/>
      <c r="AC1001" s="5"/>
      <c r="AD1001" s="5"/>
    </row>
    <row r="1002" customFormat="false" ht="15.75" hidden="false" customHeight="false" outlineLevel="0" collapsed="false">
      <c r="A1002" s="21"/>
      <c r="B1002" s="558"/>
      <c r="C1002" s="428"/>
      <c r="D1002" s="253"/>
      <c r="E1002" s="40"/>
      <c r="F1002" s="268" t="s">
        <v>4025</v>
      </c>
      <c r="G1002" s="573" t="s">
        <v>4026</v>
      </c>
      <c r="H1002" s="258" t="s">
        <v>430</v>
      </c>
      <c r="I1002" s="5"/>
      <c r="J1002" s="5"/>
      <c r="K1002" s="5"/>
      <c r="L1002" s="5"/>
      <c r="M1002" s="5"/>
      <c r="N1002" s="5"/>
      <c r="O1002" s="5"/>
      <c r="P1002" s="5"/>
      <c r="Q1002" s="5"/>
      <c r="R1002" s="5"/>
      <c r="S1002" s="5"/>
      <c r="T1002" s="5"/>
      <c r="U1002" s="5"/>
      <c r="V1002" s="5"/>
      <c r="W1002" s="5"/>
      <c r="X1002" s="5"/>
      <c r="Y1002" s="5"/>
      <c r="Z1002" s="5"/>
      <c r="AA1002" s="5"/>
      <c r="AB1002" s="5"/>
      <c r="AC1002" s="5"/>
      <c r="AD1002" s="5"/>
    </row>
    <row r="1003" customFormat="false" ht="15.75" hidden="false" customHeight="false" outlineLevel="0" collapsed="false">
      <c r="A1003" s="21"/>
      <c r="B1003" s="558"/>
      <c r="C1003" s="428"/>
      <c r="D1003" s="253"/>
      <c r="E1003" s="40"/>
      <c r="F1003" s="261" t="s">
        <v>4027</v>
      </c>
      <c r="G1003" s="257" t="s">
        <v>4028</v>
      </c>
      <c r="H1003" s="258" t="s">
        <v>3831</v>
      </c>
      <c r="I1003" s="5"/>
      <c r="J1003" s="5"/>
      <c r="K1003" s="5"/>
      <c r="L1003" s="5"/>
      <c r="M1003" s="5"/>
      <c r="N1003" s="5"/>
      <c r="O1003" s="5"/>
      <c r="P1003" s="5"/>
      <c r="Q1003" s="5"/>
      <c r="R1003" s="5"/>
      <c r="S1003" s="5"/>
      <c r="T1003" s="5"/>
      <c r="U1003" s="5"/>
      <c r="V1003" s="5"/>
      <c r="W1003" s="5"/>
      <c r="X1003" s="5"/>
      <c r="Y1003" s="5"/>
      <c r="Z1003" s="5"/>
      <c r="AA1003" s="5"/>
      <c r="AB1003" s="5"/>
      <c r="AC1003" s="5"/>
      <c r="AD1003" s="5"/>
    </row>
    <row r="1004" customFormat="false" ht="15.75" hidden="false" customHeight="false" outlineLevel="0" collapsed="false">
      <c r="A1004" s="21"/>
      <c r="B1004" s="558"/>
      <c r="C1004" s="428"/>
      <c r="D1004" s="253"/>
      <c r="E1004" s="40"/>
      <c r="F1004" s="267" t="s">
        <v>4029</v>
      </c>
      <c r="G1004" s="257" t="s">
        <v>2643</v>
      </c>
      <c r="H1004" s="11"/>
      <c r="I1004" s="5"/>
      <c r="J1004" s="5"/>
      <c r="K1004" s="5"/>
      <c r="L1004" s="5"/>
      <c r="M1004" s="5"/>
      <c r="N1004" s="5"/>
      <c r="O1004" s="5"/>
      <c r="P1004" s="5"/>
      <c r="Q1004" s="5"/>
      <c r="R1004" s="5"/>
      <c r="S1004" s="5"/>
      <c r="T1004" s="5"/>
      <c r="U1004" s="5"/>
      <c r="V1004" s="5"/>
      <c r="W1004" s="5"/>
      <c r="X1004" s="5"/>
      <c r="Y1004" s="5"/>
      <c r="Z1004" s="5"/>
      <c r="AA1004" s="5"/>
      <c r="AB1004" s="5"/>
      <c r="AC1004" s="5"/>
      <c r="AD1004" s="5"/>
    </row>
    <row r="1005" customFormat="false" ht="15.75" hidden="false" customHeight="false" outlineLevel="0" collapsed="false">
      <c r="A1005" s="21"/>
      <c r="B1005" s="558"/>
      <c r="C1005" s="428"/>
      <c r="D1005" s="253"/>
      <c r="E1005" s="40"/>
      <c r="F1005" s="257" t="s">
        <v>4030</v>
      </c>
      <c r="G1005" s="257" t="s">
        <v>4031</v>
      </c>
      <c r="H1005" s="258" t="s">
        <v>560</v>
      </c>
      <c r="I1005" s="5"/>
      <c r="J1005" s="5"/>
      <c r="K1005" s="5"/>
      <c r="L1005" s="5"/>
      <c r="M1005" s="5"/>
      <c r="N1005" s="5"/>
      <c r="O1005" s="5"/>
      <c r="P1005" s="5"/>
      <c r="Q1005" s="5"/>
      <c r="R1005" s="5"/>
      <c r="S1005" s="5"/>
      <c r="T1005" s="5"/>
      <c r="U1005" s="5"/>
      <c r="V1005" s="5"/>
      <c r="W1005" s="5"/>
      <c r="X1005" s="5"/>
      <c r="Y1005" s="5"/>
      <c r="Z1005" s="5"/>
      <c r="AA1005" s="5"/>
      <c r="AB1005" s="5"/>
      <c r="AC1005" s="5"/>
      <c r="AD1005" s="5"/>
    </row>
    <row r="1006" customFormat="false" ht="15.75" hidden="false" customHeight="false" outlineLevel="0" collapsed="false">
      <c r="A1006" s="21"/>
      <c r="B1006" s="558"/>
      <c r="C1006" s="428"/>
      <c r="D1006" s="253"/>
      <c r="E1006" s="40"/>
      <c r="F1006" s="297" t="s">
        <v>4032</v>
      </c>
      <c r="G1006" s="257" t="s">
        <v>1549</v>
      </c>
      <c r="H1006" s="258" t="s">
        <v>4024</v>
      </c>
      <c r="I1006" s="5"/>
      <c r="J1006" s="5"/>
      <c r="K1006" s="5"/>
      <c r="L1006" s="5"/>
      <c r="M1006" s="5"/>
      <c r="N1006" s="5"/>
      <c r="O1006" s="5"/>
      <c r="P1006" s="5"/>
      <c r="Q1006" s="5"/>
      <c r="R1006" s="5"/>
      <c r="S1006" s="5"/>
      <c r="T1006" s="5"/>
      <c r="U1006" s="5"/>
      <c r="V1006" s="5"/>
      <c r="W1006" s="5"/>
      <c r="X1006" s="5"/>
      <c r="Y1006" s="5"/>
      <c r="Z1006" s="5"/>
      <c r="AA1006" s="5"/>
      <c r="AB1006" s="5"/>
      <c r="AC1006" s="5"/>
      <c r="AD1006" s="5"/>
    </row>
    <row r="1007" customFormat="false" ht="15.75" hidden="false" customHeight="false" outlineLevel="0" collapsed="false">
      <c r="A1007" s="21"/>
      <c r="B1007" s="558"/>
      <c r="C1007" s="428"/>
      <c r="D1007" s="253"/>
      <c r="E1007" s="40"/>
      <c r="F1007" s="568" t="s">
        <v>4033</v>
      </c>
      <c r="G1007" s="257" t="s">
        <v>4034</v>
      </c>
      <c r="H1007" s="258" t="s">
        <v>551</v>
      </c>
      <c r="I1007" s="5"/>
      <c r="J1007" s="5"/>
      <c r="K1007" s="5"/>
      <c r="L1007" s="5"/>
      <c r="M1007" s="5"/>
      <c r="N1007" s="5"/>
      <c r="O1007" s="5"/>
      <c r="P1007" s="5"/>
      <c r="Q1007" s="5"/>
      <c r="R1007" s="5"/>
      <c r="S1007" s="5"/>
      <c r="T1007" s="5"/>
      <c r="U1007" s="5"/>
      <c r="V1007" s="5"/>
      <c r="W1007" s="5"/>
      <c r="X1007" s="5"/>
      <c r="Y1007" s="5"/>
      <c r="Z1007" s="5"/>
      <c r="AA1007" s="5"/>
      <c r="AB1007" s="5"/>
      <c r="AC1007" s="5"/>
      <c r="AD1007" s="5"/>
    </row>
    <row r="1008" customFormat="false" ht="15.75" hidden="false" customHeight="false" outlineLevel="0" collapsed="false">
      <c r="A1008" s="21"/>
      <c r="B1008" s="558"/>
      <c r="C1008" s="428"/>
      <c r="D1008" s="253"/>
      <c r="E1008" s="40"/>
      <c r="F1008" s="380" t="s">
        <v>4035</v>
      </c>
      <c r="G1008" s="257" t="s">
        <v>4036</v>
      </c>
      <c r="H1008" s="258" t="s">
        <v>4037</v>
      </c>
      <c r="I1008" s="5"/>
      <c r="J1008" s="482" t="s">
        <v>4038</v>
      </c>
      <c r="K1008" s="262" t="s">
        <v>4039</v>
      </c>
      <c r="L1008" s="5"/>
      <c r="M1008" s="5"/>
      <c r="N1008" s="5"/>
      <c r="O1008" s="5"/>
      <c r="P1008" s="5"/>
      <c r="Q1008" s="5"/>
      <c r="R1008" s="5"/>
      <c r="S1008" s="5"/>
      <c r="T1008" s="5"/>
      <c r="U1008" s="5"/>
      <c r="V1008" s="5"/>
      <c r="W1008" s="5"/>
      <c r="X1008" s="5"/>
      <c r="Y1008" s="5"/>
      <c r="Z1008" s="5"/>
      <c r="AA1008" s="5"/>
      <c r="AB1008" s="5"/>
      <c r="AC1008" s="5"/>
      <c r="AD1008" s="5"/>
    </row>
    <row r="1009" customFormat="false" ht="15.75" hidden="false" customHeight="false" outlineLevel="0" collapsed="false">
      <c r="A1009" s="21"/>
      <c r="B1009" s="558"/>
      <c r="C1009" s="428"/>
      <c r="D1009" s="253"/>
      <c r="E1009" s="40"/>
      <c r="F1009" s="385" t="s">
        <v>4040</v>
      </c>
      <c r="G1009" s="257" t="s">
        <v>3857</v>
      </c>
      <c r="H1009" s="258" t="s">
        <v>3858</v>
      </c>
      <c r="I1009" s="5"/>
      <c r="J1009" s="5"/>
      <c r="K1009" s="5"/>
      <c r="L1009" s="5"/>
      <c r="M1009" s="5"/>
      <c r="N1009" s="5"/>
      <c r="O1009" s="5"/>
      <c r="P1009" s="5"/>
      <c r="Q1009" s="5"/>
      <c r="R1009" s="5"/>
      <c r="S1009" s="5"/>
      <c r="T1009" s="5"/>
      <c r="U1009" s="5"/>
      <c r="V1009" s="5"/>
      <c r="W1009" s="5"/>
      <c r="X1009" s="5"/>
      <c r="Y1009" s="5"/>
      <c r="Z1009" s="5"/>
      <c r="AA1009" s="5"/>
      <c r="AB1009" s="5"/>
      <c r="AC1009" s="5"/>
      <c r="AD1009" s="5"/>
    </row>
    <row r="1010" customFormat="false" ht="15.75" hidden="false" customHeight="false" outlineLevel="0" collapsed="false">
      <c r="A1010" s="21"/>
      <c r="B1010" s="558"/>
      <c r="C1010" s="428"/>
      <c r="D1010" s="253"/>
      <c r="E1010" s="40"/>
      <c r="F1010" s="385" t="s">
        <v>4041</v>
      </c>
      <c r="G1010" s="257" t="s">
        <v>4042</v>
      </c>
      <c r="H1010" s="440" t="s">
        <v>4043</v>
      </c>
      <c r="I1010" s="5"/>
      <c r="J1010" s="5"/>
      <c r="K1010" s="5"/>
      <c r="L1010" s="5"/>
      <c r="M1010" s="5"/>
      <c r="N1010" s="5"/>
      <c r="O1010" s="5"/>
      <c r="P1010" s="5"/>
      <c r="Q1010" s="5"/>
      <c r="R1010" s="5"/>
      <c r="S1010" s="5"/>
      <c r="T1010" s="5"/>
      <c r="U1010" s="5"/>
      <c r="V1010" s="5"/>
      <c r="W1010" s="5"/>
      <c r="X1010" s="5"/>
      <c r="Y1010" s="5"/>
      <c r="Z1010" s="5"/>
      <c r="AA1010" s="5"/>
      <c r="AB1010" s="5"/>
      <c r="AC1010" s="5"/>
      <c r="AD1010" s="5"/>
    </row>
    <row r="1011" customFormat="false" ht="15.75" hidden="false" customHeight="false" outlineLevel="0" collapsed="false">
      <c r="A1011" s="21"/>
      <c r="B1011" s="558"/>
      <c r="C1011" s="428"/>
      <c r="D1011" s="253"/>
      <c r="E1011" s="40"/>
      <c r="F1011" s="380" t="s">
        <v>4044</v>
      </c>
      <c r="G1011" s="257" t="s">
        <v>343</v>
      </c>
      <c r="H1011" s="258" t="s">
        <v>4045</v>
      </c>
      <c r="I1011" s="5"/>
      <c r="J1011" s="5"/>
      <c r="K1011" s="5"/>
      <c r="L1011" s="5"/>
      <c r="M1011" s="5"/>
      <c r="N1011" s="5"/>
      <c r="O1011" s="5"/>
      <c r="P1011" s="5"/>
      <c r="Q1011" s="5"/>
      <c r="R1011" s="5"/>
      <c r="S1011" s="5"/>
      <c r="T1011" s="5"/>
      <c r="U1011" s="5"/>
      <c r="V1011" s="5"/>
      <c r="W1011" s="5"/>
      <c r="X1011" s="5"/>
      <c r="Y1011" s="5"/>
      <c r="Z1011" s="5"/>
      <c r="AA1011" s="5"/>
      <c r="AB1011" s="5"/>
      <c r="AC1011" s="5"/>
      <c r="AD1011" s="5"/>
    </row>
    <row r="1012" customFormat="false" ht="15.75" hidden="false" customHeight="false" outlineLevel="0" collapsed="false">
      <c r="A1012" s="21"/>
      <c r="B1012" s="558"/>
      <c r="C1012" s="428"/>
      <c r="D1012" s="253"/>
      <c r="E1012" s="40"/>
      <c r="F1012" s="267" t="s">
        <v>4046</v>
      </c>
      <c r="G1012" s="257" t="s">
        <v>343</v>
      </c>
      <c r="H1012" s="258" t="s">
        <v>4047</v>
      </c>
      <c r="I1012" s="5"/>
      <c r="J1012" s="5"/>
      <c r="K1012" s="5"/>
      <c r="L1012" s="5"/>
      <c r="M1012" s="5"/>
      <c r="N1012" s="5"/>
      <c r="O1012" s="5"/>
      <c r="P1012" s="5"/>
      <c r="Q1012" s="5"/>
      <c r="R1012" s="5"/>
      <c r="S1012" s="5"/>
      <c r="T1012" s="5"/>
      <c r="U1012" s="5"/>
      <c r="V1012" s="5"/>
      <c r="W1012" s="5"/>
      <c r="X1012" s="5"/>
      <c r="Y1012" s="5"/>
      <c r="Z1012" s="5"/>
      <c r="AA1012" s="5"/>
      <c r="AB1012" s="5"/>
      <c r="AC1012" s="5"/>
      <c r="AD1012" s="5"/>
    </row>
    <row r="1013" customFormat="false" ht="15.75" hidden="false" customHeight="false" outlineLevel="0" collapsed="false">
      <c r="A1013" s="21"/>
      <c r="B1013" s="558"/>
      <c r="C1013" s="428"/>
      <c r="D1013" s="253"/>
      <c r="E1013" s="40"/>
      <c r="F1013" s="568" t="s">
        <v>4048</v>
      </c>
      <c r="G1013" s="257" t="s">
        <v>4049</v>
      </c>
      <c r="H1013" s="266" t="s">
        <v>4050</v>
      </c>
      <c r="I1013" s="5" t="s">
        <v>4051</v>
      </c>
      <c r="J1013" s="262" t="s">
        <v>4052</v>
      </c>
      <c r="K1013" s="5"/>
      <c r="L1013" s="5"/>
      <c r="M1013" s="5"/>
      <c r="N1013" s="5"/>
      <c r="O1013" s="5"/>
      <c r="P1013" s="5"/>
      <c r="Q1013" s="5"/>
      <c r="R1013" s="5"/>
      <c r="S1013" s="5"/>
      <c r="T1013" s="5"/>
      <c r="U1013" s="5"/>
      <c r="V1013" s="5"/>
      <c r="W1013" s="5"/>
      <c r="X1013" s="5"/>
      <c r="Y1013" s="5"/>
      <c r="Z1013" s="5"/>
      <c r="AA1013" s="5"/>
      <c r="AB1013" s="5"/>
      <c r="AC1013" s="5"/>
      <c r="AD1013" s="5"/>
    </row>
    <row r="1014" customFormat="false" ht="15.75" hidden="false" customHeight="false" outlineLevel="0" collapsed="false">
      <c r="A1014" s="21"/>
      <c r="B1014" s="558"/>
      <c r="C1014" s="428"/>
      <c r="D1014" s="253"/>
      <c r="E1014" s="40"/>
      <c r="F1014" s="259" t="s">
        <v>4053</v>
      </c>
      <c r="G1014" s="257" t="s">
        <v>4054</v>
      </c>
      <c r="H1014" s="258" t="s">
        <v>4055</v>
      </c>
      <c r="I1014" s="5"/>
      <c r="J1014" s="5"/>
      <c r="K1014" s="5"/>
      <c r="L1014" s="5"/>
      <c r="M1014" s="5"/>
      <c r="N1014" s="5"/>
      <c r="O1014" s="5"/>
      <c r="P1014" s="5"/>
      <c r="Q1014" s="5"/>
      <c r="R1014" s="5"/>
      <c r="S1014" s="5"/>
      <c r="T1014" s="5"/>
      <c r="U1014" s="5"/>
      <c r="V1014" s="5"/>
      <c r="W1014" s="5"/>
      <c r="X1014" s="5"/>
      <c r="Y1014" s="5"/>
      <c r="Z1014" s="5"/>
      <c r="AA1014" s="5"/>
      <c r="AB1014" s="5"/>
      <c r="AC1014" s="5"/>
      <c r="AD1014" s="5"/>
    </row>
    <row r="1015" customFormat="false" ht="15.75" hidden="false" customHeight="false" outlineLevel="0" collapsed="false">
      <c r="A1015" s="21"/>
      <c r="B1015" s="558"/>
      <c r="C1015" s="428"/>
      <c r="D1015" s="253"/>
      <c r="E1015" s="40"/>
      <c r="F1015" s="570" t="s">
        <v>4056</v>
      </c>
      <c r="G1015" s="5" t="s">
        <v>4057</v>
      </c>
      <c r="H1015" s="262" t="s">
        <v>3276</v>
      </c>
      <c r="I1015" s="5"/>
      <c r="J1015" s="5"/>
      <c r="K1015" s="5"/>
      <c r="L1015" s="5"/>
      <c r="M1015" s="5"/>
      <c r="N1015" s="5"/>
      <c r="O1015" s="5"/>
      <c r="P1015" s="5"/>
      <c r="Q1015" s="5"/>
      <c r="R1015" s="5"/>
      <c r="S1015" s="5"/>
      <c r="T1015" s="5"/>
      <c r="U1015" s="5"/>
      <c r="V1015" s="5"/>
      <c r="W1015" s="5"/>
      <c r="X1015" s="5"/>
      <c r="Y1015" s="5"/>
      <c r="Z1015" s="5"/>
      <c r="AA1015" s="5"/>
      <c r="AB1015" s="5"/>
      <c r="AC1015" s="5"/>
      <c r="AD1015" s="5"/>
    </row>
    <row r="1016" customFormat="false" ht="15.75" hidden="false" customHeight="false" outlineLevel="0" collapsed="false">
      <c r="A1016" s="21"/>
      <c r="B1016" s="558"/>
      <c r="C1016" s="428"/>
      <c r="D1016" s="253"/>
      <c r="E1016" s="40"/>
      <c r="F1016" s="281" t="s">
        <v>4058</v>
      </c>
      <c r="G1016" s="41" t="s">
        <v>3857</v>
      </c>
      <c r="H1016" s="258" t="s">
        <v>3858</v>
      </c>
      <c r="I1016" s="41" t="s">
        <v>3853</v>
      </c>
      <c r="J1016" s="11"/>
      <c r="K1016" s="36" t="s">
        <v>3854</v>
      </c>
      <c r="L1016" s="262" t="s">
        <v>3855</v>
      </c>
      <c r="M1016" s="5"/>
      <c r="N1016" s="5"/>
      <c r="O1016" s="5"/>
      <c r="P1016" s="5"/>
      <c r="Q1016" s="5"/>
      <c r="R1016" s="5"/>
      <c r="S1016" s="5"/>
      <c r="T1016" s="5"/>
      <c r="U1016" s="5"/>
      <c r="V1016" s="5"/>
      <c r="W1016" s="5"/>
      <c r="X1016" s="5"/>
      <c r="Y1016" s="5"/>
      <c r="Z1016" s="5"/>
      <c r="AA1016" s="5"/>
      <c r="AB1016" s="5"/>
      <c r="AC1016" s="5"/>
      <c r="AD1016" s="5"/>
    </row>
    <row r="1017" customFormat="false" ht="15.75" hidden="false" customHeight="false" outlineLevel="0" collapsed="false">
      <c r="A1017" s="21"/>
      <c r="B1017" s="558"/>
      <c r="C1017" s="428"/>
      <c r="D1017" s="253"/>
      <c r="E1017" s="40"/>
      <c r="F1017" s="380" t="s">
        <v>4059</v>
      </c>
      <c r="G1017" s="257" t="s">
        <v>343</v>
      </c>
      <c r="H1017" s="258" t="s">
        <v>4060</v>
      </c>
      <c r="I1017" s="5"/>
      <c r="J1017" s="5"/>
      <c r="K1017" s="5"/>
      <c r="L1017" s="5"/>
      <c r="M1017" s="5"/>
      <c r="N1017" s="5"/>
      <c r="O1017" s="5"/>
      <c r="P1017" s="5"/>
      <c r="Q1017" s="5"/>
      <c r="R1017" s="5"/>
      <c r="S1017" s="5"/>
      <c r="T1017" s="5"/>
      <c r="U1017" s="5"/>
      <c r="V1017" s="5"/>
      <c r="W1017" s="5"/>
      <c r="X1017" s="5"/>
      <c r="Y1017" s="5"/>
      <c r="Z1017" s="5"/>
      <c r="AA1017" s="5"/>
      <c r="AB1017" s="5"/>
      <c r="AC1017" s="5"/>
      <c r="AD1017" s="5"/>
    </row>
    <row r="1018" customFormat="false" ht="15.75" hidden="false" customHeight="false" outlineLevel="0" collapsed="false">
      <c r="A1018" s="21"/>
      <c r="B1018" s="558"/>
      <c r="C1018" s="428"/>
      <c r="D1018" s="253"/>
      <c r="E1018" s="40"/>
      <c r="F1018" s="380" t="s">
        <v>4061</v>
      </c>
      <c r="G1018" s="257" t="s">
        <v>343</v>
      </c>
      <c r="H1018" s="258" t="s">
        <v>4062</v>
      </c>
      <c r="I1018" s="5"/>
      <c r="J1018" s="5"/>
      <c r="K1018" s="5"/>
      <c r="L1018" s="5"/>
      <c r="M1018" s="5"/>
      <c r="N1018" s="5"/>
      <c r="O1018" s="5"/>
      <c r="P1018" s="5"/>
      <c r="Q1018" s="5"/>
      <c r="R1018" s="5"/>
      <c r="S1018" s="5"/>
      <c r="T1018" s="5"/>
      <c r="U1018" s="5"/>
      <c r="V1018" s="5"/>
      <c r="W1018" s="5"/>
      <c r="X1018" s="5"/>
      <c r="Y1018" s="5"/>
      <c r="Z1018" s="5"/>
      <c r="AA1018" s="5"/>
      <c r="AB1018" s="5"/>
      <c r="AC1018" s="5"/>
      <c r="AD1018" s="5"/>
    </row>
    <row r="1019" customFormat="false" ht="15.75" hidden="false" customHeight="false" outlineLevel="0" collapsed="false">
      <c r="A1019" s="21"/>
      <c r="B1019" s="558"/>
      <c r="C1019" s="428"/>
      <c r="D1019" s="253"/>
      <c r="E1019" s="40"/>
      <c r="F1019" s="385" t="s">
        <v>4063</v>
      </c>
      <c r="G1019" s="41" t="s">
        <v>3857</v>
      </c>
      <c r="H1019" s="258" t="s">
        <v>3858</v>
      </c>
      <c r="I1019" s="5"/>
      <c r="J1019" s="5"/>
      <c r="K1019" s="5"/>
      <c r="L1019" s="5"/>
      <c r="M1019" s="5"/>
      <c r="N1019" s="5"/>
      <c r="O1019" s="5"/>
      <c r="P1019" s="5"/>
      <c r="Q1019" s="5"/>
      <c r="R1019" s="5"/>
      <c r="S1019" s="5"/>
      <c r="T1019" s="5"/>
      <c r="U1019" s="5"/>
      <c r="V1019" s="5"/>
      <c r="W1019" s="5"/>
      <c r="X1019" s="5"/>
      <c r="Y1019" s="5"/>
      <c r="Z1019" s="5"/>
      <c r="AA1019" s="5"/>
      <c r="AB1019" s="5"/>
      <c r="AC1019" s="5"/>
      <c r="AD1019" s="5"/>
    </row>
    <row r="1020" customFormat="false" ht="15.75" hidden="false" customHeight="false" outlineLevel="0" collapsed="false">
      <c r="A1020" s="21"/>
      <c r="B1020" s="558"/>
      <c r="C1020" s="428"/>
      <c r="D1020" s="253"/>
      <c r="E1020" s="40"/>
      <c r="F1020" s="574" t="s">
        <v>4064</v>
      </c>
      <c r="G1020" s="257" t="s">
        <v>635</v>
      </c>
      <c r="H1020" s="551" t="s">
        <v>636</v>
      </c>
      <c r="I1020" s="5" t="s">
        <v>4065</v>
      </c>
      <c r="J1020" s="262" t="s">
        <v>3979</v>
      </c>
      <c r="K1020" s="5" t="s">
        <v>4066</v>
      </c>
      <c r="L1020" s="262" t="s">
        <v>2175</v>
      </c>
      <c r="M1020" s="5"/>
      <c r="N1020" s="5"/>
      <c r="O1020" s="5"/>
      <c r="P1020" s="5"/>
      <c r="Q1020" s="5"/>
      <c r="R1020" s="5"/>
      <c r="S1020" s="5"/>
      <c r="T1020" s="5"/>
      <c r="U1020" s="5"/>
      <c r="V1020" s="5"/>
      <c r="W1020" s="5"/>
      <c r="X1020" s="5"/>
      <c r="Y1020" s="5"/>
      <c r="Z1020" s="5"/>
      <c r="AA1020" s="5"/>
      <c r="AB1020" s="5"/>
      <c r="AC1020" s="5"/>
      <c r="AD1020" s="5"/>
    </row>
    <row r="1021" customFormat="false" ht="15.75" hidden="false" customHeight="false" outlineLevel="0" collapsed="false">
      <c r="A1021" s="21"/>
      <c r="B1021" s="558"/>
      <c r="C1021" s="428"/>
      <c r="D1021" s="253"/>
      <c r="E1021" s="40"/>
      <c r="F1021" s="380" t="s">
        <v>4067</v>
      </c>
      <c r="G1021" s="257" t="s">
        <v>343</v>
      </c>
      <c r="H1021" s="266" t="s">
        <v>4068</v>
      </c>
      <c r="I1021" s="5"/>
      <c r="J1021" s="5"/>
      <c r="K1021" s="5"/>
      <c r="L1021" s="5"/>
      <c r="M1021" s="5"/>
      <c r="N1021" s="5"/>
      <c r="O1021" s="5"/>
      <c r="P1021" s="5"/>
      <c r="Q1021" s="5"/>
      <c r="R1021" s="5"/>
      <c r="S1021" s="5"/>
      <c r="T1021" s="5"/>
      <c r="U1021" s="5"/>
      <c r="V1021" s="5"/>
      <c r="W1021" s="5"/>
      <c r="X1021" s="5"/>
      <c r="Y1021" s="5"/>
      <c r="Z1021" s="5"/>
      <c r="AA1021" s="5"/>
      <c r="AB1021" s="5"/>
      <c r="AC1021" s="5"/>
      <c r="AD1021" s="5"/>
    </row>
    <row r="1022" customFormat="false" ht="15.75" hidden="false" customHeight="false" outlineLevel="0" collapsed="false">
      <c r="A1022" s="21"/>
      <c r="B1022" s="558"/>
      <c r="C1022" s="428"/>
      <c r="D1022" s="253"/>
      <c r="E1022" s="40"/>
      <c r="F1022" s="385" t="s">
        <v>4069</v>
      </c>
      <c r="G1022" s="41" t="s">
        <v>3857</v>
      </c>
      <c r="H1022" s="258" t="s">
        <v>3858</v>
      </c>
      <c r="I1022" s="36" t="s">
        <v>3859</v>
      </c>
      <c r="J1022" s="262" t="s">
        <v>3860</v>
      </c>
      <c r="K1022" s="5"/>
      <c r="L1022" s="5"/>
      <c r="M1022" s="5"/>
      <c r="N1022" s="5"/>
      <c r="O1022" s="5"/>
      <c r="P1022" s="5"/>
      <c r="Q1022" s="5"/>
      <c r="R1022" s="5"/>
      <c r="S1022" s="5"/>
      <c r="T1022" s="5"/>
      <c r="U1022" s="5"/>
      <c r="V1022" s="5"/>
      <c r="W1022" s="5"/>
      <c r="X1022" s="5"/>
      <c r="Y1022" s="5"/>
      <c r="Z1022" s="5"/>
      <c r="AA1022" s="5"/>
      <c r="AB1022" s="5"/>
      <c r="AC1022" s="5"/>
      <c r="AD1022" s="5"/>
    </row>
    <row r="1023" customFormat="false" ht="15.75" hidden="false" customHeight="false" outlineLevel="0" collapsed="false">
      <c r="A1023" s="21"/>
      <c r="B1023" s="558"/>
      <c r="C1023" s="428"/>
      <c r="D1023" s="253"/>
      <c r="E1023" s="40"/>
      <c r="F1023" s="380" t="s">
        <v>4070</v>
      </c>
      <c r="G1023" s="257" t="s">
        <v>1564</v>
      </c>
      <c r="H1023" s="258" t="s">
        <v>4071</v>
      </c>
      <c r="I1023" s="5"/>
      <c r="J1023" s="5"/>
      <c r="K1023" s="5"/>
      <c r="L1023" s="5"/>
      <c r="M1023" s="5"/>
      <c r="N1023" s="5"/>
      <c r="O1023" s="5"/>
      <c r="P1023" s="5"/>
      <c r="Q1023" s="5"/>
      <c r="R1023" s="5"/>
      <c r="S1023" s="5"/>
      <c r="T1023" s="5"/>
      <c r="U1023" s="5"/>
      <c r="V1023" s="5"/>
      <c r="W1023" s="5"/>
      <c r="X1023" s="5"/>
      <c r="Y1023" s="5"/>
      <c r="Z1023" s="5"/>
      <c r="AA1023" s="5"/>
      <c r="AB1023" s="5"/>
      <c r="AC1023" s="5"/>
      <c r="AD1023" s="5"/>
    </row>
    <row r="1024" customFormat="false" ht="15.75" hidden="false" customHeight="false" outlineLevel="0" collapsed="false">
      <c r="A1024" s="21"/>
      <c r="B1024" s="558"/>
      <c r="C1024" s="428"/>
      <c r="D1024" s="253"/>
      <c r="E1024" s="40"/>
      <c r="F1024" s="380" t="s">
        <v>4072</v>
      </c>
      <c r="G1024" s="257" t="s">
        <v>1564</v>
      </c>
      <c r="H1024" s="258" t="s">
        <v>4073</v>
      </c>
      <c r="I1024" s="5"/>
      <c r="J1024" s="5"/>
      <c r="K1024" s="5"/>
      <c r="L1024" s="5"/>
      <c r="M1024" s="5"/>
      <c r="N1024" s="5"/>
      <c r="O1024" s="5"/>
      <c r="P1024" s="5"/>
      <c r="Q1024" s="5"/>
      <c r="R1024" s="5"/>
      <c r="S1024" s="5"/>
      <c r="T1024" s="5"/>
      <c r="U1024" s="5"/>
      <c r="V1024" s="5"/>
      <c r="W1024" s="5"/>
      <c r="X1024" s="5"/>
      <c r="Y1024" s="5"/>
      <c r="Z1024" s="5"/>
      <c r="AA1024" s="5"/>
      <c r="AB1024" s="5"/>
      <c r="AC1024" s="5"/>
      <c r="AD1024" s="5"/>
    </row>
    <row r="1025" customFormat="false" ht="15.75" hidden="false" customHeight="false" outlineLevel="0" collapsed="false">
      <c r="A1025" s="21"/>
      <c r="B1025" s="575"/>
      <c r="C1025" s="428"/>
      <c r="D1025" s="253"/>
      <c r="E1025" s="40"/>
      <c r="F1025" s="281" t="s">
        <v>4074</v>
      </c>
      <c r="G1025" s="41" t="s">
        <v>3857</v>
      </c>
      <c r="H1025" s="258" t="s">
        <v>3858</v>
      </c>
      <c r="I1025" s="5"/>
      <c r="J1025" s="5"/>
      <c r="K1025" s="5"/>
      <c r="L1025" s="5"/>
      <c r="M1025" s="5"/>
      <c r="N1025" s="5"/>
      <c r="O1025" s="5"/>
      <c r="P1025" s="5"/>
      <c r="Q1025" s="5"/>
      <c r="R1025" s="5"/>
      <c r="S1025" s="5"/>
      <c r="T1025" s="5"/>
      <c r="U1025" s="5"/>
      <c r="V1025" s="5"/>
      <c r="W1025" s="5"/>
      <c r="X1025" s="5"/>
      <c r="Y1025" s="5"/>
      <c r="Z1025" s="5"/>
      <c r="AA1025" s="5"/>
      <c r="AB1025" s="5"/>
      <c r="AC1025" s="5"/>
      <c r="AD1025" s="5"/>
    </row>
    <row r="1026" customFormat="false" ht="15.75" hidden="false" customHeight="false" outlineLevel="0" collapsed="false">
      <c r="A1026" s="21"/>
      <c r="B1026" s="247" t="s">
        <v>337</v>
      </c>
      <c r="C1026" s="248" t="n">
        <v>6</v>
      </c>
      <c r="D1026" s="249"/>
      <c r="E1026" s="250"/>
      <c r="F1026" s="251" t="s">
        <v>338</v>
      </c>
      <c r="J1026" s="5"/>
      <c r="K1026" s="5"/>
      <c r="L1026" s="5"/>
      <c r="M1026" s="5"/>
      <c r="N1026" s="5"/>
      <c r="O1026" s="5"/>
      <c r="P1026" s="5"/>
      <c r="Q1026" s="5"/>
      <c r="R1026" s="5"/>
      <c r="S1026" s="5"/>
      <c r="T1026" s="5"/>
      <c r="U1026" s="5"/>
      <c r="V1026" s="5"/>
      <c r="W1026" s="5"/>
      <c r="X1026" s="5"/>
      <c r="Y1026" s="5"/>
      <c r="Z1026" s="5"/>
      <c r="AA1026" s="5"/>
      <c r="AB1026" s="5"/>
      <c r="AC1026" s="5"/>
      <c r="AD1026" s="5"/>
    </row>
    <row r="1027" customFormat="false" ht="15.75" hidden="false" customHeight="false" outlineLevel="0" collapsed="false">
      <c r="A1027" s="21"/>
      <c r="B1027" s="247"/>
      <c r="C1027" s="252"/>
      <c r="D1027" s="253"/>
      <c r="E1027" s="40"/>
      <c r="F1027" s="254" t="s">
        <v>339</v>
      </c>
      <c r="G1027" s="4" t="s">
        <v>340</v>
      </c>
      <c r="H1027" s="255" t="s">
        <v>341</v>
      </c>
      <c r="J1027" s="5"/>
      <c r="K1027" s="5"/>
      <c r="L1027" s="5"/>
      <c r="M1027" s="5"/>
      <c r="N1027" s="5"/>
      <c r="O1027" s="5"/>
      <c r="P1027" s="5"/>
      <c r="Q1027" s="5"/>
      <c r="R1027" s="5"/>
      <c r="S1027" s="5"/>
      <c r="T1027" s="5"/>
      <c r="U1027" s="5"/>
      <c r="V1027" s="5"/>
      <c r="W1027" s="5"/>
      <c r="X1027" s="5"/>
      <c r="Y1027" s="5"/>
      <c r="Z1027" s="5"/>
      <c r="AA1027" s="5"/>
      <c r="AB1027" s="5"/>
      <c r="AC1027" s="5"/>
      <c r="AD1027" s="5"/>
    </row>
    <row r="1028" customFormat="false" ht="15.75" hidden="false" customHeight="false" outlineLevel="0" collapsed="false">
      <c r="A1028" s="21"/>
      <c r="B1028" s="247"/>
      <c r="C1028" s="252"/>
      <c r="D1028" s="253"/>
      <c r="E1028" s="40"/>
      <c r="F1028" s="256" t="s">
        <v>342</v>
      </c>
      <c r="G1028" s="4" t="s">
        <v>343</v>
      </c>
      <c r="H1028" s="255" t="s">
        <v>344</v>
      </c>
      <c r="I1028" s="5"/>
      <c r="J1028" s="5"/>
      <c r="K1028" s="5"/>
      <c r="L1028" s="5"/>
      <c r="M1028" s="5"/>
      <c r="N1028" s="5"/>
      <c r="O1028" s="5"/>
      <c r="P1028" s="5"/>
      <c r="Q1028" s="5"/>
      <c r="R1028" s="5"/>
      <c r="S1028" s="5"/>
      <c r="T1028" s="5"/>
      <c r="U1028" s="5"/>
      <c r="V1028" s="5"/>
      <c r="W1028" s="5"/>
      <c r="X1028" s="5"/>
      <c r="Y1028" s="5"/>
      <c r="Z1028" s="5"/>
      <c r="AA1028" s="5"/>
      <c r="AB1028" s="5"/>
      <c r="AC1028" s="5"/>
      <c r="AD1028" s="5"/>
    </row>
    <row r="1029" customFormat="false" ht="15.75" hidden="false" customHeight="false" outlineLevel="0" collapsed="false">
      <c r="A1029" s="21"/>
      <c r="B1029" s="247"/>
      <c r="C1029" s="252"/>
      <c r="D1029" s="253"/>
      <c r="E1029" s="40"/>
      <c r="F1029" s="256" t="s">
        <v>345</v>
      </c>
      <c r="G1029" s="4" t="s">
        <v>343</v>
      </c>
      <c r="H1029" s="255" t="s">
        <v>346</v>
      </c>
      <c r="I1029" s="5"/>
      <c r="J1029" s="5"/>
      <c r="K1029" s="5"/>
      <c r="L1029" s="5"/>
      <c r="M1029" s="5"/>
      <c r="N1029" s="5"/>
      <c r="O1029" s="5"/>
      <c r="P1029" s="5"/>
      <c r="Q1029" s="5"/>
      <c r="R1029" s="5"/>
      <c r="S1029" s="5"/>
      <c r="T1029" s="5"/>
      <c r="U1029" s="5"/>
      <c r="V1029" s="5"/>
      <c r="W1029" s="5"/>
      <c r="X1029" s="5"/>
      <c r="Y1029" s="5"/>
      <c r="Z1029" s="5"/>
      <c r="AA1029" s="5"/>
      <c r="AB1029" s="5"/>
      <c r="AC1029" s="5"/>
      <c r="AD1029" s="5"/>
    </row>
    <row r="1030" customFormat="false" ht="15.75" hidden="false" customHeight="false" outlineLevel="0" collapsed="false">
      <c r="A1030" s="21"/>
      <c r="B1030" s="247"/>
      <c r="C1030" s="252"/>
      <c r="D1030" s="253"/>
      <c r="E1030" s="40"/>
      <c r="F1030" s="4" t="s">
        <v>347</v>
      </c>
      <c r="G1030" s="4" t="s">
        <v>348</v>
      </c>
      <c r="H1030" s="255" t="s">
        <v>349</v>
      </c>
      <c r="I1030" s="5"/>
      <c r="J1030" s="5"/>
      <c r="K1030" s="5"/>
      <c r="L1030" s="5"/>
      <c r="M1030" s="5"/>
      <c r="N1030" s="5"/>
      <c r="O1030" s="5"/>
      <c r="P1030" s="5"/>
      <c r="Q1030" s="5"/>
      <c r="R1030" s="5"/>
      <c r="S1030" s="5"/>
      <c r="T1030" s="5"/>
      <c r="U1030" s="5"/>
      <c r="V1030" s="5"/>
      <c r="W1030" s="5"/>
      <c r="X1030" s="5"/>
      <c r="Y1030" s="5"/>
      <c r="Z1030" s="5"/>
      <c r="AA1030" s="5"/>
      <c r="AB1030" s="5"/>
      <c r="AC1030" s="5"/>
      <c r="AD1030" s="5"/>
    </row>
    <row r="1031" customFormat="false" ht="15.75" hidden="false" customHeight="false" outlineLevel="0" collapsed="false">
      <c r="A1031" s="21"/>
      <c r="B1031" s="247"/>
      <c r="C1031" s="252"/>
      <c r="D1031" s="253"/>
      <c r="E1031" s="40"/>
      <c r="F1031" s="4" t="s">
        <v>350</v>
      </c>
      <c r="G1031" s="4" t="s">
        <v>351</v>
      </c>
      <c r="H1031" s="255" t="s">
        <v>352</v>
      </c>
      <c r="I1031" s="5"/>
      <c r="J1031" s="5"/>
      <c r="K1031" s="5"/>
      <c r="L1031" s="5"/>
      <c r="M1031" s="5"/>
      <c r="N1031" s="5"/>
      <c r="O1031" s="5"/>
      <c r="P1031" s="5"/>
      <c r="Q1031" s="5"/>
      <c r="R1031" s="5"/>
      <c r="S1031" s="5"/>
      <c r="T1031" s="5"/>
      <c r="U1031" s="5"/>
      <c r="V1031" s="5"/>
      <c r="W1031" s="5"/>
      <c r="X1031" s="5"/>
      <c r="Y1031" s="5"/>
      <c r="Z1031" s="5"/>
      <c r="AA1031" s="5"/>
      <c r="AB1031" s="5"/>
      <c r="AC1031" s="5"/>
      <c r="AD1031" s="5"/>
    </row>
    <row r="1032" customFormat="false" ht="15.75" hidden="false" customHeight="false" outlineLevel="0" collapsed="false">
      <c r="A1032" s="21"/>
      <c r="B1032" s="247"/>
      <c r="C1032" s="252"/>
      <c r="D1032" s="253"/>
      <c r="E1032" s="40"/>
      <c r="F1032" s="41" t="s">
        <v>353</v>
      </c>
      <c r="G1032" s="257" t="s">
        <v>354</v>
      </c>
      <c r="H1032" s="258" t="s">
        <v>355</v>
      </c>
      <c r="I1032" s="5"/>
      <c r="J1032" s="5"/>
      <c r="K1032" s="5"/>
      <c r="L1032" s="5"/>
      <c r="M1032" s="5"/>
      <c r="N1032" s="5"/>
      <c r="O1032" s="5"/>
      <c r="P1032" s="5"/>
      <c r="Q1032" s="5"/>
      <c r="R1032" s="5"/>
      <c r="S1032" s="5"/>
      <c r="T1032" s="5"/>
      <c r="U1032" s="5"/>
      <c r="V1032" s="5"/>
      <c r="W1032" s="5"/>
      <c r="X1032" s="5"/>
      <c r="Y1032" s="5"/>
      <c r="Z1032" s="5"/>
      <c r="AA1032" s="5"/>
      <c r="AB1032" s="5"/>
      <c r="AC1032" s="5"/>
      <c r="AD1032" s="5"/>
    </row>
    <row r="1033" customFormat="false" ht="15.75" hidden="false" customHeight="false" outlineLevel="0" collapsed="false">
      <c r="A1033" s="21"/>
      <c r="B1033" s="247"/>
      <c r="C1033" s="252"/>
      <c r="D1033" s="253"/>
      <c r="E1033" s="40"/>
      <c r="F1033" s="259" t="s">
        <v>356</v>
      </c>
      <c r="G1033" s="257" t="s">
        <v>357</v>
      </c>
      <c r="H1033" s="258" t="s">
        <v>358</v>
      </c>
      <c r="I1033" s="5"/>
      <c r="J1033" s="5"/>
      <c r="K1033" s="5"/>
      <c r="L1033" s="5"/>
      <c r="M1033" s="5"/>
      <c r="N1033" s="5"/>
      <c r="O1033" s="5"/>
      <c r="P1033" s="5"/>
      <c r="Q1033" s="5"/>
      <c r="R1033" s="5"/>
      <c r="S1033" s="5"/>
      <c r="T1033" s="5"/>
      <c r="U1033" s="5"/>
      <c r="V1033" s="5"/>
      <c r="W1033" s="5"/>
      <c r="X1033" s="5"/>
      <c r="Y1033" s="5"/>
      <c r="Z1033" s="5"/>
      <c r="AA1033" s="5"/>
      <c r="AB1033" s="5"/>
      <c r="AC1033" s="5"/>
      <c r="AD1033" s="5"/>
    </row>
    <row r="1034" customFormat="false" ht="15.75" hidden="false" customHeight="false" outlineLevel="0" collapsed="false">
      <c r="A1034" s="21"/>
      <c r="B1034" s="247"/>
      <c r="C1034" s="252"/>
      <c r="D1034" s="253"/>
      <c r="E1034" s="40"/>
      <c r="F1034" s="259" t="s">
        <v>359</v>
      </c>
      <c r="G1034" s="257" t="s">
        <v>360</v>
      </c>
      <c r="H1034" s="258" t="s">
        <v>361</v>
      </c>
      <c r="I1034" s="5"/>
      <c r="J1034" s="5"/>
      <c r="K1034" s="5"/>
      <c r="L1034" s="5"/>
      <c r="M1034" s="5"/>
      <c r="N1034" s="5"/>
      <c r="O1034" s="5"/>
      <c r="P1034" s="5"/>
      <c r="Q1034" s="5"/>
      <c r="R1034" s="5"/>
      <c r="S1034" s="5"/>
      <c r="T1034" s="5"/>
      <c r="U1034" s="5"/>
      <c r="V1034" s="5"/>
      <c r="W1034" s="5"/>
      <c r="X1034" s="5"/>
      <c r="Y1034" s="5"/>
      <c r="Z1034" s="5"/>
      <c r="AA1034" s="5"/>
      <c r="AB1034" s="5"/>
      <c r="AC1034" s="5"/>
      <c r="AD1034" s="5"/>
    </row>
    <row r="1035" customFormat="false" ht="15.75" hidden="false" customHeight="false" outlineLevel="0" collapsed="false">
      <c r="A1035" s="21"/>
      <c r="B1035" s="247"/>
      <c r="C1035" s="260"/>
      <c r="D1035" s="253"/>
      <c r="E1035" s="40"/>
      <c r="F1035" s="261" t="s">
        <v>362</v>
      </c>
      <c r="G1035" s="5" t="s">
        <v>363</v>
      </c>
      <c r="H1035" s="5"/>
      <c r="I1035" s="5"/>
      <c r="J1035" s="5"/>
      <c r="K1035" s="5"/>
      <c r="L1035" s="5"/>
      <c r="M1035" s="5"/>
      <c r="N1035" s="5"/>
      <c r="O1035" s="5"/>
      <c r="P1035" s="5"/>
      <c r="Q1035" s="5"/>
      <c r="R1035" s="5"/>
      <c r="S1035" s="5"/>
      <c r="T1035" s="5"/>
      <c r="U1035" s="5"/>
      <c r="V1035" s="5"/>
      <c r="W1035" s="5"/>
      <c r="X1035" s="5"/>
      <c r="Y1035" s="5"/>
      <c r="Z1035" s="5"/>
      <c r="AA1035" s="5"/>
      <c r="AB1035" s="5"/>
      <c r="AC1035" s="5"/>
      <c r="AD1035" s="5"/>
    </row>
    <row r="1036" customFormat="false" ht="15.75" hidden="false" customHeight="false" outlineLevel="0" collapsed="false">
      <c r="A1036" s="21"/>
      <c r="B1036" s="247"/>
      <c r="C1036" s="260"/>
      <c r="D1036" s="253"/>
      <c r="E1036" s="40"/>
      <c r="F1036" s="261" t="s">
        <v>364</v>
      </c>
      <c r="G1036" s="5" t="s">
        <v>365</v>
      </c>
      <c r="H1036" s="262" t="s">
        <v>366</v>
      </c>
      <c r="I1036" s="5"/>
      <c r="J1036" s="5"/>
      <c r="K1036" s="5"/>
      <c r="L1036" s="5"/>
      <c r="M1036" s="5"/>
      <c r="N1036" s="5"/>
      <c r="O1036" s="5"/>
      <c r="P1036" s="5"/>
      <c r="Q1036" s="5"/>
      <c r="R1036" s="5"/>
      <c r="S1036" s="5"/>
      <c r="T1036" s="5"/>
      <c r="U1036" s="5"/>
      <c r="V1036" s="5"/>
      <c r="W1036" s="5"/>
      <c r="X1036" s="5"/>
      <c r="Y1036" s="5"/>
      <c r="Z1036" s="5"/>
      <c r="AA1036" s="5"/>
      <c r="AB1036" s="5"/>
      <c r="AC1036" s="5"/>
      <c r="AD1036" s="5"/>
    </row>
    <row r="1037" customFormat="false" ht="15.75" hidden="false" customHeight="false" outlineLevel="0" collapsed="false">
      <c r="A1037" s="21"/>
      <c r="B1037" s="247"/>
      <c r="C1037" s="260" t="n">
        <v>0.291666666666667</v>
      </c>
      <c r="D1037" s="253"/>
      <c r="E1037" s="40"/>
      <c r="F1037" s="261" t="s">
        <v>367</v>
      </c>
      <c r="G1037" s="5" t="s">
        <v>365</v>
      </c>
      <c r="H1037" s="262" t="s">
        <v>366</v>
      </c>
      <c r="I1037" s="5"/>
      <c r="J1037" s="5"/>
      <c r="K1037" s="5"/>
      <c r="L1037" s="5"/>
      <c r="M1037" s="5"/>
      <c r="N1037" s="5"/>
      <c r="O1037" s="5"/>
      <c r="P1037" s="5"/>
      <c r="Q1037" s="5"/>
      <c r="R1037" s="5"/>
      <c r="S1037" s="5"/>
      <c r="T1037" s="5"/>
      <c r="U1037" s="5"/>
      <c r="V1037" s="5"/>
      <c r="W1037" s="5"/>
      <c r="X1037" s="5"/>
      <c r="Y1037" s="5"/>
      <c r="Z1037" s="5"/>
      <c r="AA1037" s="5"/>
      <c r="AB1037" s="5"/>
      <c r="AC1037" s="5"/>
      <c r="AD1037" s="5"/>
    </row>
    <row r="1038" customFormat="false" ht="15.75" hidden="false" customHeight="false" outlineLevel="0" collapsed="false">
      <c r="A1038" s="21"/>
      <c r="B1038" s="247"/>
      <c r="C1038" s="260"/>
      <c r="D1038" s="253"/>
      <c r="E1038" s="40"/>
      <c r="F1038" s="263" t="s">
        <v>368</v>
      </c>
      <c r="G1038" s="5" t="s">
        <v>369</v>
      </c>
      <c r="H1038" s="262" t="s">
        <v>370</v>
      </c>
      <c r="I1038" s="5"/>
      <c r="J1038" s="5"/>
      <c r="K1038" s="5"/>
      <c r="L1038" s="5"/>
      <c r="M1038" s="5"/>
      <c r="N1038" s="5"/>
      <c r="O1038" s="5"/>
      <c r="P1038" s="5"/>
      <c r="Q1038" s="5"/>
      <c r="R1038" s="5"/>
      <c r="S1038" s="5"/>
      <c r="T1038" s="5"/>
      <c r="U1038" s="5"/>
      <c r="V1038" s="5"/>
      <c r="W1038" s="5"/>
      <c r="X1038" s="5"/>
      <c r="Y1038" s="5"/>
      <c r="Z1038" s="5"/>
      <c r="AA1038" s="5"/>
      <c r="AB1038" s="5"/>
      <c r="AC1038" s="5"/>
      <c r="AD1038" s="5"/>
    </row>
    <row r="1039" customFormat="false" ht="15.75" hidden="false" customHeight="false" outlineLevel="0" collapsed="false">
      <c r="A1039" s="21"/>
      <c r="B1039" s="247"/>
      <c r="C1039" s="260"/>
      <c r="D1039" s="253"/>
      <c r="E1039" s="40"/>
      <c r="F1039" s="264" t="s">
        <v>371</v>
      </c>
      <c r="G1039" s="5" t="s">
        <v>372</v>
      </c>
      <c r="H1039" s="258" t="s">
        <v>373</v>
      </c>
      <c r="I1039" s="5"/>
      <c r="J1039" s="5"/>
      <c r="K1039" s="5"/>
      <c r="L1039" s="5"/>
      <c r="M1039" s="5"/>
      <c r="N1039" s="5"/>
      <c r="O1039" s="5"/>
      <c r="P1039" s="5"/>
      <c r="Q1039" s="5"/>
      <c r="R1039" s="5"/>
      <c r="S1039" s="5"/>
      <c r="T1039" s="5"/>
      <c r="U1039" s="5"/>
      <c r="V1039" s="5"/>
      <c r="W1039" s="5"/>
      <c r="X1039" s="5"/>
      <c r="Y1039" s="5"/>
      <c r="Z1039" s="5"/>
      <c r="AA1039" s="5"/>
      <c r="AB1039" s="5"/>
      <c r="AC1039" s="5"/>
      <c r="AD1039" s="5"/>
    </row>
    <row r="1040" customFormat="false" ht="15.75" hidden="false" customHeight="false" outlineLevel="0" collapsed="false">
      <c r="A1040" s="21"/>
      <c r="B1040" s="247"/>
      <c r="C1040" s="260"/>
      <c r="D1040" s="253"/>
      <c r="E1040" s="40"/>
      <c r="F1040" s="265" t="s">
        <v>374</v>
      </c>
      <c r="G1040" s="5" t="s">
        <v>375</v>
      </c>
      <c r="H1040" s="258" t="s">
        <v>376</v>
      </c>
      <c r="I1040" s="5"/>
      <c r="J1040" s="5"/>
      <c r="K1040" s="5"/>
      <c r="L1040" s="5"/>
      <c r="M1040" s="5"/>
      <c r="N1040" s="5"/>
      <c r="O1040" s="5"/>
      <c r="P1040" s="5"/>
      <c r="Q1040" s="5"/>
      <c r="R1040" s="5"/>
      <c r="S1040" s="5"/>
      <c r="T1040" s="5"/>
      <c r="U1040" s="5"/>
      <c r="V1040" s="5"/>
      <c r="W1040" s="5"/>
      <c r="X1040" s="5"/>
      <c r="Y1040" s="5"/>
      <c r="Z1040" s="5"/>
      <c r="AA1040" s="5"/>
      <c r="AB1040" s="5"/>
      <c r="AC1040" s="5"/>
      <c r="AD1040" s="5"/>
    </row>
    <row r="1041" customFormat="false" ht="15.75" hidden="false" customHeight="false" outlineLevel="0" collapsed="false">
      <c r="A1041" s="21"/>
      <c r="B1041" s="247"/>
      <c r="C1041" s="260"/>
      <c r="D1041" s="253"/>
      <c r="E1041" s="40"/>
      <c r="F1041" s="57" t="s">
        <v>377</v>
      </c>
      <c r="G1041" s="5" t="s">
        <v>378</v>
      </c>
      <c r="H1041" s="258" t="s">
        <v>355</v>
      </c>
      <c r="I1041" s="41"/>
      <c r="J1041" s="5"/>
      <c r="K1041" s="5"/>
      <c r="L1041" s="5"/>
      <c r="M1041" s="5"/>
      <c r="N1041" s="5"/>
      <c r="O1041" s="5"/>
      <c r="P1041" s="5"/>
      <c r="Q1041" s="5"/>
      <c r="R1041" s="5"/>
      <c r="S1041" s="5"/>
      <c r="T1041" s="5"/>
      <c r="U1041" s="5"/>
      <c r="V1041" s="5"/>
      <c r="W1041" s="5"/>
      <c r="X1041" s="5"/>
      <c r="Y1041" s="5"/>
      <c r="Z1041" s="5"/>
      <c r="AA1041" s="5"/>
      <c r="AB1041" s="5"/>
      <c r="AC1041" s="5"/>
      <c r="AD1041" s="5"/>
    </row>
    <row r="1042" customFormat="false" ht="15.75" hidden="false" customHeight="false" outlineLevel="0" collapsed="false">
      <c r="A1042" s="21"/>
      <c r="B1042" s="247"/>
      <c r="C1042" s="260" t="n">
        <v>0.34375</v>
      </c>
      <c r="D1042" s="253"/>
      <c r="E1042" s="40"/>
      <c r="F1042" s="57" t="s">
        <v>379</v>
      </c>
      <c r="G1042" s="41" t="s">
        <v>380</v>
      </c>
      <c r="H1042" s="266" t="s">
        <v>381</v>
      </c>
      <c r="I1042" s="41" t="s">
        <v>382</v>
      </c>
      <c r="J1042" s="262" t="s">
        <v>352</v>
      </c>
      <c r="K1042" s="5"/>
      <c r="L1042" s="5"/>
      <c r="M1042" s="5"/>
      <c r="N1042" s="5"/>
      <c r="O1042" s="5"/>
      <c r="P1042" s="5"/>
      <c r="Q1042" s="5"/>
      <c r="R1042" s="5"/>
      <c r="S1042" s="5"/>
      <c r="T1042" s="5"/>
      <c r="U1042" s="5"/>
      <c r="V1042" s="5"/>
      <c r="W1042" s="5"/>
      <c r="X1042" s="5"/>
      <c r="Y1042" s="5"/>
      <c r="Z1042" s="5"/>
      <c r="AA1042" s="5"/>
      <c r="AB1042" s="5"/>
      <c r="AC1042" s="5"/>
      <c r="AD1042" s="5"/>
    </row>
    <row r="1043" customFormat="false" ht="15.75" hidden="false" customHeight="false" outlineLevel="0" collapsed="false">
      <c r="A1043" s="21"/>
      <c r="B1043" s="247"/>
      <c r="C1043" s="260"/>
      <c r="D1043" s="253"/>
      <c r="E1043" s="40"/>
      <c r="F1043" s="267" t="s">
        <v>383</v>
      </c>
      <c r="G1043" s="5" t="s">
        <v>384</v>
      </c>
      <c r="H1043" s="262" t="s">
        <v>385</v>
      </c>
      <c r="I1043" s="5"/>
      <c r="J1043" s="5"/>
      <c r="K1043" s="5"/>
      <c r="L1043" s="5"/>
      <c r="M1043" s="5"/>
      <c r="N1043" s="5"/>
      <c r="O1043" s="5"/>
      <c r="P1043" s="5"/>
      <c r="Q1043" s="5"/>
      <c r="R1043" s="5"/>
      <c r="S1043" s="5"/>
      <c r="T1043" s="5"/>
      <c r="U1043" s="5"/>
      <c r="V1043" s="5"/>
      <c r="W1043" s="5"/>
      <c r="X1043" s="5"/>
      <c r="Y1043" s="5"/>
      <c r="Z1043" s="5"/>
      <c r="AA1043" s="5"/>
      <c r="AB1043" s="5"/>
      <c r="AC1043" s="5"/>
      <c r="AD1043" s="5"/>
    </row>
    <row r="1044" customFormat="false" ht="15.75" hidden="false" customHeight="false" outlineLevel="0" collapsed="false">
      <c r="A1044" s="21"/>
      <c r="B1044" s="247"/>
      <c r="C1044" s="260"/>
      <c r="D1044" s="253"/>
      <c r="E1044" s="40"/>
      <c r="F1044" s="268" t="s">
        <v>386</v>
      </c>
      <c r="G1044" s="5" t="s">
        <v>387</v>
      </c>
      <c r="H1044" s="262" t="s">
        <v>388</v>
      </c>
      <c r="I1044" s="5" t="s">
        <v>389</v>
      </c>
      <c r="J1044" s="5"/>
      <c r="K1044" s="5"/>
      <c r="L1044" s="5"/>
      <c r="M1044" s="5"/>
      <c r="N1044" s="5"/>
      <c r="O1044" s="5"/>
      <c r="P1044" s="5"/>
      <c r="Q1044" s="5"/>
      <c r="R1044" s="5"/>
      <c r="S1044" s="5"/>
      <c r="T1044" s="5"/>
      <c r="U1044" s="5"/>
      <c r="V1044" s="5"/>
      <c r="W1044" s="5"/>
      <c r="X1044" s="5"/>
      <c r="Y1044" s="5"/>
      <c r="Z1044" s="5"/>
      <c r="AA1044" s="5"/>
      <c r="AB1044" s="5"/>
      <c r="AC1044" s="5"/>
      <c r="AD1044" s="5"/>
    </row>
    <row r="1045" customFormat="false" ht="15.75" hidden="false" customHeight="false" outlineLevel="0" collapsed="false">
      <c r="A1045" s="21"/>
      <c r="B1045" s="247"/>
      <c r="C1045" s="260"/>
      <c r="D1045" s="253"/>
      <c r="E1045" s="40"/>
      <c r="F1045" s="268" t="s">
        <v>390</v>
      </c>
      <c r="G1045" s="5" t="s">
        <v>391</v>
      </c>
      <c r="H1045" s="262" t="s">
        <v>392</v>
      </c>
      <c r="I1045" s="5"/>
      <c r="J1045" s="5"/>
      <c r="K1045" s="5"/>
      <c r="L1045" s="5"/>
      <c r="M1045" s="5"/>
      <c r="N1045" s="5"/>
      <c r="O1045" s="5"/>
      <c r="P1045" s="5"/>
      <c r="Q1045" s="5"/>
      <c r="R1045" s="5"/>
      <c r="S1045" s="5"/>
      <c r="T1045" s="5"/>
      <c r="U1045" s="5"/>
      <c r="V1045" s="5"/>
      <c r="W1045" s="5"/>
      <c r="X1045" s="5"/>
      <c r="Y1045" s="5"/>
      <c r="Z1045" s="5"/>
      <c r="AA1045" s="5"/>
      <c r="AB1045" s="5"/>
      <c r="AC1045" s="5"/>
      <c r="AD1045" s="5"/>
    </row>
    <row r="1046" customFormat="false" ht="15.75" hidden="false" customHeight="false" outlineLevel="0" collapsed="false">
      <c r="A1046" s="21"/>
      <c r="B1046" s="247"/>
      <c r="C1046" s="260" t="n">
        <v>0.354166666666667</v>
      </c>
      <c r="D1046" s="253"/>
      <c r="E1046" s="40"/>
      <c r="F1046" s="268" t="s">
        <v>393</v>
      </c>
      <c r="G1046" s="5" t="s">
        <v>394</v>
      </c>
      <c r="H1046" s="262" t="s">
        <v>395</v>
      </c>
      <c r="I1046" s="5" t="s">
        <v>396</v>
      </c>
      <c r="J1046" s="255" t="s">
        <v>397</v>
      </c>
      <c r="K1046" s="5"/>
      <c r="L1046" s="5"/>
      <c r="M1046" s="5"/>
      <c r="N1046" s="5"/>
      <c r="O1046" s="5"/>
      <c r="Q1046" s="5"/>
      <c r="R1046" s="5"/>
      <c r="S1046" s="5"/>
      <c r="T1046" s="5"/>
      <c r="U1046" s="5"/>
      <c r="V1046" s="5"/>
      <c r="W1046" s="5"/>
      <c r="X1046" s="5"/>
      <c r="Y1046" s="5"/>
      <c r="Z1046" s="5"/>
      <c r="AA1046" s="5"/>
      <c r="AB1046" s="5"/>
      <c r="AC1046" s="5"/>
      <c r="AD1046" s="5"/>
    </row>
    <row r="1047" customFormat="false" ht="15.75" hidden="false" customHeight="false" outlineLevel="0" collapsed="false">
      <c r="A1047" s="21"/>
      <c r="B1047" s="247"/>
      <c r="C1047" s="260"/>
      <c r="D1047" s="253"/>
      <c r="E1047" s="40"/>
      <c r="F1047" s="261" t="s">
        <v>398</v>
      </c>
      <c r="G1047" s="5" t="s">
        <v>399</v>
      </c>
      <c r="H1047" s="11"/>
      <c r="I1047" s="5"/>
      <c r="J1047" s="5"/>
      <c r="K1047" s="5"/>
      <c r="L1047" s="5"/>
      <c r="M1047" s="5"/>
      <c r="N1047" s="5"/>
      <c r="O1047" s="5"/>
      <c r="P1047" s="5"/>
      <c r="Q1047" s="5"/>
      <c r="R1047" s="5"/>
      <c r="S1047" s="5"/>
      <c r="T1047" s="5"/>
      <c r="U1047" s="5"/>
      <c r="V1047" s="5"/>
      <c r="W1047" s="5"/>
      <c r="X1047" s="5"/>
      <c r="Y1047" s="5"/>
      <c r="Z1047" s="5"/>
      <c r="AA1047" s="5"/>
      <c r="AB1047" s="5"/>
      <c r="AC1047" s="5"/>
      <c r="AD1047" s="5"/>
    </row>
    <row r="1048" customFormat="false" ht="15.75" hidden="false" customHeight="false" outlineLevel="0" collapsed="false">
      <c r="A1048" s="21"/>
      <c r="B1048" s="247"/>
      <c r="C1048" s="260"/>
      <c r="D1048" s="253"/>
      <c r="E1048" s="40"/>
      <c r="F1048" s="267" t="s">
        <v>400</v>
      </c>
      <c r="G1048" s="5" t="s">
        <v>401</v>
      </c>
      <c r="H1048" s="258" t="s">
        <v>402</v>
      </c>
      <c r="I1048" s="5" t="s">
        <v>403</v>
      </c>
      <c r="J1048" s="262" t="s">
        <v>404</v>
      </c>
      <c r="K1048" s="5" t="s">
        <v>405</v>
      </c>
      <c r="L1048" s="262" t="s">
        <v>406</v>
      </c>
      <c r="M1048" s="5"/>
      <c r="N1048" s="5"/>
      <c r="O1048" s="5"/>
      <c r="P1048" s="5"/>
      <c r="Q1048" s="5"/>
      <c r="R1048" s="5"/>
      <c r="S1048" s="5"/>
      <c r="T1048" s="5"/>
      <c r="U1048" s="5"/>
      <c r="V1048" s="5"/>
      <c r="W1048" s="5"/>
      <c r="X1048" s="5"/>
      <c r="Y1048" s="5"/>
      <c r="Z1048" s="5"/>
      <c r="AA1048" s="5"/>
      <c r="AB1048" s="5"/>
      <c r="AC1048" s="5"/>
      <c r="AD1048" s="5"/>
    </row>
    <row r="1049" customFormat="false" ht="15.75" hidden="false" customHeight="false" outlineLevel="0" collapsed="false">
      <c r="A1049" s="21"/>
      <c r="B1049" s="247"/>
      <c r="C1049" s="260" t="n">
        <v>0.375</v>
      </c>
      <c r="D1049" s="253"/>
      <c r="E1049" s="40"/>
      <c r="F1049" s="261" t="s">
        <v>407</v>
      </c>
      <c r="G1049" s="41" t="s">
        <v>408</v>
      </c>
      <c r="H1049" s="266" t="s">
        <v>409</v>
      </c>
      <c r="I1049" s="5"/>
      <c r="J1049" s="5"/>
      <c r="K1049" s="5"/>
      <c r="L1049" s="5"/>
      <c r="M1049" s="5"/>
      <c r="N1049" s="5"/>
      <c r="O1049" s="5"/>
      <c r="P1049" s="5"/>
      <c r="Q1049" s="5"/>
      <c r="R1049" s="5"/>
      <c r="S1049" s="5"/>
      <c r="T1049" s="5"/>
      <c r="U1049" s="5"/>
      <c r="V1049" s="5"/>
      <c r="W1049" s="5"/>
      <c r="X1049" s="5"/>
      <c r="Y1049" s="5"/>
      <c r="Z1049" s="5"/>
      <c r="AA1049" s="5"/>
      <c r="AB1049" s="5"/>
      <c r="AC1049" s="5"/>
      <c r="AD1049" s="5"/>
    </row>
    <row r="1050" customFormat="false" ht="15.75" hidden="false" customHeight="false" outlineLevel="0" collapsed="false">
      <c r="A1050" s="21"/>
      <c r="B1050" s="247"/>
      <c r="C1050" s="260"/>
      <c r="D1050" s="253"/>
      <c r="E1050" s="40"/>
      <c r="F1050" s="41" t="s">
        <v>410</v>
      </c>
      <c r="G1050" s="41" t="s">
        <v>411</v>
      </c>
      <c r="H1050" s="266" t="s">
        <v>412</v>
      </c>
      <c r="I1050" s="5"/>
      <c r="J1050" s="269" t="s">
        <v>413</v>
      </c>
      <c r="K1050" s="5"/>
      <c r="L1050" s="5"/>
      <c r="M1050" s="5"/>
      <c r="N1050" s="5"/>
      <c r="O1050" s="5"/>
      <c r="P1050" s="5"/>
      <c r="Q1050" s="5"/>
      <c r="R1050" s="5"/>
      <c r="S1050" s="5"/>
      <c r="T1050" s="5"/>
      <c r="U1050" s="5"/>
      <c r="V1050" s="5"/>
      <c r="W1050" s="5"/>
      <c r="X1050" s="5"/>
      <c r="Y1050" s="5"/>
      <c r="Z1050" s="5"/>
      <c r="AA1050" s="5"/>
      <c r="AB1050" s="5"/>
      <c r="AC1050" s="5"/>
      <c r="AD1050" s="5"/>
    </row>
    <row r="1051" customFormat="false" ht="15" hidden="false" customHeight="true" outlineLevel="0" collapsed="false">
      <c r="A1051" s="21"/>
      <c r="B1051" s="247"/>
      <c r="C1051" s="260"/>
      <c r="D1051" s="253"/>
      <c r="E1051" s="40"/>
      <c r="F1051" s="41" t="s">
        <v>414</v>
      </c>
      <c r="G1051" s="5" t="s">
        <v>415</v>
      </c>
      <c r="H1051" s="262" t="s">
        <v>416</v>
      </c>
      <c r="I1051" s="5"/>
      <c r="J1051" s="5"/>
      <c r="K1051" s="5"/>
      <c r="L1051" s="5"/>
      <c r="M1051" s="5"/>
      <c r="N1051" s="5"/>
      <c r="O1051" s="5"/>
      <c r="P1051" s="5"/>
      <c r="Q1051" s="5"/>
      <c r="R1051" s="5"/>
      <c r="S1051" s="5"/>
      <c r="T1051" s="5"/>
      <c r="U1051" s="5"/>
      <c r="V1051" s="5"/>
      <c r="W1051" s="5"/>
      <c r="X1051" s="5"/>
      <c r="Y1051" s="5"/>
      <c r="Z1051" s="5"/>
      <c r="AA1051" s="5"/>
      <c r="AB1051" s="5"/>
      <c r="AC1051" s="5"/>
      <c r="AD1051" s="5"/>
    </row>
    <row r="1052" customFormat="false" ht="15.75" hidden="false" customHeight="false" outlineLevel="0" collapsed="false">
      <c r="A1052" s="21"/>
      <c r="B1052" s="247"/>
      <c r="C1052" s="260"/>
      <c r="D1052" s="253"/>
      <c r="E1052" s="40"/>
      <c r="F1052" s="41" t="s">
        <v>417</v>
      </c>
      <c r="G1052" s="5" t="s">
        <v>418</v>
      </c>
      <c r="H1052" s="262" t="s">
        <v>419</v>
      </c>
      <c r="I1052" s="5"/>
      <c r="J1052" s="5"/>
      <c r="K1052" s="5"/>
      <c r="L1052" s="5"/>
      <c r="M1052" s="5"/>
      <c r="N1052" s="5"/>
      <c r="O1052" s="5"/>
      <c r="P1052" s="5"/>
      <c r="Q1052" s="5"/>
      <c r="R1052" s="5"/>
      <c r="S1052" s="5"/>
      <c r="T1052" s="5"/>
      <c r="U1052" s="5"/>
      <c r="V1052" s="5"/>
      <c r="W1052" s="5"/>
      <c r="X1052" s="5"/>
      <c r="Y1052" s="5"/>
      <c r="Z1052" s="5"/>
      <c r="AA1052" s="5"/>
      <c r="AB1052" s="5"/>
      <c r="AC1052" s="5"/>
      <c r="AD1052" s="5"/>
    </row>
    <row r="1053" customFormat="false" ht="15.75" hidden="false" customHeight="false" outlineLevel="0" collapsed="false">
      <c r="A1053" s="21"/>
      <c r="B1053" s="247"/>
      <c r="C1053" s="260"/>
      <c r="D1053" s="253"/>
      <c r="E1053" s="40"/>
      <c r="F1053" s="270" t="s">
        <v>420</v>
      </c>
      <c r="G1053" s="5" t="s">
        <v>421</v>
      </c>
      <c r="H1053" s="262" t="s">
        <v>422</v>
      </c>
      <c r="I1053" s="5" t="s">
        <v>423</v>
      </c>
      <c r="J1053" s="262" t="s">
        <v>392</v>
      </c>
      <c r="K1053" s="36" t="s">
        <v>424</v>
      </c>
      <c r="L1053" s="5"/>
      <c r="M1053" s="262" t="s">
        <v>425</v>
      </c>
      <c r="N1053" s="5"/>
      <c r="O1053" s="5"/>
      <c r="P1053" s="5"/>
      <c r="Q1053" s="5"/>
      <c r="R1053" s="5"/>
      <c r="S1053" s="5"/>
      <c r="T1053" s="5"/>
      <c r="U1053" s="5"/>
      <c r="V1053" s="5"/>
      <c r="W1053" s="5"/>
      <c r="X1053" s="5"/>
      <c r="Y1053" s="5"/>
      <c r="Z1053" s="5"/>
      <c r="AA1053" s="5"/>
      <c r="AB1053" s="5"/>
      <c r="AC1053" s="5"/>
      <c r="AD1053" s="5"/>
    </row>
    <row r="1054" customFormat="false" ht="15.75" hidden="false" customHeight="false" outlineLevel="0" collapsed="false">
      <c r="A1054" s="238"/>
      <c r="B1054" s="247"/>
      <c r="C1054" s="260"/>
      <c r="D1054" s="253"/>
      <c r="E1054" s="49"/>
      <c r="F1054" s="271" t="s">
        <v>426</v>
      </c>
      <c r="G1054" s="272" t="s">
        <v>427</v>
      </c>
      <c r="H1054" s="273" t="s">
        <v>428</v>
      </c>
      <c r="I1054" s="274" t="s">
        <v>429</v>
      </c>
      <c r="J1054" s="273" t="s">
        <v>430</v>
      </c>
      <c r="K1054" s="272"/>
      <c r="L1054" s="272"/>
      <c r="M1054" s="272"/>
      <c r="N1054" s="272"/>
      <c r="O1054" s="272"/>
      <c r="P1054" s="272"/>
      <c r="Q1054" s="272"/>
      <c r="R1054" s="272"/>
      <c r="S1054" s="272"/>
      <c r="T1054" s="272"/>
      <c r="U1054" s="272"/>
      <c r="V1054" s="272"/>
      <c r="W1054" s="272"/>
      <c r="X1054" s="272"/>
      <c r="Y1054" s="272"/>
      <c r="Z1054" s="272"/>
      <c r="AA1054" s="272"/>
      <c r="AB1054" s="272"/>
      <c r="AC1054" s="272"/>
      <c r="AD1054" s="272"/>
    </row>
    <row r="1055" customFormat="false" ht="15.75" hidden="false" customHeight="false" outlineLevel="0" collapsed="false">
      <c r="A1055" s="21"/>
      <c r="B1055" s="247"/>
      <c r="C1055" s="260" t="n">
        <v>0.416666666666667</v>
      </c>
      <c r="D1055" s="253"/>
      <c r="E1055" s="40"/>
      <c r="F1055" s="270" t="s">
        <v>431</v>
      </c>
      <c r="G1055" s="5" t="s">
        <v>432</v>
      </c>
      <c r="H1055" s="4" t="s">
        <v>433</v>
      </c>
      <c r="I1055" s="5"/>
      <c r="J1055" s="5"/>
      <c r="K1055" s="5"/>
      <c r="L1055" s="5"/>
      <c r="M1055" s="5"/>
      <c r="N1055" s="5"/>
      <c r="O1055" s="5"/>
      <c r="P1055" s="5"/>
      <c r="Q1055" s="5"/>
      <c r="R1055" s="5"/>
      <c r="S1055" s="5"/>
      <c r="T1055" s="5"/>
      <c r="U1055" s="5"/>
      <c r="V1055" s="5"/>
      <c r="W1055" s="5"/>
      <c r="X1055" s="5"/>
      <c r="Y1055" s="5"/>
      <c r="Z1055" s="5"/>
      <c r="AA1055" s="5"/>
      <c r="AB1055" s="5"/>
      <c r="AC1055" s="5"/>
      <c r="AD1055" s="5"/>
    </row>
    <row r="1056" customFormat="false" ht="15.75" hidden="false" customHeight="false" outlineLevel="0" collapsed="false">
      <c r="A1056" s="21"/>
      <c r="B1056" s="247"/>
      <c r="C1056" s="260"/>
      <c r="D1056" s="253"/>
      <c r="E1056" s="40"/>
      <c r="F1056" s="275" t="s">
        <v>434</v>
      </c>
      <c r="G1056" s="5" t="s">
        <v>435</v>
      </c>
      <c r="H1056" s="262" t="s">
        <v>436</v>
      </c>
      <c r="I1056" s="5" t="s">
        <v>437</v>
      </c>
      <c r="J1056" s="262" t="s">
        <v>438</v>
      </c>
      <c r="K1056" s="5"/>
      <c r="L1056" s="5"/>
      <c r="M1056" s="5"/>
      <c r="N1056" s="5"/>
      <c r="O1056" s="5"/>
      <c r="P1056" s="5"/>
      <c r="Q1056" s="5"/>
      <c r="R1056" s="5"/>
      <c r="S1056" s="5"/>
      <c r="T1056" s="5"/>
      <c r="U1056" s="5"/>
      <c r="V1056" s="5"/>
      <c r="W1056" s="5"/>
      <c r="X1056" s="5"/>
      <c r="Y1056" s="5"/>
      <c r="Z1056" s="5"/>
      <c r="AA1056" s="5"/>
      <c r="AB1056" s="5"/>
      <c r="AC1056" s="5"/>
      <c r="AD1056" s="5"/>
    </row>
    <row r="1057" customFormat="false" ht="15.75" hidden="false" customHeight="false" outlineLevel="0" collapsed="false">
      <c r="A1057" s="21"/>
      <c r="B1057" s="247"/>
      <c r="C1057" s="260"/>
      <c r="D1057" s="253"/>
      <c r="E1057" s="40"/>
      <c r="F1057" s="232" t="s">
        <v>439</v>
      </c>
      <c r="G1057" s="5" t="s">
        <v>440</v>
      </c>
      <c r="H1057" s="262" t="s">
        <v>441</v>
      </c>
      <c r="I1057" s="5"/>
      <c r="J1057" s="5"/>
      <c r="K1057" s="5"/>
      <c r="L1057" s="5"/>
      <c r="M1057" s="5"/>
      <c r="N1057" s="5"/>
      <c r="O1057" s="5"/>
      <c r="P1057" s="5"/>
      <c r="Q1057" s="5"/>
      <c r="R1057" s="5"/>
      <c r="S1057" s="5"/>
      <c r="T1057" s="5"/>
      <c r="U1057" s="5"/>
      <c r="V1057" s="5"/>
      <c r="W1057" s="5"/>
      <c r="X1057" s="5"/>
      <c r="Y1057" s="5"/>
      <c r="Z1057" s="5"/>
      <c r="AA1057" s="5"/>
      <c r="AB1057" s="5"/>
      <c r="AC1057" s="5"/>
      <c r="AD1057" s="5"/>
    </row>
    <row r="1058" customFormat="false" ht="15.75" hidden="false" customHeight="false" outlineLevel="0" collapsed="false">
      <c r="A1058" s="21"/>
      <c r="B1058" s="247"/>
      <c r="C1058" s="260"/>
      <c r="D1058" s="253"/>
      <c r="E1058" s="40"/>
      <c r="F1058" s="232" t="s">
        <v>442</v>
      </c>
      <c r="G1058" s="14" t="s">
        <v>443</v>
      </c>
      <c r="H1058" s="262" t="s">
        <v>444</v>
      </c>
      <c r="I1058" s="5"/>
      <c r="J1058" s="5"/>
      <c r="K1058" s="5"/>
      <c r="L1058" s="5"/>
      <c r="M1058" s="5"/>
      <c r="N1058" s="5"/>
      <c r="O1058" s="5"/>
      <c r="P1058" s="5"/>
      <c r="Q1058" s="5"/>
      <c r="R1058" s="5"/>
      <c r="S1058" s="5"/>
      <c r="T1058" s="5"/>
      <c r="U1058" s="5"/>
      <c r="V1058" s="5"/>
      <c r="W1058" s="5"/>
      <c r="X1058" s="5"/>
      <c r="Y1058" s="5"/>
      <c r="Z1058" s="5"/>
      <c r="AA1058" s="5"/>
      <c r="AB1058" s="5"/>
      <c r="AC1058" s="5"/>
      <c r="AD1058" s="5"/>
    </row>
    <row r="1059" customFormat="false" ht="15.75" hidden="false" customHeight="false" outlineLevel="0" collapsed="false">
      <c r="A1059" s="21"/>
      <c r="B1059" s="247"/>
      <c r="C1059" s="260"/>
      <c r="D1059" s="253"/>
      <c r="E1059" s="40"/>
      <c r="F1059" s="41" t="s">
        <v>445</v>
      </c>
      <c r="G1059" s="7" t="s">
        <v>446</v>
      </c>
      <c r="H1059" s="276" t="s">
        <v>447</v>
      </c>
      <c r="I1059" s="41"/>
      <c r="J1059" s="5"/>
      <c r="K1059" s="5"/>
      <c r="L1059" s="5"/>
      <c r="M1059" s="5"/>
      <c r="N1059" s="5"/>
      <c r="O1059" s="5"/>
      <c r="P1059" s="5"/>
      <c r="Q1059" s="5"/>
      <c r="R1059" s="5"/>
      <c r="S1059" s="5"/>
      <c r="T1059" s="5"/>
      <c r="U1059" s="5"/>
      <c r="V1059" s="5"/>
      <c r="W1059" s="5"/>
      <c r="X1059" s="5"/>
      <c r="Y1059" s="5"/>
      <c r="Z1059" s="5"/>
      <c r="AA1059" s="5"/>
      <c r="AB1059" s="5"/>
      <c r="AC1059" s="5"/>
      <c r="AD1059" s="5"/>
    </row>
    <row r="1060" customFormat="false" ht="15.75" hidden="false" customHeight="false" outlineLevel="0" collapsed="false">
      <c r="A1060" s="21"/>
      <c r="B1060" s="247"/>
      <c r="C1060" s="260"/>
      <c r="D1060" s="253"/>
      <c r="E1060" s="40"/>
      <c r="F1060" s="275" t="s">
        <v>448</v>
      </c>
      <c r="G1060" s="277" t="s">
        <v>449</v>
      </c>
      <c r="H1060" s="278" t="s">
        <v>450</v>
      </c>
      <c r="I1060" s="41" t="s">
        <v>451</v>
      </c>
      <c r="J1060" s="262" t="s">
        <v>452</v>
      </c>
      <c r="K1060" s="5"/>
      <c r="L1060" s="5"/>
      <c r="M1060" s="5"/>
      <c r="N1060" s="5"/>
      <c r="O1060" s="5"/>
      <c r="P1060" s="5"/>
      <c r="Q1060" s="5"/>
      <c r="R1060" s="5"/>
      <c r="S1060" s="5"/>
      <c r="T1060" s="5"/>
      <c r="U1060" s="5"/>
      <c r="V1060" s="5"/>
      <c r="W1060" s="5"/>
      <c r="X1060" s="5"/>
      <c r="Y1060" s="5"/>
      <c r="Z1060" s="5"/>
      <c r="AA1060" s="5"/>
      <c r="AB1060" s="5"/>
      <c r="AC1060" s="5"/>
      <c r="AD1060" s="5"/>
    </row>
    <row r="1061" customFormat="false" ht="15.75" hidden="false" customHeight="false" outlineLevel="0" collapsed="false">
      <c r="A1061" s="21"/>
      <c r="B1061" s="247"/>
      <c r="C1061" s="260"/>
      <c r="D1061" s="253"/>
      <c r="E1061" s="40"/>
      <c r="F1061" s="232" t="s">
        <v>453</v>
      </c>
      <c r="G1061" s="5" t="s">
        <v>454</v>
      </c>
      <c r="H1061" s="262" t="s">
        <v>455</v>
      </c>
      <c r="I1061" s="5"/>
      <c r="J1061" s="5"/>
      <c r="K1061" s="5"/>
      <c r="L1061" s="5"/>
      <c r="M1061" s="5"/>
      <c r="N1061" s="5"/>
      <c r="O1061" s="5"/>
      <c r="P1061" s="5"/>
      <c r="Q1061" s="5"/>
      <c r="R1061" s="5"/>
      <c r="S1061" s="5"/>
      <c r="T1061" s="5"/>
      <c r="U1061" s="5"/>
      <c r="V1061" s="5"/>
      <c r="W1061" s="5"/>
      <c r="X1061" s="5"/>
      <c r="Y1061" s="5"/>
      <c r="Z1061" s="5"/>
      <c r="AA1061" s="5"/>
      <c r="AB1061" s="5"/>
      <c r="AC1061" s="5"/>
      <c r="AD1061" s="5"/>
    </row>
    <row r="1062" customFormat="false" ht="15.75" hidden="false" customHeight="false" outlineLevel="0" collapsed="false">
      <c r="A1062" s="21"/>
      <c r="B1062" s="247"/>
      <c r="C1062" s="260"/>
      <c r="D1062" s="253"/>
      <c r="E1062" s="40"/>
      <c r="F1062" s="279" t="s">
        <v>456</v>
      </c>
      <c r="G1062" s="5" t="s">
        <v>457</v>
      </c>
      <c r="H1062" s="262" t="s">
        <v>392</v>
      </c>
      <c r="I1062" s="5"/>
      <c r="J1062" s="5"/>
      <c r="K1062" s="5"/>
      <c r="L1062" s="5"/>
      <c r="M1062" s="5"/>
      <c r="N1062" s="5"/>
      <c r="O1062" s="5"/>
      <c r="P1062" s="5"/>
      <c r="Q1062" s="5"/>
      <c r="R1062" s="5"/>
      <c r="S1062" s="5"/>
      <c r="T1062" s="5"/>
      <c r="U1062" s="5"/>
      <c r="V1062" s="5"/>
      <c r="W1062" s="5"/>
      <c r="X1062" s="5"/>
      <c r="Y1062" s="5"/>
      <c r="Z1062" s="5"/>
      <c r="AA1062" s="5"/>
      <c r="AB1062" s="5"/>
      <c r="AC1062" s="5"/>
      <c r="AD1062" s="5"/>
    </row>
    <row r="1063" customFormat="false" ht="15.75" hidden="false" customHeight="false" outlineLevel="0" collapsed="false">
      <c r="A1063" s="21"/>
      <c r="B1063" s="247"/>
      <c r="C1063" s="260" t="n">
        <v>0.4375</v>
      </c>
      <c r="D1063" s="253"/>
      <c r="E1063" s="40"/>
      <c r="F1063" s="270" t="s">
        <v>458</v>
      </c>
      <c r="G1063" s="5" t="s">
        <v>459</v>
      </c>
      <c r="H1063" s="262" t="s">
        <v>460</v>
      </c>
      <c r="I1063" s="5" t="s">
        <v>461</v>
      </c>
      <c r="J1063" s="262" t="s">
        <v>462</v>
      </c>
      <c r="K1063" s="5"/>
      <c r="L1063" s="5"/>
      <c r="M1063" s="5"/>
      <c r="N1063" s="5"/>
      <c r="O1063" s="5"/>
      <c r="P1063" s="5"/>
      <c r="Q1063" s="5"/>
      <c r="R1063" s="5"/>
      <c r="S1063" s="5"/>
      <c r="T1063" s="5"/>
      <c r="U1063" s="5"/>
      <c r="V1063" s="5"/>
      <c r="W1063" s="5"/>
      <c r="X1063" s="5"/>
      <c r="Y1063" s="5"/>
      <c r="Z1063" s="5"/>
      <c r="AA1063" s="5"/>
      <c r="AB1063" s="5"/>
      <c r="AC1063" s="5"/>
      <c r="AD1063" s="5"/>
    </row>
    <row r="1064" customFormat="false" ht="15.75" hidden="false" customHeight="false" outlineLevel="0" collapsed="false">
      <c r="A1064" s="21"/>
      <c r="B1064" s="247"/>
      <c r="C1064" s="260"/>
      <c r="D1064" s="253"/>
      <c r="E1064" s="40"/>
      <c r="F1064" s="280" t="s">
        <v>463</v>
      </c>
      <c r="G1064" s="5" t="s">
        <v>464</v>
      </c>
      <c r="H1064" s="262" t="s">
        <v>465</v>
      </c>
      <c r="I1064" s="5" t="s">
        <v>466</v>
      </c>
      <c r="J1064" s="5"/>
      <c r="K1064" s="5"/>
      <c r="L1064" s="5"/>
      <c r="M1064" s="5"/>
      <c r="N1064" s="5"/>
      <c r="O1064" s="5"/>
      <c r="P1064" s="5"/>
      <c r="Q1064" s="5"/>
      <c r="R1064" s="5"/>
      <c r="S1064" s="5"/>
      <c r="T1064" s="5"/>
      <c r="U1064" s="5"/>
      <c r="V1064" s="5"/>
      <c r="W1064" s="5"/>
      <c r="X1064" s="5"/>
      <c r="Y1064" s="5"/>
      <c r="Z1064" s="5"/>
      <c r="AA1064" s="5"/>
      <c r="AB1064" s="5"/>
      <c r="AC1064" s="5"/>
      <c r="AD1064" s="5"/>
    </row>
    <row r="1065" customFormat="false" ht="15.75" hidden="false" customHeight="false" outlineLevel="0" collapsed="false">
      <c r="A1065" s="21"/>
      <c r="B1065" s="247"/>
      <c r="C1065" s="260"/>
      <c r="D1065" s="253"/>
      <c r="E1065" s="40"/>
      <c r="F1065" s="58" t="s">
        <v>467</v>
      </c>
      <c r="G1065" s="5"/>
      <c r="H1065" s="5"/>
      <c r="I1065" s="5"/>
      <c r="J1065" s="5"/>
      <c r="K1065" s="5"/>
      <c r="L1065" s="5"/>
      <c r="M1065" s="5"/>
      <c r="N1065" s="5"/>
      <c r="O1065" s="5"/>
      <c r="P1065" s="5"/>
      <c r="Q1065" s="5"/>
      <c r="R1065" s="5"/>
      <c r="S1065" s="5"/>
      <c r="T1065" s="5"/>
      <c r="U1065" s="5"/>
      <c r="V1065" s="5"/>
      <c r="W1065" s="5"/>
      <c r="X1065" s="5"/>
      <c r="Y1065" s="5"/>
      <c r="Z1065" s="5"/>
      <c r="AA1065" s="5"/>
      <c r="AB1065" s="5"/>
      <c r="AC1065" s="5"/>
      <c r="AD1065" s="5"/>
    </row>
    <row r="1066" customFormat="false" ht="15.75" hidden="false" customHeight="false" outlineLevel="0" collapsed="false">
      <c r="A1066" s="21"/>
      <c r="B1066" s="247"/>
      <c r="C1066" s="260"/>
      <c r="D1066" s="253"/>
      <c r="E1066" s="40"/>
      <c r="F1066" s="281" t="s">
        <v>468</v>
      </c>
      <c r="G1066" s="5" t="s">
        <v>394</v>
      </c>
      <c r="H1066" s="262" t="s">
        <v>395</v>
      </c>
      <c r="I1066" s="5" t="s">
        <v>469</v>
      </c>
      <c r="J1066" s="262" t="s">
        <v>470</v>
      </c>
      <c r="K1066" s="5"/>
      <c r="L1066" s="5"/>
      <c r="M1066" s="5"/>
      <c r="N1066" s="5"/>
      <c r="O1066" s="5"/>
      <c r="P1066" s="5"/>
      <c r="Q1066" s="5"/>
      <c r="R1066" s="5"/>
      <c r="S1066" s="5"/>
      <c r="T1066" s="5"/>
      <c r="U1066" s="5"/>
      <c r="V1066" s="5"/>
      <c r="W1066" s="5"/>
      <c r="X1066" s="5"/>
      <c r="Y1066" s="5"/>
      <c r="Z1066" s="5"/>
      <c r="AA1066" s="5"/>
      <c r="AB1066" s="5"/>
      <c r="AC1066" s="5"/>
      <c r="AD1066" s="5"/>
    </row>
    <row r="1067" customFormat="false" ht="15.75" hidden="false" customHeight="false" outlineLevel="0" collapsed="false">
      <c r="A1067" s="21"/>
      <c r="B1067" s="247"/>
      <c r="C1067" s="260"/>
      <c r="D1067" s="253"/>
      <c r="E1067" s="40"/>
      <c r="F1067" s="41" t="s">
        <v>471</v>
      </c>
      <c r="G1067" s="5" t="s">
        <v>454</v>
      </c>
      <c r="H1067" s="282" t="s">
        <v>455</v>
      </c>
      <c r="I1067" s="5"/>
      <c r="J1067" s="5"/>
      <c r="K1067" s="5"/>
      <c r="L1067" s="5"/>
      <c r="M1067" s="5"/>
      <c r="N1067" s="5"/>
      <c r="O1067" s="5"/>
      <c r="P1067" s="5"/>
      <c r="Q1067" s="5"/>
      <c r="R1067" s="5"/>
      <c r="S1067" s="5"/>
      <c r="T1067" s="5"/>
      <c r="U1067" s="5"/>
      <c r="V1067" s="5"/>
      <c r="W1067" s="5"/>
      <c r="X1067" s="5"/>
      <c r="Y1067" s="5"/>
      <c r="Z1067" s="5"/>
      <c r="AA1067" s="5"/>
      <c r="AB1067" s="5"/>
      <c r="AC1067" s="5"/>
      <c r="AD1067" s="5"/>
    </row>
    <row r="1068" customFormat="false" ht="15.75" hidden="false" customHeight="false" outlineLevel="0" collapsed="false">
      <c r="A1068" s="21"/>
      <c r="B1068" s="247"/>
      <c r="C1068" s="260"/>
      <c r="D1068" s="253"/>
      <c r="E1068" s="40"/>
      <c r="F1068" s="41" t="s">
        <v>472</v>
      </c>
      <c r="G1068" s="5" t="s">
        <v>473</v>
      </c>
      <c r="H1068" s="262" t="s">
        <v>474</v>
      </c>
      <c r="I1068" s="5"/>
      <c r="J1068" s="5"/>
      <c r="K1068" s="5"/>
      <c r="L1068" s="5"/>
      <c r="M1068" s="5"/>
      <c r="N1068" s="5"/>
      <c r="O1068" s="5"/>
      <c r="P1068" s="5"/>
      <c r="Q1068" s="5"/>
      <c r="R1068" s="5"/>
      <c r="S1068" s="5"/>
      <c r="T1068" s="5"/>
      <c r="U1068" s="5"/>
      <c r="V1068" s="5"/>
      <c r="W1068" s="5"/>
      <c r="X1068" s="5"/>
      <c r="Y1068" s="5"/>
      <c r="Z1068" s="5"/>
      <c r="AA1068" s="5"/>
      <c r="AB1068" s="5"/>
      <c r="AC1068" s="5"/>
      <c r="AD1068" s="5"/>
    </row>
    <row r="1069" customFormat="false" ht="15.75" hidden="false" customHeight="false" outlineLevel="0" collapsed="false">
      <c r="A1069" s="21"/>
      <c r="B1069" s="247"/>
      <c r="C1069" s="260"/>
      <c r="D1069" s="253"/>
      <c r="E1069" s="40"/>
      <c r="F1069" s="275" t="s">
        <v>475</v>
      </c>
      <c r="G1069" s="5" t="s">
        <v>476</v>
      </c>
      <c r="H1069" s="5"/>
      <c r="I1069" s="5" t="s">
        <v>477</v>
      </c>
      <c r="J1069" s="5"/>
      <c r="K1069" s="5"/>
      <c r="L1069" s="5"/>
      <c r="M1069" s="5"/>
      <c r="N1069" s="5"/>
      <c r="O1069" s="5"/>
      <c r="P1069" s="5"/>
      <c r="Q1069" s="5"/>
      <c r="R1069" s="5"/>
      <c r="S1069" s="5"/>
      <c r="T1069" s="5"/>
      <c r="U1069" s="5"/>
      <c r="V1069" s="5"/>
      <c r="W1069" s="5"/>
      <c r="X1069" s="5"/>
      <c r="Y1069" s="5"/>
      <c r="Z1069" s="5"/>
      <c r="AA1069" s="5"/>
      <c r="AB1069" s="5"/>
      <c r="AC1069" s="5"/>
      <c r="AD1069" s="5"/>
    </row>
    <row r="1070" customFormat="false" ht="15.75" hidden="false" customHeight="false" outlineLevel="0" collapsed="false">
      <c r="A1070" s="21"/>
      <c r="B1070" s="247"/>
      <c r="C1070" s="260"/>
      <c r="D1070" s="253"/>
      <c r="E1070" s="40"/>
      <c r="F1070" s="259" t="s">
        <v>478</v>
      </c>
      <c r="G1070" s="5" t="s">
        <v>479</v>
      </c>
      <c r="H1070" s="5" t="s">
        <v>480</v>
      </c>
      <c r="I1070" s="262" t="s">
        <v>481</v>
      </c>
      <c r="J1070" s="5"/>
      <c r="K1070" s="5"/>
      <c r="L1070" s="5"/>
      <c r="M1070" s="5"/>
      <c r="N1070" s="5"/>
      <c r="O1070" s="5"/>
      <c r="P1070" s="5"/>
      <c r="Q1070" s="5"/>
      <c r="R1070" s="5"/>
      <c r="S1070" s="5"/>
      <c r="T1070" s="5"/>
      <c r="U1070" s="5"/>
      <c r="V1070" s="5"/>
      <c r="W1070" s="5"/>
      <c r="X1070" s="5"/>
      <c r="Y1070" s="5"/>
      <c r="Z1070" s="5"/>
      <c r="AA1070" s="5"/>
      <c r="AB1070" s="5"/>
      <c r="AC1070" s="5"/>
      <c r="AD1070" s="5"/>
    </row>
    <row r="1071" customFormat="false" ht="15.75" hidden="false" customHeight="false" outlineLevel="0" collapsed="false">
      <c r="A1071" s="21"/>
      <c r="B1071" s="247"/>
      <c r="C1071" s="260"/>
      <c r="D1071" s="253"/>
      <c r="E1071" s="40"/>
      <c r="F1071" s="270" t="s">
        <v>482</v>
      </c>
      <c r="G1071" s="5" t="s">
        <v>483</v>
      </c>
      <c r="H1071" s="262" t="s">
        <v>484</v>
      </c>
      <c r="I1071" s="5"/>
      <c r="J1071" s="5"/>
      <c r="K1071" s="5"/>
      <c r="L1071" s="5"/>
      <c r="M1071" s="5"/>
      <c r="N1071" s="5"/>
      <c r="O1071" s="5"/>
      <c r="P1071" s="5"/>
      <c r="Q1071" s="5"/>
      <c r="R1071" s="5"/>
      <c r="S1071" s="5"/>
      <c r="T1071" s="5"/>
      <c r="U1071" s="5"/>
      <c r="V1071" s="5"/>
      <c r="W1071" s="5"/>
      <c r="X1071" s="5"/>
      <c r="Y1071" s="5"/>
      <c r="Z1071" s="5"/>
      <c r="AA1071" s="5"/>
      <c r="AB1071" s="5"/>
      <c r="AC1071" s="5"/>
      <c r="AD1071" s="5"/>
    </row>
    <row r="1072" customFormat="false" ht="15.75" hidden="false" customHeight="false" outlineLevel="0" collapsed="false">
      <c r="A1072" s="21"/>
      <c r="B1072" s="247"/>
      <c r="C1072" s="260"/>
      <c r="D1072" s="253"/>
      <c r="E1072" s="40"/>
      <c r="F1072" s="270" t="s">
        <v>485</v>
      </c>
      <c r="G1072" s="5" t="s">
        <v>457</v>
      </c>
      <c r="H1072" s="262" t="s">
        <v>392</v>
      </c>
      <c r="I1072" s="5"/>
      <c r="J1072" s="5"/>
      <c r="K1072" s="5"/>
      <c r="L1072" s="5"/>
      <c r="M1072" s="5"/>
      <c r="N1072" s="5"/>
      <c r="O1072" s="5"/>
      <c r="P1072" s="5"/>
      <c r="Q1072" s="5"/>
      <c r="R1072" s="5"/>
      <c r="S1072" s="5"/>
      <c r="T1072" s="5"/>
      <c r="U1072" s="5"/>
      <c r="V1072" s="5"/>
      <c r="W1072" s="5"/>
      <c r="X1072" s="5"/>
      <c r="Y1072" s="5"/>
      <c r="Z1072" s="5"/>
      <c r="AA1072" s="5"/>
      <c r="AB1072" s="5"/>
      <c r="AC1072" s="5"/>
      <c r="AD1072" s="5"/>
    </row>
    <row r="1073" customFormat="false" ht="15.75" hidden="false" customHeight="false" outlineLevel="0" collapsed="false">
      <c r="A1073" s="21"/>
      <c r="B1073" s="247"/>
      <c r="C1073" s="260"/>
      <c r="D1073" s="253"/>
      <c r="E1073" s="40"/>
      <c r="F1073" s="275" t="s">
        <v>486</v>
      </c>
      <c r="G1073" s="4" t="s">
        <v>487</v>
      </c>
      <c r="H1073" s="262" t="s">
        <v>488</v>
      </c>
      <c r="I1073" s="5" t="s">
        <v>489</v>
      </c>
      <c r="J1073" s="283"/>
      <c r="K1073" s="5"/>
      <c r="L1073" s="5"/>
      <c r="M1073" s="5"/>
      <c r="N1073" s="5"/>
      <c r="O1073" s="5"/>
      <c r="P1073" s="5"/>
      <c r="Q1073" s="5"/>
      <c r="R1073" s="5"/>
      <c r="S1073" s="5"/>
      <c r="T1073" s="5"/>
      <c r="U1073" s="5"/>
      <c r="V1073" s="5"/>
      <c r="W1073" s="5"/>
      <c r="X1073" s="5"/>
      <c r="Y1073" s="5"/>
      <c r="Z1073" s="5"/>
      <c r="AA1073" s="5"/>
      <c r="AB1073" s="5"/>
      <c r="AC1073" s="5"/>
      <c r="AD1073" s="5"/>
    </row>
    <row r="1074" customFormat="false" ht="15.75" hidden="false" customHeight="false" outlineLevel="0" collapsed="false">
      <c r="A1074" s="21"/>
      <c r="B1074" s="247"/>
      <c r="C1074" s="260" t="n">
        <v>0.458333333333333</v>
      </c>
      <c r="D1074" s="253"/>
      <c r="E1074" s="40"/>
      <c r="F1074" s="259" t="s">
        <v>490</v>
      </c>
      <c r="G1074" s="4" t="s">
        <v>491</v>
      </c>
      <c r="H1074" s="255" t="s">
        <v>341</v>
      </c>
      <c r="I1074" s="7" t="s">
        <v>492</v>
      </c>
      <c r="J1074" s="278" t="s">
        <v>452</v>
      </c>
      <c r="K1074" s="5"/>
      <c r="L1074" s="5"/>
      <c r="M1074" s="5"/>
      <c r="N1074" s="5"/>
      <c r="O1074" s="5"/>
      <c r="P1074" s="5"/>
      <c r="Q1074" s="5"/>
      <c r="R1074" s="5"/>
      <c r="S1074" s="5"/>
      <c r="T1074" s="5"/>
      <c r="U1074" s="5"/>
      <c r="V1074" s="5"/>
      <c r="W1074" s="5"/>
      <c r="X1074" s="5"/>
      <c r="Y1074" s="5"/>
      <c r="Z1074" s="5"/>
      <c r="AA1074" s="5"/>
      <c r="AB1074" s="5"/>
      <c r="AC1074" s="5"/>
      <c r="AD1074" s="5"/>
    </row>
    <row r="1075" customFormat="false" ht="15.75" hidden="false" customHeight="false" outlineLevel="0" collapsed="false">
      <c r="A1075" s="21"/>
      <c r="B1075" s="247"/>
      <c r="C1075" s="260"/>
      <c r="D1075" s="253"/>
      <c r="E1075" s="40"/>
      <c r="F1075" s="41" t="s">
        <v>493</v>
      </c>
      <c r="G1075" s="41" t="s">
        <v>494</v>
      </c>
      <c r="H1075" s="258" t="s">
        <v>495</v>
      </c>
      <c r="I1075" s="5" t="s">
        <v>496</v>
      </c>
      <c r="J1075" s="262" t="s">
        <v>497</v>
      </c>
      <c r="K1075" s="5"/>
      <c r="L1075" s="5"/>
      <c r="M1075" s="5"/>
      <c r="N1075" s="5"/>
      <c r="O1075" s="5"/>
      <c r="P1075" s="5"/>
      <c r="Q1075" s="5"/>
      <c r="R1075" s="5"/>
      <c r="S1075" s="5"/>
      <c r="T1075" s="5"/>
      <c r="U1075" s="5"/>
      <c r="V1075" s="5"/>
      <c r="W1075" s="5"/>
      <c r="X1075" s="5"/>
      <c r="Y1075" s="5"/>
      <c r="Z1075" s="5"/>
      <c r="AA1075" s="5"/>
      <c r="AB1075" s="5"/>
      <c r="AC1075" s="5"/>
      <c r="AD1075" s="5"/>
    </row>
    <row r="1076" customFormat="false" ht="15.75" hidden="false" customHeight="false" outlineLevel="0" collapsed="false">
      <c r="A1076" s="21"/>
      <c r="B1076" s="247"/>
      <c r="C1076" s="260"/>
      <c r="D1076" s="253"/>
      <c r="E1076" s="40"/>
      <c r="F1076" s="281" t="s">
        <v>498</v>
      </c>
      <c r="G1076" s="41" t="s">
        <v>499</v>
      </c>
      <c r="H1076" s="266" t="s">
        <v>500</v>
      </c>
      <c r="I1076" s="5"/>
      <c r="J1076" s="5"/>
      <c r="K1076" s="5"/>
      <c r="L1076" s="5"/>
      <c r="M1076" s="5"/>
      <c r="N1076" s="5"/>
      <c r="O1076" s="5"/>
      <c r="P1076" s="5"/>
      <c r="Q1076" s="5"/>
      <c r="R1076" s="5"/>
      <c r="S1076" s="5"/>
      <c r="T1076" s="5"/>
      <c r="U1076" s="5"/>
      <c r="V1076" s="5"/>
      <c r="W1076" s="5"/>
      <c r="X1076" s="5"/>
      <c r="Y1076" s="5"/>
      <c r="Z1076" s="5"/>
      <c r="AA1076" s="5"/>
      <c r="AB1076" s="5"/>
      <c r="AC1076" s="5"/>
      <c r="AD1076" s="5"/>
    </row>
    <row r="1077" customFormat="false" ht="15.75" hidden="false" customHeight="false" outlineLevel="0" collapsed="false">
      <c r="A1077" s="21"/>
      <c r="B1077" s="247"/>
      <c r="C1077" s="260"/>
      <c r="D1077" s="253"/>
      <c r="E1077" s="40"/>
      <c r="F1077" s="270" t="s">
        <v>501</v>
      </c>
      <c r="G1077" s="5" t="s">
        <v>483</v>
      </c>
      <c r="H1077" s="258" t="s">
        <v>502</v>
      </c>
      <c r="I1077" s="14" t="s">
        <v>457</v>
      </c>
      <c r="J1077" s="5"/>
      <c r="K1077" s="5"/>
      <c r="L1077" s="5"/>
      <c r="M1077" s="5"/>
      <c r="N1077" s="5"/>
      <c r="O1077" s="5"/>
      <c r="P1077" s="5"/>
      <c r="Q1077" s="5"/>
      <c r="R1077" s="5"/>
      <c r="S1077" s="5"/>
      <c r="T1077" s="5"/>
      <c r="U1077" s="5"/>
      <c r="V1077" s="5"/>
      <c r="W1077" s="5"/>
      <c r="X1077" s="5"/>
      <c r="Y1077" s="5"/>
      <c r="Z1077" s="5"/>
      <c r="AA1077" s="5"/>
      <c r="AB1077" s="5"/>
      <c r="AC1077" s="5"/>
      <c r="AD1077" s="5"/>
    </row>
    <row r="1078" customFormat="false" ht="15.75" hidden="false" customHeight="false" outlineLevel="0" collapsed="false">
      <c r="A1078" s="21"/>
      <c r="B1078" s="247"/>
      <c r="C1078" s="260"/>
      <c r="D1078" s="253"/>
      <c r="E1078" s="40"/>
      <c r="F1078" s="270" t="s">
        <v>503</v>
      </c>
      <c r="G1078" s="5" t="s">
        <v>504</v>
      </c>
      <c r="H1078" s="262" t="s">
        <v>505</v>
      </c>
      <c r="I1078" s="5"/>
      <c r="J1078" s="5"/>
      <c r="K1078" s="5"/>
      <c r="L1078" s="5"/>
      <c r="M1078" s="5"/>
      <c r="N1078" s="5"/>
      <c r="O1078" s="5"/>
      <c r="P1078" s="5"/>
      <c r="Q1078" s="5"/>
      <c r="R1078" s="5"/>
      <c r="S1078" s="5"/>
      <c r="T1078" s="5"/>
      <c r="U1078" s="5"/>
      <c r="V1078" s="5"/>
      <c r="W1078" s="5"/>
      <c r="X1078" s="5"/>
      <c r="Y1078" s="5"/>
      <c r="Z1078" s="5"/>
      <c r="AA1078" s="5"/>
      <c r="AB1078" s="5"/>
      <c r="AC1078" s="5"/>
      <c r="AD1078" s="5"/>
    </row>
    <row r="1079" customFormat="false" ht="15.75" hidden="false" customHeight="false" outlineLevel="0" collapsed="false">
      <c r="A1079" s="21"/>
      <c r="B1079" s="247"/>
      <c r="C1079" s="260"/>
      <c r="D1079" s="253"/>
      <c r="E1079" s="40"/>
      <c r="F1079" s="259" t="s">
        <v>506</v>
      </c>
      <c r="G1079" s="5" t="s">
        <v>507</v>
      </c>
      <c r="H1079" s="262" t="s">
        <v>462</v>
      </c>
      <c r="I1079" s="5"/>
      <c r="J1079" s="5"/>
      <c r="K1079" s="5"/>
      <c r="L1079" s="5"/>
      <c r="M1079" s="5"/>
      <c r="N1079" s="5"/>
      <c r="O1079" s="5"/>
      <c r="P1079" s="5"/>
      <c r="Q1079" s="5"/>
      <c r="R1079" s="5"/>
      <c r="S1079" s="5"/>
      <c r="T1079" s="5"/>
      <c r="U1079" s="5"/>
      <c r="V1079" s="5"/>
      <c r="W1079" s="5"/>
      <c r="X1079" s="5"/>
      <c r="Y1079" s="5"/>
      <c r="Z1079" s="5"/>
      <c r="AA1079" s="5"/>
      <c r="AB1079" s="5"/>
      <c r="AC1079" s="5"/>
      <c r="AD1079" s="5"/>
    </row>
    <row r="1080" customFormat="false" ht="15.75" hidden="false" customHeight="false" outlineLevel="0" collapsed="false">
      <c r="A1080" s="21"/>
      <c r="B1080" s="247"/>
      <c r="C1080" s="260"/>
      <c r="D1080" s="253"/>
      <c r="E1080" s="40"/>
      <c r="F1080" s="284" t="s">
        <v>508</v>
      </c>
      <c r="G1080" s="14" t="s">
        <v>509</v>
      </c>
      <c r="H1080" s="285" t="s">
        <v>510</v>
      </c>
      <c r="I1080" s="5" t="s">
        <v>511</v>
      </c>
      <c r="J1080" s="262" t="s">
        <v>512</v>
      </c>
      <c r="K1080" s="5" t="s">
        <v>513</v>
      </c>
      <c r="L1080" s="262" t="s">
        <v>514</v>
      </c>
      <c r="M1080" s="5"/>
      <c r="N1080" s="5"/>
      <c r="O1080" s="5"/>
      <c r="P1080" s="5"/>
      <c r="Q1080" s="5"/>
      <c r="R1080" s="5"/>
      <c r="S1080" s="5"/>
      <c r="T1080" s="5"/>
      <c r="U1080" s="5"/>
      <c r="V1080" s="5"/>
      <c r="W1080" s="5"/>
      <c r="X1080" s="5"/>
      <c r="Y1080" s="5"/>
      <c r="Z1080" s="5"/>
      <c r="AA1080" s="5"/>
      <c r="AB1080" s="5"/>
      <c r="AC1080" s="5"/>
      <c r="AD1080" s="5"/>
    </row>
    <row r="1081" customFormat="false" ht="15.75" hidden="false" customHeight="false" outlineLevel="0" collapsed="false">
      <c r="A1081" s="21"/>
      <c r="B1081" s="247"/>
      <c r="C1081" s="260"/>
      <c r="D1081" s="253"/>
      <c r="E1081" s="40"/>
      <c r="F1081" s="270" t="s">
        <v>515</v>
      </c>
      <c r="G1081" s="5" t="s">
        <v>516</v>
      </c>
      <c r="H1081" s="262" t="s">
        <v>517</v>
      </c>
      <c r="I1081" s="5" t="s">
        <v>518</v>
      </c>
      <c r="J1081" s="262" t="s">
        <v>519</v>
      </c>
      <c r="K1081" s="5"/>
      <c r="L1081" s="5"/>
      <c r="M1081" s="5"/>
      <c r="N1081" s="5"/>
      <c r="O1081" s="5"/>
      <c r="P1081" s="5"/>
      <c r="Q1081" s="5"/>
      <c r="R1081" s="5"/>
      <c r="S1081" s="5"/>
      <c r="T1081" s="5"/>
      <c r="U1081" s="5"/>
      <c r="V1081" s="5"/>
      <c r="W1081" s="5"/>
      <c r="X1081" s="5"/>
      <c r="Y1081" s="5"/>
      <c r="Z1081" s="5"/>
      <c r="AA1081" s="5"/>
      <c r="AB1081" s="5"/>
      <c r="AC1081" s="5"/>
      <c r="AD1081" s="5"/>
    </row>
    <row r="1082" customFormat="false" ht="15.75" hidden="false" customHeight="false" outlineLevel="0" collapsed="false">
      <c r="A1082" s="21"/>
      <c r="B1082" s="247"/>
      <c r="C1082" s="260"/>
      <c r="D1082" s="253"/>
      <c r="E1082" s="40"/>
      <c r="F1082" s="270" t="s">
        <v>520</v>
      </c>
      <c r="G1082" s="5" t="s">
        <v>521</v>
      </c>
      <c r="H1082" s="262" t="s">
        <v>522</v>
      </c>
      <c r="I1082" s="58" t="s">
        <v>523</v>
      </c>
      <c r="J1082" s="262" t="s">
        <v>524</v>
      </c>
      <c r="K1082" s="14" t="s">
        <v>525</v>
      </c>
      <c r="L1082" s="285" t="s">
        <v>526</v>
      </c>
      <c r="M1082" s="5"/>
      <c r="N1082" s="5"/>
      <c r="O1082" s="5"/>
      <c r="P1082" s="5"/>
      <c r="Q1082" s="5"/>
      <c r="R1082" s="5"/>
      <c r="S1082" s="5"/>
      <c r="T1082" s="5"/>
      <c r="U1082" s="5"/>
      <c r="V1082" s="5"/>
      <c r="W1082" s="5"/>
      <c r="X1082" s="5"/>
      <c r="Y1082" s="5"/>
      <c r="Z1082" s="5"/>
      <c r="AA1082" s="5"/>
      <c r="AB1082" s="5"/>
      <c r="AC1082" s="5"/>
      <c r="AD1082" s="5"/>
    </row>
    <row r="1083" customFormat="false" ht="15.75" hidden="false" customHeight="false" outlineLevel="0" collapsed="false">
      <c r="A1083" s="21"/>
      <c r="B1083" s="247"/>
      <c r="C1083" s="260"/>
      <c r="D1083" s="253"/>
      <c r="E1083" s="40"/>
      <c r="F1083" s="281" t="s">
        <v>527</v>
      </c>
      <c r="G1083" s="5"/>
      <c r="H1083" s="5"/>
      <c r="I1083" s="5"/>
      <c r="J1083" s="5"/>
      <c r="K1083" s="5"/>
      <c r="L1083" s="5"/>
      <c r="M1083" s="5"/>
      <c r="N1083" s="5"/>
      <c r="O1083" s="5"/>
      <c r="P1083" s="5"/>
      <c r="Q1083" s="5"/>
      <c r="R1083" s="5"/>
      <c r="S1083" s="5"/>
      <c r="T1083" s="5"/>
      <c r="U1083" s="5"/>
      <c r="V1083" s="5"/>
      <c r="W1083" s="5"/>
      <c r="X1083" s="5"/>
      <c r="Y1083" s="5"/>
      <c r="Z1083" s="5"/>
      <c r="AA1083" s="5"/>
      <c r="AB1083" s="5"/>
      <c r="AC1083" s="5"/>
      <c r="AD1083" s="5"/>
    </row>
    <row r="1084" customFormat="false" ht="15.75" hidden="false" customHeight="false" outlineLevel="0" collapsed="false">
      <c r="A1084" s="21"/>
      <c r="B1084" s="247"/>
      <c r="C1084" s="260" t="n">
        <v>0.479166666666667</v>
      </c>
      <c r="D1084" s="253"/>
      <c r="E1084" s="40"/>
      <c r="F1084" s="281" t="s">
        <v>528</v>
      </c>
      <c r="G1084" s="14" t="s">
        <v>529</v>
      </c>
      <c r="H1084" s="285" t="s">
        <v>530</v>
      </c>
      <c r="I1084" s="5" t="s">
        <v>531</v>
      </c>
      <c r="J1084" s="262" t="s">
        <v>532</v>
      </c>
      <c r="K1084" s="5"/>
      <c r="L1084" s="5"/>
      <c r="M1084" s="5"/>
      <c r="N1084" s="5"/>
      <c r="O1084" s="5"/>
      <c r="P1084" s="5"/>
      <c r="Q1084" s="5"/>
      <c r="R1084" s="5"/>
      <c r="S1084" s="5"/>
      <c r="T1084" s="5"/>
      <c r="U1084" s="5"/>
      <c r="V1084" s="5"/>
      <c r="W1084" s="5"/>
      <c r="X1084" s="5"/>
      <c r="Y1084" s="5"/>
      <c r="Z1084" s="5"/>
      <c r="AA1084" s="5"/>
      <c r="AB1084" s="5"/>
      <c r="AC1084" s="5"/>
      <c r="AD1084" s="5"/>
    </row>
    <row r="1085" customFormat="false" ht="15.75" hidden="false" customHeight="false" outlineLevel="0" collapsed="false">
      <c r="A1085" s="21"/>
      <c r="B1085" s="247"/>
      <c r="C1085" s="260"/>
      <c r="D1085" s="253"/>
      <c r="E1085" s="40"/>
      <c r="F1085" s="281" t="s">
        <v>533</v>
      </c>
      <c r="G1085" s="41" t="s">
        <v>534</v>
      </c>
      <c r="H1085" s="285" t="s">
        <v>441</v>
      </c>
      <c r="I1085" s="5"/>
      <c r="J1085" s="5"/>
      <c r="K1085" s="5"/>
      <c r="L1085" s="5"/>
      <c r="M1085" s="5"/>
      <c r="N1085" s="5"/>
      <c r="O1085" s="5"/>
      <c r="P1085" s="5"/>
      <c r="Q1085" s="5"/>
      <c r="R1085" s="5"/>
      <c r="S1085" s="5"/>
      <c r="T1085" s="5"/>
      <c r="U1085" s="5"/>
      <c r="V1085" s="5"/>
      <c r="W1085" s="5"/>
      <c r="X1085" s="5"/>
      <c r="Y1085" s="5"/>
      <c r="Z1085" s="5"/>
      <c r="AA1085" s="5"/>
      <c r="AB1085" s="5"/>
      <c r="AC1085" s="5"/>
      <c r="AD1085" s="5"/>
    </row>
    <row r="1086" customFormat="false" ht="15.75" hidden="false" customHeight="false" outlineLevel="0" collapsed="false">
      <c r="A1086" s="21"/>
      <c r="B1086" s="247"/>
      <c r="C1086" s="260"/>
      <c r="D1086" s="253"/>
      <c r="E1086" s="40"/>
      <c r="F1086" s="286" t="s">
        <v>535</v>
      </c>
      <c r="G1086" s="5" t="s">
        <v>536</v>
      </c>
      <c r="H1086" s="285" t="s">
        <v>522</v>
      </c>
      <c r="I1086" s="5"/>
      <c r="J1086" s="5"/>
      <c r="K1086" s="5"/>
      <c r="L1086" s="5"/>
      <c r="M1086" s="5"/>
      <c r="N1086" s="5"/>
      <c r="O1086" s="5"/>
      <c r="P1086" s="5"/>
      <c r="Q1086" s="5"/>
      <c r="R1086" s="5"/>
      <c r="S1086" s="5"/>
      <c r="T1086" s="5"/>
      <c r="U1086" s="5"/>
      <c r="V1086" s="5"/>
      <c r="W1086" s="5"/>
      <c r="X1086" s="5"/>
      <c r="Y1086" s="5"/>
      <c r="Z1086" s="5"/>
      <c r="AA1086" s="5"/>
      <c r="AB1086" s="5"/>
      <c r="AC1086" s="5"/>
      <c r="AD1086" s="5"/>
    </row>
    <row r="1087" customFormat="false" ht="15.75" hidden="false" customHeight="false" outlineLevel="0" collapsed="false">
      <c r="A1087" s="21"/>
      <c r="B1087" s="247"/>
      <c r="C1087" s="260"/>
      <c r="D1087" s="253"/>
      <c r="E1087" s="40"/>
      <c r="F1087" s="281" t="s">
        <v>537</v>
      </c>
      <c r="G1087" s="5" t="s">
        <v>538</v>
      </c>
      <c r="H1087" s="285" t="s">
        <v>539</v>
      </c>
      <c r="I1087" s="5" t="s">
        <v>540</v>
      </c>
      <c r="J1087" s="262" t="s">
        <v>541</v>
      </c>
      <c r="K1087" s="5"/>
      <c r="L1087" s="5"/>
      <c r="M1087" s="5"/>
      <c r="N1087" s="5"/>
      <c r="O1087" s="5"/>
      <c r="P1087" s="5"/>
      <c r="Q1087" s="5"/>
      <c r="R1087" s="5"/>
      <c r="S1087" s="5"/>
      <c r="T1087" s="5"/>
      <c r="U1087" s="5"/>
      <c r="V1087" s="5"/>
      <c r="W1087" s="5"/>
      <c r="X1087" s="5"/>
      <c r="Y1087" s="5"/>
      <c r="Z1087" s="5"/>
      <c r="AA1087" s="5"/>
      <c r="AB1087" s="5"/>
      <c r="AC1087" s="5"/>
      <c r="AD1087" s="5"/>
    </row>
    <row r="1088" customFormat="false" ht="15.75" hidden="false" customHeight="false" outlineLevel="0" collapsed="false">
      <c r="A1088" s="21"/>
      <c r="B1088" s="247"/>
      <c r="C1088" s="260"/>
      <c r="D1088" s="253"/>
      <c r="E1088" s="40"/>
      <c r="F1088" s="259" t="s">
        <v>542</v>
      </c>
      <c r="G1088" s="5" t="s">
        <v>543</v>
      </c>
      <c r="H1088" s="285" t="s">
        <v>544</v>
      </c>
      <c r="I1088" s="5"/>
      <c r="J1088" s="5"/>
      <c r="K1088" s="5"/>
      <c r="L1088" s="5"/>
      <c r="M1088" s="5"/>
      <c r="N1088" s="5"/>
      <c r="O1088" s="5"/>
      <c r="P1088" s="5"/>
      <c r="Q1088" s="5"/>
      <c r="R1088" s="5"/>
      <c r="S1088" s="5"/>
      <c r="T1088" s="5"/>
      <c r="U1088" s="5"/>
      <c r="V1088" s="5"/>
      <c r="W1088" s="5"/>
      <c r="X1088" s="5"/>
      <c r="Y1088" s="5"/>
      <c r="Z1088" s="5"/>
      <c r="AA1088" s="5"/>
      <c r="AB1088" s="5"/>
      <c r="AC1088" s="5"/>
      <c r="AD1088" s="5"/>
    </row>
    <row r="1089" customFormat="false" ht="15.75" hidden="false" customHeight="false" outlineLevel="0" collapsed="false">
      <c r="A1089" s="21"/>
      <c r="B1089" s="247"/>
      <c r="C1089" s="260" t="n">
        <v>0.5</v>
      </c>
      <c r="D1089" s="253"/>
      <c r="E1089" s="40"/>
      <c r="F1089" s="281" t="s">
        <v>545</v>
      </c>
      <c r="G1089" s="5" t="s">
        <v>454</v>
      </c>
      <c r="H1089" s="285" t="s">
        <v>455</v>
      </c>
      <c r="I1089" s="5" t="s">
        <v>546</v>
      </c>
      <c r="J1089" s="262" t="s">
        <v>547</v>
      </c>
      <c r="K1089" s="5" t="s">
        <v>548</v>
      </c>
      <c r="L1089" s="262" t="s">
        <v>441</v>
      </c>
      <c r="M1089" s="5"/>
      <c r="N1089" s="5"/>
      <c r="O1089" s="5"/>
      <c r="P1089" s="5"/>
      <c r="Q1089" s="5"/>
      <c r="R1089" s="5"/>
      <c r="S1089" s="5"/>
      <c r="T1089" s="5"/>
      <c r="U1089" s="5"/>
      <c r="V1089" s="5"/>
      <c r="W1089" s="5"/>
      <c r="X1089" s="5"/>
      <c r="Y1089" s="5"/>
      <c r="Z1089" s="5"/>
      <c r="AA1089" s="5"/>
      <c r="AB1089" s="5"/>
      <c r="AC1089" s="5"/>
      <c r="AD1089" s="5"/>
    </row>
    <row r="1090" customFormat="false" ht="15.75" hidden="false" customHeight="false" outlineLevel="0" collapsed="false">
      <c r="A1090" s="21"/>
      <c r="B1090" s="247"/>
      <c r="C1090" s="260"/>
      <c r="D1090" s="253"/>
      <c r="E1090" s="40"/>
      <c r="F1090" s="259" t="s">
        <v>549</v>
      </c>
      <c r="G1090" s="5" t="s">
        <v>550</v>
      </c>
      <c r="H1090" s="262" t="s">
        <v>551</v>
      </c>
      <c r="I1090" s="5"/>
      <c r="J1090" s="5"/>
      <c r="K1090" s="5"/>
      <c r="L1090" s="5"/>
      <c r="M1090" s="5"/>
      <c r="N1090" s="5"/>
      <c r="O1090" s="5"/>
      <c r="P1090" s="5"/>
      <c r="Q1090" s="5"/>
      <c r="R1090" s="5"/>
      <c r="S1090" s="5"/>
      <c r="T1090" s="5"/>
      <c r="U1090" s="5"/>
      <c r="V1090" s="5"/>
      <c r="W1090" s="5"/>
      <c r="X1090" s="5"/>
      <c r="Y1090" s="5"/>
      <c r="Z1090" s="5"/>
      <c r="AA1090" s="5"/>
      <c r="AB1090" s="5"/>
      <c r="AC1090" s="5"/>
      <c r="AD1090" s="5"/>
    </row>
    <row r="1091" customFormat="false" ht="15.75" hidden="false" customHeight="false" outlineLevel="0" collapsed="false">
      <c r="A1091" s="21"/>
      <c r="B1091" s="247"/>
      <c r="C1091" s="260"/>
      <c r="D1091" s="253"/>
      <c r="E1091" s="40"/>
      <c r="F1091" s="270" t="s">
        <v>552</v>
      </c>
      <c r="G1091" s="5" t="s">
        <v>553</v>
      </c>
      <c r="H1091" s="5"/>
      <c r="I1091" s="5"/>
      <c r="J1091" s="5"/>
      <c r="K1091" s="5"/>
      <c r="L1091" s="5"/>
      <c r="M1091" s="5"/>
      <c r="N1091" s="5"/>
      <c r="O1091" s="5"/>
      <c r="P1091" s="5"/>
      <c r="Q1091" s="5"/>
      <c r="R1091" s="5"/>
      <c r="S1091" s="5"/>
      <c r="T1091" s="5"/>
      <c r="U1091" s="5"/>
      <c r="V1091" s="5"/>
      <c r="W1091" s="5"/>
      <c r="X1091" s="5"/>
      <c r="Y1091" s="5"/>
      <c r="Z1091" s="5"/>
      <c r="AA1091" s="5"/>
      <c r="AB1091" s="5"/>
      <c r="AC1091" s="5"/>
      <c r="AD1091" s="5"/>
    </row>
    <row r="1092" customFormat="false" ht="15.75" hidden="false" customHeight="false" outlineLevel="0" collapsed="false">
      <c r="A1092" s="238"/>
      <c r="B1092" s="247"/>
      <c r="C1092" s="260"/>
      <c r="D1092" s="253"/>
      <c r="E1092" s="49"/>
      <c r="F1092" s="287" t="s">
        <v>554</v>
      </c>
      <c r="G1092" s="272" t="s">
        <v>555</v>
      </c>
      <c r="H1092" s="273" t="s">
        <v>556</v>
      </c>
      <c r="I1092" s="272"/>
      <c r="J1092" s="272"/>
      <c r="K1092" s="272" t="s">
        <v>557</v>
      </c>
      <c r="L1092" s="272"/>
      <c r="M1092" s="272"/>
      <c r="N1092" s="272"/>
      <c r="O1092" s="272"/>
      <c r="P1092" s="272"/>
      <c r="Q1092" s="272"/>
      <c r="R1092" s="272"/>
      <c r="S1092" s="272"/>
      <c r="T1092" s="272"/>
      <c r="U1092" s="272"/>
      <c r="V1092" s="272"/>
      <c r="W1092" s="272"/>
      <c r="X1092" s="272"/>
      <c r="Y1092" s="272"/>
      <c r="Z1092" s="272"/>
      <c r="AA1092" s="272"/>
      <c r="AB1092" s="272"/>
      <c r="AC1092" s="272"/>
      <c r="AD1092" s="272"/>
    </row>
    <row r="1093" customFormat="false" ht="15.75" hidden="false" customHeight="false" outlineLevel="0" collapsed="false">
      <c r="A1093" s="238"/>
      <c r="B1093" s="247"/>
      <c r="C1093" s="260"/>
      <c r="D1093" s="253"/>
      <c r="E1093" s="49"/>
      <c r="F1093" s="288" t="s">
        <v>558</v>
      </c>
      <c r="G1093" s="272" t="s">
        <v>559</v>
      </c>
      <c r="H1093" s="273" t="s">
        <v>560</v>
      </c>
      <c r="I1093" s="272" t="s">
        <v>561</v>
      </c>
      <c r="J1093" s="273" t="s">
        <v>562</v>
      </c>
      <c r="K1093" s="272"/>
      <c r="L1093" s="272"/>
      <c r="M1093" s="272"/>
      <c r="N1093" s="272"/>
      <c r="O1093" s="272"/>
      <c r="P1093" s="272"/>
      <c r="Q1093" s="272"/>
      <c r="R1093" s="272"/>
      <c r="S1093" s="272"/>
      <c r="T1093" s="272"/>
      <c r="U1093" s="272"/>
      <c r="V1093" s="272"/>
      <c r="W1093" s="272"/>
      <c r="X1093" s="272"/>
      <c r="Y1093" s="272"/>
      <c r="Z1093" s="272"/>
      <c r="AA1093" s="272"/>
      <c r="AB1093" s="272"/>
      <c r="AC1093" s="272"/>
      <c r="AD1093" s="272"/>
    </row>
    <row r="1094" customFormat="false" ht="15.75" hidden="false" customHeight="false" outlineLevel="0" collapsed="false">
      <c r="A1094" s="238"/>
      <c r="B1094" s="247"/>
      <c r="C1094" s="260"/>
      <c r="D1094" s="253"/>
      <c r="E1094" s="49"/>
      <c r="F1094" s="271" t="s">
        <v>563</v>
      </c>
      <c r="G1094" s="272" t="s">
        <v>564</v>
      </c>
      <c r="H1094" s="273" t="s">
        <v>565</v>
      </c>
      <c r="I1094" s="272"/>
      <c r="J1094" s="272"/>
      <c r="K1094" s="272"/>
      <c r="L1094" s="272"/>
      <c r="M1094" s="272"/>
      <c r="N1094" s="272"/>
      <c r="O1094" s="272"/>
      <c r="P1094" s="272"/>
      <c r="Q1094" s="272"/>
      <c r="R1094" s="272"/>
      <c r="S1094" s="272"/>
      <c r="T1094" s="272"/>
      <c r="U1094" s="272"/>
      <c r="V1094" s="272"/>
      <c r="W1094" s="272"/>
      <c r="X1094" s="272"/>
      <c r="Y1094" s="272"/>
      <c r="Z1094" s="272"/>
      <c r="AA1094" s="272"/>
      <c r="AB1094" s="272"/>
      <c r="AC1094" s="272"/>
      <c r="AD1094" s="272"/>
    </row>
    <row r="1095" customFormat="false" ht="15.75" hidden="false" customHeight="false" outlineLevel="0" collapsed="false">
      <c r="A1095" s="21"/>
      <c r="B1095" s="247"/>
      <c r="C1095" s="260" t="n">
        <v>0.520833333333333</v>
      </c>
      <c r="D1095" s="253"/>
      <c r="E1095" s="40"/>
      <c r="F1095" s="289" t="s">
        <v>566</v>
      </c>
      <c r="G1095" s="5"/>
      <c r="H1095" s="5"/>
      <c r="I1095" s="5"/>
      <c r="J1095" s="5"/>
      <c r="K1095" s="5"/>
      <c r="L1095" s="5"/>
      <c r="M1095" s="5"/>
      <c r="N1095" s="5"/>
      <c r="O1095" s="5"/>
      <c r="P1095" s="5"/>
      <c r="Q1095" s="5"/>
      <c r="R1095" s="5"/>
      <c r="S1095" s="5"/>
      <c r="T1095" s="5"/>
      <c r="U1095" s="5"/>
      <c r="V1095" s="5"/>
      <c r="W1095" s="5"/>
      <c r="X1095" s="5"/>
      <c r="Y1095" s="5"/>
      <c r="Z1095" s="5"/>
      <c r="AA1095" s="5"/>
      <c r="AB1095" s="5"/>
      <c r="AC1095" s="5"/>
      <c r="AD1095" s="5"/>
    </row>
    <row r="1096" customFormat="false" ht="15.75" hidden="false" customHeight="false" outlineLevel="0" collapsed="false">
      <c r="A1096" s="21"/>
      <c r="B1096" s="247"/>
      <c r="C1096" s="260"/>
      <c r="D1096" s="253"/>
      <c r="E1096" s="40"/>
      <c r="F1096" s="290" t="s">
        <v>567</v>
      </c>
      <c r="G1096" s="5" t="s">
        <v>568</v>
      </c>
      <c r="H1096" s="262" t="s">
        <v>569</v>
      </c>
      <c r="I1096" s="5"/>
      <c r="J1096" s="5"/>
      <c r="K1096" s="5"/>
      <c r="L1096" s="5"/>
      <c r="M1096" s="5"/>
      <c r="N1096" s="5"/>
      <c r="O1096" s="5"/>
      <c r="P1096" s="5"/>
      <c r="Q1096" s="5"/>
      <c r="R1096" s="5"/>
      <c r="S1096" s="5"/>
      <c r="T1096" s="5"/>
      <c r="U1096" s="5"/>
      <c r="V1096" s="5"/>
      <c r="W1096" s="5"/>
      <c r="X1096" s="5"/>
      <c r="Y1096" s="5"/>
      <c r="Z1096" s="5"/>
      <c r="AA1096" s="5"/>
      <c r="AB1096" s="5"/>
      <c r="AC1096" s="5"/>
      <c r="AD1096" s="5"/>
    </row>
    <row r="1097" customFormat="false" ht="15.75" hidden="false" customHeight="false" outlineLevel="0" collapsed="false">
      <c r="A1097" s="21"/>
      <c r="B1097" s="247"/>
      <c r="C1097" s="260"/>
      <c r="D1097" s="253"/>
      <c r="E1097" s="40"/>
      <c r="F1097" s="291" t="s">
        <v>570</v>
      </c>
      <c r="G1097" s="5" t="s">
        <v>571</v>
      </c>
      <c r="H1097" s="5"/>
      <c r="I1097" s="5"/>
      <c r="J1097" s="5"/>
      <c r="K1097" s="5"/>
      <c r="L1097" s="5"/>
      <c r="M1097" s="5"/>
      <c r="N1097" s="5"/>
      <c r="O1097" s="5"/>
      <c r="P1097" s="5"/>
      <c r="Q1097" s="5"/>
      <c r="R1097" s="5"/>
      <c r="S1097" s="5"/>
      <c r="T1097" s="5"/>
      <c r="U1097" s="5"/>
      <c r="V1097" s="5"/>
      <c r="W1097" s="5"/>
      <c r="X1097" s="5"/>
      <c r="Y1097" s="5"/>
      <c r="Z1097" s="5"/>
      <c r="AA1097" s="5"/>
      <c r="AB1097" s="5"/>
      <c r="AC1097" s="5"/>
      <c r="AD1097" s="5"/>
    </row>
    <row r="1098" customFormat="false" ht="15.75" hidden="false" customHeight="false" outlineLevel="0" collapsed="false">
      <c r="A1098" s="21"/>
      <c r="B1098" s="247"/>
      <c r="C1098" s="260"/>
      <c r="D1098" s="253"/>
      <c r="E1098" s="40"/>
      <c r="F1098" s="291" t="s">
        <v>572</v>
      </c>
      <c r="G1098" s="5" t="s">
        <v>573</v>
      </c>
      <c r="H1098" s="262" t="s">
        <v>574</v>
      </c>
      <c r="I1098" s="5"/>
      <c r="J1098" s="5"/>
      <c r="K1098" s="5"/>
      <c r="L1098" s="5"/>
      <c r="M1098" s="5"/>
      <c r="N1098" s="5"/>
      <c r="O1098" s="5"/>
      <c r="P1098" s="5"/>
      <c r="Q1098" s="5"/>
      <c r="R1098" s="5"/>
      <c r="S1098" s="5"/>
      <c r="T1098" s="5"/>
      <c r="U1098" s="5"/>
      <c r="V1098" s="5"/>
      <c r="W1098" s="5"/>
      <c r="X1098" s="5"/>
      <c r="Y1098" s="5"/>
      <c r="Z1098" s="5"/>
      <c r="AA1098" s="5"/>
      <c r="AB1098" s="5"/>
      <c r="AC1098" s="5"/>
      <c r="AD1098" s="5"/>
    </row>
    <row r="1099" customFormat="false" ht="15.75" hidden="false" customHeight="false" outlineLevel="0" collapsed="false">
      <c r="A1099" s="21"/>
      <c r="B1099" s="247"/>
      <c r="C1099" s="260"/>
      <c r="D1099" s="253"/>
      <c r="E1099" s="40"/>
      <c r="F1099" s="291" t="s">
        <v>575</v>
      </c>
      <c r="G1099" s="5" t="s">
        <v>576</v>
      </c>
      <c r="H1099" s="262" t="s">
        <v>569</v>
      </c>
      <c r="I1099" s="5" t="s">
        <v>577</v>
      </c>
      <c r="J1099" s="262" t="s">
        <v>578</v>
      </c>
      <c r="K1099" s="5" t="s">
        <v>579</v>
      </c>
      <c r="L1099" s="262" t="s">
        <v>580</v>
      </c>
      <c r="M1099" s="5" t="s">
        <v>581</v>
      </c>
      <c r="N1099" s="262" t="s">
        <v>582</v>
      </c>
      <c r="O1099" s="5" t="s">
        <v>583</v>
      </c>
      <c r="P1099" s="292" t="s">
        <v>584</v>
      </c>
      <c r="Q1099" s="5" t="s">
        <v>585</v>
      </c>
      <c r="R1099" s="262" t="s">
        <v>586</v>
      </c>
      <c r="S1099" s="5"/>
      <c r="T1099" s="5"/>
      <c r="U1099" s="5"/>
      <c r="V1099" s="5"/>
      <c r="W1099" s="5"/>
      <c r="X1099" s="5"/>
      <c r="Y1099" s="5"/>
      <c r="Z1099" s="5"/>
      <c r="AA1099" s="5"/>
      <c r="AB1099" s="5"/>
      <c r="AC1099" s="5"/>
      <c r="AD1099" s="5"/>
    </row>
    <row r="1100" customFormat="false" ht="15.75" hidden="false" customHeight="false" outlineLevel="0" collapsed="false">
      <c r="A1100" s="21"/>
      <c r="B1100" s="247"/>
      <c r="C1100" s="260"/>
      <c r="D1100" s="253"/>
      <c r="E1100" s="40"/>
      <c r="F1100" s="263" t="s">
        <v>587</v>
      </c>
      <c r="G1100" s="5" t="s">
        <v>588</v>
      </c>
      <c r="H1100" s="262" t="s">
        <v>589</v>
      </c>
      <c r="I1100" s="41" t="s">
        <v>590</v>
      </c>
      <c r="J1100" s="262" t="s">
        <v>591</v>
      </c>
      <c r="K1100" s="5"/>
      <c r="L1100" s="5"/>
      <c r="M1100" s="5"/>
      <c r="N1100" s="5"/>
      <c r="O1100" s="5"/>
      <c r="P1100" s="5"/>
      <c r="Q1100" s="5"/>
      <c r="R1100" s="5"/>
      <c r="S1100" s="5"/>
      <c r="T1100" s="5"/>
      <c r="U1100" s="5"/>
      <c r="V1100" s="5"/>
      <c r="W1100" s="5"/>
      <c r="X1100" s="5"/>
      <c r="Y1100" s="5"/>
      <c r="Z1100" s="5"/>
      <c r="AA1100" s="5"/>
      <c r="AB1100" s="5"/>
      <c r="AC1100" s="5"/>
      <c r="AD1100" s="5"/>
    </row>
    <row r="1101" customFormat="false" ht="15.75" hidden="false" customHeight="false" outlineLevel="0" collapsed="false">
      <c r="A1101" s="21"/>
      <c r="B1101" s="247"/>
      <c r="C1101" s="260"/>
      <c r="D1101" s="253"/>
      <c r="E1101" s="40"/>
      <c r="F1101" s="293" t="s">
        <v>592</v>
      </c>
      <c r="G1101" s="5" t="s">
        <v>593</v>
      </c>
      <c r="H1101" s="262" t="s">
        <v>594</v>
      </c>
      <c r="I1101" s="5" t="s">
        <v>595</v>
      </c>
      <c r="J1101" s="262" t="s">
        <v>596</v>
      </c>
      <c r="K1101" s="5"/>
      <c r="L1101" s="5"/>
      <c r="M1101" s="5"/>
      <c r="N1101" s="5"/>
      <c r="O1101" s="5"/>
      <c r="P1101" s="5"/>
      <c r="Q1101" s="5"/>
      <c r="R1101" s="5"/>
      <c r="S1101" s="5"/>
      <c r="T1101" s="5"/>
      <c r="U1101" s="5"/>
      <c r="V1101" s="5"/>
      <c r="W1101" s="5"/>
      <c r="X1101" s="5"/>
      <c r="Y1101" s="5"/>
      <c r="Z1101" s="5"/>
      <c r="AA1101" s="5"/>
      <c r="AB1101" s="5"/>
      <c r="AC1101" s="5"/>
      <c r="AD1101" s="5"/>
    </row>
    <row r="1102" customFormat="false" ht="15.75" hidden="false" customHeight="false" outlineLevel="0" collapsed="false">
      <c r="A1102" s="21"/>
      <c r="B1102" s="247"/>
      <c r="C1102" s="260"/>
      <c r="D1102" s="253"/>
      <c r="E1102" s="40"/>
      <c r="F1102" s="293" t="s">
        <v>597</v>
      </c>
      <c r="G1102" s="5" t="s">
        <v>598</v>
      </c>
      <c r="H1102" s="262" t="s">
        <v>599</v>
      </c>
      <c r="I1102" s="5"/>
      <c r="J1102" s="5"/>
      <c r="K1102" s="5"/>
      <c r="L1102" s="5"/>
      <c r="M1102" s="5"/>
      <c r="N1102" s="5"/>
      <c r="O1102" s="5"/>
      <c r="P1102" s="5"/>
      <c r="Q1102" s="5"/>
      <c r="R1102" s="5"/>
      <c r="S1102" s="5"/>
      <c r="T1102" s="5"/>
      <c r="U1102" s="5"/>
      <c r="V1102" s="5"/>
      <c r="W1102" s="5"/>
      <c r="X1102" s="5"/>
      <c r="Y1102" s="5"/>
      <c r="Z1102" s="5"/>
      <c r="AA1102" s="5"/>
      <c r="AB1102" s="5"/>
      <c r="AC1102" s="5"/>
      <c r="AD1102" s="5"/>
    </row>
    <row r="1103" customFormat="false" ht="15.75" hidden="false" customHeight="false" outlineLevel="0" collapsed="false">
      <c r="A1103" s="21"/>
      <c r="B1103" s="247"/>
      <c r="C1103" s="260"/>
      <c r="D1103" s="253"/>
      <c r="E1103" s="40"/>
      <c r="F1103" s="294" t="s">
        <v>600</v>
      </c>
      <c r="G1103" s="5" t="s">
        <v>601</v>
      </c>
      <c r="H1103" s="262" t="s">
        <v>602</v>
      </c>
      <c r="I1103" s="5" t="s">
        <v>603</v>
      </c>
      <c r="J1103" s="262" t="s">
        <v>392</v>
      </c>
      <c r="K1103" s="5" t="s">
        <v>604</v>
      </c>
      <c r="L1103" s="262" t="s">
        <v>605</v>
      </c>
      <c r="M1103" s="5" t="s">
        <v>606</v>
      </c>
      <c r="N1103" s="262" t="s">
        <v>505</v>
      </c>
      <c r="O1103" s="5"/>
      <c r="P1103" s="5"/>
      <c r="Q1103" s="5"/>
      <c r="R1103" s="5"/>
      <c r="S1103" s="5"/>
      <c r="T1103" s="5"/>
      <c r="U1103" s="5"/>
      <c r="V1103" s="5"/>
      <c r="W1103" s="5"/>
      <c r="X1103" s="5"/>
      <c r="Y1103" s="5"/>
      <c r="Z1103" s="5"/>
      <c r="AA1103" s="5"/>
      <c r="AB1103" s="5"/>
      <c r="AC1103" s="5"/>
      <c r="AD1103" s="5"/>
    </row>
    <row r="1104" customFormat="false" ht="15.75" hidden="false" customHeight="false" outlineLevel="0" collapsed="false">
      <c r="A1104" s="21"/>
      <c r="B1104" s="295" t="s">
        <v>607</v>
      </c>
      <c r="C1104" s="260"/>
      <c r="D1104" s="253"/>
      <c r="E1104" s="40"/>
      <c r="F1104" s="290" t="s">
        <v>608</v>
      </c>
      <c r="I1104" s="5"/>
      <c r="J1104" s="5"/>
      <c r="K1104" s="5"/>
      <c r="L1104" s="5"/>
      <c r="M1104" s="5"/>
      <c r="N1104" s="5"/>
      <c r="O1104" s="5"/>
      <c r="P1104" s="5"/>
      <c r="Q1104" s="5"/>
      <c r="R1104" s="5"/>
      <c r="S1104" s="5"/>
      <c r="T1104" s="5"/>
      <c r="U1104" s="5"/>
      <c r="V1104" s="5"/>
      <c r="W1104" s="5"/>
      <c r="X1104" s="5"/>
      <c r="Y1104" s="5"/>
      <c r="Z1104" s="5"/>
      <c r="AA1104" s="5"/>
      <c r="AB1104" s="5"/>
      <c r="AC1104" s="5"/>
      <c r="AD1104" s="5"/>
    </row>
    <row r="1105" customFormat="false" ht="15.75" hidden="false" customHeight="false" outlineLevel="0" collapsed="false">
      <c r="A1105" s="21"/>
      <c r="B1105" s="295"/>
      <c r="C1105" s="260"/>
      <c r="D1105" s="296" t="n">
        <v>1</v>
      </c>
      <c r="E1105" s="40"/>
      <c r="F1105" s="290" t="s">
        <v>609</v>
      </c>
      <c r="G1105" s="5"/>
      <c r="H1105" s="5"/>
      <c r="I1105" s="5"/>
      <c r="J1105" s="5"/>
      <c r="K1105" s="5"/>
      <c r="L1105" s="5"/>
      <c r="M1105" s="5"/>
      <c r="N1105" s="5"/>
      <c r="O1105" s="5"/>
      <c r="P1105" s="5"/>
      <c r="Q1105" s="5"/>
      <c r="R1105" s="5"/>
      <c r="S1105" s="5"/>
      <c r="T1105" s="5"/>
      <c r="U1105" s="5"/>
      <c r="V1105" s="5"/>
      <c r="W1105" s="5"/>
      <c r="X1105" s="5"/>
      <c r="Y1105" s="5"/>
      <c r="Z1105" s="5"/>
      <c r="AA1105" s="5"/>
      <c r="AB1105" s="5"/>
      <c r="AC1105" s="5"/>
      <c r="AD1105" s="5"/>
    </row>
    <row r="1106" customFormat="false" ht="15.75" hidden="false" customHeight="false" outlineLevel="0" collapsed="false">
      <c r="A1106" s="21"/>
      <c r="B1106" s="295"/>
      <c r="C1106" s="260"/>
      <c r="D1106" s="253"/>
      <c r="E1106" s="40"/>
      <c r="F1106" s="297" t="s">
        <v>610</v>
      </c>
      <c r="G1106" s="5"/>
      <c r="H1106" s="5"/>
      <c r="I1106" s="5"/>
      <c r="J1106" s="5"/>
      <c r="K1106" s="5"/>
      <c r="L1106" s="5"/>
      <c r="M1106" s="5"/>
      <c r="N1106" s="5"/>
      <c r="O1106" s="5"/>
      <c r="P1106" s="5"/>
      <c r="Q1106" s="5"/>
      <c r="R1106" s="5"/>
      <c r="S1106" s="5"/>
      <c r="T1106" s="5"/>
      <c r="U1106" s="5"/>
      <c r="V1106" s="5"/>
      <c r="W1106" s="5"/>
      <c r="X1106" s="5"/>
      <c r="Y1106" s="5"/>
      <c r="Z1106" s="5"/>
      <c r="AA1106" s="5"/>
      <c r="AB1106" s="5"/>
      <c r="AC1106" s="5"/>
      <c r="AD1106" s="5"/>
    </row>
    <row r="1107" customFormat="false" ht="15.75" hidden="false" customHeight="false" outlineLevel="0" collapsed="false">
      <c r="A1107" s="21"/>
      <c r="B1107" s="295"/>
      <c r="C1107" s="260"/>
      <c r="D1107" s="296" t="n">
        <v>2</v>
      </c>
      <c r="E1107" s="40"/>
      <c r="F1107" s="298" t="s">
        <v>611</v>
      </c>
      <c r="G1107" s="5"/>
      <c r="H1107" s="5"/>
      <c r="I1107" s="5"/>
      <c r="J1107" s="5"/>
      <c r="K1107" s="5"/>
      <c r="L1107" s="5"/>
      <c r="M1107" s="5"/>
      <c r="N1107" s="5"/>
      <c r="O1107" s="5"/>
      <c r="P1107" s="5"/>
      <c r="Q1107" s="5"/>
      <c r="R1107" s="5"/>
      <c r="S1107" s="5"/>
      <c r="T1107" s="5"/>
      <c r="U1107" s="5"/>
      <c r="V1107" s="5"/>
      <c r="W1107" s="5"/>
      <c r="X1107" s="5"/>
      <c r="Y1107" s="5"/>
      <c r="Z1107" s="5"/>
      <c r="AA1107" s="5"/>
      <c r="AB1107" s="5"/>
      <c r="AC1107" s="5"/>
      <c r="AD1107" s="5"/>
    </row>
    <row r="1108" customFormat="false" ht="15.75" hidden="false" customHeight="false" outlineLevel="0" collapsed="false">
      <c r="A1108" s="21"/>
      <c r="B1108" s="295"/>
      <c r="C1108" s="260"/>
      <c r="D1108" s="253"/>
      <c r="E1108" s="40"/>
      <c r="F1108" s="299" t="s">
        <v>612</v>
      </c>
      <c r="G1108" s="5" t="s">
        <v>613</v>
      </c>
      <c r="H1108" s="262" t="s">
        <v>614</v>
      </c>
      <c r="I1108" s="5"/>
      <c r="J1108" s="5"/>
      <c r="K1108" s="5"/>
      <c r="L1108" s="5"/>
      <c r="M1108" s="5"/>
      <c r="N1108" s="5"/>
      <c r="O1108" s="5"/>
      <c r="P1108" s="5"/>
      <c r="Q1108" s="5"/>
      <c r="R1108" s="5"/>
      <c r="S1108" s="5"/>
      <c r="T1108" s="5"/>
      <c r="U1108" s="5"/>
      <c r="V1108" s="5"/>
      <c r="W1108" s="5"/>
      <c r="X1108" s="5"/>
      <c r="Y1108" s="5"/>
      <c r="Z1108" s="5"/>
      <c r="AA1108" s="5"/>
      <c r="AB1108" s="5"/>
      <c r="AC1108" s="5"/>
      <c r="AD1108" s="5"/>
    </row>
    <row r="1109" customFormat="false" ht="15.75" hidden="false" customHeight="false" outlineLevel="0" collapsed="false">
      <c r="A1109" s="21"/>
      <c r="B1109" s="295"/>
      <c r="C1109" s="260"/>
      <c r="D1109" s="253"/>
      <c r="E1109" s="40"/>
      <c r="F1109" s="41" t="s">
        <v>615</v>
      </c>
      <c r="G1109" s="5" t="s">
        <v>616</v>
      </c>
      <c r="H1109" s="262" t="s">
        <v>617</v>
      </c>
      <c r="I1109" s="5"/>
      <c r="J1109" s="5"/>
      <c r="K1109" s="5"/>
      <c r="L1109" s="5"/>
      <c r="M1109" s="5"/>
      <c r="N1109" s="5"/>
      <c r="O1109" s="5"/>
      <c r="P1109" s="5"/>
      <c r="Q1109" s="5"/>
      <c r="R1109" s="5"/>
      <c r="S1109" s="5"/>
      <c r="T1109" s="5"/>
      <c r="U1109" s="5"/>
      <c r="V1109" s="5"/>
      <c r="W1109" s="5"/>
      <c r="X1109" s="5"/>
      <c r="Y1109" s="5"/>
      <c r="Z1109" s="5"/>
      <c r="AA1109" s="5"/>
      <c r="AB1109" s="5"/>
      <c r="AC1109" s="5"/>
      <c r="AD1109" s="5"/>
    </row>
    <row r="1110" customFormat="false" ht="15.75" hidden="false" customHeight="false" outlineLevel="0" collapsed="false">
      <c r="A1110" s="21"/>
      <c r="B1110" s="295"/>
      <c r="C1110" s="260"/>
      <c r="D1110" s="296" t="n">
        <v>3</v>
      </c>
      <c r="E1110" s="40"/>
      <c r="F1110" s="300" t="s">
        <v>618</v>
      </c>
      <c r="G1110" s="5"/>
      <c r="H1110" s="5"/>
      <c r="I1110" s="5"/>
      <c r="J1110" s="5"/>
      <c r="K1110" s="5"/>
      <c r="L1110" s="5"/>
      <c r="M1110" s="5"/>
      <c r="N1110" s="5"/>
      <c r="O1110" s="5"/>
      <c r="P1110" s="5"/>
      <c r="Q1110" s="5"/>
      <c r="R1110" s="5"/>
      <c r="S1110" s="5"/>
      <c r="T1110" s="5"/>
      <c r="U1110" s="5"/>
      <c r="V1110" s="5"/>
      <c r="W1110" s="5"/>
      <c r="X1110" s="5"/>
      <c r="Y1110" s="5"/>
      <c r="Z1110" s="5"/>
      <c r="AA1110" s="5"/>
      <c r="AB1110" s="5"/>
      <c r="AC1110" s="5"/>
      <c r="AD1110" s="5"/>
    </row>
    <row r="1111" customFormat="false" ht="15.75" hidden="false" customHeight="false" outlineLevel="0" collapsed="false">
      <c r="A1111" s="238"/>
      <c r="B1111" s="295"/>
      <c r="C1111" s="260"/>
      <c r="E1111" s="49"/>
      <c r="F1111" s="265" t="s">
        <v>619</v>
      </c>
      <c r="G1111" s="272"/>
      <c r="H1111" s="272"/>
      <c r="I1111" s="272"/>
      <c r="J1111" s="272"/>
      <c r="K1111" s="272"/>
      <c r="L1111" s="272"/>
      <c r="M1111" s="272"/>
      <c r="N1111" s="272"/>
      <c r="O1111" s="272"/>
      <c r="P1111" s="272"/>
      <c r="Q1111" s="272"/>
      <c r="R1111" s="272"/>
      <c r="S1111" s="272"/>
      <c r="T1111" s="272"/>
      <c r="U1111" s="272"/>
      <c r="V1111" s="272"/>
      <c r="W1111" s="272"/>
      <c r="X1111" s="272"/>
      <c r="Y1111" s="272"/>
      <c r="Z1111" s="272"/>
      <c r="AA1111" s="272"/>
      <c r="AB1111" s="272"/>
      <c r="AC1111" s="272"/>
      <c r="AD1111" s="272"/>
    </row>
    <row r="1112" customFormat="false" ht="15.75" hidden="false" customHeight="false" outlineLevel="0" collapsed="false">
      <c r="A1112" s="238"/>
      <c r="B1112" s="295"/>
      <c r="C1112" s="260"/>
      <c r="D1112" s="49"/>
      <c r="E1112" s="49"/>
      <c r="F1112" s="301" t="s">
        <v>620</v>
      </c>
      <c r="G1112" s="272" t="s">
        <v>621</v>
      </c>
      <c r="H1112" s="273" t="s">
        <v>622</v>
      </c>
      <c r="I1112" s="272"/>
      <c r="J1112" s="272"/>
      <c r="K1112" s="272"/>
      <c r="L1112" s="272"/>
      <c r="M1112" s="272"/>
      <c r="N1112" s="272"/>
      <c r="O1112" s="272"/>
      <c r="P1112" s="272"/>
      <c r="Q1112" s="272"/>
      <c r="R1112" s="272"/>
      <c r="S1112" s="272"/>
      <c r="T1112" s="272"/>
      <c r="U1112" s="272"/>
      <c r="V1112" s="272"/>
      <c r="W1112" s="272"/>
      <c r="X1112" s="272"/>
      <c r="Y1112" s="272"/>
      <c r="Z1112" s="272"/>
      <c r="AA1112" s="272"/>
      <c r="AB1112" s="272"/>
      <c r="AC1112" s="272"/>
      <c r="AD1112" s="272"/>
    </row>
    <row r="1113" customFormat="false" ht="15.75" hidden="false" customHeight="false" outlineLevel="0" collapsed="false">
      <c r="A1113" s="238"/>
      <c r="B1113" s="295"/>
      <c r="C1113" s="260"/>
      <c r="D1113" s="296" t="n">
        <v>4</v>
      </c>
      <c r="E1113" s="49"/>
      <c r="F1113" s="302" t="s">
        <v>623</v>
      </c>
      <c r="G1113" s="272"/>
      <c r="H1113" s="272"/>
      <c r="I1113" s="272"/>
      <c r="J1113" s="272"/>
      <c r="K1113" s="272"/>
      <c r="L1113" s="272"/>
      <c r="M1113" s="272"/>
      <c r="N1113" s="272"/>
      <c r="O1113" s="272"/>
      <c r="P1113" s="272"/>
      <c r="Q1113" s="272"/>
      <c r="R1113" s="272"/>
      <c r="S1113" s="272"/>
      <c r="T1113" s="272"/>
      <c r="U1113" s="272"/>
      <c r="V1113" s="272"/>
      <c r="W1113" s="272"/>
      <c r="X1113" s="272"/>
      <c r="Y1113" s="272"/>
      <c r="Z1113" s="272"/>
      <c r="AA1113" s="272"/>
      <c r="AB1113" s="272"/>
      <c r="AC1113" s="272"/>
      <c r="AD1113" s="272"/>
    </row>
    <row r="1114" customFormat="false" ht="15.75" hidden="false" customHeight="false" outlineLevel="0" collapsed="false">
      <c r="A1114" s="21"/>
      <c r="B1114" s="295"/>
      <c r="C1114" s="260" t="n">
        <v>0.541666666666667</v>
      </c>
      <c r="D1114" s="253"/>
      <c r="E1114" s="40"/>
      <c r="F1114" s="303" t="s">
        <v>624</v>
      </c>
      <c r="G1114" s="5" t="s">
        <v>625</v>
      </c>
      <c r="H1114" s="262" t="s">
        <v>626</v>
      </c>
      <c r="I1114" s="4" t="s">
        <v>627</v>
      </c>
      <c r="J1114" s="255" t="s">
        <v>628</v>
      </c>
      <c r="M1114" s="5"/>
      <c r="N1114" s="5"/>
      <c r="O1114" s="5"/>
      <c r="P1114" s="5"/>
      <c r="Q1114" s="5"/>
      <c r="R1114" s="5"/>
      <c r="S1114" s="5"/>
      <c r="T1114" s="5"/>
      <c r="U1114" s="5"/>
      <c r="V1114" s="5"/>
      <c r="W1114" s="5"/>
      <c r="X1114" s="5"/>
      <c r="Y1114" s="5"/>
      <c r="Z1114" s="5"/>
      <c r="AA1114" s="5"/>
      <c r="AB1114" s="5"/>
      <c r="AC1114" s="5"/>
      <c r="AD1114" s="5"/>
    </row>
    <row r="1115" customFormat="false" ht="15.75" hidden="false" customHeight="false" outlineLevel="0" collapsed="false">
      <c r="A1115" s="21"/>
      <c r="B1115" s="295"/>
      <c r="C1115" s="260"/>
      <c r="D1115" s="253"/>
      <c r="E1115" s="40"/>
      <c r="F1115" s="304" t="s">
        <v>629</v>
      </c>
      <c r="G1115" s="5" t="s">
        <v>630</v>
      </c>
      <c r="H1115" s="262" t="s">
        <v>631</v>
      </c>
      <c r="I1115" s="5" t="s">
        <v>632</v>
      </c>
      <c r="J1115" s="262" t="s">
        <v>633</v>
      </c>
      <c r="K1115" s="5"/>
      <c r="L1115" s="5"/>
      <c r="M1115" s="5"/>
      <c r="N1115" s="5"/>
      <c r="O1115" s="5"/>
      <c r="P1115" s="5"/>
      <c r="Q1115" s="5"/>
      <c r="R1115" s="5"/>
      <c r="S1115" s="5"/>
      <c r="T1115" s="5"/>
      <c r="U1115" s="5"/>
      <c r="V1115" s="5"/>
      <c r="W1115" s="5"/>
      <c r="X1115" s="5"/>
      <c r="Y1115" s="5"/>
      <c r="Z1115" s="5"/>
      <c r="AA1115" s="5"/>
      <c r="AB1115" s="5"/>
      <c r="AC1115" s="5"/>
      <c r="AD1115" s="5"/>
    </row>
    <row r="1116" customFormat="false" ht="15.75" hidden="false" customHeight="false" outlineLevel="0" collapsed="false">
      <c r="A1116" s="21"/>
      <c r="B1116" s="295"/>
      <c r="C1116" s="260"/>
      <c r="D1116" s="253"/>
      <c r="E1116" s="40"/>
      <c r="F1116" s="305" t="s">
        <v>634</v>
      </c>
      <c r="G1116" s="272" t="s">
        <v>635</v>
      </c>
      <c r="H1116" s="306" t="s">
        <v>636</v>
      </c>
      <c r="I1116" s="5" t="s">
        <v>637</v>
      </c>
      <c r="J1116" s="262" t="s">
        <v>638</v>
      </c>
      <c r="K1116" s="5"/>
      <c r="L1116" s="5"/>
      <c r="M1116" s="5"/>
      <c r="N1116" s="5"/>
      <c r="O1116" s="5"/>
      <c r="P1116" s="5"/>
      <c r="Q1116" s="5"/>
      <c r="R1116" s="5"/>
      <c r="S1116" s="5"/>
      <c r="T1116" s="5"/>
      <c r="U1116" s="5"/>
      <c r="V1116" s="5"/>
      <c r="W1116" s="5"/>
      <c r="X1116" s="5"/>
      <c r="Y1116" s="5"/>
      <c r="Z1116" s="5"/>
      <c r="AA1116" s="5"/>
      <c r="AB1116" s="5"/>
      <c r="AC1116" s="5"/>
      <c r="AD1116" s="5"/>
    </row>
    <row r="1117" customFormat="false" ht="15.75" hidden="false" customHeight="false" outlineLevel="0" collapsed="false">
      <c r="A1117" s="21"/>
      <c r="B1117" s="295"/>
      <c r="C1117" s="260"/>
      <c r="D1117" s="253"/>
      <c r="E1117" s="40"/>
      <c r="F1117" s="264" t="s">
        <v>639</v>
      </c>
      <c r="G1117" s="5" t="s">
        <v>640</v>
      </c>
      <c r="H1117" s="262" t="s">
        <v>641</v>
      </c>
      <c r="I1117" s="5" t="s">
        <v>642</v>
      </c>
      <c r="J1117" s="262" t="s">
        <v>643</v>
      </c>
      <c r="K1117" s="5"/>
      <c r="L1117" s="5"/>
      <c r="M1117" s="5"/>
      <c r="N1117" s="5"/>
      <c r="O1117" s="5"/>
      <c r="P1117" s="5"/>
      <c r="Q1117" s="5"/>
      <c r="R1117" s="5"/>
      <c r="S1117" s="5"/>
      <c r="T1117" s="5"/>
      <c r="U1117" s="5"/>
      <c r="V1117" s="5"/>
      <c r="W1117" s="5"/>
      <c r="X1117" s="5"/>
      <c r="Y1117" s="5"/>
      <c r="Z1117" s="5"/>
      <c r="AA1117" s="5"/>
      <c r="AB1117" s="5"/>
      <c r="AC1117" s="5"/>
      <c r="AD1117" s="5"/>
    </row>
    <row r="1118" customFormat="false" ht="15.75" hidden="false" customHeight="false" outlineLevel="0" collapsed="false">
      <c r="A1118" s="21"/>
      <c r="B1118" s="295"/>
      <c r="C1118" s="307"/>
      <c r="D1118" s="253"/>
      <c r="E1118" s="40"/>
      <c r="F1118" s="308" t="s">
        <v>644</v>
      </c>
      <c r="G1118" s="5" t="s">
        <v>645</v>
      </c>
      <c r="H1118" s="255" t="s">
        <v>646</v>
      </c>
      <c r="I1118" s="5" t="s">
        <v>647</v>
      </c>
      <c r="J1118" s="262" t="s">
        <v>648</v>
      </c>
      <c r="K1118" s="5" t="s">
        <v>649</v>
      </c>
      <c r="L1118" s="262" t="s">
        <v>650</v>
      </c>
      <c r="M1118" s="5"/>
      <c r="N1118" s="5"/>
      <c r="O1118" s="5"/>
      <c r="P1118" s="5"/>
      <c r="Q1118" s="5"/>
      <c r="R1118" s="5"/>
      <c r="S1118" s="5"/>
      <c r="T1118" s="5"/>
      <c r="U1118" s="5"/>
      <c r="V1118" s="5"/>
      <c r="W1118" s="5"/>
      <c r="X1118" s="5"/>
      <c r="Y1118" s="5"/>
      <c r="Z1118" s="5"/>
      <c r="AA1118" s="5"/>
      <c r="AB1118" s="5"/>
      <c r="AC1118" s="5"/>
      <c r="AD1118" s="5"/>
    </row>
    <row r="1119" customFormat="false" ht="15.75" hidden="false" customHeight="false" outlineLevel="0" collapsed="false">
      <c r="A1119" s="21"/>
      <c r="B1119" s="295"/>
      <c r="C1119" s="307"/>
      <c r="D1119" s="253"/>
      <c r="E1119" s="40"/>
      <c r="F1119" s="264" t="s">
        <v>651</v>
      </c>
      <c r="G1119" s="5" t="s">
        <v>652</v>
      </c>
      <c r="H1119" s="5"/>
      <c r="I1119" s="5" t="s">
        <v>653</v>
      </c>
      <c r="J1119" s="262" t="s">
        <v>654</v>
      </c>
      <c r="K1119" s="5"/>
      <c r="L1119" s="5"/>
      <c r="M1119" s="5"/>
      <c r="N1119" s="5"/>
      <c r="O1119" s="5"/>
      <c r="P1119" s="5"/>
      <c r="Q1119" s="5"/>
      <c r="R1119" s="5"/>
      <c r="S1119" s="5"/>
      <c r="T1119" s="5"/>
      <c r="U1119" s="5"/>
      <c r="V1119" s="5"/>
      <c r="W1119" s="5"/>
      <c r="X1119" s="5"/>
      <c r="Y1119" s="5"/>
      <c r="Z1119" s="5"/>
      <c r="AA1119" s="5"/>
      <c r="AB1119" s="5"/>
      <c r="AC1119" s="5"/>
      <c r="AD1119" s="5"/>
    </row>
    <row r="1120" customFormat="false" ht="15.75" hidden="false" customHeight="false" outlineLevel="0" collapsed="false">
      <c r="A1120" s="21"/>
      <c r="B1120" s="295"/>
      <c r="C1120" s="260"/>
      <c r="D1120" s="253"/>
      <c r="E1120" s="40"/>
      <c r="F1120" s="309" t="s">
        <v>4075</v>
      </c>
      <c r="G1120" s="272" t="s">
        <v>656</v>
      </c>
      <c r="H1120" s="306" t="s">
        <v>657</v>
      </c>
      <c r="I1120" s="5" t="s">
        <v>658</v>
      </c>
      <c r="J1120" s="262" t="s">
        <v>659</v>
      </c>
      <c r="K1120" s="5"/>
      <c r="L1120" s="5"/>
      <c r="M1120" s="5"/>
      <c r="N1120" s="5"/>
      <c r="O1120" s="5"/>
      <c r="P1120" s="5"/>
      <c r="Q1120" s="5"/>
      <c r="R1120" s="5"/>
      <c r="S1120" s="5"/>
      <c r="T1120" s="5"/>
      <c r="U1120" s="5"/>
      <c r="V1120" s="5"/>
      <c r="W1120" s="5"/>
      <c r="X1120" s="5"/>
      <c r="Y1120" s="5"/>
      <c r="Z1120" s="5"/>
      <c r="AA1120" s="5"/>
      <c r="AB1120" s="5"/>
      <c r="AC1120" s="5"/>
      <c r="AD1120" s="5"/>
    </row>
    <row r="1121" customFormat="false" ht="15.75" hidden="false" customHeight="false" outlineLevel="0" collapsed="false">
      <c r="A1121" s="21"/>
      <c r="B1121" s="295"/>
      <c r="C1121" s="260"/>
      <c r="D1121" s="253"/>
      <c r="E1121" s="40"/>
      <c r="F1121" s="310" t="s">
        <v>660</v>
      </c>
      <c r="G1121" s="5" t="s">
        <v>661</v>
      </c>
      <c r="H1121" s="262" t="s">
        <v>662</v>
      </c>
      <c r="I1121" s="5"/>
      <c r="J1121" s="5"/>
      <c r="K1121" s="5"/>
      <c r="L1121" s="5"/>
      <c r="M1121" s="5"/>
      <c r="N1121" s="5"/>
      <c r="O1121" s="5"/>
      <c r="P1121" s="5"/>
      <c r="Q1121" s="5"/>
      <c r="R1121" s="5"/>
      <c r="S1121" s="5"/>
      <c r="T1121" s="5"/>
      <c r="U1121" s="5"/>
      <c r="V1121" s="5"/>
      <c r="W1121" s="5"/>
      <c r="X1121" s="5"/>
      <c r="Y1121" s="5"/>
      <c r="Z1121" s="5"/>
      <c r="AA1121" s="5"/>
      <c r="AB1121" s="5"/>
      <c r="AC1121" s="5"/>
      <c r="AD1121" s="5"/>
    </row>
    <row r="1122" customFormat="false" ht="15.75" hidden="false" customHeight="false" outlineLevel="0" collapsed="false">
      <c r="A1122" s="238"/>
      <c r="B1122" s="295"/>
      <c r="C1122" s="260"/>
      <c r="D1122" s="253"/>
      <c r="E1122" s="49"/>
      <c r="F1122" s="264" t="s">
        <v>663</v>
      </c>
      <c r="G1122" s="5" t="s">
        <v>664</v>
      </c>
      <c r="H1122" s="311"/>
      <c r="I1122" s="288"/>
      <c r="J1122" s="272"/>
      <c r="K1122" s="272"/>
      <c r="L1122" s="272"/>
      <c r="M1122" s="272"/>
      <c r="N1122" s="272"/>
      <c r="O1122" s="272"/>
      <c r="P1122" s="272"/>
      <c r="Q1122" s="272"/>
      <c r="R1122" s="272"/>
      <c r="S1122" s="272"/>
      <c r="T1122" s="272"/>
      <c r="U1122" s="272"/>
      <c r="V1122" s="272"/>
      <c r="W1122" s="272"/>
      <c r="X1122" s="272"/>
      <c r="Y1122" s="272"/>
      <c r="Z1122" s="272"/>
      <c r="AA1122" s="272"/>
      <c r="AB1122" s="272"/>
      <c r="AC1122" s="272"/>
      <c r="AD1122" s="272"/>
    </row>
    <row r="1123" customFormat="false" ht="15.75" hidden="false" customHeight="false" outlineLevel="0" collapsed="false">
      <c r="A1123" s="238"/>
      <c r="B1123" s="295"/>
      <c r="C1123" s="260"/>
      <c r="D1123" s="253"/>
      <c r="E1123" s="49"/>
      <c r="F1123" s="312" t="s">
        <v>665</v>
      </c>
      <c r="G1123" s="4" t="s">
        <v>666</v>
      </c>
      <c r="I1123" s="272" t="s">
        <v>667</v>
      </c>
      <c r="J1123" s="273" t="s">
        <v>668</v>
      </c>
      <c r="K1123" s="272"/>
      <c r="L1123" s="272"/>
      <c r="M1123" s="272"/>
      <c r="N1123" s="272"/>
      <c r="O1123" s="272"/>
      <c r="P1123" s="272"/>
      <c r="Q1123" s="272"/>
      <c r="R1123" s="272"/>
      <c r="S1123" s="272"/>
      <c r="T1123" s="272"/>
      <c r="U1123" s="272"/>
      <c r="V1123" s="272"/>
      <c r="W1123" s="272"/>
      <c r="X1123" s="272"/>
      <c r="Y1123" s="272"/>
      <c r="Z1123" s="272"/>
      <c r="AA1123" s="272"/>
      <c r="AB1123" s="272"/>
      <c r="AC1123" s="272"/>
      <c r="AD1123" s="272"/>
    </row>
    <row r="1124" customFormat="false" ht="15.75" hidden="false" customHeight="false" outlineLevel="0" collapsed="false">
      <c r="A1124" s="21"/>
      <c r="B1124" s="295"/>
      <c r="C1124" s="260"/>
      <c r="D1124" s="253"/>
      <c r="E1124" s="40"/>
      <c r="F1124" s="281" t="s">
        <v>669</v>
      </c>
      <c r="G1124" s="5" t="s">
        <v>670</v>
      </c>
      <c r="H1124" s="262" t="s">
        <v>626</v>
      </c>
      <c r="I1124" s="5" t="s">
        <v>671</v>
      </c>
      <c r="J1124" s="262" t="s">
        <v>672</v>
      </c>
      <c r="K1124" s="5"/>
      <c r="L1124" s="5"/>
      <c r="M1124" s="5"/>
      <c r="N1124" s="5"/>
      <c r="O1124" s="5"/>
      <c r="P1124" s="5"/>
      <c r="Q1124" s="5"/>
      <c r="R1124" s="5"/>
      <c r="S1124" s="5"/>
      <c r="T1124" s="5"/>
      <c r="U1124" s="5"/>
      <c r="V1124" s="5"/>
      <c r="W1124" s="5"/>
      <c r="X1124" s="5"/>
      <c r="Y1124" s="5"/>
      <c r="Z1124" s="5"/>
      <c r="AA1124" s="5"/>
      <c r="AB1124" s="5"/>
      <c r="AC1124" s="5"/>
      <c r="AD1124" s="5"/>
    </row>
    <row r="1125" customFormat="false" ht="15.75" hidden="false" customHeight="false" outlineLevel="0" collapsed="false">
      <c r="A1125" s="21"/>
      <c r="B1125" s="295"/>
      <c r="C1125" s="260"/>
      <c r="D1125" s="253"/>
      <c r="E1125" s="40"/>
      <c r="F1125" s="270" t="s">
        <v>673</v>
      </c>
      <c r="G1125" s="5"/>
      <c r="H1125" s="5"/>
      <c r="I1125" s="5"/>
      <c r="J1125" s="5"/>
      <c r="K1125" s="5"/>
      <c r="L1125" s="5"/>
      <c r="M1125" s="5"/>
      <c r="N1125" s="5"/>
      <c r="O1125" s="5"/>
      <c r="P1125" s="5"/>
      <c r="Q1125" s="5"/>
      <c r="R1125" s="5"/>
      <c r="S1125" s="5"/>
      <c r="T1125" s="5"/>
      <c r="U1125" s="5"/>
      <c r="V1125" s="5"/>
      <c r="W1125" s="5"/>
      <c r="X1125" s="5"/>
      <c r="Y1125" s="5"/>
      <c r="Z1125" s="5"/>
      <c r="AA1125" s="5"/>
      <c r="AB1125" s="5"/>
      <c r="AC1125" s="5"/>
      <c r="AD1125" s="5"/>
    </row>
    <row r="1126" customFormat="false" ht="15.75" hidden="false" customHeight="false" outlineLevel="0" collapsed="false">
      <c r="A1126" s="21"/>
      <c r="B1126" s="295"/>
      <c r="C1126" s="260"/>
      <c r="D1126" s="253"/>
      <c r="E1126" s="40"/>
      <c r="F1126" s="275" t="s">
        <v>674</v>
      </c>
      <c r="G1126" s="5" t="s">
        <v>675</v>
      </c>
      <c r="H1126" s="5"/>
      <c r="I1126" s="14"/>
      <c r="J1126" s="5"/>
      <c r="K1126" s="5"/>
      <c r="L1126" s="5"/>
      <c r="M1126" s="5"/>
      <c r="N1126" s="5"/>
      <c r="O1126" s="5"/>
      <c r="P1126" s="5"/>
      <c r="Q1126" s="5"/>
      <c r="R1126" s="5"/>
      <c r="S1126" s="5"/>
      <c r="T1126" s="5"/>
      <c r="U1126" s="5"/>
      <c r="V1126" s="5"/>
      <c r="W1126" s="5"/>
      <c r="X1126" s="5"/>
      <c r="Y1126" s="5"/>
      <c r="Z1126" s="5"/>
      <c r="AA1126" s="5"/>
      <c r="AB1126" s="5"/>
      <c r="AC1126" s="5"/>
      <c r="AD1126" s="5"/>
    </row>
    <row r="1127" customFormat="false" ht="15.75" hidden="false" customHeight="false" outlineLevel="0" collapsed="false">
      <c r="A1127" s="21"/>
      <c r="B1127" s="295"/>
      <c r="C1127" s="260"/>
      <c r="D1127" s="253"/>
      <c r="E1127" s="40"/>
      <c r="F1127" s="275" t="s">
        <v>676</v>
      </c>
      <c r="G1127" s="5" t="s">
        <v>675</v>
      </c>
      <c r="H1127" s="5"/>
      <c r="I1127" s="14"/>
      <c r="J1127" s="5"/>
      <c r="K1127" s="5"/>
      <c r="L1127" s="5"/>
      <c r="M1127" s="5"/>
      <c r="N1127" s="5"/>
      <c r="O1127" s="5"/>
      <c r="P1127" s="5"/>
      <c r="Q1127" s="5"/>
      <c r="R1127" s="5"/>
      <c r="S1127" s="5"/>
      <c r="T1127" s="5"/>
      <c r="U1127" s="5"/>
      <c r="V1127" s="5"/>
      <c r="W1127" s="5"/>
      <c r="X1127" s="5"/>
      <c r="Y1127" s="5"/>
      <c r="Z1127" s="5"/>
      <c r="AA1127" s="5"/>
      <c r="AB1127" s="5"/>
      <c r="AC1127" s="5"/>
      <c r="AD1127" s="5"/>
    </row>
    <row r="1128" customFormat="false" ht="15.75" hidden="false" customHeight="false" outlineLevel="0" collapsed="false">
      <c r="A1128" s="21"/>
      <c r="B1128" s="295"/>
      <c r="C1128" s="260"/>
      <c r="D1128" s="253"/>
      <c r="E1128" s="40"/>
      <c r="F1128" s="275" t="s">
        <v>677</v>
      </c>
      <c r="G1128" s="5" t="s">
        <v>675</v>
      </c>
      <c r="H1128" s="5"/>
      <c r="I1128" s="14" t="s">
        <v>678</v>
      </c>
      <c r="J1128" s="5"/>
      <c r="K1128" s="5"/>
      <c r="L1128" s="5"/>
      <c r="M1128" s="5"/>
      <c r="N1128" s="5"/>
      <c r="O1128" s="5"/>
      <c r="P1128" s="5"/>
      <c r="Q1128" s="5"/>
      <c r="R1128" s="5"/>
      <c r="S1128" s="5"/>
      <c r="T1128" s="5"/>
      <c r="U1128" s="5"/>
      <c r="V1128" s="5"/>
      <c r="W1128" s="5"/>
      <c r="X1128" s="5"/>
      <c r="Y1128" s="5"/>
      <c r="Z1128" s="5"/>
      <c r="AA1128" s="5"/>
      <c r="AB1128" s="5"/>
      <c r="AC1128" s="5"/>
      <c r="AD1128" s="5"/>
    </row>
    <row r="1129" customFormat="false" ht="15.75" hidden="false" customHeight="false" outlineLevel="0" collapsed="false">
      <c r="A1129" s="21"/>
      <c r="B1129" s="295"/>
      <c r="C1129" s="260"/>
      <c r="D1129" s="253"/>
      <c r="E1129" s="40"/>
      <c r="F1129" s="304" t="s">
        <v>679</v>
      </c>
      <c r="G1129" s="5" t="s">
        <v>670</v>
      </c>
      <c r="H1129" s="262" t="s">
        <v>626</v>
      </c>
      <c r="I1129" s="5" t="s">
        <v>680</v>
      </c>
      <c r="J1129" s="262" t="s">
        <v>591</v>
      </c>
      <c r="K1129" s="5"/>
      <c r="L1129" s="5"/>
      <c r="M1129" s="5"/>
      <c r="N1129" s="5"/>
      <c r="O1129" s="5"/>
      <c r="P1129" s="5"/>
      <c r="Q1129" s="5"/>
      <c r="R1129" s="5"/>
      <c r="S1129" s="5"/>
      <c r="T1129" s="5"/>
      <c r="U1129" s="5"/>
      <c r="V1129" s="5"/>
      <c r="W1129" s="5"/>
      <c r="X1129" s="5"/>
      <c r="Y1129" s="5"/>
      <c r="Z1129" s="5"/>
      <c r="AA1129" s="5"/>
      <c r="AB1129" s="5"/>
      <c r="AC1129" s="5"/>
      <c r="AD1129" s="5"/>
    </row>
    <row r="1130" customFormat="false" ht="15.75" hidden="false" customHeight="false" outlineLevel="0" collapsed="false">
      <c r="A1130" s="21"/>
      <c r="B1130" s="295"/>
      <c r="C1130" s="260"/>
      <c r="D1130" s="253"/>
      <c r="E1130" s="40"/>
      <c r="F1130" s="313" t="s">
        <v>681</v>
      </c>
      <c r="G1130" s="272" t="s">
        <v>635</v>
      </c>
      <c r="H1130" s="306" t="s">
        <v>636</v>
      </c>
      <c r="I1130" s="5" t="s">
        <v>637</v>
      </c>
      <c r="J1130" s="262" t="s">
        <v>638</v>
      </c>
      <c r="K1130" s="5"/>
      <c r="L1130" s="5"/>
      <c r="M1130" s="5"/>
      <c r="N1130" s="5"/>
      <c r="O1130" s="5"/>
      <c r="P1130" s="5"/>
      <c r="Q1130" s="5"/>
      <c r="R1130" s="5"/>
      <c r="S1130" s="5"/>
      <c r="T1130" s="5"/>
      <c r="U1130" s="5"/>
      <c r="V1130" s="5"/>
      <c r="W1130" s="5"/>
      <c r="X1130" s="5"/>
      <c r="Y1130" s="5"/>
      <c r="Z1130" s="5"/>
      <c r="AA1130" s="5"/>
      <c r="AB1130" s="5"/>
      <c r="AC1130" s="5"/>
      <c r="AD1130" s="5"/>
    </row>
    <row r="1131" customFormat="false" ht="15.75" hidden="false" customHeight="false" outlineLevel="0" collapsed="false">
      <c r="A1131" s="21"/>
      <c r="B1131" s="295"/>
      <c r="C1131" s="260"/>
      <c r="D1131" s="253"/>
      <c r="E1131" s="40"/>
      <c r="F1131" s="270" t="s">
        <v>682</v>
      </c>
      <c r="G1131" s="5" t="s">
        <v>683</v>
      </c>
      <c r="H1131" s="262" t="s">
        <v>684</v>
      </c>
      <c r="I1131" s="5"/>
      <c r="J1131" s="5"/>
      <c r="K1131" s="5"/>
      <c r="L1131" s="5"/>
      <c r="M1131" s="5"/>
      <c r="N1131" s="5"/>
      <c r="O1131" s="5"/>
      <c r="P1131" s="5"/>
      <c r="Q1131" s="5"/>
      <c r="R1131" s="5"/>
      <c r="S1131" s="5"/>
      <c r="T1131" s="5"/>
      <c r="U1131" s="5"/>
      <c r="V1131" s="5"/>
      <c r="W1131" s="5"/>
      <c r="X1131" s="5"/>
      <c r="Y1131" s="5"/>
      <c r="Z1131" s="5"/>
      <c r="AA1131" s="5"/>
      <c r="AB1131" s="5"/>
      <c r="AC1131" s="5"/>
      <c r="AD1131" s="5"/>
    </row>
    <row r="1132" customFormat="false" ht="15.75" hidden="false" customHeight="false" outlineLevel="0" collapsed="false">
      <c r="A1132" s="21"/>
      <c r="B1132" s="295"/>
      <c r="C1132" s="260"/>
      <c r="D1132" s="253"/>
      <c r="E1132" s="40"/>
      <c r="F1132" s="41" t="s">
        <v>685</v>
      </c>
      <c r="G1132" s="5" t="s">
        <v>686</v>
      </c>
      <c r="H1132" s="272"/>
      <c r="I1132" s="272"/>
      <c r="J1132" s="4"/>
      <c r="K1132" s="5"/>
      <c r="L1132" s="5"/>
      <c r="M1132" s="5"/>
      <c r="N1132" s="5"/>
      <c r="O1132" s="5"/>
      <c r="P1132" s="5"/>
      <c r="Q1132" s="5"/>
      <c r="R1132" s="5"/>
      <c r="S1132" s="5"/>
      <c r="T1132" s="5"/>
      <c r="U1132" s="5"/>
      <c r="V1132" s="5"/>
      <c r="W1132" s="5"/>
      <c r="X1132" s="5"/>
      <c r="Y1132" s="5"/>
      <c r="Z1132" s="5"/>
      <c r="AA1132" s="5"/>
      <c r="AB1132" s="5"/>
      <c r="AC1132" s="5"/>
      <c r="AD1132" s="5"/>
    </row>
    <row r="1133" customFormat="false" ht="15.75" hidden="false" customHeight="false" outlineLevel="0" collapsed="false">
      <c r="A1133" s="21"/>
      <c r="B1133" s="295"/>
      <c r="C1133" s="260"/>
      <c r="D1133" s="253"/>
      <c r="E1133" s="40"/>
      <c r="F1133" s="288" t="s">
        <v>687</v>
      </c>
      <c r="G1133" s="272" t="s">
        <v>688</v>
      </c>
      <c r="H1133" s="273" t="s">
        <v>689</v>
      </c>
      <c r="I1133" s="272" t="s">
        <v>690</v>
      </c>
      <c r="J1133" s="255" t="s">
        <v>341</v>
      </c>
      <c r="K1133" s="5" t="s">
        <v>691</v>
      </c>
      <c r="L1133" s="5"/>
      <c r="M1133" s="5"/>
      <c r="N1133" s="5"/>
      <c r="O1133" s="5"/>
      <c r="P1133" s="5"/>
      <c r="Q1133" s="5"/>
      <c r="R1133" s="5"/>
      <c r="S1133" s="5"/>
      <c r="T1133" s="5"/>
      <c r="U1133" s="5"/>
      <c r="V1133" s="5"/>
      <c r="W1133" s="5"/>
      <c r="X1133" s="5"/>
      <c r="Y1133" s="5"/>
      <c r="Z1133" s="5"/>
      <c r="AA1133" s="5"/>
      <c r="AB1133" s="5"/>
      <c r="AC1133" s="5"/>
      <c r="AD1133" s="5"/>
    </row>
    <row r="1134" customFormat="false" ht="15.75" hidden="false" customHeight="true" outlineLevel="0" collapsed="false">
      <c r="A1134" s="21"/>
      <c r="B1134" s="314" t="s">
        <v>692</v>
      </c>
      <c r="C1134" s="260"/>
      <c r="D1134" s="253"/>
      <c r="E1134" s="40"/>
      <c r="F1134" s="312" t="s">
        <v>693</v>
      </c>
      <c r="G1134" s="14" t="s">
        <v>694</v>
      </c>
      <c r="H1134" s="285" t="s">
        <v>695</v>
      </c>
      <c r="I1134" s="4" t="s">
        <v>696</v>
      </c>
      <c r="J1134" s="285" t="s">
        <v>697</v>
      </c>
      <c r="K1134" s="5"/>
      <c r="L1134" s="5"/>
      <c r="M1134" s="5"/>
      <c r="N1134" s="5"/>
      <c r="O1134" s="5"/>
      <c r="P1134" s="5"/>
      <c r="Q1134" s="5"/>
      <c r="R1134" s="5"/>
      <c r="S1134" s="5"/>
      <c r="T1134" s="5"/>
      <c r="U1134" s="5"/>
      <c r="V1134" s="5"/>
      <c r="W1134" s="5"/>
      <c r="X1134" s="5"/>
      <c r="Y1134" s="5"/>
      <c r="Z1134" s="5"/>
      <c r="AA1134" s="5"/>
      <c r="AB1134" s="5"/>
      <c r="AC1134" s="5"/>
      <c r="AD1134" s="5"/>
    </row>
    <row r="1135" customFormat="false" ht="15.75" hidden="false" customHeight="false" outlineLevel="0" collapsed="false">
      <c r="A1135" s="21"/>
      <c r="B1135" s="314"/>
      <c r="C1135" s="260"/>
      <c r="D1135" s="253"/>
      <c r="E1135" s="40"/>
      <c r="F1135" s="232" t="s">
        <v>698</v>
      </c>
      <c r="G1135" s="5" t="s">
        <v>699</v>
      </c>
      <c r="H1135" s="315" t="s">
        <v>700</v>
      </c>
      <c r="I1135" s="5" t="s">
        <v>701</v>
      </c>
      <c r="J1135" s="262" t="s">
        <v>702</v>
      </c>
      <c r="K1135" s="5" t="s">
        <v>703</v>
      </c>
      <c r="L1135" s="262" t="s">
        <v>704</v>
      </c>
      <c r="M1135" s="5" t="s">
        <v>705</v>
      </c>
      <c r="N1135" s="262" t="s">
        <v>505</v>
      </c>
      <c r="O1135" s="5"/>
      <c r="P1135" s="5"/>
      <c r="Q1135" s="5"/>
      <c r="R1135" s="5"/>
      <c r="S1135" s="5"/>
      <c r="T1135" s="5"/>
      <c r="U1135" s="5"/>
      <c r="V1135" s="5"/>
      <c r="W1135" s="5"/>
      <c r="X1135" s="5"/>
      <c r="Y1135" s="5"/>
      <c r="Z1135" s="5"/>
      <c r="AA1135" s="5"/>
      <c r="AB1135" s="5"/>
      <c r="AC1135" s="5"/>
      <c r="AD1135" s="5"/>
    </row>
    <row r="1136" customFormat="false" ht="15.75" hidden="false" customHeight="false" outlineLevel="0" collapsed="false">
      <c r="A1136" s="21"/>
      <c r="B1136" s="314"/>
      <c r="C1136" s="260"/>
      <c r="D1136" s="253"/>
      <c r="E1136" s="40"/>
      <c r="F1136" s="270" t="s">
        <v>706</v>
      </c>
      <c r="G1136" s="5"/>
      <c r="H1136" s="5"/>
      <c r="I1136" s="5"/>
      <c r="J1136" s="5"/>
      <c r="K1136" s="5"/>
      <c r="L1136" s="5"/>
      <c r="M1136" s="5"/>
      <c r="N1136" s="5"/>
      <c r="O1136" s="5"/>
      <c r="P1136" s="5"/>
      <c r="Q1136" s="5"/>
      <c r="R1136" s="5"/>
      <c r="S1136" s="5"/>
      <c r="T1136" s="5"/>
      <c r="U1136" s="5"/>
      <c r="V1136" s="5"/>
      <c r="W1136" s="5"/>
      <c r="X1136" s="5"/>
      <c r="Y1136" s="5"/>
      <c r="Z1136" s="5"/>
      <c r="AA1136" s="5"/>
      <c r="AB1136" s="5"/>
      <c r="AC1136" s="5"/>
      <c r="AD1136" s="5"/>
    </row>
    <row r="1137" customFormat="false" ht="15.75" hidden="false" customHeight="false" outlineLevel="0" collapsed="false">
      <c r="A1137" s="21"/>
      <c r="B1137" s="314"/>
      <c r="C1137" s="260"/>
      <c r="D1137" s="253"/>
      <c r="E1137" s="40"/>
      <c r="F1137" s="270" t="s">
        <v>707</v>
      </c>
      <c r="G1137" s="5" t="s">
        <v>708</v>
      </c>
      <c r="H1137" s="262" t="s">
        <v>551</v>
      </c>
      <c r="I1137" s="5" t="s">
        <v>709</v>
      </c>
      <c r="J1137" s="262" t="s">
        <v>710</v>
      </c>
      <c r="K1137" s="5" t="s">
        <v>711</v>
      </c>
      <c r="L1137" s="5"/>
      <c r="M1137" s="5"/>
      <c r="N1137" s="5"/>
      <c r="O1137" s="5"/>
      <c r="P1137" s="5"/>
      <c r="Q1137" s="5"/>
      <c r="R1137" s="5"/>
      <c r="S1137" s="5"/>
      <c r="T1137" s="5"/>
      <c r="U1137" s="5"/>
      <c r="V1137" s="5"/>
      <c r="W1137" s="5"/>
      <c r="X1137" s="5"/>
      <c r="Y1137" s="5"/>
      <c r="Z1137" s="5"/>
      <c r="AA1137" s="5"/>
      <c r="AB1137" s="5"/>
      <c r="AC1137" s="5"/>
      <c r="AD1137" s="5"/>
    </row>
    <row r="1138" customFormat="false" ht="15.75" hidden="false" customHeight="false" outlineLevel="0" collapsed="false">
      <c r="A1138" s="21"/>
      <c r="B1138" s="314"/>
      <c r="C1138" s="260"/>
      <c r="D1138" s="253"/>
      <c r="E1138" s="40"/>
      <c r="F1138" s="316" t="s">
        <v>712</v>
      </c>
      <c r="G1138" s="5" t="s">
        <v>630</v>
      </c>
      <c r="H1138" s="262" t="s">
        <v>631</v>
      </c>
      <c r="I1138" s="5"/>
      <c r="J1138" s="5"/>
      <c r="K1138" s="5"/>
      <c r="L1138" s="5"/>
      <c r="M1138" s="5"/>
      <c r="N1138" s="5"/>
      <c r="O1138" s="5"/>
      <c r="P1138" s="5"/>
      <c r="Q1138" s="5"/>
      <c r="R1138" s="5"/>
      <c r="S1138" s="5"/>
      <c r="T1138" s="5"/>
      <c r="U1138" s="5"/>
      <c r="V1138" s="5"/>
      <c r="W1138" s="5"/>
      <c r="X1138" s="5"/>
      <c r="Y1138" s="5"/>
      <c r="Z1138" s="5"/>
      <c r="AA1138" s="5"/>
      <c r="AB1138" s="5"/>
      <c r="AC1138" s="5"/>
      <c r="AD1138" s="5"/>
    </row>
    <row r="1139" customFormat="false" ht="15.75" hidden="false" customHeight="false" outlineLevel="0" collapsed="false">
      <c r="A1139" s="21"/>
      <c r="B1139" s="314"/>
      <c r="C1139" s="260"/>
      <c r="D1139" s="253"/>
      <c r="E1139" s="40"/>
      <c r="F1139" s="317" t="s">
        <v>713</v>
      </c>
      <c r="G1139" s="5" t="s">
        <v>714</v>
      </c>
      <c r="H1139" s="318"/>
      <c r="I1139" s="5"/>
      <c r="J1139" s="5"/>
      <c r="K1139" s="5"/>
      <c r="L1139" s="5"/>
      <c r="M1139" s="5"/>
      <c r="N1139" s="5"/>
      <c r="O1139" s="5"/>
      <c r="P1139" s="5"/>
      <c r="Q1139" s="5"/>
      <c r="R1139" s="5"/>
      <c r="S1139" s="5"/>
      <c r="T1139" s="5"/>
      <c r="U1139" s="5"/>
      <c r="V1139" s="5"/>
      <c r="W1139" s="5"/>
      <c r="X1139" s="5"/>
      <c r="Y1139" s="5"/>
      <c r="Z1139" s="5"/>
      <c r="AA1139" s="5"/>
      <c r="AB1139" s="5"/>
      <c r="AC1139" s="5"/>
      <c r="AD1139" s="5"/>
    </row>
    <row r="1140" customFormat="false" ht="15.75" hidden="false" customHeight="false" outlineLevel="0" collapsed="false">
      <c r="A1140" s="21"/>
      <c r="B1140" s="314"/>
      <c r="C1140" s="260"/>
      <c r="D1140" s="253"/>
      <c r="E1140" s="40"/>
      <c r="F1140" s="317" t="s">
        <v>715</v>
      </c>
      <c r="G1140" s="5" t="s">
        <v>716</v>
      </c>
      <c r="H1140" s="318" t="s">
        <v>717</v>
      </c>
      <c r="I1140" s="5"/>
      <c r="J1140" s="5"/>
      <c r="K1140" s="5"/>
      <c r="L1140" s="5"/>
      <c r="M1140" s="5"/>
      <c r="N1140" s="5"/>
      <c r="O1140" s="5"/>
      <c r="P1140" s="5"/>
      <c r="Q1140" s="5"/>
      <c r="R1140" s="5"/>
      <c r="S1140" s="5"/>
      <c r="T1140" s="5"/>
      <c r="U1140" s="5"/>
      <c r="V1140" s="5"/>
      <c r="W1140" s="5"/>
      <c r="X1140" s="5"/>
      <c r="Y1140" s="5"/>
      <c r="Z1140" s="5"/>
      <c r="AA1140" s="5"/>
      <c r="AB1140" s="5"/>
      <c r="AC1140" s="5"/>
      <c r="AD1140" s="5"/>
    </row>
    <row r="1141" customFormat="false" ht="15.75" hidden="false" customHeight="false" outlineLevel="0" collapsed="false">
      <c r="A1141" s="21"/>
      <c r="B1141" s="314"/>
      <c r="C1141" s="260" t="n">
        <v>0.5625</v>
      </c>
      <c r="D1141" s="253"/>
      <c r="E1141" s="40"/>
      <c r="F1141" s="259" t="s">
        <v>718</v>
      </c>
      <c r="G1141" s="5" t="s">
        <v>630</v>
      </c>
      <c r="H1141" s="262" t="s">
        <v>631</v>
      </c>
      <c r="I1141" s="5"/>
      <c r="J1141" s="5"/>
      <c r="K1141" s="5"/>
      <c r="L1141" s="5"/>
      <c r="M1141" s="5"/>
      <c r="N1141" s="5"/>
      <c r="O1141" s="5"/>
      <c r="P1141" s="5"/>
      <c r="Q1141" s="5"/>
      <c r="R1141" s="5"/>
      <c r="S1141" s="5"/>
      <c r="T1141" s="5"/>
      <c r="U1141" s="5"/>
      <c r="V1141" s="5"/>
      <c r="W1141" s="5"/>
      <c r="X1141" s="5"/>
      <c r="Y1141" s="5"/>
      <c r="Z1141" s="5"/>
      <c r="AA1141" s="5"/>
      <c r="AB1141" s="5"/>
      <c r="AC1141" s="5"/>
      <c r="AD1141" s="5"/>
    </row>
    <row r="1142" customFormat="false" ht="15.75" hidden="false" customHeight="false" outlineLevel="0" collapsed="false">
      <c r="A1142" s="21"/>
      <c r="B1142" s="314"/>
      <c r="C1142" s="260"/>
      <c r="D1142" s="253"/>
      <c r="E1142" s="40"/>
      <c r="F1142" s="275" t="s">
        <v>719</v>
      </c>
      <c r="G1142" s="41" t="s">
        <v>720</v>
      </c>
      <c r="H1142" s="262" t="s">
        <v>341</v>
      </c>
      <c r="I1142" s="5"/>
      <c r="J1142" s="5"/>
      <c r="K1142" s="5"/>
      <c r="L1142" s="5"/>
      <c r="M1142" s="5"/>
      <c r="N1142" s="5"/>
      <c r="O1142" s="5"/>
      <c r="P1142" s="5"/>
      <c r="Q1142" s="5"/>
      <c r="R1142" s="5"/>
      <c r="S1142" s="5"/>
      <c r="T1142" s="5"/>
      <c r="U1142" s="5"/>
      <c r="V1142" s="5"/>
      <c r="W1142" s="5"/>
      <c r="X1142" s="5"/>
      <c r="Y1142" s="5"/>
      <c r="Z1142" s="5"/>
      <c r="AA1142" s="5"/>
      <c r="AB1142" s="5"/>
      <c r="AC1142" s="5"/>
      <c r="AD1142" s="5"/>
    </row>
    <row r="1143" customFormat="false" ht="15.75" hidden="false" customHeight="false" outlineLevel="0" collapsed="false">
      <c r="A1143" s="21"/>
      <c r="B1143" s="314"/>
      <c r="C1143" s="260"/>
      <c r="D1143" s="253"/>
      <c r="E1143" s="40"/>
      <c r="F1143" s="319" t="s">
        <v>721</v>
      </c>
      <c r="G1143" s="5" t="s">
        <v>722</v>
      </c>
      <c r="H1143" s="5"/>
      <c r="I1143" s="320"/>
      <c r="J1143" s="5"/>
      <c r="K1143" s="5"/>
      <c r="L1143" s="5"/>
      <c r="M1143" s="5"/>
      <c r="N1143" s="5"/>
      <c r="O1143" s="5"/>
      <c r="P1143" s="5"/>
      <c r="Q1143" s="5"/>
      <c r="R1143" s="5"/>
      <c r="S1143" s="5"/>
      <c r="T1143" s="5"/>
      <c r="U1143" s="5"/>
      <c r="V1143" s="5"/>
      <c r="W1143" s="5"/>
      <c r="X1143" s="5"/>
      <c r="Y1143" s="5"/>
      <c r="Z1143" s="5"/>
      <c r="AA1143" s="5"/>
      <c r="AB1143" s="5"/>
      <c r="AC1143" s="5"/>
      <c r="AD1143" s="5"/>
    </row>
    <row r="1144" customFormat="false" ht="15.75" hidden="false" customHeight="false" outlineLevel="0" collapsed="false">
      <c r="A1144" s="21"/>
      <c r="B1144" s="314"/>
      <c r="C1144" s="260"/>
      <c r="D1144" s="253"/>
      <c r="E1144" s="40"/>
      <c r="F1144" s="321" t="s">
        <v>723</v>
      </c>
      <c r="G1144" s="5"/>
      <c r="H1144" s="5"/>
      <c r="I1144" s="320"/>
      <c r="J1144" s="5"/>
      <c r="K1144" s="5"/>
      <c r="L1144" s="5"/>
      <c r="M1144" s="5"/>
      <c r="N1144" s="5"/>
      <c r="O1144" s="5"/>
      <c r="P1144" s="5"/>
      <c r="Q1144" s="5"/>
      <c r="R1144" s="5"/>
      <c r="S1144" s="5"/>
      <c r="T1144" s="5"/>
      <c r="U1144" s="5"/>
      <c r="V1144" s="5"/>
      <c r="W1144" s="5"/>
      <c r="X1144" s="5"/>
      <c r="Y1144" s="5"/>
      <c r="Z1144" s="5"/>
      <c r="AA1144" s="5"/>
      <c r="AB1144" s="5"/>
      <c r="AC1144" s="5"/>
      <c r="AD1144" s="5"/>
    </row>
    <row r="1145" customFormat="false" ht="15.75" hidden="false" customHeight="false" outlineLevel="0" collapsed="false">
      <c r="A1145" s="21"/>
      <c r="B1145" s="314"/>
      <c r="C1145" s="260"/>
      <c r="D1145" s="253"/>
      <c r="E1145" s="40"/>
      <c r="F1145" s="310" t="s">
        <v>724</v>
      </c>
      <c r="G1145" s="5"/>
      <c r="H1145" s="322"/>
      <c r="I1145" s="320"/>
      <c r="J1145" s="5"/>
      <c r="K1145" s="5"/>
      <c r="L1145" s="5"/>
      <c r="M1145" s="5"/>
      <c r="N1145" s="5"/>
      <c r="O1145" s="5"/>
      <c r="P1145" s="5"/>
      <c r="Q1145" s="5"/>
      <c r="R1145" s="5"/>
      <c r="S1145" s="5"/>
      <c r="T1145" s="5"/>
      <c r="U1145" s="5"/>
      <c r="V1145" s="5"/>
      <c r="W1145" s="5"/>
      <c r="X1145" s="5"/>
      <c r="Y1145" s="5"/>
      <c r="Z1145" s="5"/>
      <c r="AA1145" s="5"/>
      <c r="AB1145" s="5"/>
      <c r="AC1145" s="5"/>
      <c r="AD1145" s="5"/>
    </row>
    <row r="1146" customFormat="false" ht="15.75" hidden="false" customHeight="false" outlineLevel="0" collapsed="false">
      <c r="A1146" s="21"/>
      <c r="B1146" s="314"/>
      <c r="C1146" s="260"/>
      <c r="D1146" s="253"/>
      <c r="E1146" s="40"/>
      <c r="F1146" s="289" t="s">
        <v>725</v>
      </c>
      <c r="G1146" s="5"/>
      <c r="H1146" s="322"/>
      <c r="I1146" s="320"/>
      <c r="J1146" s="5"/>
      <c r="K1146" s="5"/>
      <c r="L1146" s="5"/>
      <c r="M1146" s="5"/>
      <c r="N1146" s="5"/>
      <c r="O1146" s="5"/>
      <c r="P1146" s="5"/>
      <c r="Q1146" s="5"/>
      <c r="R1146" s="5"/>
      <c r="S1146" s="5"/>
      <c r="T1146" s="5"/>
      <c r="U1146" s="5"/>
      <c r="V1146" s="5"/>
      <c r="W1146" s="5"/>
      <c r="X1146" s="5"/>
      <c r="Y1146" s="5"/>
      <c r="Z1146" s="5"/>
      <c r="AA1146" s="5"/>
      <c r="AB1146" s="5"/>
      <c r="AC1146" s="5"/>
      <c r="AD1146" s="5"/>
    </row>
    <row r="1147" customFormat="false" ht="15.75" hidden="false" customHeight="false" outlineLevel="0" collapsed="false">
      <c r="A1147" s="21"/>
      <c r="B1147" s="314"/>
      <c r="C1147" s="260"/>
      <c r="D1147" s="253"/>
      <c r="E1147" s="40"/>
      <c r="F1147" s="321" t="s">
        <v>726</v>
      </c>
      <c r="G1147" s="5" t="s">
        <v>727</v>
      </c>
      <c r="H1147" s="322"/>
      <c r="I1147" s="320"/>
      <c r="J1147" s="5"/>
      <c r="K1147" s="5"/>
      <c r="L1147" s="5"/>
      <c r="M1147" s="5"/>
      <c r="N1147" s="5"/>
      <c r="O1147" s="5"/>
      <c r="P1147" s="5"/>
      <c r="Q1147" s="5"/>
      <c r="R1147" s="5"/>
      <c r="S1147" s="5"/>
      <c r="T1147" s="5"/>
      <c r="U1147" s="5"/>
      <c r="V1147" s="5"/>
      <c r="W1147" s="5"/>
      <c r="X1147" s="5"/>
      <c r="Y1147" s="5"/>
      <c r="Z1147" s="5"/>
      <c r="AA1147" s="5"/>
      <c r="AB1147" s="5"/>
      <c r="AC1147" s="5"/>
      <c r="AD1147" s="5"/>
    </row>
    <row r="1148" customFormat="false" ht="15.75" hidden="false" customHeight="false" outlineLevel="0" collapsed="false">
      <c r="A1148" s="21"/>
      <c r="B1148" s="314"/>
      <c r="C1148" s="260"/>
      <c r="D1148" s="253"/>
      <c r="E1148" s="40"/>
      <c r="F1148" s="323" t="s">
        <v>728</v>
      </c>
      <c r="G1148" s="5" t="s">
        <v>729</v>
      </c>
      <c r="H1148" s="324" t="s">
        <v>341</v>
      </c>
      <c r="I1148" s="320"/>
      <c r="J1148" s="5"/>
      <c r="K1148" s="5"/>
      <c r="L1148" s="5"/>
      <c r="M1148" s="5"/>
      <c r="N1148" s="5"/>
      <c r="O1148" s="5"/>
      <c r="P1148" s="5"/>
      <c r="Q1148" s="5"/>
      <c r="R1148" s="5"/>
      <c r="S1148" s="5"/>
      <c r="T1148" s="5"/>
      <c r="U1148" s="5"/>
      <c r="V1148" s="5"/>
      <c r="W1148" s="5"/>
      <c r="X1148" s="5"/>
      <c r="Y1148" s="5"/>
      <c r="Z1148" s="5"/>
      <c r="AA1148" s="5"/>
      <c r="AB1148" s="5"/>
      <c r="AC1148" s="5"/>
      <c r="AD1148" s="5"/>
    </row>
    <row r="1149" customFormat="false" ht="15.75" hidden="false" customHeight="false" outlineLevel="0" collapsed="false">
      <c r="A1149" s="21"/>
      <c r="B1149" s="314"/>
      <c r="C1149" s="260"/>
      <c r="D1149" s="253"/>
      <c r="E1149" s="40"/>
      <c r="F1149" s="325" t="s">
        <v>730</v>
      </c>
      <c r="G1149" s="5" t="s">
        <v>731</v>
      </c>
      <c r="H1149" s="262" t="s">
        <v>341</v>
      </c>
      <c r="I1149" s="320" t="s">
        <v>732</v>
      </c>
      <c r="J1149" s="5"/>
      <c r="K1149" s="5"/>
      <c r="L1149" s="5"/>
      <c r="M1149" s="5"/>
      <c r="N1149" s="5"/>
      <c r="O1149" s="5"/>
      <c r="P1149" s="5"/>
      <c r="Q1149" s="5"/>
      <c r="R1149" s="5"/>
      <c r="S1149" s="5"/>
      <c r="T1149" s="5"/>
      <c r="U1149" s="5"/>
      <c r="V1149" s="5"/>
      <c r="W1149" s="5"/>
      <c r="X1149" s="5"/>
      <c r="Y1149" s="5"/>
      <c r="Z1149" s="5"/>
      <c r="AA1149" s="5"/>
      <c r="AB1149" s="5"/>
      <c r="AC1149" s="5"/>
      <c r="AD1149" s="5"/>
    </row>
    <row r="1150" customFormat="false" ht="15.75" hidden="false" customHeight="false" outlineLevel="0" collapsed="false">
      <c r="A1150" s="21"/>
      <c r="B1150" s="314"/>
      <c r="C1150" s="260"/>
      <c r="D1150" s="253"/>
      <c r="E1150" s="40"/>
      <c r="F1150" s="323" t="s">
        <v>733</v>
      </c>
      <c r="G1150" s="5" t="s">
        <v>656</v>
      </c>
      <c r="H1150" s="324" t="s">
        <v>734</v>
      </c>
      <c r="I1150" s="320"/>
      <c r="J1150" s="5"/>
      <c r="K1150" s="5"/>
      <c r="L1150" s="5"/>
      <c r="M1150" s="5"/>
      <c r="N1150" s="5"/>
      <c r="O1150" s="5"/>
      <c r="P1150" s="5"/>
      <c r="Q1150" s="5"/>
      <c r="R1150" s="5"/>
      <c r="S1150" s="5"/>
      <c r="T1150" s="5"/>
      <c r="U1150" s="5"/>
      <c r="V1150" s="5"/>
      <c r="W1150" s="5"/>
      <c r="X1150" s="5"/>
      <c r="Y1150" s="5"/>
      <c r="Z1150" s="5"/>
      <c r="AA1150" s="5"/>
      <c r="AB1150" s="5"/>
      <c r="AC1150" s="5"/>
      <c r="AD1150" s="5"/>
    </row>
    <row r="1151" customFormat="false" ht="15.75" hidden="false" customHeight="false" outlineLevel="0" collapsed="false">
      <c r="A1151" s="21"/>
      <c r="B1151" s="314"/>
      <c r="C1151" s="260"/>
      <c r="D1151" s="253"/>
      <c r="E1151" s="40"/>
      <c r="F1151" s="323" t="s">
        <v>735</v>
      </c>
      <c r="G1151" s="5" t="s">
        <v>736</v>
      </c>
      <c r="H1151" s="5"/>
      <c r="I1151" s="320" t="s">
        <v>737</v>
      </c>
      <c r="J1151" s="5"/>
      <c r="K1151" s="5"/>
      <c r="L1151" s="5"/>
      <c r="M1151" s="5"/>
      <c r="N1151" s="5"/>
      <c r="O1151" s="5"/>
      <c r="P1151" s="5"/>
      <c r="Q1151" s="5"/>
      <c r="R1151" s="5"/>
      <c r="S1151" s="5"/>
      <c r="T1151" s="5"/>
      <c r="U1151" s="5"/>
      <c r="V1151" s="5"/>
      <c r="W1151" s="5"/>
      <c r="X1151" s="5"/>
      <c r="Y1151" s="5"/>
      <c r="Z1151" s="5"/>
      <c r="AA1151" s="5"/>
      <c r="AB1151" s="5"/>
      <c r="AC1151" s="5"/>
      <c r="AD1151" s="5"/>
    </row>
    <row r="1152" customFormat="false" ht="15.75" hidden="false" customHeight="false" outlineLevel="0" collapsed="false">
      <c r="A1152" s="21"/>
      <c r="B1152" s="314"/>
      <c r="C1152" s="260"/>
      <c r="D1152" s="253"/>
      <c r="E1152" s="40"/>
      <c r="F1152" s="280" t="s">
        <v>738</v>
      </c>
      <c r="G1152" s="5"/>
      <c r="H1152" s="5"/>
      <c r="I1152" s="320"/>
      <c r="J1152" s="5"/>
      <c r="K1152" s="5"/>
      <c r="L1152" s="5"/>
      <c r="M1152" s="5"/>
      <c r="N1152" s="5"/>
      <c r="O1152" s="5"/>
      <c r="P1152" s="5"/>
      <c r="Q1152" s="5"/>
      <c r="R1152" s="5"/>
      <c r="S1152" s="5"/>
      <c r="T1152" s="5"/>
      <c r="U1152" s="5"/>
      <c r="V1152" s="5"/>
      <c r="W1152" s="5"/>
      <c r="X1152" s="5"/>
      <c r="Y1152" s="5"/>
      <c r="Z1152" s="5"/>
      <c r="AA1152" s="5"/>
      <c r="AB1152" s="5"/>
      <c r="AC1152" s="5"/>
      <c r="AD1152" s="5"/>
    </row>
    <row r="1153" customFormat="false" ht="15.75" hidden="false" customHeight="false" outlineLevel="0" collapsed="false">
      <c r="A1153" s="21"/>
      <c r="B1153" s="314"/>
      <c r="C1153" s="260"/>
      <c r="D1153" s="253"/>
      <c r="E1153" s="40"/>
      <c r="F1153" s="576" t="s">
        <v>4076</v>
      </c>
      <c r="G1153" s="5"/>
      <c r="H1153" s="5"/>
      <c r="I1153" s="320"/>
      <c r="J1153" s="5"/>
      <c r="K1153" s="5"/>
      <c r="L1153" s="5"/>
      <c r="M1153" s="5"/>
      <c r="N1153" s="5"/>
      <c r="O1153" s="5"/>
      <c r="P1153" s="5"/>
      <c r="Q1153" s="5"/>
      <c r="R1153" s="5"/>
      <c r="S1153" s="5"/>
      <c r="T1153" s="5"/>
      <c r="U1153" s="5"/>
      <c r="V1153" s="5"/>
      <c r="W1153" s="5"/>
      <c r="X1153" s="5"/>
      <c r="Y1153" s="5"/>
      <c r="Z1153" s="5"/>
      <c r="AA1153" s="5"/>
      <c r="AB1153" s="5"/>
      <c r="AC1153" s="5"/>
      <c r="AD1153" s="5"/>
    </row>
    <row r="1154" customFormat="false" ht="15.75" hidden="false" customHeight="false" outlineLevel="0" collapsed="false">
      <c r="A1154" s="21"/>
      <c r="B1154" s="327" t="s">
        <v>740</v>
      </c>
      <c r="C1154" s="260"/>
      <c r="D1154" s="296" t="n">
        <v>5</v>
      </c>
      <c r="E1154" s="40"/>
      <c r="F1154" s="328" t="s">
        <v>4077</v>
      </c>
      <c r="G1154" s="4" t="s">
        <v>483</v>
      </c>
      <c r="H1154" s="262" t="s">
        <v>742</v>
      </c>
      <c r="I1154" s="5"/>
      <c r="J1154" s="5"/>
      <c r="K1154" s="5"/>
      <c r="L1154" s="5"/>
      <c r="M1154" s="5"/>
      <c r="N1154" s="5"/>
      <c r="O1154" s="5"/>
      <c r="P1154" s="5"/>
      <c r="Q1154" s="5"/>
      <c r="R1154" s="5"/>
      <c r="S1154" s="5"/>
      <c r="T1154" s="5"/>
      <c r="U1154" s="5"/>
      <c r="V1154" s="5"/>
      <c r="W1154" s="5"/>
      <c r="X1154" s="5"/>
      <c r="Y1154" s="5"/>
      <c r="Z1154" s="5"/>
      <c r="AA1154" s="5"/>
      <c r="AB1154" s="5"/>
      <c r="AC1154" s="5"/>
      <c r="AD1154" s="5"/>
    </row>
    <row r="1155" customFormat="false" ht="15.75" hidden="false" customHeight="false" outlineLevel="0" collapsed="false">
      <c r="A1155" s="21"/>
      <c r="B1155" s="327"/>
      <c r="C1155" s="260"/>
      <c r="D1155" s="253"/>
      <c r="E1155" s="40"/>
      <c r="F1155" s="329" t="s">
        <v>743</v>
      </c>
      <c r="G1155" s="5"/>
      <c r="H1155" s="5"/>
      <c r="I1155" s="5"/>
      <c r="J1155" s="5"/>
      <c r="K1155" s="5"/>
      <c r="L1155" s="5"/>
      <c r="M1155" s="5"/>
      <c r="N1155" s="5"/>
      <c r="O1155" s="5"/>
      <c r="P1155" s="5"/>
      <c r="Q1155" s="5"/>
      <c r="R1155" s="5"/>
      <c r="S1155" s="5"/>
      <c r="T1155" s="5"/>
      <c r="U1155" s="5"/>
      <c r="V1155" s="5"/>
      <c r="W1155" s="5"/>
      <c r="X1155" s="5"/>
      <c r="Y1155" s="5"/>
      <c r="Z1155" s="5"/>
      <c r="AA1155" s="5"/>
      <c r="AB1155" s="5"/>
      <c r="AC1155" s="5"/>
      <c r="AD1155" s="5"/>
    </row>
    <row r="1156" customFormat="false" ht="15.75" hidden="false" customHeight="false" outlineLevel="0" collapsed="false">
      <c r="A1156" s="21"/>
      <c r="B1156" s="327"/>
      <c r="C1156" s="260"/>
      <c r="D1156" s="253"/>
      <c r="E1156" s="40"/>
      <c r="F1156" s="323" t="s">
        <v>744</v>
      </c>
      <c r="G1156" s="5" t="s">
        <v>745</v>
      </c>
      <c r="H1156" s="262" t="s">
        <v>746</v>
      </c>
      <c r="I1156" s="5"/>
      <c r="J1156" s="5"/>
      <c r="K1156" s="5"/>
      <c r="L1156" s="5"/>
      <c r="M1156" s="5"/>
      <c r="N1156" s="5"/>
      <c r="O1156" s="5"/>
      <c r="P1156" s="5"/>
      <c r="Q1156" s="5"/>
      <c r="R1156" s="5"/>
      <c r="S1156" s="5"/>
      <c r="T1156" s="5"/>
      <c r="U1156" s="5"/>
      <c r="V1156" s="5"/>
      <c r="W1156" s="5"/>
      <c r="X1156" s="5"/>
      <c r="Y1156" s="5"/>
      <c r="Z1156" s="5"/>
      <c r="AA1156" s="5"/>
      <c r="AB1156" s="5"/>
      <c r="AC1156" s="5"/>
      <c r="AD1156" s="5"/>
    </row>
    <row r="1157" customFormat="false" ht="15.75" hidden="false" customHeight="false" outlineLevel="0" collapsed="false">
      <c r="A1157" s="21"/>
      <c r="B1157" s="327"/>
      <c r="C1157" s="260"/>
      <c r="D1157" s="253"/>
      <c r="E1157" s="40"/>
      <c r="F1157" s="280" t="s">
        <v>747</v>
      </c>
      <c r="G1157" s="5" t="s">
        <v>748</v>
      </c>
      <c r="H1157" s="5"/>
      <c r="I1157" s="5"/>
      <c r="J1157" s="5"/>
      <c r="K1157" s="5"/>
      <c r="L1157" s="5"/>
      <c r="M1157" s="5"/>
      <c r="N1157" s="5"/>
      <c r="O1157" s="5"/>
      <c r="P1157" s="5"/>
      <c r="Q1157" s="5"/>
      <c r="R1157" s="5"/>
      <c r="S1157" s="5"/>
      <c r="T1157" s="5"/>
      <c r="U1157" s="5"/>
      <c r="V1157" s="5"/>
      <c r="W1157" s="5"/>
      <c r="X1157" s="5"/>
      <c r="Y1157" s="5"/>
      <c r="Z1157" s="5"/>
      <c r="AA1157" s="5"/>
      <c r="AB1157" s="5"/>
      <c r="AC1157" s="5"/>
      <c r="AD1157" s="5"/>
    </row>
    <row r="1158" customFormat="false" ht="15.75" hidden="false" customHeight="false" outlineLevel="0" collapsed="false">
      <c r="A1158" s="21"/>
      <c r="B1158" s="327"/>
      <c r="C1158" s="260"/>
      <c r="D1158" s="253"/>
      <c r="E1158" s="40"/>
      <c r="F1158" s="275" t="s">
        <v>749</v>
      </c>
      <c r="G1158" s="5"/>
      <c r="H1158" s="262" t="s">
        <v>750</v>
      </c>
      <c r="I1158" s="5"/>
      <c r="J1158" s="5"/>
      <c r="K1158" s="5"/>
      <c r="L1158" s="5"/>
      <c r="M1158" s="5"/>
      <c r="N1158" s="5"/>
      <c r="O1158" s="5"/>
      <c r="P1158" s="5"/>
      <c r="Q1158" s="5"/>
      <c r="R1158" s="5"/>
      <c r="S1158" s="5"/>
      <c r="T1158" s="5"/>
      <c r="U1158" s="5"/>
      <c r="V1158" s="5"/>
      <c r="W1158" s="5"/>
      <c r="X1158" s="5"/>
      <c r="Y1158" s="5"/>
      <c r="Z1158" s="5"/>
      <c r="AA1158" s="5"/>
      <c r="AB1158" s="5"/>
      <c r="AC1158" s="5"/>
      <c r="AD1158" s="5"/>
    </row>
    <row r="1159" customFormat="false" ht="15.75" hidden="false" customHeight="false" outlineLevel="0" collapsed="false">
      <c r="A1159" s="21"/>
      <c r="B1159" s="327"/>
      <c r="C1159" s="260"/>
      <c r="D1159" s="253"/>
      <c r="E1159" s="40"/>
      <c r="F1159" s="275" t="s">
        <v>751</v>
      </c>
      <c r="G1159" s="5" t="s">
        <v>752</v>
      </c>
      <c r="H1159" s="262" t="s">
        <v>753</v>
      </c>
      <c r="I1159" s="5"/>
      <c r="J1159" s="5"/>
      <c r="K1159" s="5"/>
      <c r="L1159" s="5"/>
      <c r="M1159" s="5"/>
      <c r="N1159" s="5"/>
      <c r="O1159" s="5"/>
      <c r="P1159" s="5"/>
      <c r="Q1159" s="5"/>
      <c r="R1159" s="5"/>
      <c r="S1159" s="5"/>
      <c r="T1159" s="5"/>
      <c r="U1159" s="5"/>
      <c r="V1159" s="5"/>
      <c r="W1159" s="5"/>
      <c r="X1159" s="5"/>
      <c r="Y1159" s="5"/>
      <c r="Z1159" s="5"/>
      <c r="AA1159" s="5"/>
      <c r="AB1159" s="5"/>
      <c r="AC1159" s="5"/>
      <c r="AD1159" s="5"/>
    </row>
    <row r="1160" customFormat="false" ht="15.75" hidden="false" customHeight="false" outlineLevel="0" collapsed="false">
      <c r="A1160" s="21"/>
      <c r="B1160" s="327"/>
      <c r="C1160" s="260"/>
      <c r="D1160" s="253"/>
      <c r="E1160" s="40"/>
      <c r="F1160" s="330" t="s">
        <v>754</v>
      </c>
      <c r="G1160" s="5" t="s">
        <v>755</v>
      </c>
      <c r="H1160" s="5"/>
      <c r="I1160" s="5"/>
      <c r="J1160" s="5"/>
      <c r="K1160" s="5"/>
      <c r="L1160" s="5"/>
      <c r="M1160" s="5"/>
      <c r="N1160" s="5"/>
      <c r="O1160" s="5"/>
      <c r="P1160" s="5"/>
      <c r="Q1160" s="5"/>
      <c r="R1160" s="5"/>
      <c r="S1160" s="5"/>
      <c r="T1160" s="5"/>
      <c r="U1160" s="5"/>
      <c r="V1160" s="5"/>
      <c r="W1160" s="5"/>
      <c r="X1160" s="5"/>
      <c r="Y1160" s="5"/>
      <c r="Z1160" s="5"/>
      <c r="AA1160" s="5"/>
      <c r="AB1160" s="5"/>
      <c r="AC1160" s="5"/>
      <c r="AD1160" s="5"/>
    </row>
    <row r="1161" customFormat="false" ht="15.75" hidden="false" customHeight="false" outlineLevel="0" collapsed="false">
      <c r="A1161" s="21"/>
      <c r="B1161" s="327"/>
      <c r="C1161" s="260"/>
      <c r="D1161" s="253"/>
      <c r="E1161" s="40"/>
      <c r="F1161" s="281" t="s">
        <v>756</v>
      </c>
      <c r="G1161" s="5" t="s">
        <v>757</v>
      </c>
      <c r="H1161" s="262" t="s">
        <v>758</v>
      </c>
      <c r="I1161" s="5"/>
      <c r="J1161" s="5"/>
      <c r="K1161" s="5"/>
      <c r="L1161" s="5"/>
      <c r="M1161" s="5"/>
      <c r="N1161" s="5"/>
      <c r="O1161" s="5"/>
      <c r="P1161" s="5"/>
      <c r="Q1161" s="5"/>
      <c r="R1161" s="5"/>
      <c r="S1161" s="5"/>
      <c r="T1161" s="5"/>
      <c r="U1161" s="5"/>
      <c r="V1161" s="5"/>
      <c r="W1161" s="5"/>
      <c r="X1161" s="5"/>
      <c r="Y1161" s="5"/>
      <c r="Z1161" s="5"/>
      <c r="AA1161" s="5"/>
      <c r="AB1161" s="5"/>
      <c r="AC1161" s="5"/>
      <c r="AD1161" s="5"/>
    </row>
    <row r="1162" customFormat="false" ht="15.75" hidden="false" customHeight="false" outlineLevel="0" collapsed="false">
      <c r="A1162" s="21"/>
      <c r="B1162" s="327"/>
      <c r="C1162" s="260"/>
      <c r="D1162" s="253"/>
      <c r="E1162" s="40"/>
      <c r="F1162" s="275" t="s">
        <v>759</v>
      </c>
      <c r="G1162" s="5"/>
      <c r="H1162" s="5"/>
      <c r="I1162" s="5"/>
      <c r="J1162" s="5"/>
      <c r="K1162" s="5"/>
      <c r="L1162" s="5"/>
      <c r="M1162" s="5"/>
      <c r="N1162" s="5"/>
      <c r="O1162" s="5"/>
      <c r="P1162" s="5"/>
      <c r="Q1162" s="5"/>
      <c r="R1162" s="5"/>
      <c r="S1162" s="5"/>
      <c r="T1162" s="5"/>
      <c r="U1162" s="5"/>
      <c r="V1162" s="5"/>
      <c r="W1162" s="5"/>
      <c r="X1162" s="5"/>
      <c r="Y1162" s="5"/>
      <c r="Z1162" s="5"/>
      <c r="AA1162" s="5"/>
      <c r="AB1162" s="5"/>
      <c r="AC1162" s="5"/>
      <c r="AD1162" s="5"/>
    </row>
    <row r="1163" customFormat="false" ht="15.75" hidden="false" customHeight="false" outlineLevel="0" collapsed="false">
      <c r="A1163" s="238"/>
      <c r="B1163" s="327"/>
      <c r="C1163" s="260"/>
      <c r="D1163" s="253"/>
      <c r="E1163" s="49"/>
      <c r="F1163" s="281" t="s">
        <v>760</v>
      </c>
      <c r="G1163" s="5" t="s">
        <v>761</v>
      </c>
      <c r="H1163" s="262" t="s">
        <v>762</v>
      </c>
      <c r="I1163" s="272" t="s">
        <v>763</v>
      </c>
      <c r="J1163" s="273" t="s">
        <v>650</v>
      </c>
      <c r="K1163" s="272" t="s">
        <v>764</v>
      </c>
      <c r="L1163" s="272"/>
      <c r="M1163" s="272"/>
      <c r="N1163" s="272"/>
      <c r="O1163" s="272"/>
      <c r="P1163" s="272"/>
      <c r="Q1163" s="272"/>
      <c r="R1163" s="272"/>
      <c r="S1163" s="272"/>
      <c r="T1163" s="272"/>
      <c r="U1163" s="272"/>
      <c r="V1163" s="272"/>
      <c r="W1163" s="272"/>
      <c r="X1163" s="272"/>
      <c r="Y1163" s="272"/>
      <c r="Z1163" s="272"/>
      <c r="AA1163" s="272"/>
      <c r="AB1163" s="272"/>
      <c r="AC1163" s="272"/>
      <c r="AD1163" s="272"/>
    </row>
    <row r="1164" customFormat="false" ht="15.75" hidden="false" customHeight="false" outlineLevel="0" collapsed="false">
      <c r="A1164" s="238"/>
      <c r="B1164" s="327"/>
      <c r="C1164" s="260"/>
      <c r="D1164" s="253"/>
      <c r="E1164" s="49"/>
      <c r="F1164" s="288" t="s">
        <v>765</v>
      </c>
      <c r="G1164" s="5" t="s">
        <v>766</v>
      </c>
      <c r="H1164" s="324" t="s">
        <v>341</v>
      </c>
      <c r="I1164" s="272"/>
      <c r="J1164" s="272"/>
      <c r="K1164" s="272"/>
      <c r="L1164" s="272"/>
      <c r="M1164" s="272"/>
      <c r="N1164" s="272"/>
      <c r="O1164" s="272"/>
      <c r="P1164" s="272"/>
      <c r="Q1164" s="272"/>
      <c r="R1164" s="272"/>
      <c r="S1164" s="272"/>
      <c r="T1164" s="272"/>
      <c r="U1164" s="272"/>
      <c r="V1164" s="272"/>
      <c r="W1164" s="272"/>
      <c r="X1164" s="272"/>
      <c r="Y1164" s="272"/>
      <c r="Z1164" s="272"/>
      <c r="AA1164" s="272"/>
      <c r="AB1164" s="272"/>
      <c r="AC1164" s="272"/>
      <c r="AD1164" s="272"/>
    </row>
    <row r="1165" customFormat="false" ht="15.75" hidden="false" customHeight="false" outlineLevel="0" collapsed="false">
      <c r="A1165" s="238"/>
      <c r="B1165" s="327"/>
      <c r="C1165" s="260"/>
      <c r="D1165" s="253"/>
      <c r="E1165" s="49"/>
      <c r="F1165" s="275" t="s">
        <v>767</v>
      </c>
      <c r="G1165" s="4" t="s">
        <v>768</v>
      </c>
      <c r="H1165" s="262" t="s">
        <v>769</v>
      </c>
      <c r="I1165" s="272"/>
      <c r="J1165" s="272"/>
      <c r="K1165" s="272"/>
      <c r="L1165" s="272"/>
      <c r="M1165" s="272"/>
      <c r="N1165" s="272"/>
      <c r="O1165" s="272"/>
      <c r="P1165" s="272"/>
      <c r="Q1165" s="272"/>
      <c r="R1165" s="272"/>
      <c r="S1165" s="272"/>
      <c r="T1165" s="272"/>
      <c r="U1165" s="272"/>
      <c r="V1165" s="272"/>
      <c r="W1165" s="272"/>
      <c r="X1165" s="272"/>
      <c r="Y1165" s="272"/>
      <c r="Z1165" s="272"/>
      <c r="AA1165" s="272"/>
      <c r="AB1165" s="272"/>
      <c r="AC1165" s="272"/>
      <c r="AD1165" s="272"/>
    </row>
    <row r="1166" customFormat="false" ht="15.75" hidden="false" customHeight="false" outlineLevel="0" collapsed="false">
      <c r="A1166" s="238"/>
      <c r="B1166" s="327"/>
      <c r="C1166" s="260"/>
      <c r="D1166" s="253"/>
      <c r="E1166" s="49"/>
      <c r="F1166" s="331" t="s">
        <v>770</v>
      </c>
      <c r="G1166" s="272" t="s">
        <v>771</v>
      </c>
      <c r="H1166" s="272"/>
      <c r="I1166" s="272"/>
      <c r="J1166" s="272"/>
      <c r="K1166" s="272"/>
      <c r="L1166" s="272"/>
      <c r="M1166" s="272"/>
      <c r="N1166" s="272"/>
      <c r="O1166" s="272"/>
      <c r="P1166" s="272"/>
      <c r="Q1166" s="272"/>
      <c r="R1166" s="272"/>
      <c r="S1166" s="272"/>
      <c r="T1166" s="272"/>
      <c r="U1166" s="272"/>
      <c r="V1166" s="272"/>
      <c r="W1166" s="272"/>
      <c r="X1166" s="272"/>
      <c r="Y1166" s="272"/>
      <c r="Z1166" s="272"/>
      <c r="AA1166" s="272"/>
      <c r="AB1166" s="272"/>
      <c r="AC1166" s="272"/>
      <c r="AD1166" s="272"/>
    </row>
    <row r="1167" customFormat="false" ht="15.75" hidden="false" customHeight="false" outlineLevel="0" collapsed="false">
      <c r="A1167" s="238"/>
      <c r="B1167" s="327"/>
      <c r="C1167" s="260"/>
      <c r="D1167" s="296" t="n">
        <v>6</v>
      </c>
      <c r="E1167" s="49"/>
      <c r="F1167" s="332" t="s">
        <v>772</v>
      </c>
      <c r="G1167" s="272" t="s">
        <v>773</v>
      </c>
      <c r="H1167" s="273" t="s">
        <v>774</v>
      </c>
      <c r="I1167" s="272"/>
      <c r="J1167" s="272"/>
      <c r="K1167" s="272"/>
      <c r="L1167" s="272"/>
      <c r="M1167" s="272"/>
      <c r="N1167" s="272"/>
      <c r="O1167" s="272"/>
      <c r="P1167" s="272"/>
      <c r="Q1167" s="272"/>
      <c r="R1167" s="272"/>
      <c r="S1167" s="272"/>
      <c r="T1167" s="272"/>
      <c r="U1167" s="272"/>
      <c r="V1167" s="272"/>
      <c r="W1167" s="272"/>
      <c r="X1167" s="272"/>
      <c r="Y1167" s="272"/>
      <c r="Z1167" s="272"/>
      <c r="AA1167" s="272"/>
      <c r="AB1167" s="272"/>
      <c r="AC1167" s="272"/>
      <c r="AD1167" s="272"/>
    </row>
    <row r="1168" customFormat="false" ht="15.75" hidden="false" customHeight="false" outlineLevel="0" collapsed="false">
      <c r="A1168" s="21"/>
      <c r="B1168" s="327"/>
      <c r="C1168" s="307"/>
      <c r="D1168" s="253"/>
      <c r="E1168" s="40"/>
      <c r="F1168" s="259" t="s">
        <v>775</v>
      </c>
      <c r="G1168" s="5" t="s">
        <v>776</v>
      </c>
      <c r="H1168" s="262" t="s">
        <v>777</v>
      </c>
      <c r="I1168" s="5"/>
      <c r="J1168" s="5"/>
      <c r="K1168" s="5"/>
      <c r="L1168" s="5"/>
      <c r="M1168" s="5"/>
      <c r="N1168" s="5"/>
      <c r="O1168" s="5"/>
      <c r="P1168" s="5"/>
      <c r="Q1168" s="5"/>
      <c r="R1168" s="5"/>
      <c r="S1168" s="5"/>
      <c r="T1168" s="5"/>
      <c r="U1168" s="5"/>
      <c r="V1168" s="5"/>
      <c r="W1168" s="5"/>
      <c r="X1168" s="5"/>
      <c r="Y1168" s="5"/>
      <c r="Z1168" s="5"/>
      <c r="AA1168" s="5"/>
      <c r="AB1168" s="5"/>
      <c r="AC1168" s="5"/>
      <c r="AD1168" s="5"/>
    </row>
    <row r="1169" customFormat="false" ht="15.75" hidden="false" customHeight="false" outlineLevel="0" collapsed="false">
      <c r="A1169" s="21"/>
      <c r="B1169" s="327"/>
      <c r="C1169" s="260"/>
      <c r="D1169" s="253"/>
      <c r="E1169" s="40"/>
      <c r="F1169" s="275" t="s">
        <v>778</v>
      </c>
      <c r="G1169" s="5"/>
      <c r="H1169" s="5"/>
      <c r="I1169" s="5"/>
      <c r="J1169" s="5"/>
      <c r="K1169" s="5"/>
      <c r="L1169" s="5"/>
      <c r="M1169" s="5"/>
      <c r="N1169" s="5"/>
      <c r="O1169" s="5"/>
      <c r="P1169" s="5"/>
      <c r="Q1169" s="5"/>
      <c r="R1169" s="5"/>
      <c r="S1169" s="5"/>
      <c r="T1169" s="5"/>
      <c r="U1169" s="5"/>
      <c r="V1169" s="5"/>
      <c r="W1169" s="5"/>
      <c r="X1169" s="5"/>
      <c r="Y1169" s="5"/>
      <c r="Z1169" s="5"/>
      <c r="AA1169" s="5"/>
      <c r="AB1169" s="5"/>
      <c r="AC1169" s="5"/>
      <c r="AD1169" s="5"/>
    </row>
    <row r="1170" customFormat="false" ht="15.75" hidden="false" customHeight="false" outlineLevel="0" collapsed="false">
      <c r="A1170" s="21"/>
      <c r="B1170" s="327"/>
      <c r="C1170" s="260"/>
      <c r="D1170" s="253"/>
      <c r="E1170" s="40"/>
      <c r="F1170" s="259" t="s">
        <v>779</v>
      </c>
      <c r="G1170" s="5" t="s">
        <v>690</v>
      </c>
      <c r="H1170" s="262" t="s">
        <v>341</v>
      </c>
      <c r="I1170" s="5"/>
      <c r="J1170" s="5"/>
      <c r="K1170" s="5"/>
      <c r="L1170" s="5"/>
      <c r="M1170" s="5"/>
      <c r="N1170" s="5"/>
      <c r="O1170" s="5"/>
      <c r="P1170" s="5"/>
      <c r="Q1170" s="5"/>
      <c r="R1170" s="5"/>
      <c r="S1170" s="5"/>
      <c r="T1170" s="5"/>
      <c r="U1170" s="5"/>
      <c r="V1170" s="5"/>
      <c r="W1170" s="5"/>
      <c r="X1170" s="5"/>
      <c r="Y1170" s="5"/>
      <c r="Z1170" s="5"/>
      <c r="AA1170" s="5"/>
      <c r="AB1170" s="5"/>
      <c r="AC1170" s="5"/>
      <c r="AD1170" s="5"/>
    </row>
    <row r="1171" customFormat="false" ht="15.75" hidden="false" customHeight="false" outlineLevel="0" collapsed="false">
      <c r="A1171" s="21"/>
      <c r="B1171" s="327"/>
      <c r="C1171" s="260"/>
      <c r="D1171" s="296" t="n">
        <v>7</v>
      </c>
      <c r="E1171" s="40"/>
      <c r="F1171" s="270" t="s">
        <v>780</v>
      </c>
      <c r="G1171" s="5"/>
      <c r="H1171" s="5"/>
      <c r="I1171" s="5"/>
      <c r="J1171" s="5"/>
      <c r="K1171" s="5"/>
      <c r="L1171" s="5"/>
      <c r="M1171" s="5"/>
      <c r="N1171" s="5"/>
      <c r="O1171" s="5"/>
      <c r="P1171" s="5"/>
      <c r="Q1171" s="5"/>
      <c r="R1171" s="5"/>
      <c r="S1171" s="5"/>
      <c r="T1171" s="5"/>
      <c r="U1171" s="5"/>
      <c r="V1171" s="5"/>
      <c r="W1171" s="5"/>
      <c r="X1171" s="5"/>
      <c r="Y1171" s="5"/>
      <c r="Z1171" s="5"/>
      <c r="AA1171" s="5"/>
      <c r="AB1171" s="5"/>
      <c r="AC1171" s="5"/>
      <c r="AD1171" s="5"/>
    </row>
    <row r="1172" customFormat="false" ht="15.75" hidden="false" customHeight="false" outlineLevel="0" collapsed="false">
      <c r="A1172" s="21"/>
      <c r="B1172" s="327"/>
      <c r="C1172" s="260"/>
      <c r="D1172" s="253"/>
      <c r="E1172" s="40"/>
      <c r="F1172" s="275" t="s">
        <v>781</v>
      </c>
      <c r="G1172" s="5" t="s">
        <v>782</v>
      </c>
      <c r="H1172" s="5"/>
      <c r="I1172" s="5"/>
      <c r="J1172" s="5"/>
      <c r="K1172" s="5"/>
      <c r="L1172" s="5"/>
      <c r="M1172" s="5"/>
      <c r="N1172" s="5"/>
      <c r="O1172" s="5"/>
      <c r="P1172" s="5"/>
      <c r="Q1172" s="5"/>
      <c r="R1172" s="5"/>
      <c r="S1172" s="5"/>
      <c r="T1172" s="5"/>
      <c r="U1172" s="5"/>
      <c r="V1172" s="5"/>
      <c r="W1172" s="5"/>
      <c r="X1172" s="5"/>
      <c r="Y1172" s="5"/>
      <c r="Z1172" s="5"/>
      <c r="AA1172" s="5"/>
      <c r="AB1172" s="5"/>
      <c r="AC1172" s="5"/>
      <c r="AD1172" s="5"/>
    </row>
    <row r="1173" customFormat="false" ht="15.75" hidden="false" customHeight="false" outlineLevel="0" collapsed="false">
      <c r="A1173" s="21"/>
      <c r="B1173" s="327"/>
      <c r="C1173" s="260" t="n">
        <v>0.583333333333333</v>
      </c>
      <c r="D1173" s="253"/>
      <c r="E1173" s="40"/>
      <c r="F1173" s="275" t="s">
        <v>783</v>
      </c>
      <c r="G1173" s="5"/>
      <c r="H1173" s="5"/>
      <c r="I1173" s="5"/>
      <c r="J1173" s="5"/>
      <c r="K1173" s="5"/>
      <c r="L1173" s="5"/>
      <c r="M1173" s="5"/>
      <c r="N1173" s="5"/>
      <c r="O1173" s="5"/>
      <c r="P1173" s="5"/>
      <c r="Q1173" s="5"/>
      <c r="R1173" s="5"/>
      <c r="S1173" s="5"/>
      <c r="T1173" s="5"/>
      <c r="U1173" s="5"/>
      <c r="V1173" s="5"/>
      <c r="W1173" s="5"/>
      <c r="X1173" s="5"/>
      <c r="Y1173" s="5"/>
      <c r="Z1173" s="5"/>
      <c r="AA1173" s="5"/>
      <c r="AB1173" s="5"/>
      <c r="AC1173" s="5"/>
      <c r="AD1173" s="5"/>
    </row>
    <row r="1174" customFormat="false" ht="15.75" hidden="false" customHeight="false" outlineLevel="0" collapsed="false">
      <c r="A1174" s="21"/>
      <c r="B1174" s="327"/>
      <c r="C1174" s="307"/>
      <c r="D1174" s="253"/>
      <c r="E1174" s="40"/>
      <c r="F1174" s="275" t="s">
        <v>784</v>
      </c>
      <c r="G1174" s="5"/>
      <c r="H1174" s="5"/>
      <c r="I1174" s="5"/>
      <c r="J1174" s="5"/>
      <c r="K1174" s="5"/>
      <c r="L1174" s="5"/>
      <c r="M1174" s="5"/>
      <c r="N1174" s="5"/>
      <c r="O1174" s="5"/>
      <c r="P1174" s="5"/>
      <c r="Q1174" s="5"/>
      <c r="R1174" s="5"/>
      <c r="S1174" s="5"/>
      <c r="T1174" s="5"/>
      <c r="U1174" s="5"/>
      <c r="V1174" s="5"/>
      <c r="W1174" s="5"/>
      <c r="X1174" s="5"/>
      <c r="Y1174" s="5"/>
      <c r="Z1174" s="5"/>
      <c r="AA1174" s="5"/>
      <c r="AB1174" s="5"/>
      <c r="AC1174" s="5"/>
      <c r="AD1174" s="5"/>
    </row>
    <row r="1175" customFormat="false" ht="15.75" hidden="false" customHeight="false" outlineLevel="0" collapsed="false">
      <c r="A1175" s="21"/>
      <c r="B1175" s="327"/>
      <c r="C1175" s="307"/>
      <c r="D1175" s="253"/>
      <c r="E1175" s="40"/>
      <c r="F1175" s="275" t="s">
        <v>785</v>
      </c>
      <c r="G1175" s="5" t="s">
        <v>786</v>
      </c>
      <c r="H1175" s="262" t="s">
        <v>787</v>
      </c>
      <c r="I1175" s="5"/>
      <c r="J1175" s="5"/>
      <c r="K1175" s="5"/>
      <c r="L1175" s="5"/>
      <c r="M1175" s="5"/>
      <c r="N1175" s="5"/>
      <c r="O1175" s="5"/>
      <c r="P1175" s="5"/>
      <c r="Q1175" s="5"/>
      <c r="R1175" s="5"/>
      <c r="S1175" s="5"/>
      <c r="T1175" s="5"/>
      <c r="U1175" s="5"/>
      <c r="V1175" s="5"/>
      <c r="W1175" s="5"/>
      <c r="X1175" s="5"/>
      <c r="Y1175" s="5"/>
      <c r="Z1175" s="5"/>
      <c r="AA1175" s="5"/>
      <c r="AB1175" s="5"/>
      <c r="AC1175" s="5"/>
      <c r="AD1175" s="5"/>
    </row>
    <row r="1176" customFormat="false" ht="15.75" hidden="false" customHeight="false" outlineLevel="0" collapsed="false">
      <c r="A1176" s="21"/>
      <c r="B1176" s="327"/>
      <c r="C1176" s="307"/>
      <c r="D1176" s="253"/>
      <c r="E1176" s="40"/>
      <c r="F1176" s="275" t="s">
        <v>788</v>
      </c>
      <c r="G1176" s="5" t="s">
        <v>789</v>
      </c>
      <c r="H1176" s="5"/>
      <c r="I1176" s="4" t="s">
        <v>790</v>
      </c>
      <c r="J1176" s="262" t="s">
        <v>791</v>
      </c>
      <c r="K1176" s="4" t="s">
        <v>792</v>
      </c>
      <c r="L1176" s="255" t="s">
        <v>793</v>
      </c>
      <c r="M1176" s="40" t="s">
        <v>794</v>
      </c>
      <c r="N1176" s="262" t="s">
        <v>795</v>
      </c>
      <c r="O1176" s="5" t="s">
        <v>796</v>
      </c>
      <c r="P1176" s="262" t="s">
        <v>797</v>
      </c>
      <c r="Q1176" s="5"/>
      <c r="R1176" s="5"/>
      <c r="S1176" s="5"/>
      <c r="T1176" s="5"/>
      <c r="U1176" s="5"/>
      <c r="V1176" s="5"/>
      <c r="W1176" s="5"/>
      <c r="X1176" s="5"/>
      <c r="Y1176" s="5"/>
      <c r="Z1176" s="5"/>
      <c r="AA1176" s="5"/>
      <c r="AB1176" s="5"/>
      <c r="AC1176" s="5"/>
      <c r="AD1176" s="5"/>
    </row>
    <row r="1177" customFormat="false" ht="15.75" hidden="false" customHeight="false" outlineLevel="0" collapsed="false">
      <c r="A1177" s="21"/>
      <c r="B1177" s="327"/>
      <c r="C1177" s="307"/>
      <c r="D1177" s="253"/>
      <c r="E1177" s="40"/>
      <c r="F1177" s="275" t="s">
        <v>798</v>
      </c>
      <c r="G1177" s="5"/>
      <c r="H1177" s="5"/>
      <c r="I1177" s="5"/>
      <c r="J1177" s="5"/>
      <c r="K1177" s="5"/>
      <c r="L1177" s="5"/>
      <c r="M1177" s="5"/>
      <c r="N1177" s="5"/>
      <c r="O1177" s="5"/>
      <c r="P1177" s="5"/>
      <c r="Q1177" s="5"/>
      <c r="R1177" s="5"/>
      <c r="S1177" s="5"/>
      <c r="T1177" s="5"/>
      <c r="U1177" s="5"/>
      <c r="V1177" s="5"/>
      <c r="W1177" s="5"/>
      <c r="X1177" s="5"/>
      <c r="Y1177" s="5"/>
      <c r="Z1177" s="5"/>
      <c r="AA1177" s="5"/>
      <c r="AB1177" s="5"/>
      <c r="AC1177" s="5"/>
      <c r="AD1177" s="5"/>
    </row>
    <row r="1178" customFormat="false" ht="15.75" hidden="false" customHeight="false" outlineLevel="0" collapsed="false">
      <c r="A1178" s="21"/>
      <c r="B1178" s="327"/>
      <c r="C1178" s="307"/>
      <c r="D1178" s="253"/>
      <c r="E1178" s="40"/>
      <c r="F1178" s="259" t="s">
        <v>799</v>
      </c>
      <c r="G1178" s="5" t="s">
        <v>800</v>
      </c>
      <c r="H1178" s="5"/>
      <c r="I1178" s="5"/>
      <c r="J1178" s="5"/>
      <c r="K1178" s="5"/>
      <c r="L1178" s="5"/>
      <c r="M1178" s="5"/>
      <c r="N1178" s="5"/>
      <c r="O1178" s="5"/>
      <c r="P1178" s="5"/>
      <c r="Q1178" s="5"/>
      <c r="R1178" s="5"/>
      <c r="S1178" s="5"/>
      <c r="T1178" s="5"/>
      <c r="U1178" s="5"/>
      <c r="V1178" s="5"/>
      <c r="W1178" s="5"/>
      <c r="X1178" s="5"/>
      <c r="Y1178" s="5"/>
      <c r="Z1178" s="5"/>
      <c r="AA1178" s="5"/>
      <c r="AB1178" s="5"/>
      <c r="AC1178" s="5"/>
      <c r="AD1178" s="5"/>
    </row>
    <row r="1179" customFormat="false" ht="15.75" hidden="false" customHeight="false" outlineLevel="0" collapsed="false">
      <c r="A1179" s="21"/>
      <c r="B1179" s="327"/>
      <c r="C1179" s="307"/>
      <c r="D1179" s="253"/>
      <c r="E1179" s="40"/>
      <c r="F1179" s="569" t="s">
        <v>801</v>
      </c>
      <c r="G1179" s="5"/>
      <c r="H1179" s="5"/>
      <c r="I1179" s="5"/>
      <c r="K1179" s="5"/>
      <c r="L1179" s="5"/>
      <c r="M1179" s="5"/>
      <c r="N1179" s="5"/>
      <c r="O1179" s="5"/>
      <c r="P1179" s="5"/>
      <c r="Q1179" s="5"/>
      <c r="R1179" s="5"/>
      <c r="S1179" s="5"/>
      <c r="T1179" s="5"/>
      <c r="U1179" s="5"/>
      <c r="V1179" s="5"/>
      <c r="W1179" s="5"/>
      <c r="X1179" s="5"/>
      <c r="Y1179" s="5"/>
      <c r="Z1179" s="5"/>
      <c r="AA1179" s="5"/>
      <c r="AB1179" s="5"/>
      <c r="AC1179" s="5"/>
      <c r="AD1179" s="5"/>
    </row>
    <row r="1180" customFormat="false" ht="15.75" hidden="false" customHeight="false" outlineLevel="0" collapsed="false">
      <c r="A1180" s="21"/>
      <c r="B1180" s="327"/>
      <c r="C1180" s="307"/>
      <c r="D1180" s="253"/>
      <c r="E1180" s="40"/>
      <c r="F1180" s="268" t="s">
        <v>802</v>
      </c>
      <c r="G1180" s="5" t="s">
        <v>803</v>
      </c>
      <c r="H1180" s="262" t="s">
        <v>804</v>
      </c>
      <c r="I1180" s="5"/>
      <c r="J1180" s="5"/>
      <c r="K1180" s="5"/>
      <c r="L1180" s="5"/>
      <c r="M1180" s="5"/>
      <c r="N1180" s="5"/>
      <c r="O1180" s="5"/>
      <c r="P1180" s="5"/>
      <c r="Q1180" s="5"/>
      <c r="R1180" s="5"/>
      <c r="S1180" s="5"/>
      <c r="T1180" s="5"/>
      <c r="U1180" s="5"/>
      <c r="V1180" s="5"/>
      <c r="W1180" s="5"/>
      <c r="X1180" s="5"/>
      <c r="Y1180" s="5"/>
      <c r="Z1180" s="5"/>
      <c r="AA1180" s="5"/>
      <c r="AB1180" s="5"/>
      <c r="AC1180" s="5"/>
      <c r="AD1180" s="5"/>
    </row>
    <row r="1181" customFormat="false" ht="15.75" hidden="false" customHeight="false" outlineLevel="0" collapsed="false">
      <c r="A1181" s="21"/>
      <c r="B1181" s="327"/>
      <c r="C1181" s="307"/>
      <c r="D1181" s="334"/>
      <c r="E1181" s="335"/>
      <c r="F1181" s="336" t="s">
        <v>805</v>
      </c>
      <c r="G1181" s="5"/>
      <c r="H1181" s="5"/>
      <c r="I1181" s="5"/>
      <c r="J1181" s="5"/>
      <c r="K1181" s="5"/>
      <c r="L1181" s="5"/>
      <c r="M1181" s="5"/>
      <c r="N1181" s="5"/>
      <c r="O1181" s="5"/>
      <c r="P1181" s="5"/>
      <c r="Q1181" s="5"/>
      <c r="R1181" s="5"/>
      <c r="S1181" s="5"/>
      <c r="T1181" s="5"/>
      <c r="U1181" s="5"/>
      <c r="V1181" s="5"/>
      <c r="W1181" s="5"/>
      <c r="X1181" s="5"/>
      <c r="Y1181" s="5"/>
      <c r="Z1181" s="5"/>
      <c r="AA1181" s="5"/>
      <c r="AB1181" s="5"/>
      <c r="AC1181" s="5"/>
      <c r="AD1181" s="5"/>
    </row>
    <row r="1182" customFormat="false" ht="15.75" hidden="false" customHeight="false" outlineLevel="0" collapsed="false">
      <c r="A1182" s="21"/>
      <c r="B1182" s="327"/>
      <c r="C1182" s="307"/>
      <c r="D1182" s="334"/>
      <c r="E1182" s="337"/>
      <c r="F1182" s="270" t="s">
        <v>806</v>
      </c>
      <c r="G1182" s="5" t="s">
        <v>807</v>
      </c>
      <c r="H1182" s="262" t="s">
        <v>808</v>
      </c>
      <c r="I1182" s="5"/>
      <c r="J1182" s="5"/>
      <c r="K1182" s="5"/>
      <c r="L1182" s="5"/>
      <c r="M1182" s="5"/>
      <c r="N1182" s="5"/>
      <c r="O1182" s="5"/>
      <c r="P1182" s="5"/>
      <c r="Q1182" s="5"/>
      <c r="R1182" s="5"/>
      <c r="S1182" s="5"/>
      <c r="T1182" s="5"/>
      <c r="U1182" s="5"/>
      <c r="V1182" s="5"/>
      <c r="W1182" s="5"/>
      <c r="X1182" s="5"/>
      <c r="Y1182" s="5"/>
      <c r="Z1182" s="5"/>
      <c r="AA1182" s="5"/>
      <c r="AB1182" s="5"/>
      <c r="AC1182" s="5"/>
      <c r="AD1182" s="5"/>
    </row>
    <row r="1183" customFormat="false" ht="15.75" hidden="false" customHeight="false" outlineLevel="0" collapsed="false">
      <c r="A1183" s="21"/>
      <c r="B1183" s="327"/>
      <c r="C1183" s="307"/>
      <c r="D1183" s="296" t="n">
        <v>8</v>
      </c>
      <c r="E1183" s="337"/>
      <c r="F1183" s="270" t="s">
        <v>809</v>
      </c>
      <c r="G1183" s="5"/>
      <c r="H1183" s="5"/>
      <c r="I1183" s="5"/>
      <c r="J1183" s="5"/>
      <c r="K1183" s="5"/>
      <c r="L1183" s="5"/>
      <c r="M1183" s="5"/>
      <c r="N1183" s="5"/>
      <c r="O1183" s="5"/>
      <c r="P1183" s="5"/>
      <c r="Q1183" s="5"/>
      <c r="R1183" s="5"/>
      <c r="S1183" s="5"/>
      <c r="T1183" s="5"/>
      <c r="U1183" s="5"/>
      <c r="V1183" s="5"/>
      <c r="W1183" s="5"/>
      <c r="X1183" s="5"/>
      <c r="Y1183" s="5"/>
      <c r="Z1183" s="5"/>
      <c r="AA1183" s="5"/>
      <c r="AB1183" s="5"/>
      <c r="AC1183" s="5"/>
      <c r="AD1183" s="5"/>
    </row>
    <row r="1184" customFormat="false" ht="15.75" hidden="false" customHeight="false" outlineLevel="0" collapsed="false">
      <c r="A1184" s="21"/>
      <c r="B1184" s="327"/>
      <c r="C1184" s="307"/>
      <c r="D1184" s="253"/>
      <c r="E1184" s="337"/>
      <c r="F1184" s="41" t="s">
        <v>810</v>
      </c>
      <c r="G1184" s="5"/>
      <c r="H1184" s="5"/>
      <c r="I1184" s="5"/>
      <c r="J1184" s="5"/>
      <c r="K1184" s="5"/>
      <c r="L1184" s="5"/>
      <c r="M1184" s="5"/>
      <c r="N1184" s="5"/>
      <c r="O1184" s="5"/>
      <c r="P1184" s="5"/>
      <c r="Q1184" s="5"/>
      <c r="R1184" s="5"/>
      <c r="S1184" s="5"/>
      <c r="T1184" s="5"/>
      <c r="U1184" s="5"/>
      <c r="V1184" s="5"/>
      <c r="W1184" s="5"/>
      <c r="X1184" s="5"/>
      <c r="Y1184" s="5"/>
      <c r="Z1184" s="5"/>
      <c r="AA1184" s="5"/>
      <c r="AB1184" s="5"/>
      <c r="AC1184" s="5"/>
      <c r="AD1184" s="5"/>
    </row>
    <row r="1185" customFormat="false" ht="15.75" hidden="false" customHeight="false" outlineLevel="0" collapsed="false">
      <c r="A1185" s="21"/>
      <c r="B1185" s="327"/>
      <c r="C1185" s="307"/>
      <c r="D1185" s="253"/>
      <c r="E1185" s="338"/>
      <c r="F1185" s="275" t="s">
        <v>811</v>
      </c>
      <c r="G1185" s="5"/>
      <c r="H1185" s="5"/>
      <c r="I1185" s="5"/>
      <c r="J1185" s="5"/>
      <c r="K1185" s="5"/>
      <c r="L1185" s="5"/>
      <c r="M1185" s="5"/>
      <c r="N1185" s="5"/>
      <c r="O1185" s="5"/>
      <c r="P1185" s="5"/>
      <c r="Q1185" s="5"/>
      <c r="R1185" s="5"/>
      <c r="S1185" s="5"/>
      <c r="T1185" s="5"/>
      <c r="U1185" s="5"/>
      <c r="V1185" s="5"/>
      <c r="W1185" s="5"/>
      <c r="X1185" s="5"/>
      <c r="Y1185" s="5"/>
      <c r="Z1185" s="5"/>
      <c r="AA1185" s="5"/>
      <c r="AB1185" s="5"/>
      <c r="AC1185" s="5"/>
      <c r="AD1185" s="5"/>
    </row>
    <row r="1186" customFormat="false" ht="15.75" hidden="false" customHeight="false" outlineLevel="0" collapsed="false">
      <c r="A1186" s="21"/>
      <c r="B1186" s="327"/>
      <c r="C1186" s="307"/>
      <c r="D1186" s="334"/>
      <c r="E1186" s="338"/>
      <c r="F1186" s="330" t="s">
        <v>812</v>
      </c>
      <c r="G1186" s="5"/>
      <c r="H1186" s="5"/>
      <c r="I1186" s="5"/>
      <c r="J1186" s="5"/>
      <c r="K1186" s="5"/>
      <c r="L1186" s="5"/>
      <c r="M1186" s="5"/>
      <c r="N1186" s="5"/>
      <c r="O1186" s="5"/>
      <c r="P1186" s="5"/>
      <c r="Q1186" s="5"/>
      <c r="R1186" s="5"/>
      <c r="S1186" s="5"/>
      <c r="T1186" s="5"/>
      <c r="U1186" s="5"/>
      <c r="V1186" s="5"/>
      <c r="W1186" s="5"/>
      <c r="X1186" s="5"/>
      <c r="Y1186" s="5"/>
      <c r="Z1186" s="5"/>
      <c r="AA1186" s="5"/>
      <c r="AB1186" s="5"/>
      <c r="AC1186" s="5"/>
      <c r="AD1186" s="5"/>
    </row>
    <row r="1187" customFormat="false" ht="15.75" hidden="false" customHeight="false" outlineLevel="0" collapsed="false">
      <c r="A1187" s="21"/>
      <c r="B1187" s="327"/>
      <c r="C1187" s="307"/>
      <c r="D1187" s="339"/>
      <c r="E1187" s="340" t="s">
        <v>813</v>
      </c>
      <c r="F1187" s="270" t="s">
        <v>814</v>
      </c>
      <c r="G1187" s="5" t="s">
        <v>815</v>
      </c>
      <c r="H1187" s="5"/>
      <c r="I1187" s="5"/>
      <c r="J1187" s="5"/>
      <c r="K1187" s="5"/>
      <c r="L1187" s="5"/>
      <c r="M1187" s="5"/>
      <c r="N1187" s="5"/>
      <c r="O1187" s="5"/>
      <c r="P1187" s="5"/>
      <c r="Q1187" s="5"/>
      <c r="R1187" s="5"/>
      <c r="S1187" s="5"/>
      <c r="T1187" s="5"/>
      <c r="U1187" s="5"/>
      <c r="V1187" s="5"/>
      <c r="W1187" s="5"/>
      <c r="X1187" s="5"/>
      <c r="Y1187" s="5"/>
      <c r="Z1187" s="5"/>
      <c r="AA1187" s="5"/>
      <c r="AB1187" s="5"/>
      <c r="AC1187" s="5"/>
      <c r="AD1187" s="5"/>
    </row>
    <row r="1188" customFormat="false" ht="15.75" hidden="false" customHeight="false" outlineLevel="0" collapsed="false">
      <c r="A1188" s="21"/>
      <c r="B1188" s="327"/>
      <c r="C1188" s="307"/>
      <c r="D1188" s="339"/>
      <c r="E1188" s="340"/>
      <c r="F1188" s="275" t="s">
        <v>816</v>
      </c>
      <c r="G1188" s="341" t="s">
        <v>817</v>
      </c>
      <c r="H1188" s="14" t="s">
        <v>818</v>
      </c>
      <c r="I1188" s="5"/>
      <c r="J1188" s="285" t="s">
        <v>819</v>
      </c>
      <c r="K1188" s="5"/>
      <c r="L1188" s="5"/>
      <c r="M1188" s="5"/>
      <c r="N1188" s="5"/>
      <c r="O1188" s="5"/>
      <c r="P1188" s="5"/>
      <c r="Q1188" s="5"/>
      <c r="R1188" s="5"/>
      <c r="S1188" s="5"/>
      <c r="T1188" s="5"/>
      <c r="U1188" s="5"/>
      <c r="V1188" s="5"/>
      <c r="W1188" s="5"/>
      <c r="X1188" s="5"/>
      <c r="Y1188" s="5"/>
      <c r="Z1188" s="5"/>
      <c r="AA1188" s="5"/>
      <c r="AB1188" s="5"/>
      <c r="AC1188" s="5"/>
      <c r="AD1188" s="5"/>
    </row>
    <row r="1189" customFormat="false" ht="15.75" hidden="false" customHeight="false" outlineLevel="0" collapsed="false">
      <c r="A1189" s="21"/>
      <c r="B1189" s="327"/>
      <c r="C1189" s="307"/>
      <c r="D1189" s="339"/>
      <c r="E1189" s="340"/>
      <c r="F1189" s="275" t="s">
        <v>820</v>
      </c>
      <c r="G1189" s="5" t="s">
        <v>821</v>
      </c>
      <c r="H1189" s="5"/>
      <c r="I1189" s="5"/>
      <c r="J1189" s="5"/>
      <c r="K1189" s="5"/>
      <c r="L1189" s="5"/>
      <c r="M1189" s="5"/>
      <c r="N1189" s="5"/>
      <c r="O1189" s="5"/>
      <c r="P1189" s="5"/>
      <c r="Q1189" s="5"/>
      <c r="R1189" s="5"/>
      <c r="S1189" s="5"/>
      <c r="T1189" s="5"/>
      <c r="U1189" s="5"/>
      <c r="V1189" s="5"/>
      <c r="W1189" s="5"/>
      <c r="X1189" s="5"/>
      <c r="Y1189" s="5"/>
      <c r="Z1189" s="5"/>
      <c r="AA1189" s="5"/>
      <c r="AB1189" s="5"/>
      <c r="AC1189" s="5"/>
      <c r="AD1189" s="5"/>
    </row>
    <row r="1190" customFormat="false" ht="15.75" hidden="false" customHeight="false" outlineLevel="0" collapsed="false">
      <c r="A1190" s="21"/>
      <c r="B1190" s="327"/>
      <c r="C1190" s="307"/>
      <c r="D1190" s="296" t="n">
        <v>9</v>
      </c>
      <c r="E1190" s="340"/>
      <c r="F1190" s="289" t="s">
        <v>822</v>
      </c>
      <c r="G1190" s="5"/>
      <c r="H1190" s="5"/>
      <c r="I1190" s="5"/>
      <c r="J1190" s="5"/>
      <c r="K1190" s="5"/>
      <c r="L1190" s="5"/>
      <c r="M1190" s="5"/>
      <c r="N1190" s="5"/>
      <c r="O1190" s="5"/>
      <c r="P1190" s="5"/>
      <c r="Q1190" s="5"/>
      <c r="R1190" s="5"/>
      <c r="S1190" s="5"/>
      <c r="T1190" s="5"/>
      <c r="U1190" s="5"/>
      <c r="V1190" s="5"/>
      <c r="W1190" s="5"/>
      <c r="X1190" s="5"/>
      <c r="Y1190" s="5"/>
      <c r="Z1190" s="5"/>
      <c r="AA1190" s="5"/>
      <c r="AB1190" s="5"/>
      <c r="AC1190" s="5"/>
      <c r="AD1190" s="5"/>
    </row>
    <row r="1191" customFormat="false" ht="15.75" hidden="false" customHeight="false" outlineLevel="0" collapsed="false">
      <c r="A1191" s="21"/>
      <c r="B1191" s="327"/>
      <c r="C1191" s="307"/>
      <c r="D1191" s="296" t="n">
        <v>10</v>
      </c>
      <c r="E1191" s="340"/>
      <c r="F1191" s="270" t="s">
        <v>823</v>
      </c>
      <c r="J1191" s="5"/>
      <c r="K1191" s="5"/>
      <c r="L1191" s="5"/>
      <c r="M1191" s="5"/>
      <c r="N1191" s="5"/>
      <c r="O1191" s="5"/>
      <c r="P1191" s="5"/>
      <c r="Q1191" s="5"/>
      <c r="R1191" s="5"/>
      <c r="S1191" s="5"/>
      <c r="T1191" s="5"/>
      <c r="U1191" s="5"/>
      <c r="V1191" s="5"/>
      <c r="W1191" s="5"/>
      <c r="X1191" s="5"/>
      <c r="Y1191" s="5"/>
      <c r="Z1191" s="5"/>
      <c r="AA1191" s="5"/>
      <c r="AB1191" s="5"/>
      <c r="AC1191" s="5"/>
      <c r="AD1191" s="5"/>
    </row>
    <row r="1192" customFormat="false" ht="15.75" hidden="false" customHeight="false" outlineLevel="0" collapsed="false">
      <c r="A1192" s="21"/>
      <c r="B1192" s="327"/>
      <c r="C1192" s="307"/>
      <c r="D1192" s="296" t="n">
        <v>11</v>
      </c>
      <c r="E1192" s="340"/>
      <c r="F1192" s="270" t="s">
        <v>824</v>
      </c>
      <c r="J1192" s="5"/>
      <c r="K1192" s="5"/>
      <c r="L1192" s="5"/>
      <c r="M1192" s="5"/>
      <c r="N1192" s="5"/>
      <c r="O1192" s="5"/>
      <c r="P1192" s="5"/>
      <c r="Q1192" s="5"/>
      <c r="R1192" s="5"/>
      <c r="S1192" s="5"/>
      <c r="T1192" s="5"/>
      <c r="U1192" s="5"/>
      <c r="V1192" s="5"/>
      <c r="W1192" s="5"/>
      <c r="X1192" s="5"/>
      <c r="Y1192" s="5"/>
      <c r="Z1192" s="5"/>
      <c r="AA1192" s="5"/>
      <c r="AB1192" s="5"/>
      <c r="AC1192" s="5"/>
      <c r="AD1192" s="5"/>
    </row>
    <row r="1193" customFormat="false" ht="15.75" hidden="false" customHeight="false" outlineLevel="0" collapsed="false">
      <c r="A1193" s="21"/>
      <c r="B1193" s="327"/>
      <c r="C1193" s="307"/>
      <c r="D1193" s="253"/>
      <c r="E1193" s="340"/>
      <c r="F1193" s="270" t="s">
        <v>825</v>
      </c>
      <c r="J1193" s="5"/>
      <c r="K1193" s="5"/>
      <c r="L1193" s="5"/>
      <c r="M1193" s="5"/>
      <c r="N1193" s="5"/>
      <c r="O1193" s="5"/>
      <c r="P1193" s="5"/>
      <c r="Q1193" s="5"/>
      <c r="R1193" s="5"/>
      <c r="S1193" s="5"/>
      <c r="T1193" s="5"/>
      <c r="U1193" s="5"/>
      <c r="V1193" s="5"/>
      <c r="W1193" s="5"/>
      <c r="X1193" s="5"/>
      <c r="Y1193" s="5"/>
      <c r="Z1193" s="5"/>
      <c r="AA1193" s="5"/>
      <c r="AB1193" s="5"/>
      <c r="AC1193" s="5"/>
      <c r="AD1193" s="5"/>
    </row>
    <row r="1194" customFormat="false" ht="15.75" hidden="false" customHeight="false" outlineLevel="0" collapsed="false">
      <c r="A1194" s="21"/>
      <c r="B1194" s="327"/>
      <c r="C1194" s="307"/>
      <c r="D1194" s="342" t="n">
        <v>12</v>
      </c>
      <c r="E1194" s="340"/>
      <c r="F1194" s="270" t="s">
        <v>826</v>
      </c>
      <c r="J1194" s="5"/>
      <c r="K1194" s="5"/>
      <c r="L1194" s="5"/>
      <c r="M1194" s="5"/>
      <c r="N1194" s="5"/>
      <c r="O1194" s="5"/>
      <c r="P1194" s="5"/>
      <c r="Q1194" s="5"/>
      <c r="R1194" s="5"/>
      <c r="S1194" s="5"/>
      <c r="T1194" s="5"/>
      <c r="U1194" s="5"/>
      <c r="V1194" s="5"/>
      <c r="W1194" s="5"/>
      <c r="X1194" s="5"/>
      <c r="Y1194" s="5"/>
      <c r="Z1194" s="5"/>
      <c r="AA1194" s="5"/>
      <c r="AB1194" s="5"/>
      <c r="AC1194" s="5"/>
      <c r="AD1194" s="5"/>
    </row>
    <row r="1195" customFormat="false" ht="15.75" hidden="false" customHeight="false" outlineLevel="0" collapsed="false">
      <c r="A1195" s="21"/>
      <c r="B1195" s="327"/>
      <c r="C1195" s="307"/>
      <c r="D1195" s="343"/>
      <c r="E1195" s="340"/>
      <c r="F1195" s="275" t="s">
        <v>827</v>
      </c>
      <c r="G1195" s="4"/>
      <c r="H1195" s="5"/>
      <c r="I1195" s="5"/>
      <c r="J1195" s="4"/>
      <c r="K1195" s="5"/>
      <c r="L1195" s="5"/>
      <c r="M1195" s="5"/>
      <c r="N1195" s="5"/>
      <c r="O1195" s="5"/>
      <c r="P1195" s="5"/>
      <c r="Q1195" s="5"/>
      <c r="R1195" s="5"/>
      <c r="S1195" s="5"/>
      <c r="T1195" s="5"/>
      <c r="U1195" s="5"/>
      <c r="V1195" s="5"/>
      <c r="W1195" s="5"/>
      <c r="X1195" s="5"/>
      <c r="Y1195" s="5"/>
      <c r="Z1195" s="5"/>
      <c r="AA1195" s="5"/>
      <c r="AB1195" s="5"/>
      <c r="AC1195" s="5"/>
      <c r="AD1195" s="5"/>
    </row>
    <row r="1196" customFormat="false" ht="15.75" hidden="false" customHeight="false" outlineLevel="0" collapsed="false">
      <c r="A1196" s="21"/>
      <c r="B1196" s="327"/>
      <c r="C1196" s="307"/>
      <c r="D1196" s="343"/>
      <c r="E1196" s="340"/>
      <c r="F1196" s="281" t="s">
        <v>828</v>
      </c>
      <c r="G1196" s="5" t="s">
        <v>829</v>
      </c>
      <c r="H1196" s="5" t="s">
        <v>830</v>
      </c>
      <c r="I1196" s="5"/>
      <c r="J1196" s="5"/>
      <c r="K1196" s="5"/>
      <c r="L1196" s="5"/>
      <c r="M1196" s="5"/>
      <c r="N1196" s="5"/>
      <c r="O1196" s="5"/>
      <c r="P1196" s="5"/>
      <c r="Q1196" s="5"/>
      <c r="R1196" s="5"/>
      <c r="S1196" s="5"/>
      <c r="T1196" s="5"/>
      <c r="U1196" s="5"/>
      <c r="V1196" s="5"/>
      <c r="W1196" s="5"/>
      <c r="X1196" s="5"/>
      <c r="Y1196" s="5"/>
      <c r="Z1196" s="5"/>
      <c r="AA1196" s="5"/>
      <c r="AB1196" s="5"/>
      <c r="AC1196" s="5"/>
      <c r="AD1196" s="5"/>
    </row>
    <row r="1197" customFormat="false" ht="15.75" hidden="false" customHeight="false" outlineLevel="0" collapsed="false">
      <c r="A1197" s="21"/>
      <c r="B1197" s="327"/>
      <c r="C1197" s="307"/>
      <c r="D1197" s="339"/>
      <c r="E1197" s="340"/>
      <c r="F1197" s="281" t="s">
        <v>831</v>
      </c>
      <c r="G1197" s="4" t="s">
        <v>832</v>
      </c>
      <c r="H1197" s="262" t="s">
        <v>833</v>
      </c>
      <c r="I1197" s="5" t="s">
        <v>834</v>
      </c>
      <c r="J1197" s="255" t="s">
        <v>835</v>
      </c>
      <c r="K1197" s="5" t="s">
        <v>836</v>
      </c>
      <c r="L1197" s="262" t="s">
        <v>837</v>
      </c>
      <c r="M1197" s="5" t="s">
        <v>838</v>
      </c>
      <c r="N1197" s="262" t="s">
        <v>839</v>
      </c>
      <c r="O1197" s="5"/>
      <c r="P1197" s="5"/>
      <c r="Q1197" s="5"/>
      <c r="R1197" s="5"/>
      <c r="S1197" s="5"/>
      <c r="T1197" s="5"/>
      <c r="U1197" s="5"/>
      <c r="V1197" s="5"/>
      <c r="W1197" s="5"/>
      <c r="X1197" s="5"/>
      <c r="Y1197" s="5"/>
      <c r="Z1197" s="5"/>
      <c r="AA1197" s="5"/>
      <c r="AB1197" s="5"/>
      <c r="AC1197" s="5"/>
      <c r="AD1197" s="5"/>
    </row>
    <row r="1198" customFormat="false" ht="15.75" hidden="false" customHeight="false" outlineLevel="0" collapsed="false">
      <c r="A1198" s="21"/>
      <c r="B1198" s="327"/>
      <c r="C1198" s="307"/>
      <c r="D1198" s="339"/>
      <c r="E1198" s="340"/>
      <c r="F1198" s="281" t="s">
        <v>840</v>
      </c>
      <c r="G1198" s="5" t="s">
        <v>841</v>
      </c>
      <c r="H1198" s="262" t="s">
        <v>842</v>
      </c>
      <c r="I1198" s="5" t="s">
        <v>843</v>
      </c>
      <c r="J1198" s="262" t="s">
        <v>844</v>
      </c>
      <c r="K1198" s="5"/>
      <c r="L1198" s="5"/>
      <c r="M1198" s="5"/>
      <c r="N1198" s="5"/>
      <c r="O1198" s="5"/>
      <c r="P1198" s="5"/>
      <c r="Q1198" s="5"/>
      <c r="R1198" s="5"/>
      <c r="S1198" s="5"/>
      <c r="T1198" s="5"/>
      <c r="U1198" s="5"/>
      <c r="V1198" s="5"/>
      <c r="W1198" s="5"/>
      <c r="X1198" s="5"/>
      <c r="Y1198" s="5"/>
      <c r="Z1198" s="5"/>
      <c r="AA1198" s="5"/>
      <c r="AB1198" s="5"/>
      <c r="AC1198" s="5"/>
      <c r="AD1198" s="5"/>
    </row>
    <row r="1199" customFormat="false" ht="15.75" hidden="false" customHeight="false" outlineLevel="0" collapsed="false">
      <c r="A1199" s="21"/>
      <c r="B1199" s="327"/>
      <c r="C1199" s="307"/>
      <c r="D1199" s="339"/>
      <c r="E1199" s="340"/>
      <c r="F1199" s="281" t="s">
        <v>845</v>
      </c>
      <c r="G1199" s="272" t="s">
        <v>635</v>
      </c>
      <c r="H1199" s="306" t="s">
        <v>636</v>
      </c>
      <c r="I1199" s="5" t="s">
        <v>637</v>
      </c>
      <c r="J1199" s="262" t="s">
        <v>638</v>
      </c>
      <c r="K1199" s="5" t="s">
        <v>846</v>
      </c>
      <c r="L1199" s="262" t="s">
        <v>441</v>
      </c>
      <c r="M1199" s="5"/>
      <c r="N1199" s="5"/>
      <c r="O1199" s="5"/>
      <c r="P1199" s="5"/>
      <c r="Q1199" s="5"/>
      <c r="R1199" s="5"/>
      <c r="S1199" s="5"/>
      <c r="T1199" s="5"/>
      <c r="U1199" s="5"/>
      <c r="V1199" s="5"/>
      <c r="W1199" s="5"/>
      <c r="X1199" s="5"/>
      <c r="Y1199" s="5"/>
      <c r="Z1199" s="5"/>
      <c r="AA1199" s="5"/>
      <c r="AB1199" s="5"/>
      <c r="AC1199" s="5"/>
      <c r="AD1199" s="5"/>
    </row>
    <row r="1200" customFormat="false" ht="15.75" hidden="false" customHeight="false" outlineLevel="0" collapsed="false">
      <c r="A1200" s="21"/>
      <c r="B1200" s="327"/>
      <c r="C1200" s="307"/>
      <c r="D1200" s="339"/>
      <c r="E1200" s="340"/>
      <c r="F1200" s="275" t="s">
        <v>847</v>
      </c>
      <c r="G1200" s="5"/>
      <c r="H1200" s="5"/>
      <c r="I1200" s="5"/>
      <c r="J1200" s="5"/>
      <c r="K1200" s="5"/>
      <c r="L1200" s="5"/>
      <c r="M1200" s="5"/>
      <c r="N1200" s="5"/>
      <c r="O1200" s="5"/>
      <c r="P1200" s="5"/>
      <c r="Q1200" s="5"/>
      <c r="R1200" s="5"/>
      <c r="S1200" s="5"/>
      <c r="T1200" s="5"/>
      <c r="U1200" s="5"/>
      <c r="V1200" s="5"/>
      <c r="W1200" s="5"/>
      <c r="X1200" s="5"/>
      <c r="Y1200" s="5"/>
      <c r="Z1200" s="5"/>
      <c r="AA1200" s="5"/>
      <c r="AB1200" s="5"/>
      <c r="AC1200" s="5"/>
      <c r="AD1200" s="5"/>
    </row>
    <row r="1201" customFormat="false" ht="15.75" hidden="false" customHeight="false" outlineLevel="0" collapsed="false">
      <c r="A1201" s="21"/>
      <c r="B1201" s="344" t="s">
        <v>848</v>
      </c>
      <c r="C1201" s="307"/>
      <c r="D1201" s="339"/>
      <c r="E1201" s="340"/>
      <c r="F1201" s="275" t="s">
        <v>849</v>
      </c>
      <c r="G1201" s="5" t="s">
        <v>850</v>
      </c>
      <c r="H1201" s="345" t="s">
        <v>851</v>
      </c>
      <c r="I1201" s="5"/>
      <c r="J1201" s="5"/>
      <c r="K1201" s="5"/>
      <c r="L1201" s="5"/>
      <c r="M1201" s="5"/>
      <c r="N1201" s="5"/>
      <c r="O1201" s="5"/>
      <c r="P1201" s="5"/>
      <c r="Q1201" s="5"/>
      <c r="R1201" s="5"/>
      <c r="S1201" s="5"/>
      <c r="T1201" s="5"/>
      <c r="U1201" s="5"/>
      <c r="V1201" s="5"/>
      <c r="W1201" s="5"/>
      <c r="X1201" s="5"/>
      <c r="Y1201" s="5"/>
      <c r="Z1201" s="5"/>
      <c r="AA1201" s="5"/>
      <c r="AB1201" s="5"/>
      <c r="AC1201" s="5"/>
      <c r="AD1201" s="5"/>
    </row>
    <row r="1202" customFormat="false" ht="15.75" hidden="false" customHeight="false" outlineLevel="0" collapsed="false">
      <c r="A1202" s="21"/>
      <c r="B1202" s="344"/>
      <c r="C1202" s="307"/>
      <c r="D1202" s="342" t="n">
        <v>13</v>
      </c>
      <c r="E1202" s="340"/>
      <c r="F1202" s="270" t="s">
        <v>852</v>
      </c>
      <c r="G1202" s="5" t="s">
        <v>853</v>
      </c>
      <c r="H1202" s="262" t="s">
        <v>854</v>
      </c>
      <c r="I1202" s="5" t="s">
        <v>855</v>
      </c>
      <c r="J1202" s="262" t="s">
        <v>856</v>
      </c>
      <c r="K1202" s="5"/>
      <c r="L1202" s="5"/>
      <c r="M1202" s="5"/>
      <c r="N1202" s="5"/>
      <c r="O1202" s="5"/>
      <c r="P1202" s="5"/>
      <c r="Q1202" s="5"/>
      <c r="R1202" s="5"/>
      <c r="S1202" s="5"/>
      <c r="T1202" s="5"/>
      <c r="U1202" s="5"/>
      <c r="V1202" s="5"/>
      <c r="W1202" s="5"/>
      <c r="X1202" s="5"/>
      <c r="Y1202" s="5"/>
      <c r="Z1202" s="5"/>
      <c r="AA1202" s="5"/>
      <c r="AB1202" s="5"/>
      <c r="AC1202" s="5"/>
      <c r="AD1202" s="5"/>
    </row>
    <row r="1203" customFormat="false" ht="15.75" hidden="false" customHeight="false" outlineLevel="0" collapsed="false">
      <c r="A1203" s="21"/>
      <c r="B1203" s="344"/>
      <c r="C1203" s="307"/>
      <c r="D1203" s="339"/>
      <c r="E1203" s="340"/>
      <c r="F1203" s="281" t="s">
        <v>857</v>
      </c>
      <c r="G1203" s="5" t="s">
        <v>858</v>
      </c>
      <c r="H1203" s="262" t="s">
        <v>672</v>
      </c>
      <c r="I1203" s="5" t="s">
        <v>859</v>
      </c>
      <c r="J1203" s="262" t="s">
        <v>860</v>
      </c>
      <c r="K1203" s="5" t="s">
        <v>861</v>
      </c>
      <c r="L1203" s="5"/>
      <c r="M1203" s="5"/>
      <c r="N1203" s="5"/>
      <c r="O1203" s="5"/>
      <c r="P1203" s="5"/>
      <c r="Q1203" s="5"/>
      <c r="R1203" s="5"/>
      <c r="S1203" s="5"/>
      <c r="T1203" s="5"/>
      <c r="U1203" s="5"/>
      <c r="V1203" s="5"/>
      <c r="W1203" s="5"/>
      <c r="X1203" s="5"/>
      <c r="Y1203" s="5"/>
      <c r="Z1203" s="5"/>
      <c r="AA1203" s="5"/>
      <c r="AB1203" s="5"/>
      <c r="AC1203" s="5"/>
      <c r="AD1203" s="5"/>
    </row>
    <row r="1204" customFormat="false" ht="15.75" hidden="false" customHeight="false" outlineLevel="0" collapsed="false">
      <c r="A1204" s="21"/>
      <c r="B1204" s="344"/>
      <c r="C1204" s="307"/>
      <c r="D1204" s="339"/>
      <c r="E1204" s="340"/>
      <c r="F1204" s="270" t="s">
        <v>862</v>
      </c>
      <c r="G1204" s="5" t="s">
        <v>863</v>
      </c>
      <c r="H1204" s="262" t="s">
        <v>864</v>
      </c>
      <c r="I1204" s="5"/>
      <c r="J1204" s="5"/>
      <c r="K1204" s="5"/>
      <c r="L1204" s="5"/>
      <c r="M1204" s="5"/>
      <c r="N1204" s="5"/>
      <c r="O1204" s="5"/>
      <c r="P1204" s="5"/>
      <c r="Q1204" s="5"/>
      <c r="R1204" s="5"/>
      <c r="S1204" s="5"/>
      <c r="T1204" s="5"/>
      <c r="U1204" s="5"/>
      <c r="V1204" s="5"/>
      <c r="W1204" s="5"/>
      <c r="X1204" s="5"/>
      <c r="Y1204" s="5"/>
      <c r="Z1204" s="5"/>
      <c r="AA1204" s="5"/>
      <c r="AB1204" s="5"/>
      <c r="AC1204" s="5"/>
      <c r="AD1204" s="5"/>
    </row>
    <row r="1205" customFormat="false" ht="15.75" hidden="false" customHeight="false" outlineLevel="0" collapsed="false">
      <c r="A1205" s="21"/>
      <c r="B1205" s="344"/>
      <c r="C1205" s="307"/>
      <c r="D1205" s="296" t="n">
        <v>14</v>
      </c>
      <c r="E1205" s="340"/>
      <c r="F1205" s="270" t="s">
        <v>865</v>
      </c>
      <c r="G1205" s="5" t="s">
        <v>866</v>
      </c>
      <c r="H1205" s="5"/>
      <c r="I1205" s="5"/>
      <c r="J1205" s="5"/>
      <c r="K1205" s="5"/>
      <c r="L1205" s="5"/>
      <c r="M1205" s="5"/>
      <c r="N1205" s="5"/>
      <c r="O1205" s="5"/>
      <c r="P1205" s="5"/>
      <c r="Q1205" s="5"/>
      <c r="R1205" s="5"/>
      <c r="S1205" s="5"/>
      <c r="T1205" s="5"/>
      <c r="U1205" s="5"/>
      <c r="V1205" s="5"/>
      <c r="W1205" s="5"/>
      <c r="X1205" s="5"/>
      <c r="Y1205" s="5"/>
      <c r="Z1205" s="5"/>
      <c r="AA1205" s="5"/>
      <c r="AB1205" s="5"/>
      <c r="AC1205" s="5"/>
      <c r="AD1205" s="5"/>
    </row>
    <row r="1206" customFormat="false" ht="15.75" hidden="false" customHeight="false" outlineLevel="0" collapsed="false">
      <c r="A1206" s="21"/>
      <c r="B1206" s="344"/>
      <c r="C1206" s="307"/>
      <c r="D1206" s="339"/>
      <c r="E1206" s="340"/>
      <c r="F1206" s="330" t="s">
        <v>867</v>
      </c>
      <c r="G1206" s="5"/>
      <c r="H1206" s="5"/>
      <c r="I1206" s="5"/>
      <c r="J1206" s="5"/>
      <c r="K1206" s="5"/>
      <c r="L1206" s="5"/>
      <c r="M1206" s="5"/>
      <c r="N1206" s="5"/>
      <c r="O1206" s="5"/>
      <c r="P1206" s="5"/>
      <c r="Q1206" s="5"/>
      <c r="R1206" s="5"/>
      <c r="S1206" s="5"/>
      <c r="T1206" s="5"/>
      <c r="U1206" s="5"/>
      <c r="V1206" s="5"/>
      <c r="W1206" s="5"/>
      <c r="X1206" s="5"/>
      <c r="Y1206" s="5"/>
      <c r="Z1206" s="5"/>
      <c r="AA1206" s="5"/>
      <c r="AB1206" s="5"/>
      <c r="AC1206" s="5"/>
      <c r="AD1206" s="5"/>
    </row>
    <row r="1207" customFormat="false" ht="15.75" hidden="false" customHeight="false" outlineLevel="0" collapsed="false">
      <c r="A1207" s="21"/>
      <c r="B1207" s="344"/>
      <c r="C1207" s="307"/>
      <c r="D1207" s="339"/>
      <c r="E1207" s="340"/>
      <c r="F1207" s="330" t="s">
        <v>868</v>
      </c>
      <c r="G1207" s="5" t="s">
        <v>789</v>
      </c>
      <c r="H1207" s="5"/>
      <c r="I1207" s="5"/>
      <c r="J1207" s="5"/>
      <c r="K1207" s="5"/>
      <c r="L1207" s="5"/>
      <c r="M1207" s="5"/>
      <c r="N1207" s="5"/>
      <c r="O1207" s="5"/>
      <c r="P1207" s="5"/>
      <c r="Q1207" s="5"/>
      <c r="R1207" s="5"/>
      <c r="S1207" s="5"/>
      <c r="T1207" s="5"/>
      <c r="U1207" s="5"/>
      <c r="V1207" s="5"/>
      <c r="W1207" s="5"/>
      <c r="X1207" s="5"/>
      <c r="Y1207" s="5"/>
      <c r="Z1207" s="5"/>
      <c r="AA1207" s="5"/>
      <c r="AB1207" s="5"/>
      <c r="AC1207" s="5"/>
      <c r="AD1207" s="5"/>
    </row>
    <row r="1208" customFormat="false" ht="15.75" hidden="false" customHeight="false" outlineLevel="0" collapsed="false">
      <c r="A1208" s="21"/>
      <c r="B1208" s="344"/>
      <c r="C1208" s="307"/>
      <c r="D1208" s="339"/>
      <c r="E1208" s="340"/>
      <c r="F1208" s="275" t="s">
        <v>869</v>
      </c>
      <c r="G1208" s="5"/>
      <c r="H1208" s="5"/>
      <c r="I1208" s="5"/>
      <c r="J1208" s="5"/>
      <c r="K1208" s="5"/>
      <c r="L1208" s="5"/>
      <c r="M1208" s="5"/>
      <c r="N1208" s="5"/>
      <c r="O1208" s="5"/>
      <c r="P1208" s="5"/>
      <c r="Q1208" s="5"/>
      <c r="R1208" s="5"/>
      <c r="S1208" s="5"/>
      <c r="T1208" s="5"/>
      <c r="U1208" s="5"/>
      <c r="V1208" s="5"/>
      <c r="W1208" s="5"/>
      <c r="X1208" s="5"/>
      <c r="Y1208" s="5"/>
      <c r="Z1208" s="5"/>
      <c r="AA1208" s="5"/>
      <c r="AB1208" s="5"/>
      <c r="AC1208" s="5"/>
      <c r="AD1208" s="5"/>
    </row>
    <row r="1209" customFormat="false" ht="15.75" hidden="false" customHeight="false" outlineLevel="0" collapsed="false">
      <c r="A1209" s="21"/>
      <c r="B1209" s="344"/>
      <c r="C1209" s="307"/>
      <c r="D1209" s="339"/>
      <c r="E1209" s="340"/>
      <c r="F1209" s="330" t="s">
        <v>870</v>
      </c>
      <c r="G1209" s="5"/>
      <c r="H1209" s="5"/>
      <c r="I1209" s="5"/>
      <c r="J1209" s="5"/>
      <c r="K1209" s="5"/>
      <c r="L1209" s="5"/>
      <c r="M1209" s="5"/>
      <c r="N1209" s="5"/>
      <c r="O1209" s="5"/>
      <c r="P1209" s="5"/>
      <c r="Q1209" s="5"/>
      <c r="R1209" s="5"/>
      <c r="S1209" s="5"/>
      <c r="T1209" s="5"/>
      <c r="U1209" s="5"/>
      <c r="V1209" s="5"/>
      <c r="W1209" s="5"/>
      <c r="X1209" s="5"/>
      <c r="Y1209" s="5"/>
      <c r="Z1209" s="5"/>
      <c r="AA1209" s="5"/>
      <c r="AB1209" s="5"/>
      <c r="AC1209" s="5"/>
      <c r="AD1209" s="5"/>
    </row>
    <row r="1210" customFormat="false" ht="15.75" hidden="false" customHeight="false" outlineLevel="0" collapsed="false">
      <c r="A1210" s="21"/>
      <c r="B1210" s="344"/>
      <c r="C1210" s="307"/>
      <c r="D1210" s="339"/>
      <c r="E1210" s="340"/>
      <c r="F1210" s="346" t="s">
        <v>871</v>
      </c>
      <c r="G1210" s="5"/>
      <c r="H1210" s="285"/>
      <c r="I1210" s="5"/>
      <c r="J1210" s="5"/>
      <c r="K1210" s="5"/>
      <c r="L1210" s="5"/>
      <c r="M1210" s="5"/>
      <c r="N1210" s="5"/>
      <c r="O1210" s="5"/>
      <c r="P1210" s="5"/>
      <c r="Q1210" s="5"/>
      <c r="R1210" s="5"/>
      <c r="S1210" s="5"/>
      <c r="T1210" s="5"/>
      <c r="U1210" s="5"/>
      <c r="V1210" s="5"/>
      <c r="W1210" s="5"/>
      <c r="X1210" s="5"/>
      <c r="Y1210" s="5"/>
      <c r="Z1210" s="5"/>
      <c r="AA1210" s="5"/>
      <c r="AB1210" s="5"/>
      <c r="AC1210" s="5"/>
      <c r="AD1210" s="5"/>
    </row>
    <row r="1211" customFormat="false" ht="15.75" hidden="false" customHeight="false" outlineLevel="0" collapsed="false">
      <c r="A1211" s="21"/>
      <c r="B1211" s="344"/>
      <c r="C1211" s="307"/>
      <c r="D1211" s="342" t="n">
        <v>15</v>
      </c>
      <c r="E1211" s="340"/>
      <c r="F1211" s="289" t="s">
        <v>872</v>
      </c>
      <c r="G1211" s="5"/>
      <c r="H1211" s="285"/>
      <c r="I1211" s="5"/>
      <c r="J1211" s="5"/>
      <c r="K1211" s="5"/>
      <c r="L1211" s="5"/>
      <c r="M1211" s="5"/>
      <c r="N1211" s="5"/>
      <c r="O1211" s="5"/>
      <c r="P1211" s="5"/>
      <c r="Q1211" s="5"/>
      <c r="R1211" s="5"/>
      <c r="S1211" s="5"/>
      <c r="T1211" s="5"/>
      <c r="U1211" s="5"/>
      <c r="V1211" s="5"/>
      <c r="W1211" s="5"/>
      <c r="X1211" s="5"/>
      <c r="Y1211" s="5"/>
      <c r="Z1211" s="5"/>
      <c r="AA1211" s="5"/>
      <c r="AB1211" s="5"/>
      <c r="AC1211" s="5"/>
      <c r="AD1211" s="5"/>
    </row>
    <row r="1212" customFormat="false" ht="15.75" hidden="false" customHeight="false" outlineLevel="0" collapsed="false">
      <c r="A1212" s="21"/>
      <c r="B1212" s="344"/>
      <c r="C1212" s="307"/>
      <c r="D1212" s="339"/>
      <c r="E1212" s="340"/>
      <c r="F1212" s="289" t="s">
        <v>873</v>
      </c>
      <c r="G1212" s="5" t="s">
        <v>874</v>
      </c>
      <c r="H1212" s="285"/>
      <c r="I1212" s="5"/>
      <c r="J1212" s="5"/>
      <c r="K1212" s="5"/>
      <c r="L1212" s="5"/>
      <c r="M1212" s="5"/>
      <c r="N1212" s="5"/>
      <c r="O1212" s="5"/>
      <c r="P1212" s="5"/>
      <c r="Q1212" s="5"/>
      <c r="R1212" s="5"/>
      <c r="S1212" s="5"/>
      <c r="T1212" s="5"/>
      <c r="U1212" s="5"/>
      <c r="V1212" s="5"/>
      <c r="W1212" s="5"/>
      <c r="X1212" s="5"/>
      <c r="Y1212" s="5"/>
      <c r="Z1212" s="5"/>
      <c r="AA1212" s="5"/>
      <c r="AB1212" s="5"/>
      <c r="AC1212" s="5"/>
      <c r="AD1212" s="5"/>
    </row>
    <row r="1213" customFormat="false" ht="15.75" hidden="false" customHeight="false" outlineLevel="0" collapsed="false">
      <c r="A1213" s="21"/>
      <c r="B1213" s="344"/>
      <c r="C1213" s="307"/>
      <c r="D1213" s="339"/>
      <c r="E1213" s="340"/>
      <c r="F1213" s="346" t="s">
        <v>875</v>
      </c>
      <c r="G1213" s="4" t="s">
        <v>876</v>
      </c>
      <c r="H1213" s="285"/>
      <c r="I1213" s="5"/>
      <c r="J1213" s="5"/>
      <c r="K1213" s="5"/>
      <c r="L1213" s="5"/>
      <c r="M1213" s="5"/>
      <c r="N1213" s="5"/>
      <c r="O1213" s="5"/>
      <c r="P1213" s="5"/>
      <c r="Q1213" s="5"/>
      <c r="R1213" s="5"/>
      <c r="S1213" s="5"/>
      <c r="T1213" s="5"/>
      <c r="U1213" s="5"/>
      <c r="V1213" s="5"/>
      <c r="W1213" s="5"/>
      <c r="X1213" s="5"/>
      <c r="Y1213" s="5"/>
      <c r="Z1213" s="5"/>
      <c r="AA1213" s="5"/>
      <c r="AB1213" s="5"/>
      <c r="AC1213" s="5"/>
      <c r="AD1213" s="5"/>
    </row>
    <row r="1214" customFormat="false" ht="15.75" hidden="false" customHeight="false" outlineLevel="0" collapsed="false">
      <c r="A1214" s="21"/>
      <c r="B1214" s="344"/>
      <c r="C1214" s="307"/>
      <c r="D1214" s="339"/>
      <c r="E1214" s="340"/>
      <c r="F1214" s="275" t="s">
        <v>877</v>
      </c>
      <c r="G1214" s="4" t="s">
        <v>656</v>
      </c>
      <c r="H1214" s="285" t="s">
        <v>878</v>
      </c>
      <c r="I1214" s="5"/>
      <c r="J1214" s="5"/>
      <c r="K1214" s="5"/>
      <c r="L1214" s="5"/>
      <c r="M1214" s="5"/>
      <c r="N1214" s="5"/>
      <c r="O1214" s="5"/>
      <c r="P1214" s="5"/>
      <c r="Q1214" s="5"/>
      <c r="R1214" s="5"/>
      <c r="S1214" s="5"/>
      <c r="T1214" s="5"/>
      <c r="U1214" s="5"/>
      <c r="V1214" s="5"/>
      <c r="W1214" s="5"/>
      <c r="X1214" s="5"/>
      <c r="Y1214" s="5"/>
      <c r="Z1214" s="5"/>
      <c r="AA1214" s="5"/>
      <c r="AB1214" s="5"/>
      <c r="AC1214" s="5"/>
      <c r="AD1214" s="5"/>
    </row>
    <row r="1215" customFormat="false" ht="15.75" hidden="false" customHeight="false" outlineLevel="0" collapsed="false">
      <c r="A1215" s="21"/>
      <c r="B1215" s="344"/>
      <c r="C1215" s="307"/>
      <c r="D1215" s="339"/>
      <c r="E1215" s="340"/>
      <c r="F1215" s="275" t="s">
        <v>879</v>
      </c>
      <c r="H1215" s="285"/>
      <c r="I1215" s="5"/>
      <c r="J1215" s="5"/>
      <c r="K1215" s="5"/>
      <c r="L1215" s="5"/>
      <c r="M1215" s="5"/>
      <c r="N1215" s="5"/>
      <c r="O1215" s="5"/>
      <c r="P1215" s="5"/>
      <c r="Q1215" s="5"/>
      <c r="R1215" s="5"/>
      <c r="S1215" s="5"/>
      <c r="T1215" s="5"/>
      <c r="U1215" s="5"/>
      <c r="V1215" s="5"/>
      <c r="W1215" s="5"/>
      <c r="X1215" s="5"/>
      <c r="Y1215" s="5"/>
      <c r="Z1215" s="5"/>
      <c r="AA1215" s="5"/>
      <c r="AB1215" s="5"/>
      <c r="AC1215" s="5"/>
      <c r="AD1215" s="5"/>
    </row>
    <row r="1216" customFormat="false" ht="15.75" hidden="false" customHeight="false" outlineLevel="0" collapsed="false">
      <c r="A1216" s="21"/>
      <c r="B1216" s="344"/>
      <c r="C1216" s="307"/>
      <c r="D1216" s="339"/>
      <c r="E1216" s="340"/>
      <c r="F1216" s="41" t="s">
        <v>880</v>
      </c>
      <c r="G1216" s="5" t="s">
        <v>616</v>
      </c>
      <c r="H1216" s="262" t="s">
        <v>617</v>
      </c>
      <c r="I1216" s="5"/>
      <c r="J1216" s="5"/>
      <c r="K1216" s="5"/>
      <c r="L1216" s="5"/>
      <c r="M1216" s="5"/>
      <c r="N1216" s="5"/>
      <c r="O1216" s="5"/>
      <c r="P1216" s="5"/>
      <c r="Q1216" s="5"/>
      <c r="R1216" s="5"/>
      <c r="S1216" s="5"/>
      <c r="T1216" s="5"/>
      <c r="U1216" s="5"/>
      <c r="V1216" s="5"/>
      <c r="W1216" s="5"/>
      <c r="X1216" s="5"/>
      <c r="Y1216" s="5"/>
      <c r="Z1216" s="5"/>
      <c r="AA1216" s="5"/>
      <c r="AB1216" s="5"/>
      <c r="AC1216" s="5"/>
      <c r="AD1216" s="5"/>
    </row>
    <row r="1217" customFormat="false" ht="15.75" hidden="false" customHeight="false" outlineLevel="0" collapsed="false">
      <c r="A1217" s="21"/>
      <c r="B1217" s="344"/>
      <c r="C1217" s="307"/>
      <c r="D1217" s="339"/>
      <c r="E1217" s="347" t="s">
        <v>881</v>
      </c>
      <c r="F1217" s="331" t="s">
        <v>882</v>
      </c>
      <c r="G1217" s="272" t="s">
        <v>711</v>
      </c>
      <c r="H1217" s="285"/>
      <c r="I1217" s="5" t="s">
        <v>883</v>
      </c>
      <c r="J1217" s="262" t="s">
        <v>884</v>
      </c>
      <c r="K1217" s="5"/>
      <c r="L1217" s="5"/>
      <c r="M1217" s="5"/>
      <c r="N1217" s="5"/>
      <c r="O1217" s="5"/>
      <c r="P1217" s="5"/>
      <c r="Q1217" s="5"/>
      <c r="R1217" s="5"/>
      <c r="S1217" s="5"/>
      <c r="T1217" s="5"/>
      <c r="U1217" s="5"/>
      <c r="V1217" s="5"/>
      <c r="W1217" s="5"/>
      <c r="X1217" s="5"/>
      <c r="Y1217" s="5"/>
      <c r="Z1217" s="5"/>
      <c r="AA1217" s="5"/>
      <c r="AB1217" s="5"/>
      <c r="AC1217" s="5"/>
      <c r="AD1217" s="5"/>
    </row>
    <row r="1218" customFormat="false" ht="15.75" hidden="false" customHeight="false" outlineLevel="0" collapsed="false">
      <c r="A1218" s="21"/>
      <c r="B1218" s="344"/>
      <c r="C1218" s="307"/>
      <c r="D1218" s="339"/>
      <c r="E1218" s="347"/>
      <c r="F1218" s="275" t="s">
        <v>885</v>
      </c>
      <c r="H1218" s="285"/>
      <c r="I1218" s="5"/>
      <c r="J1218" s="5"/>
      <c r="K1218" s="5"/>
      <c r="L1218" s="5"/>
      <c r="M1218" s="5"/>
      <c r="N1218" s="5"/>
      <c r="O1218" s="5"/>
      <c r="P1218" s="5"/>
      <c r="Q1218" s="5"/>
      <c r="R1218" s="5"/>
      <c r="S1218" s="5"/>
      <c r="T1218" s="5"/>
      <c r="U1218" s="5"/>
      <c r="V1218" s="5"/>
      <c r="W1218" s="5"/>
      <c r="X1218" s="5"/>
      <c r="Y1218" s="5"/>
      <c r="Z1218" s="5"/>
      <c r="AA1218" s="5"/>
      <c r="AB1218" s="5"/>
      <c r="AC1218" s="5"/>
      <c r="AD1218" s="5"/>
    </row>
    <row r="1219" customFormat="false" ht="15.75" hidden="false" customHeight="false" outlineLevel="0" collapsed="false">
      <c r="A1219" s="21"/>
      <c r="B1219" s="344"/>
      <c r="C1219" s="307"/>
      <c r="D1219" s="339"/>
      <c r="E1219" s="347"/>
      <c r="F1219" s="270" t="s">
        <v>886</v>
      </c>
      <c r="G1219" s="5" t="s">
        <v>415</v>
      </c>
      <c r="H1219" s="311"/>
      <c r="I1219" s="5"/>
      <c r="J1219" s="5"/>
      <c r="K1219" s="5"/>
      <c r="L1219" s="5"/>
      <c r="M1219" s="5"/>
      <c r="N1219" s="5"/>
      <c r="O1219" s="5"/>
      <c r="P1219" s="5"/>
      <c r="Q1219" s="5"/>
      <c r="R1219" s="5"/>
      <c r="S1219" s="5"/>
      <c r="T1219" s="5"/>
      <c r="U1219" s="5"/>
      <c r="V1219" s="5"/>
      <c r="W1219" s="5"/>
      <c r="X1219" s="5"/>
      <c r="Y1219" s="5"/>
      <c r="Z1219" s="5"/>
      <c r="AA1219" s="5"/>
      <c r="AB1219" s="5"/>
      <c r="AC1219" s="5"/>
      <c r="AD1219" s="5"/>
    </row>
    <row r="1220" customFormat="false" ht="15.75" hidden="false" customHeight="false" outlineLevel="0" collapsed="false">
      <c r="A1220" s="21"/>
      <c r="B1220" s="344"/>
      <c r="C1220" s="307"/>
      <c r="D1220" s="339"/>
      <c r="E1220" s="347"/>
      <c r="F1220" s="313" t="s">
        <v>887</v>
      </c>
      <c r="G1220" s="5" t="s">
        <v>888</v>
      </c>
      <c r="H1220" s="262" t="s">
        <v>889</v>
      </c>
      <c r="I1220" s="5"/>
      <c r="J1220" s="5"/>
      <c r="K1220" s="5"/>
      <c r="L1220" s="5"/>
      <c r="M1220" s="5"/>
      <c r="N1220" s="5"/>
      <c r="O1220" s="5"/>
      <c r="P1220" s="5"/>
      <c r="Q1220" s="5"/>
      <c r="R1220" s="5"/>
      <c r="S1220" s="5"/>
      <c r="T1220" s="5"/>
      <c r="U1220" s="5"/>
      <c r="V1220" s="5"/>
      <c r="W1220" s="5"/>
      <c r="X1220" s="5"/>
      <c r="Y1220" s="5"/>
      <c r="Z1220" s="5"/>
      <c r="AA1220" s="5"/>
      <c r="AB1220" s="5"/>
      <c r="AC1220" s="5"/>
      <c r="AD1220" s="5"/>
    </row>
    <row r="1221" customFormat="false" ht="15.75" hidden="false" customHeight="false" outlineLevel="0" collapsed="false">
      <c r="A1221" s="21"/>
      <c r="B1221" s="344"/>
      <c r="C1221" s="307"/>
      <c r="D1221" s="339"/>
      <c r="E1221" s="347"/>
      <c r="F1221" s="275" t="s">
        <v>890</v>
      </c>
      <c r="G1221" s="5"/>
      <c r="H1221" s="5"/>
      <c r="I1221" s="5"/>
      <c r="J1221" s="5"/>
      <c r="K1221" s="5"/>
      <c r="L1221" s="5"/>
      <c r="M1221" s="5"/>
      <c r="N1221" s="5"/>
      <c r="O1221" s="5"/>
      <c r="P1221" s="5"/>
      <c r="Q1221" s="5"/>
      <c r="R1221" s="5"/>
      <c r="S1221" s="5"/>
      <c r="T1221" s="5"/>
      <c r="U1221" s="5"/>
      <c r="V1221" s="5"/>
      <c r="W1221" s="5"/>
      <c r="X1221" s="5"/>
      <c r="Y1221" s="5"/>
      <c r="Z1221" s="5"/>
      <c r="AA1221" s="5"/>
      <c r="AB1221" s="5"/>
      <c r="AC1221" s="5"/>
      <c r="AD1221" s="5"/>
    </row>
    <row r="1222" customFormat="false" ht="15.75" hidden="false" customHeight="false" outlineLevel="0" collapsed="false">
      <c r="A1222" s="21"/>
      <c r="B1222" s="344"/>
      <c r="C1222" s="307"/>
      <c r="D1222" s="339"/>
      <c r="E1222" s="347"/>
      <c r="F1222" s="41" t="s">
        <v>891</v>
      </c>
      <c r="G1222" s="5" t="s">
        <v>678</v>
      </c>
      <c r="H1222" s="5"/>
      <c r="I1222" s="5" t="s">
        <v>892</v>
      </c>
      <c r="J1222" s="348" t="s">
        <v>893</v>
      </c>
      <c r="K1222" s="5"/>
      <c r="L1222" s="5"/>
      <c r="M1222" s="5"/>
      <c r="N1222" s="5"/>
      <c r="O1222" s="5"/>
      <c r="P1222" s="5"/>
      <c r="Q1222" s="5"/>
      <c r="R1222" s="5"/>
      <c r="S1222" s="5"/>
      <c r="T1222" s="5"/>
      <c r="U1222" s="5"/>
      <c r="V1222" s="5"/>
      <c r="W1222" s="5"/>
      <c r="X1222" s="5"/>
      <c r="Y1222" s="5"/>
      <c r="Z1222" s="5"/>
      <c r="AA1222" s="5"/>
      <c r="AB1222" s="5"/>
      <c r="AC1222" s="5"/>
      <c r="AD1222" s="5"/>
    </row>
    <row r="1223" customFormat="false" ht="15.75" hidden="false" customHeight="false" outlineLevel="0" collapsed="false">
      <c r="A1223" s="21"/>
      <c r="B1223" s="344"/>
      <c r="C1223" s="307"/>
      <c r="D1223" s="339"/>
      <c r="E1223" s="347"/>
      <c r="F1223" s="259" t="s">
        <v>894</v>
      </c>
      <c r="G1223" s="5" t="s">
        <v>635</v>
      </c>
      <c r="H1223" s="306" t="s">
        <v>636</v>
      </c>
      <c r="I1223" s="5" t="s">
        <v>895</v>
      </c>
      <c r="J1223" s="262" t="s">
        <v>896</v>
      </c>
      <c r="K1223" s="5" t="s">
        <v>897</v>
      </c>
      <c r="L1223" s="262" t="s">
        <v>441</v>
      </c>
      <c r="M1223" s="5"/>
      <c r="N1223" s="5"/>
      <c r="O1223" s="5"/>
      <c r="P1223" s="5"/>
      <c r="Q1223" s="5"/>
      <c r="R1223" s="5"/>
      <c r="S1223" s="5"/>
      <c r="T1223" s="5"/>
      <c r="U1223" s="5"/>
      <c r="V1223" s="5"/>
      <c r="W1223" s="5"/>
      <c r="X1223" s="5"/>
      <c r="Y1223" s="5"/>
      <c r="Z1223" s="5"/>
      <c r="AA1223" s="5"/>
      <c r="AB1223" s="5"/>
      <c r="AC1223" s="5"/>
      <c r="AD1223" s="5"/>
    </row>
    <row r="1224" customFormat="false" ht="15.75" hidden="false" customHeight="false" outlineLevel="0" collapsed="false">
      <c r="A1224" s="21"/>
      <c r="B1224" s="344"/>
      <c r="C1224" s="307"/>
      <c r="D1224" s="339"/>
      <c r="E1224" s="347"/>
      <c r="F1224" s="275" t="s">
        <v>898</v>
      </c>
      <c r="G1224" s="5" t="s">
        <v>656</v>
      </c>
      <c r="H1224" s="306" t="s">
        <v>899</v>
      </c>
      <c r="I1224" s="5" t="s">
        <v>666</v>
      </c>
      <c r="J1224" s="262" t="s">
        <v>900</v>
      </c>
      <c r="K1224" s="5"/>
      <c r="L1224" s="5"/>
      <c r="M1224" s="5"/>
      <c r="N1224" s="5"/>
      <c r="O1224" s="5"/>
      <c r="P1224" s="5"/>
      <c r="Q1224" s="5"/>
      <c r="R1224" s="5"/>
      <c r="S1224" s="5"/>
      <c r="T1224" s="5"/>
      <c r="U1224" s="5"/>
      <c r="V1224" s="5"/>
      <c r="W1224" s="5"/>
      <c r="X1224" s="5"/>
      <c r="Y1224" s="5"/>
      <c r="Z1224" s="5"/>
      <c r="AA1224" s="5"/>
      <c r="AB1224" s="5"/>
      <c r="AC1224" s="5"/>
      <c r="AD1224" s="5"/>
    </row>
    <row r="1225" customFormat="false" ht="15.75" hidden="false" customHeight="false" outlineLevel="0" collapsed="false">
      <c r="A1225" s="21"/>
      <c r="B1225" s="344"/>
      <c r="C1225" s="307"/>
      <c r="D1225" s="339"/>
      <c r="E1225" s="347"/>
      <c r="F1225" s="259" t="s">
        <v>901</v>
      </c>
      <c r="G1225" s="5" t="s">
        <v>902</v>
      </c>
      <c r="H1225" s="5"/>
      <c r="I1225" s="5"/>
      <c r="J1225" s="5"/>
      <c r="K1225" s="5"/>
      <c r="L1225" s="5"/>
      <c r="M1225" s="5"/>
      <c r="N1225" s="5"/>
      <c r="O1225" s="5"/>
      <c r="P1225" s="5"/>
      <c r="Q1225" s="5"/>
      <c r="R1225" s="5"/>
      <c r="S1225" s="5"/>
      <c r="T1225" s="5"/>
      <c r="U1225" s="5"/>
      <c r="V1225" s="5"/>
      <c r="W1225" s="5"/>
      <c r="X1225" s="5"/>
      <c r="Y1225" s="5"/>
      <c r="Z1225" s="5"/>
      <c r="AA1225" s="5"/>
      <c r="AB1225" s="5"/>
      <c r="AC1225" s="5"/>
      <c r="AD1225" s="5"/>
    </row>
    <row r="1226" customFormat="false" ht="15.75" hidden="false" customHeight="false" outlineLevel="0" collapsed="false">
      <c r="A1226" s="21"/>
      <c r="B1226" s="344"/>
      <c r="C1226" s="307"/>
      <c r="D1226" s="339"/>
      <c r="E1226" s="347"/>
      <c r="F1226" s="321" t="s">
        <v>903</v>
      </c>
      <c r="G1226" s="5" t="s">
        <v>904</v>
      </c>
      <c r="H1226" s="349" t="s">
        <v>905</v>
      </c>
      <c r="I1226" s="5"/>
      <c r="J1226" s="5"/>
      <c r="K1226" s="5"/>
      <c r="L1226" s="5"/>
      <c r="M1226" s="5"/>
      <c r="N1226" s="5"/>
      <c r="O1226" s="5"/>
      <c r="P1226" s="5"/>
      <c r="Q1226" s="5"/>
      <c r="R1226" s="5"/>
      <c r="S1226" s="5"/>
      <c r="T1226" s="5"/>
      <c r="U1226" s="5"/>
      <c r="V1226" s="5"/>
      <c r="W1226" s="5"/>
      <c r="X1226" s="5"/>
      <c r="Y1226" s="5"/>
      <c r="Z1226" s="5"/>
      <c r="AA1226" s="5"/>
      <c r="AB1226" s="5"/>
      <c r="AC1226" s="5"/>
      <c r="AD1226" s="5"/>
    </row>
    <row r="1227" customFormat="false" ht="15.75" hidden="false" customHeight="false" outlineLevel="0" collapsed="false">
      <c r="A1227" s="21"/>
      <c r="B1227" s="344"/>
      <c r="C1227" s="307"/>
      <c r="D1227" s="339"/>
      <c r="E1227" s="347"/>
      <c r="F1227" s="275" t="s">
        <v>906</v>
      </c>
      <c r="G1227" s="5"/>
      <c r="H1227" s="5"/>
      <c r="I1227" s="5" t="s">
        <v>907</v>
      </c>
      <c r="J1227" s="262" t="s">
        <v>441</v>
      </c>
      <c r="K1227" s="5"/>
      <c r="L1227" s="5"/>
      <c r="M1227" s="5"/>
      <c r="N1227" s="5"/>
      <c r="O1227" s="5"/>
      <c r="P1227" s="5"/>
      <c r="Q1227" s="5"/>
      <c r="R1227" s="5"/>
      <c r="S1227" s="5"/>
      <c r="T1227" s="5"/>
      <c r="U1227" s="5"/>
      <c r="V1227" s="5"/>
      <c r="W1227" s="5"/>
      <c r="X1227" s="5"/>
      <c r="Y1227" s="5"/>
      <c r="Z1227" s="5"/>
      <c r="AA1227" s="5"/>
      <c r="AB1227" s="5"/>
      <c r="AC1227" s="5"/>
      <c r="AD1227" s="5"/>
    </row>
    <row r="1228" customFormat="false" ht="15.75" hidden="false" customHeight="false" outlineLevel="0" collapsed="false">
      <c r="A1228" s="21"/>
      <c r="B1228" s="344"/>
      <c r="C1228" s="307"/>
      <c r="D1228" s="342" t="n">
        <v>16</v>
      </c>
      <c r="E1228" s="347"/>
      <c r="F1228" s="321" t="s">
        <v>908</v>
      </c>
      <c r="G1228" s="5"/>
      <c r="H1228" s="5"/>
      <c r="I1228" s="5"/>
      <c r="J1228" s="5"/>
      <c r="K1228" s="5"/>
      <c r="L1228" s="5"/>
      <c r="M1228" s="5"/>
      <c r="N1228" s="5"/>
      <c r="O1228" s="5"/>
      <c r="P1228" s="5"/>
      <c r="Q1228" s="5"/>
      <c r="R1228" s="5"/>
      <c r="S1228" s="5"/>
      <c r="T1228" s="5"/>
      <c r="U1228" s="5"/>
      <c r="V1228" s="5"/>
      <c r="W1228" s="5"/>
      <c r="X1228" s="5"/>
      <c r="Y1228" s="5"/>
      <c r="Z1228" s="5"/>
      <c r="AA1228" s="5"/>
      <c r="AB1228" s="5"/>
      <c r="AC1228" s="5"/>
      <c r="AD1228" s="5"/>
    </row>
    <row r="1229" customFormat="false" ht="15.75" hidden="false" customHeight="false" outlineLevel="0" collapsed="false">
      <c r="A1229" s="21"/>
      <c r="B1229" s="344"/>
      <c r="C1229" s="307"/>
      <c r="D1229" s="296" t="n">
        <v>17</v>
      </c>
      <c r="E1229" s="347"/>
      <c r="F1229" s="270" t="s">
        <v>909</v>
      </c>
      <c r="G1229" s="5"/>
      <c r="H1229" s="5"/>
      <c r="I1229" s="5"/>
      <c r="J1229" s="5"/>
      <c r="K1229" s="5"/>
      <c r="L1229" s="5"/>
      <c r="M1229" s="5"/>
      <c r="N1229" s="5"/>
      <c r="O1229" s="5"/>
      <c r="P1229" s="5"/>
      <c r="Q1229" s="5"/>
      <c r="R1229" s="5"/>
      <c r="S1229" s="5"/>
      <c r="T1229" s="5"/>
      <c r="U1229" s="5"/>
      <c r="V1229" s="5"/>
      <c r="W1229" s="5"/>
      <c r="X1229" s="5"/>
      <c r="Y1229" s="5"/>
      <c r="Z1229" s="5"/>
      <c r="AA1229" s="5"/>
      <c r="AB1229" s="5"/>
      <c r="AC1229" s="5"/>
      <c r="AD1229" s="5"/>
    </row>
    <row r="1230" customFormat="false" ht="15.75" hidden="false" customHeight="false" outlineLevel="0" collapsed="false">
      <c r="A1230" s="21"/>
      <c r="B1230" s="344"/>
      <c r="C1230" s="307"/>
      <c r="D1230" s="343"/>
      <c r="E1230" s="347"/>
      <c r="F1230" s="275" t="s">
        <v>910</v>
      </c>
      <c r="G1230" s="5" t="s">
        <v>841</v>
      </c>
      <c r="H1230" s="262" t="s">
        <v>842</v>
      </c>
      <c r="I1230" s="5"/>
      <c r="J1230" s="5"/>
      <c r="K1230" s="5"/>
      <c r="L1230" s="5"/>
      <c r="M1230" s="5"/>
      <c r="N1230" s="5"/>
      <c r="O1230" s="5"/>
      <c r="P1230" s="5"/>
      <c r="Q1230" s="5"/>
      <c r="R1230" s="5"/>
      <c r="S1230" s="5"/>
      <c r="T1230" s="5"/>
      <c r="U1230" s="5"/>
      <c r="V1230" s="5"/>
      <c r="W1230" s="5"/>
      <c r="X1230" s="5"/>
      <c r="Y1230" s="5"/>
      <c r="Z1230" s="5"/>
      <c r="AA1230" s="5"/>
      <c r="AB1230" s="5"/>
      <c r="AC1230" s="5"/>
      <c r="AD1230" s="5"/>
    </row>
    <row r="1231" customFormat="false" ht="15.75" hidden="false" customHeight="false" outlineLevel="0" collapsed="false">
      <c r="A1231" s="21"/>
      <c r="B1231" s="344"/>
      <c r="C1231" s="307"/>
      <c r="D1231" s="343"/>
      <c r="E1231" s="347"/>
      <c r="F1231" s="259" t="s">
        <v>911</v>
      </c>
      <c r="G1231" s="5" t="s">
        <v>912</v>
      </c>
      <c r="H1231" s="262" t="s">
        <v>913</v>
      </c>
      <c r="I1231" s="5"/>
      <c r="J1231" s="5"/>
      <c r="K1231" s="5"/>
      <c r="L1231" s="5"/>
      <c r="M1231" s="5"/>
      <c r="N1231" s="5"/>
      <c r="O1231" s="5"/>
      <c r="P1231" s="5"/>
      <c r="Q1231" s="5"/>
      <c r="R1231" s="5"/>
      <c r="S1231" s="5"/>
      <c r="T1231" s="5"/>
      <c r="U1231" s="5"/>
      <c r="V1231" s="5"/>
      <c r="W1231" s="5"/>
      <c r="X1231" s="5"/>
      <c r="Y1231" s="5"/>
      <c r="Z1231" s="5"/>
      <c r="AA1231" s="5"/>
      <c r="AB1231" s="5"/>
      <c r="AC1231" s="5"/>
      <c r="AD1231" s="5"/>
    </row>
    <row r="1232" customFormat="false" ht="15.75" hidden="false" customHeight="false" outlineLevel="0" collapsed="false">
      <c r="A1232" s="21"/>
      <c r="B1232" s="344"/>
      <c r="C1232" s="307"/>
      <c r="D1232" s="339"/>
      <c r="E1232" s="347"/>
      <c r="F1232" s="281" t="s">
        <v>914</v>
      </c>
      <c r="G1232" s="5" t="s">
        <v>625</v>
      </c>
      <c r="H1232" s="262" t="s">
        <v>915</v>
      </c>
      <c r="I1232" s="5" t="s">
        <v>916</v>
      </c>
      <c r="J1232" s="262" t="s">
        <v>917</v>
      </c>
      <c r="K1232" s="5"/>
      <c r="L1232" s="5"/>
      <c r="M1232" s="5"/>
      <c r="N1232" s="5"/>
      <c r="O1232" s="5"/>
      <c r="P1232" s="5"/>
      <c r="Q1232" s="5"/>
      <c r="R1232" s="5"/>
      <c r="S1232" s="5"/>
      <c r="T1232" s="5"/>
      <c r="U1232" s="5"/>
      <c r="V1232" s="5"/>
      <c r="W1232" s="5"/>
      <c r="X1232" s="5"/>
      <c r="Y1232" s="5"/>
      <c r="Z1232" s="5"/>
      <c r="AA1232" s="5"/>
      <c r="AB1232" s="5"/>
      <c r="AC1232" s="5"/>
      <c r="AD1232" s="5"/>
    </row>
    <row r="1233" customFormat="false" ht="15.75" hidden="false" customHeight="false" outlineLevel="0" collapsed="false">
      <c r="A1233" s="21"/>
      <c r="B1233" s="344"/>
      <c r="C1233" s="307"/>
      <c r="D1233" s="339"/>
      <c r="E1233" s="347"/>
      <c r="F1233" s="275" t="s">
        <v>918</v>
      </c>
      <c r="G1233" s="5" t="s">
        <v>821</v>
      </c>
      <c r="J1233" s="5"/>
      <c r="K1233" s="5"/>
      <c r="L1233" s="5"/>
      <c r="M1233" s="5"/>
      <c r="N1233" s="5"/>
      <c r="O1233" s="5"/>
      <c r="P1233" s="5"/>
      <c r="Q1233" s="5"/>
      <c r="R1233" s="5"/>
      <c r="S1233" s="5"/>
      <c r="T1233" s="5"/>
      <c r="U1233" s="5"/>
      <c r="V1233" s="5"/>
      <c r="W1233" s="5"/>
      <c r="X1233" s="5"/>
      <c r="Y1233" s="5"/>
      <c r="Z1233" s="5"/>
      <c r="AA1233" s="5"/>
      <c r="AB1233" s="5"/>
      <c r="AC1233" s="5"/>
      <c r="AD1233" s="5"/>
    </row>
    <row r="1234" customFormat="false" ht="15.75" hidden="false" customHeight="false" outlineLevel="0" collapsed="false">
      <c r="A1234" s="21"/>
      <c r="B1234" s="344"/>
      <c r="C1234" s="307"/>
      <c r="D1234" s="339"/>
      <c r="E1234" s="347"/>
      <c r="F1234" s="270" t="s">
        <v>919</v>
      </c>
      <c r="G1234" s="5"/>
      <c r="H1234" s="350"/>
      <c r="I1234" s="5"/>
      <c r="J1234" s="5"/>
      <c r="K1234" s="5"/>
      <c r="L1234" s="5"/>
      <c r="M1234" s="5"/>
      <c r="N1234" s="5"/>
      <c r="O1234" s="5"/>
      <c r="P1234" s="5"/>
      <c r="Q1234" s="5"/>
      <c r="R1234" s="5"/>
      <c r="S1234" s="5"/>
      <c r="T1234" s="5"/>
      <c r="U1234" s="5"/>
      <c r="V1234" s="5"/>
      <c r="W1234" s="5"/>
      <c r="X1234" s="5"/>
      <c r="Y1234" s="5"/>
      <c r="Z1234" s="5"/>
      <c r="AA1234" s="5"/>
      <c r="AB1234" s="5"/>
      <c r="AC1234" s="5"/>
      <c r="AD1234" s="5"/>
    </row>
    <row r="1235" customFormat="false" ht="15.75" hidden="false" customHeight="false" outlineLevel="0" collapsed="false">
      <c r="A1235" s="21"/>
      <c r="B1235" s="344"/>
      <c r="C1235" s="307"/>
      <c r="D1235" s="339"/>
      <c r="E1235" s="347"/>
      <c r="F1235" s="270" t="s">
        <v>920</v>
      </c>
      <c r="G1235" s="5" t="s">
        <v>536</v>
      </c>
      <c r="H1235" s="285" t="s">
        <v>921</v>
      </c>
      <c r="I1235" s="5"/>
      <c r="J1235" s="5"/>
      <c r="K1235" s="5"/>
      <c r="L1235" s="5"/>
      <c r="M1235" s="5"/>
      <c r="N1235" s="5"/>
      <c r="O1235" s="5"/>
      <c r="P1235" s="5"/>
      <c r="Q1235" s="5"/>
      <c r="R1235" s="5"/>
      <c r="S1235" s="5"/>
      <c r="T1235" s="5"/>
      <c r="U1235" s="5"/>
      <c r="V1235" s="5"/>
      <c r="W1235" s="5"/>
      <c r="X1235" s="5"/>
      <c r="Y1235" s="5"/>
      <c r="Z1235" s="5"/>
      <c r="AA1235" s="5"/>
      <c r="AB1235" s="5"/>
      <c r="AC1235" s="5"/>
      <c r="AD1235" s="5"/>
    </row>
    <row r="1236" customFormat="false" ht="15.75" hidden="false" customHeight="false" outlineLevel="0" collapsed="false">
      <c r="A1236" s="21"/>
      <c r="B1236" s="344"/>
      <c r="C1236" s="351"/>
      <c r="D1236" s="296" t="n">
        <v>18</v>
      </c>
      <c r="E1236" s="347"/>
      <c r="F1236" s="328" t="s">
        <v>922</v>
      </c>
      <c r="G1236" s="5" t="s">
        <v>923</v>
      </c>
      <c r="H1236" s="282" t="s">
        <v>631</v>
      </c>
      <c r="I1236" s="4" t="s">
        <v>924</v>
      </c>
      <c r="J1236" s="352" t="s">
        <v>913</v>
      </c>
      <c r="K1236" s="5"/>
      <c r="L1236" s="5"/>
      <c r="M1236" s="5"/>
      <c r="N1236" s="5"/>
      <c r="O1236" s="5"/>
      <c r="P1236" s="5"/>
      <c r="Q1236" s="5"/>
      <c r="R1236" s="5"/>
      <c r="S1236" s="5"/>
      <c r="T1236" s="5"/>
      <c r="U1236" s="5"/>
      <c r="V1236" s="5"/>
      <c r="W1236" s="5"/>
      <c r="X1236" s="5"/>
      <c r="Y1236" s="5"/>
      <c r="Z1236" s="5"/>
      <c r="AA1236" s="5"/>
      <c r="AB1236" s="5"/>
      <c r="AC1236" s="5"/>
      <c r="AD1236" s="5"/>
    </row>
    <row r="1237" customFormat="false" ht="15.75" hidden="false" customHeight="false" outlineLevel="0" collapsed="false">
      <c r="A1237" s="21"/>
      <c r="B1237" s="344"/>
      <c r="C1237" s="351"/>
      <c r="D1237" s="296" t="n">
        <v>19</v>
      </c>
      <c r="E1237" s="340"/>
      <c r="F1237" s="270" t="s">
        <v>925</v>
      </c>
      <c r="G1237" s="5" t="s">
        <v>525</v>
      </c>
      <c r="H1237" s="262" t="s">
        <v>917</v>
      </c>
      <c r="I1237" s="4" t="s">
        <v>926</v>
      </c>
      <c r="J1237" s="255" t="s">
        <v>927</v>
      </c>
      <c r="K1237" s="5"/>
      <c r="L1237" s="5"/>
      <c r="M1237" s="5"/>
      <c r="N1237" s="5"/>
      <c r="O1237" s="5"/>
      <c r="P1237" s="5"/>
      <c r="Q1237" s="5"/>
      <c r="R1237" s="5"/>
      <c r="S1237" s="5"/>
      <c r="T1237" s="5"/>
      <c r="U1237" s="5"/>
      <c r="V1237" s="5"/>
      <c r="W1237" s="5"/>
      <c r="X1237" s="5"/>
      <c r="Y1237" s="5"/>
      <c r="Z1237" s="5"/>
      <c r="AA1237" s="5"/>
      <c r="AB1237" s="5"/>
      <c r="AC1237" s="5"/>
      <c r="AD1237" s="5"/>
    </row>
    <row r="1238" customFormat="false" ht="15.75" hidden="false" customHeight="false" outlineLevel="0" collapsed="false">
      <c r="A1238" s="21"/>
      <c r="B1238" s="344"/>
      <c r="C1238" s="351"/>
      <c r="D1238" s="343"/>
      <c r="E1238" s="340"/>
      <c r="F1238" s="270" t="s">
        <v>928</v>
      </c>
      <c r="G1238" s="5" t="s">
        <v>929</v>
      </c>
      <c r="H1238" s="262" t="s">
        <v>930</v>
      </c>
      <c r="I1238" s="5" t="s">
        <v>931</v>
      </c>
      <c r="J1238" s="5"/>
      <c r="K1238" s="5"/>
      <c r="L1238" s="5"/>
      <c r="M1238" s="5"/>
      <c r="N1238" s="5"/>
      <c r="O1238" s="5"/>
      <c r="P1238" s="5"/>
      <c r="Q1238" s="5"/>
      <c r="R1238" s="5"/>
      <c r="S1238" s="5"/>
      <c r="T1238" s="5"/>
      <c r="U1238" s="5"/>
      <c r="V1238" s="5"/>
      <c r="W1238" s="5"/>
      <c r="X1238" s="5"/>
      <c r="Y1238" s="5"/>
      <c r="Z1238" s="5"/>
      <c r="AA1238" s="5"/>
      <c r="AB1238" s="5"/>
      <c r="AC1238" s="5"/>
      <c r="AD1238" s="5"/>
    </row>
    <row r="1239" customFormat="false" ht="15.75" hidden="false" customHeight="false" outlineLevel="0" collapsed="false">
      <c r="A1239" s="21"/>
      <c r="B1239" s="344"/>
      <c r="C1239" s="351" t="s">
        <v>932</v>
      </c>
      <c r="D1239" s="339"/>
      <c r="E1239" s="340"/>
      <c r="F1239" s="281" t="s">
        <v>933</v>
      </c>
      <c r="G1239" s="5" t="s">
        <v>934</v>
      </c>
      <c r="H1239" s="262" t="s">
        <v>935</v>
      </c>
      <c r="I1239" s="5"/>
      <c r="J1239" s="5"/>
      <c r="K1239" s="5"/>
      <c r="L1239" s="5"/>
      <c r="M1239" s="5"/>
      <c r="N1239" s="5"/>
      <c r="O1239" s="5"/>
      <c r="P1239" s="5"/>
      <c r="Q1239" s="5"/>
      <c r="R1239" s="5"/>
      <c r="S1239" s="5"/>
      <c r="T1239" s="5"/>
      <c r="U1239" s="5"/>
      <c r="V1239" s="5"/>
      <c r="W1239" s="5"/>
      <c r="X1239" s="5"/>
      <c r="Y1239" s="5"/>
      <c r="Z1239" s="5"/>
      <c r="AA1239" s="5"/>
      <c r="AB1239" s="5"/>
      <c r="AC1239" s="5"/>
      <c r="AD1239" s="5"/>
    </row>
    <row r="1240" customFormat="false" ht="15.75" hidden="false" customHeight="false" outlineLevel="0" collapsed="false">
      <c r="A1240" s="21"/>
      <c r="B1240" s="344"/>
      <c r="C1240" s="260"/>
      <c r="D1240" s="339"/>
      <c r="E1240" s="340"/>
      <c r="F1240" s="270" t="s">
        <v>936</v>
      </c>
      <c r="G1240" s="5" t="s">
        <v>937</v>
      </c>
      <c r="H1240" s="262" t="s">
        <v>938</v>
      </c>
      <c r="I1240" s="5" t="s">
        <v>745</v>
      </c>
      <c r="J1240" s="262" t="s">
        <v>939</v>
      </c>
      <c r="K1240" s="5"/>
      <c r="L1240" s="5"/>
      <c r="M1240" s="5"/>
      <c r="N1240" s="5"/>
      <c r="O1240" s="5"/>
      <c r="P1240" s="5"/>
      <c r="Q1240" s="5"/>
      <c r="R1240" s="5"/>
      <c r="S1240" s="5"/>
      <c r="T1240" s="5"/>
      <c r="U1240" s="5"/>
      <c r="V1240" s="5"/>
      <c r="W1240" s="5"/>
      <c r="X1240" s="5"/>
      <c r="Y1240" s="5"/>
      <c r="Z1240" s="5"/>
      <c r="AA1240" s="5"/>
      <c r="AB1240" s="5"/>
      <c r="AC1240" s="5"/>
      <c r="AD1240" s="5"/>
    </row>
    <row r="1241" customFormat="false" ht="15.75" hidden="false" customHeight="false" outlineLevel="0" collapsed="false">
      <c r="A1241" s="21"/>
      <c r="B1241" s="344"/>
      <c r="C1241" s="260"/>
      <c r="D1241" s="339"/>
      <c r="E1241" s="340"/>
      <c r="F1241" s="330" t="s">
        <v>940</v>
      </c>
      <c r="G1241" s="5"/>
      <c r="H1241" s="5"/>
      <c r="I1241" s="5"/>
      <c r="J1241" s="5"/>
      <c r="K1241" s="5"/>
      <c r="L1241" s="5"/>
      <c r="M1241" s="5"/>
      <c r="N1241" s="5"/>
      <c r="O1241" s="5"/>
      <c r="P1241" s="5"/>
      <c r="Q1241" s="5"/>
      <c r="R1241" s="5"/>
      <c r="S1241" s="5"/>
      <c r="T1241" s="5"/>
      <c r="U1241" s="5"/>
      <c r="V1241" s="5"/>
      <c r="W1241" s="5"/>
      <c r="X1241" s="5"/>
      <c r="Y1241" s="5"/>
      <c r="Z1241" s="5"/>
      <c r="AA1241" s="5"/>
      <c r="AB1241" s="5"/>
      <c r="AC1241" s="5"/>
      <c r="AD1241" s="5"/>
    </row>
    <row r="1242" customFormat="false" ht="15.75" hidden="false" customHeight="false" outlineLevel="0" collapsed="false">
      <c r="A1242" s="21"/>
      <c r="B1242" s="344"/>
      <c r="C1242" s="260"/>
      <c r="D1242" s="339"/>
      <c r="E1242" s="340"/>
      <c r="F1242" s="270" t="s">
        <v>941</v>
      </c>
      <c r="G1242" s="5" t="s">
        <v>942</v>
      </c>
      <c r="H1242" s="262" t="s">
        <v>943</v>
      </c>
      <c r="I1242" s="5"/>
      <c r="J1242" s="5"/>
      <c r="K1242" s="5"/>
      <c r="L1242" s="5"/>
      <c r="M1242" s="5"/>
      <c r="N1242" s="5"/>
      <c r="O1242" s="5"/>
      <c r="P1242" s="5"/>
      <c r="Q1242" s="5"/>
      <c r="R1242" s="5"/>
      <c r="S1242" s="5"/>
      <c r="T1242" s="5"/>
      <c r="U1242" s="5"/>
      <c r="V1242" s="5"/>
      <c r="W1242" s="5"/>
      <c r="X1242" s="5"/>
      <c r="Y1242" s="5"/>
      <c r="Z1242" s="5"/>
      <c r="AA1242" s="5"/>
      <c r="AB1242" s="5"/>
      <c r="AC1242" s="5"/>
      <c r="AD1242" s="5"/>
    </row>
    <row r="1243" customFormat="false" ht="15.75" hidden="false" customHeight="false" outlineLevel="0" collapsed="false">
      <c r="A1243" s="21"/>
      <c r="B1243" s="344"/>
      <c r="C1243" s="260"/>
      <c r="D1243" s="339"/>
      <c r="E1243" s="340"/>
      <c r="F1243" s="259" t="s">
        <v>944</v>
      </c>
      <c r="G1243" s="5" t="s">
        <v>945</v>
      </c>
      <c r="H1243" s="262" t="s">
        <v>355</v>
      </c>
      <c r="I1243" s="5"/>
      <c r="J1243" s="5"/>
      <c r="K1243" s="5"/>
      <c r="L1243" s="5"/>
      <c r="M1243" s="5"/>
      <c r="N1243" s="5"/>
      <c r="O1243" s="5"/>
      <c r="P1243" s="5"/>
      <c r="Q1243" s="5"/>
      <c r="R1243" s="5"/>
      <c r="S1243" s="5"/>
      <c r="T1243" s="5"/>
      <c r="U1243" s="5"/>
      <c r="V1243" s="5"/>
      <c r="W1243" s="5"/>
      <c r="X1243" s="5"/>
      <c r="Y1243" s="5"/>
      <c r="Z1243" s="5"/>
      <c r="AA1243" s="5"/>
      <c r="AB1243" s="5"/>
      <c r="AC1243" s="5"/>
      <c r="AD1243" s="5"/>
    </row>
    <row r="1244" customFormat="false" ht="15.75" hidden="false" customHeight="false" outlineLevel="0" collapsed="false">
      <c r="A1244" s="21"/>
      <c r="B1244" s="344"/>
      <c r="C1244" s="260"/>
      <c r="D1244" s="339"/>
      <c r="E1244" s="340"/>
      <c r="F1244" s="270" t="s">
        <v>946</v>
      </c>
      <c r="G1244" s="4" t="s">
        <v>947</v>
      </c>
      <c r="H1244" s="11"/>
      <c r="I1244" s="5"/>
      <c r="J1244" s="5"/>
      <c r="K1244" s="5"/>
      <c r="L1244" s="5"/>
      <c r="M1244" s="5"/>
      <c r="N1244" s="5"/>
      <c r="O1244" s="5"/>
      <c r="P1244" s="5"/>
      <c r="Q1244" s="5"/>
      <c r="R1244" s="5"/>
      <c r="S1244" s="5"/>
      <c r="T1244" s="5"/>
      <c r="U1244" s="5"/>
      <c r="V1244" s="5"/>
      <c r="W1244" s="5"/>
      <c r="X1244" s="5"/>
      <c r="Y1244" s="5"/>
      <c r="Z1244" s="5"/>
      <c r="AA1244" s="5"/>
      <c r="AB1244" s="5"/>
      <c r="AC1244" s="5"/>
      <c r="AD1244" s="5"/>
    </row>
    <row r="1245" customFormat="false" ht="15.75" hidden="false" customHeight="false" outlineLevel="0" collapsed="false">
      <c r="A1245" s="21"/>
      <c r="B1245" s="344"/>
      <c r="C1245" s="260"/>
      <c r="D1245" s="342" t="n">
        <v>20</v>
      </c>
      <c r="E1245" s="340"/>
      <c r="F1245" s="270" t="s">
        <v>948</v>
      </c>
      <c r="G1245" s="5"/>
      <c r="H1245" s="350"/>
      <c r="I1245" s="5"/>
      <c r="J1245" s="5"/>
      <c r="K1245" s="5"/>
      <c r="L1245" s="5"/>
      <c r="M1245" s="5"/>
      <c r="N1245" s="5"/>
      <c r="O1245" s="5"/>
      <c r="P1245" s="5"/>
      <c r="Q1245" s="5"/>
      <c r="R1245" s="5"/>
      <c r="S1245" s="5"/>
      <c r="T1245" s="5"/>
      <c r="U1245" s="5"/>
      <c r="V1245" s="5"/>
      <c r="W1245" s="5"/>
      <c r="X1245" s="5"/>
      <c r="Y1245" s="5"/>
      <c r="Z1245" s="5"/>
      <c r="AA1245" s="5"/>
      <c r="AB1245" s="5"/>
      <c r="AC1245" s="5"/>
      <c r="AD1245" s="5"/>
    </row>
    <row r="1246" customFormat="false" ht="15.75" hidden="false" customHeight="false" outlineLevel="0" collapsed="false">
      <c r="A1246" s="21"/>
      <c r="B1246" s="344"/>
      <c r="C1246" s="260"/>
      <c r="D1246" s="343"/>
      <c r="E1246" s="340"/>
      <c r="F1246" s="270" t="s">
        <v>949</v>
      </c>
      <c r="G1246" s="5" t="s">
        <v>950</v>
      </c>
      <c r="H1246" s="285" t="s">
        <v>951</v>
      </c>
      <c r="I1246" s="5"/>
      <c r="J1246" s="5"/>
      <c r="K1246" s="5"/>
      <c r="L1246" s="5"/>
      <c r="M1246" s="5"/>
      <c r="N1246" s="5"/>
      <c r="O1246" s="5"/>
      <c r="P1246" s="5"/>
      <c r="Q1246" s="5"/>
      <c r="R1246" s="5"/>
      <c r="S1246" s="5"/>
      <c r="T1246" s="5"/>
      <c r="U1246" s="5"/>
      <c r="V1246" s="5"/>
      <c r="W1246" s="5"/>
      <c r="X1246" s="5"/>
      <c r="Y1246" s="5"/>
      <c r="Z1246" s="5"/>
      <c r="AA1246" s="5"/>
      <c r="AB1246" s="5"/>
      <c r="AC1246" s="5"/>
      <c r="AD1246" s="5"/>
    </row>
    <row r="1247" customFormat="false" ht="15.75" hidden="false" customHeight="false" outlineLevel="0" collapsed="false">
      <c r="A1247" s="21"/>
      <c r="B1247" s="344"/>
      <c r="C1247" s="260"/>
      <c r="D1247" s="339"/>
      <c r="E1247" s="340"/>
      <c r="F1247" s="275" t="s">
        <v>952</v>
      </c>
      <c r="G1247" s="5" t="s">
        <v>953</v>
      </c>
      <c r="H1247" s="285" t="s">
        <v>954</v>
      </c>
      <c r="I1247" s="5"/>
      <c r="J1247" s="5"/>
      <c r="K1247" s="5"/>
      <c r="L1247" s="5"/>
      <c r="M1247" s="5"/>
      <c r="N1247" s="5"/>
      <c r="O1247" s="5"/>
      <c r="P1247" s="5"/>
      <c r="Q1247" s="5"/>
      <c r="R1247" s="5"/>
      <c r="S1247" s="5"/>
      <c r="T1247" s="5"/>
      <c r="U1247" s="5"/>
      <c r="V1247" s="5"/>
      <c r="W1247" s="5"/>
      <c r="X1247" s="5"/>
      <c r="Y1247" s="5"/>
      <c r="Z1247" s="5"/>
      <c r="AA1247" s="5"/>
      <c r="AB1247" s="5"/>
      <c r="AC1247" s="5"/>
      <c r="AD1247" s="5"/>
    </row>
    <row r="1248" customFormat="false" ht="15.75" hidden="false" customHeight="false" outlineLevel="0" collapsed="false">
      <c r="A1248" s="21"/>
      <c r="B1248" s="344"/>
      <c r="C1248" s="260"/>
      <c r="D1248" s="339"/>
      <c r="E1248" s="340"/>
      <c r="F1248" s="281" t="s">
        <v>955</v>
      </c>
      <c r="G1248" s="4" t="s">
        <v>956</v>
      </c>
      <c r="H1248" s="353" t="s">
        <v>758</v>
      </c>
      <c r="I1248" s="5" t="s">
        <v>926</v>
      </c>
      <c r="J1248" s="262" t="s">
        <v>927</v>
      </c>
      <c r="K1248" s="5"/>
      <c r="L1248" s="5"/>
      <c r="M1248" s="5"/>
      <c r="N1248" s="5"/>
      <c r="O1248" s="5"/>
      <c r="P1248" s="5"/>
      <c r="Q1248" s="5"/>
      <c r="R1248" s="5"/>
      <c r="S1248" s="5"/>
      <c r="T1248" s="5"/>
      <c r="U1248" s="5"/>
      <c r="V1248" s="5"/>
      <c r="W1248" s="5"/>
      <c r="X1248" s="5"/>
      <c r="Y1248" s="5"/>
      <c r="Z1248" s="5"/>
      <c r="AA1248" s="5"/>
      <c r="AB1248" s="5"/>
      <c r="AC1248" s="5"/>
      <c r="AD1248" s="5"/>
    </row>
    <row r="1249" customFormat="false" ht="15.75" hidden="false" customHeight="false" outlineLevel="0" collapsed="false">
      <c r="A1249" s="21"/>
      <c r="B1249" s="344"/>
      <c r="C1249" s="260"/>
      <c r="D1249" s="339"/>
      <c r="E1249" s="340"/>
      <c r="F1249" s="270" t="s">
        <v>957</v>
      </c>
      <c r="G1249" s="4" t="s">
        <v>711</v>
      </c>
      <c r="H1249" s="11"/>
      <c r="I1249" s="5"/>
      <c r="J1249" s="5"/>
      <c r="K1249" s="5"/>
      <c r="L1249" s="5"/>
      <c r="M1249" s="5"/>
      <c r="N1249" s="5"/>
      <c r="O1249" s="5"/>
      <c r="P1249" s="5"/>
      <c r="Q1249" s="5"/>
      <c r="R1249" s="5"/>
      <c r="S1249" s="5"/>
      <c r="T1249" s="5"/>
      <c r="U1249" s="5"/>
      <c r="V1249" s="5"/>
      <c r="W1249" s="5"/>
      <c r="X1249" s="5"/>
      <c r="Y1249" s="5"/>
      <c r="Z1249" s="5"/>
      <c r="AA1249" s="5"/>
      <c r="AB1249" s="5"/>
      <c r="AC1249" s="5"/>
      <c r="AD1249" s="5"/>
    </row>
    <row r="1250" customFormat="false" ht="15.75" hidden="false" customHeight="false" outlineLevel="0" collapsed="false">
      <c r="A1250" s="21"/>
      <c r="B1250" s="344"/>
      <c r="C1250" s="260"/>
      <c r="D1250" s="339"/>
      <c r="E1250" s="340"/>
      <c r="F1250" s="330" t="s">
        <v>958</v>
      </c>
      <c r="G1250" s="5"/>
      <c r="H1250" s="11"/>
      <c r="I1250" s="5"/>
      <c r="J1250" s="5"/>
      <c r="K1250" s="5"/>
      <c r="L1250" s="5"/>
      <c r="M1250" s="5"/>
      <c r="N1250" s="5"/>
      <c r="O1250" s="5"/>
      <c r="P1250" s="5"/>
      <c r="Q1250" s="5"/>
      <c r="R1250" s="5"/>
      <c r="S1250" s="5"/>
      <c r="T1250" s="5"/>
      <c r="U1250" s="5"/>
      <c r="V1250" s="5"/>
      <c r="W1250" s="5"/>
      <c r="X1250" s="5"/>
      <c r="Y1250" s="5"/>
      <c r="Z1250" s="5"/>
      <c r="AA1250" s="5"/>
      <c r="AB1250" s="5"/>
      <c r="AC1250" s="5"/>
      <c r="AD1250" s="5"/>
    </row>
    <row r="1251" customFormat="false" ht="15.75" hidden="false" customHeight="false" outlineLevel="0" collapsed="false">
      <c r="A1251" s="21"/>
      <c r="B1251" s="344"/>
      <c r="C1251" s="260"/>
      <c r="D1251" s="339"/>
      <c r="E1251" s="340"/>
      <c r="F1251" s="259" t="s">
        <v>959</v>
      </c>
      <c r="G1251" s="5" t="s">
        <v>960</v>
      </c>
      <c r="H1251" s="258" t="s">
        <v>961</v>
      </c>
      <c r="I1251" s="5"/>
      <c r="J1251" s="5"/>
      <c r="K1251" s="5"/>
      <c r="L1251" s="5"/>
      <c r="M1251" s="5"/>
      <c r="N1251" s="5"/>
      <c r="O1251" s="5"/>
      <c r="P1251" s="5"/>
      <c r="Q1251" s="5"/>
      <c r="R1251" s="5"/>
      <c r="S1251" s="5"/>
      <c r="T1251" s="5"/>
      <c r="U1251" s="5"/>
      <c r="V1251" s="5"/>
      <c r="W1251" s="5"/>
      <c r="X1251" s="5"/>
      <c r="Y1251" s="5"/>
      <c r="Z1251" s="5"/>
      <c r="AA1251" s="5"/>
      <c r="AB1251" s="5"/>
      <c r="AC1251" s="5"/>
      <c r="AD1251" s="5"/>
    </row>
    <row r="1252" customFormat="false" ht="15.75" hidden="false" customHeight="false" outlineLevel="0" collapsed="false">
      <c r="A1252" s="21"/>
      <c r="B1252" s="344"/>
      <c r="C1252" s="260"/>
      <c r="D1252" s="339"/>
      <c r="E1252" s="340"/>
      <c r="F1252" s="275" t="s">
        <v>962</v>
      </c>
      <c r="G1252" s="4" t="s">
        <v>343</v>
      </c>
      <c r="H1252" s="258" t="s">
        <v>963</v>
      </c>
      <c r="I1252" s="5"/>
      <c r="J1252" s="5"/>
      <c r="K1252" s="5"/>
      <c r="L1252" s="5"/>
      <c r="M1252" s="5"/>
      <c r="N1252" s="5"/>
      <c r="O1252" s="5"/>
      <c r="P1252" s="5"/>
      <c r="Q1252" s="5"/>
      <c r="R1252" s="5"/>
      <c r="S1252" s="5"/>
      <c r="T1252" s="5"/>
      <c r="U1252" s="5"/>
      <c r="V1252" s="5"/>
      <c r="W1252" s="5"/>
      <c r="X1252" s="5"/>
      <c r="Y1252" s="5"/>
      <c r="Z1252" s="5"/>
      <c r="AA1252" s="5"/>
      <c r="AB1252" s="5"/>
      <c r="AC1252" s="5"/>
      <c r="AD1252" s="5"/>
    </row>
    <row r="1253" customFormat="false" ht="15.75" hidden="false" customHeight="false" outlineLevel="0" collapsed="false">
      <c r="A1253" s="21"/>
      <c r="B1253" s="344"/>
      <c r="C1253" s="260"/>
      <c r="D1253" s="339"/>
      <c r="E1253" s="340"/>
      <c r="F1253" s="330" t="s">
        <v>964</v>
      </c>
      <c r="G1253" s="4"/>
      <c r="H1253" s="5"/>
      <c r="I1253" s="5"/>
      <c r="J1253" s="5"/>
      <c r="K1253" s="5"/>
      <c r="L1253" s="5"/>
      <c r="M1253" s="5"/>
      <c r="N1253" s="5"/>
      <c r="O1253" s="5"/>
      <c r="P1253" s="5"/>
      <c r="Q1253" s="5"/>
      <c r="R1253" s="5"/>
      <c r="S1253" s="5"/>
      <c r="T1253" s="5"/>
      <c r="U1253" s="5"/>
      <c r="V1253" s="5"/>
      <c r="W1253" s="5"/>
      <c r="X1253" s="5"/>
      <c r="Y1253" s="5"/>
      <c r="Z1253" s="5"/>
      <c r="AA1253" s="5"/>
      <c r="AB1253" s="5"/>
      <c r="AC1253" s="5"/>
      <c r="AD1253" s="5"/>
    </row>
    <row r="1254" customFormat="false" ht="15.75" hidden="false" customHeight="false" outlineLevel="0" collapsed="false">
      <c r="A1254" s="21"/>
      <c r="B1254" s="344"/>
      <c r="C1254" s="260"/>
      <c r="D1254" s="339"/>
      <c r="E1254" s="340"/>
      <c r="F1254" s="275" t="s">
        <v>965</v>
      </c>
      <c r="G1254" s="4" t="s">
        <v>966</v>
      </c>
      <c r="H1254" s="262" t="s">
        <v>967</v>
      </c>
      <c r="I1254" s="5" t="s">
        <v>968</v>
      </c>
      <c r="J1254" s="262" t="s">
        <v>352</v>
      </c>
      <c r="K1254" s="5"/>
      <c r="L1254" s="5"/>
      <c r="M1254" s="5"/>
      <c r="N1254" s="5"/>
      <c r="O1254" s="5"/>
      <c r="P1254" s="5"/>
      <c r="Q1254" s="5"/>
      <c r="R1254" s="5"/>
      <c r="S1254" s="5"/>
      <c r="T1254" s="5"/>
      <c r="U1254" s="5"/>
      <c r="V1254" s="5"/>
      <c r="W1254" s="5"/>
      <c r="X1254" s="5"/>
      <c r="Y1254" s="5"/>
      <c r="Z1254" s="5"/>
      <c r="AA1254" s="5"/>
      <c r="AB1254" s="5"/>
      <c r="AC1254" s="5"/>
      <c r="AD1254" s="5"/>
    </row>
    <row r="1255" customFormat="false" ht="15.75" hidden="false" customHeight="false" outlineLevel="0" collapsed="false">
      <c r="A1255" s="21"/>
      <c r="B1255" s="344"/>
      <c r="C1255" s="260"/>
      <c r="D1255" s="343"/>
      <c r="E1255" s="340"/>
      <c r="F1255" s="354" t="s">
        <v>969</v>
      </c>
      <c r="G1255" s="4"/>
      <c r="H1255" s="5"/>
      <c r="I1255" s="5"/>
      <c r="J1255" s="5"/>
      <c r="K1255" s="5"/>
      <c r="L1255" s="5"/>
      <c r="M1255" s="5"/>
      <c r="N1255" s="5"/>
      <c r="O1255" s="5"/>
      <c r="P1255" s="5"/>
      <c r="Q1255" s="5"/>
      <c r="R1255" s="5"/>
      <c r="S1255" s="5"/>
      <c r="T1255" s="5"/>
      <c r="U1255" s="5"/>
      <c r="V1255" s="5"/>
      <c r="W1255" s="5"/>
      <c r="X1255" s="5"/>
      <c r="Y1255" s="5"/>
      <c r="Z1255" s="5"/>
      <c r="AA1255" s="5"/>
      <c r="AB1255" s="5"/>
      <c r="AC1255" s="5"/>
      <c r="AD1255" s="5"/>
    </row>
    <row r="1256" customFormat="false" ht="15.75" hidden="false" customHeight="false" outlineLevel="0" collapsed="false">
      <c r="A1256" s="21"/>
      <c r="B1256" s="344"/>
      <c r="C1256" s="260"/>
      <c r="D1256" s="342" t="n">
        <v>21</v>
      </c>
      <c r="E1256" s="340"/>
      <c r="F1256" s="321" t="s">
        <v>970</v>
      </c>
      <c r="G1256" s="4"/>
      <c r="H1256" s="5"/>
      <c r="I1256" s="5" t="s">
        <v>971</v>
      </c>
      <c r="J1256" s="262" t="s">
        <v>927</v>
      </c>
      <c r="K1256" s="5"/>
      <c r="L1256" s="5"/>
      <c r="M1256" s="5"/>
      <c r="N1256" s="5"/>
      <c r="O1256" s="5"/>
      <c r="P1256" s="5"/>
      <c r="Q1256" s="5"/>
      <c r="R1256" s="5"/>
      <c r="S1256" s="5"/>
      <c r="T1256" s="5"/>
      <c r="U1256" s="5"/>
      <c r="V1256" s="5"/>
      <c r="W1256" s="5"/>
      <c r="X1256" s="5"/>
      <c r="Y1256" s="5"/>
      <c r="Z1256" s="5"/>
      <c r="AA1256" s="5"/>
      <c r="AB1256" s="5"/>
      <c r="AC1256" s="5"/>
      <c r="AD1256" s="5"/>
    </row>
    <row r="1257" customFormat="false" ht="15.75" hidden="false" customHeight="false" outlineLevel="0" collapsed="false">
      <c r="A1257" s="21"/>
      <c r="B1257" s="344"/>
      <c r="C1257" s="260"/>
      <c r="D1257" s="339"/>
      <c r="E1257" s="340"/>
      <c r="F1257" s="275" t="s">
        <v>972</v>
      </c>
      <c r="G1257" s="4" t="s">
        <v>973</v>
      </c>
      <c r="H1257" s="262" t="s">
        <v>974</v>
      </c>
      <c r="I1257" s="5" t="s">
        <v>975</v>
      </c>
      <c r="J1257" s="262" t="s">
        <v>976</v>
      </c>
      <c r="K1257" s="5" t="s">
        <v>977</v>
      </c>
      <c r="L1257" s="285" t="s">
        <v>530</v>
      </c>
      <c r="M1257" s="5" t="s">
        <v>978</v>
      </c>
      <c r="N1257" s="262" t="s">
        <v>979</v>
      </c>
      <c r="O1257" s="5"/>
      <c r="P1257" s="5"/>
      <c r="Q1257" s="5"/>
      <c r="R1257" s="5"/>
      <c r="S1257" s="5"/>
      <c r="T1257" s="5"/>
      <c r="U1257" s="5"/>
      <c r="V1257" s="5"/>
      <c r="W1257" s="5"/>
      <c r="X1257" s="5"/>
      <c r="Y1257" s="5"/>
      <c r="Z1257" s="5"/>
      <c r="AA1257" s="5"/>
      <c r="AB1257" s="5"/>
      <c r="AC1257" s="5"/>
      <c r="AD1257" s="5"/>
    </row>
    <row r="1258" customFormat="false" ht="15.75" hidden="false" customHeight="false" outlineLevel="0" collapsed="false">
      <c r="A1258" s="21"/>
      <c r="B1258" s="344"/>
      <c r="C1258" s="260"/>
      <c r="D1258" s="339"/>
      <c r="E1258" s="340"/>
      <c r="F1258" s="354" t="s">
        <v>980</v>
      </c>
      <c r="G1258" s="355" t="s">
        <v>981</v>
      </c>
      <c r="H1258" s="5"/>
      <c r="I1258" s="5"/>
      <c r="J1258" s="5"/>
      <c r="K1258" s="5"/>
      <c r="L1258" s="5"/>
      <c r="M1258" s="5"/>
      <c r="N1258" s="5"/>
      <c r="O1258" s="5"/>
      <c r="P1258" s="5"/>
      <c r="Q1258" s="5"/>
      <c r="R1258" s="5"/>
      <c r="S1258" s="5"/>
      <c r="T1258" s="5"/>
      <c r="U1258" s="5"/>
      <c r="V1258" s="5"/>
      <c r="W1258" s="5"/>
      <c r="X1258" s="5"/>
      <c r="Y1258" s="5"/>
      <c r="Z1258" s="5"/>
      <c r="AA1258" s="5"/>
      <c r="AB1258" s="5"/>
      <c r="AC1258" s="5"/>
      <c r="AD1258" s="5"/>
    </row>
    <row r="1259" customFormat="false" ht="15.75" hidden="false" customHeight="false" outlineLevel="0" collapsed="false">
      <c r="A1259" s="21"/>
      <c r="B1259" s="344"/>
      <c r="C1259" s="260"/>
      <c r="D1259" s="339"/>
      <c r="E1259" s="340"/>
      <c r="F1259" s="275" t="s">
        <v>982</v>
      </c>
      <c r="G1259" s="4" t="s">
        <v>983</v>
      </c>
      <c r="H1259" s="262" t="s">
        <v>984</v>
      </c>
      <c r="I1259" s="5" t="s">
        <v>985</v>
      </c>
      <c r="J1259" s="5"/>
      <c r="K1259" s="5"/>
      <c r="L1259" s="5"/>
      <c r="M1259" s="5"/>
      <c r="N1259" s="5"/>
      <c r="O1259" s="5"/>
      <c r="P1259" s="5"/>
      <c r="Q1259" s="5"/>
      <c r="R1259" s="5"/>
      <c r="S1259" s="5"/>
      <c r="T1259" s="5"/>
      <c r="U1259" s="5"/>
      <c r="V1259" s="5"/>
      <c r="W1259" s="5"/>
      <c r="X1259" s="5"/>
      <c r="Y1259" s="5"/>
      <c r="Z1259" s="5"/>
      <c r="AA1259" s="5"/>
      <c r="AB1259" s="5"/>
      <c r="AC1259" s="5"/>
      <c r="AD1259" s="5"/>
    </row>
    <row r="1260" customFormat="false" ht="15.75" hidden="false" customHeight="false" outlineLevel="0" collapsed="false">
      <c r="A1260" s="21"/>
      <c r="B1260" s="344"/>
      <c r="C1260" s="260"/>
      <c r="D1260" s="334"/>
      <c r="E1260" s="337"/>
      <c r="F1260" s="270" t="s">
        <v>986</v>
      </c>
      <c r="G1260" s="5"/>
      <c r="H1260" s="5"/>
      <c r="I1260" s="5"/>
      <c r="J1260" s="5"/>
      <c r="K1260" s="5"/>
      <c r="L1260" s="5"/>
      <c r="M1260" s="5"/>
      <c r="N1260" s="5"/>
      <c r="O1260" s="5"/>
      <c r="P1260" s="5"/>
      <c r="Q1260" s="5"/>
      <c r="R1260" s="5"/>
      <c r="S1260" s="5"/>
      <c r="T1260" s="5"/>
      <c r="U1260" s="5"/>
      <c r="V1260" s="5"/>
      <c r="W1260" s="5"/>
      <c r="X1260" s="5"/>
      <c r="Y1260" s="5"/>
      <c r="Z1260" s="5"/>
      <c r="AA1260" s="5"/>
      <c r="AB1260" s="5"/>
      <c r="AC1260" s="5"/>
      <c r="AD1260" s="5"/>
    </row>
    <row r="1261" customFormat="false" ht="15.75" hidden="false" customHeight="false" outlineLevel="0" collapsed="false">
      <c r="A1261" s="21"/>
      <c r="B1261" s="344"/>
      <c r="C1261" s="260"/>
      <c r="D1261" s="334"/>
      <c r="E1261" s="337"/>
      <c r="F1261" s="259" t="s">
        <v>987</v>
      </c>
      <c r="G1261" s="5"/>
      <c r="H1261" s="5"/>
      <c r="I1261" s="5"/>
      <c r="J1261" s="5"/>
      <c r="K1261" s="5"/>
      <c r="L1261" s="5"/>
      <c r="M1261" s="5"/>
      <c r="N1261" s="5"/>
      <c r="O1261" s="5"/>
      <c r="P1261" s="5"/>
      <c r="Q1261" s="5"/>
      <c r="R1261" s="5"/>
      <c r="S1261" s="5"/>
      <c r="T1261" s="5"/>
      <c r="U1261" s="5"/>
      <c r="V1261" s="5"/>
      <c r="W1261" s="5"/>
      <c r="X1261" s="5"/>
      <c r="Y1261" s="5"/>
      <c r="Z1261" s="5"/>
      <c r="AA1261" s="5"/>
      <c r="AB1261" s="5"/>
      <c r="AC1261" s="5"/>
      <c r="AD1261" s="5"/>
    </row>
    <row r="1262" customFormat="false" ht="15.75" hidden="false" customHeight="false" outlineLevel="0" collapsed="false">
      <c r="A1262" s="21"/>
      <c r="B1262" s="344"/>
      <c r="C1262" s="260"/>
      <c r="D1262" s="356"/>
      <c r="E1262" s="357"/>
      <c r="F1262" s="330" t="s">
        <v>988</v>
      </c>
      <c r="G1262" s="5"/>
      <c r="H1262" s="5"/>
      <c r="I1262" s="5"/>
      <c r="J1262" s="5"/>
      <c r="K1262" s="5"/>
      <c r="L1262" s="5"/>
      <c r="M1262" s="5"/>
      <c r="N1262" s="5"/>
      <c r="O1262" s="5"/>
      <c r="P1262" s="5"/>
      <c r="Q1262" s="5"/>
      <c r="R1262" s="5"/>
      <c r="S1262" s="5"/>
      <c r="T1262" s="5"/>
      <c r="U1262" s="5"/>
      <c r="V1262" s="5"/>
      <c r="W1262" s="5"/>
      <c r="X1262" s="5"/>
      <c r="Y1262" s="5"/>
      <c r="Z1262" s="5"/>
      <c r="AA1262" s="5"/>
      <c r="AB1262" s="5"/>
      <c r="AC1262" s="5"/>
      <c r="AD1262" s="5"/>
    </row>
    <row r="1263" customFormat="false" ht="15.75" hidden="false" customHeight="false" outlineLevel="0" collapsed="false">
      <c r="A1263" s="21"/>
      <c r="B1263" s="344"/>
      <c r="C1263" s="260"/>
      <c r="D1263" s="334"/>
      <c r="E1263" s="337"/>
      <c r="F1263" s="358" t="s">
        <v>989</v>
      </c>
      <c r="G1263" s="5"/>
      <c r="H1263" s="5"/>
      <c r="I1263" s="5"/>
      <c r="J1263" s="5"/>
      <c r="K1263" s="5"/>
      <c r="L1263" s="5"/>
      <c r="M1263" s="5"/>
      <c r="N1263" s="5"/>
      <c r="O1263" s="5"/>
      <c r="P1263" s="5"/>
      <c r="Q1263" s="5"/>
      <c r="R1263" s="5"/>
      <c r="S1263" s="5"/>
      <c r="T1263" s="5"/>
      <c r="U1263" s="5"/>
      <c r="V1263" s="5"/>
      <c r="W1263" s="5"/>
      <c r="X1263" s="5"/>
      <c r="Y1263" s="5"/>
      <c r="Z1263" s="5"/>
      <c r="AA1263" s="5"/>
      <c r="AB1263" s="5"/>
      <c r="AC1263" s="5"/>
      <c r="AD1263" s="5"/>
    </row>
    <row r="1264" customFormat="false" ht="15.75" hidden="false" customHeight="false" outlineLevel="0" collapsed="false">
      <c r="A1264" s="21"/>
      <c r="B1264" s="344"/>
      <c r="C1264" s="260"/>
      <c r="D1264" s="253"/>
      <c r="E1264" s="337"/>
      <c r="F1264" s="270" t="s">
        <v>990</v>
      </c>
      <c r="G1264" s="5"/>
      <c r="H1264" s="5"/>
      <c r="I1264" s="5"/>
      <c r="J1264" s="5"/>
      <c r="K1264" s="5"/>
      <c r="L1264" s="5"/>
      <c r="M1264" s="5"/>
      <c r="N1264" s="5"/>
      <c r="O1264" s="5"/>
      <c r="P1264" s="5"/>
      <c r="Q1264" s="5"/>
      <c r="R1264" s="5"/>
      <c r="S1264" s="5"/>
      <c r="T1264" s="5"/>
      <c r="U1264" s="5"/>
      <c r="V1264" s="5"/>
      <c r="W1264" s="5"/>
      <c r="X1264" s="5"/>
      <c r="Y1264" s="5"/>
      <c r="Z1264" s="5"/>
      <c r="AA1264" s="5"/>
      <c r="AB1264" s="5"/>
      <c r="AC1264" s="5"/>
      <c r="AD1264" s="5"/>
    </row>
    <row r="1265" customFormat="false" ht="15.75" hidden="false" customHeight="false" outlineLevel="0" collapsed="false">
      <c r="A1265" s="21"/>
      <c r="B1265" s="344"/>
      <c r="C1265" s="260"/>
      <c r="D1265" s="342" t="n">
        <v>22</v>
      </c>
      <c r="E1265" s="337"/>
      <c r="F1265" s="270" t="s">
        <v>991</v>
      </c>
      <c r="G1265" s="5" t="s">
        <v>926</v>
      </c>
      <c r="H1265" s="262" t="s">
        <v>927</v>
      </c>
      <c r="I1265" s="5"/>
      <c r="J1265" s="5"/>
      <c r="K1265" s="5"/>
      <c r="L1265" s="5"/>
      <c r="M1265" s="5"/>
      <c r="N1265" s="5"/>
      <c r="O1265" s="5"/>
      <c r="P1265" s="5"/>
      <c r="Q1265" s="5"/>
      <c r="R1265" s="5"/>
      <c r="S1265" s="5"/>
      <c r="T1265" s="5"/>
      <c r="U1265" s="5"/>
      <c r="V1265" s="5"/>
      <c r="W1265" s="5"/>
      <c r="X1265" s="5"/>
      <c r="Y1265" s="5"/>
      <c r="Z1265" s="5"/>
      <c r="AA1265" s="5"/>
      <c r="AB1265" s="5"/>
      <c r="AC1265" s="5"/>
      <c r="AD1265" s="5"/>
    </row>
    <row r="1266" customFormat="false" ht="15.75" hidden="false" customHeight="false" outlineLevel="0" collapsed="false">
      <c r="A1266" s="21"/>
      <c r="B1266" s="344"/>
      <c r="C1266" s="260"/>
      <c r="D1266" s="342" t="n">
        <v>23</v>
      </c>
      <c r="E1266" s="337"/>
      <c r="F1266" s="270" t="s">
        <v>992</v>
      </c>
      <c r="G1266" s="5" t="s">
        <v>993</v>
      </c>
      <c r="H1266" s="262" t="s">
        <v>994</v>
      </c>
      <c r="I1266" s="14" t="s">
        <v>995</v>
      </c>
      <c r="J1266" s="5"/>
      <c r="K1266" s="5"/>
      <c r="L1266" s="5"/>
      <c r="M1266" s="5"/>
      <c r="N1266" s="5"/>
      <c r="O1266" s="5"/>
      <c r="P1266" s="5"/>
      <c r="Q1266" s="5"/>
      <c r="R1266" s="5"/>
      <c r="S1266" s="5"/>
      <c r="T1266" s="5"/>
      <c r="U1266" s="5"/>
      <c r="V1266" s="5"/>
      <c r="W1266" s="5"/>
      <c r="X1266" s="5"/>
      <c r="Y1266" s="5"/>
      <c r="Z1266" s="5"/>
      <c r="AA1266" s="5"/>
      <c r="AB1266" s="5"/>
      <c r="AC1266" s="5"/>
      <c r="AD1266" s="5"/>
    </row>
    <row r="1267" customFormat="false" ht="15.75" hidden="false" customHeight="false" outlineLevel="0" collapsed="false">
      <c r="A1267" s="21"/>
      <c r="B1267" s="344"/>
      <c r="C1267" s="260"/>
      <c r="D1267" s="253"/>
      <c r="E1267" s="337"/>
      <c r="F1267" s="259" t="s">
        <v>996</v>
      </c>
      <c r="G1267" s="5" t="s">
        <v>997</v>
      </c>
      <c r="H1267" s="262" t="s">
        <v>795</v>
      </c>
      <c r="I1267" s="5"/>
      <c r="J1267" s="5"/>
      <c r="K1267" s="5"/>
      <c r="L1267" s="5"/>
      <c r="M1267" s="5"/>
      <c r="N1267" s="5"/>
      <c r="O1267" s="5"/>
      <c r="P1267" s="5"/>
      <c r="Q1267" s="5"/>
      <c r="R1267" s="5"/>
      <c r="S1267" s="5"/>
      <c r="T1267" s="5"/>
      <c r="U1267" s="5"/>
      <c r="V1267" s="5"/>
      <c r="W1267" s="5"/>
      <c r="X1267" s="5"/>
      <c r="Y1267" s="5"/>
      <c r="Z1267" s="5"/>
      <c r="AA1267" s="5"/>
      <c r="AB1267" s="5"/>
      <c r="AC1267" s="5"/>
      <c r="AD1267" s="5"/>
    </row>
    <row r="1268" customFormat="false" ht="15.75" hidden="false" customHeight="false" outlineLevel="0" collapsed="false">
      <c r="A1268" s="21"/>
      <c r="B1268" s="344"/>
      <c r="C1268" s="260"/>
      <c r="D1268" s="334"/>
      <c r="E1268" s="338"/>
      <c r="F1268" s="330" t="s">
        <v>998</v>
      </c>
      <c r="G1268" s="5" t="s">
        <v>999</v>
      </c>
      <c r="H1268" s="262" t="s">
        <v>1000</v>
      </c>
      <c r="I1268" s="5" t="s">
        <v>1001</v>
      </c>
      <c r="J1268" s="5"/>
      <c r="K1268" s="5"/>
      <c r="L1268" s="5"/>
      <c r="M1268" s="5"/>
      <c r="N1268" s="5"/>
      <c r="O1268" s="5"/>
      <c r="P1268" s="5"/>
      <c r="Q1268" s="5"/>
      <c r="R1268" s="5"/>
      <c r="S1268" s="5"/>
      <c r="T1268" s="5"/>
      <c r="U1268" s="5"/>
      <c r="V1268" s="5"/>
      <c r="W1268" s="5"/>
      <c r="X1268" s="5"/>
      <c r="Y1268" s="5"/>
      <c r="Z1268" s="5"/>
      <c r="AA1268" s="5"/>
      <c r="AB1268" s="5"/>
      <c r="AC1268" s="5"/>
      <c r="AD1268" s="5"/>
    </row>
    <row r="1269" customFormat="false" ht="15.75" hidden="false" customHeight="false" outlineLevel="0" collapsed="false">
      <c r="A1269" s="21"/>
      <c r="B1269" s="344"/>
      <c r="C1269" s="260"/>
      <c r="D1269" s="334"/>
      <c r="E1269" s="337"/>
      <c r="F1269" s="330" t="s">
        <v>1002</v>
      </c>
      <c r="G1269" s="5"/>
      <c r="H1269" s="5"/>
      <c r="I1269" s="5"/>
      <c r="J1269" s="5"/>
      <c r="K1269" s="5"/>
      <c r="L1269" s="5"/>
      <c r="M1269" s="5"/>
      <c r="N1269" s="5"/>
      <c r="O1269" s="5"/>
      <c r="P1269" s="5"/>
      <c r="Q1269" s="5"/>
      <c r="R1269" s="5"/>
      <c r="S1269" s="5"/>
      <c r="T1269" s="5"/>
      <c r="U1269" s="5"/>
      <c r="V1269" s="5"/>
      <c r="W1269" s="5"/>
      <c r="X1269" s="5"/>
      <c r="Y1269" s="5"/>
      <c r="Z1269" s="5"/>
      <c r="AA1269" s="5"/>
      <c r="AB1269" s="5"/>
      <c r="AC1269" s="5"/>
      <c r="AD1269" s="5"/>
    </row>
    <row r="1270" customFormat="false" ht="15.75" hidden="false" customHeight="false" outlineLevel="0" collapsed="false">
      <c r="A1270" s="21"/>
      <c r="B1270" s="344"/>
      <c r="C1270" s="260"/>
      <c r="D1270" s="334"/>
      <c r="E1270" s="337"/>
      <c r="F1270" s="270" t="s">
        <v>1003</v>
      </c>
      <c r="G1270" s="5"/>
      <c r="H1270" s="5"/>
      <c r="I1270" s="5"/>
      <c r="J1270" s="5"/>
      <c r="K1270" s="5"/>
      <c r="L1270" s="5"/>
      <c r="M1270" s="5"/>
      <c r="N1270" s="5"/>
      <c r="O1270" s="5"/>
      <c r="P1270" s="5"/>
      <c r="Q1270" s="5"/>
      <c r="R1270" s="5"/>
      <c r="S1270" s="5"/>
      <c r="T1270" s="5"/>
      <c r="U1270" s="5"/>
      <c r="V1270" s="5"/>
      <c r="W1270" s="5"/>
      <c r="X1270" s="5"/>
      <c r="Y1270" s="5"/>
      <c r="Z1270" s="5"/>
      <c r="AA1270" s="5"/>
      <c r="AB1270" s="5"/>
      <c r="AC1270" s="5"/>
      <c r="AD1270" s="5"/>
    </row>
    <row r="1271" customFormat="false" ht="15.75" hidden="false" customHeight="false" outlineLevel="0" collapsed="false">
      <c r="A1271" s="21"/>
      <c r="B1271" s="344"/>
      <c r="C1271" s="260"/>
      <c r="D1271" s="334"/>
      <c r="E1271" s="337"/>
      <c r="F1271" s="304" t="s">
        <v>1004</v>
      </c>
      <c r="G1271" s="4" t="s">
        <v>1005</v>
      </c>
      <c r="H1271" s="262" t="s">
        <v>1006</v>
      </c>
      <c r="I1271" s="5" t="s">
        <v>1007</v>
      </c>
      <c r="J1271" s="262" t="s">
        <v>896</v>
      </c>
      <c r="K1271" s="5"/>
      <c r="L1271" s="5"/>
      <c r="M1271" s="5"/>
      <c r="N1271" s="5"/>
      <c r="O1271" s="5"/>
      <c r="P1271" s="5"/>
      <c r="Q1271" s="5"/>
      <c r="R1271" s="5"/>
      <c r="S1271" s="5"/>
      <c r="T1271" s="5"/>
      <c r="U1271" s="5"/>
      <c r="V1271" s="5"/>
      <c r="W1271" s="5"/>
      <c r="X1271" s="5"/>
      <c r="Y1271" s="5"/>
      <c r="Z1271" s="5"/>
      <c r="AA1271" s="5"/>
      <c r="AB1271" s="5"/>
      <c r="AC1271" s="5"/>
      <c r="AD1271" s="5"/>
    </row>
    <row r="1272" customFormat="false" ht="15.75" hidden="false" customHeight="false" outlineLevel="0" collapsed="false">
      <c r="A1272" s="21"/>
      <c r="B1272" s="344"/>
      <c r="C1272" s="260"/>
      <c r="D1272" s="334"/>
      <c r="E1272" s="337"/>
      <c r="F1272" s="280" t="s">
        <v>1008</v>
      </c>
      <c r="H1272" s="5"/>
      <c r="I1272" s="5"/>
      <c r="J1272" s="5"/>
      <c r="K1272" s="5"/>
      <c r="L1272" s="5"/>
      <c r="M1272" s="5"/>
      <c r="N1272" s="5"/>
      <c r="O1272" s="5"/>
      <c r="P1272" s="5"/>
      <c r="Q1272" s="5"/>
      <c r="R1272" s="5"/>
      <c r="S1272" s="5"/>
      <c r="T1272" s="5"/>
      <c r="U1272" s="5"/>
      <c r="V1272" s="5"/>
      <c r="W1272" s="5"/>
      <c r="X1272" s="5"/>
      <c r="Y1272" s="5"/>
      <c r="Z1272" s="5"/>
      <c r="AA1272" s="5"/>
      <c r="AB1272" s="5"/>
      <c r="AC1272" s="5"/>
      <c r="AD1272" s="5"/>
    </row>
    <row r="1273" customFormat="false" ht="15.75" hidden="false" customHeight="false" outlineLevel="0" collapsed="false">
      <c r="A1273" s="21"/>
      <c r="B1273" s="344"/>
      <c r="C1273" s="260"/>
      <c r="D1273" s="334"/>
      <c r="E1273" s="337"/>
      <c r="F1273" s="275" t="s">
        <v>1009</v>
      </c>
      <c r="G1273" s="5" t="s">
        <v>1010</v>
      </c>
      <c r="H1273" s="262" t="s">
        <v>1011</v>
      </c>
      <c r="I1273" s="5"/>
      <c r="J1273" s="5"/>
      <c r="K1273" s="5"/>
      <c r="L1273" s="5"/>
      <c r="M1273" s="5"/>
      <c r="N1273" s="5"/>
      <c r="O1273" s="5"/>
      <c r="P1273" s="5"/>
      <c r="Q1273" s="5"/>
      <c r="R1273" s="5"/>
      <c r="S1273" s="5"/>
      <c r="T1273" s="5"/>
      <c r="U1273" s="5"/>
      <c r="V1273" s="5"/>
      <c r="W1273" s="5"/>
      <c r="X1273" s="5"/>
      <c r="Y1273" s="5"/>
      <c r="Z1273" s="5"/>
      <c r="AA1273" s="5"/>
      <c r="AB1273" s="5"/>
      <c r="AC1273" s="5"/>
      <c r="AD1273" s="5"/>
    </row>
    <row r="1274" customFormat="false" ht="15.75" hidden="false" customHeight="false" outlineLevel="0" collapsed="false">
      <c r="A1274" s="21"/>
      <c r="B1274" s="344"/>
      <c r="C1274" s="260"/>
      <c r="D1274" s="334"/>
      <c r="E1274" s="337"/>
      <c r="F1274" s="259" t="s">
        <v>1012</v>
      </c>
      <c r="G1274" s="5" t="s">
        <v>1013</v>
      </c>
      <c r="H1274" s="262" t="s">
        <v>341</v>
      </c>
      <c r="I1274" s="14" t="s">
        <v>1014</v>
      </c>
      <c r="J1274" s="5"/>
      <c r="K1274" s="5"/>
      <c r="L1274" s="5"/>
      <c r="M1274" s="5"/>
      <c r="N1274" s="5"/>
      <c r="O1274" s="5"/>
      <c r="P1274" s="5"/>
      <c r="Q1274" s="5"/>
      <c r="R1274" s="5"/>
      <c r="S1274" s="5"/>
      <c r="T1274" s="5"/>
      <c r="U1274" s="5"/>
      <c r="V1274" s="5"/>
      <c r="W1274" s="5"/>
      <c r="X1274" s="5"/>
      <c r="Y1274" s="5"/>
      <c r="Z1274" s="5"/>
      <c r="AA1274" s="5"/>
      <c r="AB1274" s="5"/>
      <c r="AC1274" s="5"/>
      <c r="AD1274" s="5"/>
    </row>
    <row r="1275" customFormat="false" ht="15.75" hidden="false" customHeight="false" outlineLevel="0" collapsed="false">
      <c r="A1275" s="21"/>
      <c r="B1275" s="344"/>
      <c r="C1275" s="260"/>
      <c r="D1275" s="334"/>
      <c r="E1275" s="338"/>
      <c r="F1275" s="330" t="s">
        <v>1015</v>
      </c>
      <c r="G1275" s="5"/>
      <c r="H1275" s="5"/>
      <c r="I1275" s="5"/>
      <c r="J1275" s="5"/>
      <c r="K1275" s="5"/>
      <c r="L1275" s="5"/>
      <c r="M1275" s="5"/>
      <c r="N1275" s="5"/>
      <c r="O1275" s="5"/>
      <c r="P1275" s="5"/>
      <c r="Q1275" s="5"/>
      <c r="R1275" s="5"/>
      <c r="S1275" s="5"/>
      <c r="T1275" s="5"/>
      <c r="U1275" s="5"/>
      <c r="V1275" s="5"/>
      <c r="W1275" s="5"/>
      <c r="X1275" s="5"/>
      <c r="Y1275" s="5"/>
      <c r="Z1275" s="5"/>
      <c r="AA1275" s="5"/>
      <c r="AB1275" s="5"/>
      <c r="AC1275" s="5"/>
      <c r="AD1275" s="5"/>
    </row>
    <row r="1276" customFormat="false" ht="15.75" hidden="false" customHeight="false" outlineLevel="0" collapsed="false">
      <c r="A1276" s="21"/>
      <c r="B1276" s="344"/>
      <c r="C1276" s="260"/>
      <c r="D1276" s="334"/>
      <c r="E1276" s="337"/>
      <c r="F1276" s="270" t="s">
        <v>1016</v>
      </c>
      <c r="G1276" s="5" t="s">
        <v>1017</v>
      </c>
      <c r="H1276" s="262" t="s">
        <v>1018</v>
      </c>
      <c r="I1276" s="5"/>
      <c r="J1276" s="5"/>
      <c r="K1276" s="5"/>
      <c r="L1276" s="5"/>
      <c r="M1276" s="5"/>
      <c r="N1276" s="5"/>
      <c r="O1276" s="5"/>
      <c r="P1276" s="5"/>
      <c r="Q1276" s="5"/>
      <c r="R1276" s="5"/>
      <c r="S1276" s="5"/>
      <c r="T1276" s="5"/>
      <c r="U1276" s="5"/>
      <c r="V1276" s="5"/>
      <c r="W1276" s="5"/>
      <c r="X1276" s="5"/>
      <c r="Y1276" s="5"/>
      <c r="Z1276" s="5"/>
      <c r="AA1276" s="5"/>
      <c r="AB1276" s="5"/>
      <c r="AC1276" s="5"/>
      <c r="AD1276" s="5"/>
    </row>
    <row r="1277" customFormat="false" ht="15.75" hidden="false" customHeight="false" outlineLevel="0" collapsed="false">
      <c r="A1277" s="21"/>
      <c r="B1277" s="344"/>
      <c r="C1277" s="260"/>
      <c r="D1277" s="334"/>
      <c r="E1277" s="337"/>
      <c r="F1277" s="275" t="s">
        <v>1019</v>
      </c>
      <c r="G1277" s="5"/>
      <c r="H1277" s="5"/>
      <c r="I1277" s="5"/>
      <c r="J1277" s="5"/>
      <c r="K1277" s="5"/>
      <c r="L1277" s="5"/>
      <c r="M1277" s="5"/>
      <c r="N1277" s="5"/>
      <c r="O1277" s="5"/>
      <c r="P1277" s="5"/>
      <c r="Q1277" s="5"/>
      <c r="R1277" s="5"/>
      <c r="S1277" s="5"/>
      <c r="T1277" s="5"/>
      <c r="U1277" s="5"/>
      <c r="V1277" s="5"/>
      <c r="W1277" s="5"/>
      <c r="X1277" s="5"/>
      <c r="Y1277" s="5"/>
      <c r="Z1277" s="5"/>
      <c r="AA1277" s="5"/>
      <c r="AB1277" s="5"/>
      <c r="AC1277" s="5"/>
      <c r="AD1277" s="5"/>
    </row>
    <row r="1278" customFormat="false" ht="15.75" hidden="false" customHeight="false" outlineLevel="0" collapsed="false">
      <c r="A1278" s="21"/>
      <c r="B1278" s="344"/>
      <c r="C1278" s="307"/>
      <c r="D1278" s="334"/>
      <c r="E1278" s="337"/>
      <c r="F1278" s="275" t="s">
        <v>1020</v>
      </c>
      <c r="G1278" s="5" t="s">
        <v>1021</v>
      </c>
      <c r="H1278" s="5"/>
      <c r="I1278" s="5"/>
      <c r="J1278" s="5"/>
      <c r="K1278" s="5"/>
      <c r="L1278" s="5"/>
      <c r="M1278" s="5"/>
      <c r="N1278" s="5"/>
      <c r="O1278" s="5"/>
      <c r="P1278" s="5"/>
      <c r="Q1278" s="5"/>
      <c r="R1278" s="5"/>
      <c r="S1278" s="5"/>
      <c r="T1278" s="5"/>
      <c r="U1278" s="5"/>
      <c r="V1278" s="5"/>
      <c r="W1278" s="5"/>
      <c r="X1278" s="5"/>
      <c r="Y1278" s="5"/>
      <c r="Z1278" s="5"/>
      <c r="AA1278" s="5"/>
      <c r="AB1278" s="5"/>
      <c r="AC1278" s="5"/>
      <c r="AD1278" s="5"/>
    </row>
    <row r="1279" customFormat="false" ht="15.75" hidden="false" customHeight="false" outlineLevel="0" collapsed="false">
      <c r="A1279" s="21"/>
      <c r="B1279" s="344"/>
      <c r="C1279" s="260"/>
      <c r="D1279" s="334"/>
      <c r="E1279" s="337"/>
      <c r="F1279" s="275" t="s">
        <v>1022</v>
      </c>
      <c r="G1279" s="5" t="s">
        <v>1023</v>
      </c>
      <c r="H1279" s="262" t="s">
        <v>1024</v>
      </c>
      <c r="I1279" s="5"/>
      <c r="J1279" s="5"/>
      <c r="K1279" s="5"/>
      <c r="L1279" s="5"/>
      <c r="M1279" s="5"/>
      <c r="N1279" s="5"/>
      <c r="O1279" s="5"/>
      <c r="P1279" s="5"/>
      <c r="Q1279" s="5"/>
      <c r="R1279" s="5"/>
      <c r="S1279" s="5"/>
      <c r="T1279" s="5"/>
      <c r="U1279" s="5"/>
      <c r="V1279" s="5"/>
      <c r="W1279" s="5"/>
      <c r="X1279" s="5"/>
      <c r="Y1279" s="5"/>
      <c r="Z1279" s="5"/>
      <c r="AA1279" s="5"/>
      <c r="AB1279" s="5"/>
      <c r="AC1279" s="5"/>
      <c r="AD1279" s="5"/>
    </row>
    <row r="1280" customFormat="false" ht="15.75" hidden="false" customHeight="false" outlineLevel="0" collapsed="false">
      <c r="A1280" s="21"/>
      <c r="B1280" s="344"/>
      <c r="C1280" s="260"/>
      <c r="D1280" s="342" t="n">
        <v>24</v>
      </c>
      <c r="E1280" s="337"/>
      <c r="F1280" s="359" t="s">
        <v>1025</v>
      </c>
      <c r="G1280" s="5"/>
      <c r="H1280" s="5"/>
      <c r="I1280" s="5"/>
      <c r="J1280" s="5"/>
      <c r="K1280" s="5"/>
      <c r="L1280" s="5"/>
      <c r="M1280" s="5"/>
      <c r="N1280" s="5"/>
      <c r="O1280" s="5"/>
      <c r="P1280" s="5"/>
      <c r="Q1280" s="5"/>
      <c r="R1280" s="5"/>
      <c r="S1280" s="5"/>
      <c r="T1280" s="5"/>
      <c r="U1280" s="5"/>
      <c r="V1280" s="5"/>
      <c r="W1280" s="5"/>
      <c r="X1280" s="5"/>
      <c r="Y1280" s="5"/>
      <c r="Z1280" s="5"/>
      <c r="AA1280" s="5"/>
      <c r="AB1280" s="5"/>
      <c r="AC1280" s="5"/>
      <c r="AD1280" s="5"/>
    </row>
    <row r="1281" customFormat="false" ht="15.75" hidden="false" customHeight="false" outlineLevel="0" collapsed="false">
      <c r="A1281" s="21"/>
      <c r="B1281" s="344"/>
      <c r="C1281" s="260"/>
      <c r="D1281" s="334"/>
      <c r="E1281" s="360"/>
      <c r="F1281" s="330" t="s">
        <v>1026</v>
      </c>
      <c r="G1281" s="5" t="s">
        <v>1027</v>
      </c>
      <c r="H1281" s="5"/>
      <c r="I1281" s="5"/>
      <c r="J1281" s="5"/>
      <c r="K1281" s="5"/>
      <c r="L1281" s="5"/>
      <c r="M1281" s="5"/>
      <c r="N1281" s="5"/>
      <c r="O1281" s="5"/>
      <c r="P1281" s="5"/>
      <c r="Q1281" s="5"/>
      <c r="R1281" s="5"/>
      <c r="S1281" s="5"/>
      <c r="T1281" s="5"/>
      <c r="U1281" s="5"/>
      <c r="V1281" s="5"/>
      <c r="W1281" s="5"/>
      <c r="X1281" s="5"/>
      <c r="Y1281" s="5"/>
      <c r="Z1281" s="5"/>
      <c r="AA1281" s="5"/>
      <c r="AB1281" s="5"/>
      <c r="AC1281" s="5"/>
      <c r="AD1281" s="5"/>
    </row>
    <row r="1282" customFormat="false" ht="15.75" hidden="false" customHeight="false" outlineLevel="0" collapsed="false">
      <c r="A1282" s="21"/>
      <c r="B1282" s="361" t="s">
        <v>1028</v>
      </c>
      <c r="C1282" s="260"/>
      <c r="D1282" s="253"/>
      <c r="E1282" s="40"/>
      <c r="F1282" s="259" t="s">
        <v>1029</v>
      </c>
      <c r="G1282" s="5"/>
      <c r="H1282" s="5"/>
      <c r="I1282" s="5"/>
      <c r="J1282" s="5"/>
      <c r="K1282" s="5"/>
      <c r="L1282" s="5"/>
      <c r="M1282" s="5"/>
      <c r="N1282" s="5"/>
      <c r="O1282" s="5"/>
      <c r="P1282" s="5"/>
      <c r="Q1282" s="5"/>
      <c r="R1282" s="5"/>
      <c r="S1282" s="5"/>
      <c r="T1282" s="5"/>
      <c r="U1282" s="5"/>
      <c r="V1282" s="5"/>
      <c r="W1282" s="5"/>
      <c r="X1282" s="5"/>
      <c r="Y1282" s="5"/>
      <c r="Z1282" s="5"/>
      <c r="AA1282" s="5"/>
      <c r="AB1282" s="5"/>
      <c r="AC1282" s="5"/>
      <c r="AD1282" s="5"/>
    </row>
    <row r="1283" customFormat="false" ht="15.75" hidden="false" customHeight="false" outlineLevel="0" collapsed="false">
      <c r="A1283" s="21"/>
      <c r="B1283" s="361"/>
      <c r="C1283" s="260"/>
      <c r="D1283" s="253"/>
      <c r="E1283" s="40"/>
      <c r="F1283" s="281" t="s">
        <v>1030</v>
      </c>
      <c r="G1283" s="5" t="s">
        <v>1031</v>
      </c>
      <c r="H1283" s="262" t="s">
        <v>441</v>
      </c>
      <c r="I1283" s="5" t="s">
        <v>1032</v>
      </c>
      <c r="J1283" s="262" t="s">
        <v>896</v>
      </c>
      <c r="K1283" s="5"/>
      <c r="L1283" s="5"/>
      <c r="M1283" s="5"/>
      <c r="N1283" s="5"/>
      <c r="O1283" s="5"/>
      <c r="P1283" s="5"/>
      <c r="Q1283" s="5"/>
      <c r="R1283" s="5"/>
      <c r="S1283" s="5"/>
      <c r="T1283" s="5"/>
      <c r="U1283" s="5"/>
      <c r="V1283" s="5"/>
      <c r="W1283" s="5"/>
      <c r="X1283" s="5"/>
      <c r="Y1283" s="5"/>
      <c r="Z1283" s="5"/>
      <c r="AA1283" s="5"/>
      <c r="AB1283" s="5"/>
      <c r="AC1283" s="5"/>
      <c r="AD1283" s="5"/>
    </row>
    <row r="1284" customFormat="false" ht="15.75" hidden="false" customHeight="false" outlineLevel="0" collapsed="false">
      <c r="A1284" s="21"/>
      <c r="B1284" s="361"/>
      <c r="C1284" s="260"/>
      <c r="D1284" s="253"/>
      <c r="E1284" s="40"/>
      <c r="F1284" s="281" t="s">
        <v>1033</v>
      </c>
      <c r="G1284" s="5" t="s">
        <v>1034</v>
      </c>
      <c r="H1284" s="5"/>
      <c r="I1284" s="5"/>
      <c r="J1284" s="5"/>
      <c r="K1284" s="5"/>
      <c r="L1284" s="5"/>
      <c r="M1284" s="5"/>
      <c r="N1284" s="5"/>
      <c r="O1284" s="5"/>
      <c r="P1284" s="5"/>
      <c r="Q1284" s="5"/>
      <c r="R1284" s="5"/>
      <c r="S1284" s="5"/>
      <c r="T1284" s="5"/>
      <c r="U1284" s="5"/>
      <c r="V1284" s="5"/>
      <c r="W1284" s="5"/>
      <c r="X1284" s="5"/>
      <c r="Y1284" s="5"/>
      <c r="Z1284" s="5"/>
      <c r="AA1284" s="5"/>
      <c r="AB1284" s="5"/>
      <c r="AC1284" s="5"/>
      <c r="AD1284" s="5"/>
    </row>
    <row r="1285" customFormat="false" ht="15.75" hidden="false" customHeight="false" outlineLevel="0" collapsed="false">
      <c r="A1285" s="21"/>
      <c r="B1285" s="361"/>
      <c r="C1285" s="260"/>
      <c r="D1285" s="253"/>
      <c r="E1285" s="40"/>
      <c r="F1285" s="330" t="s">
        <v>1035</v>
      </c>
      <c r="G1285" s="5"/>
      <c r="H1285" s="5"/>
      <c r="I1285" s="5"/>
      <c r="J1285" s="5"/>
      <c r="K1285" s="5"/>
      <c r="L1285" s="5"/>
      <c r="M1285" s="5"/>
      <c r="N1285" s="5"/>
      <c r="O1285" s="5"/>
      <c r="P1285" s="5"/>
      <c r="Q1285" s="5"/>
      <c r="R1285" s="5"/>
      <c r="S1285" s="5"/>
      <c r="T1285" s="5"/>
      <c r="U1285" s="5"/>
      <c r="V1285" s="5"/>
      <c r="W1285" s="5"/>
      <c r="X1285" s="5"/>
      <c r="Y1285" s="5"/>
      <c r="Z1285" s="5"/>
      <c r="AA1285" s="5"/>
      <c r="AB1285" s="5"/>
      <c r="AC1285" s="5"/>
      <c r="AD1285" s="5"/>
    </row>
    <row r="1286" customFormat="false" ht="15.75" hidden="false" customHeight="false" outlineLevel="0" collapsed="false">
      <c r="A1286" s="21"/>
      <c r="B1286" s="361"/>
      <c r="C1286" s="260"/>
      <c r="D1286" s="253"/>
      <c r="E1286" s="40"/>
      <c r="F1286" s="281" t="s">
        <v>1036</v>
      </c>
      <c r="G1286" s="5" t="s">
        <v>1037</v>
      </c>
      <c r="H1286" s="262" t="s">
        <v>1038</v>
      </c>
      <c r="I1286" s="5" t="s">
        <v>926</v>
      </c>
      <c r="J1286" s="262" t="s">
        <v>927</v>
      </c>
      <c r="K1286" s="5" t="s">
        <v>838</v>
      </c>
      <c r="L1286" s="262" t="s">
        <v>839</v>
      </c>
      <c r="M1286" s="5"/>
      <c r="N1286" s="5"/>
      <c r="O1286" s="5"/>
      <c r="P1286" s="5"/>
      <c r="Q1286" s="5"/>
      <c r="R1286" s="5"/>
      <c r="S1286" s="5"/>
      <c r="T1286" s="5"/>
      <c r="U1286" s="5"/>
      <c r="V1286" s="5"/>
      <c r="W1286" s="5"/>
      <c r="X1286" s="5"/>
      <c r="Y1286" s="5"/>
      <c r="Z1286" s="5"/>
      <c r="AA1286" s="5"/>
      <c r="AB1286" s="5"/>
      <c r="AC1286" s="5"/>
      <c r="AD1286" s="5"/>
    </row>
    <row r="1287" customFormat="false" ht="15.75" hidden="false" customHeight="false" outlineLevel="0" collapsed="false">
      <c r="A1287" s="21"/>
      <c r="B1287" s="361"/>
      <c r="C1287" s="260"/>
      <c r="D1287" s="253"/>
      <c r="E1287" s="40"/>
      <c r="F1287" s="275" t="s">
        <v>1039</v>
      </c>
      <c r="G1287" s="41" t="s">
        <v>1040</v>
      </c>
      <c r="H1287" s="362" t="s">
        <v>1041</v>
      </c>
      <c r="I1287" s="5"/>
      <c r="J1287" s="5"/>
      <c r="K1287" s="5"/>
      <c r="L1287" s="5"/>
      <c r="M1287" s="5"/>
      <c r="N1287" s="5"/>
      <c r="O1287" s="5"/>
      <c r="P1287" s="5"/>
      <c r="Q1287" s="5"/>
      <c r="R1287" s="5"/>
      <c r="S1287" s="5"/>
      <c r="T1287" s="5"/>
      <c r="U1287" s="5"/>
      <c r="V1287" s="5"/>
      <c r="W1287" s="5"/>
      <c r="X1287" s="5"/>
      <c r="Y1287" s="5"/>
      <c r="Z1287" s="5"/>
      <c r="AA1287" s="5"/>
      <c r="AB1287" s="5"/>
      <c r="AC1287" s="5"/>
      <c r="AD1287" s="5"/>
    </row>
    <row r="1288" customFormat="false" ht="15.75" hidden="false" customHeight="false" outlineLevel="0" collapsed="false">
      <c r="A1288" s="21"/>
      <c r="B1288" s="361"/>
      <c r="C1288" s="260"/>
      <c r="D1288" s="253"/>
      <c r="E1288" s="40"/>
      <c r="F1288" s="275" t="s">
        <v>1042</v>
      </c>
      <c r="G1288" s="5"/>
      <c r="H1288" s="5"/>
      <c r="I1288" s="5"/>
      <c r="J1288" s="5"/>
      <c r="K1288" s="5"/>
      <c r="L1288" s="5"/>
      <c r="M1288" s="5"/>
      <c r="N1288" s="5"/>
      <c r="O1288" s="5"/>
      <c r="P1288" s="5"/>
      <c r="Q1288" s="5"/>
      <c r="R1288" s="5"/>
      <c r="S1288" s="5"/>
      <c r="T1288" s="5"/>
      <c r="U1288" s="5"/>
      <c r="V1288" s="5"/>
      <c r="W1288" s="5"/>
      <c r="X1288" s="5"/>
      <c r="Y1288" s="5"/>
      <c r="Z1288" s="5"/>
      <c r="AA1288" s="5"/>
      <c r="AB1288" s="5"/>
      <c r="AC1288" s="5"/>
      <c r="AD1288" s="5"/>
    </row>
    <row r="1289" customFormat="false" ht="15.75" hidden="false" customHeight="false" outlineLevel="0" collapsed="false">
      <c r="A1289" s="21"/>
      <c r="B1289" s="361"/>
      <c r="C1289" s="260"/>
      <c r="D1289" s="253"/>
      <c r="E1289" s="40"/>
      <c r="F1289" s="41" t="s">
        <v>1043</v>
      </c>
      <c r="G1289" s="5"/>
      <c r="H1289" s="5"/>
      <c r="I1289" s="5"/>
      <c r="J1289" s="5"/>
      <c r="K1289" s="5"/>
      <c r="L1289" s="5"/>
      <c r="M1289" s="5"/>
      <c r="N1289" s="5"/>
      <c r="O1289" s="5"/>
      <c r="P1289" s="5"/>
      <c r="Q1289" s="5"/>
      <c r="R1289" s="5"/>
      <c r="S1289" s="5"/>
      <c r="T1289" s="5"/>
      <c r="U1289" s="5"/>
      <c r="V1289" s="5"/>
      <c r="W1289" s="5"/>
      <c r="X1289" s="5"/>
      <c r="Y1289" s="5"/>
      <c r="Z1289" s="5"/>
      <c r="AA1289" s="5"/>
      <c r="AB1289" s="5"/>
      <c r="AC1289" s="5"/>
      <c r="AD1289" s="5"/>
    </row>
    <row r="1290" customFormat="false" ht="15.75" hidden="false" customHeight="false" outlineLevel="0" collapsed="false">
      <c r="A1290" s="21"/>
      <c r="B1290" s="361"/>
      <c r="C1290" s="260"/>
      <c r="D1290" s="253"/>
      <c r="E1290" s="40"/>
      <c r="F1290" s="58" t="s">
        <v>1044</v>
      </c>
      <c r="G1290" s="5" t="s">
        <v>1045</v>
      </c>
      <c r="H1290" s="363" t="s">
        <v>1046</v>
      </c>
      <c r="I1290" s="5"/>
      <c r="J1290" s="5"/>
      <c r="K1290" s="5"/>
      <c r="L1290" s="5"/>
      <c r="M1290" s="5"/>
      <c r="N1290" s="5"/>
      <c r="O1290" s="5"/>
      <c r="P1290" s="5"/>
      <c r="Q1290" s="5"/>
      <c r="R1290" s="5"/>
      <c r="S1290" s="5"/>
      <c r="T1290" s="5"/>
      <c r="U1290" s="5"/>
      <c r="V1290" s="5"/>
      <c r="W1290" s="5"/>
      <c r="X1290" s="5"/>
      <c r="Y1290" s="5"/>
      <c r="Z1290" s="5"/>
      <c r="AA1290" s="5"/>
      <c r="AB1290" s="5"/>
      <c r="AC1290" s="5"/>
      <c r="AD1290" s="5"/>
    </row>
    <row r="1291" customFormat="false" ht="15.75" hidden="false" customHeight="false" outlineLevel="0" collapsed="false">
      <c r="A1291" s="21"/>
      <c r="B1291" s="361"/>
      <c r="C1291" s="260"/>
      <c r="D1291" s="253"/>
      <c r="E1291" s="40"/>
      <c r="F1291" s="289" t="s">
        <v>1047</v>
      </c>
      <c r="G1291" s="5"/>
      <c r="H1291" s="5"/>
      <c r="I1291" s="5"/>
      <c r="J1291" s="5"/>
      <c r="K1291" s="5"/>
      <c r="L1291" s="5"/>
      <c r="M1291" s="5"/>
      <c r="N1291" s="5"/>
      <c r="O1291" s="5"/>
      <c r="P1291" s="5"/>
      <c r="Q1291" s="5"/>
      <c r="R1291" s="5"/>
      <c r="S1291" s="5"/>
      <c r="T1291" s="5"/>
      <c r="U1291" s="5"/>
      <c r="V1291" s="5"/>
      <c r="W1291" s="5"/>
      <c r="X1291" s="5"/>
      <c r="Y1291" s="5"/>
      <c r="Z1291" s="5"/>
      <c r="AA1291" s="5"/>
      <c r="AB1291" s="5"/>
      <c r="AC1291" s="5"/>
      <c r="AD1291" s="5"/>
    </row>
    <row r="1292" customFormat="false" ht="15.75" hidden="false" customHeight="false" outlineLevel="0" collapsed="false">
      <c r="A1292" s="21"/>
      <c r="B1292" s="361"/>
      <c r="C1292" s="260"/>
      <c r="D1292" s="253"/>
      <c r="E1292" s="364"/>
      <c r="F1292" s="330" t="s">
        <v>1048</v>
      </c>
      <c r="G1292" s="5"/>
      <c r="H1292" s="5"/>
      <c r="I1292" s="5"/>
      <c r="J1292" s="5"/>
      <c r="K1292" s="5"/>
      <c r="L1292" s="5"/>
      <c r="M1292" s="5"/>
      <c r="N1292" s="5"/>
      <c r="O1292" s="5"/>
      <c r="P1292" s="5"/>
      <c r="Q1292" s="5"/>
      <c r="R1292" s="5"/>
      <c r="S1292" s="5"/>
      <c r="T1292" s="5"/>
      <c r="U1292" s="5"/>
      <c r="V1292" s="5"/>
      <c r="W1292" s="5"/>
      <c r="X1292" s="5"/>
      <c r="Y1292" s="5"/>
      <c r="Z1292" s="5"/>
      <c r="AA1292" s="5"/>
      <c r="AB1292" s="5"/>
      <c r="AC1292" s="5"/>
      <c r="AD1292" s="5"/>
    </row>
    <row r="1293" customFormat="false" ht="15.75" hidden="false" customHeight="false" outlineLevel="0" collapsed="false">
      <c r="A1293" s="21"/>
      <c r="B1293" s="361"/>
      <c r="C1293" s="365"/>
      <c r="D1293" s="366"/>
      <c r="E1293" s="364"/>
      <c r="F1293" s="330" t="s">
        <v>1049</v>
      </c>
      <c r="G1293" s="5"/>
      <c r="H1293" s="5"/>
      <c r="I1293" s="5"/>
      <c r="J1293" s="5"/>
      <c r="K1293" s="5"/>
      <c r="L1293" s="5"/>
      <c r="M1293" s="5"/>
      <c r="N1293" s="5"/>
      <c r="O1293" s="5"/>
      <c r="P1293" s="5"/>
      <c r="Q1293" s="5"/>
      <c r="R1293" s="5"/>
      <c r="S1293" s="5"/>
      <c r="T1293" s="5"/>
      <c r="U1293" s="5"/>
      <c r="V1293" s="5"/>
      <c r="W1293" s="5"/>
      <c r="X1293" s="5"/>
      <c r="Y1293" s="5"/>
      <c r="Z1293" s="5"/>
      <c r="AA1293" s="5"/>
      <c r="AB1293" s="5"/>
      <c r="AC1293" s="5"/>
      <c r="AD1293" s="5"/>
    </row>
    <row r="1294" customFormat="false" ht="15.75" hidden="false" customHeight="false" outlineLevel="0" collapsed="false">
      <c r="A1294" s="21"/>
      <c r="B1294" s="361"/>
      <c r="C1294" s="365"/>
      <c r="D1294" s="366"/>
      <c r="E1294" s="347" t="s">
        <v>1050</v>
      </c>
      <c r="F1294" s="321" t="s">
        <v>1051</v>
      </c>
      <c r="G1294" s="5" t="s">
        <v>1052</v>
      </c>
      <c r="H1294" s="262" t="s">
        <v>1053</v>
      </c>
      <c r="I1294" s="5"/>
      <c r="J1294" s="5"/>
      <c r="K1294" s="5"/>
      <c r="L1294" s="5"/>
      <c r="M1294" s="5"/>
      <c r="N1294" s="5"/>
      <c r="O1294" s="5"/>
      <c r="P1294" s="5"/>
      <c r="Q1294" s="5"/>
      <c r="R1294" s="5"/>
      <c r="S1294" s="5"/>
      <c r="T1294" s="5"/>
      <c r="U1294" s="5"/>
      <c r="V1294" s="5"/>
      <c r="W1294" s="5"/>
      <c r="X1294" s="5"/>
      <c r="Y1294" s="5"/>
      <c r="Z1294" s="5"/>
      <c r="AA1294" s="5"/>
      <c r="AB1294" s="5"/>
      <c r="AC1294" s="5"/>
      <c r="AD1294" s="5"/>
    </row>
    <row r="1295" customFormat="false" ht="15.75" hidden="false" customHeight="false" outlineLevel="0" collapsed="false">
      <c r="A1295" s="21"/>
      <c r="B1295" s="361"/>
      <c r="C1295" s="365"/>
      <c r="D1295" s="366"/>
      <c r="E1295" s="347"/>
      <c r="I1295" s="5"/>
      <c r="J1295" s="5"/>
      <c r="K1295" s="5"/>
      <c r="L1295" s="5"/>
      <c r="M1295" s="5"/>
      <c r="N1295" s="5"/>
      <c r="O1295" s="5"/>
      <c r="P1295" s="5"/>
      <c r="Q1295" s="5"/>
      <c r="R1295" s="5"/>
      <c r="S1295" s="5"/>
      <c r="T1295" s="5"/>
      <c r="U1295" s="5"/>
      <c r="V1295" s="5"/>
      <c r="W1295" s="5"/>
      <c r="X1295" s="5"/>
      <c r="Y1295" s="5"/>
      <c r="Z1295" s="5"/>
      <c r="AA1295" s="5"/>
      <c r="AB1295" s="5"/>
      <c r="AC1295" s="5"/>
      <c r="AD1295" s="5"/>
    </row>
    <row r="1296" customFormat="false" ht="15.75" hidden="false" customHeight="false" outlineLevel="0" collapsed="false">
      <c r="A1296" s="21"/>
      <c r="B1296" s="361"/>
      <c r="C1296" s="365"/>
      <c r="D1296" s="366"/>
      <c r="E1296" s="347"/>
      <c r="F1296" s="281" t="s">
        <v>1054</v>
      </c>
      <c r="G1296" s="5" t="s">
        <v>1055</v>
      </c>
      <c r="H1296" s="262" t="s">
        <v>1056</v>
      </c>
      <c r="I1296" s="5" t="s">
        <v>1057</v>
      </c>
      <c r="J1296" s="262" t="s">
        <v>979</v>
      </c>
      <c r="K1296" s="5"/>
      <c r="L1296" s="5"/>
      <c r="M1296" s="5"/>
      <c r="N1296" s="5"/>
      <c r="O1296" s="5"/>
      <c r="P1296" s="5"/>
      <c r="Q1296" s="5"/>
      <c r="R1296" s="5"/>
      <c r="S1296" s="5"/>
      <c r="T1296" s="5"/>
      <c r="U1296" s="5"/>
      <c r="V1296" s="5"/>
      <c r="W1296" s="5"/>
      <c r="X1296" s="5"/>
      <c r="Y1296" s="5"/>
      <c r="Z1296" s="5"/>
      <c r="AA1296" s="5"/>
      <c r="AB1296" s="5"/>
      <c r="AC1296" s="5"/>
      <c r="AD1296" s="5"/>
    </row>
    <row r="1297" customFormat="false" ht="15.75" hidden="false" customHeight="false" outlineLevel="0" collapsed="false">
      <c r="A1297" s="21"/>
      <c r="B1297" s="361"/>
      <c r="C1297" s="365"/>
      <c r="D1297" s="366"/>
      <c r="E1297" s="347"/>
      <c r="F1297" s="281" t="s">
        <v>1058</v>
      </c>
      <c r="G1297" s="5" t="s">
        <v>1059</v>
      </c>
      <c r="H1297" s="262" t="s">
        <v>1060</v>
      </c>
      <c r="I1297" s="5"/>
      <c r="J1297" s="5"/>
      <c r="K1297" s="5"/>
      <c r="L1297" s="5"/>
      <c r="M1297" s="5"/>
      <c r="N1297" s="5"/>
      <c r="O1297" s="5"/>
      <c r="P1297" s="5"/>
      <c r="Q1297" s="5"/>
      <c r="R1297" s="5"/>
      <c r="S1297" s="5"/>
      <c r="T1297" s="5"/>
      <c r="U1297" s="5"/>
      <c r="V1297" s="5"/>
      <c r="W1297" s="5"/>
      <c r="X1297" s="5"/>
      <c r="Y1297" s="5"/>
      <c r="Z1297" s="5"/>
      <c r="AA1297" s="5"/>
      <c r="AB1297" s="5"/>
      <c r="AC1297" s="5"/>
      <c r="AD1297" s="5"/>
    </row>
    <row r="1298" customFormat="false" ht="15.75" hidden="false" customHeight="false" outlineLevel="0" collapsed="false">
      <c r="A1298" s="21"/>
      <c r="B1298" s="361"/>
      <c r="C1298" s="260"/>
      <c r="D1298" s="334"/>
      <c r="E1298" s="347"/>
      <c r="F1298" s="259" t="s">
        <v>1061</v>
      </c>
      <c r="G1298" s="5" t="s">
        <v>1062</v>
      </c>
      <c r="H1298" s="262" t="s">
        <v>551</v>
      </c>
      <c r="I1298" s="5"/>
      <c r="J1298" s="5"/>
      <c r="K1298" s="5"/>
      <c r="L1298" s="5"/>
      <c r="M1298" s="5"/>
      <c r="N1298" s="5"/>
      <c r="O1298" s="5"/>
      <c r="P1298" s="5"/>
      <c r="Q1298" s="5"/>
      <c r="R1298" s="5"/>
      <c r="S1298" s="5"/>
      <c r="T1298" s="5"/>
      <c r="U1298" s="5"/>
      <c r="V1298" s="5"/>
      <c r="W1298" s="5"/>
      <c r="X1298" s="5"/>
      <c r="Y1298" s="5"/>
      <c r="Z1298" s="5"/>
      <c r="AA1298" s="5"/>
      <c r="AB1298" s="5"/>
      <c r="AC1298" s="5"/>
      <c r="AD1298" s="5"/>
    </row>
    <row r="1299" customFormat="false" ht="15.75" hidden="false" customHeight="false" outlineLevel="0" collapsed="false">
      <c r="A1299" s="21"/>
      <c r="B1299" s="361"/>
      <c r="C1299" s="260"/>
      <c r="D1299" s="334"/>
      <c r="E1299" s="347"/>
      <c r="F1299" s="367" t="s">
        <v>1063</v>
      </c>
      <c r="G1299" s="4" t="s">
        <v>1064</v>
      </c>
      <c r="H1299" s="311"/>
      <c r="I1299" s="5"/>
      <c r="J1299" s="5"/>
      <c r="K1299" s="5"/>
      <c r="L1299" s="5"/>
      <c r="M1299" s="5"/>
      <c r="N1299" s="5"/>
      <c r="O1299" s="5"/>
      <c r="P1299" s="5"/>
      <c r="Q1299" s="5"/>
      <c r="R1299" s="5"/>
      <c r="S1299" s="5"/>
      <c r="T1299" s="5"/>
      <c r="U1299" s="5"/>
      <c r="V1299" s="5"/>
      <c r="W1299" s="5"/>
      <c r="X1299" s="5"/>
      <c r="Y1299" s="5"/>
      <c r="Z1299" s="5"/>
      <c r="AA1299" s="5"/>
      <c r="AB1299" s="5"/>
      <c r="AC1299" s="5"/>
      <c r="AD1299" s="5"/>
    </row>
    <row r="1300" customFormat="false" ht="15.75" hidden="false" customHeight="false" outlineLevel="0" collapsed="false">
      <c r="A1300" s="21"/>
      <c r="B1300" s="361"/>
      <c r="C1300" s="260"/>
      <c r="D1300" s="334"/>
      <c r="E1300" s="347"/>
      <c r="F1300" s="281" t="s">
        <v>1065</v>
      </c>
      <c r="G1300" s="4" t="s">
        <v>635</v>
      </c>
      <c r="H1300" s="306" t="s">
        <v>636</v>
      </c>
      <c r="I1300" s="5" t="s">
        <v>1066</v>
      </c>
      <c r="J1300" s="262" t="s">
        <v>1067</v>
      </c>
      <c r="K1300" s="5" t="s">
        <v>1068</v>
      </c>
      <c r="L1300" s="5"/>
      <c r="M1300" s="368" t="s">
        <v>1069</v>
      </c>
      <c r="N1300" s="5"/>
      <c r="O1300" s="5"/>
      <c r="P1300" s="5"/>
      <c r="Q1300" s="5"/>
      <c r="R1300" s="5"/>
      <c r="S1300" s="5"/>
      <c r="T1300" s="5"/>
      <c r="U1300" s="5"/>
      <c r="V1300" s="5"/>
      <c r="W1300" s="5"/>
      <c r="X1300" s="5"/>
      <c r="Y1300" s="5"/>
      <c r="Z1300" s="5"/>
      <c r="AA1300" s="5"/>
      <c r="AB1300" s="5"/>
      <c r="AC1300" s="5"/>
      <c r="AD1300" s="5"/>
    </row>
    <row r="1301" customFormat="false" ht="15.75" hidden="false" customHeight="false" outlineLevel="0" collapsed="false">
      <c r="A1301" s="21"/>
      <c r="B1301" s="361"/>
      <c r="C1301" s="260"/>
      <c r="D1301" s="334"/>
      <c r="E1301" s="347"/>
      <c r="F1301" s="259" t="s">
        <v>1070</v>
      </c>
      <c r="G1301" s="4" t="s">
        <v>1071</v>
      </c>
      <c r="H1301" s="306" t="s">
        <v>1072</v>
      </c>
      <c r="I1301" s="5" t="s">
        <v>1073</v>
      </c>
      <c r="J1301" s="262" t="s">
        <v>1074</v>
      </c>
      <c r="K1301" s="5" t="s">
        <v>1075</v>
      </c>
      <c r="L1301" s="262" t="s">
        <v>1076</v>
      </c>
      <c r="M1301" s="5"/>
      <c r="N1301" s="5"/>
      <c r="O1301" s="5"/>
      <c r="P1301" s="5"/>
      <c r="Q1301" s="5"/>
      <c r="R1301" s="5"/>
      <c r="S1301" s="5"/>
      <c r="T1301" s="5"/>
      <c r="U1301" s="5"/>
      <c r="V1301" s="5"/>
      <c r="W1301" s="5"/>
      <c r="X1301" s="5"/>
      <c r="Y1301" s="5"/>
      <c r="Z1301" s="5"/>
      <c r="AA1301" s="5"/>
      <c r="AB1301" s="5"/>
      <c r="AC1301" s="5"/>
      <c r="AD1301" s="5"/>
    </row>
    <row r="1302" customFormat="false" ht="15.75" hidden="false" customHeight="false" outlineLevel="0" collapsed="false">
      <c r="A1302" s="238"/>
      <c r="B1302" s="361"/>
      <c r="C1302" s="260"/>
      <c r="D1302" s="253"/>
      <c r="E1302" s="347"/>
      <c r="F1302" s="288" t="s">
        <v>1077</v>
      </c>
      <c r="G1302" s="355" t="s">
        <v>1078</v>
      </c>
      <c r="H1302" s="272"/>
      <c r="I1302" s="272"/>
      <c r="J1302" s="272"/>
      <c r="K1302" s="272"/>
      <c r="L1302" s="272"/>
      <c r="M1302" s="272"/>
      <c r="N1302" s="272"/>
      <c r="O1302" s="272"/>
      <c r="P1302" s="272"/>
      <c r="Q1302" s="272"/>
      <c r="R1302" s="272"/>
      <c r="S1302" s="272"/>
      <c r="T1302" s="272"/>
      <c r="U1302" s="272"/>
      <c r="V1302" s="272"/>
      <c r="W1302" s="272"/>
      <c r="X1302" s="272"/>
      <c r="Y1302" s="272"/>
      <c r="Z1302" s="272"/>
      <c r="AA1302" s="272"/>
      <c r="AB1302" s="272"/>
      <c r="AC1302" s="272"/>
      <c r="AD1302" s="272"/>
    </row>
    <row r="1303" customFormat="false" ht="15.75" hidden="false" customHeight="false" outlineLevel="0" collapsed="false">
      <c r="A1303" s="238"/>
      <c r="B1303" s="361"/>
      <c r="C1303" s="260"/>
      <c r="D1303" s="253"/>
      <c r="E1303" s="49"/>
      <c r="F1303" s="332" t="s">
        <v>1079</v>
      </c>
      <c r="G1303" s="355"/>
      <c r="H1303" s="272"/>
      <c r="I1303" s="272"/>
      <c r="J1303" s="272"/>
      <c r="K1303" s="272"/>
      <c r="L1303" s="272"/>
      <c r="M1303" s="272"/>
      <c r="N1303" s="272"/>
      <c r="O1303" s="272"/>
      <c r="P1303" s="272"/>
      <c r="Q1303" s="272"/>
      <c r="R1303" s="272"/>
      <c r="S1303" s="272"/>
      <c r="T1303" s="272"/>
      <c r="U1303" s="272"/>
      <c r="V1303" s="272"/>
      <c r="W1303" s="272"/>
      <c r="X1303" s="272"/>
      <c r="Y1303" s="272"/>
      <c r="Z1303" s="272"/>
      <c r="AA1303" s="272"/>
      <c r="AB1303" s="272"/>
      <c r="AC1303" s="272"/>
      <c r="AD1303" s="272"/>
    </row>
    <row r="1304" customFormat="false" ht="15.75" hidden="false" customHeight="false" outlineLevel="0" collapsed="false">
      <c r="A1304" s="238"/>
      <c r="B1304" s="361"/>
      <c r="C1304" s="260"/>
      <c r="D1304" s="253"/>
      <c r="E1304" s="49"/>
      <c r="F1304" s="271" t="s">
        <v>1080</v>
      </c>
      <c r="G1304" s="5" t="s">
        <v>1081</v>
      </c>
      <c r="H1304" s="262" t="s">
        <v>1060</v>
      </c>
      <c r="I1304" s="272" t="s">
        <v>1082</v>
      </c>
      <c r="J1304" s="273" t="s">
        <v>1083</v>
      </c>
      <c r="K1304" s="272"/>
      <c r="L1304" s="272"/>
      <c r="M1304" s="272"/>
      <c r="N1304" s="272"/>
      <c r="O1304" s="272"/>
      <c r="P1304" s="272"/>
      <c r="Q1304" s="272"/>
      <c r="R1304" s="272"/>
      <c r="S1304" s="272"/>
      <c r="T1304" s="272"/>
      <c r="U1304" s="272"/>
      <c r="V1304" s="272"/>
      <c r="W1304" s="272"/>
      <c r="X1304" s="272"/>
      <c r="Y1304" s="272"/>
      <c r="Z1304" s="272"/>
      <c r="AA1304" s="272"/>
      <c r="AB1304" s="272"/>
      <c r="AC1304" s="272"/>
      <c r="AD1304" s="272"/>
    </row>
    <row r="1305" customFormat="false" ht="15.75" hidden="false" customHeight="false" outlineLevel="0" collapsed="false">
      <c r="A1305" s="238"/>
      <c r="B1305" s="369" t="s">
        <v>1084</v>
      </c>
      <c r="C1305" s="260"/>
      <c r="D1305" s="253"/>
      <c r="E1305" s="49"/>
      <c r="F1305" s="287" t="s">
        <v>1085</v>
      </c>
      <c r="G1305" s="5" t="s">
        <v>1086</v>
      </c>
      <c r="H1305" s="262" t="s">
        <v>1087</v>
      </c>
      <c r="I1305" s="272"/>
      <c r="J1305" s="272"/>
      <c r="K1305" s="272"/>
      <c r="L1305" s="272"/>
      <c r="M1305" s="272"/>
      <c r="N1305" s="272"/>
      <c r="O1305" s="272"/>
      <c r="P1305" s="272"/>
      <c r="Q1305" s="272"/>
      <c r="R1305" s="272"/>
      <c r="S1305" s="272"/>
      <c r="T1305" s="272"/>
      <c r="U1305" s="272"/>
      <c r="V1305" s="272"/>
      <c r="W1305" s="272"/>
      <c r="X1305" s="272"/>
      <c r="Y1305" s="272"/>
      <c r="Z1305" s="272"/>
      <c r="AA1305" s="272"/>
      <c r="AB1305" s="272"/>
      <c r="AC1305" s="272"/>
      <c r="AD1305" s="272"/>
    </row>
    <row r="1306" customFormat="false" ht="15.75" hidden="false" customHeight="false" outlineLevel="0" collapsed="false">
      <c r="A1306" s="238"/>
      <c r="B1306" s="369"/>
      <c r="C1306" s="260"/>
      <c r="D1306" s="253"/>
      <c r="E1306" s="49"/>
      <c r="F1306" s="288" t="s">
        <v>1088</v>
      </c>
      <c r="G1306" s="5" t="s">
        <v>1013</v>
      </c>
      <c r="H1306" s="262" t="s">
        <v>341</v>
      </c>
      <c r="I1306" s="272"/>
      <c r="J1306" s="272"/>
      <c r="K1306" s="272"/>
      <c r="L1306" s="272"/>
      <c r="M1306" s="272"/>
      <c r="N1306" s="272"/>
      <c r="O1306" s="272"/>
      <c r="P1306" s="272"/>
      <c r="Q1306" s="272"/>
      <c r="R1306" s="272"/>
      <c r="S1306" s="272"/>
      <c r="T1306" s="272"/>
      <c r="U1306" s="272"/>
      <c r="V1306" s="272"/>
      <c r="W1306" s="272"/>
      <c r="X1306" s="272"/>
      <c r="Y1306" s="272"/>
      <c r="Z1306" s="272"/>
      <c r="AA1306" s="272"/>
      <c r="AB1306" s="272"/>
      <c r="AC1306" s="272"/>
      <c r="AD1306" s="272"/>
    </row>
    <row r="1307" customFormat="false" ht="15.75" hidden="false" customHeight="false" outlineLevel="0" collapsed="false">
      <c r="A1307" s="238"/>
      <c r="B1307" s="369"/>
      <c r="C1307" s="260"/>
      <c r="D1307" s="253"/>
      <c r="E1307" s="49"/>
      <c r="F1307" s="275" t="s">
        <v>1089</v>
      </c>
      <c r="G1307" s="4" t="s">
        <v>1090</v>
      </c>
      <c r="H1307" s="5"/>
      <c r="I1307" s="272" t="s">
        <v>1091</v>
      </c>
      <c r="J1307" s="262" t="s">
        <v>341</v>
      </c>
      <c r="K1307" s="272"/>
      <c r="L1307" s="272"/>
      <c r="M1307" s="272"/>
      <c r="N1307" s="272"/>
      <c r="O1307" s="272"/>
      <c r="P1307" s="272"/>
      <c r="Q1307" s="272"/>
      <c r="R1307" s="272"/>
      <c r="S1307" s="272"/>
      <c r="T1307" s="272"/>
      <c r="U1307" s="272"/>
      <c r="V1307" s="272"/>
      <c r="W1307" s="272"/>
      <c r="X1307" s="272"/>
      <c r="Y1307" s="272"/>
      <c r="Z1307" s="272"/>
      <c r="AA1307" s="272"/>
      <c r="AB1307" s="272"/>
      <c r="AC1307" s="272"/>
      <c r="AD1307" s="272"/>
    </row>
    <row r="1308" customFormat="false" ht="15.75" hidden="false" customHeight="false" outlineLevel="0" collapsed="false">
      <c r="A1308" s="238"/>
      <c r="B1308" s="369"/>
      <c r="C1308" s="260"/>
      <c r="D1308" s="342" t="n">
        <v>25</v>
      </c>
      <c r="E1308" s="49"/>
      <c r="F1308" s="332" t="s">
        <v>1092</v>
      </c>
      <c r="G1308" s="355"/>
      <c r="H1308" s="272"/>
      <c r="I1308" s="272"/>
      <c r="J1308" s="272"/>
      <c r="K1308" s="272"/>
      <c r="L1308" s="272"/>
      <c r="M1308" s="272"/>
      <c r="N1308" s="272"/>
      <c r="O1308" s="272"/>
      <c r="P1308" s="272"/>
      <c r="Q1308" s="272"/>
      <c r="R1308" s="272"/>
      <c r="S1308" s="272"/>
      <c r="T1308" s="272"/>
      <c r="U1308" s="272"/>
      <c r="V1308" s="272"/>
      <c r="W1308" s="272"/>
      <c r="X1308" s="272"/>
      <c r="Y1308" s="272"/>
      <c r="Z1308" s="272"/>
      <c r="AA1308" s="272"/>
      <c r="AB1308" s="272"/>
      <c r="AC1308" s="272"/>
      <c r="AD1308" s="272"/>
    </row>
    <row r="1309" customFormat="false" ht="15.75" hidden="false" customHeight="false" outlineLevel="0" collapsed="false">
      <c r="A1309" s="238"/>
      <c r="B1309" s="369"/>
      <c r="C1309" s="260"/>
      <c r="D1309" s="253"/>
      <c r="E1309" s="49"/>
      <c r="F1309" s="332" t="s">
        <v>1093</v>
      </c>
      <c r="G1309" s="355" t="s">
        <v>1094</v>
      </c>
      <c r="H1309" s="273" t="s">
        <v>1095</v>
      </c>
      <c r="I1309" s="272"/>
      <c r="J1309" s="272"/>
      <c r="K1309" s="272"/>
      <c r="L1309" s="272"/>
      <c r="M1309" s="272"/>
      <c r="N1309" s="272"/>
      <c r="O1309" s="272"/>
      <c r="P1309" s="272"/>
      <c r="Q1309" s="272"/>
      <c r="R1309" s="272"/>
      <c r="S1309" s="272"/>
      <c r="T1309" s="272"/>
      <c r="U1309" s="272"/>
      <c r="V1309" s="272"/>
      <c r="W1309" s="272"/>
      <c r="X1309" s="272"/>
      <c r="Y1309" s="272"/>
      <c r="Z1309" s="272"/>
      <c r="AA1309" s="272"/>
      <c r="AB1309" s="272"/>
      <c r="AC1309" s="272"/>
      <c r="AD1309" s="272"/>
    </row>
    <row r="1310" customFormat="false" ht="15.75" hidden="false" customHeight="false" outlineLevel="0" collapsed="false">
      <c r="A1310" s="21"/>
      <c r="B1310" s="369"/>
      <c r="C1310" s="260"/>
      <c r="D1310" s="253"/>
      <c r="E1310" s="40"/>
      <c r="F1310" s="270" t="s">
        <v>1096</v>
      </c>
      <c r="G1310" s="5"/>
      <c r="H1310" s="5"/>
      <c r="I1310" s="5"/>
      <c r="J1310" s="5"/>
      <c r="K1310" s="5"/>
      <c r="L1310" s="5"/>
      <c r="M1310" s="5"/>
      <c r="N1310" s="5"/>
      <c r="O1310" s="5"/>
      <c r="P1310" s="5"/>
      <c r="Q1310" s="5"/>
      <c r="R1310" s="5"/>
      <c r="S1310" s="5"/>
      <c r="T1310" s="5"/>
      <c r="U1310" s="5"/>
      <c r="V1310" s="5"/>
      <c r="W1310" s="5"/>
      <c r="X1310" s="5"/>
      <c r="Y1310" s="5"/>
      <c r="Z1310" s="5"/>
      <c r="AA1310" s="5"/>
      <c r="AB1310" s="5"/>
      <c r="AC1310" s="5"/>
      <c r="AD1310" s="5"/>
    </row>
    <row r="1311" customFormat="false" ht="15.75" hidden="false" customHeight="false" outlineLevel="0" collapsed="false">
      <c r="A1311" s="21"/>
      <c r="B1311" s="369"/>
      <c r="C1311" s="307"/>
      <c r="D1311" s="253"/>
      <c r="E1311" s="40"/>
      <c r="F1311" s="270" t="s">
        <v>1097</v>
      </c>
      <c r="G1311" s="5"/>
      <c r="H1311" s="5"/>
      <c r="I1311" s="5"/>
      <c r="J1311" s="5"/>
      <c r="K1311" s="5"/>
      <c r="L1311" s="5"/>
      <c r="M1311" s="5"/>
      <c r="N1311" s="5"/>
      <c r="O1311" s="5"/>
      <c r="P1311" s="5"/>
      <c r="Q1311" s="5"/>
      <c r="R1311" s="5"/>
      <c r="S1311" s="5"/>
      <c r="T1311" s="5"/>
      <c r="U1311" s="5"/>
      <c r="V1311" s="5"/>
      <c r="W1311" s="5"/>
      <c r="X1311" s="5"/>
      <c r="Y1311" s="5"/>
      <c r="Z1311" s="5"/>
      <c r="AA1311" s="5"/>
      <c r="AB1311" s="5"/>
      <c r="AC1311" s="5"/>
      <c r="AD1311" s="5"/>
    </row>
    <row r="1312" customFormat="false" ht="15.75" hidden="false" customHeight="false" outlineLevel="0" collapsed="false">
      <c r="A1312" s="21"/>
      <c r="B1312" s="369"/>
      <c r="C1312" s="260"/>
      <c r="D1312" s="253"/>
      <c r="E1312" s="40"/>
      <c r="F1312" s="275" t="s">
        <v>1098</v>
      </c>
      <c r="G1312" s="5" t="s">
        <v>1099</v>
      </c>
      <c r="H1312" s="5"/>
      <c r="I1312" s="5" t="s">
        <v>1100</v>
      </c>
      <c r="J1312" s="262" t="s">
        <v>341</v>
      </c>
      <c r="K1312" s="5"/>
      <c r="L1312" s="5"/>
      <c r="M1312" s="5"/>
      <c r="N1312" s="5"/>
      <c r="O1312" s="5"/>
      <c r="P1312" s="5"/>
      <c r="Q1312" s="5"/>
      <c r="R1312" s="5"/>
      <c r="S1312" s="5"/>
      <c r="T1312" s="5"/>
      <c r="U1312" s="5"/>
      <c r="V1312" s="5"/>
      <c r="W1312" s="5"/>
      <c r="X1312" s="5"/>
      <c r="Y1312" s="5"/>
      <c r="Z1312" s="5"/>
      <c r="AA1312" s="5"/>
      <c r="AB1312" s="5"/>
      <c r="AC1312" s="5"/>
      <c r="AD1312" s="5"/>
    </row>
    <row r="1313" customFormat="false" ht="15.75" hidden="false" customHeight="false" outlineLevel="0" collapsed="false">
      <c r="A1313" s="21"/>
      <c r="B1313" s="369"/>
      <c r="C1313" s="260"/>
      <c r="D1313" s="253"/>
      <c r="E1313" s="40"/>
      <c r="F1313" s="370" t="s">
        <v>1101</v>
      </c>
      <c r="G1313" s="4" t="s">
        <v>1102</v>
      </c>
      <c r="H1313" s="262" t="s">
        <v>1103</v>
      </c>
      <c r="I1313" s="5" t="s">
        <v>1104</v>
      </c>
      <c r="J1313" s="262" t="s">
        <v>1105</v>
      </c>
      <c r="K1313" s="5"/>
      <c r="L1313" s="5"/>
      <c r="M1313" s="5"/>
      <c r="N1313" s="5"/>
      <c r="O1313" s="5"/>
      <c r="P1313" s="5"/>
      <c r="Q1313" s="5"/>
      <c r="R1313" s="5"/>
      <c r="S1313" s="5"/>
      <c r="T1313" s="5"/>
      <c r="U1313" s="5"/>
      <c r="V1313" s="5"/>
      <c r="W1313" s="5"/>
      <c r="X1313" s="5"/>
      <c r="Y1313" s="5"/>
      <c r="Z1313" s="5"/>
      <c r="AA1313" s="5"/>
      <c r="AB1313" s="5"/>
      <c r="AC1313" s="5"/>
      <c r="AD1313" s="5"/>
    </row>
    <row r="1314" customFormat="false" ht="15.75" hidden="false" customHeight="false" outlineLevel="0" collapsed="false">
      <c r="A1314" s="21"/>
      <c r="B1314" s="369"/>
      <c r="C1314" s="260"/>
      <c r="D1314" s="253"/>
      <c r="E1314" s="40"/>
      <c r="F1314" s="371" t="s">
        <v>1106</v>
      </c>
      <c r="G1314" s="4" t="s">
        <v>1107</v>
      </c>
      <c r="H1314" s="262" t="s">
        <v>1108</v>
      </c>
      <c r="I1314" s="5"/>
      <c r="J1314" s="5"/>
      <c r="K1314" s="5"/>
      <c r="L1314" s="5"/>
      <c r="M1314" s="5"/>
      <c r="N1314" s="5"/>
      <c r="O1314" s="5"/>
      <c r="P1314" s="5"/>
      <c r="Q1314" s="5"/>
      <c r="R1314" s="5"/>
      <c r="S1314" s="5"/>
      <c r="T1314" s="5"/>
      <c r="U1314" s="5"/>
      <c r="V1314" s="5"/>
      <c r="W1314" s="5"/>
      <c r="X1314" s="5"/>
      <c r="Y1314" s="5"/>
      <c r="Z1314" s="5"/>
      <c r="AA1314" s="5"/>
      <c r="AB1314" s="5"/>
      <c r="AC1314" s="5"/>
      <c r="AD1314" s="5"/>
    </row>
    <row r="1315" customFormat="false" ht="15.75" hidden="false" customHeight="false" outlineLevel="0" collapsed="false">
      <c r="A1315" s="21"/>
      <c r="B1315" s="369"/>
      <c r="C1315" s="260"/>
      <c r="D1315" s="253"/>
      <c r="E1315" s="40"/>
      <c r="F1315" s="370" t="s">
        <v>1109</v>
      </c>
      <c r="G1315" s="4" t="s">
        <v>1110</v>
      </c>
      <c r="H1315" s="262" t="s">
        <v>1111</v>
      </c>
      <c r="I1315" s="5"/>
      <c r="J1315" s="5"/>
      <c r="K1315" s="5"/>
      <c r="L1315" s="5"/>
      <c r="M1315" s="5"/>
      <c r="N1315" s="5"/>
      <c r="O1315" s="5"/>
      <c r="P1315" s="5"/>
      <c r="Q1315" s="5"/>
      <c r="R1315" s="5"/>
      <c r="S1315" s="5"/>
      <c r="T1315" s="5"/>
      <c r="U1315" s="5"/>
      <c r="V1315" s="5"/>
      <c r="W1315" s="5"/>
      <c r="X1315" s="5"/>
      <c r="Y1315" s="5"/>
      <c r="Z1315" s="5"/>
      <c r="AA1315" s="5"/>
      <c r="AB1315" s="5"/>
      <c r="AC1315" s="5"/>
      <c r="AD1315" s="5"/>
    </row>
    <row r="1316" customFormat="false" ht="15.75" hidden="false" customHeight="false" outlineLevel="0" collapsed="false">
      <c r="A1316" s="21"/>
      <c r="B1316" s="372" t="s">
        <v>1112</v>
      </c>
      <c r="C1316" s="260" t="n">
        <v>0.645833333333333</v>
      </c>
      <c r="D1316" s="253"/>
      <c r="E1316" s="40"/>
      <c r="F1316" s="270" t="s">
        <v>1113</v>
      </c>
      <c r="G1316" s="4" t="s">
        <v>1114</v>
      </c>
      <c r="H1316" s="262" t="s">
        <v>1115</v>
      </c>
      <c r="I1316" s="5"/>
      <c r="K1316" s="5"/>
      <c r="L1316" s="5"/>
      <c r="M1316" s="5"/>
      <c r="N1316" s="5"/>
      <c r="O1316" s="5"/>
      <c r="P1316" s="5"/>
      <c r="Q1316" s="5"/>
      <c r="R1316" s="5"/>
      <c r="S1316" s="5"/>
      <c r="T1316" s="5"/>
      <c r="U1316" s="5"/>
      <c r="V1316" s="5"/>
      <c r="W1316" s="5"/>
      <c r="X1316" s="5"/>
      <c r="Y1316" s="5"/>
      <c r="Z1316" s="5"/>
      <c r="AA1316" s="5"/>
      <c r="AB1316" s="5"/>
      <c r="AC1316" s="5"/>
      <c r="AD1316" s="5"/>
    </row>
    <row r="1317" customFormat="false" ht="15.75" hidden="false" customHeight="false" outlineLevel="0" collapsed="false">
      <c r="A1317" s="21"/>
      <c r="B1317" s="372"/>
      <c r="C1317" s="260"/>
      <c r="D1317" s="253"/>
      <c r="E1317" s="40"/>
      <c r="F1317" s="259" t="s">
        <v>1116</v>
      </c>
      <c r="G1317" s="4" t="s">
        <v>1117</v>
      </c>
      <c r="H1317" s="258" t="s">
        <v>352</v>
      </c>
      <c r="I1317" s="5"/>
      <c r="J1317" s="5"/>
      <c r="K1317" s="5"/>
      <c r="L1317" s="5"/>
      <c r="M1317" s="5"/>
      <c r="N1317" s="5"/>
      <c r="O1317" s="5"/>
      <c r="P1317" s="5"/>
      <c r="Q1317" s="5"/>
      <c r="R1317" s="5"/>
      <c r="S1317" s="5"/>
      <c r="T1317" s="5"/>
      <c r="U1317" s="5"/>
      <c r="V1317" s="5"/>
      <c r="W1317" s="5"/>
      <c r="X1317" s="5"/>
      <c r="Y1317" s="5"/>
      <c r="Z1317" s="5"/>
      <c r="AA1317" s="5"/>
      <c r="AB1317" s="5"/>
      <c r="AC1317" s="5"/>
      <c r="AD1317" s="5"/>
    </row>
    <row r="1318" customFormat="false" ht="15.75" hidden="false" customHeight="false" outlineLevel="0" collapsed="false">
      <c r="A1318" s="21"/>
      <c r="B1318" s="372"/>
      <c r="C1318" s="260"/>
      <c r="D1318" s="253"/>
      <c r="E1318" s="40"/>
      <c r="F1318" s="373" t="s">
        <v>1118</v>
      </c>
      <c r="G1318" s="5" t="s">
        <v>630</v>
      </c>
      <c r="H1318" s="262" t="s">
        <v>631</v>
      </c>
      <c r="I1318" s="5"/>
      <c r="J1318" s="5"/>
      <c r="K1318" s="5"/>
      <c r="L1318" s="5"/>
      <c r="M1318" s="5"/>
      <c r="N1318" s="5"/>
      <c r="O1318" s="5"/>
      <c r="P1318" s="5"/>
      <c r="Q1318" s="5"/>
      <c r="R1318" s="5"/>
      <c r="S1318" s="5"/>
      <c r="T1318" s="5"/>
      <c r="U1318" s="5"/>
      <c r="V1318" s="5"/>
      <c r="W1318" s="5"/>
      <c r="X1318" s="5"/>
      <c r="Y1318" s="5"/>
      <c r="Z1318" s="5"/>
      <c r="AA1318" s="5"/>
      <c r="AB1318" s="5"/>
      <c r="AC1318" s="5"/>
      <c r="AD1318" s="5"/>
    </row>
    <row r="1319" customFormat="false" ht="15.75" hidden="false" customHeight="false" outlineLevel="0" collapsed="false">
      <c r="A1319" s="21"/>
      <c r="B1319" s="372"/>
      <c r="C1319" s="260"/>
      <c r="D1319" s="253"/>
      <c r="E1319" s="40"/>
      <c r="F1319" s="270" t="s">
        <v>1119</v>
      </c>
      <c r="G1319" s="5" t="s">
        <v>656</v>
      </c>
      <c r="H1319" s="5"/>
      <c r="I1319" s="5"/>
      <c r="J1319" s="5"/>
      <c r="K1319" s="5"/>
      <c r="L1319" s="5"/>
      <c r="M1319" s="5"/>
      <c r="N1319" s="5"/>
      <c r="O1319" s="5"/>
      <c r="P1319" s="5"/>
      <c r="Q1319" s="5"/>
      <c r="R1319" s="5"/>
      <c r="S1319" s="5"/>
      <c r="T1319" s="5"/>
      <c r="U1319" s="5"/>
      <c r="V1319" s="5"/>
      <c r="W1319" s="5"/>
      <c r="X1319" s="5"/>
      <c r="Y1319" s="5"/>
      <c r="Z1319" s="5"/>
      <c r="AA1319" s="5"/>
      <c r="AB1319" s="5"/>
      <c r="AC1319" s="5"/>
      <c r="AD1319" s="5"/>
    </row>
    <row r="1320" customFormat="false" ht="15.75" hidden="false" customHeight="false" outlineLevel="0" collapsed="false">
      <c r="A1320" s="21"/>
      <c r="B1320" s="372"/>
      <c r="C1320" s="260"/>
      <c r="D1320" s="334"/>
      <c r="E1320" s="335"/>
      <c r="F1320" s="329" t="s">
        <v>1120</v>
      </c>
      <c r="G1320" s="5"/>
      <c r="H1320" s="5"/>
      <c r="I1320" s="5"/>
      <c r="J1320" s="5"/>
      <c r="K1320" s="5"/>
      <c r="L1320" s="5"/>
      <c r="M1320" s="5"/>
      <c r="N1320" s="5"/>
      <c r="O1320" s="5"/>
      <c r="P1320" s="5"/>
      <c r="Q1320" s="5"/>
      <c r="R1320" s="5"/>
      <c r="S1320" s="5"/>
      <c r="T1320" s="5"/>
      <c r="U1320" s="5"/>
      <c r="V1320" s="5"/>
      <c r="W1320" s="5"/>
      <c r="X1320" s="5"/>
      <c r="Y1320" s="5"/>
      <c r="Z1320" s="5"/>
      <c r="AA1320" s="5"/>
      <c r="AB1320" s="5"/>
      <c r="AC1320" s="5"/>
      <c r="AD1320" s="5"/>
    </row>
    <row r="1321" customFormat="false" ht="15.75" hidden="false" customHeight="false" outlineLevel="0" collapsed="false">
      <c r="A1321" s="21"/>
      <c r="B1321" s="372"/>
      <c r="C1321" s="260"/>
      <c r="D1321" s="339"/>
      <c r="E1321" s="374" t="s">
        <v>1121</v>
      </c>
      <c r="F1321" s="299" t="s">
        <v>1122</v>
      </c>
      <c r="G1321" s="4" t="s">
        <v>343</v>
      </c>
      <c r="H1321" s="262" t="s">
        <v>1123</v>
      </c>
      <c r="I1321" s="5" t="s">
        <v>1124</v>
      </c>
      <c r="J1321" s="262" t="s">
        <v>1125</v>
      </c>
      <c r="K1321" s="5"/>
      <c r="L1321" s="5"/>
      <c r="M1321" s="5"/>
      <c r="N1321" s="5"/>
      <c r="O1321" s="5"/>
      <c r="P1321" s="5"/>
      <c r="Q1321" s="5"/>
      <c r="R1321" s="5"/>
      <c r="S1321" s="5"/>
      <c r="T1321" s="5"/>
      <c r="U1321" s="5"/>
      <c r="V1321" s="5"/>
      <c r="W1321" s="5"/>
      <c r="X1321" s="5"/>
      <c r="Y1321" s="5"/>
      <c r="Z1321" s="5"/>
      <c r="AA1321" s="5"/>
      <c r="AB1321" s="5"/>
      <c r="AC1321" s="5"/>
      <c r="AD1321" s="5"/>
    </row>
    <row r="1322" customFormat="false" ht="15.75" hidden="false" customHeight="false" outlineLevel="0" collapsed="false">
      <c r="A1322" s="21"/>
      <c r="B1322" s="372"/>
      <c r="C1322" s="260"/>
      <c r="D1322" s="339"/>
      <c r="E1322" s="374"/>
      <c r="F1322" s="263" t="s">
        <v>1126</v>
      </c>
      <c r="G1322" s="4" t="s">
        <v>1127</v>
      </c>
      <c r="H1322" s="5"/>
      <c r="I1322" s="5"/>
      <c r="J1322" s="5"/>
      <c r="K1322" s="5"/>
      <c r="L1322" s="5"/>
      <c r="M1322" s="5"/>
      <c r="N1322" s="5"/>
      <c r="O1322" s="5"/>
      <c r="P1322" s="5"/>
      <c r="Q1322" s="5"/>
      <c r="R1322" s="5"/>
      <c r="S1322" s="5"/>
      <c r="T1322" s="5"/>
      <c r="U1322" s="5"/>
      <c r="V1322" s="5"/>
      <c r="W1322" s="5"/>
      <c r="X1322" s="5"/>
      <c r="Y1322" s="5"/>
      <c r="Z1322" s="5"/>
      <c r="AA1322" s="5"/>
      <c r="AB1322" s="5"/>
      <c r="AC1322" s="5"/>
      <c r="AD1322" s="5"/>
    </row>
    <row r="1323" customFormat="false" ht="15.75" hidden="false" customHeight="false" outlineLevel="0" collapsed="false">
      <c r="A1323" s="21"/>
      <c r="B1323" s="372"/>
      <c r="C1323" s="260"/>
      <c r="D1323" s="339"/>
      <c r="E1323" s="374"/>
      <c r="F1323" s="298" t="s">
        <v>1128</v>
      </c>
      <c r="G1323" s="4" t="s">
        <v>656</v>
      </c>
      <c r="H1323" s="262" t="s">
        <v>1129</v>
      </c>
      <c r="I1323" s="5"/>
      <c r="J1323" s="5"/>
      <c r="K1323" s="5"/>
      <c r="L1323" s="5"/>
      <c r="M1323" s="5"/>
      <c r="N1323" s="5"/>
      <c r="O1323" s="5"/>
      <c r="P1323" s="5"/>
      <c r="Q1323" s="5"/>
      <c r="R1323" s="5"/>
      <c r="S1323" s="5"/>
      <c r="T1323" s="5"/>
      <c r="U1323" s="5"/>
      <c r="V1323" s="5"/>
      <c r="W1323" s="5"/>
      <c r="X1323" s="5"/>
      <c r="Y1323" s="5"/>
      <c r="Z1323" s="5"/>
      <c r="AA1323" s="5"/>
      <c r="AB1323" s="5"/>
      <c r="AC1323" s="5"/>
      <c r="AD1323" s="5"/>
    </row>
    <row r="1324" customFormat="false" ht="15.75" hidden="false" customHeight="false" outlineLevel="0" collapsed="false">
      <c r="A1324" s="21"/>
      <c r="B1324" s="372"/>
      <c r="C1324" s="260"/>
      <c r="D1324" s="339"/>
      <c r="E1324" s="374"/>
      <c r="F1324" s="373" t="s">
        <v>1130</v>
      </c>
      <c r="G1324" s="4" t="s">
        <v>1102</v>
      </c>
      <c r="H1324" s="262" t="s">
        <v>1131</v>
      </c>
      <c r="I1324" s="5" t="s">
        <v>588</v>
      </c>
      <c r="J1324" s="262" t="s">
        <v>1132</v>
      </c>
      <c r="K1324" s="5"/>
      <c r="L1324" s="5"/>
      <c r="M1324" s="5"/>
      <c r="N1324" s="5"/>
      <c r="O1324" s="5"/>
      <c r="P1324" s="5"/>
      <c r="Q1324" s="5"/>
      <c r="R1324" s="5"/>
      <c r="S1324" s="5"/>
      <c r="T1324" s="5"/>
      <c r="U1324" s="5"/>
      <c r="V1324" s="5"/>
      <c r="W1324" s="5"/>
      <c r="X1324" s="5"/>
      <c r="Y1324" s="5"/>
      <c r="Z1324" s="5"/>
      <c r="AA1324" s="5"/>
      <c r="AB1324" s="5"/>
      <c r="AC1324" s="5"/>
      <c r="AD1324" s="5"/>
    </row>
    <row r="1325" customFormat="false" ht="15.75" hidden="false" customHeight="false" outlineLevel="0" collapsed="false">
      <c r="A1325" s="21"/>
      <c r="B1325" s="372"/>
      <c r="C1325" s="260"/>
      <c r="D1325" s="339"/>
      <c r="E1325" s="374"/>
      <c r="F1325" s="373" t="s">
        <v>1133</v>
      </c>
      <c r="G1325" s="4" t="s">
        <v>1134</v>
      </c>
      <c r="H1325" s="375" t="s">
        <v>1083</v>
      </c>
      <c r="I1325" s="5"/>
      <c r="J1325" s="5"/>
      <c r="K1325" s="5"/>
      <c r="L1325" s="5"/>
      <c r="M1325" s="5"/>
      <c r="N1325" s="5"/>
      <c r="O1325" s="5"/>
      <c r="P1325" s="5"/>
      <c r="Q1325" s="5"/>
      <c r="R1325" s="5"/>
      <c r="S1325" s="5"/>
      <c r="T1325" s="5"/>
      <c r="U1325" s="5"/>
      <c r="V1325" s="5"/>
      <c r="W1325" s="5"/>
      <c r="X1325" s="5"/>
      <c r="Y1325" s="5"/>
      <c r="Z1325" s="5"/>
      <c r="AA1325" s="5"/>
      <c r="AB1325" s="5"/>
      <c r="AC1325" s="5"/>
      <c r="AD1325" s="5"/>
    </row>
    <row r="1326" customFormat="false" ht="15.75" hidden="false" customHeight="false" outlineLevel="0" collapsed="false">
      <c r="A1326" s="21"/>
      <c r="B1326" s="372"/>
      <c r="C1326" s="260"/>
      <c r="D1326" s="339"/>
      <c r="E1326" s="374"/>
      <c r="F1326" s="376" t="s">
        <v>1135</v>
      </c>
      <c r="G1326" s="4" t="s">
        <v>983</v>
      </c>
      <c r="H1326" s="4"/>
      <c r="I1326" s="5"/>
      <c r="J1326" s="5"/>
      <c r="K1326" s="5"/>
      <c r="L1326" s="5"/>
      <c r="M1326" s="5"/>
      <c r="N1326" s="5"/>
      <c r="O1326" s="5"/>
      <c r="P1326" s="5"/>
      <c r="Q1326" s="5"/>
      <c r="R1326" s="5"/>
      <c r="S1326" s="5"/>
      <c r="T1326" s="5"/>
      <c r="U1326" s="5"/>
      <c r="V1326" s="5"/>
      <c r="W1326" s="5"/>
      <c r="X1326" s="5"/>
      <c r="Y1326" s="5"/>
      <c r="Z1326" s="5"/>
      <c r="AA1326" s="5"/>
      <c r="AB1326" s="5"/>
      <c r="AC1326" s="5"/>
      <c r="AD1326" s="5"/>
    </row>
    <row r="1327" customFormat="false" ht="15.75" hidden="false" customHeight="false" outlineLevel="0" collapsed="false">
      <c r="A1327" s="21"/>
      <c r="B1327" s="372"/>
      <c r="C1327" s="260"/>
      <c r="D1327" s="339"/>
      <c r="E1327" s="374"/>
      <c r="F1327" s="254" t="s">
        <v>1136</v>
      </c>
      <c r="H1327" s="5"/>
      <c r="I1327" s="5"/>
      <c r="J1327" s="5"/>
      <c r="K1327" s="5"/>
      <c r="L1327" s="5"/>
      <c r="M1327" s="5"/>
      <c r="N1327" s="5"/>
      <c r="O1327" s="5"/>
      <c r="P1327" s="5"/>
      <c r="Q1327" s="5"/>
      <c r="R1327" s="5"/>
      <c r="S1327" s="5"/>
      <c r="T1327" s="5"/>
      <c r="U1327" s="5"/>
      <c r="V1327" s="5"/>
      <c r="W1327" s="5"/>
      <c r="X1327" s="5"/>
      <c r="Y1327" s="5"/>
      <c r="Z1327" s="5"/>
      <c r="AA1327" s="5"/>
      <c r="AB1327" s="5"/>
      <c r="AC1327" s="5"/>
      <c r="AD1327" s="5"/>
    </row>
    <row r="1328" customFormat="false" ht="15.75" hidden="false" customHeight="false" outlineLevel="0" collapsed="false">
      <c r="A1328" s="21"/>
      <c r="B1328" s="372"/>
      <c r="C1328" s="260"/>
      <c r="D1328" s="339"/>
      <c r="E1328" s="374"/>
      <c r="F1328" s="275" t="s">
        <v>1137</v>
      </c>
      <c r="G1328" s="5" t="s">
        <v>1138</v>
      </c>
      <c r="H1328" s="262" t="s">
        <v>1000</v>
      </c>
      <c r="I1328" s="5" t="s">
        <v>1139</v>
      </c>
      <c r="J1328" s="262" t="s">
        <v>1140</v>
      </c>
      <c r="K1328" s="5"/>
      <c r="L1328" s="5"/>
      <c r="M1328" s="5"/>
      <c r="N1328" s="5"/>
      <c r="O1328" s="5"/>
      <c r="P1328" s="5"/>
      <c r="Q1328" s="5"/>
      <c r="R1328" s="5"/>
      <c r="S1328" s="5"/>
      <c r="T1328" s="5"/>
      <c r="U1328" s="5"/>
      <c r="V1328" s="5"/>
      <c r="W1328" s="5"/>
      <c r="X1328" s="5"/>
      <c r="Y1328" s="5"/>
      <c r="Z1328" s="5"/>
      <c r="AA1328" s="5"/>
      <c r="AB1328" s="5"/>
      <c r="AC1328" s="5"/>
      <c r="AD1328" s="5"/>
    </row>
    <row r="1329" customFormat="false" ht="15.75" hidden="false" customHeight="false" outlineLevel="0" collapsed="false">
      <c r="A1329" s="21"/>
      <c r="B1329" s="372"/>
      <c r="C1329" s="260"/>
      <c r="D1329" s="339"/>
      <c r="E1329" s="374"/>
      <c r="F1329" s="275" t="s">
        <v>1141</v>
      </c>
      <c r="H1329" s="5"/>
      <c r="I1329" s="5"/>
      <c r="J1329" s="5"/>
      <c r="K1329" s="5"/>
      <c r="L1329" s="5"/>
      <c r="M1329" s="5"/>
      <c r="N1329" s="5"/>
      <c r="O1329" s="5"/>
      <c r="P1329" s="5"/>
      <c r="Q1329" s="5"/>
      <c r="R1329" s="5"/>
      <c r="S1329" s="5"/>
      <c r="T1329" s="5"/>
      <c r="U1329" s="5"/>
      <c r="V1329" s="5"/>
      <c r="W1329" s="5"/>
      <c r="X1329" s="5"/>
      <c r="Y1329" s="5"/>
      <c r="Z1329" s="5"/>
      <c r="AA1329" s="5"/>
      <c r="AB1329" s="5"/>
      <c r="AC1329" s="5"/>
      <c r="AD1329" s="5"/>
    </row>
    <row r="1330" customFormat="false" ht="15.75" hidden="false" customHeight="false" outlineLevel="0" collapsed="false">
      <c r="A1330" s="21"/>
      <c r="B1330" s="372"/>
      <c r="C1330" s="260"/>
      <c r="D1330" s="339"/>
      <c r="E1330" s="374"/>
      <c r="F1330" s="4" t="s">
        <v>1142</v>
      </c>
      <c r="G1330" s="4" t="s">
        <v>1143</v>
      </c>
      <c r="H1330" s="255" t="s">
        <v>1144</v>
      </c>
      <c r="I1330" s="5" t="s">
        <v>1145</v>
      </c>
      <c r="J1330" s="262" t="s">
        <v>1146</v>
      </c>
      <c r="K1330" s="5"/>
      <c r="L1330" s="5"/>
      <c r="M1330" s="5"/>
      <c r="N1330" s="5"/>
      <c r="O1330" s="5"/>
      <c r="P1330" s="5"/>
      <c r="Q1330" s="5"/>
      <c r="R1330" s="5"/>
      <c r="S1330" s="5"/>
      <c r="T1330" s="5"/>
      <c r="U1330" s="5"/>
      <c r="V1330" s="5"/>
      <c r="W1330" s="5"/>
      <c r="X1330" s="5"/>
      <c r="Y1330" s="5"/>
      <c r="Z1330" s="5"/>
      <c r="AA1330" s="5"/>
      <c r="AB1330" s="5"/>
      <c r="AC1330" s="5"/>
      <c r="AD1330" s="5"/>
    </row>
    <row r="1331" customFormat="false" ht="15.75" hidden="false" customHeight="false" outlineLevel="0" collapsed="false">
      <c r="A1331" s="21"/>
      <c r="B1331" s="372"/>
      <c r="C1331" s="260"/>
      <c r="D1331" s="339"/>
      <c r="E1331" s="374"/>
      <c r="F1331" s="377" t="s">
        <v>1147</v>
      </c>
      <c r="I1331" s="5"/>
      <c r="J1331" s="5"/>
      <c r="K1331" s="5"/>
      <c r="L1331" s="5"/>
      <c r="M1331" s="5"/>
      <c r="N1331" s="5"/>
      <c r="O1331" s="5"/>
      <c r="P1331" s="5"/>
      <c r="Q1331" s="5"/>
      <c r="R1331" s="5"/>
      <c r="S1331" s="5"/>
      <c r="T1331" s="5"/>
      <c r="U1331" s="5"/>
      <c r="V1331" s="5"/>
      <c r="W1331" s="5"/>
      <c r="X1331" s="5"/>
      <c r="Y1331" s="5"/>
      <c r="Z1331" s="5"/>
      <c r="AA1331" s="5"/>
      <c r="AB1331" s="5"/>
      <c r="AC1331" s="5"/>
      <c r="AD1331" s="5"/>
    </row>
    <row r="1332" customFormat="false" ht="15.75" hidden="false" customHeight="false" outlineLevel="0" collapsed="false">
      <c r="A1332" s="21"/>
      <c r="B1332" s="372"/>
      <c r="C1332" s="260"/>
      <c r="D1332" s="339"/>
      <c r="E1332" s="374"/>
      <c r="F1332" s="377" t="s">
        <v>1148</v>
      </c>
      <c r="G1332" s="5" t="s">
        <v>656</v>
      </c>
      <c r="H1332" s="11"/>
      <c r="I1332" s="5"/>
      <c r="J1332" s="5"/>
      <c r="K1332" s="5"/>
      <c r="L1332" s="5"/>
      <c r="M1332" s="5"/>
      <c r="N1332" s="5"/>
      <c r="O1332" s="5"/>
      <c r="P1332" s="5"/>
      <c r="Q1332" s="5"/>
      <c r="R1332" s="5"/>
      <c r="S1332" s="5"/>
      <c r="T1332" s="5"/>
      <c r="U1332" s="5"/>
      <c r="V1332" s="5"/>
      <c r="W1332" s="5"/>
      <c r="X1332" s="5"/>
      <c r="Y1332" s="5"/>
      <c r="Z1332" s="5"/>
      <c r="AA1332" s="5"/>
      <c r="AB1332" s="5"/>
      <c r="AC1332" s="5"/>
      <c r="AD1332" s="5"/>
    </row>
    <row r="1333" customFormat="false" ht="15.75" hidden="false" customHeight="false" outlineLevel="0" collapsed="false">
      <c r="A1333" s="21"/>
      <c r="B1333" s="372"/>
      <c r="C1333" s="260"/>
      <c r="D1333" s="339"/>
      <c r="E1333" s="374"/>
      <c r="F1333" s="378" t="s">
        <v>1149</v>
      </c>
      <c r="G1333" s="5" t="s">
        <v>1150</v>
      </c>
      <c r="H1333" s="258" t="s">
        <v>1151</v>
      </c>
      <c r="I1333" s="5"/>
      <c r="J1333" s="5"/>
      <c r="K1333" s="5"/>
      <c r="L1333" s="5"/>
      <c r="M1333" s="5"/>
      <c r="N1333" s="5"/>
      <c r="O1333" s="5"/>
      <c r="P1333" s="5"/>
      <c r="Q1333" s="5"/>
      <c r="R1333" s="5"/>
      <c r="S1333" s="5"/>
      <c r="T1333" s="5"/>
      <c r="U1333" s="5"/>
      <c r="V1333" s="5"/>
      <c r="W1333" s="5"/>
      <c r="X1333" s="5"/>
      <c r="Y1333" s="5"/>
      <c r="Z1333" s="5"/>
      <c r="AA1333" s="5"/>
      <c r="AB1333" s="5"/>
      <c r="AC1333" s="5"/>
      <c r="AD1333" s="5"/>
    </row>
    <row r="1334" customFormat="false" ht="15.75" hidden="false" customHeight="false" outlineLevel="0" collapsed="false">
      <c r="A1334" s="21"/>
      <c r="B1334" s="372"/>
      <c r="C1334" s="260"/>
      <c r="D1334" s="339"/>
      <c r="E1334" s="374"/>
      <c r="F1334" s="378" t="s">
        <v>1152</v>
      </c>
      <c r="G1334" s="5" t="s">
        <v>1153</v>
      </c>
      <c r="H1334" s="262" t="s">
        <v>1154</v>
      </c>
      <c r="I1334" s="5" t="s">
        <v>1155</v>
      </c>
      <c r="J1334" s="262" t="s">
        <v>804</v>
      </c>
      <c r="K1334" s="5"/>
      <c r="L1334" s="5"/>
      <c r="M1334" s="5"/>
      <c r="N1334" s="5"/>
      <c r="O1334" s="5"/>
      <c r="P1334" s="5"/>
      <c r="Q1334" s="5"/>
      <c r="R1334" s="5"/>
      <c r="S1334" s="5"/>
      <c r="T1334" s="5"/>
      <c r="U1334" s="5"/>
      <c r="V1334" s="5"/>
      <c r="W1334" s="5"/>
      <c r="X1334" s="5"/>
      <c r="Y1334" s="5"/>
      <c r="Z1334" s="5"/>
      <c r="AA1334" s="5"/>
      <c r="AB1334" s="5"/>
      <c r="AC1334" s="5"/>
      <c r="AD1334" s="5"/>
    </row>
    <row r="1335" customFormat="false" ht="15.75" hidden="false" customHeight="false" outlineLevel="0" collapsed="false">
      <c r="A1335" s="21"/>
      <c r="B1335" s="372"/>
      <c r="C1335" s="260" t="n">
        <v>0.666666666666667</v>
      </c>
      <c r="D1335" s="339"/>
      <c r="E1335" s="374"/>
      <c r="F1335" s="376" t="s">
        <v>1156</v>
      </c>
      <c r="G1335" s="5" t="s">
        <v>1157</v>
      </c>
      <c r="H1335" s="11"/>
      <c r="I1335" s="5"/>
      <c r="J1335" s="5"/>
      <c r="K1335" s="5"/>
      <c r="L1335" s="5"/>
      <c r="M1335" s="5"/>
      <c r="N1335" s="5"/>
      <c r="O1335" s="5"/>
      <c r="P1335" s="5"/>
      <c r="Q1335" s="5"/>
      <c r="R1335" s="5"/>
      <c r="S1335" s="5"/>
      <c r="T1335" s="5"/>
      <c r="U1335" s="5"/>
      <c r="V1335" s="5"/>
      <c r="W1335" s="5"/>
      <c r="X1335" s="5"/>
      <c r="Y1335" s="5"/>
      <c r="Z1335" s="5"/>
      <c r="AA1335" s="5"/>
      <c r="AB1335" s="5"/>
      <c r="AC1335" s="5"/>
      <c r="AD1335" s="5"/>
    </row>
    <row r="1336" customFormat="false" ht="15.75" hidden="false" customHeight="false" outlineLevel="0" collapsed="false">
      <c r="A1336" s="21"/>
      <c r="B1336" s="372"/>
      <c r="C1336" s="260"/>
      <c r="D1336" s="339"/>
      <c r="E1336" s="374"/>
      <c r="F1336" s="256" t="s">
        <v>1158</v>
      </c>
      <c r="G1336" s="5" t="s">
        <v>598</v>
      </c>
      <c r="H1336" s="258" t="s">
        <v>1159</v>
      </c>
      <c r="I1336" s="5"/>
      <c r="J1336" s="5"/>
      <c r="K1336" s="5"/>
      <c r="L1336" s="5"/>
      <c r="M1336" s="5"/>
      <c r="N1336" s="5"/>
      <c r="O1336" s="5"/>
      <c r="P1336" s="5"/>
      <c r="Q1336" s="5"/>
      <c r="R1336" s="5"/>
      <c r="S1336" s="5"/>
      <c r="T1336" s="5"/>
      <c r="U1336" s="5"/>
      <c r="V1336" s="5"/>
      <c r="W1336" s="5"/>
      <c r="X1336" s="5"/>
      <c r="Y1336" s="5"/>
      <c r="Z1336" s="5"/>
      <c r="AA1336" s="5"/>
      <c r="AB1336" s="5"/>
      <c r="AC1336" s="5"/>
      <c r="AD1336" s="5"/>
    </row>
    <row r="1337" customFormat="false" ht="15.75" hidden="false" customHeight="false" outlineLevel="0" collapsed="false">
      <c r="A1337" s="21"/>
      <c r="B1337" s="372"/>
      <c r="C1337" s="260"/>
      <c r="D1337" s="339"/>
      <c r="E1337" s="374"/>
      <c r="F1337" s="333" t="s">
        <v>1160</v>
      </c>
      <c r="G1337" s="5" t="s">
        <v>1161</v>
      </c>
      <c r="H1337" s="262" t="s">
        <v>1162</v>
      </c>
      <c r="I1337" s="5" t="s">
        <v>1163</v>
      </c>
      <c r="J1337" s="262" t="s">
        <v>1164</v>
      </c>
      <c r="K1337" s="5"/>
      <c r="L1337" s="5"/>
      <c r="M1337" s="5"/>
      <c r="N1337" s="5"/>
      <c r="O1337" s="5"/>
      <c r="P1337" s="5"/>
      <c r="Q1337" s="5"/>
      <c r="R1337" s="5"/>
      <c r="S1337" s="5"/>
      <c r="T1337" s="5"/>
      <c r="U1337" s="5"/>
      <c r="V1337" s="5"/>
      <c r="W1337" s="5"/>
      <c r="X1337" s="5"/>
      <c r="Y1337" s="5"/>
      <c r="Z1337" s="5"/>
      <c r="AA1337" s="5"/>
      <c r="AB1337" s="5"/>
      <c r="AC1337" s="5"/>
      <c r="AD1337" s="5"/>
    </row>
    <row r="1338" customFormat="false" ht="15.75" hidden="false" customHeight="false" outlineLevel="0" collapsed="false">
      <c r="A1338" s="21"/>
      <c r="B1338" s="372"/>
      <c r="C1338" s="260"/>
      <c r="D1338" s="339"/>
      <c r="E1338" s="374"/>
      <c r="F1338" s="333" t="s">
        <v>1165</v>
      </c>
      <c r="G1338" s="5" t="s">
        <v>394</v>
      </c>
      <c r="H1338" s="262" t="s">
        <v>395</v>
      </c>
      <c r="I1338" s="5" t="s">
        <v>1166</v>
      </c>
      <c r="J1338" s="262" t="s">
        <v>979</v>
      </c>
      <c r="K1338" s="5"/>
      <c r="L1338" s="5"/>
      <c r="M1338" s="5"/>
      <c r="N1338" s="5"/>
      <c r="O1338" s="5"/>
      <c r="P1338" s="5"/>
      <c r="Q1338" s="5"/>
      <c r="R1338" s="5"/>
      <c r="S1338" s="5"/>
      <c r="T1338" s="5"/>
      <c r="U1338" s="5"/>
      <c r="V1338" s="5"/>
      <c r="W1338" s="5"/>
      <c r="X1338" s="5"/>
      <c r="Y1338" s="5"/>
      <c r="Z1338" s="5"/>
      <c r="AA1338" s="5"/>
      <c r="AB1338" s="5"/>
      <c r="AC1338" s="5"/>
      <c r="AD1338" s="5"/>
    </row>
    <row r="1339" customFormat="false" ht="15.75" hidden="false" customHeight="false" outlineLevel="0" collapsed="false">
      <c r="A1339" s="21"/>
      <c r="B1339" s="372"/>
      <c r="C1339" s="260"/>
      <c r="D1339" s="339"/>
      <c r="E1339" s="374"/>
      <c r="F1339" s="378" t="s">
        <v>1167</v>
      </c>
      <c r="G1339" s="5" t="s">
        <v>1010</v>
      </c>
      <c r="H1339" s="262" t="s">
        <v>1168</v>
      </c>
      <c r="I1339" s="5"/>
      <c r="J1339" s="5"/>
      <c r="K1339" s="5"/>
      <c r="L1339" s="5"/>
      <c r="M1339" s="5"/>
      <c r="N1339" s="5"/>
      <c r="O1339" s="5"/>
      <c r="P1339" s="5"/>
      <c r="Q1339" s="5"/>
      <c r="R1339" s="5"/>
      <c r="S1339" s="5"/>
      <c r="T1339" s="5"/>
      <c r="U1339" s="5"/>
      <c r="V1339" s="5"/>
      <c r="W1339" s="5"/>
      <c r="X1339" s="5"/>
      <c r="Y1339" s="5"/>
      <c r="Z1339" s="5"/>
      <c r="AA1339" s="5"/>
      <c r="AB1339" s="5"/>
      <c r="AC1339" s="5"/>
      <c r="AD1339" s="5"/>
    </row>
    <row r="1340" customFormat="false" ht="15.75" hidden="false" customHeight="false" outlineLevel="0" collapsed="false">
      <c r="A1340" s="21"/>
      <c r="B1340" s="372"/>
      <c r="C1340" s="260"/>
      <c r="D1340" s="339"/>
      <c r="E1340" s="374"/>
      <c r="F1340" s="300" t="s">
        <v>1169</v>
      </c>
      <c r="G1340" s="5" t="s">
        <v>1170</v>
      </c>
      <c r="H1340" s="285" t="s">
        <v>1171</v>
      </c>
      <c r="I1340" s="5"/>
      <c r="J1340" s="5"/>
      <c r="K1340" s="5"/>
      <c r="L1340" s="5"/>
      <c r="M1340" s="5"/>
      <c r="N1340" s="5"/>
      <c r="O1340" s="5"/>
      <c r="P1340" s="5"/>
      <c r="Q1340" s="5"/>
      <c r="R1340" s="5"/>
      <c r="S1340" s="5"/>
      <c r="T1340" s="5"/>
      <c r="U1340" s="5"/>
      <c r="V1340" s="5"/>
      <c r="W1340" s="5"/>
      <c r="X1340" s="5"/>
      <c r="Y1340" s="5"/>
      <c r="Z1340" s="5"/>
      <c r="AA1340" s="5"/>
      <c r="AB1340" s="5"/>
      <c r="AC1340" s="5"/>
      <c r="AD1340" s="5"/>
    </row>
    <row r="1341" customFormat="false" ht="15.75" hidden="false" customHeight="false" outlineLevel="0" collapsed="false">
      <c r="A1341" s="21"/>
      <c r="B1341" s="372"/>
      <c r="C1341" s="260"/>
      <c r="D1341" s="339"/>
      <c r="E1341" s="374"/>
      <c r="F1341" s="256" t="s">
        <v>1172</v>
      </c>
      <c r="G1341" s="5"/>
      <c r="H1341" s="5"/>
      <c r="I1341" s="5"/>
      <c r="J1341" s="5"/>
      <c r="K1341" s="5"/>
      <c r="L1341" s="5"/>
      <c r="M1341" s="5"/>
      <c r="N1341" s="5"/>
      <c r="O1341" s="5"/>
      <c r="P1341" s="5"/>
      <c r="Q1341" s="5"/>
      <c r="R1341" s="5"/>
      <c r="S1341" s="5"/>
      <c r="T1341" s="5"/>
      <c r="U1341" s="5"/>
      <c r="V1341" s="5"/>
      <c r="W1341" s="5"/>
      <c r="X1341" s="5"/>
      <c r="Y1341" s="5"/>
      <c r="Z1341" s="5"/>
      <c r="AA1341" s="5"/>
      <c r="AB1341" s="5"/>
      <c r="AC1341" s="5"/>
      <c r="AD1341" s="5"/>
    </row>
    <row r="1342" customFormat="false" ht="15.75" hidden="false" customHeight="false" outlineLevel="0" collapsed="false">
      <c r="A1342" s="21"/>
      <c r="B1342" s="372"/>
      <c r="C1342" s="260"/>
      <c r="D1342" s="339"/>
      <c r="E1342" s="374"/>
      <c r="F1342" s="281" t="s">
        <v>1173</v>
      </c>
      <c r="G1342" s="4" t="s">
        <v>1174</v>
      </c>
      <c r="H1342" s="262" t="s">
        <v>1175</v>
      </c>
      <c r="I1342" s="5"/>
      <c r="J1342" s="5"/>
      <c r="K1342" s="5"/>
      <c r="L1342" s="5"/>
      <c r="M1342" s="5"/>
      <c r="N1342" s="5"/>
      <c r="O1342" s="5"/>
      <c r="P1342" s="5"/>
      <c r="Q1342" s="5"/>
      <c r="R1342" s="5"/>
      <c r="S1342" s="5"/>
      <c r="T1342" s="5"/>
      <c r="U1342" s="5"/>
      <c r="V1342" s="5"/>
      <c r="W1342" s="5"/>
      <c r="X1342" s="5"/>
      <c r="Y1342" s="5"/>
      <c r="Z1342" s="5"/>
      <c r="AA1342" s="5"/>
      <c r="AB1342" s="5"/>
      <c r="AC1342" s="5"/>
      <c r="AD1342" s="5"/>
    </row>
    <row r="1343" customFormat="false" ht="15.75" hidden="false" customHeight="false" outlineLevel="0" collapsed="false">
      <c r="A1343" s="21"/>
      <c r="B1343" s="372"/>
      <c r="C1343" s="260"/>
      <c r="D1343" s="339"/>
      <c r="E1343" s="374"/>
      <c r="F1343" s="270" t="s">
        <v>1176</v>
      </c>
      <c r="G1343" s="4" t="s">
        <v>1114</v>
      </c>
      <c r="H1343" s="262" t="s">
        <v>1115</v>
      </c>
      <c r="I1343" s="5"/>
      <c r="J1343" s="5"/>
      <c r="K1343" s="5"/>
      <c r="L1343" s="5"/>
      <c r="M1343" s="5"/>
      <c r="N1343" s="5"/>
      <c r="O1343" s="5"/>
      <c r="P1343" s="5"/>
      <c r="Q1343" s="5"/>
      <c r="R1343" s="5"/>
      <c r="S1343" s="5"/>
      <c r="T1343" s="5"/>
      <c r="U1343" s="5"/>
      <c r="V1343" s="5"/>
      <c r="W1343" s="5"/>
      <c r="X1343" s="5"/>
      <c r="Y1343" s="5"/>
      <c r="Z1343" s="5"/>
      <c r="AA1343" s="5"/>
      <c r="AB1343" s="5"/>
      <c r="AC1343" s="5"/>
      <c r="AD1343" s="5"/>
    </row>
    <row r="1344" customFormat="false" ht="15.75" hidden="false" customHeight="false" outlineLevel="0" collapsed="false">
      <c r="A1344" s="238"/>
      <c r="B1344" s="372"/>
      <c r="C1344" s="260"/>
      <c r="D1344" s="339"/>
      <c r="E1344" s="374"/>
      <c r="F1344" s="379" t="s">
        <v>1177</v>
      </c>
      <c r="G1344" s="272"/>
      <c r="H1344" s="272"/>
      <c r="I1344" s="272"/>
      <c r="J1344" s="272"/>
      <c r="K1344" s="272"/>
      <c r="L1344" s="272"/>
      <c r="M1344" s="272"/>
      <c r="N1344" s="272"/>
      <c r="O1344" s="272"/>
      <c r="P1344" s="272"/>
      <c r="Q1344" s="272"/>
      <c r="R1344" s="272"/>
      <c r="S1344" s="272"/>
      <c r="T1344" s="272"/>
      <c r="U1344" s="272"/>
      <c r="V1344" s="272"/>
      <c r="W1344" s="272"/>
      <c r="X1344" s="272"/>
      <c r="Y1344" s="272"/>
      <c r="Z1344" s="272"/>
      <c r="AA1344" s="272"/>
      <c r="AB1344" s="272"/>
      <c r="AC1344" s="272"/>
      <c r="AD1344" s="272"/>
    </row>
    <row r="1345" customFormat="false" ht="15.75" hidden="false" customHeight="false" outlineLevel="0" collapsed="false">
      <c r="A1345" s="21"/>
      <c r="B1345" s="372"/>
      <c r="C1345" s="260"/>
      <c r="D1345" s="339"/>
      <c r="E1345" s="374"/>
      <c r="F1345" s="256" t="s">
        <v>1178</v>
      </c>
      <c r="G1345" s="5" t="s">
        <v>1179</v>
      </c>
      <c r="H1345" s="262" t="s">
        <v>1115</v>
      </c>
      <c r="I1345" s="5"/>
      <c r="J1345" s="5"/>
      <c r="K1345" s="5"/>
      <c r="L1345" s="5"/>
      <c r="M1345" s="5"/>
      <c r="N1345" s="5"/>
      <c r="O1345" s="5"/>
      <c r="P1345" s="5"/>
      <c r="Q1345" s="5"/>
      <c r="R1345" s="5"/>
      <c r="S1345" s="5"/>
      <c r="T1345" s="5"/>
      <c r="U1345" s="5"/>
      <c r="V1345" s="5"/>
      <c r="W1345" s="5"/>
      <c r="X1345" s="5"/>
      <c r="Y1345" s="5"/>
      <c r="Z1345" s="5"/>
      <c r="AA1345" s="5"/>
      <c r="AB1345" s="5"/>
      <c r="AC1345" s="5"/>
      <c r="AD1345" s="5"/>
    </row>
    <row r="1346" customFormat="false" ht="15.75" hidden="false" customHeight="false" outlineLevel="0" collapsed="false">
      <c r="A1346" s="21"/>
      <c r="B1346" s="372"/>
      <c r="C1346" s="260"/>
      <c r="D1346" s="342" t="n">
        <v>26</v>
      </c>
      <c r="E1346" s="374"/>
      <c r="F1346" s="300" t="s">
        <v>1180</v>
      </c>
      <c r="G1346" s="5"/>
      <c r="H1346" s="5"/>
      <c r="I1346" s="5"/>
      <c r="J1346" s="5"/>
      <c r="K1346" s="5"/>
      <c r="L1346" s="5"/>
      <c r="M1346" s="5"/>
      <c r="N1346" s="5"/>
      <c r="O1346" s="5"/>
      <c r="P1346" s="5"/>
      <c r="Q1346" s="5"/>
      <c r="R1346" s="5"/>
      <c r="S1346" s="5"/>
      <c r="T1346" s="5"/>
      <c r="U1346" s="5"/>
      <c r="V1346" s="5"/>
      <c r="W1346" s="5"/>
      <c r="X1346" s="5"/>
      <c r="Y1346" s="5"/>
      <c r="Z1346" s="5"/>
      <c r="AA1346" s="5"/>
      <c r="AB1346" s="5"/>
      <c r="AC1346" s="5"/>
      <c r="AD1346" s="5"/>
    </row>
    <row r="1347" customFormat="false" ht="15.75" hidden="false" customHeight="false" outlineLevel="0" collapsed="false">
      <c r="A1347" s="21"/>
      <c r="B1347" s="372"/>
      <c r="C1347" s="260"/>
      <c r="D1347" s="339"/>
      <c r="E1347" s="374"/>
      <c r="F1347" s="300" t="s">
        <v>1181</v>
      </c>
      <c r="G1347" s="5"/>
      <c r="H1347" s="5"/>
      <c r="I1347" s="5"/>
      <c r="J1347" s="5"/>
      <c r="K1347" s="5"/>
      <c r="L1347" s="5"/>
      <c r="M1347" s="5"/>
      <c r="N1347" s="5"/>
      <c r="O1347" s="5"/>
      <c r="P1347" s="5"/>
      <c r="Q1347" s="5"/>
      <c r="R1347" s="5"/>
      <c r="S1347" s="5"/>
      <c r="T1347" s="5"/>
      <c r="U1347" s="5"/>
      <c r="V1347" s="5"/>
      <c r="W1347" s="5"/>
      <c r="X1347" s="5"/>
      <c r="Y1347" s="5"/>
      <c r="Z1347" s="5"/>
      <c r="AA1347" s="5"/>
      <c r="AB1347" s="5"/>
      <c r="AC1347" s="5"/>
      <c r="AD1347" s="5"/>
    </row>
    <row r="1348" customFormat="false" ht="15.75" hidden="false" customHeight="false" outlineLevel="0" collapsed="false">
      <c r="A1348" s="21"/>
      <c r="B1348" s="372"/>
      <c r="C1348" s="260"/>
      <c r="D1348" s="339"/>
      <c r="E1348" s="374"/>
      <c r="F1348" s="333" t="s">
        <v>1182</v>
      </c>
      <c r="G1348" s="5" t="s">
        <v>630</v>
      </c>
      <c r="H1348" s="262" t="s">
        <v>631</v>
      </c>
      <c r="I1348" s="5" t="s">
        <v>1183</v>
      </c>
      <c r="J1348" s="258" t="s">
        <v>1159</v>
      </c>
      <c r="K1348" s="5" t="s">
        <v>1184</v>
      </c>
      <c r="L1348" s="262" t="s">
        <v>1185</v>
      </c>
      <c r="M1348" s="5"/>
      <c r="N1348" s="5"/>
      <c r="O1348" s="5"/>
      <c r="P1348" s="5"/>
      <c r="Q1348" s="5"/>
      <c r="R1348" s="5"/>
      <c r="S1348" s="5"/>
      <c r="T1348" s="5"/>
      <c r="U1348" s="5"/>
      <c r="V1348" s="5"/>
      <c r="W1348" s="5"/>
      <c r="X1348" s="5"/>
      <c r="Y1348" s="5"/>
      <c r="Z1348" s="5"/>
      <c r="AA1348" s="5"/>
      <c r="AB1348" s="5"/>
      <c r="AC1348" s="5"/>
      <c r="AD1348" s="5"/>
    </row>
    <row r="1349" customFormat="false" ht="15.75" hidden="false" customHeight="false" outlineLevel="0" collapsed="false">
      <c r="A1349" s="21"/>
      <c r="B1349" s="372"/>
      <c r="C1349" s="307"/>
      <c r="D1349" s="339"/>
      <c r="E1349" s="374"/>
      <c r="F1349" s="275" t="s">
        <v>1186</v>
      </c>
      <c r="G1349" s="5" t="s">
        <v>598</v>
      </c>
      <c r="H1349" s="258" t="s">
        <v>1159</v>
      </c>
      <c r="I1349" s="5"/>
      <c r="J1349" s="5"/>
      <c r="K1349" s="5"/>
      <c r="L1349" s="5"/>
      <c r="M1349" s="5"/>
      <c r="N1349" s="5"/>
      <c r="O1349" s="5"/>
      <c r="P1349" s="5"/>
      <c r="Q1349" s="5"/>
      <c r="R1349" s="5"/>
      <c r="S1349" s="5"/>
      <c r="T1349" s="5"/>
      <c r="U1349" s="5"/>
      <c r="V1349" s="5"/>
      <c r="W1349" s="5"/>
      <c r="X1349" s="5"/>
      <c r="Y1349" s="5"/>
      <c r="Z1349" s="5"/>
      <c r="AA1349" s="5"/>
      <c r="AB1349" s="5"/>
      <c r="AC1349" s="5"/>
      <c r="AD1349" s="5"/>
    </row>
    <row r="1350" customFormat="false" ht="15.75" hidden="false" customHeight="false" outlineLevel="0" collapsed="false">
      <c r="A1350" s="21"/>
      <c r="B1350" s="372"/>
      <c r="C1350" s="307"/>
      <c r="D1350" s="339"/>
      <c r="E1350" s="374"/>
      <c r="F1350" s="281" t="s">
        <v>1187</v>
      </c>
      <c r="G1350" s="4" t="s">
        <v>1102</v>
      </c>
      <c r="H1350" s="262" t="s">
        <v>1131</v>
      </c>
      <c r="I1350" s="5"/>
      <c r="J1350" s="5"/>
      <c r="K1350" s="5"/>
      <c r="L1350" s="5"/>
      <c r="M1350" s="5"/>
      <c r="N1350" s="5"/>
      <c r="O1350" s="5"/>
      <c r="P1350" s="5"/>
      <c r="Q1350" s="5"/>
      <c r="R1350" s="5"/>
      <c r="S1350" s="5"/>
      <c r="T1350" s="5"/>
      <c r="U1350" s="5"/>
      <c r="V1350" s="5"/>
      <c r="W1350" s="5"/>
      <c r="X1350" s="5"/>
      <c r="Y1350" s="5"/>
      <c r="Z1350" s="5"/>
      <c r="AA1350" s="5"/>
      <c r="AB1350" s="5"/>
      <c r="AC1350" s="5"/>
      <c r="AD1350" s="5"/>
    </row>
    <row r="1351" customFormat="false" ht="15.75" hidden="false" customHeight="false" outlineLevel="0" collapsed="false">
      <c r="A1351" s="21"/>
      <c r="B1351" s="372"/>
      <c r="C1351" s="307"/>
      <c r="D1351" s="339"/>
      <c r="E1351" s="374"/>
      <c r="F1351" s="275" t="s">
        <v>1188</v>
      </c>
      <c r="G1351" s="5"/>
      <c r="H1351" s="5"/>
      <c r="I1351" s="5"/>
      <c r="J1351" s="5"/>
      <c r="K1351" s="5"/>
      <c r="L1351" s="5"/>
      <c r="M1351" s="5"/>
      <c r="N1351" s="5"/>
      <c r="O1351" s="5"/>
      <c r="P1351" s="5"/>
      <c r="Q1351" s="5"/>
      <c r="R1351" s="5"/>
      <c r="S1351" s="5"/>
      <c r="T1351" s="5"/>
      <c r="U1351" s="5"/>
      <c r="V1351" s="5"/>
      <c r="W1351" s="5"/>
      <c r="X1351" s="5"/>
      <c r="Y1351" s="5"/>
      <c r="Z1351" s="5"/>
      <c r="AA1351" s="5"/>
      <c r="AB1351" s="5"/>
      <c r="AC1351" s="5"/>
      <c r="AD1351" s="5"/>
    </row>
    <row r="1352" customFormat="false" ht="15.75" hidden="false" customHeight="false" outlineLevel="0" collapsed="false">
      <c r="A1352" s="21"/>
      <c r="B1352" s="372"/>
      <c r="C1352" s="307"/>
      <c r="D1352" s="339"/>
      <c r="E1352" s="374"/>
      <c r="F1352" s="380" t="s">
        <v>1189</v>
      </c>
      <c r="G1352" s="5"/>
      <c r="H1352" s="5"/>
      <c r="I1352" s="5"/>
      <c r="J1352" s="5"/>
      <c r="K1352" s="5"/>
      <c r="L1352" s="5"/>
      <c r="M1352" s="5"/>
      <c r="N1352" s="5"/>
      <c r="O1352" s="5"/>
      <c r="P1352" s="5"/>
      <c r="Q1352" s="5"/>
      <c r="R1352" s="5"/>
      <c r="S1352" s="5"/>
      <c r="T1352" s="5"/>
      <c r="U1352" s="5"/>
      <c r="V1352" s="5"/>
      <c r="W1352" s="5"/>
      <c r="X1352" s="5"/>
      <c r="Y1352" s="5"/>
      <c r="Z1352" s="5"/>
      <c r="AA1352" s="5"/>
      <c r="AB1352" s="5"/>
      <c r="AC1352" s="5"/>
      <c r="AD1352" s="5"/>
    </row>
    <row r="1353" customFormat="false" ht="15.75" hidden="false" customHeight="false" outlineLevel="0" collapsed="false">
      <c r="A1353" s="21"/>
      <c r="B1353" s="372"/>
      <c r="C1353" s="260"/>
      <c r="D1353" s="339"/>
      <c r="E1353" s="374"/>
      <c r="F1353" s="321" t="s">
        <v>1190</v>
      </c>
      <c r="G1353" s="5"/>
      <c r="H1353" s="5"/>
      <c r="I1353" s="5"/>
      <c r="J1353" s="5"/>
      <c r="K1353" s="5"/>
      <c r="L1353" s="5"/>
      <c r="M1353" s="5"/>
      <c r="N1353" s="5"/>
      <c r="O1353" s="5"/>
      <c r="P1353" s="5"/>
      <c r="Q1353" s="5"/>
      <c r="R1353" s="5"/>
      <c r="S1353" s="5"/>
      <c r="T1353" s="5"/>
      <c r="U1353" s="5"/>
      <c r="V1353" s="5"/>
      <c r="W1353" s="5"/>
      <c r="X1353" s="5"/>
      <c r="Y1353" s="5"/>
      <c r="Z1353" s="5"/>
      <c r="AA1353" s="5"/>
      <c r="AB1353" s="5"/>
      <c r="AC1353" s="5"/>
      <c r="AD1353" s="5"/>
    </row>
    <row r="1354" customFormat="false" ht="15.75" hidden="false" customHeight="false" outlineLevel="0" collapsed="false">
      <c r="A1354" s="21"/>
      <c r="B1354" s="372"/>
      <c r="C1354" s="260"/>
      <c r="D1354" s="339"/>
      <c r="E1354" s="374"/>
      <c r="F1354" s="381" t="s">
        <v>1191</v>
      </c>
      <c r="G1354" s="5" t="s">
        <v>1192</v>
      </c>
      <c r="H1354" s="262" t="s">
        <v>1083</v>
      </c>
      <c r="I1354" s="5"/>
      <c r="J1354" s="5"/>
      <c r="K1354" s="5"/>
      <c r="L1354" s="5"/>
      <c r="M1354" s="5"/>
      <c r="N1354" s="5"/>
      <c r="O1354" s="5"/>
      <c r="P1354" s="5"/>
      <c r="Q1354" s="5"/>
      <c r="R1354" s="5"/>
      <c r="S1354" s="5"/>
      <c r="T1354" s="5"/>
      <c r="U1354" s="5"/>
      <c r="V1354" s="5"/>
      <c r="W1354" s="5"/>
      <c r="X1354" s="5"/>
      <c r="Y1354" s="5"/>
      <c r="Z1354" s="5"/>
      <c r="AA1354" s="5"/>
      <c r="AB1354" s="5"/>
      <c r="AC1354" s="5"/>
      <c r="AD1354" s="5"/>
    </row>
    <row r="1355" customFormat="false" ht="15.75" hidden="false" customHeight="false" outlineLevel="0" collapsed="false">
      <c r="A1355" s="21"/>
      <c r="B1355" s="372"/>
      <c r="C1355" s="260"/>
      <c r="D1355" s="339"/>
      <c r="E1355" s="374"/>
      <c r="F1355" s="275" t="s">
        <v>1193</v>
      </c>
      <c r="G1355" s="5" t="s">
        <v>656</v>
      </c>
      <c r="H1355" s="5"/>
      <c r="I1355" s="5"/>
      <c r="J1355" s="5"/>
      <c r="K1355" s="5"/>
      <c r="L1355" s="5"/>
      <c r="M1355" s="5"/>
      <c r="N1355" s="5"/>
      <c r="O1355" s="5"/>
      <c r="P1355" s="5"/>
      <c r="Q1355" s="5"/>
      <c r="R1355" s="5"/>
      <c r="S1355" s="5"/>
      <c r="T1355" s="5"/>
      <c r="U1355" s="5"/>
      <c r="V1355" s="5"/>
      <c r="W1355" s="5"/>
      <c r="X1355" s="5"/>
      <c r="Y1355" s="5"/>
      <c r="Z1355" s="5"/>
      <c r="AA1355" s="5"/>
      <c r="AB1355" s="5"/>
      <c r="AC1355" s="5"/>
      <c r="AD1355" s="5"/>
    </row>
    <row r="1356" customFormat="false" ht="15.75" hidden="false" customHeight="false" outlineLevel="0" collapsed="false">
      <c r="A1356" s="21"/>
      <c r="B1356" s="372"/>
      <c r="C1356" s="260"/>
      <c r="D1356" s="339"/>
      <c r="E1356" s="374"/>
      <c r="F1356" s="382" t="s">
        <v>1194</v>
      </c>
      <c r="G1356" s="5"/>
      <c r="H1356" s="5"/>
      <c r="I1356" s="5"/>
      <c r="J1356" s="5"/>
      <c r="K1356" s="5"/>
      <c r="L1356" s="5"/>
      <c r="M1356" s="5"/>
      <c r="N1356" s="5"/>
      <c r="O1356" s="5"/>
      <c r="P1356" s="5"/>
      <c r="Q1356" s="5"/>
      <c r="R1356" s="5"/>
      <c r="S1356" s="5"/>
      <c r="T1356" s="5"/>
      <c r="U1356" s="5"/>
      <c r="V1356" s="5"/>
      <c r="W1356" s="5"/>
      <c r="X1356" s="5"/>
      <c r="Y1356" s="5"/>
      <c r="Z1356" s="5"/>
      <c r="AA1356" s="5"/>
      <c r="AB1356" s="5"/>
      <c r="AC1356" s="5"/>
      <c r="AD1356" s="5"/>
    </row>
    <row r="1357" customFormat="false" ht="15.75" hidden="false" customHeight="false" outlineLevel="0" collapsed="false">
      <c r="A1357" s="21"/>
      <c r="B1357" s="295" t="s">
        <v>1195</v>
      </c>
      <c r="C1357" s="260" t="n">
        <v>0.6875</v>
      </c>
      <c r="D1357" s="253"/>
      <c r="E1357" s="40"/>
      <c r="F1357" s="275" t="s">
        <v>1196</v>
      </c>
      <c r="G1357" s="5" t="s">
        <v>1197</v>
      </c>
      <c r="H1357" s="262" t="s">
        <v>1198</v>
      </c>
      <c r="I1357" s="5"/>
      <c r="J1357" s="5"/>
      <c r="K1357" s="5"/>
      <c r="L1357" s="5"/>
      <c r="M1357" s="5"/>
      <c r="N1357" s="5"/>
      <c r="O1357" s="5"/>
      <c r="P1357" s="5"/>
      <c r="Q1357" s="5"/>
      <c r="R1357" s="5"/>
      <c r="S1357" s="5"/>
      <c r="T1357" s="5"/>
      <c r="U1357" s="5"/>
      <c r="V1357" s="5"/>
      <c r="W1357" s="5"/>
      <c r="X1357" s="5"/>
      <c r="Y1357" s="5"/>
      <c r="Z1357" s="5"/>
      <c r="AA1357" s="5"/>
      <c r="AB1357" s="5"/>
      <c r="AC1357" s="5"/>
      <c r="AD1357" s="5"/>
    </row>
    <row r="1358" customFormat="false" ht="16.5" hidden="false" customHeight="true" outlineLevel="0" collapsed="false">
      <c r="A1358" s="21"/>
      <c r="B1358" s="295"/>
      <c r="C1358" s="351"/>
      <c r="D1358" s="253"/>
      <c r="E1358" s="40"/>
      <c r="F1358" s="383" t="s">
        <v>1199</v>
      </c>
      <c r="G1358" s="5"/>
      <c r="H1358" s="5"/>
      <c r="I1358" s="5"/>
      <c r="J1358" s="5"/>
      <c r="K1358" s="5"/>
      <c r="L1358" s="5"/>
      <c r="M1358" s="5"/>
      <c r="N1358" s="5"/>
      <c r="O1358" s="5"/>
      <c r="P1358" s="5"/>
      <c r="Q1358" s="5"/>
      <c r="R1358" s="5"/>
      <c r="S1358" s="5"/>
      <c r="T1358" s="5"/>
      <c r="U1358" s="5"/>
      <c r="V1358" s="5"/>
      <c r="W1358" s="5"/>
      <c r="X1358" s="5"/>
      <c r="Y1358" s="5"/>
      <c r="Z1358" s="5"/>
      <c r="AA1358" s="5"/>
      <c r="AB1358" s="5"/>
      <c r="AC1358" s="5"/>
      <c r="AD1358" s="5"/>
    </row>
    <row r="1359" customFormat="false" ht="16.5" hidden="false" customHeight="true" outlineLevel="0" collapsed="false">
      <c r="A1359" s="21"/>
      <c r="B1359" s="295"/>
      <c r="C1359" s="351"/>
      <c r="D1359" s="253"/>
      <c r="E1359" s="40"/>
      <c r="F1359" s="281" t="s">
        <v>1200</v>
      </c>
      <c r="G1359" s="5" t="s">
        <v>588</v>
      </c>
      <c r="H1359" s="262" t="s">
        <v>1132</v>
      </c>
      <c r="I1359" s="5"/>
      <c r="J1359" s="5"/>
      <c r="K1359" s="5"/>
      <c r="L1359" s="5"/>
      <c r="M1359" s="5"/>
      <c r="N1359" s="5"/>
      <c r="O1359" s="5"/>
      <c r="P1359" s="5"/>
      <c r="Q1359" s="5"/>
      <c r="R1359" s="5"/>
      <c r="S1359" s="5"/>
      <c r="T1359" s="5"/>
      <c r="U1359" s="5"/>
      <c r="V1359" s="5"/>
      <c r="W1359" s="5"/>
      <c r="X1359" s="5"/>
      <c r="Y1359" s="5"/>
      <c r="Z1359" s="5"/>
      <c r="AA1359" s="5"/>
      <c r="AB1359" s="5"/>
      <c r="AC1359" s="5"/>
      <c r="AD1359" s="5"/>
    </row>
    <row r="1360" customFormat="false" ht="16.5" hidden="false" customHeight="true" outlineLevel="0" collapsed="false">
      <c r="A1360" s="21"/>
      <c r="B1360" s="295"/>
      <c r="C1360" s="351"/>
      <c r="D1360" s="253"/>
      <c r="E1360" s="40"/>
      <c r="F1360" s="281" t="s">
        <v>1201</v>
      </c>
      <c r="G1360" s="5" t="s">
        <v>1202</v>
      </c>
      <c r="H1360" s="5"/>
      <c r="I1360" s="5"/>
      <c r="J1360" s="5"/>
      <c r="K1360" s="5"/>
      <c r="L1360" s="5"/>
      <c r="M1360" s="5"/>
      <c r="N1360" s="5"/>
      <c r="O1360" s="5"/>
      <c r="P1360" s="5"/>
      <c r="Q1360" s="5"/>
      <c r="R1360" s="5"/>
      <c r="S1360" s="5"/>
      <c r="T1360" s="5"/>
      <c r="U1360" s="5"/>
      <c r="V1360" s="5"/>
      <c r="W1360" s="5"/>
      <c r="X1360" s="5"/>
      <c r="Y1360" s="5"/>
      <c r="Z1360" s="5"/>
      <c r="AA1360" s="5"/>
      <c r="AB1360" s="5"/>
      <c r="AC1360" s="5"/>
      <c r="AD1360" s="5"/>
    </row>
    <row r="1361" customFormat="false" ht="16.5" hidden="false" customHeight="true" outlineLevel="0" collapsed="false">
      <c r="A1361" s="21"/>
      <c r="B1361" s="295"/>
      <c r="C1361" s="351" t="s">
        <v>1203</v>
      </c>
      <c r="D1361" s="253"/>
      <c r="E1361" s="40"/>
      <c r="F1361" s="270" t="s">
        <v>1204</v>
      </c>
      <c r="G1361" s="5"/>
      <c r="H1361" s="5"/>
      <c r="I1361" s="5"/>
      <c r="J1361" s="5"/>
      <c r="K1361" s="5"/>
      <c r="L1361" s="5"/>
      <c r="M1361" s="5"/>
      <c r="N1361" s="5"/>
      <c r="O1361" s="5"/>
      <c r="P1361" s="5"/>
      <c r="Q1361" s="5"/>
      <c r="R1361" s="5"/>
      <c r="S1361" s="5"/>
      <c r="T1361" s="5"/>
      <c r="U1361" s="5"/>
      <c r="V1361" s="5"/>
      <c r="W1361" s="5"/>
      <c r="X1361" s="5"/>
      <c r="Y1361" s="5"/>
      <c r="Z1361" s="5"/>
      <c r="AA1361" s="5"/>
      <c r="AB1361" s="5"/>
      <c r="AC1361" s="5"/>
      <c r="AD1361" s="5"/>
    </row>
    <row r="1362" customFormat="false" ht="16.5" hidden="false" customHeight="true" outlineLevel="0" collapsed="false">
      <c r="A1362" s="21"/>
      <c r="B1362" s="295"/>
      <c r="C1362" s="260"/>
      <c r="D1362" s="253"/>
      <c r="E1362" s="40"/>
      <c r="F1362" s="275" t="s">
        <v>1205</v>
      </c>
      <c r="G1362" s="5" t="s">
        <v>598</v>
      </c>
      <c r="H1362" s="258" t="s">
        <v>1159</v>
      </c>
      <c r="I1362" s="5"/>
      <c r="J1362" s="5"/>
      <c r="K1362" s="5"/>
      <c r="L1362" s="5"/>
      <c r="M1362" s="5"/>
      <c r="N1362" s="5"/>
      <c r="O1362" s="5"/>
      <c r="P1362" s="5"/>
      <c r="Q1362" s="5"/>
      <c r="R1362" s="5"/>
      <c r="S1362" s="5"/>
      <c r="T1362" s="5"/>
      <c r="U1362" s="5"/>
      <c r="V1362" s="5"/>
      <c r="W1362" s="5"/>
      <c r="X1362" s="5"/>
      <c r="Y1362" s="5"/>
      <c r="Z1362" s="5"/>
      <c r="AA1362" s="5"/>
      <c r="AB1362" s="5"/>
      <c r="AC1362" s="5"/>
      <c r="AD1362" s="5"/>
    </row>
    <row r="1363" customFormat="false" ht="16.5" hidden="false" customHeight="true" outlineLevel="0" collapsed="false">
      <c r="A1363" s="21"/>
      <c r="B1363" s="295"/>
      <c r="C1363" s="260"/>
      <c r="D1363" s="253"/>
      <c r="E1363" s="40"/>
      <c r="F1363" s="270" t="s">
        <v>1206</v>
      </c>
      <c r="G1363" s="5" t="s">
        <v>1207</v>
      </c>
      <c r="H1363" s="5"/>
      <c r="I1363" s="5"/>
      <c r="J1363" s="5"/>
      <c r="K1363" s="5"/>
      <c r="L1363" s="5"/>
      <c r="M1363" s="5"/>
      <c r="N1363" s="5"/>
      <c r="O1363" s="5"/>
      <c r="P1363" s="5"/>
      <c r="Q1363" s="5"/>
      <c r="R1363" s="5"/>
      <c r="S1363" s="5"/>
      <c r="T1363" s="5"/>
      <c r="U1363" s="5"/>
      <c r="V1363" s="5"/>
      <c r="W1363" s="5"/>
      <c r="X1363" s="5"/>
      <c r="Y1363" s="5"/>
      <c r="Z1363" s="5"/>
      <c r="AA1363" s="5"/>
      <c r="AB1363" s="5"/>
      <c r="AC1363" s="5"/>
      <c r="AD1363" s="5"/>
    </row>
    <row r="1364" customFormat="false" ht="16.5" hidden="false" customHeight="true" outlineLevel="0" collapsed="false">
      <c r="A1364" s="21"/>
      <c r="B1364" s="295"/>
      <c r="C1364" s="260"/>
      <c r="D1364" s="253"/>
      <c r="E1364" s="40"/>
      <c r="F1364" s="259" t="s">
        <v>1208</v>
      </c>
      <c r="G1364" s="5" t="s">
        <v>1209</v>
      </c>
      <c r="H1364" s="262" t="s">
        <v>1210</v>
      </c>
      <c r="I1364" s="5" t="s">
        <v>1211</v>
      </c>
      <c r="J1364" s="262" t="s">
        <v>355</v>
      </c>
      <c r="K1364" s="5"/>
      <c r="L1364" s="5"/>
      <c r="M1364" s="5"/>
      <c r="N1364" s="5"/>
      <c r="O1364" s="5"/>
      <c r="P1364" s="5"/>
      <c r="Q1364" s="5"/>
      <c r="R1364" s="5"/>
      <c r="S1364" s="5"/>
      <c r="T1364" s="5"/>
      <c r="U1364" s="5"/>
      <c r="V1364" s="5"/>
      <c r="W1364" s="5"/>
      <c r="X1364" s="5"/>
      <c r="Y1364" s="5"/>
      <c r="Z1364" s="5"/>
      <c r="AA1364" s="5"/>
      <c r="AB1364" s="5"/>
      <c r="AC1364" s="5"/>
      <c r="AD1364" s="5"/>
    </row>
    <row r="1365" customFormat="false" ht="16.5" hidden="false" customHeight="true" outlineLevel="0" collapsed="false">
      <c r="A1365" s="21"/>
      <c r="B1365" s="295"/>
      <c r="C1365" s="260" t="n">
        <v>0.729166666666667</v>
      </c>
      <c r="D1365" s="253"/>
      <c r="E1365" s="40"/>
      <c r="F1365" s="270" t="s">
        <v>1212</v>
      </c>
      <c r="G1365" s="5" t="s">
        <v>399</v>
      </c>
      <c r="H1365" s="262" t="s">
        <v>1213</v>
      </c>
      <c r="I1365" s="5"/>
      <c r="J1365" s="5"/>
      <c r="K1365" s="5"/>
      <c r="L1365" s="5"/>
      <c r="M1365" s="5"/>
      <c r="N1365" s="5"/>
      <c r="O1365" s="5"/>
      <c r="P1365" s="5"/>
      <c r="Q1365" s="5"/>
      <c r="R1365" s="5"/>
      <c r="S1365" s="5"/>
      <c r="T1365" s="5"/>
      <c r="U1365" s="5"/>
      <c r="V1365" s="5"/>
      <c r="W1365" s="5"/>
      <c r="X1365" s="5"/>
      <c r="Y1365" s="5"/>
      <c r="Z1365" s="5"/>
      <c r="AA1365" s="5"/>
      <c r="AB1365" s="5"/>
      <c r="AC1365" s="5"/>
      <c r="AD1365" s="5"/>
    </row>
    <row r="1366" customFormat="false" ht="16.5" hidden="false" customHeight="true" outlineLevel="0" collapsed="false">
      <c r="A1366" s="21"/>
      <c r="B1366" s="295"/>
      <c r="C1366" s="307"/>
      <c r="D1366" s="253"/>
      <c r="E1366" s="40"/>
      <c r="F1366" s="384" t="s">
        <v>1214</v>
      </c>
      <c r="G1366" s="5" t="s">
        <v>630</v>
      </c>
      <c r="H1366" s="5"/>
      <c r="I1366" s="5"/>
      <c r="J1366" s="5"/>
      <c r="K1366" s="5"/>
      <c r="L1366" s="5"/>
      <c r="M1366" s="5"/>
      <c r="N1366" s="5"/>
      <c r="O1366" s="5"/>
      <c r="P1366" s="5"/>
      <c r="Q1366" s="5"/>
      <c r="R1366" s="5"/>
      <c r="S1366" s="5"/>
      <c r="T1366" s="5"/>
      <c r="U1366" s="5"/>
      <c r="V1366" s="5"/>
      <c r="W1366" s="5"/>
      <c r="X1366" s="5"/>
      <c r="Y1366" s="5"/>
      <c r="Z1366" s="5"/>
      <c r="AA1366" s="5"/>
      <c r="AB1366" s="5"/>
      <c r="AC1366" s="5"/>
      <c r="AD1366" s="5"/>
    </row>
    <row r="1367" customFormat="false" ht="16.5" hidden="false" customHeight="true" outlineLevel="0" collapsed="false">
      <c r="A1367" s="21"/>
      <c r="B1367" s="295"/>
      <c r="C1367" s="307"/>
      <c r="D1367" s="253"/>
      <c r="E1367" s="40"/>
      <c r="F1367" s="384" t="s">
        <v>1215</v>
      </c>
      <c r="G1367" s="5"/>
      <c r="H1367" s="5"/>
      <c r="I1367" s="5"/>
      <c r="J1367" s="5"/>
      <c r="K1367" s="5"/>
      <c r="L1367" s="5"/>
      <c r="M1367" s="5"/>
      <c r="N1367" s="5"/>
      <c r="O1367" s="5"/>
      <c r="P1367" s="5"/>
      <c r="Q1367" s="5"/>
      <c r="R1367" s="5"/>
      <c r="S1367" s="5"/>
      <c r="T1367" s="5"/>
      <c r="U1367" s="5"/>
      <c r="V1367" s="5"/>
      <c r="W1367" s="5"/>
      <c r="X1367" s="5"/>
      <c r="Y1367" s="5"/>
      <c r="Z1367" s="5"/>
      <c r="AA1367" s="5"/>
      <c r="AB1367" s="5"/>
      <c r="AC1367" s="5"/>
      <c r="AD1367" s="5"/>
    </row>
    <row r="1368" customFormat="false" ht="15.75" hidden="false" customHeight="false" outlineLevel="0" collapsed="false">
      <c r="A1368" s="21"/>
      <c r="B1368" s="295"/>
      <c r="C1368" s="351"/>
      <c r="D1368" s="253"/>
      <c r="E1368" s="40"/>
      <c r="F1368" s="259" t="s">
        <v>1216</v>
      </c>
      <c r="G1368" s="5" t="s">
        <v>1217</v>
      </c>
      <c r="H1368" s="262" t="s">
        <v>1218</v>
      </c>
      <c r="I1368" s="5"/>
      <c r="J1368" s="5"/>
      <c r="K1368" s="5"/>
      <c r="L1368" s="5"/>
      <c r="M1368" s="5"/>
      <c r="N1368" s="5"/>
      <c r="O1368" s="5"/>
      <c r="P1368" s="5"/>
      <c r="Q1368" s="5"/>
      <c r="R1368" s="5"/>
      <c r="S1368" s="5"/>
      <c r="T1368" s="5"/>
      <c r="U1368" s="5"/>
      <c r="V1368" s="5"/>
      <c r="W1368" s="5"/>
      <c r="X1368" s="5"/>
      <c r="Y1368" s="5"/>
      <c r="Z1368" s="5"/>
      <c r="AA1368" s="5"/>
      <c r="AB1368" s="5"/>
      <c r="AC1368" s="5"/>
      <c r="AD1368" s="5"/>
    </row>
    <row r="1369" customFormat="false" ht="15.75" hidden="false" customHeight="false" outlineLevel="0" collapsed="false">
      <c r="A1369" s="21"/>
      <c r="B1369" s="295"/>
      <c r="C1369" s="351"/>
      <c r="D1369" s="253"/>
      <c r="E1369" s="40"/>
      <c r="F1369" s="275" t="s">
        <v>1219</v>
      </c>
      <c r="G1369" s="5" t="s">
        <v>1220</v>
      </c>
      <c r="H1369" s="262" t="s">
        <v>1221</v>
      </c>
      <c r="I1369" s="5"/>
      <c r="J1369" s="5"/>
      <c r="K1369" s="5"/>
      <c r="L1369" s="5"/>
      <c r="M1369" s="5"/>
      <c r="N1369" s="5"/>
      <c r="O1369" s="5"/>
      <c r="P1369" s="5"/>
      <c r="Q1369" s="5"/>
      <c r="R1369" s="5"/>
      <c r="S1369" s="5"/>
      <c r="T1369" s="5"/>
      <c r="U1369" s="5"/>
      <c r="V1369" s="5"/>
      <c r="W1369" s="5"/>
      <c r="X1369" s="5"/>
      <c r="Y1369" s="5"/>
      <c r="Z1369" s="5"/>
      <c r="AA1369" s="5"/>
      <c r="AB1369" s="5"/>
      <c r="AC1369" s="5"/>
      <c r="AD1369" s="5"/>
    </row>
    <row r="1370" customFormat="false" ht="15.75" hidden="false" customHeight="false" outlineLevel="0" collapsed="false">
      <c r="A1370" s="21"/>
      <c r="B1370" s="295"/>
      <c r="C1370" s="351"/>
      <c r="D1370" s="253"/>
      <c r="E1370" s="40"/>
      <c r="F1370" s="281" t="s">
        <v>1222</v>
      </c>
      <c r="G1370" s="5" t="s">
        <v>1223</v>
      </c>
      <c r="H1370" s="5"/>
      <c r="I1370" s="5"/>
      <c r="J1370" s="5"/>
      <c r="K1370" s="5"/>
      <c r="L1370" s="5"/>
      <c r="M1370" s="5"/>
      <c r="N1370" s="5"/>
      <c r="O1370" s="5"/>
      <c r="P1370" s="5"/>
      <c r="Q1370" s="5"/>
      <c r="R1370" s="5"/>
      <c r="S1370" s="5"/>
      <c r="T1370" s="5"/>
      <c r="U1370" s="5"/>
      <c r="V1370" s="5"/>
      <c r="W1370" s="5"/>
      <c r="X1370" s="5"/>
      <c r="Y1370" s="5"/>
      <c r="Z1370" s="5"/>
      <c r="AA1370" s="5"/>
      <c r="AB1370" s="5"/>
      <c r="AC1370" s="5"/>
      <c r="AD1370" s="5"/>
    </row>
    <row r="1371" customFormat="false" ht="15.75" hidden="false" customHeight="false" outlineLevel="0" collapsed="false">
      <c r="A1371" s="21"/>
      <c r="B1371" s="295"/>
      <c r="C1371" s="260" t="n">
        <v>0.739583333333333</v>
      </c>
      <c r="D1371" s="253"/>
      <c r="E1371" s="40"/>
      <c r="F1371" s="275" t="s">
        <v>1224</v>
      </c>
      <c r="G1371" s="5"/>
      <c r="H1371" s="5"/>
      <c r="I1371" s="5"/>
      <c r="J1371" s="5"/>
      <c r="K1371" s="5"/>
      <c r="L1371" s="5"/>
      <c r="M1371" s="5"/>
      <c r="N1371" s="5"/>
      <c r="O1371" s="5"/>
      <c r="P1371" s="5"/>
      <c r="Q1371" s="5"/>
      <c r="R1371" s="5"/>
      <c r="S1371" s="5"/>
      <c r="T1371" s="5"/>
      <c r="U1371" s="5"/>
      <c r="V1371" s="5"/>
      <c r="W1371" s="5"/>
      <c r="X1371" s="5"/>
      <c r="Y1371" s="5"/>
      <c r="Z1371" s="5"/>
      <c r="AA1371" s="5"/>
      <c r="AB1371" s="5"/>
      <c r="AC1371" s="5"/>
      <c r="AD1371" s="5"/>
    </row>
    <row r="1372" customFormat="false" ht="15.75" hidden="false" customHeight="false" outlineLevel="0" collapsed="false">
      <c r="A1372" s="21"/>
      <c r="B1372" s="295"/>
      <c r="C1372" s="351"/>
      <c r="D1372" s="253"/>
      <c r="E1372" s="40"/>
      <c r="F1372" s="385" t="s">
        <v>1225</v>
      </c>
      <c r="G1372" s="5" t="s">
        <v>588</v>
      </c>
      <c r="H1372" s="262" t="s">
        <v>1132</v>
      </c>
      <c r="I1372" s="5"/>
      <c r="J1372" s="5"/>
      <c r="K1372" s="5"/>
      <c r="L1372" s="5"/>
      <c r="M1372" s="5"/>
      <c r="N1372" s="5"/>
      <c r="O1372" s="5"/>
      <c r="P1372" s="5"/>
      <c r="Q1372" s="5"/>
      <c r="R1372" s="5"/>
      <c r="S1372" s="5"/>
      <c r="T1372" s="5"/>
      <c r="U1372" s="5"/>
      <c r="V1372" s="5"/>
      <c r="W1372" s="5"/>
      <c r="X1372" s="5"/>
      <c r="Y1372" s="5"/>
      <c r="Z1372" s="5"/>
      <c r="AA1372" s="5"/>
      <c r="AB1372" s="5"/>
      <c r="AC1372" s="5"/>
      <c r="AD1372" s="5"/>
    </row>
    <row r="1373" customFormat="false" ht="15.75" hidden="false" customHeight="false" outlineLevel="0" collapsed="false">
      <c r="A1373" s="21"/>
      <c r="B1373" s="295"/>
      <c r="C1373" s="351" t="s">
        <v>1226</v>
      </c>
      <c r="F1373" s="378" t="s">
        <v>1227</v>
      </c>
      <c r="G1373" s="4" t="s">
        <v>1228</v>
      </c>
      <c r="H1373" s="5"/>
      <c r="I1373" s="5"/>
      <c r="J1373" s="5"/>
      <c r="K1373" s="5"/>
      <c r="L1373" s="5"/>
      <c r="M1373" s="5"/>
      <c r="N1373" s="5"/>
      <c r="O1373" s="5"/>
      <c r="P1373" s="5"/>
      <c r="Q1373" s="5"/>
      <c r="R1373" s="5"/>
      <c r="S1373" s="5"/>
      <c r="T1373" s="5"/>
      <c r="U1373" s="5"/>
      <c r="V1373" s="5"/>
      <c r="W1373" s="5"/>
      <c r="X1373" s="5"/>
      <c r="Y1373" s="5"/>
      <c r="Z1373" s="5"/>
      <c r="AA1373" s="5"/>
      <c r="AB1373" s="5"/>
      <c r="AC1373" s="5"/>
      <c r="AD1373" s="5"/>
    </row>
    <row r="1374" customFormat="false" ht="15.75" hidden="false" customHeight="false" outlineLevel="0" collapsed="false">
      <c r="A1374" s="21"/>
      <c r="B1374" s="295"/>
      <c r="C1374" s="351"/>
      <c r="F1374" s="5" t="s">
        <v>1229</v>
      </c>
      <c r="H1374" s="5"/>
      <c r="I1374" s="5"/>
      <c r="J1374" s="5"/>
      <c r="K1374" s="5"/>
      <c r="L1374" s="5"/>
      <c r="M1374" s="5"/>
      <c r="N1374" s="5"/>
      <c r="O1374" s="5"/>
      <c r="P1374" s="5"/>
      <c r="Q1374" s="5"/>
      <c r="R1374" s="5"/>
      <c r="S1374" s="5"/>
      <c r="T1374" s="5"/>
      <c r="U1374" s="5"/>
      <c r="V1374" s="5"/>
      <c r="W1374" s="5"/>
      <c r="X1374" s="5"/>
      <c r="Y1374" s="5"/>
      <c r="Z1374" s="5"/>
      <c r="AA1374" s="5"/>
      <c r="AB1374" s="5"/>
      <c r="AC1374" s="5"/>
      <c r="AD1374" s="5"/>
    </row>
    <row r="1375" customFormat="false" ht="15.75" hidden="false" customHeight="false" outlineLevel="0" collapsed="false">
      <c r="A1375" s="21"/>
      <c r="B1375" s="295"/>
      <c r="C1375" s="351"/>
      <c r="F1375" s="256" t="s">
        <v>1230</v>
      </c>
      <c r="H1375" s="5"/>
      <c r="I1375" s="5"/>
      <c r="J1375" s="5"/>
      <c r="K1375" s="5"/>
      <c r="L1375" s="5"/>
      <c r="M1375" s="5"/>
      <c r="N1375" s="5"/>
      <c r="O1375" s="5"/>
      <c r="P1375" s="5"/>
      <c r="Q1375" s="5"/>
      <c r="R1375" s="5"/>
      <c r="S1375" s="5"/>
      <c r="T1375" s="5"/>
      <c r="U1375" s="5"/>
      <c r="V1375" s="5"/>
      <c r="W1375" s="5"/>
      <c r="X1375" s="5"/>
      <c r="Y1375" s="5"/>
      <c r="Z1375" s="5"/>
      <c r="AA1375" s="5"/>
      <c r="AB1375" s="5"/>
      <c r="AC1375" s="5"/>
      <c r="AD1375" s="5"/>
    </row>
    <row r="1376" customFormat="false" ht="15.75" hidden="false" customHeight="false" outlineLevel="0" collapsed="false">
      <c r="A1376" s="21"/>
      <c r="B1376" s="295"/>
      <c r="C1376" s="351"/>
      <c r="D1376" s="253"/>
      <c r="E1376" s="40"/>
      <c r="F1376" s="386" t="s">
        <v>1231</v>
      </c>
      <c r="G1376" s="5"/>
      <c r="H1376" s="5"/>
      <c r="I1376" s="5"/>
      <c r="J1376" s="5"/>
      <c r="K1376" s="5"/>
      <c r="L1376" s="5"/>
      <c r="M1376" s="5"/>
      <c r="N1376" s="5"/>
      <c r="O1376" s="5"/>
      <c r="P1376" s="5"/>
      <c r="Q1376" s="5"/>
      <c r="R1376" s="5"/>
      <c r="S1376" s="5"/>
      <c r="T1376" s="5"/>
      <c r="U1376" s="5"/>
      <c r="V1376" s="5"/>
      <c r="W1376" s="5"/>
      <c r="X1376" s="5"/>
      <c r="Y1376" s="5"/>
      <c r="Z1376" s="5"/>
      <c r="AA1376" s="5"/>
      <c r="AB1376" s="5"/>
      <c r="AC1376" s="5"/>
      <c r="AD1376" s="5"/>
    </row>
    <row r="1377" customFormat="false" ht="15.75" hidden="false" customHeight="false" outlineLevel="0" collapsed="false">
      <c r="A1377" s="21"/>
      <c r="B1377" s="295"/>
      <c r="C1377" s="351"/>
      <c r="D1377" s="253"/>
      <c r="E1377" s="40"/>
      <c r="F1377" s="18" t="s">
        <v>1232</v>
      </c>
      <c r="G1377" s="5"/>
      <c r="H1377" s="5"/>
      <c r="I1377" s="5"/>
      <c r="J1377" s="5"/>
      <c r="K1377" s="5"/>
      <c r="L1377" s="5"/>
      <c r="M1377" s="5"/>
      <c r="N1377" s="5"/>
      <c r="O1377" s="5"/>
      <c r="P1377" s="5"/>
      <c r="Q1377" s="5"/>
      <c r="R1377" s="5"/>
      <c r="S1377" s="5"/>
      <c r="T1377" s="5"/>
      <c r="U1377" s="5"/>
      <c r="V1377" s="5"/>
      <c r="W1377" s="5"/>
      <c r="X1377" s="5"/>
      <c r="Y1377" s="5"/>
      <c r="Z1377" s="5"/>
      <c r="AA1377" s="5"/>
      <c r="AB1377" s="5"/>
      <c r="AC1377" s="5"/>
      <c r="AD1377" s="5"/>
    </row>
    <row r="1378" customFormat="false" ht="15.75" hidden="false" customHeight="false" outlineLevel="0" collapsed="false">
      <c r="A1378" s="21"/>
      <c r="B1378" s="361"/>
      <c r="C1378" s="351" t="s">
        <v>1233</v>
      </c>
      <c r="D1378" s="253"/>
      <c r="E1378" s="40"/>
      <c r="F1378" s="378" t="s">
        <v>1234</v>
      </c>
      <c r="G1378" s="5" t="s">
        <v>1235</v>
      </c>
      <c r="H1378" s="262" t="s">
        <v>1236</v>
      </c>
      <c r="I1378" s="5"/>
      <c r="J1378" s="5"/>
      <c r="K1378" s="5"/>
      <c r="L1378" s="5"/>
      <c r="M1378" s="5"/>
      <c r="N1378" s="5"/>
      <c r="O1378" s="5"/>
      <c r="P1378" s="5"/>
      <c r="Q1378" s="5"/>
      <c r="R1378" s="5"/>
      <c r="S1378" s="5"/>
      <c r="T1378" s="5"/>
      <c r="U1378" s="5"/>
      <c r="V1378" s="5"/>
      <c r="W1378" s="5"/>
      <c r="X1378" s="5"/>
      <c r="Y1378" s="5"/>
      <c r="Z1378" s="5"/>
      <c r="AA1378" s="5"/>
      <c r="AB1378" s="5"/>
      <c r="AC1378" s="5"/>
      <c r="AD1378" s="5"/>
    </row>
    <row r="1379" customFormat="false" ht="15.75" hidden="false" customHeight="false" outlineLevel="0" collapsed="false">
      <c r="A1379" s="21"/>
      <c r="B1379" s="361"/>
      <c r="C1379" s="351" t="s">
        <v>1237</v>
      </c>
      <c r="D1379" s="253"/>
      <c r="E1379" s="40"/>
      <c r="F1379" s="378" t="s">
        <v>1238</v>
      </c>
      <c r="G1379" s="5" t="s">
        <v>1239</v>
      </c>
      <c r="H1379" s="262" t="s">
        <v>1240</v>
      </c>
      <c r="I1379" s="5"/>
      <c r="J1379" s="5"/>
      <c r="K1379" s="5"/>
      <c r="L1379" s="5"/>
      <c r="M1379" s="5"/>
      <c r="N1379" s="5"/>
      <c r="O1379" s="5"/>
      <c r="P1379" s="5"/>
      <c r="Q1379" s="5"/>
      <c r="R1379" s="5"/>
      <c r="S1379" s="5"/>
      <c r="T1379" s="5"/>
      <c r="U1379" s="5"/>
      <c r="V1379" s="5"/>
      <c r="W1379" s="5"/>
      <c r="X1379" s="5"/>
      <c r="Y1379" s="5"/>
      <c r="Z1379" s="5"/>
      <c r="AA1379" s="5"/>
      <c r="AB1379" s="5"/>
      <c r="AC1379" s="5"/>
      <c r="AD1379" s="5"/>
    </row>
    <row r="1380" customFormat="false" ht="15.75" hidden="false" customHeight="false" outlineLevel="0" collapsed="false">
      <c r="A1380" s="21"/>
      <c r="B1380" s="361"/>
      <c r="C1380" s="351"/>
      <c r="D1380" s="253"/>
      <c r="E1380" s="40"/>
      <c r="F1380" s="385" t="s">
        <v>1241</v>
      </c>
      <c r="G1380" s="272" t="s">
        <v>1242</v>
      </c>
      <c r="H1380" s="273" t="s">
        <v>648</v>
      </c>
      <c r="I1380" s="5"/>
      <c r="J1380" s="5"/>
      <c r="K1380" s="5"/>
      <c r="L1380" s="5"/>
      <c r="M1380" s="5"/>
      <c r="N1380" s="5"/>
      <c r="O1380" s="5"/>
      <c r="P1380" s="5"/>
      <c r="Q1380" s="5"/>
      <c r="R1380" s="5"/>
      <c r="S1380" s="5"/>
      <c r="T1380" s="5"/>
      <c r="U1380" s="5"/>
      <c r="V1380" s="5"/>
      <c r="W1380" s="5"/>
      <c r="X1380" s="5"/>
      <c r="Y1380" s="5"/>
      <c r="Z1380" s="5"/>
      <c r="AA1380" s="5"/>
      <c r="AB1380" s="5"/>
      <c r="AC1380" s="5"/>
      <c r="AD1380" s="5"/>
    </row>
    <row r="1381" customFormat="false" ht="15.75" hidden="false" customHeight="false" outlineLevel="0" collapsed="false">
      <c r="A1381" s="21"/>
      <c r="B1381" s="361"/>
      <c r="C1381" s="351" t="s">
        <v>1243</v>
      </c>
      <c r="D1381" s="253"/>
      <c r="E1381" s="40"/>
      <c r="F1381" s="380" t="s">
        <v>1244</v>
      </c>
      <c r="G1381" s="5" t="s">
        <v>1245</v>
      </c>
      <c r="H1381" s="5"/>
      <c r="I1381" s="5"/>
      <c r="J1381" s="5"/>
      <c r="K1381" s="5"/>
      <c r="L1381" s="5"/>
      <c r="M1381" s="5"/>
      <c r="N1381" s="5"/>
      <c r="O1381" s="5"/>
      <c r="P1381" s="5"/>
      <c r="Q1381" s="5"/>
      <c r="R1381" s="5"/>
      <c r="S1381" s="5"/>
      <c r="T1381" s="5"/>
      <c r="U1381" s="5"/>
      <c r="V1381" s="5"/>
      <c r="W1381" s="5"/>
      <c r="X1381" s="5"/>
      <c r="Y1381" s="5"/>
      <c r="Z1381" s="5"/>
      <c r="AA1381" s="5"/>
      <c r="AB1381" s="5"/>
      <c r="AC1381" s="5"/>
      <c r="AD1381" s="5"/>
    </row>
    <row r="1382" customFormat="false" ht="15.75" hidden="false" customHeight="false" outlineLevel="0" collapsed="false">
      <c r="A1382" s="21"/>
      <c r="B1382" s="361"/>
      <c r="C1382" s="351"/>
      <c r="D1382" s="253"/>
      <c r="E1382" s="40"/>
      <c r="F1382" s="386" t="s">
        <v>1246</v>
      </c>
      <c r="G1382" s="5" t="s">
        <v>1228</v>
      </c>
      <c r="H1382" s="5"/>
      <c r="I1382" s="5" t="s">
        <v>1247</v>
      </c>
      <c r="J1382" s="262" t="s">
        <v>1248</v>
      </c>
      <c r="K1382" s="5"/>
      <c r="L1382" s="5"/>
      <c r="M1382" s="5"/>
      <c r="N1382" s="5"/>
      <c r="O1382" s="5"/>
      <c r="P1382" s="5"/>
      <c r="Q1382" s="5"/>
      <c r="R1382" s="5"/>
      <c r="S1382" s="5"/>
      <c r="T1382" s="5"/>
      <c r="U1382" s="5"/>
      <c r="V1382" s="5"/>
      <c r="W1382" s="5"/>
      <c r="X1382" s="5"/>
      <c r="Y1382" s="5"/>
      <c r="Z1382" s="5"/>
      <c r="AA1382" s="5"/>
      <c r="AB1382" s="5"/>
      <c r="AC1382" s="5"/>
      <c r="AD1382" s="5"/>
    </row>
    <row r="1383" customFormat="false" ht="15.75" hidden="false" customHeight="false" outlineLevel="0" collapsed="false">
      <c r="A1383" s="21"/>
      <c r="B1383" s="361"/>
      <c r="C1383" s="351"/>
      <c r="D1383" s="253"/>
      <c r="E1383" s="40"/>
      <c r="F1383" s="284" t="s">
        <v>1249</v>
      </c>
      <c r="G1383" s="5" t="s">
        <v>1250</v>
      </c>
      <c r="H1383" s="262" t="s">
        <v>352</v>
      </c>
      <c r="I1383" s="5"/>
      <c r="J1383" s="5"/>
      <c r="K1383" s="5"/>
      <c r="L1383" s="5"/>
      <c r="M1383" s="5"/>
      <c r="N1383" s="5"/>
      <c r="O1383" s="5"/>
      <c r="P1383" s="5"/>
      <c r="Q1383" s="5"/>
      <c r="R1383" s="5"/>
      <c r="S1383" s="5"/>
      <c r="T1383" s="5"/>
      <c r="U1383" s="5"/>
      <c r="V1383" s="5"/>
      <c r="W1383" s="5"/>
      <c r="X1383" s="5"/>
      <c r="Y1383" s="5"/>
      <c r="Z1383" s="5"/>
      <c r="AA1383" s="5"/>
      <c r="AB1383" s="5"/>
      <c r="AC1383" s="5"/>
      <c r="AD1383" s="5"/>
    </row>
    <row r="1384" customFormat="false" ht="15.75" hidden="false" customHeight="false" outlineLevel="0" collapsed="false">
      <c r="A1384" s="21"/>
      <c r="B1384" s="361"/>
      <c r="C1384" s="351" t="s">
        <v>1251</v>
      </c>
      <c r="D1384" s="253"/>
      <c r="E1384" s="40"/>
      <c r="F1384" s="275" t="s">
        <v>1252</v>
      </c>
      <c r="G1384" s="41" t="s">
        <v>1253</v>
      </c>
      <c r="H1384" s="362" t="s">
        <v>1254</v>
      </c>
      <c r="I1384" s="5"/>
      <c r="J1384" s="5"/>
      <c r="K1384" s="5"/>
      <c r="L1384" s="5"/>
      <c r="M1384" s="5"/>
      <c r="N1384" s="5"/>
      <c r="O1384" s="5"/>
      <c r="P1384" s="5"/>
      <c r="Q1384" s="5"/>
      <c r="R1384" s="5"/>
      <c r="S1384" s="5"/>
      <c r="T1384" s="5"/>
      <c r="U1384" s="5"/>
      <c r="V1384" s="5"/>
      <c r="W1384" s="5"/>
      <c r="X1384" s="5"/>
      <c r="Y1384" s="5"/>
      <c r="Z1384" s="5"/>
      <c r="AA1384" s="5"/>
      <c r="AB1384" s="5"/>
      <c r="AC1384" s="5"/>
      <c r="AD1384" s="5"/>
    </row>
    <row r="1385" customFormat="false" ht="15.75" hidden="false" customHeight="false" outlineLevel="0" collapsed="false">
      <c r="A1385" s="21"/>
      <c r="B1385" s="361"/>
      <c r="C1385" s="260" t="n">
        <v>0.8125</v>
      </c>
      <c r="D1385" s="253"/>
      <c r="E1385" s="40"/>
      <c r="F1385" s="284" t="s">
        <v>1255</v>
      </c>
      <c r="G1385" s="5" t="s">
        <v>1256</v>
      </c>
      <c r="H1385" s="262" t="s">
        <v>530</v>
      </c>
      <c r="I1385" s="5"/>
      <c r="J1385" s="5"/>
      <c r="K1385" s="5"/>
      <c r="L1385" s="5"/>
      <c r="M1385" s="5"/>
      <c r="N1385" s="5"/>
      <c r="O1385" s="5"/>
      <c r="P1385" s="5"/>
      <c r="Q1385" s="5"/>
      <c r="R1385" s="5"/>
      <c r="S1385" s="5"/>
      <c r="T1385" s="5"/>
      <c r="U1385" s="5"/>
      <c r="V1385" s="5"/>
      <c r="W1385" s="5"/>
      <c r="X1385" s="5"/>
      <c r="Y1385" s="5"/>
      <c r="Z1385" s="5"/>
      <c r="AA1385" s="5"/>
      <c r="AB1385" s="5"/>
      <c r="AC1385" s="5"/>
      <c r="AD1385" s="5"/>
    </row>
    <row r="1386" customFormat="false" ht="15.75" hidden="false" customHeight="false" outlineLevel="0" collapsed="false">
      <c r="A1386" s="21"/>
      <c r="B1386" s="361"/>
      <c r="C1386" s="260" t="n">
        <v>0.833333333333333</v>
      </c>
      <c r="D1386" s="253"/>
      <c r="E1386" s="40"/>
      <c r="F1386" s="378" t="s">
        <v>1257</v>
      </c>
      <c r="G1386" s="5" t="s">
        <v>1258</v>
      </c>
      <c r="H1386" s="262" t="s">
        <v>633</v>
      </c>
      <c r="I1386" s="5"/>
      <c r="J1386" s="5"/>
      <c r="K1386" s="5"/>
      <c r="L1386" s="5"/>
      <c r="M1386" s="5"/>
      <c r="N1386" s="5"/>
      <c r="O1386" s="5"/>
      <c r="P1386" s="5"/>
      <c r="Q1386" s="5"/>
      <c r="R1386" s="5"/>
      <c r="S1386" s="5"/>
      <c r="T1386" s="5"/>
      <c r="U1386" s="5"/>
      <c r="V1386" s="5"/>
      <c r="W1386" s="5"/>
      <c r="X1386" s="5"/>
      <c r="Y1386" s="5"/>
      <c r="Z1386" s="5"/>
      <c r="AA1386" s="5"/>
      <c r="AB1386" s="5"/>
      <c r="AC1386" s="5"/>
      <c r="AD1386" s="5"/>
    </row>
    <row r="1387" customFormat="false" ht="15.75" hidden="false" customHeight="false" outlineLevel="0" collapsed="false">
      <c r="A1387" s="238"/>
      <c r="B1387" s="361"/>
      <c r="C1387" s="260" t="n">
        <v>0.875</v>
      </c>
      <c r="D1387" s="253"/>
      <c r="E1387" s="49"/>
      <c r="F1387" s="387" t="s">
        <v>1259</v>
      </c>
      <c r="G1387" s="272" t="s">
        <v>1260</v>
      </c>
      <c r="H1387" s="388" t="s">
        <v>1261</v>
      </c>
      <c r="I1387" s="272"/>
      <c r="J1387" s="272"/>
      <c r="K1387" s="272"/>
      <c r="L1387" s="272"/>
      <c r="M1387" s="272"/>
      <c r="N1387" s="272"/>
      <c r="O1387" s="272"/>
      <c r="P1387" s="272"/>
      <c r="Q1387" s="272"/>
      <c r="R1387" s="272"/>
      <c r="S1387" s="272"/>
      <c r="T1387" s="272"/>
      <c r="U1387" s="272"/>
      <c r="V1387" s="272"/>
      <c r="W1387" s="272"/>
      <c r="X1387" s="272"/>
      <c r="Y1387" s="272"/>
      <c r="Z1387" s="272"/>
      <c r="AA1387" s="272"/>
      <c r="AB1387" s="272"/>
      <c r="AC1387" s="272"/>
      <c r="AD1387" s="272"/>
    </row>
    <row r="1388" customFormat="false" ht="15.75" hidden="false" customHeight="false" outlineLevel="0" collapsed="false">
      <c r="A1388" s="238"/>
      <c r="B1388" s="361"/>
      <c r="C1388" s="260"/>
      <c r="D1388" s="253"/>
      <c r="E1388" s="49"/>
      <c r="F1388" s="389" t="s">
        <v>1262</v>
      </c>
      <c r="G1388" s="272" t="s">
        <v>1263</v>
      </c>
      <c r="H1388" s="273" t="s">
        <v>648</v>
      </c>
      <c r="I1388" s="272" t="s">
        <v>1264</v>
      </c>
      <c r="J1388" s="273" t="s">
        <v>1265</v>
      </c>
      <c r="K1388" s="272"/>
      <c r="L1388" s="272"/>
      <c r="M1388" s="272"/>
      <c r="N1388" s="272"/>
      <c r="O1388" s="272"/>
      <c r="P1388" s="272"/>
      <c r="Q1388" s="272"/>
      <c r="R1388" s="272"/>
      <c r="S1388" s="272"/>
      <c r="T1388" s="272"/>
      <c r="U1388" s="272"/>
      <c r="V1388" s="272"/>
      <c r="W1388" s="272"/>
      <c r="X1388" s="272"/>
      <c r="Y1388" s="272"/>
      <c r="Z1388" s="272"/>
      <c r="AA1388" s="272"/>
      <c r="AB1388" s="272"/>
      <c r="AC1388" s="272"/>
      <c r="AD1388" s="272"/>
    </row>
    <row r="1389" customFormat="false" ht="15.75" hidden="false" customHeight="false" outlineLevel="0" collapsed="false">
      <c r="A1389" s="238"/>
      <c r="B1389" s="361"/>
      <c r="C1389" s="260"/>
      <c r="D1389" s="253"/>
      <c r="E1389" s="49"/>
      <c r="F1389" s="390" t="s">
        <v>1266</v>
      </c>
      <c r="G1389" s="272" t="s">
        <v>1267</v>
      </c>
      <c r="H1389" s="273" t="s">
        <v>1268</v>
      </c>
      <c r="I1389" s="272"/>
      <c r="J1389" s="272"/>
      <c r="K1389" s="272"/>
      <c r="L1389" s="272"/>
      <c r="M1389" s="272"/>
      <c r="N1389" s="272"/>
      <c r="O1389" s="272"/>
      <c r="P1389" s="272"/>
      <c r="Q1389" s="272"/>
      <c r="R1389" s="272"/>
      <c r="S1389" s="272"/>
      <c r="T1389" s="272"/>
      <c r="U1389" s="272"/>
      <c r="V1389" s="272"/>
      <c r="W1389" s="272"/>
      <c r="X1389" s="272"/>
      <c r="Y1389" s="272"/>
      <c r="Z1389" s="272"/>
      <c r="AA1389" s="272"/>
      <c r="AB1389" s="272"/>
      <c r="AC1389" s="272"/>
      <c r="AD1389" s="272"/>
    </row>
    <row r="1390" customFormat="false" ht="15.75" hidden="false" customHeight="false" outlineLevel="0" collapsed="false">
      <c r="A1390" s="21"/>
      <c r="B1390" s="361"/>
      <c r="C1390" s="260" t="n">
        <v>0.958333333333333</v>
      </c>
      <c r="D1390" s="253"/>
      <c r="E1390" s="40"/>
      <c r="F1390" s="378" t="s">
        <v>1269</v>
      </c>
      <c r="G1390" s="4" t="s">
        <v>1270</v>
      </c>
      <c r="H1390" s="255" t="s">
        <v>1271</v>
      </c>
      <c r="I1390" s="5" t="s">
        <v>1066</v>
      </c>
      <c r="J1390" s="262" t="s">
        <v>1272</v>
      </c>
      <c r="K1390" s="5"/>
      <c r="L1390" s="5"/>
      <c r="M1390" s="5"/>
      <c r="N1390" s="5"/>
      <c r="O1390" s="5"/>
      <c r="P1390" s="5"/>
      <c r="Q1390" s="5"/>
      <c r="R1390" s="5"/>
      <c r="S1390" s="5"/>
      <c r="T1390" s="5"/>
      <c r="U1390" s="5"/>
      <c r="V1390" s="5"/>
      <c r="W1390" s="5"/>
      <c r="X1390" s="5"/>
      <c r="Y1390" s="5"/>
      <c r="Z1390" s="5"/>
      <c r="AA1390" s="5"/>
      <c r="AB1390" s="5"/>
      <c r="AC1390" s="5"/>
      <c r="AD1390" s="5"/>
    </row>
    <row r="1391" customFormat="false" ht="15.75" hidden="false" customHeight="false" outlineLevel="0" collapsed="false">
      <c r="A1391" s="21"/>
      <c r="B1391" s="361"/>
      <c r="C1391" s="260" t="n">
        <v>0</v>
      </c>
      <c r="D1391" s="253"/>
      <c r="E1391" s="40"/>
      <c r="F1391" s="378" t="s">
        <v>1273</v>
      </c>
      <c r="G1391" s="5"/>
      <c r="H1391" s="5"/>
      <c r="I1391" s="5"/>
      <c r="J1391" s="5"/>
      <c r="K1391" s="5"/>
      <c r="L1391" s="5"/>
      <c r="M1391" s="5"/>
      <c r="N1391" s="5"/>
      <c r="O1391" s="5"/>
      <c r="P1391" s="5"/>
      <c r="Q1391" s="5"/>
      <c r="R1391" s="5"/>
      <c r="S1391" s="5"/>
      <c r="T1391" s="5"/>
      <c r="U1391" s="5"/>
      <c r="V1391" s="5"/>
      <c r="W1391" s="5"/>
      <c r="X1391" s="5"/>
      <c r="Y1391" s="5"/>
      <c r="Z1391" s="5"/>
      <c r="AA1391" s="5"/>
      <c r="AB1391" s="5"/>
      <c r="AC1391" s="5"/>
      <c r="AD1391" s="5"/>
    </row>
    <row r="1392" customFormat="false" ht="15.75" hidden="false" customHeight="false" outlineLevel="0" collapsed="false">
      <c r="A1392" s="21"/>
      <c r="B1392" s="361"/>
      <c r="C1392" s="260" t="n">
        <v>0.125</v>
      </c>
      <c r="D1392" s="253"/>
      <c r="E1392" s="40"/>
      <c r="F1392" s="333" t="s">
        <v>1274</v>
      </c>
      <c r="G1392" s="5" t="s">
        <v>1270</v>
      </c>
      <c r="H1392" s="262" t="s">
        <v>1275</v>
      </c>
      <c r="I1392" s="5"/>
      <c r="J1392" s="5"/>
      <c r="K1392" s="5"/>
      <c r="L1392" s="5"/>
      <c r="M1392" s="5"/>
      <c r="N1392" s="5"/>
      <c r="O1392" s="5"/>
      <c r="P1392" s="5"/>
      <c r="Q1392" s="5"/>
      <c r="R1392" s="5"/>
      <c r="S1392" s="5"/>
      <c r="T1392" s="5"/>
      <c r="U1392" s="5"/>
      <c r="V1392" s="5"/>
      <c r="W1392" s="5"/>
      <c r="X1392" s="5"/>
      <c r="Y1392" s="5"/>
      <c r="Z1392" s="5"/>
      <c r="AA1392" s="5"/>
      <c r="AB1392" s="5"/>
      <c r="AC1392" s="5"/>
      <c r="AD1392" s="5"/>
    </row>
    <row r="1393" customFormat="false" ht="15.75" hidden="false" customHeight="false" outlineLevel="0" collapsed="false">
      <c r="A1393" s="21"/>
      <c r="B1393" s="361"/>
      <c r="C1393" s="391" t="n">
        <v>0.155555555555556</v>
      </c>
      <c r="D1393" s="253"/>
      <c r="E1393" s="40"/>
      <c r="F1393" s="378" t="s">
        <v>1276</v>
      </c>
      <c r="G1393" s="5"/>
      <c r="H1393" s="5"/>
      <c r="I1393" s="5"/>
      <c r="J1393" s="5"/>
      <c r="K1393" s="5"/>
      <c r="L1393" s="5"/>
      <c r="M1393" s="5"/>
      <c r="N1393" s="5"/>
      <c r="O1393" s="5"/>
      <c r="P1393" s="5"/>
      <c r="Q1393" s="5"/>
      <c r="R1393" s="5"/>
      <c r="S1393" s="5"/>
      <c r="T1393" s="5"/>
      <c r="U1393" s="5"/>
      <c r="V1393" s="5"/>
      <c r="W1393" s="5"/>
      <c r="X1393" s="5"/>
      <c r="Y1393" s="5"/>
      <c r="Z1393" s="5"/>
      <c r="AA1393" s="5"/>
      <c r="AB1393" s="5"/>
      <c r="AC1393" s="5"/>
      <c r="AD1393" s="5"/>
    </row>
    <row r="1394" customFormat="false" ht="15.75" hidden="false" customHeight="false" outlineLevel="0" collapsed="false">
      <c r="A1394" s="21"/>
      <c r="B1394" s="482"/>
      <c r="C1394" s="428"/>
      <c r="D1394" s="253"/>
      <c r="E1394" s="40"/>
      <c r="F1394" s="577"/>
      <c r="G1394" s="5"/>
      <c r="H1394" s="5"/>
      <c r="I1394" s="5"/>
      <c r="J1394" s="5"/>
      <c r="K1394" s="5"/>
      <c r="L1394" s="5"/>
      <c r="M1394" s="5"/>
      <c r="N1394" s="5"/>
      <c r="O1394" s="5"/>
      <c r="P1394" s="5"/>
      <c r="Q1394" s="5"/>
      <c r="R1394" s="5"/>
      <c r="S1394" s="5"/>
      <c r="T1394" s="5"/>
      <c r="U1394" s="5"/>
      <c r="V1394" s="5"/>
      <c r="W1394" s="5"/>
      <c r="X1394" s="5"/>
      <c r="Y1394" s="5"/>
      <c r="Z1394" s="5"/>
      <c r="AA1394" s="5"/>
      <c r="AB1394" s="5"/>
      <c r="AC1394" s="5"/>
      <c r="AD1394" s="5"/>
    </row>
    <row r="1395" customFormat="false" ht="15.75" hidden="false" customHeight="false" outlineLevel="0" collapsed="false">
      <c r="A1395" s="21"/>
      <c r="B1395" s="22"/>
      <c r="C1395" s="428"/>
      <c r="D1395" s="253"/>
      <c r="E1395" s="40"/>
      <c r="F1395" s="578"/>
      <c r="G1395" s="5"/>
      <c r="H1395" s="5"/>
      <c r="I1395" s="5"/>
      <c r="J1395" s="5"/>
      <c r="K1395" s="5"/>
      <c r="L1395" s="5"/>
      <c r="M1395" s="5"/>
      <c r="N1395" s="5"/>
      <c r="O1395" s="5"/>
      <c r="P1395" s="5"/>
      <c r="Q1395" s="5"/>
      <c r="R1395" s="5"/>
      <c r="S1395" s="5"/>
      <c r="T1395" s="5"/>
      <c r="U1395" s="5"/>
      <c r="V1395" s="5"/>
      <c r="W1395" s="5"/>
      <c r="X1395" s="5"/>
      <c r="Y1395" s="5"/>
      <c r="Z1395" s="5"/>
      <c r="AA1395" s="5"/>
      <c r="AB1395" s="5"/>
      <c r="AC1395" s="5"/>
      <c r="AD1395" s="5"/>
    </row>
    <row r="1396" customFormat="false" ht="15.75" hidden="false" customHeight="false" outlineLevel="0" collapsed="false">
      <c r="A1396" s="21"/>
      <c r="B1396" s="22"/>
      <c r="C1396" s="579" t="s">
        <v>4078</v>
      </c>
      <c r="D1396" s="253"/>
      <c r="E1396" s="40"/>
      <c r="G1396" s="5"/>
      <c r="H1396" s="5"/>
      <c r="I1396" s="5"/>
      <c r="J1396" s="5"/>
      <c r="K1396" s="5"/>
      <c r="L1396" s="5"/>
      <c r="M1396" s="5"/>
      <c r="N1396" s="5"/>
      <c r="O1396" s="5"/>
      <c r="P1396" s="5"/>
      <c r="Q1396" s="5"/>
      <c r="R1396" s="5"/>
      <c r="S1396" s="5"/>
      <c r="T1396" s="5"/>
      <c r="U1396" s="5"/>
      <c r="V1396" s="5"/>
      <c r="W1396" s="5"/>
      <c r="X1396" s="5"/>
      <c r="Y1396" s="5"/>
      <c r="Z1396" s="5"/>
      <c r="AA1396" s="5"/>
      <c r="AB1396" s="5"/>
      <c r="AC1396" s="5"/>
      <c r="AD1396" s="5"/>
    </row>
    <row r="1397" customFormat="false" ht="15.75" hidden="false" customHeight="false" outlineLevel="0" collapsed="false">
      <c r="A1397" s="21"/>
      <c r="B1397" s="22"/>
      <c r="C1397" s="580" t="s">
        <v>4079</v>
      </c>
      <c r="D1397" s="253"/>
      <c r="E1397" s="40"/>
      <c r="F1397" s="2" t="n">
        <f aca="false">COUNTIF(F14:F1393,"*Russia*")+COUNTIF(F14:F1393,"*Putin*")+COUNTIF(F14:F1393,"*Soviet*")</f>
        <v>36</v>
      </c>
      <c r="G1397" s="5"/>
      <c r="H1397" s="5"/>
      <c r="I1397" s="5"/>
      <c r="J1397" s="5"/>
      <c r="K1397" s="5"/>
      <c r="L1397" s="5"/>
      <c r="M1397" s="5"/>
      <c r="N1397" s="5"/>
      <c r="O1397" s="5"/>
      <c r="P1397" s="5"/>
      <c r="Q1397" s="5"/>
      <c r="R1397" s="5"/>
      <c r="S1397" s="5"/>
      <c r="T1397" s="5"/>
      <c r="U1397" s="5"/>
      <c r="V1397" s="5"/>
      <c r="W1397" s="5"/>
      <c r="X1397" s="5"/>
      <c r="Y1397" s="5"/>
      <c r="Z1397" s="5"/>
      <c r="AA1397" s="5"/>
      <c r="AB1397" s="5"/>
      <c r="AC1397" s="5"/>
      <c r="AD1397" s="5"/>
    </row>
    <row r="1398" customFormat="false" ht="15.75" hidden="false" customHeight="false" outlineLevel="0" collapsed="false">
      <c r="A1398" s="21"/>
      <c r="B1398" s="22"/>
      <c r="C1398" s="580" t="s">
        <v>4080</v>
      </c>
      <c r="D1398" s="253"/>
      <c r="E1398" s="40"/>
      <c r="F1398" s="2" t="n">
        <f aca="false">COUNTIF(F14:F1393,"*Ukrain*")</f>
        <v>9</v>
      </c>
      <c r="G1398" s="5"/>
      <c r="H1398" s="5"/>
      <c r="I1398" s="5"/>
      <c r="J1398" s="5"/>
      <c r="K1398" s="5"/>
      <c r="L1398" s="5"/>
      <c r="M1398" s="5"/>
      <c r="N1398" s="5"/>
      <c r="O1398" s="5"/>
      <c r="P1398" s="5"/>
      <c r="Q1398" s="5"/>
      <c r="R1398" s="5"/>
      <c r="S1398" s="5"/>
      <c r="T1398" s="5"/>
      <c r="U1398" s="5"/>
      <c r="V1398" s="5"/>
      <c r="W1398" s="5"/>
      <c r="X1398" s="5"/>
      <c r="Y1398" s="5"/>
      <c r="Z1398" s="5"/>
      <c r="AA1398" s="5"/>
      <c r="AB1398" s="5"/>
      <c r="AC1398" s="5"/>
      <c r="AD1398" s="5"/>
    </row>
    <row r="1399" customFormat="false" ht="15.75" hidden="false" customHeight="false" outlineLevel="0" collapsed="false">
      <c r="A1399" s="21"/>
      <c r="B1399" s="22"/>
      <c r="C1399" s="580" t="s">
        <v>4081</v>
      </c>
      <c r="D1399" s="253"/>
      <c r="E1399" s="40"/>
      <c r="F1399" s="2" t="n">
        <f aca="false">COUNTIF(F14:F1393,"*Afghani*")</f>
        <v>3</v>
      </c>
      <c r="G1399" s="5"/>
      <c r="H1399" s="5"/>
      <c r="I1399" s="5"/>
      <c r="J1399" s="5"/>
      <c r="K1399" s="5"/>
      <c r="L1399" s="5"/>
      <c r="M1399" s="5"/>
      <c r="N1399" s="5"/>
      <c r="O1399" s="5"/>
      <c r="P1399" s="5"/>
      <c r="Q1399" s="5"/>
      <c r="R1399" s="5"/>
      <c r="S1399" s="5"/>
      <c r="T1399" s="5"/>
      <c r="U1399" s="5"/>
      <c r="V1399" s="5"/>
      <c r="W1399" s="5"/>
      <c r="X1399" s="5"/>
      <c r="Y1399" s="5"/>
      <c r="Z1399" s="5"/>
      <c r="AA1399" s="5"/>
      <c r="AB1399" s="5"/>
      <c r="AC1399" s="5"/>
      <c r="AD1399" s="5"/>
    </row>
    <row r="1400" customFormat="false" ht="15.75" hidden="false" customHeight="false" outlineLevel="0" collapsed="false">
      <c r="A1400" s="21"/>
      <c r="B1400" s="22"/>
      <c r="C1400" s="580" t="s">
        <v>4082</v>
      </c>
      <c r="D1400" s="253"/>
      <c r="E1400" s="40"/>
      <c r="F1400" s="2" t="n">
        <f aca="false">COUNTIF(F14:F1393,"*Canad*")</f>
        <v>1</v>
      </c>
      <c r="G1400" s="5"/>
      <c r="H1400" s="5"/>
      <c r="I1400" s="5"/>
      <c r="J1400" s="5"/>
      <c r="K1400" s="5"/>
      <c r="L1400" s="5"/>
      <c r="M1400" s="5"/>
      <c r="N1400" s="5"/>
      <c r="O1400" s="5"/>
      <c r="P1400" s="5"/>
      <c r="Q1400" s="5"/>
      <c r="R1400" s="5"/>
      <c r="S1400" s="5"/>
      <c r="T1400" s="5"/>
      <c r="U1400" s="5"/>
      <c r="V1400" s="5"/>
      <c r="W1400" s="5"/>
      <c r="X1400" s="5"/>
      <c r="Y1400" s="5"/>
      <c r="Z1400" s="5"/>
      <c r="AA1400" s="5"/>
      <c r="AB1400" s="5"/>
      <c r="AC1400" s="5"/>
      <c r="AD1400" s="5"/>
    </row>
    <row r="1401" customFormat="false" ht="15.75" hidden="false" customHeight="false" outlineLevel="0" collapsed="false">
      <c r="A1401" s="21"/>
      <c r="B1401" s="22"/>
      <c r="C1401" s="580" t="s">
        <v>4083</v>
      </c>
      <c r="D1401" s="253"/>
      <c r="E1401" s="40"/>
      <c r="F1401" s="2" t="n">
        <f aca="false">COUNTIF(F14:F1393,"*Iraq*")</f>
        <v>1</v>
      </c>
      <c r="G1401" s="5"/>
      <c r="H1401" s="5"/>
      <c r="I1401" s="5"/>
      <c r="J1401" s="5"/>
      <c r="K1401" s="5"/>
      <c r="L1401" s="5"/>
      <c r="M1401" s="5"/>
      <c r="N1401" s="5"/>
      <c r="O1401" s="5"/>
      <c r="P1401" s="5"/>
      <c r="Q1401" s="5"/>
      <c r="R1401" s="5"/>
      <c r="S1401" s="5"/>
      <c r="T1401" s="5"/>
      <c r="U1401" s="5"/>
      <c r="V1401" s="5"/>
      <c r="W1401" s="5"/>
      <c r="X1401" s="5"/>
      <c r="Y1401" s="5"/>
      <c r="Z1401" s="5"/>
      <c r="AA1401" s="5"/>
      <c r="AB1401" s="5"/>
      <c r="AC1401" s="5"/>
      <c r="AD1401" s="5"/>
    </row>
    <row r="1402" customFormat="false" ht="15.75" hidden="false" customHeight="false" outlineLevel="0" collapsed="false">
      <c r="A1402" s="21"/>
      <c r="B1402" s="22"/>
      <c r="C1402" s="580" t="s">
        <v>4084</v>
      </c>
      <c r="D1402" s="253"/>
      <c r="E1402" s="40"/>
      <c r="F1402" s="2" t="n">
        <f aca="false">COUNTIF(F14:F1393,"*Belarus*")</f>
        <v>0</v>
      </c>
      <c r="G1402" s="5"/>
      <c r="H1402" s="5"/>
      <c r="I1402" s="5"/>
      <c r="J1402" s="5"/>
      <c r="K1402" s="5"/>
      <c r="L1402" s="5"/>
      <c r="M1402" s="5"/>
      <c r="N1402" s="5"/>
      <c r="O1402" s="5"/>
      <c r="P1402" s="5"/>
      <c r="Q1402" s="5"/>
      <c r="R1402" s="5"/>
      <c r="S1402" s="5"/>
      <c r="T1402" s="5"/>
      <c r="U1402" s="5"/>
      <c r="V1402" s="5"/>
      <c r="W1402" s="5"/>
      <c r="X1402" s="5"/>
      <c r="Y1402" s="5"/>
      <c r="Z1402" s="5"/>
      <c r="AA1402" s="5"/>
      <c r="AB1402" s="5"/>
      <c r="AC1402" s="5"/>
      <c r="AD1402" s="5"/>
    </row>
    <row r="1403" customFormat="false" ht="15.75" hidden="false" customHeight="false" outlineLevel="0" collapsed="false">
      <c r="A1403" s="21"/>
      <c r="B1403" s="22"/>
      <c r="C1403" s="2" t="s">
        <v>4085</v>
      </c>
      <c r="D1403" s="398"/>
      <c r="F1403" s="311" t="n">
        <f aca="false">COUNTIF(F14:F1393,"*Dutch*")+COUNTIF(F14:F1393,"*Netherlands*")</f>
        <v>0</v>
      </c>
      <c r="G1403" s="5"/>
      <c r="H1403" s="5"/>
      <c r="I1403" s="5"/>
      <c r="J1403" s="5"/>
      <c r="K1403" s="5"/>
      <c r="L1403" s="5"/>
      <c r="M1403" s="5"/>
      <c r="N1403" s="5"/>
      <c r="O1403" s="5"/>
      <c r="P1403" s="5"/>
      <c r="Q1403" s="5"/>
      <c r="R1403" s="5"/>
      <c r="S1403" s="5"/>
      <c r="T1403" s="5"/>
      <c r="U1403" s="5"/>
      <c r="V1403" s="5"/>
      <c r="W1403" s="5"/>
      <c r="X1403" s="5"/>
      <c r="Y1403" s="5"/>
      <c r="Z1403" s="5"/>
      <c r="AA1403" s="5"/>
      <c r="AB1403" s="5"/>
      <c r="AC1403" s="5"/>
      <c r="AD1403" s="5"/>
    </row>
    <row r="1404" customFormat="false" ht="15.75" hidden="false" customHeight="false" outlineLevel="0" collapsed="false">
      <c r="A1404" s="21"/>
      <c r="B1404" s="22"/>
      <c r="C1404" s="580" t="s">
        <v>4086</v>
      </c>
      <c r="D1404" s="253"/>
      <c r="E1404" s="40"/>
      <c r="F1404" s="2" t="n">
        <f aca="false">COUNTIF(F14:F1393,"*France*")+COUNTIF(F14:F1381,"*French*")</f>
        <v>2</v>
      </c>
      <c r="G1404" s="5"/>
      <c r="H1404" s="5"/>
      <c r="I1404" s="5"/>
      <c r="J1404" s="5"/>
      <c r="K1404" s="5"/>
      <c r="L1404" s="5"/>
      <c r="M1404" s="5"/>
      <c r="N1404" s="5"/>
      <c r="O1404" s="5"/>
      <c r="P1404" s="5"/>
      <c r="Q1404" s="5"/>
      <c r="R1404" s="5"/>
      <c r="S1404" s="5"/>
      <c r="T1404" s="5"/>
      <c r="U1404" s="5"/>
      <c r="V1404" s="5"/>
      <c r="W1404" s="5"/>
      <c r="X1404" s="5"/>
      <c r="Y1404" s="5"/>
      <c r="Z1404" s="5"/>
      <c r="AA1404" s="5"/>
      <c r="AB1404" s="5"/>
      <c r="AC1404" s="5"/>
      <c r="AD1404" s="5"/>
    </row>
    <row r="1405" customFormat="false" ht="15.75" hidden="false" customHeight="false" outlineLevel="0" collapsed="false">
      <c r="A1405" s="21"/>
      <c r="B1405" s="22"/>
      <c r="C1405" s="580" t="s">
        <v>4087</v>
      </c>
      <c r="D1405" s="253"/>
      <c r="E1405" s="40"/>
      <c r="F1405" s="2" t="n">
        <f aca="false">COUNTIF(F14:F1393,"*Turk*")</f>
        <v>1</v>
      </c>
      <c r="G1405" s="5"/>
      <c r="H1405" s="5"/>
      <c r="I1405" s="5"/>
      <c r="J1405" s="5"/>
      <c r="K1405" s="5"/>
      <c r="L1405" s="5"/>
      <c r="M1405" s="5"/>
      <c r="N1405" s="5"/>
      <c r="O1405" s="5"/>
      <c r="P1405" s="5"/>
      <c r="Q1405" s="5"/>
      <c r="R1405" s="5"/>
      <c r="S1405" s="5"/>
      <c r="T1405" s="5"/>
      <c r="U1405" s="5"/>
      <c r="V1405" s="5"/>
      <c r="W1405" s="5"/>
      <c r="X1405" s="5"/>
      <c r="Y1405" s="5"/>
      <c r="Z1405" s="5"/>
      <c r="AA1405" s="5"/>
      <c r="AB1405" s="5"/>
      <c r="AC1405" s="5"/>
      <c r="AD1405" s="5"/>
    </row>
    <row r="1406" customFormat="false" ht="15.75" hidden="false" customHeight="false" outlineLevel="0" collapsed="false">
      <c r="A1406" s="21"/>
      <c r="B1406" s="22"/>
      <c r="C1406" s="580" t="s">
        <v>4088</v>
      </c>
      <c r="D1406" s="253"/>
      <c r="E1406" s="40"/>
      <c r="F1406" s="2" t="n">
        <f aca="false">COUNTIF(F14:F1393,"*U.K.*")+COUNTIF(F14:F1381,"*Engl")</f>
        <v>0</v>
      </c>
      <c r="G1406" s="5"/>
      <c r="H1406" s="5"/>
      <c r="I1406" s="5"/>
      <c r="J1406" s="5"/>
      <c r="K1406" s="5"/>
      <c r="L1406" s="5"/>
      <c r="M1406" s="5"/>
      <c r="N1406" s="5"/>
      <c r="O1406" s="5"/>
      <c r="P1406" s="5"/>
      <c r="Q1406" s="5"/>
      <c r="R1406" s="5"/>
      <c r="S1406" s="5"/>
      <c r="T1406" s="5"/>
      <c r="U1406" s="5"/>
      <c r="V1406" s="5"/>
      <c r="W1406" s="5"/>
      <c r="X1406" s="5"/>
      <c r="Y1406" s="5"/>
      <c r="Z1406" s="5"/>
      <c r="AA1406" s="5"/>
      <c r="AB1406" s="5"/>
      <c r="AC1406" s="5"/>
      <c r="AD1406" s="5"/>
    </row>
    <row r="1407" customFormat="false" ht="15.75" hidden="false" customHeight="false" outlineLevel="0" collapsed="false">
      <c r="A1407" s="21"/>
      <c r="B1407" s="22"/>
      <c r="C1407" s="106" t="s">
        <v>4089</v>
      </c>
      <c r="D1407" s="398"/>
      <c r="F1407" s="581" t="n">
        <f aca="false">COUNTIF(F14:F1393,"*China*")+COUNTIF(F14:F1393,"*Chinese*")+COUNTIF(F14:F1393,"Wengui")</f>
        <v>4</v>
      </c>
      <c r="G1407" s="5"/>
      <c r="H1407" s="5"/>
      <c r="I1407" s="5"/>
      <c r="J1407" s="5"/>
      <c r="K1407" s="5"/>
      <c r="L1407" s="5"/>
      <c r="M1407" s="5"/>
      <c r="N1407" s="5"/>
      <c r="O1407" s="5"/>
      <c r="P1407" s="5"/>
      <c r="Q1407" s="5"/>
      <c r="R1407" s="5"/>
      <c r="S1407" s="5"/>
      <c r="T1407" s="5"/>
      <c r="U1407" s="5"/>
      <c r="V1407" s="5"/>
      <c r="W1407" s="5"/>
      <c r="X1407" s="5"/>
      <c r="Y1407" s="5"/>
      <c r="Z1407" s="5"/>
      <c r="AA1407" s="5"/>
      <c r="AB1407" s="5"/>
      <c r="AC1407" s="5"/>
      <c r="AD1407" s="5"/>
    </row>
    <row r="1408" customFormat="false" ht="15.75" hidden="false" customHeight="false" outlineLevel="0" collapsed="false">
      <c r="A1408" s="21"/>
      <c r="B1408" s="22"/>
      <c r="C1408" s="580" t="s">
        <v>4090</v>
      </c>
      <c r="D1408" s="253"/>
      <c r="E1408" s="40"/>
      <c r="F1408" s="2" t="n">
        <f aca="false">COUNTIF(F14:F1393,"*Serb*")</f>
        <v>8</v>
      </c>
      <c r="G1408" s="5"/>
      <c r="H1408" s="5"/>
      <c r="I1408" s="5"/>
      <c r="J1408" s="5"/>
      <c r="K1408" s="5"/>
      <c r="L1408" s="5"/>
      <c r="M1408" s="5"/>
      <c r="N1408" s="5"/>
      <c r="O1408" s="5"/>
      <c r="P1408" s="5"/>
      <c r="Q1408" s="5"/>
      <c r="R1408" s="5"/>
      <c r="S1408" s="5"/>
      <c r="T1408" s="5"/>
      <c r="U1408" s="5"/>
      <c r="V1408" s="5"/>
      <c r="W1408" s="5"/>
      <c r="X1408" s="5"/>
      <c r="Y1408" s="5"/>
      <c r="Z1408" s="5"/>
      <c r="AA1408" s="5"/>
      <c r="AB1408" s="5"/>
      <c r="AC1408" s="5"/>
      <c r="AD1408" s="5"/>
    </row>
    <row r="1409" customFormat="false" ht="15.75" hidden="false" customHeight="false" outlineLevel="0" collapsed="false">
      <c r="A1409" s="21"/>
      <c r="B1409" s="22"/>
      <c r="C1409" s="580" t="s">
        <v>4091</v>
      </c>
      <c r="D1409" s="253"/>
      <c r="E1409" s="40"/>
      <c r="F1409" s="2" t="n">
        <f aca="false">COUNTIF(F14:F1393,"*South Africa*")+COUNTIF(F14:F1381,"*S. Africa*")</f>
        <v>0</v>
      </c>
      <c r="G1409" s="5"/>
      <c r="H1409" s="5"/>
      <c r="I1409" s="5"/>
      <c r="J1409" s="5"/>
      <c r="K1409" s="5"/>
      <c r="L1409" s="5"/>
      <c r="M1409" s="5"/>
      <c r="N1409" s="5"/>
      <c r="O1409" s="5"/>
      <c r="P1409" s="5"/>
      <c r="Q1409" s="5"/>
      <c r="R1409" s="5"/>
      <c r="S1409" s="5"/>
      <c r="T1409" s="5"/>
      <c r="U1409" s="5"/>
      <c r="V1409" s="5"/>
      <c r="W1409" s="5"/>
      <c r="X1409" s="5"/>
      <c r="Y1409" s="5"/>
      <c r="Z1409" s="5"/>
      <c r="AA1409" s="5"/>
      <c r="AB1409" s="5"/>
      <c r="AC1409" s="5"/>
      <c r="AD1409" s="5"/>
    </row>
    <row r="1410" customFormat="false" ht="15.75" hidden="false" customHeight="false" outlineLevel="0" collapsed="false">
      <c r="A1410" s="21"/>
      <c r="B1410" s="22"/>
      <c r="C1410" s="428" t="s">
        <v>4092</v>
      </c>
      <c r="D1410" s="253"/>
      <c r="E1410" s="40"/>
      <c r="F1410" s="2" t="n">
        <f aca="false">COUNTIF(F14:F1393,"*Saudi*")</f>
        <v>0</v>
      </c>
      <c r="G1410" s="5"/>
      <c r="H1410" s="5"/>
      <c r="I1410" s="5"/>
      <c r="J1410" s="5"/>
      <c r="K1410" s="5"/>
      <c r="L1410" s="5"/>
      <c r="M1410" s="5"/>
      <c r="N1410" s="5"/>
      <c r="O1410" s="5"/>
      <c r="P1410" s="5"/>
      <c r="Q1410" s="5"/>
      <c r="R1410" s="5"/>
      <c r="S1410" s="5"/>
      <c r="T1410" s="5"/>
      <c r="U1410" s="5"/>
      <c r="V1410" s="5"/>
      <c r="W1410" s="5"/>
      <c r="X1410" s="5"/>
      <c r="Y1410" s="5"/>
      <c r="Z1410" s="5"/>
      <c r="AA1410" s="5"/>
      <c r="AB1410" s="5"/>
      <c r="AC1410" s="5"/>
      <c r="AD1410" s="5"/>
    </row>
    <row r="1411" customFormat="false" ht="15.75" hidden="false" customHeight="false" outlineLevel="0" collapsed="false">
      <c r="A1411" s="21"/>
      <c r="B1411" s="22"/>
      <c r="C1411" s="428" t="s">
        <v>4093</v>
      </c>
      <c r="D1411" s="253"/>
      <c r="E1411" s="40"/>
      <c r="F1411" s="2" t="n">
        <f aca="false">COUNTIF(F14:F1393,"*Moldova*")</f>
        <v>1</v>
      </c>
      <c r="G1411" s="5"/>
      <c r="H1411" s="5"/>
      <c r="I1411" s="5"/>
      <c r="J1411" s="5"/>
      <c r="K1411" s="5"/>
      <c r="L1411" s="5"/>
      <c r="M1411" s="5"/>
      <c r="N1411" s="5"/>
      <c r="O1411" s="5"/>
      <c r="P1411" s="5"/>
      <c r="Q1411" s="5"/>
      <c r="R1411" s="5"/>
      <c r="S1411" s="5"/>
      <c r="T1411" s="5"/>
      <c r="U1411" s="5"/>
      <c r="V1411" s="5"/>
      <c r="W1411" s="5"/>
      <c r="X1411" s="5"/>
      <c r="Y1411" s="5"/>
      <c r="Z1411" s="5"/>
      <c r="AA1411" s="5"/>
      <c r="AB1411" s="5"/>
      <c r="AC1411" s="5"/>
      <c r="AD1411" s="5"/>
    </row>
    <row r="1412" customFormat="false" ht="15.75" hidden="false" customHeight="false" outlineLevel="0" collapsed="false">
      <c r="A1412" s="21"/>
      <c r="B1412" s="22"/>
      <c r="C1412" s="106" t="s">
        <v>4094</v>
      </c>
      <c r="D1412" s="398"/>
      <c r="F1412" s="2" t="n">
        <f aca="false">COUNTIF(F14:F1393,"*Brazil*")</f>
        <v>0</v>
      </c>
      <c r="G1412" s="5"/>
      <c r="H1412" s="5"/>
      <c r="I1412" s="5"/>
      <c r="J1412" s="5"/>
      <c r="K1412" s="5"/>
      <c r="L1412" s="5"/>
      <c r="M1412" s="5"/>
      <c r="N1412" s="5"/>
      <c r="O1412" s="5"/>
      <c r="P1412" s="5"/>
      <c r="Q1412" s="5"/>
      <c r="R1412" s="5"/>
      <c r="S1412" s="5"/>
      <c r="T1412" s="5"/>
      <c r="U1412" s="5"/>
      <c r="V1412" s="5"/>
      <c r="W1412" s="5"/>
      <c r="X1412" s="5"/>
      <c r="Y1412" s="5"/>
      <c r="Z1412" s="5"/>
      <c r="AA1412" s="5"/>
      <c r="AB1412" s="5"/>
      <c r="AC1412" s="5"/>
      <c r="AD1412" s="5"/>
    </row>
    <row r="1413" customFormat="false" ht="15.75" hidden="false" customHeight="false" outlineLevel="0" collapsed="false">
      <c r="A1413" s="21"/>
      <c r="B1413" s="22"/>
      <c r="C1413" s="106" t="s">
        <v>4095</v>
      </c>
      <c r="D1413" s="398"/>
      <c r="F1413" s="2" t="n">
        <f aca="false">COUNTIF(F14:F1393,"*UAE*")</f>
        <v>0</v>
      </c>
      <c r="I1413" s="5"/>
      <c r="J1413" s="5"/>
      <c r="K1413" s="5"/>
      <c r="L1413" s="5"/>
      <c r="M1413" s="5"/>
      <c r="N1413" s="5"/>
      <c r="O1413" s="5"/>
      <c r="P1413" s="5"/>
      <c r="Q1413" s="5"/>
      <c r="R1413" s="5"/>
      <c r="S1413" s="5"/>
      <c r="T1413" s="5"/>
      <c r="U1413" s="5"/>
      <c r="V1413" s="5"/>
      <c r="W1413" s="5"/>
      <c r="X1413" s="5"/>
      <c r="Y1413" s="5"/>
      <c r="Z1413" s="5"/>
      <c r="AA1413" s="5"/>
      <c r="AB1413" s="5"/>
      <c r="AC1413" s="5"/>
      <c r="AD1413" s="5"/>
    </row>
    <row r="1414" customFormat="false" ht="15.75" hidden="false" customHeight="false" outlineLevel="0" collapsed="false">
      <c r="A1414" s="21"/>
      <c r="B1414" s="22"/>
      <c r="C1414" s="106" t="s">
        <v>4096</v>
      </c>
      <c r="D1414" s="398"/>
      <c r="F1414" s="2" t="n">
        <f aca="false">COUNTIF(F14:F1393,"*Namibia*")</f>
        <v>0</v>
      </c>
      <c r="G1414" s="5"/>
      <c r="H1414" s="5"/>
      <c r="I1414" s="5"/>
      <c r="J1414" s="5"/>
      <c r="K1414" s="5"/>
      <c r="L1414" s="5"/>
      <c r="M1414" s="5"/>
      <c r="N1414" s="5"/>
      <c r="O1414" s="5"/>
      <c r="P1414" s="5"/>
      <c r="Q1414" s="5"/>
      <c r="R1414" s="5"/>
      <c r="S1414" s="5"/>
      <c r="T1414" s="5"/>
      <c r="U1414" s="5"/>
      <c r="V1414" s="5"/>
      <c r="W1414" s="5"/>
      <c r="X1414" s="5"/>
      <c r="Y1414" s="5"/>
      <c r="Z1414" s="5"/>
      <c r="AA1414" s="5"/>
      <c r="AB1414" s="5"/>
      <c r="AC1414" s="5"/>
      <c r="AD1414" s="5"/>
    </row>
    <row r="1415" customFormat="false" ht="15.75" hidden="false" customHeight="false" outlineLevel="0" collapsed="false">
      <c r="A1415" s="21"/>
      <c r="B1415" s="22"/>
      <c r="C1415" s="106" t="s">
        <v>4097</v>
      </c>
      <c r="D1415" s="398"/>
      <c r="F1415" s="2" t="n">
        <f aca="false">COUNTIF(F14:F1393,"*Venezuela*")</f>
        <v>1</v>
      </c>
      <c r="G1415" s="5"/>
      <c r="H1415" s="5"/>
      <c r="I1415" s="5"/>
      <c r="J1415" s="5"/>
      <c r="K1415" s="5"/>
      <c r="L1415" s="5"/>
      <c r="M1415" s="5"/>
      <c r="N1415" s="5"/>
      <c r="O1415" s="5"/>
      <c r="P1415" s="5"/>
      <c r="Q1415" s="5"/>
      <c r="R1415" s="5"/>
      <c r="S1415" s="5"/>
      <c r="T1415" s="5"/>
      <c r="U1415" s="5"/>
      <c r="V1415" s="5"/>
      <c r="W1415" s="5"/>
      <c r="X1415" s="5"/>
      <c r="Y1415" s="5"/>
      <c r="Z1415" s="5"/>
      <c r="AA1415" s="5"/>
      <c r="AB1415" s="5"/>
      <c r="AC1415" s="5"/>
      <c r="AD1415" s="5"/>
    </row>
    <row r="1416" customFormat="false" ht="15.75" hidden="false" customHeight="false" outlineLevel="0" collapsed="false">
      <c r="A1416" s="21"/>
      <c r="B1416" s="22"/>
      <c r="C1416" s="106" t="s">
        <v>4098</v>
      </c>
      <c r="D1416" s="398"/>
      <c r="F1416" s="2" t="n">
        <f aca="false">COUNTIF(F14:F1393,"*Hungar*")</f>
        <v>0</v>
      </c>
      <c r="G1416" s="5"/>
      <c r="H1416" s="5"/>
      <c r="I1416" s="5"/>
      <c r="J1416" s="5"/>
      <c r="K1416" s="5"/>
      <c r="L1416" s="5"/>
      <c r="M1416" s="5"/>
      <c r="N1416" s="5"/>
      <c r="O1416" s="5"/>
      <c r="P1416" s="5"/>
      <c r="Q1416" s="5"/>
      <c r="R1416" s="5"/>
      <c r="S1416" s="5"/>
      <c r="T1416" s="5"/>
      <c r="U1416" s="5"/>
      <c r="V1416" s="5"/>
      <c r="W1416" s="5"/>
      <c r="X1416" s="5"/>
      <c r="Y1416" s="5"/>
      <c r="Z1416" s="5"/>
      <c r="AA1416" s="5"/>
      <c r="AB1416" s="5"/>
      <c r="AC1416" s="5"/>
      <c r="AD1416" s="5"/>
    </row>
    <row r="1417" customFormat="false" ht="15.75" hidden="false" customHeight="false" outlineLevel="0" collapsed="false">
      <c r="A1417" s="21"/>
      <c r="B1417" s="22"/>
      <c r="C1417" s="4" t="s">
        <v>4099</v>
      </c>
      <c r="D1417" s="398"/>
      <c r="F1417" s="2" t="n">
        <f aca="false">COUNTIF(F14:F1393,"Indonesia*")</f>
        <v>0</v>
      </c>
      <c r="G1417" s="5"/>
      <c r="H1417" s="5"/>
      <c r="I1417" s="5"/>
      <c r="J1417" s="5"/>
      <c r="K1417" s="5"/>
      <c r="L1417" s="5"/>
      <c r="M1417" s="5"/>
      <c r="N1417" s="5"/>
      <c r="O1417" s="5"/>
      <c r="P1417" s="5"/>
      <c r="Q1417" s="5"/>
      <c r="R1417" s="5"/>
      <c r="S1417" s="5"/>
      <c r="T1417" s="5"/>
      <c r="U1417" s="5"/>
      <c r="V1417" s="5"/>
      <c r="W1417" s="5"/>
      <c r="X1417" s="5"/>
      <c r="Y1417" s="5"/>
      <c r="Z1417" s="5"/>
      <c r="AA1417" s="5"/>
      <c r="AB1417" s="5"/>
      <c r="AC1417" s="5"/>
      <c r="AD1417" s="5"/>
    </row>
    <row r="1048576" customFormat="false" ht="15.75" hidden="false" customHeight="true" outlineLevel="0" collapsed="false"/>
  </sheetData>
  <mergeCells count="28">
    <mergeCell ref="B289:B316"/>
    <mergeCell ref="B317:B388"/>
    <mergeCell ref="B389:B512"/>
    <mergeCell ref="E475:E653"/>
    <mergeCell ref="C498:C512"/>
    <mergeCell ref="B513:B577"/>
    <mergeCell ref="B578:B627"/>
    <mergeCell ref="B628:B698"/>
    <mergeCell ref="B699:B808"/>
    <mergeCell ref="B810:B826"/>
    <mergeCell ref="B827:B844"/>
    <mergeCell ref="B845:B871"/>
    <mergeCell ref="B872:B931"/>
    <mergeCell ref="B932:B1024"/>
    <mergeCell ref="B1026:B1103"/>
    <mergeCell ref="B1104:B1133"/>
    <mergeCell ref="B1134:B1153"/>
    <mergeCell ref="B1154:B1200"/>
    <mergeCell ref="E1187:E1216"/>
    <mergeCell ref="B1201:B1281"/>
    <mergeCell ref="E1217:E1236"/>
    <mergeCell ref="B1282:B1304"/>
    <mergeCell ref="E1294:E1302"/>
    <mergeCell ref="B1305:B1315"/>
    <mergeCell ref="B1316:B1356"/>
    <mergeCell ref="E1321:E1356"/>
    <mergeCell ref="B1357:B1377"/>
    <mergeCell ref="B1378:B1393"/>
  </mergeCells>
  <hyperlinks>
    <hyperlink ref="F4" r:id="rId1" display="          For more detailed timelines of the Jan 6 attack see bit.ly/Jan6Analysis, and for more Nov-Jan 6 Tweets see https://ne0ndistraction.github.io/capitol/tweets/"/>
    <hyperlink ref="H11" r:id="rId2" display="https://www.exposedbycmd.org/2023/01/12/candace-owens-blexit-operation-bankrolled-by-wealthy-white-conservatives/"/>
    <hyperlink ref="H12" r:id="rId3" display="https://www.propublica.org/article/leonard-leo-teneo-videos-documents"/>
    <hyperlink ref="H14" r:id="rId4" display="https://www.rollingstone.com/culture/culture-features/oan-chanel-rion-trump-correspondent-1003975/"/>
    <hyperlink ref="K14" r:id="rId5" display="month from Emerald Robinson LinkedIn: https://www.linkedin.com/in/emeraldrobinson"/>
    <hyperlink ref="H15" r:id="rId6" display="https://www.cbc.ca/news/canada/jordan-peterson-treatment-russia-1.5456939"/>
    <hyperlink ref="H16" r:id="rId7" display="https://thepostmillennial.com/breaking-ubc-cancels-andy-ngo-talk-on-antifa-violence-due-to-violent-threats-from-antifa/"/>
    <hyperlink ref="H17" r:id="rId8" display="twitter.com/Ali_Taghva/status/1215416004861480961"/>
    <hyperlink ref="J17" r:id="rId9" display="https://buriedtruth.com/files/Ali_S_Taghva-Tagva_Consulting-LinkedIn_ca-captured_2020-09-24.html"/>
    <hyperlink ref="H18" r:id="rId10" display="https://lookup.icann.org/lookup"/>
    <hyperlink ref="H21" r:id="rId11" display="https://www.politico.com/news/2020/01/20/trumps-house-allies-to-help-his-defense-in-senate-101281"/>
    <hyperlink ref="H22" r:id="rId12" display="https://twitter.com/sandibachom/status/1555798435638427648"/>
    <hyperlink ref="H23" r:id="rId13" display="https://www.ajmc.com/view/a-timeline-of-covid19-developments-in-2020"/>
    <hyperlink ref="H24" r:id="rId14" display="https://trumpwhitehouse.archives.gov/briefings-statements/remarks-president-trump-47th-annual-march-life/"/>
    <hyperlink ref="H25" r:id="rId15" display="https://www.washingtonian.com/2020/01/27/where-will-the-presidents-supporters-hang-out-if-the-trump-hotels-lease-is-sold/"/>
    <hyperlink ref="H26" r:id="rId16" display="https://floridapolitics.com/archives/317253-kise-maduro-us-sanctions/"/>
    <hyperlink ref="H27" r:id="rId17" display="https://www.politico.com/news/2020/01/29/flynn-legal-team-withdraw-guilty-plea-109126"/>
    <hyperlink ref="H28" r:id="rId18" display="https://www.washingtonpost.com/local/public-safety/attorney-general-william-p-barr-names-timothy-shea-one-of-his-counselors-as-the-districts-interim-us-attorney/2020/01/30/446fe6a6-4303-11ea-b503-2b077c436617_story.html"/>
    <hyperlink ref="J28" r:id="rId19" display="https://www.washingtonpost.com/local/legal-issues/trump-withdraws-treasury-nomination-of-former-us-attorney-for-dc-jessie-k-liu-after-criticism-of-her-oversight-of-mueller-prosecutions/2020/02/11/d700dc3c-4d3a-11ea-9b5c-eac5b16dafaa_story.html"/>
    <hyperlink ref="H29" r:id="rId20" display="https://www.rightwingwatch.org/post/right-wing-leaders-urge-senate-to-shut-down-impeachment-without-witnesses/"/>
    <hyperlink ref="H31" r:id="rId21" display="https://lancasteronline.com/news/politics/a-group-of-notorious-white-nationalists-met-secretly-in-historic-lancaster-county-barn-last-year/article_a2c7e89e-38e2-11ec-acc4-9f81d84dc505.html"/>
    <hyperlink ref="H32" r:id="rId22" display="https://www.motherjones.com/politics/2023/11/mike-johnson-israel-extremists/"/>
    <hyperlink ref="J32" r:id="rId23" display="https://www.youtube.com/watch?v=BXIWGT88Zpk"/>
    <hyperlink ref="H33" r:id="rId24" display="https://www.thenewsstar.com/story/news/2020/02/12/how-louisiana-congressman-mike-johnson-went-from-donald-trumps-dog-house-to-trusted-ally/4735915002/"/>
    <hyperlink ref="H34" r:id="rId25" display="https://web.archive.org/web/20200525151322/https://www.nytimes.com/2020/02/23/us/politics/justice-department-dc-prosecutors.html&#10;https://www.washingtonpost.com/local/legal-issues/barr-installs-top-doj-aide-prosecutor-of-trumps-mar-a-lago-trespasser-over-us-prosecutors-in-washington/2020/05/18/3d2085e4-9471-11ea-82b4-c8db161ff6e5_story.html"/>
    <hyperlink ref="H36" r:id="rId26" display="https://www.nytimes.com/2020/02/07/us/politics/alexander-vindman-gordon-sondland-fired.html"/>
    <hyperlink ref="H37" r:id="rId27" display="https://www.splcenter.org/hatewatch/2023/02/01/about-alex-jones-texts"/>
    <hyperlink ref="H38" r:id="rId28" display="https://www.washingtonpost.com/national-security/justice-dept-to-reduce-sentencing-recommendation-for-trump-associate-roger-stone-official-says-after-president-calls-it-unfair/2020/02/11/ad81fd36-4cf0-11ea-bf44-f5043eb3918a_story.html"/>
    <hyperlink ref="J38" r:id="rId29" display="https://archive.is/8btFT"/>
    <hyperlink ref="L38" r:id="rId30" display="https://oig.justice.gov/sites/default/files/reports/24-081.pdf"/>
    <hyperlink ref="H39" r:id="rId31" display="https://web.archive.org/web/20200512054657/https://www.nytimes.com/2020/02/11/us/politics/roger-stone-federal-prosecutors.html"/>
    <hyperlink ref="H40" r:id="rId32" display="https://web.archive.org/web/20200602043955/https://www.nytimes.com/2020/02/12/us/politics/trump-stone.html"/>
    <hyperlink ref="H41" r:id="rId33" display="https://web.archive.org/web/20200221224324/https://www.nytimes.com/2020/02/20/us/politics/russian-interference-trump-democrats.html&#10;https://web.archive.org/web/20200221223120/https://www.thedailybeast.com/donald-trumps-fury-at-intel-briefing-shows-vladimir-putins-bet-keeps-paying-off"/>
    <hyperlink ref="H42" r:id="rId34" display="https://www.washingtonpost.com/politics/trump-picks-mark-meadows-as-new-white-house-chief-of-staff/2020/03/06/c669d3fe-6010-11ea-8baf-519cedb6ccd9_story.html"/>
    <hyperlink ref="H43" r:id="rId35" display="https://www.haaretz.com/us-news/white-nationalist-nick-fuentes-youtube-channel-is-banned-for-hate-speech-1.8554687"/>
    <hyperlink ref="J43" r:id="rId36" display="https://www.dailydot.com/debug/nick-fuentes-tiktok-groyper/"/>
    <hyperlink ref="H44" r:id="rId37" display="https://www.justice.gov/pardon/pardons-granted-president-donald-j-trump-2017-2021"/>
    <hyperlink ref="H45" r:id="rId38" display="https://www.nytimes.com/2020/02/19/us/politics/dni-national-intelligence-director-grenell.html&#10;https://web.archive.org/web/20210416205430/https://www.washingtonpost.com/opinions/2021/04/16/kash-patel-trump-intelligence-community/"/>
    <hyperlink ref="J45" r:id="rId39" display="https://www.washingtonpost.com/opinions/2021/04/16/kash-patel-trump-intelligence-community/"/>
    <hyperlink ref="H46" r:id="rId40" display="https://www.imdb.com/title/tt7664948/?ref_=nmbio_mbio"/>
    <hyperlink ref="H47" r:id="rId41" display="https://time.com/6076035/erik-prince-ukraine-private-army/"/>
    <hyperlink ref="H48" r:id="rId42" display="https://www.washingtonpost.com/investigations/council-national-policy-video/2020/10/14/367f24c2-f793-11ea-a510-f57d8ce76e11_story.html"/>
    <hyperlink ref="H49" r:id="rId43" display="https://www.politico.com/f/?id=00000170-76a9-dbff-abf7-77b9ec910000"/>
    <hyperlink ref="H50" r:id="rId44" display="https://www.rightwingwatch.org/post/charlie-kirk-teams-up-with-dominionists-and-christian-nationalists-to-wage-spiritual-war/"/>
    <hyperlink ref="H51" r:id="rId45" display="https://www.ncronline.org/news/opinion/priestly-diary/honoring-barr-year-national-catholic-prayer-breakfast-so-clearly"/>
    <hyperlink ref="J51" r:id="rId46" display="https://catholicprayerbreakfast.com/wp-content/uploads/NCPB-2020-Speaker-Announcement-PR.pdf"/>
    <hyperlink ref="L51" r:id="rId47" display="https://www.facebook.com/nationalcatholicprayerbreakfast"/>
    <hyperlink ref="H52" r:id="rId48" display="https://www.jns.org/michelle-malkin-receives-media-credential-for-cpac-despite-being-listed-for-alt-right-conference/&#10;https://www.irehr.org/2020/02/12/groypers-planning-college-campus-tour/"/>
    <hyperlink ref="H54" r:id="rId49" display="https://january6th.house.gov/sites/democrats.january6th.house.gov/files/20211217_Caroline%20Wren.pdf"/>
    <hyperlink ref="H55" r:id="rId50" location="1368646" display="https://www.propublica.org/article/family-research-council-irs-church-status#1368646"/>
    <hyperlink ref="J55" r:id="rId51" display="https://www.documentcloud.org/documents/22078967-family-research-council-1023"/>
    <hyperlink ref="L55" r:id="rId52" display="https://wordandway.org/2022/07/12/all-in-the-family/"/>
    <hyperlink ref="H56" r:id="rId53" display="https://www.amazon.com/MAGA-Doctrine-Only-Ideas-Future/dp/0062974688/ref=pd_bxgy_img_sccl_1/138-6481825-7100365?pd_rd_w=YFMcj&amp;content-id=amzn1.sym.7757a8b5-874e-4a67-9d85-54ed32f01737&amp;pf_rd_p=7757a8b5-874e-4a67-9d85-54ed32f01737&amp;pf_rd_r=FPVKN39HZ7J1Y7QJP4R2&amp;pd_rd_wg=YYSpz&amp;pd_rd_r=b21791ab-eb71-438f-bfa1-90fa11de0556&amp;pd_rd_i=0062974688&amp;psc=1"/>
    <hyperlink ref="H57" r:id="rId54" display="https://www.rollingstone.com/politics/politics-news/trump-fires-mick-mulvaney-964153/"/>
    <hyperlink ref="H58" r:id="rId55" display="https://www.ajmc.com/view/a-timeline-of-covid19-developments-in-2020"/>
    <hyperlink ref="H59" r:id="rId56" display="https://www.advocate.com/news/2020/3/20/alleged-nude-photo-andrew-gillum-peddled-far-right-gay-blogger"/>
    <hyperlink ref="J59" r:id="rId57" display="https://web.archive.org/web/20200314055126/https://www.miamiherald.com/news/politics-government/article241165641.html"/>
    <hyperlink ref="H60" r:id="rId58" display="https://opencorporates.com/companies/us_dc/EXTUID_2695963"/>
    <hyperlink ref="H61" r:id="rId59" display="https://www.thedailybeast.com/what-is-trump-chief-of-staff-mark-meadows-shadow-job-keep-the-evangelicals-on-board-the-trump-train"/>
    <hyperlink ref="H62" r:id="rId60" display="https://archive.is/sm8QU"/>
    <hyperlink ref="J62" r:id="rId61" display="https://leftcoastrightwatch.org/2020/04/fascist-youth-movement-gains-foothold-on-campuses-across-country-as-college-republican-groups-call-to-ban-all-immigration/"/>
    <hyperlink ref="H63" r:id="rId62" display="https://www.theguardian.com/world/2020/mar/26/kosovo-government-falls-in-vote-of-no-confidence"/>
    <hyperlink ref="J63" r:id="rId63" display="https://www.aljazeera.com/opinions/2021/2/12/kosovo-is-slowly-recovering-from-trumps-coup"/>
    <hyperlink ref="L63" r:id="rId64" display="https://www.npr.org/2020/06/05/870227931/how-a-trump-diplomat-helped-bring-down-kosovos-government"/>
    <hyperlink ref="H64" r:id="rId65" display="https://www.ajmc.com/view/a-timeline-of-covid19-developments-in-2020"/>
    <hyperlink ref="H65" r:id="rId66" display="https://oversight.house.gov/news/press-releases/new-pandemic-response-accountability-committee-chair-appointed"/>
    <hyperlink ref="J66" r:id="rId67" location="page=58" display="https://www.govinfo.gov/content/pkg/GPO-J6-TRANSCRIPT-CTRL0000916070/pdf/GPO-J6-TRANSCRIPT-CTRL0000916070.pdf#page=58"/>
    <hyperlink ref="H69" r:id="rId68" display="https://www.cbsnews.com/news/trump-inspectors-general-internal-watchdogs-fired-list/"/>
    <hyperlink ref="H70" r:id="rId69" display="https://www.citizensforethics.org/reports-investigations/crew-investigations/epa-ig-glenn-fine-dual-roles/&#10;https://www.vox.com/2020/5/28/21265799/inspectors-general-trump-linick-atkinson"/>
    <hyperlink ref="H71" r:id="rId70" display="https://twitter.com/atrupar/status/1247655314763235331"/>
    <hyperlink ref="H72" r:id="rId71" display="https://archive.li/kq8O4"/>
    <hyperlink ref="H73" r:id="rId72" display="https://threadreaderapp.com/thread/1327253991936454663.html"/>
    <hyperlink ref="H74" r:id="rId73" display="https://twitter.com/mrspanstreppon/status/1450923127576436742"/>
    <hyperlink ref="H76" r:id="rId74" display="https://twitter.com/emptywheel/status/1782534490323145196"/>
    <hyperlink ref="H77" r:id="rId75" display="https://theintercept.com/2020/04/13/erik-prince-russia-mercenary-wagner-libya-mozambique/"/>
    <hyperlink ref="H78" r:id="rId76" display="https://www.motherjones.com/politics/2021/05/doctor-lawyer-insurrectionist-the-radicalization-of-simone-gold/"/>
    <hyperlink ref="H79" r:id="rId77" display="https://www.thetrumparchive.com"/>
    <hyperlink ref="H80" r:id="rId78" display="https://opencorporates.com/companies/us_de/7943713"/>
    <hyperlink ref="J80" r:id="rId79" display="https://archive.is/O93Tb"/>
    <hyperlink ref="H81" r:id="rId80" display="https://www.washingtonpost.com/national-security/fbi-notes-on-michael-flynn-unlikely-to-convince-judge-he-was-entrapped-legal-experts-say/2020/04/30/b340c55a-8b01-11ea-ac8a-fe9b8088e101_story.html"/>
    <hyperlink ref="H83" r:id="rId81" display="https://www.nytimes.com/2020/09/09/us/politics/homeland-security-russia-trump.html?smid=tw-share"/>
    <hyperlink ref="H85" r:id="rId82" display="https://www.cbsnews.com/news/trump-inspectors-general-internal-watchdogs-fired-list/"/>
    <hyperlink ref="H86" r:id="rId83" display="https://www.splcenter.org/hatewatch/2020/07/08/jack-posobiecs-rise-tied-white-supremacist-movement"/>
    <hyperlink ref="H87" r:id="rId84" display="https://web.archive.org/web/20201101054643/https://www.thedailybeast.com/the-hedge-fund-man-behind-pro-trump-medias-new-war-on-china"/>
    <hyperlink ref="H88" r:id="rId85" display="https://www.washingtonpost.com/local/legal-issues/justice-dept-moves-to-void-michael-flynns-conviction-in-muellers-russia-probe/2020/05/07/9bd7885e-679d-11ea-b313-df458622c2cc_story.html"/>
    <hyperlink ref="J88" r:id="rId86" display="https://int.nyt.com/data/documenthelper/6936-michael-flynn-motion-to-dismiss/fa06f5e13a0ec71843b6/optimized/full.pdf"/>
    <hyperlink ref="H89" r:id="rId87" display="https://twitter.com/sparrowmedia/status/1258451359919149060"/>
    <hyperlink ref="H90" r:id="rId88" display="https://www.bitchute.com/video/cdLhxZ7PJs0L/"/>
    <hyperlink ref="H91" r:id="rId89" display="https://www.youtube.com/watch?v=0kIBPm689u0"/>
    <hyperlink ref="H92" r:id="rId90" display="https://nationalinterest.org/feature/ukraines-new-president-prioritizes-campaign-promise-change-country-154231"/>
    <hyperlink ref="H93" r:id="rId91" display="https://www.cbsnews.com/news/trump-inspectors-general-internal-watchdogs-fired-list/"/>
    <hyperlink ref="J93" r:id="rId92" display="https://www.justsecurity.org/66271/timeline-trump-giuliani-bidens-and-ukrainegate/"/>
    <hyperlink ref="H94" r:id="rId93" display="https://www.cbsnews.com/news/trump-inspectors-general-internal-watchdogs-fired-list/"/>
    <hyperlink ref="H96" r:id="rId94" display="https://journals.sagepub.com/doi/pdf/10.1177/20563051211024977"/>
    <hyperlink ref="H97" r:id="rId95" display="https://www.edweek.org/leadership/what-is-critical-race-theory-and-why-is-it-under-attack/2021/05"/>
    <hyperlink ref="H98" r:id="rId96" display="https://www.washingtonpost.com/local/legal-issues/barr-installs-top-doj-aide-prosecutor-of-trumps-mar-a-lago-trespasser-over-us-prosecutors-in-washington/2020/05/18/3d2085e4-9471-11ea-82b4-c8db161ff6e5_story.html?utm_campaign=wp_main&amp;utm_medium=social&amp;utm_source=twitter"/>
    <hyperlink ref="H99" r:id="rId97" display="https://ballotpedia.org/Federal_judges_nominated_by_Donald_Trump"/>
    <hyperlink ref="J99" r:id="rId98" display="https://web.archive.org/web/20210913211221/https://www.miamiherald.com/news/politics-government/article247152399.html"/>
    <hyperlink ref="L99" r:id="rId99" display="https://www.judiciary.senate.gov/imo/media/doc/Cannon%20SJQ%20-%20PUBLIC.pdf"/>
    <hyperlink ref="H102" r:id="rId100" display="https://www.thedailybeast.com/the-alleged-white-supremacist-umbrella-man-police-suspect-of-minneapolis-chaos"/>
    <hyperlink ref="J102" r:id="rId101" display="https://www.fbi.gov/contact-us/field-offices/minneapolis/news/press-releases/fbi-seeks-publics-help-in-identifying-umbrella-man"/>
    <hyperlink ref="L102" r:id="rId102" display="https://abcnews.go.com/US/man-helped-ignite-george-floyd-riots-identified-white/story?id=72051536"/>
    <hyperlink ref="H103" r:id="rId103" display="https://thehill.com/homenews/news/522509-feds-say-far-right-group-coordinated-attack-on-minneapolis-police-precinct/"/>
    <hyperlink ref="H104" r:id="rId104" display="https://january6th.house.gov/sites/democrats.january6th.house.gov/files/20220401_Mark%20Esper.pdf"/>
    <hyperlink ref="J104" r:id="rId105" display="https://www.nytimes.com/2020/05/28/us/george-floyd-minneapolis-protests.html"/>
    <hyperlink ref="H105" r:id="rId106" display="https://harrisoncountydems.org/tag/partyoftrump/"/>
    <hyperlink ref="H106" r:id="rId107" display="https://twitter.com/WhiteHouse45/status/1266342941649506304"/>
    <hyperlink ref="J106" r:id="rId108" display="https://twitter.com/realDonaldTrump/status/1266231100172615680"/>
    <hyperlink ref="L106" r:id="rId109" display="https://www.cbsnews.com/news/trump-minneapolis-protesters-thugs-flagged-twitter/"/>
    <hyperlink ref="H107" r:id="rId110" display="https://www.nytimes.com/2020/05/31/us/politics/trump-protests-george-floyd.html"/>
    <hyperlink ref="H108" r:id="rId111" display="https://web.archive.org/web/20201114221850/https://petitions.whitehouse.gov/petition/demand-president-trump-label-antifa-domestic-terrorist-organization-1&#10;https://web.archive.org/web/20210110230651/https://parler.com/profile/KarlRittenhouse"/>
    <hyperlink ref="H109" r:id="rId112" display="https://www.bbc.com/news/world-us-canada-52868295"/>
    <hyperlink ref="H110" r:id="rId113" display="https://www.thetrumparchive.com"/>
    <hyperlink ref="H111" r:id="rId114" display="https://www.nbcnews.com/tech/security/twitter-takes-down-washington-protest-disinformation-bot-behavior-n1221456"/>
    <hyperlink ref="J111" r:id="rId115" display="https://www.wired.com/story/antifa-social-media-rumor-forks-washington/"/>
    <hyperlink ref="H112" r:id="rId116" display="https://www.bbc.com/news/world-us-canada-52868295"/>
    <hyperlink ref="H114" r:id="rId117" display="https://www.axios.com/trump-interview-axios-esper-milley-99fd30a5-8543-4700-8f20-df51d730232c.html&#10;https://www.nytimes.com/2020/06/10/us/politics/national-guard-protests.html"/>
    <hyperlink ref="J114" r:id="rId118" display="https://january6th.house.gov/sites/democrats.january6th.house.gov/files/20220401_Mark%20Esper.pdf"/>
    <hyperlink ref="H115" r:id="rId119" display="https://www.cnn.com/2020/06/01/politics/read-trumps-rose-garden-remarks/index.html"/>
    <hyperlink ref="H116" r:id="rId120" display="https://twitter.com/mtgreenee/status/1267463337174056961"/>
    <hyperlink ref="H117" r:id="rId121" display="https://www.rightwingwatch.org/post/cassandra-fairbanks-%e2%80%8bclaims-antifa-attacked-her%e2%80%8b-police-reports-and-neighbors-say-otherwise/"/>
    <hyperlink ref="H119" r:id="rId122" display="https://january6th.house.gov/sites/democrats.january6th.house.gov/files/20220401_Mark%20Esper.pdf"/>
    <hyperlink ref="H120" r:id="rId123" display="https://nationalfile.com/video-black-lives-matter-ambush-antifa-member-drag-him-to-police-barricade/"/>
    <hyperlink ref="H121" r:id="rId124" display="https://www.nytimes.com/2020/06/03/opinion/tom-cotton-protests-military.html"/>
    <hyperlink ref="H122" r:id="rId125" display="https://january6th.house.gov/sites/democrats.january6th.house.gov/files/20220401_Mark%20Esper.pdf"/>
    <hyperlink ref="H123" r:id="rId126" display="https://apnews.com/article/9c484adddf335e79be648e70406622ca"/>
    <hyperlink ref="H124" r:id="rId127" display="https://archive.is/EJ75n"/>
    <hyperlink ref="H125" r:id="rId128" display="https://www.newyorker.com/magazine/2022/08/15/inside-the-war-between-trump-and-his-generals"/>
    <hyperlink ref="H126" r:id="rId129" display="https://www.washingtonpost.com/national-security/2020/06/11/pentagons-top-general-apologizes-appearing-alongside-trump-lafayette-square/"/>
    <hyperlink ref="H127" r:id="rId130" display="https://theracket.news/p/anatomy-of-a-troll"/>
    <hyperlink ref="K127" r:id="rId131" display="https://web.archive.org/web/20230625135855/https://theracket.news/p/anatomy-of-a-troll"/>
    <hyperlink ref="H128" r:id="rId132" display="https://www.thedailybeast.com/michael-flynn-finally-embraces-his-qanon-cult-following"/>
    <hyperlink ref="H129" r:id="rId133" display="https://archive.ph/k2Vkb"/>
    <hyperlink ref="H130" r:id="rId134" display="https://www.theatlantic.com/politics/archive/2020/06/biden-ukraine-recordings-oan/612454/"/>
    <hyperlink ref="H131" r:id="rId135" display="https://www.theatlantic.com/politics/archive/2020/06/biden-ukraine-recordings-oan/612454/"/>
    <hyperlink ref="H132" r:id="rId136" display="https://marks-sokolov.com/2020/06/some-advice-from-victims-of-voter-fraud-who-won-the-day/"/>
    <hyperlink ref="H133" r:id="rId137" display="https://web.archive.org/web/20200726020618/https://www.bostonglobe.com/2020/07/25/nation/bipartisan-group-secretly-gathered-game-out-contested-trump-biden-election-it-wasnt-pretty/"/>
    <hyperlink ref="H134" r:id="rId138" display="https://threadreaderapp.com/thread/1327253991936454663.html"/>
    <hyperlink ref="H135" r:id="rId139" display="https://www.nytimes.com/2020/06/18/us/american-airlines-mask-brandon-straka.html"/>
    <hyperlink ref="J135" r:id="rId140" display="https://www.thedailybeast.com/american-airlines-bans-activist-brandon-straka-who-held-up-flight-by-refusing-to-wear-mask"/>
    <hyperlink ref="H136" r:id="rId141" display="https://ballotpedia.org/Thomas_Speciale"/>
    <hyperlink ref="H137" r:id="rId142" display="https://www.axios.com/2020/06/28/white-house-office-personnel-management-john-gibbs"/>
    <hyperlink ref="J137" r:id="rId143" display="https://www.americanoversight.org/emails-and-resume-of-trumps-pick-to-head-government-personnel-office"/>
    <hyperlink ref="H138" r:id="rId144" display="https://www.youtube.com/watch?v=fC0ceTz8tAc"/>
    <hyperlink ref="J138" r:id="rId145" display="https://heavy.com/news/cristina-bayardelle/"/>
    <hyperlink ref="H139" r:id="rId146" display="https://www.thedailybeast.com/michael-flynn-finally-embraces-his-qanon-cult-following"/>
    <hyperlink ref="H140" r:id="rId147" display="https://www.splcenter.org/fighting-hate/extremist-files/group/proud-boys"/>
    <hyperlink ref="H142" r:id="rId148" display="https://web.archive.org/web/20210722220536/https://www.newyorker.com/news/annals-of-inquiry/how-a-conservative-activist-invented-the-conflict-over-critical-race-theory"/>
    <hyperlink ref="H143" r:id="rId149" display="https://gaycitynews.com/court-walks-away-from-walkaway-lawsuit/"/>
    <hyperlink ref="H144" r:id="rId150" display="https://icecube.com/a-contract-with-black-america/"/>
    <hyperlink ref="H145" r:id="rId151" display="https://www.dailymail.co.uk/news/article-8485529/Peter-Thiel-distancing-Trump-doesnt-think-hell-reelected.html"/>
    <hyperlink ref="H146" r:id="rId152" display="https://edsource.org/2020/president-trump-accuses-schools-of-extreme-indoctrination-of-children/635299"/>
    <hyperlink ref="H147" r:id="rId153" display="https://ctc.usma.edu/the-qanon-conspiracy-theory-a-security-threat-in-the-making/"/>
    <hyperlink ref="J147" r:id="rId154" display="https://www.vice.com/en/article/akgny8/michael-flynns-family-that-qanon-oath-video-is-just-our-family-motto"/>
    <hyperlink ref="H148" r:id="rId155" display="https://www.facebook.com/ARCGEORGIA/videos/318111685867724/"/>
    <hyperlink ref="H149" r:id="rId156" display="https://www.washingtonpost.com/local/fourth-of-july-protest-celebrations/2020/07/04/aa362aa8-be01-11ea-8cf5-9c1b8d7f84c6_story.html"/>
    <hyperlink ref="J149" r:id="rId157" display="https://twitter.com/Brandi_Buchman/status/1642898336385490945"/>
    <hyperlink ref="H150" r:id="rId158" display="https://opencorporates.com/companies/us_fl/P20000051653"/>
    <hyperlink ref="M150" r:id="rId159" display="https://uspto.report/TM/90038062"/>
    <hyperlink ref="H151" r:id="rId160" display="https://opencorporates.com/officers/410148109"/>
    <hyperlink ref="H152" r:id="rId161" display="https://web.archive.org/web/20200909221113/https://www.washingtonpost.com/national-security/senior-dhs-official-alleges-in-whistleblower-complaint-that-he-was-told-to-stop-providing-intelligence-analysis-on-threat-of-russian-interference/2020/09/09/9d0661c4-f2b6-11ea-b796-2dd09962649c_story.html"/>
    <hyperlink ref="H153" r:id="rId162" display="https://twitter.com/cguld/status/1581673512141737989"/>
    <hyperlink ref="H154" r:id="rId163" display="https://www.usatoday.com/story/opinion/2020/07/14/russia-mueller-probe-investigation-donald-trump-roger-stone-column/5429789002/"/>
    <hyperlink ref="J154" r:id="rId164" display="https://www.youtube.com/watch?v=lDdpVCFiIdI"/>
    <hyperlink ref="H155" r:id="rId165" display="https://web.archive.org/web/20200721055615/https://www.speaker.gov/newsroom/72020-2"/>
    <hyperlink ref="H156" r:id="rId166" display="https://archive.is/vD0KZ"/>
    <hyperlink ref="H157" r:id="rId167" display="https://www.youtube.com/watch?v=UZlbytoLcO0"/>
    <hyperlink ref="H158" r:id="rId168" display="https://www.rollingstone.com/music/music-news/linkin-park-cease-and-desist-trump-video-1030886/"/>
    <hyperlink ref="H161" r:id="rId169" display="https://opencorporates.com/companies/us_in/202007221408061"/>
    <hyperlink ref="J161" r:id="rId170" display="https://talkingpointsmemo.com/news/inside-a-secret-society-of-prominent-right-wing-christian-men-prepping-for-a-national-divorce"/>
    <hyperlink ref="L161" r:id="rId171" display="https://twitter.com/RpwWilliams/status/1766037331189063689"/>
    <hyperlink ref="H162" r:id="rId172" display="https://twitter.com/GOPChairwoman/status/1286352856770125825"/>
    <hyperlink ref="H163" r:id="rId173" display="https://www.baltimoresun.com/maryland/baltimore-city/bs-md-ci-racism-protest-walk-away-20200726-xnb6lsgqafhi5hrvismrt5v4w4-story.html"/>
    <hyperlink ref="H164" r:id="rId174" display="https://archive.is/1gKEK"/>
    <hyperlink ref="H165" r:id="rId175" display="https://www.salon.com/2022/03/15/how-this-tiny-christian-college-is-driving-the-rights-nationwide-against-public-schools/"/>
    <hyperlink ref="J165" r:id="rId176" display="https://web.archive.org/web/20200728165356/https://www.secondopinionproject.com/sign39610500"/>
    <hyperlink ref="H166" r:id="rId177" display="https://www.cato.org/blog/us-presidential-election-will-take-place-november-3-whether-president-likes-it-or-not"/>
    <hyperlink ref="J166" r:id="rId178" display="https://twitter.com/realDonaldTrump/status/1288818160389558273"/>
    <hyperlink ref="H168" r:id="rId179" display="https://www.state.gov/wp-content/uploads/2020/08/Pillars-of-Russia’s-Disinformation-and-Propaganda-Ecosystem_08-04-20.pdf"/>
    <hyperlink ref="H171" r:id="rId180" display="https://freedomfirstnetwork.com/2020/08/following-dnc-debacle-maga-drag-the-interstate-is-ready-to-save-america&#10;https://www.youtube.com/watch?v=n57VcDlhzEs"/>
    <hyperlink ref="K171" r:id="rId181" display="https://www.nytimes.com/2021/01/16/us/capitol-riot-funding.html"/>
    <hyperlink ref="H172" r:id="rId182" display="https://archive.ph/2020.08.13-202626/https://www.nytimes.com/2020/08/11/us/politics/russia-disinformation-election-meddling.html"/>
    <hyperlink ref="H173" r:id="rId183" display="https://newrepublic.com/article/158622/inside-project-veritas-plan-steal-election"/>
    <hyperlink ref="H175" r:id="rId184" display="https://web.archive.org/web/20200807184854/https://www.dni.gov/index.php/newsroom/press-releases/item/2139-statement-by-ncsc-director-william-evanina-election-threat-update-for-the-american-public"/>
    <hyperlink ref="H176" r:id="rId185" display="https://web.archive.org/web/20200809012706/https://twitter.com/ali/status/1292270585872109569"/>
    <hyperlink ref="J176" r:id="rId186" display="https://web.archive.org/web/20200809021018/twitter.com/ali/status/1292281998002860032"/>
    <hyperlink ref="H177" r:id="rId187" display="https://wehoville.com/2020/08/08/nearly-300-walkaway-demonstrators-rally-in-west-hollywood-to-support-trump/"/>
    <hyperlink ref="H178" r:id="rId188" display="https://www.howtofightantisemitism.com/timeline/eric-trump-hangs-out-with-dion-cini-a-known-associate-of-neo-nazis"/>
    <hyperlink ref="H179" r:id="rId189" display="https://www.washingtonpost.com/national-security/2022/09/19/pentagon-psychological-operations-facebook-twitter/&#10;https://www.defense.gov/About/Biographies/Biography/Article/2111192/christopher-c-miller/"/>
    <hyperlink ref="H180" r:id="rId190" display="https://www.newsweek.com/some-questions-kamala-harris-about-eligibility-opinion-1524483"/>
    <hyperlink ref="H181" r:id="rId191" display="https://www.splcenter.org/fighting-hate/extremist-files/group/proud-boys"/>
    <hyperlink ref="H182" r:id="rId192" display="https://lancasteronline.com/news/politics/who-s-charles-bausman-a-closer-look-at-the-pro-putin-blogger-who-moved-to/article_3e58ac06-38e5-11ec-a7fb-337af43c5a89.html"/>
    <hyperlink ref="H183" r:id="rId193" display="https://www.buzzfeednews.com/article/tasneemnashrulla/trump-boat-parade-sinks-boat"/>
    <hyperlink ref="H184" r:id="rId194" display="https://twitter.com/CuriousLilBird2/status/1572767870362460160/photo/1"/>
    <hyperlink ref="H185" r:id="rId195" display="https://www.nytimes.com/2020/08/20/nyregion/steve-bannon-arrested-indicted.html"/>
    <hyperlink ref="H186" r:id="rId196" display="https://www.youtube.com/watch?v=O_tv2moz-dU"/>
    <hyperlink ref="H187" r:id="rId197" display="https://www.washingtonpost.com/investigations/council-national-policy-video/2020/10/14/367f24c2-f793-11ea-a510-f57d8ce76e11_story.html&#10;https://web.archive.org/web/20201018071235/https://www.washingtonpost.com/investigations/council-national-policy-video/2020/10/14/367f24c2-f793-11ea-a510-f57d8ce76e11_story.html"/>
    <hyperlink ref="H188" r:id="rId198" display="https://media-cdn.factba.se/realdonaldtrump-twitter/1296601698891374593.jpg"/>
    <hyperlink ref="H189" r:id="rId199" display="https://podcasts.apple.com/us/podcast/following-dnc-debacle-maga-drag-interstate-is-ready/id1523214579?i=1000488910937&#10;https://freedomfirstnetwork.com/2020/08/following-dnc-debacle-maga-drag-the-interstate-is-ready-to-save-america"/>
    <hyperlink ref="H191" r:id="rId200" display="https://fb.watch/atJTG0B6Q8/"/>
    <hyperlink ref="H192" r:id="rId201" display="https://www.cnn.com/2021/08/25/politics/fcc-fines-jacob-wohl-jack-burkman/index.html&#10;https://ag.ny.gov/press-release/2021/attorney-general-james-takes-legal-action-against-conspiracy-theorists"/>
    <hyperlink ref="H193" r:id="rId202" display="https://web.archive.org/web/20220129012841/https://conservativechoicecampaign.com/maga-drag-the-interstate-has-joined-the-kag-coalition/"/>
    <hyperlink ref="H194" r:id="rId203" display="https://twitter.com/rsbnetwork/status/1330163814575247363?lang=en"/>
    <hyperlink ref="H195" r:id="rId204" display="https://www.militarytimes.com/news/pentagon-congress/2020/08/28/top-general-says-no-role-for-military-in-presidential-vote/"/>
    <hyperlink ref="H196" r:id="rId205" display="https://www.washingtonpost.com/politics/idaho-family-portland-trump-rally/2020/09/21/246ef878-f2e5-11ea-b796-2dd09962649c_story.html&#10;https://bylinetimes.com/2020/09/05/russian-state-linked-figures-promoted-portland-cruise-rally-and-fake-news-site-inciting-new-american-civil-war/"/>
    <hyperlink ref="J196" r:id="rId206" display="https://www.youtube.com/watch?v=W_wHeXZ3S98"/>
    <hyperlink ref="H197" r:id="rId207" display="https://storage.courtlistener.com/recap/gov.uscourts.cacd.841840/gov.uscourts.cacd.841840.132.0.pdf"/>
    <hyperlink ref="H198" r:id="rId208" display="https://www.businessinsider.com/appeals-court-denies-michael-flynn-motion-to-dismiss-doj-case-2020-8"/>
    <hyperlink ref="H199" r:id="rId209" display="https://www.forbes.com/sites/rachelsandler/2020/09/01/facebook-instagram-ban-pro-trump-operative-jacob-wohl/?sh=5e1cecef6335"/>
    <hyperlink ref="H201" r:id="rId210" display="https://web.archive.org/web/20200928221655/https://www.tpusa.com/jeffgiesea"/>
    <hyperlink ref="H202" r:id="rId211" display="https://www.militarytimes.com/opinion/commentary/2021/01/03/the-military-would-put-down-michael-flynns-proposed-insurrection/"/>
    <hyperlink ref="H203" r:id="rId212" display="https://www.thedailybeast.com/how-coward-and-phony-tim-pool-became-one-of-the-biggest-political-youtubers-on-the-planet"/>
    <hyperlink ref="H204" r:id="rId213" display="https://www.slavicsac.com/2020/10/19/why-are-religious-refugees-from-the-ussr-voting-for-trump/"/>
    <hyperlink ref="H205" r:id="rId214" display="https://web.archive.org/web/20210722220536/https://www.newyorker.com/news/annals-of-inquiry/how-a-conservative-activist-invented-the-conflict-over-critical-race-theory"/>
    <hyperlink ref="H206" r:id="rId215" display="https://web.archive.org/web/20230327155233/http://www.washingtonpost.com/national-security/voting-by-mail-russia-trump-barr/2020/09/04/e3f0e500-ee60-11ea-99a1-71343d03bc29_story.html"/>
    <hyperlink ref="J206" r:id="rId216" display="https://abcnews.go.com/Politics/russia-amplifying-claims-mail-voter-fraud-intel-bulletin/story?id=72799959"/>
    <hyperlink ref="H207" r:id="rId217" display="https://abcnews.go.com/Politics/russia-amplifying-claims-mail-voter-fraud-intel-bulletin/story?id=72799959"/>
    <hyperlink ref="H208" r:id="rId218" display="https://storage.courtlistener.com/recap/gov.uscourts.cacd.841840/gov.uscourts.cacd.841840.132.0.pdf"/>
    <hyperlink ref="H209" r:id="rId219" display="https://37e92a44-9e26-4f37-8be5-061fbcabfbce.usrfiles.com/ugd/37e92a_78defed4b92e45a186c234a59ad1480d.pdf"/>
    <hyperlink ref="H210" r:id="rId220" display="https://www.businessinsider.com/miami-real-estate-ford-ceo-compound-photos-2020-10"/>
    <hyperlink ref="J210" r:id="rId221" display="https://therealdeal.com/miami/2021/01/22/paypal-co-founder-peter-thiel-revealed-as-buyer-of-miami-beach-mansions/"/>
    <hyperlink ref="H212" r:id="rId222" display="https://freedomfirstnetwork.com/2020/08/following-dnc-debacle-maga-drag-the-interstate-is-ready-to-save-america"/>
    <hyperlink ref="H213" r:id="rId223" display="https://qvgop.org/the-long-island-loud-majority-movement-no-longer-silent/"/>
    <hyperlink ref="H214" r:id="rId224" display="https://web.archive.org/web/20200907150725/https://twitter.com/jeffgiesea/status/1302980529810276352"/>
    <hyperlink ref="H215" r:id="rId225" display="https://www.rightwingwatch.org/post/gop-operative-says-hes-building-system-to-dispatch-protesters-where-ballots-are-counted/&#10;https://www.justsecurity.org/74622/stopthesteal-timeline-of-social-media-and-extremist-activities-leading-to-1-6-insurrection/"/>
    <hyperlink ref="K215" r:id="rId226" display="https://www.bayoubrief.com/2020/11/08/theater-of-the-absurd-how-a-louisiana-extremist-helped-the-trump-campaign-manufacture-outrage/"/>
    <hyperlink ref="H216" r:id="rId227" display="https://archive.is/mNYyb"/>
    <hyperlink ref="H217" r:id="rId228" display="https://www.thetrumparchive.com/"/>
    <hyperlink ref="H218" r:id="rId229" display="https://twitter.com/kennyjacobs/status/1498334603559329800"/>
    <hyperlink ref="H219" r:id="rId230" display="https://www.robmaness.com/2020/09/breakingpossible-antifa-member-arrested-for-starting-fires-in-southern-oregon/"/>
    <hyperlink ref="K219" r:id="rId231" display="https://muckrack.com/joe-biggs/articles"/>
    <hyperlink ref="H220" r:id="rId232" display="https://web.archive.org/web/20200909221113/https://www.washingtonpost.com/national-security/senior-dhs-official-alleges-in-whistleblower-complaint-that-he-was-told-to-stop-providing-intelligence-analysis-on-threat-of-russian-interference/2020/09/09/9d0661c4-f2b6-11ea-b796-2dd09962649c_story.html"/>
    <hyperlink ref="H221" r:id="rId233" display="https://www.politico.com/news/2020/09/10/treasury-designates-anti-biden-ukrainian-lawmaker-for-sanctions-for-election-interference-411750"/>
    <hyperlink ref="J221" r:id="rId234" display="https://time.com/6052302/andriy-derkach-profile/"/>
    <hyperlink ref="H222" r:id="rId235" display="https://www.theguardian.com/us-news/2020/sep/13/roger-stone-to-donald-trump-bring-in-martial-law-if-you-lose-election&#10;https://web.archive.org/web/20201107005224/https://stonecoldtruth.com/"/>
    <hyperlink ref="H223" r:id="rId236" display="https://www.cnn.com/2021/08/25/politics/fcc-fines-jacob-wohl-jack-burkman/index.html"/>
    <hyperlink ref="H224" r:id="rId237" display="https://www.washingtonpost.com/politics/turning-point-teens-disinformation-trump/2020/09/15/c84091ae-f20a-11ea-b796-2dd09962649c_story.html"/>
    <hyperlink ref="H225" r:id="rId238" display="https://www.cnn.com/2020/09/15/politics/dhs-inspector-general-wolf-cuccinelli-appointments/index.html"/>
    <hyperlink ref="H226" r:id="rId239" display="https://assets.bwbx.io/documents/users/iqjWHBFdfxIU/rUYzg7xmF6aI/v0"/>
    <hyperlink ref="J226" r:id="rId240" display="https://www.bloomberg.com/news/articles/2022-10-15/secret-service-minimized-threats-before-jan-6-documents-show"/>
    <hyperlink ref="L226" r:id="rId241" display="https://archive.ph/CEwHB"/>
    <hyperlink ref="H228" r:id="rId242" display="https://www.nbcnews.com/politics/white-house/trump-calls-patriotic-eduction-says-anti-racism-teachings-are-child-n1240372"/>
    <hyperlink ref="J228" r:id="rId243" display="https://time.com/5889907/trump-patriotic-education/"/>
    <hyperlink ref="L228" r:id="rId244" display="https://trumpwhitehouse.archives.gov/briefings-statements/remarks-president-trump-white-house-conference-american-history/"/>
    <hyperlink ref="N228" r:id="rId245" display="https://www.politico.com/news/2020/09/17/devos-black-history-1776-unites-417186"/>
    <hyperlink ref="H229" r:id="rId246" display="https://web.archive.org/web/20200919061734/https://twitter.com/ARTEM_KLYUSHIN/status/1307202070072745984"/>
    <hyperlink ref="H231" r:id="rId247" display="https://web.archive.org/web/20201014043844/https://twitter.com/artem_klyushin"/>
    <hyperlink ref="H232" r:id="rId248" display="https://37e92a44-9e26-4f37-8be5-061fbcabfbce.usrfiles.com/ugd/37e92a_78defed4b92e45a186c234a59ad1480d.pdf"/>
    <hyperlink ref="H233" r:id="rId249" display="https://web.archive.org/web/20200923191146/https://twitter.com/TeamTrump/status/1308179513755435009&#10;https://twitter.com/VeraMBergen/status/1309561875395477507"/>
    <hyperlink ref="H234" r:id="rId250" display="https://twitter.com/atrupar/status/1308895705860321283"/>
    <hyperlink ref="H235" r:id="rId251" display="https://www.hklaw.com/en/insights/publications/2020/09/president-issues-contractor-critical-race-theory-executive-order"/>
    <hyperlink ref="H236" r:id="rId252" display="https://thehill.com/homenews/campaign/571725-gop-ag-offshoot-group-held-war-games-prep-before-trump-loss/"/>
    <hyperlink ref="J236" r:id="rId253" display="https://37e92a44-9e26-4f37-8be5-061fbcabfbce.usrfiles.com/ugd/37e92a_78defed4b92e45a186c234a59ad1480d.pdf"/>
    <hyperlink ref="L236" r:id="rId254" display="https://www.kansascity.com/news/politics-government/article249466165.html"/>
    <hyperlink ref="H237" r:id="rId255" display="https://www.exposedbycmd.org/2021/05/04/more-staff-flee-gop-attorneys-general-group-after-it-doubles-down-on-insurrection/"/>
    <hyperlink ref="H238" r:id="rId256" display="https://www.cnn.com/2020/09/25/politics/donald-trump-amy-coney-barrett-supreme-court/index.html"/>
    <hyperlink ref="J238" r:id="rId257" display="https://www.scotusblog.com/category/special-features/nomination-of-amy-coney-barrett-to-the-supreme-court/"/>
    <hyperlink ref="L238" r:id="rId258" display="https://37e92a44-9e26-4f37-8be5-061fbcabfbce.usrfiles.com/ugd/37e92a_78defed4b92e45a186c234a59ad1480d.pdf"/>
    <hyperlink ref="N238" r:id="rId259" display="https://web.archive.org/web/20201014043844/https://twitter.com/artem_klyushin"/>
    <hyperlink ref="H239" r:id="rId260" display="https://www.youtube.com/watch?v=QufMryuwmrw"/>
    <hyperlink ref="J239" r:id="rId261" display="https://twitter.com/ohhkaygo/status/1309977514887065603"/>
    <hyperlink ref="H240" r:id="rId262" display="https://www.splcenter.org/fighting-hate/extremist-files/group/proud-boys"/>
    <hyperlink ref="H241" r:id="rId263" display="https://www.documentcloud.org/documents/21828826-220413-proud-boy-telegram-collection-dates"/>
    <hyperlink ref="H242" r:id="rId264" display="https://www.youtube.com/watch?v=qIHhB1ZMV_o"/>
    <hyperlink ref="H243" r:id="rId265" display="https://s3.documentcloud.org/documents/23606246/201209-telegram-messages_02-09-23.pdf"/>
    <hyperlink ref="L244" r:id="rId266" display="https://www.washingtonian.com/2020/10/03/hundreds-of-maga-protesters-are-flooding-downtown-dc-and-most-of-them-are-maskless/"/>
    <hyperlink ref="H246" r:id="rId267" display="https://twitter.com/ChrisMurphyCT/status/1311772839855435777"/>
    <hyperlink ref="H247" r:id="rId268" display="https://www.michigan.gov/ag/0,4534,7-359-92297_47203-541052--,00.html"/>
    <hyperlink ref="H248" r:id="rId269" display="https://www.ajmc.com/view/a-timeline-of-covid19-developments-in-2020"/>
    <hyperlink ref="G249" r:id="rId270" display="Unsilent march website&#10;Washingtonian"/>
    <hyperlink ref="H249" r:id="rId271" display="https://www.washingtonian.com/2020/10/03/hundreds-of-maga-protesters-are-flooding-downtown-dc-and-most-of-them-are-maskless/"/>
    <hyperlink ref="K249" r:id="rId272" display="https://1apraetorian.com/past-events/"/>
    <hyperlink ref="H251" r:id="rId273" display="https://slate.com/news-and-politics/2020/10/republic-democracy-mike-lee-astra-taylor.html"/>
    <hyperlink ref="J251" r:id="rId274" display="https://twitter.com/SenMikeLee/status/1314016169993670656"/>
    <hyperlink ref="H252" r:id="rId275" display="https://mobile.twitter.com/AMPFEST_USA/status/1306623005024374786z&#10;https://web.archive.org/web/20200925195949/https://americafirstevents.swoogo.com/ampfest2020/speakers"/>
    <hyperlink ref="J252" r:id="rId276" display="https://mobile.twitter.com/snopes/status/1430960606828396545"/>
    <hyperlink ref="L252" r:id="rId277" display="https://web.archive.org/web/20201101090159/https://americafirstevents.swoogo.com/ampfest2020/speakers"/>
    <hyperlink ref="H253" r:id="rId278" display="https://www.youtube.com/watch?v=l4LMxayC1Hs"/>
    <hyperlink ref="H254" r:id="rId279" display="https://fb.watch/atJYdYfT8y/"/>
    <hyperlink ref="H255" r:id="rId280" display="https://www.latimes.com/world-nation/story/2020-10-10/what-happens-if-armed-right-wing-groups-polls"/>
    <hyperlink ref="H256" r:id="rId281" display="https://www.howtofightantisemitism.com/timeline/eric-trump-hangs-out-with-dion-cini-a-known-associate-of-neo-nazis"/>
    <hyperlink ref="H257" r:id="rId282" display="https://lawyerscommittee.org/wp-content/uploads/2020/10/COMPLAINT-FINAL-filed.pdf"/>
    <hyperlink ref="H258" r:id="rId283" display="https://www.salon.com/2021/02/19/roger-stone-connected-stop-the-steal-group-hasnt-filed-irs-reports--and-its-agent-disappeared/"/>
    <hyperlink ref="H260" r:id="rId284" display="https://www.govinfo.gov/content/pkg/GPO-J6-TRANSCRIPT-CTRL0000038867/pdf/GPO-J6-TRANSCRIPT-CTRL0000038867.pdf"/>
    <hyperlink ref="J261" r:id="rId285" display="https://twitter.com/davenewworld_2/status/1317989076524466176"/>
    <hyperlink ref="H262" r:id="rId286" display="https://www.claremont.org/79daysreport.pdf&#10;https://www.thebulwark.com/notes-on-an-authoritarian-conspiracy-inside-the-claremont-institutes-79-days-to-inauguration-report/&#10;https://web.archive.org/web/20201201000000*/https://www.claremont.org/79daysreport.pdf"/>
    <hyperlink ref="H263" r:id="rId287" display="https://twitter.com/jonkarl/status/1458449358672773127"/>
    <hyperlink ref="J263" r:id="rId288" display="https://january6th.house.gov/sites/democrats.january6th.house.gov/files/20220328_John%20D.%20McEntee.pdf"/>
    <hyperlink ref="H264" r:id="rId289" display="https://www.justice.gov/d9/fieldable-panel-panes/basic-panes/attachments/2021/02/26/durham.order_.pdf"/>
    <hyperlink ref="J264" r:id="rId290" display="https://www.documentcloud.org/documents/7217008-DOJ-OIP-19-0685-A"/>
    <hyperlink ref="H265" r:id="rId291" display="https://web.archive.org/web/20201020221628/https://www.cisa.gov/rumorcontrol"/>
    <hyperlink ref="J265" r:id="rId292" display="https://www.youtube.com/watch?v=gr8mSTp5t5I"/>
    <hyperlink ref="L265" r:id="rId293" display="https://web.archive.org/web/20201108180757/https://www.cisa.gov/rumorcontrol"/>
    <hyperlink ref="J266" r:id="rId294" location="document/p35/a2188039" display="https://www.documentcloud.org/documents/23511325-211209-christopher-krebs#document/p35/a2188039"/>
    <hyperlink ref="H267" r:id="rId295" display="https://hillsdalecollegian.com/2020/11/arnn-receives-claremont-institute-statesmanship-award/"/>
    <hyperlink ref="H268" r:id="rId296" location="sp=show-clips" display="https://video.foxnews.com/v/6204522040001#sp=show-clips"/>
    <hyperlink ref="H269" r:id="rId297" display="https://www.mediamatters.org/infowars/militia-leader-stewart-rhodes-says-his-group-will-be-polling-locations-and-ready-kill"/>
    <hyperlink ref="H270" r:id="rId298" display="https://s3.documentcloud.org/documents/23990336/fbi-oct-27-2020-alternative-analysis-on-election-aftermath.pdf"/>
    <hyperlink ref="H271" r:id="rId299" display="https://january6th.house.gov/sites/democrats.january6th.house.gov/files/20220224_Brandon%20Straka.pdf"/>
    <hyperlink ref="H272" r:id="rId300" display="https://www.bitchute.com/video/CUHKSxkP1YLm/"/>
    <hyperlink ref="H273" r:id="rId301" display="https://www.foxnews.com/politics/milley-chinese-counterpart-phone-calls-senate-testimony"/>
    <hyperlink ref="H274" r:id="rId302" display="https://www.texastribune.org/2021/01/11/wendy-davis-us-capitol-riot-texas/"/>
    <hyperlink ref="H275" r:id="rId303" display="https://twitter.com/MotherJones/status/1546930628284731394"/>
    <hyperlink ref="H277" r:id="rId304" display="https://slate.com/news-and-politics/2022/04/christina-pushaw-ron-desantis-libsoftiktok-groomer.html"/>
    <hyperlink ref="H278" r:id="rId305" display="https://www.dailykos.com/stories/2022/6/13/2103939/-Jan-6-committee-follows-the-money-builds-fraud-case-against-Trump-and-team-in-the-Big-Ripoff"/>
    <hyperlink ref="H280" r:id="rId306" location="_=_" display="https://m.facebook.com/permalink.php?id=755143787836585&amp;story_fbid=4867896349894621#_=_"/>
    <hyperlink ref="H281" r:id="rId307" display="https://abcnews.go.com/US/trump-white-house-aide-cassidy-hutchinson-pushes-back/story?id=107465387"/>
    <hyperlink ref="H282" r:id="rId308" display="https://1apraetorian.com/past-events/"/>
    <hyperlink ref="H283" r:id="rId309" display="https://www.huffpost.com/entry/pro-trump-qanon-facebook-maga-drag-the-interstate_n_5fa099b8c5b6128c6b5b9952"/>
    <hyperlink ref="H284" r:id="rId310" display="https://www.foxnews.com/us/volunteer-group-antifa-election-violence-outcome"/>
    <hyperlink ref="H286" r:id="rId311" display="https://www.npr.org/2022/10/13/1125331584/jan-6-committee-hearing-transcript"/>
    <hyperlink ref="H287" r:id="rId312" display="https://twitter.com/Alyssafarah/status/1724214623295991846"/>
    <hyperlink ref="H288" r:id="rId313" display="https://www.opensecrets.org/news/2022/06/trumps-political-operation-and-republican-party-committees-have-paid-over-12-6-million-to-jan-6-rally-organizers-since-the-2020-election-cycle/&#10;https://twitter.com/kyledcheney/status/1630319701485027337"/>
    <hyperlink ref="H289" r:id="rId314" display="https://www.c-span.org/video/?477710-1/president-trump-remarks-election-status#"/>
    <hyperlink ref="J289" r:id="rId315" display="https://www.cnbc.com/2020/11/04/trump-tries-to-claim-victory-even-as-ballots-are-being-counted-in-several-states-nbc-has-not-made-a-call.html"/>
    <hyperlink ref="H290" r:id="rId316" display="https://www.rawstory.com/proud-boy-ghost/&#10;https://www.thegatewaypundit.com/2020/11/breaking-bevelyn-beatty-stabbed-back-multiple-proud-boys-stabbed-dc-video/"/>
    <hyperlink ref="J290" r:id="rId317" display="https://www.the-sun.com/news/1741279/proud-boys-conservative-activist-bevelyn-beatty-stabbed/"/>
    <hyperlink ref="H291" r:id="rId318" display="https://www.bayoubrief.com/2021/01/15/an-insurrection-born-on-the-bayou/&#10;https://january6th.house.gov/sites/democrats.january6th.house.gov/files/20211209_Ali%20Alexander.pdf"/>
    <hyperlink ref="H292" r:id="rId319" display="https://twitter.com/inminivanhell/status/1463576676391026688"/>
    <hyperlink ref="H293" r:id="rId320" display="https://www.c-span.org/video/?478128-1/rally-president-trump-washington-dc"/>
    <hyperlink ref="H294" r:id="rId321" display="https://www.justsecurity.org/74622/stopthesteal-timeline-of-social-media-and-extremist-activities-leading-to-1-6-insurrection/"/>
    <hyperlink ref="H295" r:id="rId322" display="https://www.modeldmedia.com/features/timeline-of-calls-to-action-at-tcf-center.aspx"/>
    <hyperlink ref="J295" r:id="rId323" display="https://web.archive.org/web/20201104214013/https://twitter.com/annalise_frank"/>
    <hyperlink ref="H296" r:id="rId324" display="https://twitter.com/mikeroman/status/1324065713053749252?s=21"/>
    <hyperlink ref="H297" r:id="rId325" display="https://www.nytimes.com/2020/11/05/technology/stop-the-steal-facebook-group.html&#10;https://www.washingtonpost.com/technology/2020/11/05/facebook-trump-protests/"/>
    <hyperlink ref="J297" r:id="rId326" display="https://www.nbcnews.com/tech/tech-news/pro-trump-operatives-coordinated-viral-stopthesteal-events-facebook-shut-them-n1246655&#10;https://twitter.com/CCDHate/status/1324375973647798272/photo/1"/>
    <hyperlink ref="H298" r:id="rId327" display="https://web.archive.org/web/20201104231036/https://stopthesteal.us/"/>
    <hyperlink ref="J298" r:id="rId328" display="https://january6th.house.gov/sites/democrats.january6th.house.gov/files/20211209_Ali%20Alexander.pdf"/>
    <hyperlink ref="H299" r:id="rId329" display="https://web.archive.org/web/20201106031542/https://americanmind.org/post/game-on-for-the-coup/"/>
    <hyperlink ref="H300" r:id="rId330" display="https://web.archive.org/web/20201105032228/https://twitter.com/ali/status/1324190221613891585"/>
    <hyperlink ref="H301" r:id="rId331" display="https://archive.is/I4NPb"/>
    <hyperlink ref="H302" r:id="rId332" display="https://www.mintpressnews.com/us-backed-coup-in-serbia-inspired-dc-capitol-insurrection/274825&#10;https://www.bitchute.com/video/sCQL8CtoTcKC/"/>
    <hyperlink ref="H303" r:id="rId333" display="https://web.archive.org/web/20201105234322/https://stopthesteal.us/&#10;https://www.govinfo.gov/content/pkg/GPO-J6-TRANSCRIPT-CTRL0000051190/pdf/GPO-J6-TRANSCRIPT-CTRL0000051190.pdf"/>
    <hyperlink ref="J303" r:id="rId334" display="https://www.mediamatters.org/qanon-conspiracy-theory/grifter-gays-how-conspiracy-theorists-and-right-wing-operatives-created"/>
    <hyperlink ref="H304" r:id="rId335" display="https://www.penncapital-star.com/livefeeds/trump-supporters-organized-by-out-of-state-activist-rally-in-harrisburg/"/>
    <hyperlink ref="J304" r:id="rId336" display="https://twitter.com/scottpresler/status/1324435897237053440"/>
    <hyperlink ref="H305" r:id="rId337" display="https://www.justsecurity.org/74622/stopthesteal-timeline-of-social-media-and-extremist-activities-leading-to-1-6-insurrection/"/>
    <hyperlink ref="H306" r:id="rId338" display="https://twitter.com/therandyperez/status/1324559557918556161"/>
    <hyperlink ref="H307" r:id="rId339" display="https://www.washingtonpost.com/investigations/interactive/2022/roger-stone-documentary-capitol-riot-trump-election/?itid=hp_special-topic-1"/>
    <hyperlink ref="H308" r:id="rId340" display="https://twitter.com/TheBeatWithAri/status/1691935482836377816"/>
    <hyperlink ref="H309" r:id="rId341" display="https://www.dailykos.com/stories/2023/2/8/2151924/-Texts-start-to-emerge-at-sedition-trial-Trump-s-stand-back-stand-by-call-overjoyed-Proud-Boys?_=2023-02-08T18:46:13.000-08:00"/>
    <hyperlink ref="H310" r:id="rId342" display="https://www1.cbn.com/cbnnews/2020/november/jericho-marchers-praying-the-walls-of-corruption-will-come-tumbling-down&#10;https://www.ntd.com/jericho-march-co-founder-god-told-me-to-let-the-church-roar_539706.html&#10;"/>
    <hyperlink ref="J310" r:id="rId343" display="https://www.discovery.org/p/grossu/&#10;https://revealnews.org/article/how-the-christian-right-helped-foment-insurrection/"/>
    <hyperlink ref="M310" r:id="rId344" display="https://archive.is/ew8TA"/>
    <hyperlink ref="H311" r:id="rId345" display="https://web.archive.org/web/20220805093256/https://americanmind.org/salvo/the-fight-is-now/"/>
    <hyperlink ref="J311" r:id="rId346" display="https://web.archive.org/web/20220807003435/https://www.nytimes.com/2022/08/03/magazine/claremont-institute-conservative.html"/>
    <hyperlink ref="H313" r:id="rId347" display="https://twitter.com/nineteen80_4/status/1324814718419218439"/>
    <hyperlink ref="H314" r:id="rId348" display="https://www.youtube.com/watch?v=bgDjYp5uDq8"/>
    <hyperlink ref="H315" r:id="rId349" display="https://www.detroitnews.com/picture-gallery/news/local/detroit-city/2020/11/06/pro-trump-protest-held-tcf-center-november-6/6189007002/&#10;https://january6th.house.gov/sites/democrats.january6th.house.gov/files/20220224_Brandon%20Straka.pdf"/>
    <hyperlink ref="J315" r:id="rId350" display="https://www.wnem.com/news/supporters-of-president-trump-protest-outside-tcf-center/article_f237aafe-2047-11eb-a300-53311d25926f.html&#10;https://www.clickondetroit.com/decision-2020/2020/11/06/protesters-gather-at-tcf-center-to-spar-over-election-results/"/>
    <hyperlink ref="H316" r:id="rId351" display="https://www.washingtonpost.com/technology/2022/09/20/social-media-influencers-election-fraud/"/>
    <hyperlink ref="H318" r:id="rId352" display="https://january6th.house.gov/sites/democrats.january6th.house.gov/files/20220328_John%20D.%20McEntee.pdf"/>
    <hyperlink ref="J318" r:id="rId353" location="page=31" display="https://www.govinfo.gov/content/pkg/GPO-J6-TRANSCRIPT-CTRL0000061472/pdf/GPO-J6-TRANSCRIPT-CTRL0000061472.pdf#page=31"/>
    <hyperlink ref="H319" r:id="rId354" display="https://www.nytimes.com/2021/10/02/us/politics/john-eastman-trump-memo.html"/>
    <hyperlink ref="H320" r:id="rId355" display="https://www.pbs.org/newshour/politics/trump-supporters-protest-bidens-victory"/>
    <hyperlink ref="J320" r:id="rId356" display="https://www.youtube.com/watch?v=6Oiu-PlbaLg"/>
    <hyperlink ref="L320" r:id="rId357" display="https://www.lifesitenews.com/news/pro-trump-stop-the-steal-rallies-held-in-michigan-other-battleground-states/"/>
    <hyperlink ref="H321" r:id="rId358" display="https://pasoroblesdailynews.com/trump-supporters-plan-maga-drag-the-interstate-event-today/116683/"/>
    <hyperlink ref="H322" r:id="rId359" display="https://www.documentcloud.org/documents/23816948-lamonds-indictment"/>
    <hyperlink ref="H323" r:id="rId360" display="https://www.dailykos.com/stories/2023/2/8/2151924/-Texts-start-to-emerge-at-sedition-trial-Trump-s-stand-back-stand-by-call-overjoyed-Proud-Boys?_=2023-02-08T18:46:13.000-08:00"/>
    <hyperlink ref="H324" r:id="rId361" display="https://www.govinfo.gov/content/pkg/GPO-J6-TRANSCRIPT-CTRL0000062440/pdf/GPO-J6-TRANSCRIPT-CTRL0000062440.pdf"/>
    <hyperlink ref="J324" r:id="rId362" display="https://www.govinfo.gov/content/pkg/GPO-J6-DOC-VMH-00004070/pdf/GPO-J6-DOC-VMH-00004070.pdf"/>
    <hyperlink ref="H325" r:id="rId363" display="https://www.politico.com/news/2023/10/25/mike-johnson-trump-election-gambit-00123611"/>
    <hyperlink ref="J325" r:id="rId364" display="https://twitter.com/RepMikeJohnson/status/1325176210666770434"/>
    <hyperlink ref="H326" r:id="rId365" display="https://www.cnn.com/2022/04/15/politics/read-mark-meadows-texts-mike-lee-chip-roy/index.html"/>
    <hyperlink ref="H327" r:id="rId366" display="https://www.justsecurity.org/74622/stopthesteal-timeline-of-social-media-and-extremist-activities-leading-to-1-6-insurrection/"/>
    <hyperlink ref="H328" r:id="rId367" display="https://web.archive.org/web/20201108124823/https://twitter.com/Shawn_Farash/status/1325419733806624769"/>
    <hyperlink ref="H329" r:id="rId368" display="https://app.box.com/s/ifis7hu74dz6xp0awkq567ygetrvcof1/file/1460147704477"/>
    <hyperlink ref="J330" r:id="rId369" display="https://stringernews.com/thousands-of-trump-supporters-rally-in-hauppauge/"/>
    <hyperlink ref="H331" r:id="rId370" display="https://www.justsecurity.org/74622/stopthesteal-timeline-of-social-media-and-extremist-activities-leading-to-1-6-insurrection/"/>
    <hyperlink ref="H332" r:id="rId371" display="https://www.justsecurity.org/74622/stopthesteal-timeline-of-social-media-and-extremist-activities-leading-to-1-6-insurrection/"/>
    <hyperlink ref="H333" r:id="rId372" location="page=115" display="https://www.govinfo.gov/content/pkg/GPO-J6-TRANSCRIPT-CTRL0000062440/pdf/GPO-J6-TRANSCRIPT-CTRL0000062440.pdf#page=115"/>
    <hyperlink ref="J333" r:id="rId373" location="page=88" display="https://www.govinfo.gov/content/pkg/GPO-J6-TRANSCRIPT-CTRL0000060752/pdf/GPO-J6-TRANSCRIPT-CTRL0000060752.pdf#page=88"/>
    <hyperlink ref="H334" r:id="rId374" display="https://web.archive.org/web/20201109171731/https://twitter.com/MilionMagaMarch/status/1325641852805115905&#10;&#10;https://web.archive.org/web/20210109110110/https://twitter.com/MilionMagaMarch/status/1325901786432069633"/>
    <hyperlink ref="H335" r:id="rId375" display="https://www.youtube.com/watch?v=78oVATZ9LOk"/>
    <hyperlink ref="H337" r:id="rId376" display="https://www.wusa9.com/article/news/local/protests/pro-trump-rallies-dc-saturday/65-e39d458c-1baa-404a-a836-72fff41b269c"/>
    <hyperlink ref="H338" r:id="rId377" display="https://web.archive.org/web/20201109213147/https://trumpmarch.com/"/>
    <hyperlink ref="H339" r:id="rId378" display="https://www.rightwingwatch.org/post/right-wing-operative-ali-alexander-plans-d-c-march-with-far-right-friends/"/>
    <hyperlink ref="H340" r:id="rId379" display="https://www.thetrumparchive.com"/>
    <hyperlink ref="H341" r:id="rId380" display="https://www.newsy.com/stories/twitter-suspends-maga-rally-group-qanon-linked-founder/"/>
    <hyperlink ref="H342" r:id="rId381" display="https://web.archive.org/web/20200601000000*/millionmagamarch.us"/>
    <hyperlink ref="H344" r:id="rId382" display="https://www.politico.com/news/2023/10/25/mike-johnson-trump-election-gambit-00123611"/>
    <hyperlink ref="J344" r:id="rId383" display="https://twitter.com/RepMikeJohnson/status/1326262482562846720"/>
    <hyperlink ref="H345" r:id="rId384" location="page=3" display="https://www.govinfo.gov/content/pkg/GPO-J6-TRANSCRIPT-CTRL0000923618/pdf/GPO-J6-TRANSCRIPT-CTRL0000923618.pdf#page=3"/>
    <hyperlink ref="H346" r:id="rId385" display="https://january6th.house.gov/sites/democrats.january6th.house.gov/files/20220401_Mark%20Esper.pdf"/>
    <hyperlink ref="J346" r:id="rId386" display="https://www.theguardian.com/us-news/2020/nov/09/mark-esper-fired-defence-pentagon-donald-trump"/>
    <hyperlink ref="H347" r:id="rId387" display="https://www.axios.com/off-the-rails-trump-military-withdraw-afghanistan-5717012a-d55d-4819-a79f-805d5eb3c6e2.html&#10;https://january6th.house.gov/sites/democrats.january6th.house.gov/files/20220328_John%20D.%20McEntee.pdf"/>
    <hyperlink ref="H348" r:id="rId388" display="https://www.judiciary.senate.gov/imo/media/doc/Rosen%20Ex%202%20-%202020-11-09%20Barr%20Memo1.pdf"/>
    <hyperlink ref="H349" r:id="rId389" display="https://www.documentcloud.org/documents/21643428-file_8746&#10;https://www.justice.gov/usao-dc/press-release/file/1499056/download&#10;&#10;https://apnews.com/article/capitol-siege-donald-trump-north-carolina-fayetteville-79f747a34b25a60b8a1b6ea1b2315ddd"/>
    <hyperlink ref="H350" r:id="rId390" display="https://www.nps.gov/features/foia/Jan6_WomenForAmericaFirstPermitEmails_REDACTED_Oct18.pdf"/>
    <hyperlink ref="H351" r:id="rId391" display="https://www.nps.gov/features/foia/Jan6_WomenForAmericaFirstPermitEmails_REDACTED_Oct18.pdf"/>
    <hyperlink ref="H352" r:id="rId392" display="https://wjla.com/news/local/dc-police-guns-not-welcome-proud-boys-pro-trump-rally-saturday-permit"/>
    <hyperlink ref="H353" r:id="rId393" display="https://web.archive.org/web/20201110020021/https://www.millionmagamarch.us/"/>
    <hyperlink ref="H354" r:id="rId394" display="https://www.washingtonpost.com/politics/2022/03/24/virginia-thomas-mark-meadows-texts/"/>
    <hyperlink ref="H356" r:id="rId395" display="https://twitter.com/cspan/status/1326230270421426183"/>
    <hyperlink ref="J356" r:id="rId396" display="https://www.youtube.com/watch?v=KAQHXf60uRo"/>
    <hyperlink ref="H357" r:id="rId397" display="https://www.youtube.com/watch?v=ydCBWuirbwE"/>
    <hyperlink ref="H358" r:id="rId398" display="https://www.govinfo.gov/content/pkg/GPO-J6-DOC-VMH-00004070/pdf/GPO-J6-DOC-VMH-00004070.pdf"/>
    <hyperlink ref="H359" r:id="rId399" display="https://www.nbcnews.com/politics/national-security/trump-loyalist-kash-patel-blocking-some-pentagon-officials-helping-biden-n1250053&#10;https://www.defenseone.com/policy/2020/11/anthony-tata-named-undersecretary-policy/169926/&#10;https://web.archive.org/web/20201112140348/https://www.thedailybeast.com/trumps-national-security-adviser-tells-staff-dont-even-mention-bidens-name"/>
    <hyperlink ref="J359" r:id="rId400" display="https://taskandpurpose.com/news/anthony-tata-pentagon-nomination/"/>
    <hyperlink ref="H360" r:id="rId401" display="https://www.govinfo.gov/content/pkg/GPO-J6-DOC-VMH-00004070/pdf/GPO-J6-DOC-VMH-00004070.pdf"/>
    <hyperlink ref="H361" r:id="rId402" display="https://www.cnn.com/2020/11/11/politics/douglas-macgregor-pentagon/index.html"/>
    <hyperlink ref="K361" r:id="rId403" display="https://www.axios.com/trump-pentagon-douglas-macgregor-43082c11-5480-4efb-9d83-3761f35798ff.html"/>
    <hyperlink ref="H362" r:id="rId404" display="https://twitter.com/Jennife63019731/status/1337847237267828738"/>
    <hyperlink ref="J362" r:id="rId405" display="https://www.opb.org/article/2020/11/12/us-military-pentagon-leadership-politics-trump/"/>
    <hyperlink ref="H363" r:id="rId406" display="https://january6th.house.gov/sites/democrats.january6th.house.gov/files/20220328_John%20D.%20McEntee.pdf"/>
    <hyperlink ref="J363" r:id="rId407" display="https://www.axios.com/off-the-rails-trump-military-withdraw-afghanistan-5717012a-d55d-4819-a79f-805d5eb3c6e2.html"/>
    <hyperlink ref="L363" r:id="rId408" display="https://www.govinfo.gov/content/pkg/GPO-J6-TRANSCRIPT-CTRL0000034620/pdf/GPO-J6-TRANSCRIPT-CTRL0000034620.pdf"/>
    <hyperlink ref="H364" r:id="rId409" display="https://www.mlive.com/politics/2021/01/far-right-activist-who-encouraged-us-capitol-occupation-also-organized-stop-the-steal-rally-in-michigan.html"/>
    <hyperlink ref="H365" r:id="rId410" display="https://lookup.icann.org/lookup"/>
    <hyperlink ref="H367" r:id="rId411" display="https://twitter.com/natedog155/status/1572402741250772996"/>
    <hyperlink ref="H368" r:id="rId412" display="https://storage.courtlistener.com/recap/gov.uscourts.dcd.227707/gov.uscourts.dcd.227707.142.0.pdf"/>
    <hyperlink ref="H369" r:id="rId413" display="https://january6th.house.gov/sites/democrats.january6th.house.gov/files/20220328_John%20D.%20McEntee.pdf"/>
    <hyperlink ref="H370" r:id="rId414" display="https://www.govinfo.gov/app/details/GPO-J6-DOC-CTRL0000085585"/>
    <hyperlink ref="H371" r:id="rId415" display="https://opencorporates.com/companies/us_ga/20224008"/>
    <hyperlink ref="H373" r:id="rId416" display="https://www.washingtonpost.com/politics/2023/03/14/timeline-all-major-events-fox-news-dominion-case/"/>
    <hyperlink ref="H374" r:id="rId417" display="https://app.box.com/s/ifis7hu74dz6xp0awkq567ygetrvcof1/file/1460147704477"/>
    <hyperlink ref="H375" r:id="rId418" display="https://www.wusa9.com/article/news/local/protests/pro-trump-rallies-dc-saturday/65-e39d458c-1baa-404a-a836-72fff41b269c"/>
    <hyperlink ref="J375" r:id="rId419" display="https://drive.google.com/viewerng/viewer?url=https://interactive.wusa9.com/pdfs/Cindy-Chafian-Women-For-America-First-permit-Redacted.pdf"/>
    <hyperlink ref="H376" r:id="rId420" location="page=101" display="https://www.govinfo.gov/content/pkg/GPO-J6-TRANSCRIPT-CTRL0000061472/pdf/GPO-J6-TRANSCRIPT-CTRL0000061472.pdf#page=101"/>
    <hyperlink ref="H377" r:id="rId421" display="https://www.indy100.com/news/trump-supporter-million-maga-march-b1761735"/>
    <hyperlink ref="H378" r:id="rId422" display="https://arc-sos.state.al.us/cgi/corpdetail.mbr/detail?corp=821150"/>
    <hyperlink ref="J378" r:id="rId423" display="https://www.splcenter.org/hatewatch/2020/12/18/law-firm-tied-far-right-fringe-registers-stop-steal-llc-alabama"/>
    <hyperlink ref="H379" r:id="rId424" display="https://www.thetrumparchive.com"/>
    <hyperlink ref="H380" r:id="rId425" location="page=31" display="https://www.govinfo.gov/content/pkg/GPO-J6-TRANSCRIPT-CTRL0000061472/pdf/GPO-J6-TRANSCRIPT-CTRL0000061472.pdf#page=31"/>
    <hyperlink ref="H381" r:id="rId426" display="https://twitter.com/creek_twit/status/1382201024442724353"/>
    <hyperlink ref="J381" r:id="rId427" display="https://twitter.com/ne0ndistraction/status/1504300040445173760"/>
    <hyperlink ref="L381" r:id="rId428" display="https://archive.vn/uSDhh"/>
    <hyperlink ref="H382" r:id="rId429" display="https://www.thetrumparchive.com"/>
    <hyperlink ref="H383" r:id="rId430" display="https://www.c-span.org/video/?478128-1/rally-president-trump-washington-dc"/>
    <hyperlink ref="K383" r:id="rId431" display="https://twitter.com/BGOnTheScene/status/1327792375863898112"/>
    <hyperlink ref="N383" r:id="rId432" display="https://archive.org/details/ZpWTGH54jQsoq2coi"/>
    <hyperlink ref="H384" r:id="rId433" display="https://www.thetrumparchive.com"/>
    <hyperlink ref="H386" r:id="rId434" display="https://www.justsecurity.org/74622/stopthesteal-timeline-of-social-media-and-extremist-activities-leading-to-1-6-insurrection/"/>
    <hyperlink ref="H387" r:id="rId435" display="https://web.archive.org/web/20201114155451/https://twitter.com/MilionMagaMarch"/>
    <hyperlink ref="H388" r:id="rId436" display="https://www.washingtonpost.com/politics/2022/05/20/larry-ellison-oracle-trump-election-challenges/?pwapi_token=eyJ0eXAiOiJKV1QiLCJhbGciOiJIUzI1NiJ9.eyJzdWJpZCI6IjI4MDQxNTciLCJyZWFzb24iOiJnaWZ0IiwibmJmIjoxNjU4MDc0MTMwLCJpc3MiOiJzdWJzY3JpcHRpb25zIiwiZXhwIjoxNjU5MjgzNzMwLCJpYXQiOjE2NTgwNzQxMzAsImp0aSI6IjVmZjU5ZDZmLTkwMGYtNGRlYi1iZGI1LTYzODk2MDNlYWFlMCIsInVybCI6Imh0dHBzOi8vd3d3Lndhc2hpbmd0b25wb3N0LmNvbS9wb2xpdGljcy8yMDIyLzA1LzIwL2xhcnJ5LWVsbGlzb24tb3JhY2xlLXRydW1wLWVsZWN0aW9uLWNoYWxsZW5nZXMvIn0.rJ5Sa-kf2r9-lWv3ZJUD5u-dOlGUModEUBRrVsmaYKE"/>
    <hyperlink ref="H390" r:id="rId437" display="https://www.thetrumparchive.com"/>
    <hyperlink ref="H391" r:id="rId438" display="https://www.youtube.com/watch?v=1mEgKX_mRtk"/>
    <hyperlink ref="L391" r:id="rId439" display="https://www.facebook.com/photo/?fbid=10224392942840255&amp;set=pb.1506110033.-2207520000"/>
    <hyperlink ref="N391" r:id="rId440" display="https://archive.org/details/PwEf9tHNoQJgrEbez"/>
    <hyperlink ref="H393" r:id="rId441" display="https://web.archive.org/web/20201115121551/https://www.tpusa.com/anna-paulina"/>
    <hyperlink ref="H394" r:id="rId442" display="https://web.archive.org/web/20201115223438/http://jerichomarch.org/"/>
    <hyperlink ref="H395" r:id="rId443" display="https://www.salon.com/2020/11/18/right-wing-trolls-launch-stop-the-steal-pac-to-cash-in-on-election-lies/"/>
    <hyperlink ref="H396" r:id="rId444" display="https://www.nps.gov/features/foia/Jan6_WomenForAmericaFirstPermitEmails_REDACTED_Oct18.pdf"/>
    <hyperlink ref="H397" r:id="rId445" display="https://www.justsecurity.org/74622/stopthesteal-timeline-of-social-media-and-extremist-activities-leading-to-1-6-insurrection/"/>
    <hyperlink ref="H399" r:id="rId446" display="https://twitter.com/JimWill_KAG/status/1328790524183142403"/>
    <hyperlink ref="J399" r:id="rId447" display="https://web.archive.org/web/20221229012406/https://twitter.com/JimWill_KAG/status/1328790524183142403"/>
    <hyperlink ref="H401" r:id="rId448" display="https://www.detroitnews.com/story/news/politics/2023/12/21/donald-trump-recorded-pressuring-wayne-canvassers-not-to-certify-2020-vote-michigan/72004514007/?csp=chromepush"/>
    <hyperlink ref="H402" r:id="rId449" display="https://www.ktalnews.com/news/louisiana/la-representative-mike-johnson-elected-as-vice-chairman-of-house-republican-conference/"/>
    <hyperlink ref="J402" r:id="rId450" display="https://www.nola.com/news/politics/national_politics/louisianas-mike-johnson-molds-republican-message/article_ee6a8920-6cce-11ed-b018-b3caee09b4c0.html"/>
    <hyperlink ref="L402" r:id="rId451" display="https://web.archive.org/web/20230115005739/https://www.nola.com/news/politics/national_politics/louisianas-mike-johnson-molds-republican-message/article_ee6a8920-6cce-11ed-b018-b3caee09b4c0.html"/>
    <hyperlink ref="N402" r:id="rId452" display="https://web.archive.org/web/20201127014709/http://www.house.gov/leadership/"/>
    <hyperlink ref="H403" r:id="rId453" display="https://www.nps.gov/features/foia/Jan6_WomenForAmericaFirstPermitEmails_REDACTED_Oct18.pdf"/>
    <hyperlink ref="H404" r:id="rId454" display="https://www.newsweek.com/alex-jones-leads-stop-steal-rally-georgias-capitol-protest-election-results-1548533"/>
    <hyperlink ref="J404" r:id="rId455" display="https://twitter.com/LaughingGiraffy/status/1355585864970063873"/>
    <hyperlink ref="L404" r:id="rId456" display="https://twitter.com/HeadlinerClip/status/1355621142526971905"/>
    <hyperlink ref="N404" r:id="rId457" display="https://january6th.house.gov/sites/democrats.january6th.house.gov/files/20211209_Ali%20Alexander.pdf"/>
    <hyperlink ref="J405" r:id="rId458" display="https://gab.com/dragthei/posts/105234776692896346"/>
    <hyperlink ref="H406" r:id="rId459" display="https://www.brennancenter.org/our-work/court-cases/voting-rights-litigation-tracker-2020"/>
    <hyperlink ref="H407" r:id="rId460" display="https://www.youtube.com/watch?v=J9teZ3VfgAc"/>
    <hyperlink ref="J407" r:id="rId461" display="https://www.irehr.org/2020/11/24/white-nationalists-prominent-at-stop-the-steal-mobilization-in-georgia/"/>
    <hyperlink ref="H408" r:id="rId462" display="https://www.govinfo.gov/content/pkg/GPO-J6-DOC-CTRL0000062532/pdf/GPO-J6-DOC-CTRL0000062532.pdf"/>
    <hyperlink ref="H410" r:id="rId463" display="https://www.dailydot.com/debug/proud-boys-youtube-inauguration/"/>
    <hyperlink ref="H411" r:id="rId464" display="https://nypost.com/2020/11/22/trump-supporters-counter-protesters-rally-at-georgia-capitol-after-recount/&#10;https://www.youtube.com/watch?v=DukPOGZ9wic&#10;https://www.11alive.com/article/news/politics/elections/trump-demonstrators-are-making-their-voices-heard-in-atlanta/85-c6712426-dba5-4619-8a75-79e3a76b3af9"/>
    <hyperlink ref="J411" r:id="rId465" display="https://january6th.house.gov/sites/democrats.january6th.house.gov/files/20211209_Ali%20Alexander.pdf&#10;https://www.ajc.com/news/trump-supporters-gather-for-protests-in-downtown-atlanta/NRBWISLQK5FQ5NXXNAFNPVS6VA/&#10;https://www.irehr.org/2020/11/24/white-nationalists-prominent-at-stop-the-steal-mobilization-in-georgia/"/>
    <hyperlink ref="L411" r:id="rId466" display="https://archive.org/details/hrDigPkogrZDiKnMy"/>
    <hyperlink ref="H413" r:id="rId467" display="https://twitter.com/AmyKremer/status/1330598718639403011"/>
    <hyperlink ref="H414" r:id="rId468" display="https://twitter.com/AmyKremer/status/1330600242140606464"/>
    <hyperlink ref="J414" r:id="rId469" display="https://newrepublic.com/article/161574/steve-bannon-capitol-riots-insurrectionist-chief"/>
    <hyperlink ref="H415" r:id="rId470" display="https://twitter.com/ag_landry/status/1448649844877258752"/>
    <hyperlink ref="H416" r:id="rId471" display="https://talkingpointsmemo.com/news/louisiana-attorney-general-election-reversal-lawsuit"/>
    <hyperlink ref="H417" r:id="rId472" display="https://cis.org/Environmental-Lawsuits/MCIR-v-USCIS"/>
    <hyperlink ref="J417" r:id="rId473" display="https://web.archive.org/web/20210325160009/https://cis.org/Environmental-Lawsuits/MCIR-v-USCIS"/>
    <hyperlink ref="H418" r:id="rId474" display="https://www.washingtonpost.com/politics/2022/03/24/virginia-thomas-mark-meadows-texts/"/>
    <hyperlink ref="H419" r:id="rId475" display="https://january6th.house.gov/sites/democrats.january6th.house.gov/files/20220328_John%20D.%20McEntee.pdf"/>
    <hyperlink ref="H420" r:id="rId476" display="https://www.justice.gov/pardon/pardons-granted-president-donald-j-trump-2017-2021"/>
    <hyperlink ref="H422" r:id="rId477" display="https://www.nps.gov/aboutus/foia/upload/20-1357-Rob-Weaver-Jericho-March-application_REDACTED.pdf&#10;https://hamiltonstrategies.com/jericho-march-calling-all-patriots-and-people-of-faith-to-the-churchs-jericho-moment-to-save-the-republic/"/>
    <hyperlink ref="H423" r:id="rId478" display="https://www.post-gazette.com/news/state/2020/11/29/Pennsylvania-state-Senator-Doug-Mastriano-COVID-19-coronavirus-positive-test-Donald-Trump-meeting/stories/202011290195&#10;https://www.youtube.com/watch?v=DSDZkXxFVEU&#10;https://www.facebook.com/NHMinutemen/photos/pcb.10160369595054767/10160369572844767/?type=3&amp;eid=ARCi8UY_h_WOTaDGpvUEAuMSWUPObY4VShIkN1y-3ErLhf1_FgHfE1fPNBFhofyl3ZB8D8bZJlUJ2Pw_"/>
    <hyperlink ref="J423" r:id="rId479" display="https://www.foxnews.com/us/source-pennsylvania-state-senator-forced-to-abruptly-leave-white-house-meeting-after-coronavirus-diagnosis&#10;https://lancasteronline.com/news/politics/an-annotated-guide-to-the-distortions-half-truths-and-outright-lies-about-the-2020-election/article_bf814d9a-e644-11eb-9758-0f1754719707.html"/>
    <hyperlink ref="H424" r:id="rId480" display="https://web.archive.org/web/20201126172653/https://donaldwon.com/"/>
    <hyperlink ref="J424" r:id="rId481" display="https://web.archive.org/web/20201220172553/https://donaldsarmy.us/"/>
    <hyperlink ref="H426" r:id="rId482" display="https://www.brennancenter.org/our-work/court-cases/voting-rights-litigation-tracker-2020"/>
    <hyperlink ref="H427" r:id="rId483" display="https://twitter.com/IttyButterfly/status/1546700791293116417"/>
    <hyperlink ref="H429" r:id="rId484" display="https://www.congress.gov/nomination/116th-congress/2368"/>
    <hyperlink ref="G430" r:id="rId485" display="i-uv.com blog (reposted?)"/>
    <hyperlink ref="H430" r:id="rId486" display="https://i-uv.com/general-mcinerney-talks-insurrection-act/"/>
    <hyperlink ref="H431" r:id="rId487" display="https://web.archive.org/web/20201130211924/https://twitter.com/MilionMagaMarch"/>
    <hyperlink ref="H432" r:id="rId488" display="https://therobusttrader.com/parler-user-stats/"/>
    <hyperlink ref="H434" r:id="rId489" display="https://www.splcenter.org/hatewatch/2021/01/19/meet-white-nationalist-organizer-who-spewed-hate-against-lawmakers"/>
    <hyperlink ref="J434" r:id="rId490" display="https://blog.chainalysis.com/reports/capitol-riot-bitcoin-donation-alt-right-domestic-extremism/"/>
    <hyperlink ref="H435" r:id="rId491" display="https://www.newyorker.com/magazine/2022/08/15/inside-the-war-between-trump-and-his-generals"/>
    <hyperlink ref="H436" r:id="rId492" display="https://www.thetrumparchive.com"/>
    <hyperlink ref="J436" r:id="rId493" display="https://www.theatlantic.com/magazine/archive/2022/01/january-6-insurrection-trump-coup-2024-election/620843/"/>
    <hyperlink ref="H438" r:id="rId494" display="https://www.ntd.com/trump-supporters-hold-stop-the-steal-protest-in-georgia_534649.html"/>
    <hyperlink ref="H439" r:id="rId495" display="https://wethepeopleconvention.org/articles/WTPC-Urges-Limited-Martial-Law"/>
    <hyperlink ref="H440" r:id="rId496" display="https://www.audacy.com/podcasts/american-conservative-university-25894/3-star-general-mcinerney-calls-for-martial-law-tribunals-suspending-of-the-certification-of-the-electoral-college-arrests-of-those-that-have-committed-treason-351388593"/>
    <hyperlink ref="H441" r:id="rId497" display="https://twitter.com/AngryFleas/status/1665745610325078016"/>
    <hyperlink ref="H442" r:id="rId498" display="https://www.motherjones.com/2020-elections/2020/12/its-all-gone-too-far-a-georgia-election-official-is-fed-up-with-violent-threats/"/>
    <hyperlink ref="H443" r:id="rId499" display="https://www.govinfo.gov/content/pkg/GPO-J6-DOC-CTRL0000030809/pdf/GPO-J6-DOC-CTRL0000030809.pdf"/>
    <hyperlink ref="H444" r:id="rId500" display="https://www.ajc.com/politics/texts-from-loefflers-phone-shed-light-on-activities-ahead-of-jan-6-and-2021-runoff/WK65T4ZC35HJXK6RSKLPH2KEGE/"/>
    <hyperlink ref="H445" r:id="rId501" display="https://www.justice.gov/usao-dc/press-release/file/1528531/download"/>
    <hyperlink ref="H446" r:id="rId502" display="https://www.brennancenter.org/our-work/court-cases/voting-rights-litigation-tracker-2020"/>
    <hyperlink ref="H447" r:id="rId503" display="https://web.archive.org/web/20201203200245/https://www.whitehouse.gov/presidential-actions/president-donald-j-trump-announces-intent-appoint-following-individuals-key-administration-posts-120320/"/>
    <hyperlink ref="H448" r:id="rId504" display="https://www.theparadiseprogressive.com/blog-the-paradise-progressive/the-proud-boys-the-insurrection-and-southwest-florida"/>
    <hyperlink ref="H449" r:id="rId505" display="https://nyyrc.com/events/nyyrc-108th-annual-gala-with-james-okeefe-rep-matt-gaetz/"/>
    <hyperlink ref="J449" r:id="rId506" display="https://web.archive.org/web/20210101181353/https://www.nytimes.com/2020/12/03/nyregion/young-republicans-club-party.html"/>
    <hyperlink ref="H450" r:id="rId507" display="https://www.youtube.com/watch?v=ex-A8zRB9hA"/>
    <hyperlink ref="H451" r:id="rId508" display="https://www.theparadiseprogressive.com/blog-the-paradise-progressive/the-proud-boys-the-insurrection-and-southwest-florida"/>
    <hyperlink ref="H452" r:id="rId509" display="https://web.archive.org/web/20201204100251/https://www.millionmagamarch.us/"/>
    <hyperlink ref="J452" r:id="rId510" display="https://web.archive.org/web/20201123183717/https://www.millionmagamarch.us/"/>
    <hyperlink ref="H453" r:id="rId511" display="https://wjla.com/news/local/pro-trump-rally-set-for-dec-12-can-now-take-place-at-freedom-plaza"/>
    <hyperlink ref="H454" r:id="rId512" display="https://www.vox.com/2020/12/5/22156585/trump-valdosta-georgia-rally-loeffler-perdue-grievances"/>
    <hyperlink ref="H455" r:id="rId513" display="https://web.archive.org/web/20201206105221/https://twitter.com/BrandonStraka/status/1335434808198107136&#10;https://www.youtube.com/watch?v=5M5BmNAxhQU"/>
    <hyperlink ref="H456" r:id="rId514" display="https://www.counton2.com/news/latest-news/local-restaurant-speaks-out-following-incident-involving-proud-boys/"/>
    <hyperlink ref="H457" r:id="rId515" display="https://www.nbcnews.com/politics/national-security/trump-loyalist-kash-patel-blocking-some-pentagon-officials-helping-biden-n1250053"/>
    <hyperlink ref="H458" r:id="rId516" display="https://storage.courtlistener.com/recap/gov.uscourts.cacd.841840/gov.uscourts.cacd.841840.132.2.pdf"/>
    <hyperlink ref="J458" r:id="rId517" display="https://www.politico.com/news/2022/02/22/john-eastman-donald-trump-00010876"/>
    <hyperlink ref="H459" r:id="rId518" location="page=3" display="https://www.govinfo.gov/content/pkg/GPO-J6-TRANSCRIPT-CTRL0000923618/pdf/GPO-J6-TRANSCRIPT-CTRL0000923618.pdf#page=3"/>
    <hyperlink ref="H460" r:id="rId519" display="https://www.govinfo.gov/content/pkg/GPO-J6-REPORT/html-submitted/ch3.html"/>
    <hyperlink ref="H461" r:id="rId520" display="https://int.nyt.com/data/documenttools/chesebro-dec-6-memo/ce55d6abd79c2c71/full.pdf&#10;https://www.justsecurity.org/wp-content/uploads/2023/08/just-security-united-states-v-donald-trump-2020-election-interference-january-6th-with-names.pdf"/>
    <hyperlink ref="H462" r:id="rId521" display="https://www.facebook.com/watch/?extid=NS-UNK-UNK-UNK-AN_GK0T-GK1C&amp;v=381588529815981"/>
    <hyperlink ref="H463" r:id="rId522" display="https://www.heritage.org/civil-rights/report/critical-race-theory-the-new-intolerance-and-its-grip-america"/>
    <hyperlink ref="H464" r:id="rId523" display="https://www.politico.com/news/2022/03/30/pence-jan-6-legal-showdown-00021864"/>
    <hyperlink ref="H465" r:id="rId524" display="https://january6th.house.gov/sites/democrats.january6th.house.gov/files/20211217_Caroline%20Wren.pdf"/>
    <hyperlink ref="J465" r:id="rId525" display="https://www.texastribune.org/2020/12/09/texas-lawsuit-election-trump/"/>
    <hyperlink ref="L465" r:id="rId526" display="https://www.supremecourt.gov/DocketPDF/22/22O155/163215/20201209144840609_2020-12-09%20-%20Texas%20v.%20Pennsylvania%20-%20Amicus%20Brief%20of%20Missouri%20et%20al.%20-%20Final%20with%20Tables.pdf"/>
    <hyperlink ref="H466" r:id="rId527" display="https://www.brennancenter.org/our-work/court-cases/voting-rights-litigation-tracker-2020"/>
    <hyperlink ref="H468" r:id="rId528" display="https://www.washingtonpost.com/politics/2020/12/08/decade-wringing-money-power-out-conservative-victimhood-nears-its-apex/"/>
    <hyperlink ref="H470" r:id="rId529" display="https://www.cnet.com/culture/qanon-faq-its-been-a-year-since-qs-last-drop-but-people-still-believe/"/>
    <hyperlink ref="J470" r:id="rId530" display="https://www.bitchute.com/video/pe1hQwEfl0Tq/"/>
    <hyperlink ref="L470" r:id="rId531" display="https://www.bellingcat.com/news/americas/2021/01/29/the-qanon-timeline/"/>
    <hyperlink ref="H471" r:id="rId532" display="https://web.archive.org/web/20201209120931/https://www.whitehouse.gov/presidential-actions/president-donald-j-trump-announces-intent-appoint-individuals-key-administration-posts-120820/"/>
    <hyperlink ref="H472" r:id="rId533" display="https://www.theguardian.com/us-news/2022/apr/26/marjorie-taylor-greene-texts-mark-meadows-martial-law-2020-election"/>
    <hyperlink ref="H473" r:id="rId534" location="trump-asked-ted-cruz-to-argue-a-case-seeking-to-overturn-the-election-if-the-supreme-court-agreed-to-hear-it" display="https://web.archive.org/web/20230128185630/https://www.nytimes.com/live/2020/12/09/us/joe-biden-donald-trump#trump-asked-ted-cruz-to-argue-a-case-seeking-to-overturn-the-election-if-the-supreme-court-agreed-to-hear-it"/>
    <hyperlink ref="J473" r:id="rId535" display="https://s3.documentcloud.org/documents/21090564/florida-attorney-general-records-concerning-texas-lawsuit-seeking-to-overturn-2020-presidential-election-results.pdf"/>
    <hyperlink ref="H474" r:id="rId536" display="https://s3.documentcloud.org/documents/21090564/florida-attorney-general-records-concerning-texas-lawsuit-seeking-to-overturn-2020-presidential-election-results.pdf"/>
    <hyperlink ref="H475" r:id="rId537" display="https://www.texastribune.org/2020/12/09/texas-lawsuit-election-trump/"/>
    <hyperlink ref="H476" r:id="rId538" display="https://www.forbes.com/sites/alisondurkee/2020/12/09/17-states-agree-the-supreme-court-should-overturn-election-biden-win-texas/?sh=1a71faf16452"/>
    <hyperlink ref="J476" r:id="rId539" display="https://www.scotusblog.com/case-files/cases/texas-v-pennsylvania/"/>
    <hyperlink ref="L476" r:id="rId540" display="https://www.supremecourt.gov/DocketPDF/22/22O155/163322/20201210115500103_2020-12-10%20-%20Motion%20to%20Intervene%20and%20Proposed%20Bill%20of%20Complaint%20-%20Final%20With%20Tables.pdf"/>
    <hyperlink ref="H478" r:id="rId541" display="https://www.documentcloud.org/documents/23909543-23sc188947-criminal-indictment"/>
    <hyperlink ref="H479" r:id="rId542" location="page=69" display="https://www.govinfo.gov/content/pkg/GPO-J6-TRANSCRIPT-CTRL0000923618/pdf/GPO-J6-TRANSCRIPT-CTRL0000923618.pdf#page=69"/>
    <hyperlink ref="H480" r:id="rId543" display="https://web.archive.org/web/20220202131444/https://twitter.com/brandonstraka/status/1337117404074283011"/>
    <hyperlink ref="H481" r:id="rId544" display="https://web.archive.org/web/20220202131940/https://gab.com/dragthei/posts/105357603136719251"/>
    <hyperlink ref="H482" r:id="rId545" display="https://web.archive.org/web/20201210214707/https://www.whitehouse.gov/presidential-actions/president-donald-j-trump-announces-intent-nominate-appoint-individuals-key-administration-posts-121020/&#10;https://www.science.org/content/article/researchers-decry-trump-picks-education-sciences-advisory-board?cookieSet=1"/>
    <hyperlink ref="H483" r:id="rId546" display="https://www.youtube.com/watch?v=8Z01vyR6Hyk"/>
    <hyperlink ref="H484" r:id="rId547" display="https://www.mediamatters.org/critical-race-theory/unmasking-moms-liberty"/>
    <hyperlink ref="J484" r:id="rId548" display="https://www.mediamatters.org/media/3980406"/>
    <hyperlink ref="H485" r:id="rId549" display="https://www.nps.gov/aboutus/foia/upload/20-1340-Women-for-American-First-permit_REDACTED.pdf"/>
    <hyperlink ref="H486" r:id="rId550" display="https://www.nps.gov/aboutus/foia/upload/20-1357-Rob-Weaver-Jericho-March-permit_REDACTED.pdf"/>
    <hyperlink ref="H487" r:id="rId551" display="https://twitter.com/weijia/status/1336867292416765956"/>
    <hyperlink ref="K487" r:id="rId552" display="https://twitter.com/ag_landry/status/1565754897353539585"/>
    <hyperlink ref="H488" r:id="rId553" display="https://www.texasattorneygeneral.gov/news/releases/ag-paxton-six-states-join-texas-lawsuit-defending-security-2020-election"/>
    <hyperlink ref="J488" r:id="rId554" display="https://www.supremecourt.gov/DocketPDF/22/22O155/163322/20201210115500103_2020-12-10%20-%20Motion%20to%20Intervene%20and%20Proposed%20Bill%20of%20Complaint%20-%20Final%20With%20Tables.pdf"/>
    <hyperlink ref="H489" r:id="rId555" display="https://conservativeactionproject.com/conservatives-call-on-state-legislators-to-appoint-new-electors-in-accordance-with-the-constitution/"/>
    <hyperlink ref="H490" r:id="rId556" display="https://www.supremecourt.gov/DocketPDF/22/22O155/163550/20201211132250339_Texas%20v.%20Pennsylvania%20Amicus%20Brief%20of%20126%20Representatives%20--%20corrected.pdf"/>
    <hyperlink ref="H491" r:id="rId557" display="https://airmail.news/issues/2023-8-12/legal-weasel"/>
    <hyperlink ref="H492" r:id="rId558" display="https://www.detrumpify.org/pwi/picture.php?/10372/tags/296-dioncini"/>
    <hyperlink ref="H493" r:id="rId559" display="https://www.brennancenter.org/our-work/court-cases/voting-rights-litigation-tracker-2020&#10;https://www.govinfo.gov/content/pkg/GPO-J6-REPORT/html-submitted/ch3.html"/>
    <hyperlink ref="H494" r:id="rId560" display="https://twitter.com/Terrence_STR/status/1337618321387245568"/>
    <hyperlink ref="J494" r:id="rId561" display="https://www.justsecurity.org/74579/exclusive-new-video-of-roger-stone-with-proud-boys-leaders-who-may-have-planned-for-capitol-attack/"/>
    <hyperlink ref="L494" r:id="rId562" display="https://archive.vn/2020.12.13-054658/https://twitter.com/culttture/media"/>
    <hyperlink ref="H495" r:id="rId563" display="https://web.archive.org/web/20201212012353/https://twitter.com/Antifada161/status/1337568675709087746"/>
    <hyperlink ref="H497" r:id="rId564" display="https://archive.is/QplTL"/>
    <hyperlink ref="H498" r:id="rId565" display="https://www.salon.com/2020/12/15/how-did-a-proud-boys-leader-with-a-felony-record-get-into-the-white-house/&#10;https://www.usatoday.com/story/news/nation/2020/12/19/latinos-trump-group-tied-proud-boys-leader-enrique-tarrio/3931868001/"/>
    <hyperlink ref="H499" r:id="rId566" display="https://www.thetrumparchive.com"/>
    <hyperlink ref="H501" r:id="rId567" display="https://www.pscp.tv/w/1BRJjBOPQVdJw?t=51s"/>
    <hyperlink ref="J501" r:id="rId568" display="https://polk.gop/event/jericho-march-and-maga-rally-on-december-12-in-washington-dc/"/>
    <hyperlink ref="L501" r:id="rId569" display="https://www.nps.gov/aboutus/foia/upload/20-1357-Rob-Weaver-Jericho-March-permit_REDACTED.pdf"/>
    <hyperlink ref="H502" r:id="rId570" display="https://www.nps.gov/aboutus/foia/upload/20-1340-Women-for-American-First-permit_REDACTED.pdf&#10;https://www.gettyimages.com/detail/video/protesting-the-result-of-the-2020-us-presidential-news-footage/1291663264"/>
    <hyperlink ref="H504" r:id="rId571" display="https://www.vox.com/2020/12/13/22172438/trump-stop-steal-march-washington-dc-proud-lindell-fuentes"/>
    <hyperlink ref="H505" r:id="rId572" display="https://www.ocregister.com/2021/06/14/dana-rohrabacher-breached-capitol-police-barricades-on-jan-6/&#10;https://twitter.com/capitolhunters/status/1403860072179007489"/>
    <hyperlink ref="H506" r:id="rId573" display="https://twitter.com/i/status/1337886180369702912"/>
    <hyperlink ref="J506" r:id="rId574" display="https://twitter.com/LibertyHangout/status/1337855571287027713/photo/1"/>
    <hyperlink ref="L506" r:id="rId575" display="https://floridianpress.com/2020/12/roger-stone-leads-no-justice-no-peace-chant-at-stop-the-steal-rally/"/>
    <hyperlink ref="H507" r:id="rId576" display="https://electioncases.osu.edu/wp-content/uploads/2020/12/Trump-v.-Raffensperger-GA-SC-Order-Dismissing-Petition.pdf"/>
    <hyperlink ref="H508" r:id="rId577" display="https://storage.courtlistener.com/recap/gov.uscourts.dcd.258149/gov.uscourts.dcd.258149.1.0_1.pdf"/>
    <hyperlink ref="J508" r:id="rId578" location="page=3" display="https://www.govinfo.gov/content/pkg/GPO-J6-TRANSCRIPT-CTRL0000923618/pdf/GPO-J6-TRANSCRIPT-CTRL0000923618.pdf#page=3"/>
    <hyperlink ref="H510" r:id="rId579" location="page=9" display="https://www.govinfo.gov/content/pkg/GPO-J6-TRANSCRIPT-CTRL0000036627/pdf/GPO-J6-TRANSCRIPT-CTRL0000036627.pdf#page=9"/>
    <hyperlink ref="J510" r:id="rId580" location="page=42" display="https://www.govinfo.gov/content/pkg/GPO-J6-TRANSCRIPT-CTRL0000083860/pdf/GPO-J6-TRANSCRIPT-CTRL0000083860.pdf#page=42"/>
    <hyperlink ref="H511" r:id="rId581" display="https://www.salon.com/2021/08/04/why-did-lauren-boebert-lead-a-late-night-capitol-tour-three-weeks-before-jan-6/"/>
    <hyperlink ref="H512" r:id="rId582" display="https://www.newsweek.com/proud-boys-washington-antifa-protest-stabbing-1554489&#10;https://www.youtube.com/watch?v=n_tOcLzufDo"/>
    <hyperlink ref="H513" r:id="rId583" display="https://www.youtube.com/watch?v=EbvojpW7DYs"/>
    <hyperlink ref="H514" r:id="rId584" display="https://ia802307.us.archive.org/28/items/uL3BrJR8rPnKQtf93/uL3BrJR8rPnKQtf93.mpeg4"/>
    <hyperlink ref="H515" r:id="rId585" display="https://www.documentcloud.org/documents/23909543-23sc188947-criminal-indictment&#10;https://www.govinfo.gov/content/pkg/GPO-J6-DOC-Chapman004708/pdf/GPO-J6-DOC-Chapman004708.pdf"/>
    <hyperlink ref="J515" r:id="rId586" display="https://www.govinfo.gov/content/pkg/GPO-J6-DOC-Chapman004708/pdf/GPO-J6-DOC-Chapman004708.pdf&#10;https://talkingpointsmemo.com/wp-content/uploads/2024/02/Article-1-Link-2.pdf"/>
    <hyperlink ref="H516" r:id="rId587" display="https://drive.google.com/file/d/1t2y5FPygFNCvdV7F3mulihi-vPovVy_k/view"/>
    <hyperlink ref="H517" r:id="rId588" display="https://web.archive.org/web/20201214175057/https://twitter.com/RealMattCouch/status/1338529696800256005"/>
    <hyperlink ref="H518" r:id="rId589" display="https://www.mlive.com/public-interest/2022/01/republicans-who-falsified-michigan-electoral-college-vote-under-scrutiny-from-congress-attorney-general.html&#10;https://www.inquirer.com/opinion/fake-electoral-college-certificates-january-6-investigation-20220113.html"/>
    <hyperlink ref="J518" r:id="rId590" display="https://twitter.com/BGOnTheScene/status/1338593521033469962&#10;https://twitter.com/mattsmith_news/status/1764711404706079076"/>
    <hyperlink ref="L518" r:id="rId591" display="https://app.box.com/s/ifis7hu74dz6xp0awkq567ygetrvcof1/file/1460147704477"/>
    <hyperlink ref="H519" r:id="rId592" display="https://www.texastribune.org/2020/12/14/texas-electoral-college/"/>
    <hyperlink ref="H520" r:id="rId593" display="https://wjla.com/news/local/several-churches-vandalized-officers-injured-during-protests-police-say"/>
    <hyperlink ref="H521" r:id="rId594" display="https://www.nps.gov/features/foia/Jan6_WomenForAmericaFirstPermitEmails_REDACTED_Oct18.pdf"/>
    <hyperlink ref="H522" r:id="rId595" display="https://t.me/seattleproudboys/1081"/>
    <hyperlink ref="J522" r:id="rId596" display="https://cdn1.cdn-telegram.org/file/VhmiFvBS2qCfWIE4NPu1CVDnCAWg7yALHbXOBUmNYLhtzu1rSOF3ghON7BOHNwReOfKNbbSUdHXIQo3o-4rxrheU-0TWDXupZmss-FNiWm0sAJxoP9PtA_0lKl1vXMF3i6gB-LU7863hNU-XaKBQh0WGP55dfNt3AhcYkhFF_NYuhKfoF9hoFpjjxwfVv7V8TULhxpQefaaPiCHktzhh5LG8zArB8wJ6F5o6YAgG5Ob2LU6x0X6qxwW11Zf3UWW2FCYxYxs0dFZsuv0Wq3SYBXtbf2yS4oeIdhID6LXpS2D-mBOKjelZ02lV3Vcc02yk5R0MS0V4Rgo3eWJv-BLCWQ.jpg"/>
    <hyperlink ref="H523" r:id="rId597" display="https://web.archive.org/web/20201215003134/https:/www.oann.com/exclusive-stop-the-steal-organizers-discuss-reelection-efforts/"/>
    <hyperlink ref="H524" r:id="rId598" display="https://www.inquirer.com/news/trump-pennsylvania-gop-doug-mastriano-voting-machines-20230616.html"/>
    <hyperlink ref="H525" r:id="rId599" display="https://www.cnbc.com/2020/12/14/attorney-general-william-barr-resigns-effective-dec-23.html"/>
    <hyperlink ref="J525" r:id="rId600" display="https://s3.documentcloud.org/documents/23459372/doj-records-from-final-weeks-of-trump-administration.pdf"/>
    <hyperlink ref="H527" r:id="rId601" display="https://twitter.com/JordanOnRecord/status/1578460106614001664"/>
    <hyperlink ref="H528" r:id="rId602" display="https://www.justice.gov/usao-dc/case-multi-defendant/file/1395881/download"/>
    <hyperlink ref="H529" r:id="rId603" display="https://twitter.com/JordanOnRecord/status/1578460106614001664"/>
    <hyperlink ref="H530" r:id="rId604" display="https://rumble.com/vbx39t--was-live-trump-electors-stop-the-steal-coalition-hold-press-conference-on-.html&#10;https://www.facebook.com/photo/?fbid=10207993778799283&amp;set=pb.1742516235.-2207520000"/>
    <hyperlink ref="H531" r:id="rId605" display="https://thehill.com/homenews/administration/530404-top-trump-aide-derek-lyons-to-leave-white-house-this-month/"/>
    <hyperlink ref="J531" r:id="rId606" display="https://www.bloomberg.com/news/articles/2020-12-16/trump-s-staff-secretary-lyons-to-leave-white-house-this-month"/>
    <hyperlink ref="H532" r:id="rId607" display="https://www.thetrumparchive.com"/>
    <hyperlink ref="H533" r:id="rId608" display="https://january6th.house.gov/sites/democrats.january6th.house.gov/files/20220524_Charlie%20Kirk.pdf"/>
    <hyperlink ref="J533" r:id="rId609" display="https://january6th.house.gov/sites/democrats.january6th.house.gov/files/20211217_Caroline%20Wren.pdf"/>
    <hyperlink ref="H534" r:id="rId610" display="https://twitter.com/VioletaQSmith/status/1724429833038414176"/>
    <hyperlink ref="H537" r:id="rId611" display="https://www.justsecurity.org/74622/stopthesteal-timeline-of-social-media-and-extremist-activities-leading-to-1-6-insurrection/"/>
    <hyperlink ref="H538" r:id="rId612" display="https://web.archive.org/web/20231114013152/https://www.washingtonpost.com/national-security/2023/11/13/trump-georgia-case-videos-overturn-2020-election/"/>
    <hyperlink ref="J538" r:id="rId613" display="https://talkingpointsmemo.com/feature/two-weeks-of-chaos"/>
    <hyperlink ref="H539" r:id="rId614" display="https://www.hsgac.senate.gov/media/reps/chairman-johnson-opening-statement/&#10;https://www.vox.com/2020/12/16/22178737/ron-johnson-election-irregularities-hearing-chris-krebs-gary-peters-trump"/>
    <hyperlink ref="H540" r:id="rId615" display="https://storage.courtlistener.com/recap/gov.uscourts.dcd.232192/gov.uscourts.dcd.232192.383.0.pdf"/>
    <hyperlink ref="H541" r:id="rId616" display="https://january6th.house.gov/sites/democrats.january6th.house.gov/files/20211209_Ali%20Alexander.pdf"/>
    <hyperlink ref="H542" r:id="rId617" display="https://january6th.house.gov/sites/democrats.january6th.house.gov/files/20211209_Ali%20Alexander.pdf"/>
    <hyperlink ref="H543" r:id="rId618" display="https://twitter.com/RealTina40/status/1339312908598128644"/>
    <hyperlink ref="H544" r:id="rId619" display="https://www.politico.com/news/2022/02/09/trump-emails-voting-machines-election-00007449&#10;https://www.politico.com/news/2022/01/21/read-the-never-issued-trump-order-that-would-have-seized-voting-machines-527572"/>
    <hyperlink ref="J544" r:id="rId620" display="https://s3.documentcloud.org/documents/21183521/jan-6-draft.pdf"/>
    <hyperlink ref="H548" r:id="rId621" display="https://s3.documentcloud.org/documents/23606246/201209-telegram-messages_02-09-23.pdf"/>
    <hyperlink ref="H549" r:id="rId622" display="https://taskandpurpose.com/news/army-secretary-chief-2020-election-mike-flynn/"/>
    <hyperlink ref="H550" r:id="rId623" display="https://opengovus.com/sam-entity/117809836"/>
    <hyperlink ref="H551" r:id="rId624" display="https://dcist.com/story/20/12/18/proud-boys-leader-enrique-tarrio-black-lives-matter-church-protests/"/>
    <hyperlink ref="H552" r:id="rId625" display="https://storage.courtlistener.com/recap/gov.uscourts.dcd.227707/gov.uscourts.dcd.227707.142.0.pdf"/>
    <hyperlink ref="H553" r:id="rId626" display="https://web.archive.org/web/20201231223350/https://twitter.com/KAGWAR2020/status/1339710371184009216"/>
    <hyperlink ref="J553" r:id="rId627" display="https://www.facebook.com/kiersten.castellano.7/videos/109262877726824"/>
    <hyperlink ref="H554" r:id="rId628" display="https://babin.house.gov/uploadedfiles/babin_letter_requests_election_fraud_hearings.pdf"/>
    <hyperlink ref="H555" r:id="rId629" display="https://www.detroitnews.com/story/news/politics/2023/12/21/donald-trump-recorded-pressuring-wayne-canvassers-not-to-certify-2020-vote-michigan/72004514007/"/>
    <hyperlink ref="J555" r:id="rId630" display="https://www.salon.com/2023/12/22/law-professor-rnc-chairwoman-ronna-mcdaniel-could-face-legal-trouble-after-damning-phone-call/"/>
    <hyperlink ref="H556" r:id="rId631" display="https://www.axios.com/pentagon-biden-transition-briefings-123a9658-4af1-4632-a6e6-770117784d60.html?utm_campaign=organic&amp;utm_medium=socialshare&amp;utm_source=twitter"/>
    <hyperlink ref="H557" r:id="rId632" display="https://twitter.com/jonathanvswan/status/1339942641488842754"/>
    <hyperlink ref="H559" r:id="rId633" display="https://www.politico.com/news/2023/01/17/trump-white-house-visitor-logs-jan-6-00077656"/>
    <hyperlink ref="H560" r:id="rId634" display="https://web.archive.org/web/20201218152840/https://twitter.com/MichaelCoudrey/status/1339952721508495360"/>
    <hyperlink ref="H561" r:id="rId635" display="https://www.washingtonpost.com/local/public-safety/enrique-tarrio-proud-boys-black-lives-matter-sign/2020/12/18/c056c05e-415a-11eb-8db8-395dedaaa036_story.html"/>
    <hyperlink ref="J561" r:id="rId636" display="https://dcist.com/story/20/12/18/proud-boys-leader-enrique-tarrio-black-lives-matter-church-protests/"/>
    <hyperlink ref="H562" r:id="rId637" display="https://twitter.com/rparloff/status/1625930607942303847"/>
    <hyperlink ref="H563" r:id="rId638" display="https://www.politico.com/news/2023/01/17/trump-white-house-visitor-logs-jan-6-00077656"/>
    <hyperlink ref="H564" r:id="rId639" display="https://web.archive.org/web/20201218163057/https://www.whitehouse.gov/presidential-actions/president-donald-j-trump-announces-intent-appoint-individuals-key-administration-posts-121820/&#10;https://www.salon.com/2022/03/15/how-this-tiny-christian-college-is-driving-the-rights-nationwide-against-public-schools/"/>
    <hyperlink ref="J564" r:id="rId640" display="https://www.forbes.com/sites/andrewsolender/2020/12/18/trump-gives-conservative-youth-activist-charlie-kirk-patriotic-education-post-during-last-minute-hiring-blitz/?sh=531162702771"/>
    <hyperlink ref="H565" r:id="rId641" display="https://www.govinfo.gov/content/pkg/GPO-J6-DOC-VMH-00004070/pdf/GPO-J6-DOC-VMH-00004070.pdf"/>
    <hyperlink ref="H566" r:id="rId642" display="https://www.washingtonpost.com/investigations/willard-trump-eastman-giuliani-bannon/2021/10/23/c45bd2d4-3281-11ec-9241-aad8e48f01ff_story.html&#10;https://www.cnn.com/2022/01/13/politics/bernard-kerik-january-6/index.html"/>
    <hyperlink ref="H567" r:id="rId643" display="https://web.archive.org/web/20201223213249/https://twitter.com/MilionMagaMarch"/>
    <hyperlink ref="H569" r:id="rId644" display="https://www.militarytimes.com/opinion/commentary/2021/01/03/the-military-would-put-down-michael-flynns-proposed-insurrection/&#10;https://www.govinfo.gov/content/pkg/GPO-J6-DOC-CTRL0000036555/pdf/GPO-J6-DOC-CTRL0000036555.pdf"/>
    <hyperlink ref="H570" r:id="rId645" display="https://www.govinfo.gov/content/pkg/DCPD-2020DIGEST/pdf/DCPD-2020DIGEST.pdf"/>
    <hyperlink ref="H571" r:id="rId646" display="https://www.bloomberg.com/news/articles/2020-12-16/trump-s-staff-secretary-lyons-to-leave-white-house-this-month"/>
    <hyperlink ref="H572" r:id="rId647" display="https://twitter.com/TaylerUSA/status/1340046446821744641"/>
    <hyperlink ref="J572" r:id="rId648" display="https://twitter.com/TaylerUSA/status/1340069807404662784"/>
    <hyperlink ref="H573" r:id="rId649" display="https://web.archive.org/web/20220906203142/https://twitter.com/CouyGriffinC4T/status/1340051231557992448"/>
    <hyperlink ref="H575" r:id="rId650" display="https://www.justice.gov/usao-dc/case-multi-defendant/file/1470536/download"/>
    <hyperlink ref="H576" r:id="rId651" display="https://twitter.com/patriottakes/status/1339802326580674561"/>
    <hyperlink ref="H577" r:id="rId652" display="https://www.nytimes.com/2020/12/19/us/politics/trump-sidney-powell-voter-fraud.html&#10;https://www.govinfo.gov/content/pkg/DCPD-2020DIGEST/pdf/DCPD-2020DIGEST.pdf&#10;https://web.archive.org/web/20201220233010/twitter.com/PatrickByrne/status/1340801629063426049&#10;https://uncoverdc.com/2020/12/21/dark-to-light-a-meeting-with-the-president/&#10;https://rumble.com/embed/v9hu4p/?pub=4&#10;https://www.govinfo.gov/content/pkg/GPO-J6-DOC-CH-CTRL0000000069/pdf/GPO-J6-DOC-CH-CTRL0000000069.pdf"/>
    <hyperlink ref="O577" r:id="rId653" display="https://twitter.com/RonFilipkowski/status/1548069132888788993&#10;https://www.govinfo.gov/content/pkg/GPO-J6-TRANSCRIPT-CTRL0000051189/pdf/GPO-J6-TRANSCRIPT-CTRL0000051189.pdf&#10;https://youtu.be/PPPottr5anw?t=21&#10;https://twitter.com/DonLemonTonight/status/1357945865739116544"/>
    <hyperlink ref="H578" r:id="rId654" display="https://web.archive.org/web/20201220233010/twitter.com/PatrickByrne/status/1340801629063426049"/>
    <hyperlink ref="O578" r:id="rId655" display="https://twitter.com/RonFilipkowski/status/1548069132888788993"/>
    <hyperlink ref="H579" r:id="rId656" display="https://www.thetrumparchive.com/?results=1&amp;searchbox=%22+%E2%80%9CA+great+report+by+Peter.+Statistically+impossible+to+have+lost+the+2020+Election.+Big+protest+in+D.C.+on+January+6th.+Be+there%2C+will+be+wild%21%E2%80%9D%22"/>
    <hyperlink ref="H580" r:id="rId657" display="https://web.archive.org/web/20201219152604/https://twitter.com/MichaelCoudrey/status/1340188235306160128"/>
    <hyperlink ref="J580" r:id="rId658" display="https://web.archive.org/web/20201219071748/https://twitter.com/ali/status/1340194529719173120"/>
    <hyperlink ref="H581" r:id="rId659" display="https://www.justice.gov/usao-dc/press-release/file/1480801/download"/>
    <hyperlink ref="J581" r:id="rId660" display="https://s3.documentcloud.org/documents/23606246/201209-telegram-messages_02-09-23.pdf"/>
    <hyperlink ref="H582" r:id="rId661" display="https://web.archive.org/web/20201219072617/twitter.com/nickjfuentes/status/1340196694571540490"/>
    <hyperlink ref="H583" r:id="rId662" display="https://twitter.com/DanScavino/status/1340208320951562240"/>
    <hyperlink ref="J583" r:id="rId663" display="https://www.thegatewaypundit.com/2020/12/president-trump-releases-video-fight-trump-save-america-save-world/?utm_source=Twitter&amp;utm_medium=PostTopSharingButtons&amp;utm_campaign=websitesharingbuttons"/>
    <hyperlink ref="M583" r:id="rId664" display="https://twitter.com/DInterstate/status/1340348797159878659?s=20"/>
    <hyperlink ref="H584" r:id="rId665" display="https://web.archive.org/web/20201224173414/https://twitter.com/MilionMagaMarch/status/1340217633715720194"/>
    <hyperlink ref="H585" r:id="rId666" display="https://www.mintpressnews.com/us-backed-coup-in-serbia-inspired-dc-capitol-insurrection/274825&#10;https://web.archive.org/web/20201219152505/https://twitter.com/CodeMonkeyZ/status/1340271711384555522"/>
    <hyperlink ref="N585" r:id="rId667" display="https://web.archive.org/web/20201219152505/https://twitter.com/CodeMonkeyZ/status/1340271711384555522"/>
    <hyperlink ref="H586" r:id="rId668" display="https://web.archive.org/web/20210107180334/https://twitter.com/tracybeanz/status/1340283040375967750"/>
    <hyperlink ref="H587" r:id="rId669" display="https://web.archive.org/web/20201219133045/https://twitter.com/DInterstate/status/1340287793499680774"/>
    <hyperlink ref="H588" r:id="rId670" display="https://web.archive.org/web/20201219154712/https://twitter.com/mtgreenee/status/1340322682668261376"/>
    <hyperlink ref="H589" r:id="rId671" display="https://web.archive.org/web/20201217233933/https://twitter.com/MichaelCoudrey/status/1339716814712946688&#10;https://twitter.com/theintercept/status/1349116652588331009"/>
    <hyperlink ref="H590" r:id="rId672" display="https://www.youtube.com/watch?v=9W9bBLFHzFk&amp;t=422s"/>
    <hyperlink ref="J590" r:id="rId673" display="https://www.mintpressnews.com/us-backed-coup-in-serbia-inspired-dc-capitol-insurrection/274825/"/>
    <hyperlink ref="H591" r:id="rId674" display="https://www.mintpressnews.com/us-backed-coup-in-serbia-inspired-dc-capitol-insurrection/274825/"/>
    <hyperlink ref="H592" r:id="rId675" display="https://web.archive.org/web/20201219175229/https://twitter.com/MichaelCoudrey/status/1340330530311610370"/>
    <hyperlink ref="H593" r:id="rId676" display="https://twitter.com/RobertPLewis/status/1340343893557178370"/>
    <hyperlink ref="H594" r:id="rId677" display="https://www.facebook.com/photo/?fbid=1032900913867215&amp;set=a.549616822195629"/>
    <hyperlink ref="H596" r:id="rId678" display="https://s3.documentcloud.org/documents/23606246/201209-telegram-messages_02-09-23.pdf"/>
    <hyperlink ref="H599" r:id="rId679" display="https://www.govinfo.gov/content/pkg/GPO-J6-DOC-CH-CTRL0000000069/pdf/GPO-J6-DOC-CH-CTRL0000000069.pdf"/>
    <hyperlink ref="H600" r:id="rId680" display="https://january6th.house.gov/sites/democrats.january6th.house.gov/files/20211209_Ali%20Alexander.pdf"/>
    <hyperlink ref="H602" r:id="rId681" display="https://www.doioig.gov/sites/default/files/2021-migration/SpecialReview_Review%20of%20the%20U.S.%20Department%20of%20the%20Interior’s%20Actions%20Related%20to%20January%206%2C%202021.pdf"/>
    <hyperlink ref="H603" r:id="rId682" display="https://january6th.house.gov/sites/democrats.january6th.house.gov/files/20220124_Alex%20Jones.pdf"/>
    <hyperlink ref="H604" r:id="rId683" display="https://www.adl.org/blog/extremists-and-mainstream-trump-supporters-plan-to-protest-congressional-certification-of"/>
    <hyperlink ref="H605" r:id="rId684" display="https://web.archive.org/web/20201219185611/twitter.com/ali/status/1340370291407536128"/>
    <hyperlink ref="H606" r:id="rId685" display="https://january6th.house.gov/sites/democrats.january6th.house.gov/files/20220204_Henry%20Tarrio.pdf"/>
    <hyperlink ref="H607" r:id="rId686" display="https://www.justice.gov/usao-dc/case-multi-defendant/file/1470536/download"/>
    <hyperlink ref="H608" r:id="rId687" display="https://twitter.com/KylieJaneKremer/status/1340399063875895296&#10;https://twitter.com/KylieJaneKremer/status/1345083838473629696"/>
    <hyperlink ref="H609" r:id="rId688" display="https://abcnews.go.com/US/boss-leave-proffer-videos-show-trump-lawyers-telling/story?id=104831939"/>
    <hyperlink ref="H610" r:id="rId689" display="https://january6th.house.gov/sites/democrats.january6th.house.gov/files/20220914_Cassidy%20J.%20Hutchinson%20REDACTED.pdf"/>
    <hyperlink ref="H611" r:id="rId690" display="https://www.facebook.com/turningpointusa/videos/live-sas-2020-is-here-charlie-kirk-tucker-carlson-donald-trump-jr-and-more/145087497138779/"/>
    <hyperlink ref="J611" r:id="rId691" display="https://shanleigh.medium.com/beautiful-lies-tpusa-influencer-and-propagandist-kristina-malimon-593eff81b3a2&#10;https://www.govinfo.gov/content/pkg/GPO-J6-TRANSCRIPT-CTRL0000083775/pdf/GPO-J6-TRANSCRIPT-CTRL0000083775.pdf"/>
    <hyperlink ref="H612" r:id="rId692" display="https://www.epochtimes.com/gb/20/12/22/n12637136.htm&#10;https://twitter.com/HarkHeraldPress/status/1569069315181416448"/>
    <hyperlink ref="J612" r:id="rId693" display="https://twitter.com/HarkHeraldPress/status/1569069196969132032"/>
    <hyperlink ref="H613" r:id="rId694" display="https://s3.documentcloud.org/documents/23606246/201209-telegram-messages_02-09-23.pdf"/>
    <hyperlink ref="H615" r:id="rId695" display="https://web.archive.org/web/20201223062953/https://www.wildprotest.com/"/>
    <hyperlink ref="J615" r:id="rId696" display="https://january6th.house.gov/sites/democrats.january6th.house.gov/files/20211209_Ali%20Alexander.pdf"/>
    <hyperlink ref="H617" r:id="rId697" display="https://www.justice.gov/usao-dc/press-release/file/1480801/download&#10;https://s3.documentcloud.org/documents/23606246/201209-telegram-messages_02-09-23.pdf"/>
    <hyperlink ref="H618" r:id="rId698" display="https://web.archive.org/web/20201220132129/https://twitter.com/mtgreenee/status/1340648041565532160"/>
    <hyperlink ref="H619" r:id="rId699" display="https://www.congress.gov/nomination/116th-congress/2368"/>
    <hyperlink ref="H620" r:id="rId700" display="https://s3.documentcloud.org/documents/23606246/201209-telegram-messages_02-09-23.pdf"/>
    <hyperlink ref="H622" r:id="rId701" display="https://news.yahoo.com/exclusive-an-intel-analyst-tried-to-prevent-the-jan-6-attack-but-dhs-failed-to-act-190922453.html"/>
    <hyperlink ref="H623" r:id="rId702" display="https://web.archive.org/web/20201221025719/https://twitter.com/patrickbyrne"/>
    <hyperlink ref="J623" r:id="rId703" display="https://web.archive.org/web/20201220195427/https://twitter.com/PatrickByrne/status/1340747321294909444"/>
    <hyperlink ref="H624" r:id="rId704" display="https://libertycenter.org/wp-content/uploads/2020/12/Ngo-case-documents-2020-12-21.pdf"/>
    <hyperlink ref="H625" r:id="rId705" display="https://www.washingtonpost.com/politics/tuberville-electoral-challenge-trump-conversation/2020/12/20/1658573e-42db-11eb-b0e4-0f182923a025_story.html"/>
    <hyperlink ref="H626" r:id="rId706" display="https://january6th.house.gov/sites/democrats.january6th.house.gov/files/20220124_Alex%20Jones.pdf"/>
    <hyperlink ref="H627" r:id="rId707" display="https://january6th.house.gov/sites/democrats.january6th.house.gov/files/Report_FinalReport_Jan6SelectCommittee.pdf"/>
    <hyperlink ref="H628" r:id="rId708" display="https://web.archive.org/web/20201221054410/https://twitter.com/CodeMonkeyZ/status/1340895600452124672"/>
    <hyperlink ref="H629" r:id="rId709" display="https://twitter.com/ariehkovler/status/1341016471795843080&#10;https://twitter.com/ariehkovler/status/1341017615326703621"/>
    <hyperlink ref="H630" r:id="rId710" display="https://www.khq.com/news/this-is-a-peaceful-resistance-angry-protesters-storm-oregon-capitol/article_af4f0886-43d3-11eb-85ef-23cbf7cafe4c.html"/>
    <hyperlink ref="H631" r:id="rId711" display="https://www.nps.gov/features/foia/Jan6_WomenForAmericaFirstPermitEmails_REDACTED_Oct18.pdf"/>
    <hyperlink ref="H632" r:id="rId712" display="https://s3.documentcloud.org/documents/21059849/leopold-capitol-police-protest-permits-january-6-common-law-release.pdf&#10;https://web.archive.org/web/20220910015025/https://twitter.com/BryanLewis2002/status/1341044063244611585"/>
    <hyperlink ref="H633" r:id="rId713" display="https://s3.documentcloud.org/documents/21059849/leopold-capitol-police-protest-permits-january-6-common-law-release.pdf&#10;https://january6th.house.gov/sites/democrats.january6th.house.gov/files/20211209_Ali%20Alexander.pdf"/>
    <hyperlink ref="H634" r:id="rId714" display="https://twitter.com/RobertPLewis/status/1341047295492542464&#10;https://twitter.com/RobertPLewis/status/1341047297807765504"/>
    <hyperlink ref="H635" r:id="rId715" display="https://web.archive.org/web/20210110201920/https://parler.com/post/968cfb3b09a0497da13182790fc19c14"/>
    <hyperlink ref="H636" r:id="rId716" display="https://storage.courtlistener.com/recap/gov.uscourts.dcd.255665/gov.uscourts.dcd.255665.58.0.pdf"/>
    <hyperlink ref="H637" r:id="rId717" display="https://www.justice.gov/usao-dc/press-release/file/1456586/download"/>
    <hyperlink ref="H639" r:id="rId718" display="https://uncoverdc.com/2020/12/21/dark-to-light-a-meeting-with-the-president/"/>
    <hyperlink ref="H640" r:id="rId719" display="https://www.mediamatters.org/maga-trolls/infowars-host-praises-violent-attempted-takeover-oregon-statehouse-rails-police"/>
    <hyperlink ref="H642" r:id="rId720" display="https://babin.house.gov/uploadedfiles/babin_letter_requests_election_fraud_hearings.pdf"/>
    <hyperlink ref="J642" r:id="rId721" display="https://archive.ph/SPkbG"/>
    <hyperlink ref="H643" r:id="rId722" display="https://www.rollingstone.com/politics/politics-news/ralph-norman-mark-meadows-trump-martial-law-1234646268/"/>
    <hyperlink ref="H644" r:id="rId723" display="https://www.politico.com/news/2023/01/17/trump-white-house-visitor-logs-jan-6-00077656"/>
    <hyperlink ref="H645" r:id="rId724" display="https://www.rollingstone.com/politics/politics-news/ralph-norman-mark-meadows-trump-martial-law-1234646268/&#10;https://www.govinfo.gov/content/pkg/GPO-J6-TRANSCRIPT-CTRL0000051189/pdf/GPO-J6-TRANSCRIPT-CTRL0000051189.pdf#page=146"/>
    <hyperlink ref="H646" r:id="rId725" display="https://www.vanityfair.com/news/2020/12/conservative-turning-point-usa-summit-takes-florida"/>
    <hyperlink ref="H647" r:id="rId726" display="https://web.archive.org/web/20201222090316/https://twitter.com/MarkMeadows/status/1341157317451124745"/>
    <hyperlink ref="H648" r:id="rId727" display="https://web.archive.org/web/20210101170539/https://twitter.com/mtgreenee/status/1341162485253070849&#10;https://twitter.com/mtgreenee/status/1341162485253070849"/>
    <hyperlink ref="H649" r:id="rId728" display="https://web.archive.org/web/20201222041454/https://twitter.com/CongressmanHice/status/1341180474975268870"/>
    <hyperlink ref="H650" r:id="rId729" display="https://web.archive.org/web/20201222090328/https://twitter.com/RepGosar/status/1341188864396808194"/>
    <hyperlink ref="H651" r:id="rId730" display="https://web.archive.org/web/20201222033525/https://twitter.com/ali/status/1341225484907130883"/>
    <hyperlink ref="H652" r:id="rId731" display="https://web.archive.org/web/20201222040256/twitter.com/BiancaForTexas/status/1341232547020369921"/>
    <hyperlink ref="H653" r:id="rId732" display="https://web.archive.org/web/20201222001819/https://twitter.com/codemonkeyZ&#10;https://web.archive.org/web/20201221235045/https://twitter.com/CodeMonkeyZ/status/1341168820958887937"/>
    <hyperlink ref="H654" r:id="rId733" display="https://www.govinfo.gov/content/pkg/GPO-J6-DOC-CTRL0000030809/pdf/GPO-J6-DOC-CTRL0000030809.pdf"/>
    <hyperlink ref="H655" r:id="rId734" display="https://web.archive.org/web/20220129013501/https://gab.com/dragthei/posts/105422269704850653"/>
    <hyperlink ref="H656" r:id="rId735" display="https://twitter.com/DInterstate/status/1341261527811149825?s=20"/>
    <hyperlink ref="H657" r:id="rId736" display="https://web.archive.org/web/20201222185006/https://www.nytimes.com/2020/12/22/business/trump-deutsche-bank-rosemary-vrablic.html"/>
    <hyperlink ref="J657" r:id="rId737" display="https://www.theguardian.com/us-news/2017/feb/16/deutsche-bank-examined-trump-account-for-russia-links"/>
    <hyperlink ref="H658" r:id="rId738" display="https://www.justice.gov/pardon/pardons-granted-president-donald-j-trump-2017-2021"/>
    <hyperlink ref="H659" r:id="rId739" display="https://rumble.com/embed/v9hu4p/?pub=4"/>
    <hyperlink ref="H660" r:id="rId740" display="https://www.washingtonpost.com/local/public-safety/proud-boys-arrest-church-black-lives-matter/2021/01/05/18c58640-4f6a-11eb-83e3-322644d82356_story.html"/>
    <hyperlink ref="H661" r:id="rId741" display="https://january6th.house.gov/sites/democrats.january6th.house.gov/files/20211217_Caroline%20Wren.pdf"/>
    <hyperlink ref="H663" r:id="rId742" display="https://www.nps.gov/features/foia/Jan6_WomenForAmericaFirstPermitEmails_REDACTED_Oct18.pdf"/>
    <hyperlink ref="H664" r:id="rId743" display="https://www.govinfo.gov/content/pkg/GPO-J6-DOC-CTRL0000013771/pdf/GPO-J6-DOC-CTRL0000013771.pdf"/>
    <hyperlink ref="H665" r:id="rId744" display="https://www.nps.gov/features/foia/Jan6_WomenForAmericaFirstPermitEmails_REDACTED_Oct18.pdf"/>
    <hyperlink ref="H666" r:id="rId745" display="https://s3.documentcloud.org/documents/21059849/leopold-capitol-police-protest-permits-january-6-common-law-release.pdf"/>
    <hyperlink ref="H667" r:id="rId746" display="https://s3.documentcloud.org/documents/21059849/leopold-capitol-police-protest-permits-january-6-common-law-release.pdf"/>
    <hyperlink ref="H668" r:id="rId747" display="https://web.archive.org/web/20210104130550/https://twitter.com/MilionMagaMarch"/>
    <hyperlink ref="H669" r:id="rId748" display="https://january6th.house.gov/sites/democrats.january6th.house.gov/files/20220524_Charlie%20Kirk.pdf"/>
    <hyperlink ref="H670" r:id="rId749" display="https://web.archive.org/web/20220722021935/https://twitter.com/RanchHand0351/status/1550252899019632640"/>
    <hyperlink ref="J670" r:id="rId750" display="https://twitter.com/RanchHand0351/status/1578488836102844416"/>
    <hyperlink ref="H671" r:id="rId751" display="https://www.washingtonpost.com/politics/trump-call-georgia-investigator/2021/03/11/c532ea2e-827a-11eb-ac37-4383f7709abe_story.html"/>
    <hyperlink ref="H672" r:id="rId752" display="https://www.justice.gov/pardon/pardons-granted-president-donald-j-trump-2017-2021"/>
    <hyperlink ref="K672" r:id="rId753" display="https://www.justice.gov/pardon/page/file/1293796/download"/>
    <hyperlink ref="M672" r:id="rId754" display="https://www.npr.org/2020/12/23/949820820/trump-pardons-roger-stone-paul-manafort-and-charles-kushner"/>
    <hyperlink ref="O672" r:id="rId755" display="https://www.justice.gov/file/1349086/download"/>
    <hyperlink ref="Q672" r:id="rId756" display="https://www.desmoinesregister.com/story/news/politics/2020/12/24/ex-ron-paul-iowa-aides-john-tate-jesse-benton-pardoned-trump-kent-sorenson/4038489001/"/>
    <hyperlink ref="H673" r:id="rId757" display="https://www.washingtonpost.com/investigations/interactive/2022/roger-stone-documentary-capitol-riot-trump-election/?itid=hp_special-topic-1"/>
    <hyperlink ref="H674" r:id="rId758" display="https://web.archive.org/web/20201224022205/https://twitter.com/MilionMagaMarch/status/1341931415575949313"/>
    <hyperlink ref="J674" r:id="rId759" display="https://web.archive.org/web/20210110230227/https://parler.com/profile/muricauhuru"/>
    <hyperlink ref="L674" r:id="rId760" display="https://www.ar15.com/forums/General/Riots-and-looting-in-American-cities-and-worldwide-Unprecedented-Anger-Edition-RIOT-SQUAD-/5-2331989/?page=3844"/>
    <hyperlink ref="H675" r:id="rId761" display="https://s3.documentcloud.org/documents/21059849/leopold-capitol-police-protest-permits-january-6-common-law-release.pdf"/>
    <hyperlink ref="H676" r:id="rId762" display="https://s3.documentcloud.org/documents/21059849/leopold-capitol-police-protest-permits-january-6-common-law-release.pdf"/>
    <hyperlink ref="H678" r:id="rId763" display="https://www.nytimes.com/2021/10/02/us/politics/john-eastman-trump-memo.html"/>
    <hyperlink ref="H679" r:id="rId764" display="https://twitter.com/soychicka/status/1347314160883871745"/>
    <hyperlink ref="H680" r:id="rId765" display="https://abcnews.go.com/US/pence-told-jan-6-special-counsel-harrowing-details/story?id=105183391"/>
    <hyperlink ref="H681" r:id="rId766" display="https://abcnews.go.com/US/pence-told-jan-6-special-counsel-harrowing-details/story?id=105183391"/>
    <hyperlink ref="H682" r:id="rId767" display="https://twitter.com/DianeBernaerts/status/1342634282385362946"/>
    <hyperlink ref="H683" r:id="rId768" display="https://web.archive.org/web/20210107140320/https://www.zachvorhies.com/stop_the_steal/stop_the_steal.pdf"/>
    <hyperlink ref="H684" r:id="rId769" display="https://www.govinfo.gov/content/pkg/GPO-J6-DOC-USSS0000038637/pdf/GPO-J6-DOC-USSS0000038637.pdf"/>
    <hyperlink ref="H685" r:id="rId770" display="https://january6th.house.gov/sites/democrats.january6th.house.gov/files/20220204_Henry%20Tarrio.pdf"/>
    <hyperlink ref="H686" r:id="rId771" display="https://www.fbi.gov/contact-us/field-offices/memphis/news/press-releases/fbi-releases-report-on-nashville-bombing"/>
    <hyperlink ref="H687" r:id="rId772" display="https://www.govinfo.gov/content/pkg/GPO-J6-TRANSCRIPT-CTRL0000038857/pdf/GPO-J6-TRANSCRIPT-CTRL0000038857.pdf"/>
    <hyperlink ref="H689" r:id="rId773" display="https://www.govinfo.gov/content/pkg/GPO-J6-TRANSCRIPT-CTRL0000038857/pdf/GPO-J6-TRANSCRIPT-CTRL0000038857.pdf"/>
    <hyperlink ref="J689" r:id="rId774" display="https://www.govinfo.gov/content/pkg/GPO-J6-DOC-CTRL0000013771/pdf/GPO-J6-DOC-CTRL0000013771.pdf"/>
    <hyperlink ref="H690" r:id="rId775" display="https://january6th.house.gov/sites/democrats.january6th.house.gov/files/20211217_Caroline%20Wren.pdf&#10;https://www.govinfo.gov/content/pkg/GPO-J6-TRANSCRIPT-CTRL0000034615/pdf/GPO-J6-TRANSCRIPT-CTRL0000034615.pdf"/>
    <hyperlink ref="H691" r:id="rId776" display="https://web.archive.org/web/20210104130550/https://twitter.com/MilionMagaMarch"/>
    <hyperlink ref="H692" r:id="rId777" display="https://web.archive.org/web/20220202133002/https://gab.com/dragthei/posts/105448989259567058"/>
    <hyperlink ref="M692" r:id="rId778" display="https://gab.com/dragthei/posts/105448989259567058"/>
    <hyperlink ref="H693" r:id="rId779" display="https://web.archive.org/web/20201221073604/https://twitter.com/GenFlynn/status/1342847269217972224"/>
    <hyperlink ref="J693" r:id="rId780" display="https://web.archive.org/web/20201221073604/https://twitter.com/patrickbyrne"/>
    <hyperlink ref="H694" r:id="rId781" display="https://www.politico.com/news/2022/08/10/scott-perry-trump-fbi-investigation-00050901"/>
    <hyperlink ref="H695" r:id="rId782" display="https://www.politico.com/news/2021/03/24/oath-keepers-proud-boys-alliance-capitol-riot-477741"/>
    <hyperlink ref="H696" r:id="rId783" location="page=252" display="https://www.docdroid.net/h5aWT2M/mosd1226-123120-pdf#page=252&#10;https://s3.documentcloud.org/documents/23606246/201209-telegram-messages_02-09-23.pdf"/>
    <hyperlink ref="J696" r:id="rId784" display="https://www.justice.gov/opa/press-release/file/1480891/download"/>
    <hyperlink ref="H697" r:id="rId785" display="https://s3.documentcloud.org/documents/23606246/201209-telegram-messages_02-09-23.pdf"/>
    <hyperlink ref="J698" r:id="rId786" display="https://www.motherjones.com/politics/2024/01/january-6-money-fancelli-wren/"/>
    <hyperlink ref="H699" r:id="rId787" display="https://cis.scc.virginia.gov/EntitySearch/BusinessInformation?businessId=11151950&amp;businessType=Nonstock%20Corporation&amp;Source=fromFormation&amp;isSeries=False"/>
    <hyperlink ref="H700" r:id="rId788" display="https://january6th.house.gov/sites/democrats.january6th.house.gov/files/20220524_Charlie%20Kirk.pdf"/>
    <hyperlink ref="H701" r:id="rId789" display="https://www.opensecrets.org/news/2023/06/tax-records-reveal-more-contributions-from-publix-heiress-to-dark-money-groups-sponsoring-jan-6-rally/"/>
    <hyperlink ref="H702" r:id="rId790" display="https://january6th.house.gov/sites/democrats.january6th.house.gov/files/20220124_Alex%20Jones.pdf"/>
    <hyperlink ref="H703" r:id="rId791" display="https://storage.courtlistener.com/recap/gov.uscourts.dcd.258149/gov.uscourts.dcd.258149.1.0_1.pdf"/>
    <hyperlink ref="H704" r:id="rId792" display="https://www.govinfo.gov/content/pkg/GPO-J6-TRANSCRIPT-CTRL0000034616/pdf/GPO-J6-TRANSCRIPT-CTRL0000034616.pdf"/>
    <hyperlink ref="H705" r:id="rId793" display="https://www.politico.com/f/?id=0000017e-132a-dca7-a1ff-b33b8afd0000&#10;https://stanforddaily.com/2018/05/31/emails-between-ferguson-scr-reveal-opposition-research-against-ocon-prompt-fergusons-resignation-from-cardinal-conversations-leadership-role/"/>
    <hyperlink ref="H706" r:id="rId794" display="https://www.justice.gov/usao-dc/press-release/file/1480801/download"/>
    <hyperlink ref="H708" r:id="rId795" display="https://www.justice.gov/usao-dc/press-release/file/1480801/download"/>
    <hyperlink ref="H710" r:id="rId796" display="https://twitter.com/MThymol/status/1568425395493679104"/>
    <hyperlink ref="H711" r:id="rId797" display="https://www.govinfo.gov/content/pkg/GPO-J6-DOC-CTRL0000021633_00016/pdf/GPO-J6-DOC-CTRL0000021633_00016.pdf"/>
    <hyperlink ref="H712" r:id="rId798" display="https://web.archive.org/web/20201227220021/https://twitter.com/RepDLesko/status/1343315721263132672"/>
    <hyperlink ref="J712" r:id="rId799" display="https://twitter.com/RepDLesko/status/1343315721263132672"/>
    <hyperlink ref="H713" r:id="rId800" display="https://www.rawstory.com/trump-truth-national-guard-jan6/"/>
    <hyperlink ref="H714" r:id="rId801" display="https://twitter.com/realDonaldTrump/status/1343328708963299338"/>
    <hyperlink ref="H715" r:id="rId802" display="https://www.govinfo.gov/content/pkg/GPO-J6-TRANSCRIPT-CTRL0000038857/pdf/GPO-J6-TRANSCRIPT-CTRL0000038857.pdf"/>
    <hyperlink ref="J715" r:id="rId803" display="https://www.govinfo.gov/content/pkg/GPO-J6-DOC-CTRL0000013771/pdf/GPO-J6-DOC-CTRL0000013771.pdf"/>
    <hyperlink ref="H716" r:id="rId804" location="document/p26/a2190527" display="https://www.documentcloud.org/documents/23560293-220119_robert-peede#document/p26/a2190527"/>
    <hyperlink ref="H717" r:id="rId805" display="https://www.rawstory.com/trump-truth-national-guard-jan6/"/>
    <hyperlink ref="J717" r:id="rId806" display="https://abcnews.go.com/Politics/roger-stone-president-trump-pardon-person/story?id=74940512"/>
    <hyperlink ref="H718" r:id="rId807" display="https://www.govinfo.gov/content/pkg/GPO-J6-DOC-CTRL0000021632_00010/pdf/GPO-J6-DOC-CTRL0000021632_00010.pdf"/>
    <hyperlink ref="H719" r:id="rId808" display="https://www.govinfo.gov/content/pkg/GPO-J6-DOC-CTRL0000021633_00030/pdf/GPO-J6-DOC-CTRL0000021633_00030.pdf"/>
    <hyperlink ref="H720" r:id="rId809" display="https://january6th.house.gov/sites/democrats.january6th.house.gov/files/20220524_Charlie%20Kirk.pdf"/>
    <hyperlink ref="H721" r:id="rId810" display="https://s3.documentcloud.org/documents/21059849/leopold-capitol-police-protest-permits-january-6-common-law-release.pdf"/>
    <hyperlink ref="H723" r:id="rId811" display="https://www.nps.gov/features/foia/Jan6_WomenForAmericaFirstPermitEmails_REDACTED_Oct18.pdf"/>
    <hyperlink ref="H724" r:id="rId812" display="https://www.govinfo.gov/content/pkg/GPO-J6-DOC-CTRL0000021633_00016/pdf/GPO-J6-DOC-CTRL0000021633_00016.pdf"/>
    <hyperlink ref="H725" r:id="rId813" display="https://www.nps.gov/features/foia/Jan6_WomenForAmericaFirstPermitEmails_REDACTED_Oct18.pdf"/>
    <hyperlink ref="H726" r:id="rId814" display="https://www.justice.gov/usao-dc/press-release/file/1456586/download"/>
    <hyperlink ref="H727" r:id="rId815" display="https://twitter.com/HarkHeraldPress/status/1569069539522117633"/>
    <hyperlink ref="H728" r:id="rId816" display="https://www.newsweek.com/trump-supporters-flood-hotel-harrington-negative-reviews-1557722"/>
    <hyperlink ref="H729" r:id="rId817" display="https://www.govinfo.gov/content/pkg/GPO-J6-TRANSCRIPT-CTRL0000062450/pdf/GPO-J6-TRANSCRIPT-CTRL0000062450.pdf"/>
    <hyperlink ref="H730" r:id="rId818" display="https://news.yahoo.com/opinion-flynn-post-office-box-210249222.html"/>
    <hyperlink ref="H731" r:id="rId819" display="https://january6th.house.gov/sites/democrats.january6th.house.gov/files/20220405_Scott%20Johnston.pdf"/>
    <hyperlink ref="H732" r:id="rId820" display="https://www.govinfo.gov/content/pkg/FR-2020-12-28/pdf/2020-28607.pdf"/>
    <hyperlink ref="H733" r:id="rId821" display="https://storage.courtlistener.com/recap/gov.uscourts.dcd.238273/gov.uscourts.dcd.238273.15.18.pdf&#10;https://www.govinfo.gov/content/pkg/GPO-J6-TRANSCRIPT-CTRL0000034616/pdf/GPO-J6-TRANSCRIPT-CTRL0000034616.pdf"/>
    <hyperlink ref="H734" r:id="rId822" display="https://www.govinfo.gov/content/pkg/GPO-J6-DOC-VMH-00004070/pdf/GPO-J6-DOC-VMH-00004070.pdf"/>
    <hyperlink ref="H735" r:id="rId823" display="https://www.govinfo.gov/app/details/DCPD-202000912/"/>
    <hyperlink ref="J735" r:id="rId824" display="https://www.govinfo.gov/content/pkg/DCPD-202000912/pdf/DCPD-202000912.pdf"/>
    <hyperlink ref="H737" r:id="rId825" display="https://twitter.com/gal_suburban/status/1578084204822384641"/>
    <hyperlink ref="H738" r:id="rId826" display="https://www.nps.gov/features/foia/Jan6_WomenForAmericaFirstPermitEmails_REDACTED_Oct18.pdf"/>
    <hyperlink ref="J738" r:id="rId827" display="https://www.doioig.gov/sites/default/files/2021-migration/SpecialReview_Review%20of%20the%20U.S.%20Department%20of%20the%20Interior%E2%80%99s%20Actions%20Related%20to%20January%206%2C%202021.pdf"/>
    <hyperlink ref="H739" r:id="rId828" display="https://www.nps.gov/features/foia/Jan6_WomenForAmericaFirstPermitEmails_REDACTED_Oct18.pdf"/>
    <hyperlink ref="H740" r:id="rId829" display="https://january6th.house.gov/sites/democrats.january6th.house.gov/files/20220405_Scott%20Johnston.pdf"/>
    <hyperlink ref="H741" r:id="rId830" display="https://www.nps.gov/features/foia/Jan6_WomenForAmericaFirstPermitEmails_REDACTED_Oct18.pdf"/>
    <hyperlink ref="H742" r:id="rId831" display="https://s3.documentcloud.org/documents/21059849/leopold-capitol-police-protest-permits-january-6-common-law-release.pdf"/>
    <hyperlink ref="H743" r:id="rId832" display="https://january6th.house.gov/sites/democrats.january6th.house.gov/files/20220524_Charlie%20Kirk.pdf"/>
    <hyperlink ref="H744" r:id="rId833" display="https://www.govinfo.gov/content/pkg/GPO-J6-TRANSCRIPT-CTRL0000038857/pdf/GPO-J6-TRANSCRIPT-CTRL0000038857.pdf"/>
    <hyperlink ref="H745" r:id="rId834" display="https://january6th.house.gov/sites/democrats.january6th.house.gov/files/20220124_Alex%20Jones.pdf"/>
    <hyperlink ref="H746" r:id="rId835" display="https://web.archive.org/web/20201231171013/https://twitter.com/BadgerPundit/status/1344028644948271104"/>
    <hyperlink ref="H747" r:id="rId836" display="https://www.govinfo.gov/content/pkg/GPO-J6-DOC-CTRL0000021633_00016/pdf/GPO-J6-DOC-CTRL0000021633_00016.pdf"/>
    <hyperlink ref="H748" r:id="rId837" display="https://www.npr.org/sections/biden-transition-updates/2020/12/29/951120832/bidens-incoming-national-security-adviser-faults-pentagons-obstruction"/>
    <hyperlink ref="H749" r:id="rId838" display="https://www.govinfo.gov/content/pkg/GPO-J6-TRANSCRIPT-CTRL0000062450/pdf/GPO-J6-TRANSCRIPT-CTRL0000062450.pdf"/>
    <hyperlink ref="H750" r:id="rId839" display="https://storage.courtlistener.com/recap/gov.uscourts.dcd.229062/gov.uscourts.dcd.229062.47.0.pdf"/>
    <hyperlink ref="H751" r:id="rId840" display="https://web.archive.org/web/20211231172018/https://twitter.com/jimstewartson/status/1476964281241374720&#10;https://www.justice.gov/opa/page/file/1357251/download"/>
    <hyperlink ref="H752" r:id="rId841" display="https://www.justice.gov/usao-dc/press-release/file/1480801/download"/>
    <hyperlink ref="J752" r:id="rId842" display="https://s3.documentcloud.org/documents/23606246/201209-telegram-messages_02-09-23.pdf"/>
    <hyperlink ref="H753" r:id="rId843" display="https://twitter.com/capitolhunters/status/1431781303666593794"/>
    <hyperlink ref="H754" r:id="rId844" display="https://www.govinfo.gov/content/pkg/GPO-J6-DOC-CTRL0000021633_00030/pdf/GPO-J6-DOC-CTRL0000021633_00030.pdf&#10;https://www.govinfo.gov/content/pkg/GPO-J6-DOC-CTRL0000013771/pdf/GPO-J6-DOC-CTRL0000013771.pdf"/>
    <hyperlink ref="H755" r:id="rId845" display="https://www.nps.gov/features/foia/Jan6_WomenForAmericaFirstPermitEmails_REDACTED_Oct18.pdf"/>
    <hyperlink ref="H756" r:id="rId846" display="https://www.nps.gov/features/foia/Jan6_WomenForAmericaFirstPermitEmails_REDACTED_Oct18.pdf"/>
    <hyperlink ref="H757" r:id="rId847" display="https://www.citizensforethics.org/reports-investigations/crew-investigations/officials-clashed-with-pro-trump-jan-6-organizers-wanted-to-block-permits/"/>
    <hyperlink ref="H758" r:id="rId848" display="https://s3.documentcloud.org/documents/21059849/leopold-capitol-police-protest-permits-january-6-common-law-release.pdf"/>
    <hyperlink ref="H759" r:id="rId849" display="https://storage.courtlistener.com/recap/gov.uscourts.dcd.226696/gov.uscourts.dcd.226696.172.0.pdf"/>
    <hyperlink ref="H760" r:id="rId850" display="https://www.huffpost.com/entry/josh-hawley-object-electoral-college_n_5feca490c5b64e44210849b8"/>
    <hyperlink ref="J760" r:id="rId851" display="https://twitter.com/HawleyMO/status/1344307458085412867?s=20"/>
    <hyperlink ref="H761" r:id="rId852" display="https://twitter.com/rparloff/status/1620437913795452928"/>
    <hyperlink ref="J761" r:id="rId853" display="https://twitter.com/rparloff/status/1620436761053892608"/>
    <hyperlink ref="H762" r:id="rId854" display="https://www.govinfo.gov/content/pkg/GPO-J6-DOC-CM00015477/pdf/GPO-J6-DOC-CM00015477.pdf"/>
    <hyperlink ref="H763" r:id="rId855" display="https://twitter.com/mtgreenee/status/1344325697473544194"/>
    <hyperlink ref="H764" r:id="rId856" display="https://twitter.com/AylingLindsay/status/1344336161989419010"/>
    <hyperlink ref="H765" r:id="rId857" display="https://www.govinfo.gov/content/pkg/GPO-J6-DOC-CTRL0000021633_00016/pdf/GPO-J6-DOC-CTRL0000021633_00016.pdf"/>
    <hyperlink ref="H766" r:id="rId858" display="https://www.justice.gov/usao-dc/press-release/file/1480801/download&#10;https://s3.documentcloud.org/documents/23606246/201209-telegram-messages_02-09-23.pdf"/>
    <hyperlink ref="H767" r:id="rId859" display="https://january6th.house.gov/sites/democrats.january6th.house.gov/files/20220124_Alex%20Jones.pdf"/>
    <hyperlink ref="H768" r:id="rId860" display="https://web.archive.org/web/20201231201600/https://jerichomarch.org/2020/12/elementor-2213/"/>
    <hyperlink ref="H769" r:id="rId861" display="https://www.youtube.com/watch?v=LX95kTloZBU&amp;feature=emb_imp_woyt"/>
    <hyperlink ref="J769" r:id="rId862" display="https://www.rollingstone.com/politics/politics-features/doug-mastriano-donald-trump-christian-right-1234589455/"/>
    <hyperlink ref="L769" r:id="rId863" display="https://www.rightwingwatch.org/post/trumpist-state-sen-doug-mastriano-is-preparing-for-gods-call-to-run-for-governor-of-pennsylvania/"/>
    <hyperlink ref="H770" r:id="rId864" display="https://www.inquirer.com/news/trump-pennsylvania-gop-doug-mastriano-voting-machines-20230616.html"/>
    <hyperlink ref="H771" r:id="rId865" display="https://www.govinfo.gov/content/pkg/GPO-J6-DOC-CTRL0000021633_00016/pdf/GPO-J6-DOC-CTRL0000021633_00016.pdf"/>
    <hyperlink ref="H772" r:id="rId866" display="https://www.govinfo.gov/content/pkg/GPO-J6-DOC-CTRL0000030809/pdf/GPO-J6-DOC-CTRL0000030809.pdf"/>
    <hyperlink ref="H773" r:id="rId867" display="https://web.archive.org/web/20210107120628/https://twitter.com/realDonaldTrump/status/1344359312878149634"/>
    <hyperlink ref="H775" r:id="rId868" display="https://january6th.house.gov/sites/democrats.january6th.house.gov/files/20211209_Ali%20Alexander.pdf"/>
    <hyperlink ref="H776" r:id="rId869" display="https://www.justice.gov/usao-dc/press-release/file/1480801/download"/>
    <hyperlink ref="H777" r:id="rId870" location="page=225" display="https://www.docdroid.net/h5aWT2M/mosd1226-123120-pdf#page=225"/>
    <hyperlink ref="J777" r:id="rId871" display="https://twitter.com/nine_niall/status/1547022029643300864"/>
    <hyperlink ref="L777" r:id="rId872" display="https://www.docdroid.net/oEPsOky/mosd2chat-pdf"/>
    <hyperlink ref="H778" r:id="rId873" display="https://twitter.com/ne0ndistraction/status/1657138938610327563"/>
    <hyperlink ref="H779" r:id="rId874" display="https://www.thedailybeast.com/stop-the-steal-organizer-in-hiding-after-denying-blame-for-riot"/>
    <hyperlink ref="H780" r:id="rId875" display="https://www.breitbart.com/2020-election/2020/12/30/rep-elect-marjorie-taylor-greene-republicans-will-object-electoral-college-votes-six-states/"/>
    <hyperlink ref="H781" r:id="rId876" display="https://www.govinfo.gov/content/pkg/GPO-J6-TRANSCRIPT-CTRL0000038867/pdf/GPO-J6-TRANSCRIPT-CTRL0000038867.pdf"/>
    <hyperlink ref="H782" r:id="rId877" display="https://storage.courtlistener.com/recap/gov.uscourts.dcd.241008/gov.uscourts.dcd.241008.441.0.pdf"/>
    <hyperlink ref="J782" r:id="rId878" display="https://web.archive.org/web/20220530193115/https://mpdc.dc.gov/biography/jason-bagshaw"/>
    <hyperlink ref="L782" r:id="rId879" display="https://web.archive.org/web/20200607072319/https://mpdc.dc.gov/biography/commander-jeffery-carroll-0"/>
    <hyperlink ref="H783" r:id="rId880" display="https://www.govinfo.gov/content/pkg/GPO-J6-TRANSCRIPT-CTRL0000062450/pdf/GPO-J6-TRANSCRIPT-CTRL0000062450.pdf"/>
    <hyperlink ref="H785" r:id="rId881" display="https://storage.courtlistener.com/recap/gov.uscourts.dcd.255554/gov.uscourts.dcd.255554.28.1.pdf"/>
    <hyperlink ref="J785" r:id="rId882" display="https://twitter.com/rparloff/status/1625935150923104257"/>
    <hyperlink ref="H786" r:id="rId883" display="https://s3.documentcloud.org/documents/23606246/201209-telegram-messages_02-09-23.pdf"/>
    <hyperlink ref="H787" r:id="rId884" display="https://storage.courtlistener.com/recap/gov.uscourts.dcd.229063/gov.uscourts.dcd.229063.440.1.pdf&#10;https://www.rawstory.com/its-all-one-operational-plan-proud-boys-video-of-shows-effort-to-impose-command-structure-before-jan-6/"/>
    <hyperlink ref="J787" r:id="rId885" display="https://rumble.com/v18yv58-never-before-seen.-proud-boys-mosd-jan-6-pre-brief.-conspiracy-to-commit-se.html"/>
    <hyperlink ref="L787" r:id="rId886" display="https://twitter.com/creek_twit/status/1549606382038663174"/>
    <hyperlink ref="H788" r:id="rId887" display="https://s3.documentcloud.org/documents/24178369/perrydocket.pdf"/>
    <hyperlink ref="H789" r:id="rId888" display="https://web.archive.org/web/20210101170247/https://twitter.com/mtgreenee"/>
    <hyperlink ref="J789" r:id="rId889" display="https://web.archive.org/web/20201231133700/https://twitter.com/mtgreenee/status/1344489421110800384"/>
    <hyperlink ref="H790" r:id="rId890" display="https://www.documentcloud.org/documents/24178369-perrydocket"/>
    <hyperlink ref="J790" r:id="rId891" display="https://www.politico.com/news/2023/11/29/scott-perry-texts-unsealed-00129195"/>
    <hyperlink ref="H791" r:id="rId892" display="https://www.nps.gov/aboutus/foia/upload/21-0274-Rally-to-Revival-Freedom-Plaza-permit_Redacted.pdf"/>
    <hyperlink ref="H792" r:id="rId893" display="https://static1.squarespace.com/static/6297908bd7f2101ba47ec4e2/t/62d87826b8904b6a003159c3/1658353704464/Bryan+Lewis+Demo+Permit+1-6-2021.pdf"/>
    <hyperlink ref="H793" r:id="rId894" display="https://web.archive.org/web/20201231075551/https://www.millionmagamarch.us/"/>
    <hyperlink ref="H794" r:id="rId895" display="https://s3.documentcloud.org/documents/23606246/201209-telegram-messages_02-09-23.pdf"/>
    <hyperlink ref="H795" r:id="rId896" display="https://january6th.house.gov/sites/democrats.january6th.house.gov/files/20220524_Charlie%20Kirk.pdf"/>
    <hyperlink ref="H796" r:id="rId897" display="https://january6th.house.gov/sites/democrats.january6th.house.gov/files/20220124_Alex%20Jones.pdf"/>
    <hyperlink ref="H797" r:id="rId898" display="https://www.govinfo.gov/content/pkg/GPO-J6-TRANSCRIPT-CTRL0000038857/pdf/GPO-J6-TRANSCRIPT-CTRL0000038857.pdf"/>
    <hyperlink ref="H798" r:id="rId899" display="https://www.facebook.com/bikersfortrump/videos/2775486726024450/?extid=CL-UNK-UNK-UNK-IOS_GK0T-GK1C&amp;ref=sharing"/>
    <hyperlink ref="H799" r:id="rId900" display="https://web.archive.org/web/20210101005544/https://twitter.com/jimstewartson/status/1344688206499913731"/>
    <hyperlink ref="H800" r:id="rId901" display="https://www.washingtonpost.com/nation/2021/05/11/senator-josh-hawley/"/>
    <hyperlink ref="H801" r:id="rId902" display="https://www.documentcloud.org/documents/21052948-final-az-part-1m"/>
    <hyperlink ref="H802" r:id="rId903" display="https://www.politico.com/news/2022/11/02/trump-lawyers-saw-justice-thomas-as-only-chance-to-stop-2020-election-certification-00064592"/>
    <hyperlink ref="H803" r:id="rId904" display="https://edition.cnn.com/2022/04/15/politics/read-mark-meadows-texts-mike-lee-chip-roy/index.html"/>
    <hyperlink ref="H804" r:id="rId905" display="https://edition.cnn.com/2022/04/25/politics/read-mark-meadows-texts-sean-hannity-ivanka-trump-marjorie-taylor-greene/index.html&#10;https://twitter.com/emptywheel/status/1518634808980787202"/>
    <hyperlink ref="J804" r:id="rId906" display="https://www.theguardian.com/us-news/2022/apr/26/marjorie-taylor-greene-texts-mark-meadows-martial-law-2020-election"/>
    <hyperlink ref="H805" r:id="rId907" location="page=253" display="https://www.govinfo.gov/content/pkg/GPO-J6-TRANSCRIPT-CTRL0000034614/pdf/GPO-J6-TRANSCRIPT-CTRL0000034614.pdf#page=253"/>
    <hyperlink ref="H806" r:id="rId908" display="https://abcnews.go.com/Politics/defense-secretaries-letter-warning-trump-signed-days/story?id=75036788"/>
    <hyperlink ref="J806" r:id="rId909" display="https://twitter.com/SecDef19/status/1345889230132817921"/>
    <hyperlink ref="H807" r:id="rId910" display="https://www.nytimes.com/2021/01/01/us/politics/trump-new-years-eve-mar-a-lago.html"/>
    <hyperlink ref="H808" r:id="rId911" display="https://www.washingtonpost.com/documents/61481420-0b67-47f4-b035-6a4dda79e7ef.pdf"/>
    <hyperlink ref="J808" r:id="rId912" display="https://www.govinfo.gov/content/pkg/GPO-J6-TRANSCRIPT-CTRL0000034627/pdf/GPO-J6-TRANSCRIPT-CTRL0000034627.pdf"/>
    <hyperlink ref="H810" r:id="rId913" display="https://twitter.com/Brandi_Buchman/status/1636075542620274690"/>
    <hyperlink ref="H812" r:id="rId914" display="https://www.nps.gov/features/foia/Jan6_WomenForAmericaFirstPermitEmails_REDACTED_Oct18.pdf"/>
    <hyperlink ref="H813" r:id="rId915" display="https://web.archive.org/web/20210101185316/https://donorbox.org/stop-the-steal-3"/>
    <hyperlink ref="H814" r:id="rId916" display="https://www.washingtonpost.com/documents/61481420-0b67-47f4-b035-6a4dda79e7ef.pdf"/>
    <hyperlink ref="H815" r:id="rId917" display="https://edition.cnn.com/2022/04/15/politics/read-mark-meadows-texts-mike-lee-chip-roy/index.html"/>
    <hyperlink ref="H816" r:id="rId918" display="https://www.govinfo.gov/content/pkg/GPO-J6-TRANSCRIPT-CTRL0000050108/pdf/GPO-J6-TRANSCRIPT-CTRL0000050108.pdf"/>
    <hyperlink ref="H817" r:id="rId919" location="page=3" display="https://www.docdroid.net/oEPsOky/mosd2chat-pdf#page=3"/>
    <hyperlink ref="H818" r:id="rId920" display="https://www.govinfo.gov/content/pkg/GPO-J6-TRANSCRIPT-CTRL0000038857/pdf/GPO-J6-TRANSCRIPT-CTRL0000038857.pdf"/>
    <hyperlink ref="H819" r:id="rId921" display="https://www.govinfo.gov/content/pkg/GPO-J6-TRANSCRIPT-CTRL0000038857/pdf/GPO-J6-TRANSCRIPT-CTRL0000038857.pdf"/>
    <hyperlink ref="H820" r:id="rId922" display="https://www.govinfo.gov/content/pkg/GPO-J6-TRANSCRIPT-CTRL0000038857/pdf/GPO-J6-TRANSCRIPT-CTRL0000038857.pdf"/>
    <hyperlink ref="H821" r:id="rId923" location="page=85" display="https://www.govinfo.gov/content/pkg/GPO-J6-TRANSCRIPT-CTRL0000060760/pdf/GPO-J6-TRANSCRIPT-CTRL0000060760.pdf#page=85"/>
    <hyperlink ref="H822" r:id="rId924" display="https://twitter.com/MysteRayOfSun/status/1708811368160485584"/>
    <hyperlink ref="H823" r:id="rId925" display="https://january6th.house.gov/sites/democrats.january6th.house.gov/files/20220124_Alex%20Jones.pdf"/>
    <hyperlink ref="H824" r:id="rId926" display="https://january6th.house.gov/sites/democrats.january6th.house.gov/files/20211217_Roger%20Stone.pdf"/>
    <hyperlink ref="H825" r:id="rId927" display="https://january6th.house.gov/sites/democrats.january6th.house.gov/files/20211217_Roger%20Stone.pdf"/>
    <hyperlink ref="H826" r:id="rId928" display="https://archive.is/YOx9s"/>
    <hyperlink ref="H827" r:id="rId929" display="https://electioncases.osu.edu/wp-content/uploads/2020/12/Gohmert-v-Pence.pdf"/>
    <hyperlink ref="H829" r:id="rId930" display="https://web.archive.org/web/20210103004905/https://twitter.com/PeteSessions/status/1345532448063561730&#10;https://web.archive.org/web/20210104014202/https://twitter.com/PeteSessions"/>
    <hyperlink ref="J829" r:id="rId931" display="https://web.archive.org/web/20210115160630/https://www.dallasnews.com/news/politics/2021/01/14/rep-pete-sessions-tweeted-that-he-told-pro-trump-group-to-keep-fighting-ahead-of-deadly-capitol-riot-then-deleted-it/"/>
    <hyperlink ref="H830" r:id="rId932" display="https://www.washingtonpost.com/politics/trump-raffensperger-call-transcript-georgia-vote/2021/01/03/2768e0cc-4ddd-11eb-83e3-322644d82356_story.html"/>
    <hyperlink ref="J830" r:id="rId933" display="https://www.govinfo.gov/content/pkg/GPO-J6-DOC-CTRL0000084255/pdf/GPO-J6-DOC-CTRL0000084255.pdf"/>
    <hyperlink ref="H831" r:id="rId934" display="https://www.govinfo.gov/content/pkg/GPO-J6-DOC-CTRL0000084255/pdf/GPO-J6-DOC-CTRL0000084255.pdf"/>
    <hyperlink ref="H832" r:id="rId935" display="https://www.cruz.senate.gov/newsroom/press-releases/joint-statement-from-senators-cruz-johnson-lankford-daines-kennedy-blackburn-braun-senators-elect-lummis-marshall-hagerty-tuberville"/>
    <hyperlink ref="H833" r:id="rId936" display="https://www.facebook.com/watch/?v=419850809167782"/>
    <hyperlink ref="J833" r:id="rId937" display="https://accesswdun.com/article/2021/1/967354/cruz-to-cumming-crowd-the-men-and-women-gathered-hereare-fighting-for-the-united-states-of-america"/>
    <hyperlink ref="L833" r:id="rId938" display="https://www.tiktok.com/@mikeywoodyz/video/7226539031411166507"/>
    <hyperlink ref="H834" r:id="rId939" display="https://www.justice.gov/usao-dc/press-release/file/1480801/download"/>
    <hyperlink ref="H835" r:id="rId940" display="https://www.cnn.com/2022/01/22/politics/ali-alexander-january-6-extremists-kfile/index.html"/>
    <hyperlink ref="H836" r:id="rId941" display="https://january6th.house.gov/sites/democrats.january6th.house.gov/files/20220525_John%20Matze.pdf"/>
    <hyperlink ref="H837" r:id="rId942" display="https://www.govinfo.gov/content/pkg/GPO-J6-DOC-CTRL0000038097/pdf/GPO-J6-DOC-CTRL0000038097.pdf"/>
    <hyperlink ref="H838" r:id="rId943" display="https://january6th.house.gov/sites/democrats.january6th.house.gov/files/20220124_Alex%20Jones.pdf"/>
    <hyperlink ref="J838" r:id="rId944" display="https://www.govinfo.gov/content/pkg/GPO-J6-DOC-CTRL0000021633_00009/pdf/GPO-J6-DOC-CTRL0000021633_00009.pdf"/>
    <hyperlink ref="H839" r:id="rId945" display="https://january6th.house.gov/sites/democrats.january6th.house.gov/files/Introductory%20Material%20to%20the%20Final%20Report%20of%20the%20Select%20Committee.pdf"/>
    <hyperlink ref="J839" r:id="rId946" display="https://www.govinfo.gov/content/pkg/GPO-J6-DOC-CTRL0000084255/pdf/GPO-J6-DOC-CTRL0000084255.pdf"/>
    <hyperlink ref="L839" r:id="rId947" location="page=134" display="https://www.govinfo.gov/content/pkg/GPO-J6-TRANSCRIPT-CTRL0000928884/pdf/GPO-J6-TRANSCRIPT-CTRL0000928884.pdf#page=134"/>
    <hyperlink ref="H840" r:id="rId948" display="https://youtu.be/Qrdi4KRw1uQ"/>
    <hyperlink ref="J840" r:id="rId949" display="https://www.charlotteobserver.com/news/politics-government/article263009303.html"/>
    <hyperlink ref="H841" r:id="rId950" display="https://twitter.com/KylieJaneKremer/status/1345539000312991750"/>
    <hyperlink ref="J841" r:id="rId951" display="https://web.archive.org/web/20230121014827/https://twitter.com/KylieJaneKremer/status/1345539000312991750"/>
    <hyperlink ref="H842" r:id="rId952" display="https://twitter.com/realDonaldTrump/status/1345551634907209730?s=20"/>
    <hyperlink ref="H843" r:id="rId953" display="https://www.govinfo.gov/content/pkg/GPO-J6-DOC-CTRL0000084255/pdf/GPO-J6-DOC-CTRL0000084255.pdf"/>
    <hyperlink ref="H844" r:id="rId954" display="https://www.govinfo.gov/content/pkg/GPO-J6-DOC-Budo-00714/pdf/GPO-J6-DOC-Budo-00714.pdf"/>
    <hyperlink ref="H845" r:id="rId955" location="pageNum=19" display="https://acrobat.adobe.com/link/track?uri=urn:aaid:scds:US:337938ea-ff9a-441a-a9e8-c822f75a644b#pageNum=19"/>
    <hyperlink ref="H846" r:id="rId956" display="https://www.govinfo.gov/content/pkg/GPO-J6-TRANSCRIPT-CTRL0000062450/pdf/GPO-J6-TRANSCRIPT-CTRL0000062450.pdf&#10;https://www.govinfo.gov/content/pkg/GPO-J6-TRANSCRIPT-CTRL0000071085/pdf/GPO-J6-TRANSCRIPT-CTRL0000071085.pdf"/>
    <hyperlink ref="J846" r:id="rId957" display="https://www.washingtonpost.com/politics/capitol-police-intelligence-warning/2021/01/15/c8b50744-5742-11eb-a08b-f1381ef3d207_story.html"/>
    <hyperlink ref="H847" r:id="rId958" display="https://www.washingtonpost.com/opinions/10-former-defense-secretaries-military-peaceful-transfer-of-power/2021/01/03/2a23d52e-4c4d-11eb-a9f4-0e668b9772ba_story.html"/>
    <hyperlink ref="H848" r:id="rId959" display="https://www.govinfo.gov/content/pkg/GPO-J6-TRANSCRIPT-CTRL0000034617/pdf/GPO-J6-TRANSCRIPT-CTRL0000034617.pdf"/>
    <hyperlink ref="H850" r:id="rId960" display="https://www.washingtonpost.com/national-security/2023/11/13/trump-georgia-case-videos-overturn-2020-election/"/>
    <hyperlink ref="H851" r:id="rId961" display="https://www.govinfo.gov/content/pkg/GPO-J6-DOC-CTRL0000021633_00016/pdf/GPO-J6-DOC-CTRL0000021633_00016.pdf"/>
    <hyperlink ref="H852" r:id="rId962" display="https://twitter.com/andrewkimmel/status/1347942363340029953"/>
    <hyperlink ref="H853" r:id="rId963" display="https://www.citizensforethics.org/wp-content/uploads/2024/03/May-23-2023-DHS-572-1-of-2.pdf"/>
    <hyperlink ref="H854" r:id="rId964" display="https://www.nps.gov/features/foia/Jan6_WomenForAmericaFirstPermitEmails_REDACTED_Oct18.pdf"/>
    <hyperlink ref="H855" r:id="rId965" display="https://web.archive.org/web/20210103190137/https://sparks.clickfunnels.com/optin1609609355410"/>
    <hyperlink ref="H856" r:id="rId966" display="https://www.govinfo.gov/content/pkg/GPO-J6-DOC-CTRL0000013771/pdf/GPO-J6-DOC-CTRL0000013771.pdf"/>
    <hyperlink ref="H857" r:id="rId967" display="https://abc-7.com/news/local/2021/01/03/roger-stone-attends-naples-rally-demanding-florida-senators-to-object-electoral-votes/&#10;https://www.facebook.com/serbianvoices/photos/a.111090330703104/405844664561001/?type=3"/>
    <hyperlink ref="N857" r:id="rId968" display="https://www.sava-pac.org/olga-ravasi/&#10;https://web.archive.org/web/20210110174753/https://parler.com/profile/CloutChapterPresident"/>
    <hyperlink ref="P857" r:id="rId969" display="https://www.theparadiseprogressive.com/blog-the-paradise-progressive/the-proud-boys-the-insurrection-and-southwest-florida"/>
    <hyperlink ref="H858" r:id="rId970" display="https://www.newyorker.com/magazine/2022/08/15/inside-the-war-between-trump-and-his-generals"/>
    <hyperlink ref="J858" r:id="rId971" display="https://www.govinfo.gov/content/pkg/GPO-J6-TRANSCRIPT-CTRL0000034620/pdf/GPO-J6-TRANSCRIPT-CTRL0000034620.pdf"/>
    <hyperlink ref="H859" r:id="rId972" display="https://www.govinfo.gov/content/pkg/GPO-J6-TRANSCRIPT-CTRL0000034610/pdf/GPO-J6-TRANSCRIPT-CTRL0000034610.pdf"/>
    <hyperlink ref="H860" r:id="rId973" display="https://www.youtube.com/watch?v=JstAaWqXNhw"/>
    <hyperlink ref="H861" r:id="rId974" display="https://lancasteronline.com/news/politics/militia-patriots-met-in-lancaster-county-3-days-before-jan-6-capitol-attack-heres-a/article_b4bbf2fe-6ff4-11ec-bfb9-9f5de5499e37.html"/>
    <hyperlink ref="H862" r:id="rId975" display="https://www.gregpalast.com/why-did-the-georgia-gop-team-with-a-riot-instigator/"/>
    <hyperlink ref="H863" r:id="rId976" display="https://www.cnn.com/2022/04/15/politics/read-mark-meadows-texts-mike-lee-chip-roy/index.html"/>
    <hyperlink ref="H864" r:id="rId977" display="https://www.citizensforethics.org/wp-content/uploads/2023/05/21-cv-572_-_17th_Interim_Release.pdf"/>
    <hyperlink ref="H865" r:id="rId978" display="https://www.govinfo.gov/content/pkg/GPO-J6-DOC-CTRL0000083040/pdf/GPO-J6-DOC-CTRL0000083040.pdf"/>
    <hyperlink ref="J865" r:id="rId979" display="https://www.politico.com/news/2024/03/29/trump-appoint-jeffrey-clark-doj-00149751"/>
    <hyperlink ref="H866" r:id="rId980" display="https://www.nytimes.com/2021/01/22/us/politics/jeffrey-clark-trump-justice-department-election.html"/>
    <hyperlink ref="H867" r:id="rId981" display="https://www.presidency.ucsb.edu/documents/tweets-january-3-2021"/>
    <hyperlink ref="H868" r:id="rId982" display="https://www.congress.gov/bill/117th-congress/senate-concurrent-resolution/1/text/ats"/>
    <hyperlink ref="J868" r:id="rId983" display="https://www.govinfo.gov/content/pkg/GPO-J6-DOC-Chapman061863/pdf/GPO-J6-DOC-Chapman061863.pdf"/>
    <hyperlink ref="H869" r:id="rId984" display="https://www.cnn.com/2021/01/05/politics/mike-pence-donald-trump-electoral-college/index.html"/>
    <hyperlink ref="H870" r:id="rId985" display="https://www.courtlistener.com/docket/61603539/15/18/meadows-v-pelosi/&#10;https://www.nytimes.com/2021/01/22/us/politics/jeffrey-clark-trump-justice-department-election.html"/>
    <hyperlink ref="H871" r:id="rId986" display="https://january6th.house.gov/sites/democrats.january6th.house.gov/files/20211209_Ali%20Alexander.pdf"/>
    <hyperlink ref="H872" r:id="rId987" display="https://www.justice.gov/usao-dc/press-release/file/1480801/download"/>
    <hyperlink ref="H873" r:id="rId988" location="page=54" display="https://www.docdroid.net/oEPsOky/mosd2chat-pdf#page=54"/>
    <hyperlink ref="H874" r:id="rId989" display="https://www.govinfo.gov/content/pkg/GPO-J6-DOC-CTRL0000030809/pdf/GPO-J6-DOC-CTRL0000030809.pdf"/>
    <hyperlink ref="L874" r:id="rId990" display="https://www.doioig.gov/sites/default/files/2021-migration/SpecialReview_Review%20of%20the%20U.S.%20Department%20of%20the%20Interior%E2%80%99s%20Actions%20Related%20to%20January%206%2C%202021.pdf"/>
    <hyperlink ref="H875" r:id="rId991" location="pageNum=23" display="https://acrobat.adobe.com/link/track?uri=urn:aaid:scds:US:337938ea-ff9a-441a-a9e8-c822f75a644b#pageNum=23"/>
    <hyperlink ref="H876" r:id="rId992" display="https://www.govinfo.gov/content/pkg/GPO-J6-DOC-CTRL0000008711/pdf/GPO-J6-DOC-CTRL0000008711.pdf"/>
    <hyperlink ref="J876" r:id="rId993" display="https://www.govinfo.gov/content/pkg/GPO-J6-TRANSCRIPT-CTRL0000034620/pdf/GPO-J6-TRANSCRIPT-CTRL0000034620.pdf"/>
    <hyperlink ref="H877" r:id="rId994" display="https://www.govinfo.gov/content/pkg/GPO-J6-TRANSCRIPT-CTRL0000036624/pdf/GPO-J6-TRANSCRIPT-CTRL0000036624.pdf"/>
    <hyperlink ref="H878" r:id="rId995" location="page=31" display="https://www.govinfo.gov/content/pkg/GPO-J6-TRANSCRIPT-CTRL0000061472/pdf/GPO-J6-TRANSCRIPT-CTRL0000061472.pdf#page=31"/>
    <hyperlink ref="H879" r:id="rId996" display="https://www.govinfo.gov/content/pkg/GPO-J6-TRANSCRIPT-CTRL0000071085/pdf/GPO-J6-TRANSCRIPT-CTRL0000071085.pdf&#10;https://www.justice.gov/oip/page/file/1520581/download"/>
    <hyperlink ref="H880" r:id="rId997" display="https://www.vanityfair.com/news/2021/01/embedding-with-pentagon-leadership-in-trumps-chaotic-last-week"/>
    <hyperlink ref="H881" r:id="rId998" display="https://trumpwhitehouse.archives.gov/briefings-statements/president-donald-j-trump-award-medal-freedom-devin-nunes/&#10;https://www.cbsnews.com/news/medal-of-freedom-devin-nunes-jim-jordan/"/>
    <hyperlink ref="H882" r:id="rId999" display="https://s3.documentcloud.org/documents/23606246/201209-telegram-messages_02-09-23.pdf"/>
    <hyperlink ref="H883" r:id="rId1000" location="page=59" display="https://www.docdroid.net/oEPsOky/mosd2chat-pdf#page=59"/>
    <hyperlink ref="H884" r:id="rId1001" display="https://x.com/AZGOP/status/1346124233064275969"/>
    <hyperlink ref="H885" r:id="rId1002" display="https://twitter.com/mtgreenee/status/1346126537536507906?s=20"/>
    <hyperlink ref="J886" r:id="rId1003" display="https://www.govinfo.gov/content/pkg/DCPD-2021DIGEST-TRUMP/pdf/DCPD-2021DIGEST-TRUMP.pdf"/>
    <hyperlink ref="H887" r:id="rId1004" location="page=9" display="https://www.govinfo.gov/content/pkg/GPO-J6-TRANSCRIPT-CTRL0000034608/pdf/GPO-J6-TRANSCRIPT-CTRL0000034608.pdf#page=9"/>
    <hyperlink ref="J887" r:id="rId1005" display="https://twitter.com/Acyn/status/1697032158748025247"/>
    <hyperlink ref="H888" r:id="rId1006" display="https://www.nps.gov/features/foia/Jan6_WomenForAmericaFirstPermitEmails_REDACTED_Oct18.pdf"/>
    <hyperlink ref="H889" r:id="rId1007" display="https://www.nps.gov/features/foia/Jan6_WomenForAmericaFirstPermitEmails_REDACTED_Oct18.pdf"/>
    <hyperlink ref="H890" r:id="rId1008" display="https://www.nps.gov/features/foia/Jan6_WomenForAmericaFirstPermitEmails_REDACTED_Oct18.pdf"/>
    <hyperlink ref="H891" r:id="rId1009" display="https://www.nps.gov/features/foia/Jan6_WomenForAmericaFirstPermitEmails_REDACTED_Oct18.pdf"/>
    <hyperlink ref="H892" r:id="rId1010" display="https://www.nps.gov/aboutus/foia/upload/21-0274-Rally-to-Revival-Freedom-Plaza-permit_Redacted.pdf"/>
    <hyperlink ref="H893" r:id="rId1011" display="https://january6th.house.gov/sites/democrats.january6th.house.gov/files/20220524_Charlie%20Kirk.pdf"/>
    <hyperlink ref="H894" r:id="rId1012" display="https://www.mediamatters.org/charlie-kirk/charlie-kirk-calls-mike-pence-unilaterally-discard-state-electors&#10;https://www.newsweek.com/rudy-giuliani-says-any-republicans-against-overturning-election-should-leave-party-1559148"/>
    <hyperlink ref="H895" r:id="rId1013" display="https://www.splcenter.org/hatewatch/2021/01/19/meet-white-nationalist-organizer-who-spewed-hate-against-lawmakers"/>
    <hyperlink ref="H896" r:id="rId1014" display="https://archive.fo/6SVYI&#10;https://rumble.com/embed/v9tq6f"/>
    <hyperlink ref="H897" r:id="rId1015" display="https://edition.cnn.com/2022/04/15/politics/read-mark-meadows-texts-mike-lee-chip-roy/index.html"/>
    <hyperlink ref="H898" r:id="rId1016" display="https://www.sltrib.com/news/politics/2021/01/04/utah-rep-chris-stewart/&#10;https://twitter.com/politicoalex/status/1346128160153284608"/>
    <hyperlink ref="H899" r:id="rId1017" display="https://www.govinfo.gov/content/pkg/GPO-J6-DOC-CTRL0000015971/pdf/GPO-J6-DOC-CTRL0000015971.pdf"/>
    <hyperlink ref="H900" r:id="rId1018" display="https://www.presidency.ucsb.edu/documents/tweets-january-4-2021"/>
    <hyperlink ref="H901" r:id="rId1019" display="https://www.govinfo.gov/content/pkg/GPO-J6-TRANSCRIPT-CTRL0000071085/pdf/GPO-J6-TRANSCRIPT-CTRL0000071085.pdf"/>
    <hyperlink ref="J901" r:id="rId1020" display="https://www.govinfo.gov/content/pkg/GPO-J6-TRANSCRIPT-CTRL0000036624/pdf/GPO-J6-TRANSCRIPT-CTRL0000036624.pdf"/>
    <hyperlink ref="H902" r:id="rId1021" display="https://twitter.com/VicToensing/status/1346186828303499268"/>
    <hyperlink ref="H903" r:id="rId1022" display="https://uncoverdc.com/2021/01/04/dark-to-light-another-perfect-phone-call/"/>
    <hyperlink ref="H904" r:id="rId1023" display="https://twitter.com/1st_praetorian/status/1346190700233146369?ref_src=twsrc%5Etfw"/>
    <hyperlink ref="H905" r:id="rId1024" display="https://www.govinfo.gov/content/pkg/GPO-J6-DOC-CTRL0000015971/pdf/GPO-J6-DOC-CTRL0000015971.pdf"/>
    <hyperlink ref="J905" r:id="rId1025" display="https://www.govinfo.gov/content/pkg/GPO-J6-TRANSCRIPT-CTRL0000038857/pdf/GPO-J6-TRANSCRIPT-CTRL0000038857.pdf"/>
    <hyperlink ref="H906" r:id="rId1026" display="https://www.govinfo.gov/content/pkg/GPO-J6-TRANSCRIPT-CTRL0000038857/pdf/GPO-J6-TRANSCRIPT-CTRL0000038857.pdf"/>
    <hyperlink ref="H907" r:id="rId1027" display="https://edition.cnn.com/2023/12/28/politics/recordings-trump-team-fake-elector-ballots?cid=ios_app&#10;https://s3.documentcloud.org/documents/24245353/email-chain-about-last-minute-fake-electors-scramble.pdf"/>
    <hyperlink ref="H908" r:id="rId1028" display="https://web.archive.org/web/20210104204335/https://twitter.com/RealMattCouch/status/1346195475175759875"/>
    <hyperlink ref="J908" r:id="rId1029" display="https://web.archive.org/web/20210104205331/https://twitter.com/RealMattCouch/status/1346197991200350214"/>
    <hyperlink ref="L908" r:id="rId1030" display="https://web.archive.org/web/20210104213453/https://twitter.com/RealMattCouch"/>
    <hyperlink ref="H909" r:id="rId1031" display="https://web.archive.org/web/20210104130550/https://twitter.com/MilionMagaMarch"/>
    <hyperlink ref="H910" r:id="rId1032" display="https://www.govinfo.gov/content/pkg/GPO-J6-TRANSCRIPT-CTRL0000034620/pdf/GPO-J6-TRANSCRIPT-CTRL0000034620.pdf"/>
    <hyperlink ref="H911" r:id="rId1033" display="https://web.archive.org/web/20210104212328/https://twitter.com/willcarless/status/1346205470403350529&#10;https://web.archive.org/web/20210104182918/https://twitter.com/willcarless/status/1346161472569626624"/>
    <hyperlink ref="J911" r:id="rId1034" display="https://storage.googleapis.com/afs-prod/media/cc1050f2bade43c08764a07e9d1bcacb/1000.jpeg&#10;https://wtop.com/dc/2021/01/court-docs-in-church-sign-burning-cite-proud-boys-leaders-own-words-memes/"/>
    <hyperlink ref="H912" r:id="rId1035" display="https://web.archive.org/web/20210104215841/https://sparks.clickfunnels.com/optin1609609355410&#10;https://web.archive.org/web/20210105233641/https://sparks.clickfunnels.com/optin1609609355410"/>
    <hyperlink ref="H913" r:id="rId1036" display="https://s3.documentcloud.org/documents/23606246/201209-telegram-messages_02-09-23.pdf"/>
    <hyperlink ref="H914" r:id="rId1037" display="https://s3.documentcloud.org/documents/23459372/doj-records-from-final-weeks-of-trump-administration.pdf&#10;https://www.govinfo.gov/content/pkg/GPO-J6-TRANSCRIPT-CTRL0000071085/pdf/GPO-J6-TRANSCRIPT-CTRL0000071085.pdf"/>
    <hyperlink ref="H915" r:id="rId1038" display="https://www.docdroid.net/oEPsOky/mosd2chat-pdf"/>
    <hyperlink ref="H916" r:id="rId1039" display="https://www.cnn.com/2021/01/05/politics/mike-pence-donald-trump-electoral-college/index.html"/>
    <hyperlink ref="J916" r:id="rId1040" display="https://www.govinfo.gov/content/pkg/DCPD-2021DIGEST-TRUMP/pdf/DCPD-2021DIGEST-TRUMP.pdf"/>
    <hyperlink ref="H917" r:id="rId1041" display="https://www.govinfo.gov/content/pkg/GPO-J6-TRANSCRIPT-CTRL0000051189/pdf/GPO-J6-TRANSCRIPT-CTRL0000051189.pdf"/>
    <hyperlink ref="H918" r:id="rId1042" display="https://january6th.house.gov/sites/democrats.january6th.house.gov/files/20211209_Ali%20Alexander.pdf"/>
    <hyperlink ref="H919" r:id="rId1043" display="https://www.docdroid.net/oEPsOky/mosd2chat-pdf"/>
    <hyperlink ref="J919" r:id="rId1044" display="https://www.justice.gov/usao-dc/case-multi-defendant/file/1377586/download"/>
    <hyperlink ref="H920" r:id="rId1045" display="https://www.nytimes.com/2021/01/04/us/politics/trump-georgia-rally.html&#10;https://www.cnn.com/2021/01/05/politics/mike-pence-donald-trump-electoral-college/index.html"/>
    <hyperlink ref="J920" r:id="rId1046" display="https://www.govinfo.gov/content/pkg/GPO-J6-TRANSCRIPT-CTRL0000051189/pdf/GPO-J6-TRANSCRIPT-CTRL0000051189.pdf"/>
    <hyperlink ref="H921" r:id="rId1047" display="https://www.huffpost.com/entry/josh-hawley-bret-baier-electoral-college-certification_n_5ff3cd4ac5b65a922910e62c"/>
    <hyperlink ref="J921" r:id="rId1048" display="https://twitter.com/Acyn/status/1346256146974216192"/>
    <hyperlink ref="H922" r:id="rId1049" display="https://www.justice.gov/usao-dc/case-multi-defendant/file/1377586/download"/>
    <hyperlink ref="H923" r:id="rId1050" display="https://twitter.com/capitolhunters/status/1431781303666593794"/>
    <hyperlink ref="H924" r:id="rId1051" display="https://web.archive.org/web/20210105004606/https://twitter.com/RealMattCouch/status/1346256576613650432"/>
    <hyperlink ref="H925" r:id="rId1052" display="https://www.pscp.tv/RealMattCouch/1jMJgplqpMlxL"/>
    <hyperlink ref="H926" r:id="rId1053" display="https://www.govinfo.gov/content/pkg/GPO-J6-TRANSCRIPT-CTRL0000038857/pdf/GPO-J6-TRANSCRIPT-CTRL0000038857.pdf"/>
    <hyperlink ref="H927" r:id="rId1054" display="https://web.archive.org/web/20210107060012/https:/twitter.com/charliekirk11/status/1346271038011625472"/>
    <hyperlink ref="K927" r:id="rId1055" display="https://www.nytimes.com/live/2020/2020-election-misinformation-distortions"/>
    <hyperlink ref="M927" r:id="rId1056" display="https://january6th.house.gov/sites/democrats.january6th.house.gov/files/20220524_Charlie%20Kirk.pdf"/>
    <hyperlink ref="H928" r:id="rId1057" display="https://web.archive.org/web/20210106024419/https://twitter.com/CodeMonkeyZ/status/1346291439215362049"/>
    <hyperlink ref="H929" r:id="rId1058" display="https://web.archive.org/web/20210105031941/https://twitter.com/RealMattCouch/status/1346295001710555139"/>
    <hyperlink ref="H930" r:id="rId1059" display="https://twitter.com/HawleyMO/status/1346308783325253633?s=20"/>
    <hyperlink ref="H931" r:id="rId1060" display="https://january6th.house.gov/sites/democrats.january6th.house.gov/files/20220524_Charlie%20Kirk.pdf"/>
    <hyperlink ref="H932" r:id="rId1061" display="https://twitter.com/charliekirk11/status/1346320846952939521?s=20"/>
    <hyperlink ref="H933" r:id="rId1062" display="https://web.archive.org/web/20210106110440/https://twitter.com/LILoudMajority/status/1346339942281187328"/>
    <hyperlink ref="J933" r:id="rId1063" display="https://web.archive.org/web/20210106110440/https://twitter.com/ali"/>
    <hyperlink ref="H934" r:id="rId1064" display="https://www.govinfo.gov/content/pkg/GPO-J6-TRANSCRIPT-CTRL0000034617/pdf/GPO-J6-TRANSCRIPT-CTRL0000034617.pdf"/>
    <hyperlink ref="H935" r:id="rId1065" display="https://www.govinfo.gov/content/pkg/GPO-J6-TRANSCRIPT-CTRL0000051189/pdf/GPO-J6-TRANSCRIPT-CTRL0000051189.pdf"/>
    <hyperlink ref="H936" r:id="rId1066" display="https://www.govinfo.gov/content/pkg/GPO-J6-DOC-CTRL0000017718/pdf/GPO-J6-DOC-CTRL0000017718.pdf"/>
    <hyperlink ref="H937" r:id="rId1067" display="https://web.archive.org/web/20210105121700/twitter.com/tracybeanz/status/1346430415662362625"/>
    <hyperlink ref="H938" r:id="rId1068" display="https://twitter.com/laurenboebert/status/1346439502454288388"/>
    <hyperlink ref="H939" r:id="rId1069" display="https://www.govinfo.gov/content/pkg/GPO-J6-DOC-CTRL0000017718/pdf/GPO-J6-DOC-CTRL0000017718.pdf"/>
    <hyperlink ref="H940" r:id="rId1070" display="https://www.govinfo.gov/content/pkg/GPO-J6-TRANSCRIPT-CTRL0000034607/pdf/GPO-J6-TRANSCRIPT-CTRL0000034607.pdf"/>
    <hyperlink ref="H941" r:id="rId1071" display="https://documented.net/reporting/republican-attorneys-general-dark-money-group-organized-protest-preceding-capitol-mob-attack"/>
    <hyperlink ref="J941" r:id="rId1072" display="https://documented.net/investigations/one-year-later-the-republican-attorneys-general-association-and-the-capitol-insurrection"/>
    <hyperlink ref="L941" r:id="rId1073" display="https://www.nbcnews.com/news/us-news/republican-ags-group-sent-robocalls-urging-march-capitol-n1253581"/>
    <hyperlink ref="N941" r:id="rId1074" display="https://www.influencewatch.org/non-profit/rule-of-law-defense-fund/"/>
    <hyperlink ref="P941" r:id="rId1075" display="https://lailluminator.com/2021/01/07/louisiana-attorney-general-jeff-landry-tied-to-group-that-summoned-patriots-to-capitol-to-stop-the-steal/"/>
    <hyperlink ref="R941" r:id="rId1076" display="https://documented.net/reporting/republican-attorneys-general-dark-money-group-organized-protest-preceding-capitol-mob-attack"/>
    <hyperlink ref="J942" r:id="rId1077" display="https://edition.cnn.com/politics/live-news/january-6-hearings-july-12/h_52c480b534a8b7d9606df362b6245603"/>
    <hyperlink ref="H943" r:id="rId1078" display="https://www.govinfo.gov/content/pkg/GPO-J6-DOC-CTRL0000082597/pdf/GPO-J6-DOC-CTRL0000082597.pdf"/>
    <hyperlink ref="J943" r:id="rId1079" display="https://www.news-leader.com/story/news/politics/2023/01/04/trump-called-josh-hawley-multiple-times-on-day-before-jan-6-riot/69773053007/"/>
    <hyperlink ref="H944" r:id="rId1080" display="https://www.politico.com/newsletters/playbook/2022/02/18/exclusive-the-secret-history-of-pences-jan-6-argument-00010081"/>
    <hyperlink ref="H945" r:id="rId1081" display="https://www.cnn.com/2021/12/15/politics/jim-jordan-mark-meadows-text/index.html&#10;https://www.theguardian.com/us-news/2021/dec/16/jim-jordan-texts-capitol-attack-trump-mark-meadowss"/>
    <hyperlink ref="J945" r:id="rId1082" display="https://www.opensecrets.org/revolving/rev_summary.php?id=70302&#10;https://everylegalvote.com/assets/pdfs/January_6_2021_Will_Pence_s_Biggest_Day_in_Congress.pdf"/>
    <hyperlink ref="H946" r:id="rId1083" display="https://twitter.com/rollcall/status/1346473050078777356&#10;https://www.newsweek.com/donald-trump-joseph-e-schmitz-foreign-policy-pentagon-dod-germany-wrong-doing-439239"/>
    <hyperlink ref="J946" r:id="rId1084" display="https://iowacapitaldispatch.com/2021/01/05/grassley-suggests-he-may-preside-over-senate-debate-on-electoral-college-votes/"/>
    <hyperlink ref="H947" r:id="rId1085" display="https://www.govinfo.gov/content/pkg/GPO-J6-DOC-CTRL0000017718/pdf/GPO-J6-DOC-CTRL0000017718.pdf"/>
    <hyperlink ref="H948" r:id="rId1086" display="https://www.politico.com/news/2023/01/17/trump-white-house-visitor-logs-jan-6-00077656"/>
    <hyperlink ref="H949" r:id="rId1087" display="https://www.politico.com/news/2021/01/05/trump-replaces-us-attorney-atlanta-455053"/>
    <hyperlink ref="H950" r:id="rId1088" display="https://www.cnn.com/2022/01/28/politics/judd-deere-january-6-subpoena-judd-deere/index.html?utm_content=2022-01-28T22%3A32%3A17&amp;utm_source=twCNN&amp;utm_medium=social&amp;utm_term=link"/>
    <hyperlink ref="H951" r:id="rId1089" location="page=133" display="https://www.govinfo.gov/content/pkg/GPO-J6-TRANSCRIPT-CTRL0000928884/pdf/GPO-J6-TRANSCRIPT-CTRL0000928884.pdf#page=133"/>
    <hyperlink ref="H952" r:id="rId1090" display="https://mcusercontent.com/67fba463240fdd948eb636b35/files/9c9ae731-1206-be0d-9b80-a32df612e029/220807_U._S._Capitol_Police_Response_to_RM_Davis_re_Jan_5_2021_Tour_21_.pdf"/>
    <hyperlink ref="H953" r:id="rId1091" display="https://www.thetrumparchive.com"/>
    <hyperlink ref="H954" r:id="rId1092" display="https://www.politico.com/news/2022/03/30/pence-jan-6-legal-showdown-00021864"/>
    <hyperlink ref="H955" r:id="rId1093" display="https://twitter.com/JasonLeopold/status/1486713260334223371"/>
    <hyperlink ref="H956" r:id="rId1094" display="https://s3.documentcloud.org/documents/23459372/doj-records-from-final-weeks-of-trump-administration.pdf"/>
    <hyperlink ref="H957" r:id="rId1095" display="https://www.politico.com/news/2023/10/25/mike-johnson-trump-election-gambit-00123611"/>
    <hyperlink ref="H958" r:id="rId1096" display="https://www.cnn.com/2021/01/05/politics/mike-pence-donald-trump-electoral-college/index.html"/>
    <hyperlink ref="H959" r:id="rId1097" display="https://www.washingtonexaminer.com/news/donald-trump-1776-commission-history-religion-judeo-christian"/>
    <hyperlink ref="J959" r:id="rId1098" display="https://www.govinfo.gov/content/pkg/FR-2020-12-28/pdf/2020-28607.pdf"/>
    <hyperlink ref="L959" r:id="rId1099" display="https://january6th.house.gov/sites/democrats.january6th.house.gov/files/20220524_Charlie%20Kirk.pdf"/>
    <hyperlink ref="H960" r:id="rId1100" display="https://mcusercontent.com/67fba463240fdd948eb636b35/files/9c9ae731-1206-be0d-9b80-a32df612e029/220807_U._S._Capitol_Police_Response_to_RM_Davis_re_Jan_5_2021_Tour_21_.pdf"/>
    <hyperlink ref="H961" r:id="rId1101" display="https://abcnews4.com/news/nation-world/moms-for-america-election-protest"/>
    <hyperlink ref="K961" r:id="rId1102" display="https://twitter.com/MarkMaxwellTV/status/1346891485791330313"/>
    <hyperlink ref="M961" r:id="rId1103" display="https://apnews.com/article/election-2020-donald-trump-capitol-siege-campaigns-elections-d14c78d53b3a212658223252fec87e99"/>
    <hyperlink ref="H962" r:id="rId1104" display="https://www.nps.gov/aboutus/foia/upload/21-0274-Rally-to-Revival-Freedom-Plaza-permit_Redacted.pdf&#10;https://archive.org/details/iPHKWoAEu4YoGkKuF"/>
    <hyperlink ref="O962" r:id="rId1105" display="https://www.youtube.com/watch?v=RoQ1BdgbcPc"/>
    <hyperlink ref="H963" r:id="rId1106" display="https://web.archive.org/web/20210105202319/https://twitter.com/GeorgePapa19/status/1346517326120804353"/>
    <hyperlink ref="H964" r:id="rId1107" display="https://www.justice.gov/usao-dc/case-multi-defendant/file/1377586/download"/>
    <hyperlink ref="J964" r:id="rId1108" display="https://twitter.com/Brandi_Buchman/status/1624051322021355520"/>
    <hyperlink ref="H965" r:id="rId1109" display="https://www.justsecurity.org/wp-content/uploads/2021/06/january6clearinghouseMayorMurielBowserLettertoDOJDODJan52021.pdf"/>
    <hyperlink ref="J965" r:id="rId1110" display="https://www.govinfo.gov/content/pkg/GPO-J6-TRANSCRIPT-CTRL0000036625/pdf/GPO-J6-TRANSCRIPT-CTRL0000036625.pdf"/>
    <hyperlink ref="L965" r:id="rId1111" display="https://www.govinfo.gov/content/pkg/GPO-J6-TRANSCRIPT-CTRL0000036624/pdf/GPO-J6-TRANSCRIPT-CTRL0000036624.pdf"/>
    <hyperlink ref="N965" r:id="rId1112" display="https://twitter.com/MayorBowser/status/1346530358674792466"/>
    <hyperlink ref="H966" r:id="rId1113" display="https://www.facebook.com/NTDTelevision/videos/live-virginia-women-for-trump-rally-at-supreme-court/220171109588984/&#10;https://twitter.com/inminivanhell/status/1463556588258557958"/>
    <hyperlink ref="P966" r:id="rId1114" display="https://jan6archive.com/youtube/-2rRx4aRj90.mp4"/>
    <hyperlink ref="H967" r:id="rId1115" display="https://web.archive.org/web/20231030183509/https://streamer1.afa.net/afr-aod/WashingtonWatch/WW_20210105.mp3"/>
    <hyperlink ref="H968" r:id="rId1116" display="https://s3.documentcloud.org/documents/23459372/doj-records-from-final-weeks-of-trump-administration.pdf"/>
    <hyperlink ref="H969" r:id="rId1117" display="https://www.nps.gov/features/foia/Jan6_WomenForAmericaFirstPermitEmails_REDACTED_Oct18.pdf"/>
    <hyperlink ref="H970" r:id="rId1118" display="https://www.nps.gov/features/foia/Jan6_WomenForAmericaFirstPermitEmails_REDACTED_Oct18.pdf"/>
    <hyperlink ref="H971" r:id="rId1119" display="https://www.nps.gov/features/foia/Jan6_WomenForAmericaFirstPermitEmails_REDACTED_Oct18.pdf"/>
    <hyperlink ref="H972" r:id="rId1120" display="https://www.nps.gov/aboutus/foia/upload/21-0278-Women-for-America-First-Ellispse-permit_REDACTED.pdf"/>
    <hyperlink ref="H973" r:id="rId1121" display="https://s3.documentcloud.org/documents/22278697/proud-boys-nyc-planning-document.pdf"/>
    <hyperlink ref="H974" r:id="rId1122" display="https://twitter.com/January6thCmte/status/1546934747363942400"/>
    <hyperlink ref="J974" r:id="rId1123" display="https://www.dailykos.com/stories/2022/9/22/2124616/-Identity-of-ex-Twitter-employee-who-testified-to-Jan-6-probe-about-online-threats-revealed"/>
    <hyperlink ref="H975" r:id="rId1124" display="https://www.govinfo.gov/content/pkg/GPO-J6-TRANSCRIPT-CTRL0000062450/pdf/GPO-J6-TRANSCRIPT-CTRL0000062450.pdf"/>
    <hyperlink ref="H978" r:id="rId1125" display="https://twitter.com/gal_suburban/status/1490900853108068353&#10;https://archive.ph/P027C"/>
    <hyperlink ref="J978" r:id="rId1126" display="https://web.archive.org/web/20210106021258/https://twitter.com/RealMFlynnJr/status/1346614613668978688"/>
    <hyperlink ref="H979" r:id="rId1127" display="https://www.wusa9.com/article/news/national/capitol-riots/proud-boys-organizer-arrested-in-connection-with-capitol-riot/65-847bc941-b1af-4d8d-bb41-697aa44533cc"/>
    <hyperlink ref="J979" r:id="rId1128" display="https://www.scribd.com/document/521444310/Case-No-2021-Cf2-000105-Usa-v-Tarrio#"/>
    <hyperlink ref="L979" r:id="rId1129" display="https://january6th.house.gov/sites/democrats.january6th.house.gov/files/20220204_Henry%20Tarrio.pdf"/>
    <hyperlink ref="H980" r:id="rId1130" display="https://archive.org/details/iPHKWoAEu4YoGkKuF"/>
    <hyperlink ref="J981" r:id="rId1131" display="https://ia902309.us.archive.org/33/items/iEZgbbj98begMa9Sq/LIVE_Virginia_Women_for_T.mpeg4"/>
    <hyperlink ref="H982" r:id="rId1132" display="https://app.box.com/s/ifis7hu74dz6xp0awkq567ygetrvcof1/file/1460147704477"/>
    <hyperlink ref="H983" r:id="rId1133" display="https://www.govinfo.gov/content/pkg/GPO-J6-TRANSCRIPT-CTRL0000071085/pdf/GPO-J6-TRANSCRIPT-CTRL0000071085.pdf"/>
    <hyperlink ref="H984" r:id="rId1134" display="https://www.aila.org/infonet/president-trump-issues-memorandum-antifa"/>
    <hyperlink ref="H985" r:id="rId1135" display="https://www.youtube.com/watch?v=36iTr2hahhA"/>
    <hyperlink ref="M986" r:id="rId1136" display="https://twitter.com/rgoodlaw/status/1542137327291711488"/>
    <hyperlink ref="H987" r:id="rId1137" display="https://archive.org/details/XeNQigHN28gYHZc9P&#10;https://www.justice.gov/usao-dc/press-release/file/1480801/download&#10;https://www.stripes.com/theaters/us/2022-09-03/police-supervisor-chat-patriot-front-poser-recorded-7203310.html"/>
    <hyperlink ref="J987" r:id="rId1138" display="https://archive.org/details/akFtszDGr58M2LQC5"/>
    <hyperlink ref="H988" r:id="rId1139" display="https://twitter.com/GoadGatsby/status/1346883837964541952"/>
    <hyperlink ref="H989" r:id="rId1140" display="https://www.govinfo.gov/content/pkg/GPO-J6-DOC-CTRL0000017718/pdf/GPO-J6-DOC-CTRL0000017718.pdf"/>
    <hyperlink ref="H990" r:id="rId1141" location="page=16" display="https://www.govinfo.gov/content/pkg/GPO-J6-TRANSCRIPT-CTRL0000916057/pdf/GPO-J6-TRANSCRIPT-CTRL0000916057.pdf#page=16"/>
    <hyperlink ref="J990" r:id="rId1142" display="https://www.govinfo.gov/content/pkg/GPO-J6-TRANSCRIPT-CTRL0000062440/pdf/GPO-J6-TRANSCRIPT-CTRL0000062440.pdf"/>
    <hyperlink ref="H991" r:id="rId1143" display="https://www.thetrumparchive.com&#10;https://web.archive.org/web/20210106030912/https://twitter.com/realDonaldTrump/status/1346583537256976385"/>
    <hyperlink ref="H992" r:id="rId1144" display="https://www.justice.gov/usao-dc/press-release/file/1480801/download"/>
    <hyperlink ref="H993" r:id="rId1145" display="https://www.oig.dhs.gov/sites/default/files/assets/2024-08/OIG-24-42-Aug24-Redacted.pdf"/>
    <hyperlink ref="H994" r:id="rId1146" display="https://youtu.be/Qrdi4KRw1uQ"/>
    <hyperlink ref="J994" r:id="rId1147" display="https://www.youtube.com/watch?v=36iTr2hahhA"/>
    <hyperlink ref="H995" r:id="rId1148" display="https://january6th.house.gov/sites/democrats.january6th.house.gov/files/20211209_Ali%20Alexander.pdf"/>
    <hyperlink ref="H996" r:id="rId1149" display="https://archive.org/details/iPHKWoAEu4YoGkKuF&#10;https://twitter.com/petemont/status/1346601139496747010&#10;https://youtu.be/Tq3S_jSYf_k?t=32"/>
    <hyperlink ref="H997" r:id="rId1150" display="https://twitter.com/DrPaulGosar/status/1346593780275802114?t=mVEwLnV-jEuey3llxc5CHQ&amp;s=33"/>
    <hyperlink ref="H998" r:id="rId1151" display="https://www.govinfo.gov/content/pkg/GPO-J6-DOC-CTRL0000038097/pdf/GPO-J6-DOC-CTRL0000038097.pdf"/>
    <hyperlink ref="H999" r:id="rId1152" display="https://www.govinfo.gov/content/pkg/GPO-J6-DOC-RW_0002307/pdf/GPO-J6-DOC-RW_0002307.pdf"/>
    <hyperlink ref="H1000" r:id="rId1153" display="https://twitter.com/BrianTKennedy1/status/1346605640945438720"/>
    <hyperlink ref="H1001" r:id="rId1154" display="https://www.youtube.com/watch?v=DVGedQ17XqI"/>
    <hyperlink ref="H1002" r:id="rId1155" location="page=152" display="https://www.govinfo.gov/content/pkg/GPO-J6-TRANSCRIPT-CTRL0000050582/pdf/GPO-J6-TRANSCRIPT-CTRL0000050582.pdf#page=152"/>
    <hyperlink ref="H1003" r:id="rId1156" display="https://www.govinfo.gov/content/pkg/GPO-J6-DOC-CTRL0000017718/pdf/GPO-J6-DOC-CTRL0000017718.pdf"/>
    <hyperlink ref="H1005" r:id="rId1157" display="https://january6th.house.gov/sites/democrats.january6th.house.gov/files/20220124_Alex%20Jones.pdf"/>
    <hyperlink ref="H1006" r:id="rId1158" display="https://www.youtube.com/watch?v=DVGedQ17XqI"/>
    <hyperlink ref="H1007" r:id="rId1159" display="https://www.justice.gov/usao-dc/press-release/file/1480801/download"/>
    <hyperlink ref="H1008" r:id="rId1160" display="https://ia902308.us.archive.org/16/items/wN4YafktqLdFxeFHL/wN4YafktqLdFxeFHL.mpeg4"/>
    <hyperlink ref="K1008" r:id="rId1161" display="https://ia804504.us.archive.org/6/items/Q6BmuoCmtq7zkKpe4/Loulz_in_DC_with_Baked_Al.mpeg4"/>
    <hyperlink ref="H1009" r:id="rId1162" display="https://www.govinfo.gov/content/pkg/GPO-J6-DOC-CTRL0000082597/pdf/GPO-J6-DOC-CTRL0000082597.pdf"/>
    <hyperlink ref="H1010" r:id="rId1163" display="https://nebraskaexaminer.com/2022/02/25/herbster-was-schmoozing-with-trump-team-jan-5-6-as-they-detailed-plans-to-overturn-election/&#10;https://www.govinfo.gov/content/pkg/GPO-J6-TRANSCRIPT-CTRL0000034614/pdf/GPO-J6-TRANSCRIPT-CTRL0000034614.pdf#page=229&#10;https://www.govinfo.gov/content/pkg/GPO-J6-TRANSCRIPT-CTRL0000061472/pdf/GPO-J6-TRANSCRIPT-CTRL0000061472.pdf#page=144"/>
    <hyperlink ref="H1011" r:id="rId1164" display="https://web.archive.org/web/20210106015911/https://twitter.com/christina_bobb/status/1346637334448631808"/>
    <hyperlink ref="H1012" r:id="rId1165" display="https://web.archive.org/web/20210106065107/https://twitter.com/christina_bobb/status/1346638534917107712"/>
    <hyperlink ref="H1013" r:id="rId1166" display="https://www.justice.gov/usao-dc/press-release/file/1480801/download&#10;https://twitter.com/emptywheel/status/1547191929548554240/photo/2"/>
    <hyperlink ref="J1013" r:id="rId1167" display="https://www.govinfo.gov/content/pkg/GPO-J6-TRANSCRIPT-CTRL0000042157/pdf/GPO-J6-TRANSCRIPT-CTRL0000042157.pdf"/>
    <hyperlink ref="H1014" r:id="rId1168" display="https://twitter.com/MacFarlaneNews/status/1484583123379707906"/>
    <hyperlink ref="H1015" r:id="rId1169" display="https://www.govinfo.gov/content/pkg/GPO-J6-TRANSCRIPT-CTRL0000062450/pdf/GPO-J6-TRANSCRIPT-CTRL0000062450.pdf"/>
    <hyperlink ref="H1016" r:id="rId1170" display="https://www.govinfo.gov/content/pkg/GPO-J6-DOC-CTRL0000082597/pdf/GPO-J6-DOC-CTRL0000082597.pdf"/>
    <hyperlink ref="L1016" r:id="rId1171" display="https://edition.cnn.com/politics/live-news/january-6-hearings-july-12/h_52c480b534a8b7d9606df362b6245603"/>
    <hyperlink ref="H1017" r:id="rId1172" display="https://web.archive.org/web/20210106025943/https://twitter.com/realdonaldtrump/status/1346652589673345024"/>
    <hyperlink ref="H1018" r:id="rId1173" display="https://web.archive.org/web/20210106030144/https://twitter.com/christina_bobb/status/1346653104708706305"/>
    <hyperlink ref="H1019" r:id="rId1174" display="https://www.govinfo.gov/content/pkg/GPO-J6-DOC-CTRL0000082597/pdf/GPO-J6-DOC-CTRL0000082597.pdf"/>
    <hyperlink ref="H1020" r:id="rId1175" display="https://youtu.be/Qrdi4KRw1uQ"/>
    <hyperlink ref="J1020" r:id="rId1176" display="https://www.youtube.com/watch?v=36iTr2hahhA"/>
    <hyperlink ref="L1020" r:id="rId1177" location="page=31" display="https://www.govinfo.gov/content/pkg/GPO-J6-TRANSCRIPT-CTRL0000061472/pdf/GPO-J6-TRANSCRIPT-CTRL0000061472.pdf#page=31"/>
    <hyperlink ref="H1021" r:id="rId1178" display="https://archive.ph/LUXGu&#10;https://web.archive.org/web/20210106091206/https://twitter.com/ali"/>
    <hyperlink ref="H1022" r:id="rId1179" display="https://www.govinfo.gov/content/pkg/GPO-J6-DOC-CTRL0000082597/pdf/GPO-J6-DOC-CTRL0000082597.pdf"/>
    <hyperlink ref="J1022" r:id="rId1180" display="https://www.news-leader.com/story/news/politics/2023/01/04/trump-called-josh-hawley-multiple-times-on-day-before-jan-6-riot/69773053007/"/>
    <hyperlink ref="H1023" r:id="rId1181" display="https://twitter.com/HawleyMO/status/1346666001971220482"/>
    <hyperlink ref="H1024" r:id="rId1182" display="https://twitter.com/JackPosobiec/status/1346666064671875072"/>
    <hyperlink ref="H1025" r:id="rId1183" display="https://www.govinfo.gov/content/pkg/GPO-J6-DOC-CTRL0000082597/pdf/GPO-J6-DOC-CTRL0000082597.pdf"/>
    <hyperlink ref="H1027" r:id="rId1184" display="https://www.govinfo.gov/content/pkg/GPO-J6-DOC-CTRL0000017719/pdf/GPO-J6-DOC-CTRL0000017719.pdf"/>
    <hyperlink ref="H1028" r:id="rId1185" display="https://web.archive.org/web/20210106091206/https://twitter.com/ali"/>
    <hyperlink ref="H1029" r:id="rId1186" display="https://archive.is/Bgq3n"/>
    <hyperlink ref="H1030" r:id="rId1187" location="page=231" display="https://www.govinfo.gov/content/pkg/GPO-J6-TRANSCRIPT-CTRL0000034614/pdf/GPO-J6-TRANSCRIPT-CTRL0000034614.pdf#page=231"/>
    <hyperlink ref="H1031" r:id="rId1188" display="https://january6th.house.gov/sites/democrats.january6th.house.gov/files/20211209_Ali%20Alexander.pdf"/>
    <hyperlink ref="H1032" r:id="rId1189" display="https://january6th.house.gov/sites/democrats.january6th.house.gov/files/20220224_Brandon%20Straka.pdf"/>
    <hyperlink ref="H1033" r:id="rId1190" display="https://storage.courtlistener.com/recap/gov.uscourts.dcd.255665/gov.uscourts.dcd.255665.58.0.pdf"/>
    <hyperlink ref="H1034" r:id="rId1191" display="https://www.justice.gov/usao-dc/case-multi-defendant/file/1377586/download"/>
    <hyperlink ref="H1036" r:id="rId1192" display="https://www.phoenixnewtimes.com/news/arizona-republican-mark-finchem-ali-alexander-jan-6-capitol-rally-riot-11532291"/>
    <hyperlink ref="H1037" r:id="rId1193" display="https://www.phoenixnewtimes.com/news/arizona-republican-mark-finchem-ali-alexander-jan-6-capitol-rally-riot-11532291"/>
    <hyperlink ref="H1038" r:id="rId1194" location="page=234" display="https://www.govinfo.gov/content/pkg/GPO-J6-TRANSCRIPT-CTRL0000034614/pdf/GPO-J6-TRANSCRIPT-CTRL0000034614.pdf#page=234"/>
    <hyperlink ref="H1039" r:id="rId1195" display="https://web.archive.org/web/20210106123016/https://twitter.com/hollandcourtney/status/1346796142944776192"/>
    <hyperlink ref="H1040" r:id="rId1196" location="pageNum=37" display="https://acrobat.adobe.com/link/track?uri=urn:aaid:scds:US:337938ea-ff9a-441a-a9e8-c822f75a644b#pageNum=37"/>
    <hyperlink ref="H1041" r:id="rId1197" display="https://january6th.house.gov/sites/democrats.january6th.house.gov/files/20220224_Brandon%20Straka.pdf"/>
    <hyperlink ref="H1042" r:id="rId1198" display="https://www.washingtonpost.com/politics/2022/02/26/trump-pierson-wren/&#10;https://docs.google.com/spreadsheets/d/e/2PACX-1vQ6rydjjix2Ni7nzv1uyjXZ2C9Ni5PRELHUE33VySI6eNg-ossH2J1HhAK-EDKhjvV8D5hvv5ANpv3j/pubhtml"/>
    <hyperlink ref="J1042" r:id="rId1199" display="https://january6th.house.gov/sites/democrats.january6th.house.gov/files/20211209_Ali%20Alexander.pdf"/>
    <hyperlink ref="H1043" r:id="rId1200" display="https://twitter.com/realDonaldTrump/status/1346808075626426371"/>
    <hyperlink ref="H1044" r:id="rId1201" display="https://january6th.house.gov/sites/democrats.january6th.house.gov/files/20220524_Charlie%20Kirk.pdf"/>
    <hyperlink ref="H1045" r:id="rId1202" display="https://storage.courtlistener.com/recap/gov.uscourts.dcd.226696/gov.uscourts.dcd.226696.172.0.pdf"/>
    <hyperlink ref="H1046" r:id="rId1203" display="https://twitter.com/Angry_Staffer/status/1508788161161355264"/>
    <hyperlink ref="J1046" r:id="rId1204" display="https://january6th.house.gov/sites/democrats.january6th.house.gov/files/20220324_Molly%20Michael.pdf"/>
    <hyperlink ref="H1048" r:id="rId1205" display="https://twitter.com/RepMikeJohnson/status/1346817123860017154"/>
    <hyperlink ref="J1048" r:id="rId1206" display="https://mikejohnson.house.gov/news/documentsingle.aspx?DocumentID=715"/>
    <hyperlink ref="L1048" r:id="rId1207" display="https://web.archive.org/web/20210505113445/https://mikejohnson.house.gov/news/documentsingle.aspx?DocumentID=715"/>
    <hyperlink ref="H1049" r:id="rId1208" display="https://www.c-span.org/video/?507744-1/rally-electoral-college-vote-certification&#10;"/>
    <hyperlink ref="H1050" r:id="rId1209" display="&#10;https://apnews.com/article/anti-vaccine-bollinger-coronavirus-disinformation-a7b8e1f33990670563b4c469b462c9bf"/>
    <hyperlink ref="J1050" r:id="rId1210" display="https://twitter.com/CMominator/status/1455790047454715906"/>
    <hyperlink ref="H1051" r:id="rId1211" display="https://www.wusa9.com/article/news/local/dc/15-foot-constitution-on-the-national-mall-same-day-rioters-stormed-the-capitol/65-43b9f8e1-bb22-4947-b222-1d9346ab3f62"/>
    <hyperlink ref="H1052" r:id="rId1212" display="https://www.cnbc.com/2021/01/06/trump-protestors-rally-at-statehouses-across-the-us-amid-violent-insurrection-on-capitol-hill.html"/>
    <hyperlink ref="H1053" r:id="rId1213" display="https://www.youtube.com/watch?v=DiwVWZvlP74&amp;t=30s"/>
    <hyperlink ref="J1053" r:id="rId1214" display="https://storage.courtlistener.com/recap/gov.uscourts.dcd.226696/gov.uscourts.dcd.226696.172.0.pdf"/>
    <hyperlink ref="M1053" r:id="rId1215" display="https://twitter.com/willsommer/status/1346835216908877832"/>
    <hyperlink ref="H1054" r:id="rId1216" display="https://twitter.com/Angry_Staffer/status/1508788161161355264&#10;https://www.govinfo.gov/content/pkg/GPO-J6-DOC-RW_0002341-RW_0002342/pdf/GPO-J6-DOC-RW_0002341-RW_0002342.pdf"/>
    <hyperlink ref="J1054" r:id="rId1217" location="page=152" display="https://www.govinfo.gov/content/pkg/GPO-J6-TRANSCRIPT-CTRL0000050582/pdf/GPO-J6-TRANSCRIPT-CTRL0000050582.pdf#page=152"/>
    <hyperlink ref="H1056" r:id="rId1218" display="https://www.flickr.com/photos/49283984@N05/51805169599/in/photostream/"/>
    <hyperlink ref="J1056" r:id="rId1219" display="https://twitter.com/DianthaSol/status/1444398548313911299"/>
    <hyperlink ref="H1057" r:id="rId1220" display="https://www.govinfo.gov/content/pkg/GPO-J6-TRANSCRIPT-CTRL0000928884/pdf/GPO-J6-TRANSCRIPT-CTRL0000928884.pdf"/>
    <hyperlink ref="H1058" r:id="rId1221" display="https://www.govinfo.gov/content/pkg/GPO-J6-TRANSCRIPT-CTRL0000038857/pdf/GPO-J6-TRANSCRIPT-CTRL0000038857.pdf"/>
    <hyperlink ref="H1059" r:id="rId1222" location="page=249" display="https://www.govinfo.gov/content/pkg/GPO-J6-TRANSCRIPT-CTRL0000034614/pdf/GPO-J6-TRANSCRIPT-CTRL0000034614.pdf#page=249"/>
    <hyperlink ref="H1060" r:id="rId1223" display="https://www.washingtonpost.com/investigations/interactive/2022/roger-stone-documentary-capitol-riot-trump-election/?itid=hp_special-topic-1&#10;https://archive.org/details/gQSnKQScY22JPGdjS"/>
    <hyperlink ref="J1060" r:id="rId1224" display="https://january6th.house.gov/sites/democrats.january6th.house.gov/files/20211217_Roger%20Stone.pdf"/>
    <hyperlink ref="H1061" r:id="rId1225" display="https://docs.google.com/spreadsheets/d/e/2PACX-1vQ6rydjjix2Ni7nzv1uyjXZ2C9Ni5PRELHUE33VySI6eNg-ossH2J1HhAK-EDKhjvV8D5hvv5ANpv3j/pubhtml"/>
    <hyperlink ref="H1062" r:id="rId1226" display="https://storage.courtlistener.com/recap/gov.uscourts.dcd.226696/gov.uscourts.dcd.226696.172.0.pdf"/>
    <hyperlink ref="H1063" r:id="rId1227" display="https://www.youtube.com/watch?v=A0p5rJlLHIc&amp;feature=youtu.be"/>
    <hyperlink ref="J1063" r:id="rId1228" display="https://twitter.com/ne0ndistraction/status/1373071516557000706"/>
    <hyperlink ref="H1064" r:id="rId1229" display="https://www.youtube.com/watch?v=phNY7bGvukI&amp;t=1244s"/>
    <hyperlink ref="H1066" r:id="rId1230" display="https://twitter.com/Angry_Staffer/status/1508788161161355264"/>
    <hyperlink ref="J1066" r:id="rId1231" display="https://www.washingtonpost.com/wp-stat/graphics/politics/jan-6-call-logs-white-house/daily-diary-of-president-donald-trump.pdf?itid=lk_interstitial_manual_10"/>
    <hyperlink ref="H1067" r:id="rId1232" display="https://docs.google.com/spreadsheets/d/e/2PACX-1vQ6rydjjix2Ni7nzv1uyjXZ2C9Ni5PRELHUE33VySI6eNg-ossH2J1HhAK-EDKhjvV8D5hvv5ANpv3j/pubhtml"/>
    <hyperlink ref="H1068" r:id="rId1233" display="https://youtu.be/eTEgetNSHhY?t=5691"/>
    <hyperlink ref="I1070" r:id="rId1234" display="https://twitter.com/emptywheel/status/1608202750763868160"/>
    <hyperlink ref="H1071" r:id="rId1235" display="https://twitter.com/Brandi_Buchman/status/1613916493020016645"/>
    <hyperlink ref="H1072" r:id="rId1236" display="https://storage.courtlistener.com/recap/gov.uscourts.dcd.226696/gov.uscourts.dcd.226696.172.0.pdf"/>
    <hyperlink ref="H1073" r:id="rId1237" display="https://twitter.com/Brick_Suit/status/1346870008371175425"/>
    <hyperlink ref="H1074" r:id="rId1238" display="https://www.govinfo.gov/content/pkg/GPO-J6-DOC-CTRL0000017719/pdf/GPO-J6-DOC-CTRL0000017719.pdf"/>
    <hyperlink ref="J1074" r:id="rId1239" display="https://january6th.house.gov/sites/democrats.january6th.house.gov/files/20211217_Roger%20Stone.pdf"/>
    <hyperlink ref="H1075" r:id="rId1240" display="https://www.govinfo.gov/content/pkg/GPO-J6-DOC-CTRL0000481790/pdf/GPO-J6-DOC-CTRL0000481790.pdf"/>
    <hyperlink ref="J1075" r:id="rId1241" display="https://www.govinfo.gov/content/pkg/GPO-J6-DOC-CTRL0000536285/pdf/GPO-J6-DOC-CTRL0000536285.pdf"/>
    <hyperlink ref="H1076" r:id="rId1242" display="https://storage.courtlistener.com/recap/gov.uscourts.cacd.841840/gov.uscourts.cacd.841840.160.10.pdf&#10;https://twitter.com/Angry_Staffer/status/1508788161161355264"/>
    <hyperlink ref="H1077" r:id="rId1243" display="https://twitter.com/Brandi_Buchman/status/1613916494584324100"/>
    <hyperlink ref="H1078" r:id="rId1244" display="https://www.citizensforethics.org/wp-content/uploads/2024/03/May-23-2023-DHS-572-2-of-2.pdf"/>
    <hyperlink ref="H1079" r:id="rId1245" display="https://twitter.com/ne0ndistraction/status/1373071516557000706"/>
    <hyperlink ref="H1080" r:id="rId1246" location="document/p675/a2188009" display="https://www.documentcloud.org/documents/23522462-221222-january-6-committee-final-report#document/p675/a2188009"/>
    <hyperlink ref="J1080" r:id="rId1247" display="https://www.emptywheel.net/2022/12/31/ali-alexander-asked-for-5-minute-updates-on-trumps-actions-on-january-6/"/>
    <hyperlink ref="L1080" r:id="rId1248" display="https://twitter.com/rparloff/status/1633131205112602625"/>
    <hyperlink ref="H1081" r:id="rId1249" display="https://www.justsecurity.org/wp-content/uploads/2021/08/January-6-Clearinghouse-US-Park-Police-USPP-FOIA-Release-CREW.pdf"/>
    <hyperlink ref="J1081" r:id="rId1250" display="https://twitter.com/CassanderGrant/status/1536769195588956160"/>
    <hyperlink ref="H1082" r:id="rId1251" display="https://rumble.com/v4eke1e-0932uscg00cvcelevatortowersouth-2021-01-06-11h34min13s183ms.mp4.html"/>
    <hyperlink ref="J1082" r:id="rId1252" display="https://twitter.com/willsommer/status/1346861594559582210"/>
    <hyperlink ref="L1082" r:id="rId1253" display="https://twitter.com/rparloff/status/1633135385525071872"/>
    <hyperlink ref="H1084" r:id="rId1254" display="https://january6th.house.gov/sites/democrats.january6th.house.gov/files/Introductory%20Material%20to%20the%20Final%20Report%20of%20the%20Select%20Committee.pdf"/>
    <hyperlink ref="J1084" r:id="rId1255" display="https://www.govinfo.gov/content/pkg/GPO-J6-TRANSCRIPT-CTRL0000062444/pdf/GPO-J6-TRANSCRIPT-CTRL0000062444.pdf"/>
    <hyperlink ref="H1085" r:id="rId1256" display="https://www.govinfo.gov/content/pkg/GPO-J6-TRANSCRIPT-CTRL0000928884/pdf/GPO-J6-TRANSCRIPT-CTRL0000928884.pdf"/>
    <hyperlink ref="H1086" r:id="rId1257" display="https://rumble.com/v4eke1e-0932uscg00cvcelevatortowersouth-2021-01-06-11h34min13s183ms.mp4.html"/>
    <hyperlink ref="H1087" r:id="rId1258" display="https://ia802307.us.archive.org/29/items/HmXEiqSMFCk9vq5TF/Donald_Trump_Jr_s_Video_M.mp4"/>
    <hyperlink ref="J1087" r:id="rId1259" display="https://www.govinfo.gov/content/pkg/GPO-J6-DOC-CH-CTRL0000000069/pdf/GPO-J6-DOC-CH-CTRL0000000069.pdf"/>
    <hyperlink ref="H1088" r:id="rId1260" display="https://www.documentcloud.org/documents/21643428-file_8746"/>
    <hyperlink ref="H1089" r:id="rId1261" display="https://docs.google.com/spreadsheets/d/e/2PACX-1vQ6rydjjix2Ni7nzv1uyjXZ2C9Ni5PRELHUE33VySI6eNg-ossH2J1HhAK-EDKhjvV8D5hvv5ANpv3j/pubhtml"/>
    <hyperlink ref="J1089" r:id="rId1262" location="page=78" display="https://www.govinfo.gov/content/pkg/GPO-J6-TRANSCRIPT-CTRL0000050113/pdf/GPO-J6-TRANSCRIPT-CTRL0000050113.pdf#page=78"/>
    <hyperlink ref="L1089" r:id="rId1263" display="https://www.govinfo.gov/content/pkg/GPO-J6-TRANSCRIPT-CTRL0000928884/pdf/GPO-J6-TRANSCRIPT-CTRL0000928884.pdf"/>
    <hyperlink ref="H1090" r:id="rId1264" display="https://www.justice.gov/usao-dc/press-release/file/1480801/download"/>
    <hyperlink ref="H1092" r:id="rId1265" display="https://archive.org/details/wHTpS8upWanETjkEe"/>
    <hyperlink ref="H1093" r:id="rId1266" display="https://january6th.house.gov/sites/democrats.january6th.house.gov/files/20220124_Alex%20Jones.pdf"/>
    <hyperlink ref="J1093" r:id="rId1267" location="page=248" display="https://www.govinfo.gov/content/pkg/GPO-J6-TRANSCRIPT-CTRL0000034614/pdf/GPO-J6-TRANSCRIPT-CTRL0000034614.pdf#page=248"/>
    <hyperlink ref="H1094" r:id="rId1268" display="repost: https://twitter.com/emptywheel/status/1541841263951060992/photo/1"/>
    <hyperlink ref="H1096" r:id="rId1269" display="https://www.govinfo.gov/content/pkg/GPO-J6-DOC-CTRL0000000056/pdf/GPO-J6-DOC-CTRL0000000056.pdf"/>
    <hyperlink ref="H1098" r:id="rId1270" display="https://twitter.com/capitolhunters/status/1535027761722675204"/>
    <hyperlink ref="H1099" r:id="rId1271" display="https://www.govinfo.gov/content/pkg/GPO-J6-DOC-CTRL0000000056/pdf/GPO-J6-DOC-CTRL0000000056.pdf"/>
    <hyperlink ref="J1099" r:id="rId1272" display="https://rumble.com/v4eny6b-0613uscg00northscreeningentrance-2021-01-06-12h20min00s637ms.mp4.html?playlist_id=DWwl_J29ZMk"/>
    <hyperlink ref="L1099" r:id="rId1273" display="https://twitter.com/JordanOnRecord/status/1499767199803883520"/>
    <hyperlink ref="N1099" r:id="rId1274" display="https://twitter.com/rparloff/status/1585269318903808004"/>
    <hyperlink ref="P1099" r:id="rId1275" display="https://twitter.com/willsommer/status/1346875477605163009"/>
    <hyperlink ref="R1099" r:id="rId1276" display="https://twitter.com/Brick_Suit/status/1346874705857441792"/>
    <hyperlink ref="H1100" r:id="rId1277" display="https://www.cnn.com/2022/06/21/politics/ron-johnson-fake-elector-scheme-trump/index.html"/>
    <hyperlink ref="J1100" r:id="rId1278" display="https://app.box.com/s/ifis7hu74dz6xp0awkq567ygetrvcof1/file/1460147704477"/>
    <hyperlink ref="H1101" r:id="rId1279" display="https://twitter.com/SteveScalise/status/1346874025314832386"/>
    <hyperlink ref="J1101" r:id="rId1280" display="https://web.archive.org/web/20210106173946/https://republicanwhip.house.gov/news/scalise-statement-on-electoral-vote-certification/"/>
    <hyperlink ref="H1102" r:id="rId1281" display="https://www.washingtonpost.com/investigations/interactive/2022/roger-stone-documentary-capitol-riot-trump-election/"/>
    <hyperlink ref="H1103" r:id="rId1282" display="https://storage.courtlistener.com/recap/gov.uscourts.dcd.236549/gov.uscourts.dcd.236549.36.1.pdf"/>
    <hyperlink ref="J1103" r:id="rId1283" display="https://storage.courtlistener.com/recap/gov.uscourts.dcd.226696/gov.uscourts.dcd.226696.172.0.pdf"/>
    <hyperlink ref="L1103" r:id="rId1284" display="https://www.wisn.com/amp/article/wisconsin-woman-credits-infamous-load-of-laundry-with-discovery-of-dc-pipe-bomb/35221177"/>
    <hyperlink ref="N1103" r:id="rId1285" display="https://www.citizensforethics.org/wp-content/uploads/2024/03/May-23-2023-DHS-572-2-of-2.pdf"/>
    <hyperlink ref="H1108" r:id="rId1286" display="https://twitter.com/kyledcheney/status/1508903315970707465/photo/1"/>
    <hyperlink ref="H1109" r:id="rId1287" display="https://stream.org/a-first-hand-account-of-january-6-from-a-trusted-source/"/>
    <hyperlink ref="H1112" r:id="rId1288" display="https://twitter.com/Brandi_Buchman/status/1628437529413271554"/>
    <hyperlink ref="H1114" r:id="rId1289" display="https://www.c-span.org/video/?507663-3/counting-electoral-college-votes-part-1"/>
    <hyperlink ref="J1114" r:id="rId1290" display="https://www.youtube.com/watch?v=LeEQX_W8SZU"/>
    <hyperlink ref="H1115" r:id="rId1291" display="https://docs.google.com/document/d/12et8n6m7PPbQA-10b0_qvXj20ZjB6OmUrCmCeH9CbIo/edit"/>
    <hyperlink ref="J1115" r:id="rId1292" display="https://www.govinfo.gov/content/pkg/GPO-J6-TRANSCRIPT-CTRL0000034610/pdf/GPO-J6-TRANSCRIPT-CTRL0000034610.pdf"/>
    <hyperlink ref="H1116" r:id="rId1293" display="https://youtu.be/Qrdi4KRw1uQ"/>
    <hyperlink ref="J1116" r:id="rId1294" display="https://www.charlotteobserver.com/news/politics-government/article263009303.html"/>
    <hyperlink ref="H1117" r:id="rId1295" display="https://twitter.com/KevinLewis7News/status/1346896278324703232?t=Iyb1UdUVh2weRXU5EroXyA&amp;s=19"/>
    <hyperlink ref="J1117" r:id="rId1296" display="https://www.theuprising.info/p/exclusive-leaked-documents-show-january?s=r"/>
    <hyperlink ref="H1118" r:id="rId1297" location="gid=0" display="https://docs.google.com/spreadsheets/d/1QOVHB2b4x8AkmXjSO9FZjp5itWwEgW1IFIADUfFON3Q/edit?gid=0#gid=0"/>
    <hyperlink ref="J1118" r:id="rId1298" display="https://s3.documentcloud.org/documents/22057096/doj-records-of-officials-communications-from-jan-6-2021.pdf"/>
    <hyperlink ref="L1118" r:id="rId1299" display="https://www.oig.dhs.gov/sites/default/files/assets/2024-08/OIG-24-42-Aug24-Redacted.pdf"/>
    <hyperlink ref="J1119" r:id="rId1300" display="https://twitter.com/ne0ndistraction/status/1509591575952826371"/>
    <hyperlink ref="H1120" r:id="rId1301" display="https://web.archive.org/web/20210111061609/https://video.parler.com/5Q/Ck/5QCkdwJRD0a3.mp4"/>
    <hyperlink ref="J1120" r:id="rId1302" display="https://twitter.com/andrewkimmel/status/1347942363340029953"/>
    <hyperlink ref="H1121" r:id="rId1303" display="https://capitol-hill-riots.s3.us-east-1.wasabisys.com/Twitch/DylanBurnsTV%20-%20Twitch%20-%20863560571.mp4"/>
    <hyperlink ref="J1123" r:id="rId1304" display="https://jan6attack.com/videos/0/0PewiHC6MJ7W/0PewiHC6MJ7W.mp4"/>
    <hyperlink ref="H1124" r:id="rId1305" display="https://www.c-span.org/video/?507663-3/counting-electoral-college-votes-part-1"/>
    <hyperlink ref="J1124" r:id="rId1306" display="https://www.c-span.org/video/?507672-101/house-debate-arizona-electoral-challenge-part-1"/>
    <hyperlink ref="H1129" r:id="rId1307" display="https://www.c-span.org/video/?507663-3/counting-electoral-college-votes-part-1"/>
    <hyperlink ref="J1129" r:id="rId1308" display="https://app.box.com/s/ifis7hu74dz6xp0awkq567ygetrvcof1/file/1460147704477"/>
    <hyperlink ref="H1130" r:id="rId1309" display="https://youtu.be/Qrdi4KRw1uQ"/>
    <hyperlink ref="J1130" r:id="rId1310" display="https://www.charlotteobserver.com/news/politics-government/article263009303.html"/>
    <hyperlink ref="H1131" r:id="rId1311" display="https://rumble.com/v4ej992-camera0925uscg00upperterracewest-2021-01-06-starting-at-13h00min00s633ms.mp.html?playlist_id=I5p8_z-4IMQ"/>
    <hyperlink ref="H1133" r:id="rId1312" location="document/p47/a2188686" display="https://www.documentcloud.org/documents/23557112-211209_ali-alexander#document/p47/a2188686"/>
    <hyperlink ref="J1133" r:id="rId1313" display="https://www.govinfo.gov/content/pkg/GPO-J6-DOC-CTRL0000017719/pdf/GPO-J6-DOC-CTRL0000017719.pdf"/>
    <hyperlink ref="H1134" r:id="rId1314" display="https://www.youtube.com/watch?v=yLp64nfuxnQ"/>
    <hyperlink ref="J1134" r:id="rId1315" display="https://twitter.com/Kevinliptakcnn/status/1346884731279978503"/>
    <hyperlink ref="H1135" r:id="rId1316" display="https://web.archive.org/web/20210106182942/https://twitter.com/christina_bobb/status/1346886517143330816"/>
    <hyperlink ref="J1135" r:id="rId1317" display="https://twitter.com/MacFarlaneNews/status/1346889865464590338"/>
    <hyperlink ref="L1135" r:id="rId1318" display="https://twitter.com/JanJekielek/status/1346884678213623808"/>
    <hyperlink ref="N1135" r:id="rId1319" display="https://www.citizensforethics.org/wp-content/uploads/2024/03/May-23-2023-DHS-572-2-of-2.pdf"/>
    <hyperlink ref="H1137" r:id="rId1320" display="https://www.justice.gov/usao-dc/press-release/file/1480801/download"/>
    <hyperlink ref="J1137" r:id="rId1321" display="https://video.twimg.com/ext_tw_video/1616427953478418437/pu/vid/1280x720/SGlp7Uqi0yZAG_HL.mp4?tag=12"/>
    <hyperlink ref="H1138" r:id="rId1322" display="https://docs.google.com/document/d/12et8n6m7PPbQA-10b0_qvXj20ZjB6OmUrCmCeH9CbIo/edit"/>
    <hyperlink ref="H1140" r:id="rId1323" display="https://ia904500.us.archive.org/23/items/6u8pBq4eDQBThpyoa/FB_20210106_135438.mpeg4"/>
    <hyperlink ref="H1141" r:id="rId1324" display="https://docs.google.com/document/d/12et8n6m7PPbQA-10b0_qvXj20ZjB6OmUrCmCeH9CbIo/edit"/>
    <hyperlink ref="H1142" r:id="rId1325" display="https://www.govinfo.gov/content/pkg/GPO-J6-DOC-CTRL0000017719/pdf/GPO-J6-DOC-CTRL0000017719.pdf"/>
    <hyperlink ref="H1148" r:id="rId1326" display="https://www.govinfo.gov/content/pkg/GPO-J6-DOC-CTRL0000017719/pdf/GPO-J6-DOC-CTRL0000017719.pdf"/>
    <hyperlink ref="H1149" r:id="rId1327" display="https://www.govinfo.gov/content/pkg/GPO-J6-DOC-CTRL0000017719/pdf/GPO-J6-DOC-CTRL0000017719.pdf"/>
    <hyperlink ref="H1150" r:id="rId1328" display="https://web.archive.org/web/20210111015412/https://video.parler.com/7D/9f/7D9fREaEyQw1.mp4"/>
    <hyperlink ref="H1154" r:id="rId1329" display="https://twitter.com/Brandi_Buchman/status/1613935976136540161"/>
    <hyperlink ref="H1156" r:id="rId1330" display="https://twitter.com/rparloff/status/1633483014888882176"/>
    <hyperlink ref="H1158" r:id="rId1331" display="https://youtu.be/WmkemV10OhI?t=12745"/>
    <hyperlink ref="H1159" r:id="rId1332" display="https://www.justice.gov/usao-dc/press-release/file/1422696/download"/>
    <hyperlink ref="H1161" r:id="rId1333" display="https://sp.rmbl.ws/s8/2/y/F/-/5/yF-5h.gaa.mp4"/>
    <hyperlink ref="H1163" r:id="rId1334" display="https://www.govinfo.gov/content/pkg/GPO-J6-DOC-CTRL0000208061/pdf/GPO-J6-DOC-CTRL0000208061.pdf"/>
    <hyperlink ref="J1163" r:id="rId1335" display="https://www.oig.dhs.gov/sites/default/files/assets/2024-08/OIG-24-42-Aug24-Redacted.pdf"/>
    <hyperlink ref="H1164" r:id="rId1336" display="https://www.govinfo.gov/content/pkg/GPO-J6-DOC-CTRL0000017719/pdf/GPO-J6-DOC-CTRL0000017719.pdf"/>
    <hyperlink ref="H1165" r:id="rId1337" display="https://www.dw.com/en/us-divided-america-after-trump/av-56247605"/>
    <hyperlink ref="H1167" r:id="rId1338" display="https://www.politico.com/f/?id=0000017e-d930-d095-affe-f932af010000"/>
    <hyperlink ref="H1168" r:id="rId1339" display="https://youtu.be/WmkemV10OhI?t=13168"/>
    <hyperlink ref="H1170" r:id="rId1340" display="https://www.govinfo.gov/content/pkg/GPO-J6-DOC-CTRL0000017719/pdf/GPO-J6-DOC-CTRL0000017719.pdf"/>
    <hyperlink ref="H1175" r:id="rId1341" display="http://web.archive.org/web/20210106194956/https://twitter.com/MichaelCoudrey/status/1346906736045785093"/>
    <hyperlink ref="J1176" r:id="rId1342" display="https://twitter.com/ParlerVideos/status/1358894135428677640"/>
    <hyperlink ref="L1176" r:id="rId1343" display="https://t.co/LTKIxHIPEx"/>
    <hyperlink ref="N1176" r:id="rId1344" display="https://vimeo.com/654284808"/>
    <hyperlink ref="P1176" r:id="rId1345" display="https://d2hxwnssq7ss7g.cloudfront.net/PPhVzxfjg70g_cvt.mp4"/>
    <hyperlink ref="H1180" r:id="rId1346" display="https://storage.courtlistener.com/recap/gov.uscourts.dcd.226914/gov.uscourts.dcd.226914.449.0.pdf"/>
    <hyperlink ref="H1182" r:id="rId1347" display="https://twitter.com/capitolhunters/status/1541726253052461056"/>
    <hyperlink ref="J1188" r:id="rId1348" display="https://web.archive.org/web/20210106170553/https://twitter.com/christina_bobb/status/1346865521560530947"/>
    <hyperlink ref="H1197" r:id="rId1349" display="https://youtu.be/3Fsf4aWudJk?t=7878"/>
    <hyperlink ref="J1197" r:id="rId1350" display="https://www.c-span.org/video/?507698-2/senate-debate-arizona-electoral-college-vote-challenge-part-1"/>
    <hyperlink ref="L1197" r:id="rId1351" display="https://abcnews.go.com/US/photos/pro-trump-protesters-storm-us-capitol-unprecedented-breach-75090348/image-85440460"/>
    <hyperlink ref="N1197" r:id="rId1352" display="https://www.latimes.com/politics/story/2024-01-04/jan-6-third-anniversary-inside-capitol-retrospective"/>
    <hyperlink ref="H1198" r:id="rId1353" display="https://storage.courtlistener.com/recap/gov.uscourts.cacd.841840/gov.uscourts.cacd.841840.160.14.pdf"/>
    <hyperlink ref="J1198" r:id="rId1354" display="https://www.politico.com/news/2023/06/21/mike-pence-aide-john-eastman-disbarment-00103080"/>
    <hyperlink ref="H1199" r:id="rId1355" display="https://youtu.be/Qrdi4KRw1uQ"/>
    <hyperlink ref="J1199" r:id="rId1356" display="https://www.charlotteobserver.com/news/politics-government/article263009303.html"/>
    <hyperlink ref="L1199" r:id="rId1357" display="https://www.govinfo.gov/content/pkg/GPO-J6-TRANSCRIPT-CTRL0000928884/pdf/GPO-J6-TRANSCRIPT-CTRL0000928884.pdf"/>
    <hyperlink ref="H1201" r:id="rId1358" display="https://www.youtube.com/watch?v=XuHfPOwOMCM"/>
    <hyperlink ref="H1202" r:id="rId1359" location="gid=542880022" display="https://docs.google.com/spreadsheets/d/18NTjjUF1zqfDqwGgP-kiCJC7wUUMwdilNLAXDzL11kE/edit#gid=542880022"/>
    <hyperlink ref="J1202" r:id="rId1360" display="https://archive.org/details/taf3XTf8ZuM9zZgsu"/>
    <hyperlink ref="H1203" r:id="rId1361" display="https://www.c-span.org/video/?507672-101/house-debate-arizona-electoral-challenge-part-1"/>
    <hyperlink ref="J1203" r:id="rId1362" display="https://web.archive.org/web/20210106191903/https://twitter.com/MEPFuller/status/1346898659363987459"/>
    <hyperlink ref="H1204" r:id="rId1363" display="https://storage.courtlistener.com/recap/gov.uscourts.dcd.242150/gov.uscourts.dcd.242150.1.1.pdf"/>
    <hyperlink ref="H1214" r:id="rId1364" display="https://d2hxwnssq7ss7g.cloudfront.net/UiC5TplHHHMG_cvt.mp4"/>
    <hyperlink ref="H1216" r:id="rId1365" display="https://stream.org/a-first-hand-account-of-january-6-from-a-trusted-source/"/>
    <hyperlink ref="J1217" r:id="rId1366" display="https://ia801605.us.archive.org/9/items/Ypgu8XZjHCfzijCc6/Ypgu8XZjHCfzijCc6.mpeg4"/>
    <hyperlink ref="H1220" r:id="rId1367" display="https://nebraskaexaminer.com/2022/02/25/herbster-was-schmoozing-with-trump-team-jan-5-6-as-they-detailed-plans-to-overturn-election/"/>
    <hyperlink ref="J1222" r:id="rId1368" display="https://apnews.com/article/anti-vaccine-bollinger-coronavirus-disinformation-a7b8e1f33990670563b4c469b462c9bf"/>
    <hyperlink ref="H1223" r:id="rId1369" display="https://youtu.be/Qrdi4KRw1uQ"/>
    <hyperlink ref="J1223" r:id="rId1370" display="https://www.govinfo.gov/content/pkg/GPO-J6-TRANSCRIPT-CTRL0000050113/pdf/GPO-J6-TRANSCRIPT-CTRL0000050113.pdf"/>
    <hyperlink ref="L1223" r:id="rId1371" display="https://www.govinfo.gov/content/pkg/GPO-J6-TRANSCRIPT-CTRL0000928884/pdf/GPO-J6-TRANSCRIPT-CTRL0000928884.pdf"/>
    <hyperlink ref="H1224" r:id="rId1372" display="https://web.archive.org/web/20210110204229/https://video.parler.com/09/yZ/09yZs12lvcCA.mp4"/>
    <hyperlink ref="J1224" r:id="rId1373" display="http://d2amdhggrspxsl.cloudfront.net/s3vids/FsiTLLuzqPC5.converted.mp4"/>
    <hyperlink ref="H1226" r:id="rId1374" display="https://ia801506.us.archive.org/9/items/MXDuwX6qZa3TAzrYM/MXDuwX6qZa3TAzrYM.mpeg4"/>
    <hyperlink ref="J1227" r:id="rId1375" display="https://www.govinfo.gov/content/pkg/GPO-J6-TRANSCRIPT-CTRL0000928884/pdf/GPO-J6-TRANSCRIPT-CTRL0000928884.pdf"/>
    <hyperlink ref="H1230" r:id="rId1376" display="https://storage.courtlistener.com/recap/gov.uscourts.cacd.841840/gov.uscourts.cacd.841840.160.14.pdf"/>
    <hyperlink ref="H1231" r:id="rId1377" display="https://docs.google.com/document/d/1jxAFWeAVpVpWwMSLcpaYyb16J5GromIfQA7G3wGhHA4/edit"/>
    <hyperlink ref="H1232" r:id="rId1378" display="https://www.c-span.org/video/?c5020144/jan-6-committee-shares-details-vp-pence"/>
    <hyperlink ref="J1232" r:id="rId1379" display="https://twitter.com/rparloff/status/1631677628330516480"/>
    <hyperlink ref="H1235" r:id="rId1380" display="https://twitter.com/CoryCullington/status/1627904149215121409"/>
    <hyperlink ref="H1236" r:id="rId1381" display="https://docs.google.com/document/d/12et8n6m7PPbQA-10b0_qvXj20ZjB6OmUrCmCeH9CbIo/edit"/>
    <hyperlink ref="J1236" r:id="rId1382" display="https://docs.google.com/document/d/1jxAFWeAVpVpWwMSLcpaYyb16J5GromIfQA7G3wGhHA4/edit"/>
    <hyperlink ref="H1237" r:id="rId1383" display="https://twitter.com/rparloff/status/1631677628330516480"/>
    <hyperlink ref="J1237" r:id="rId1384" display="https://web.archive.org/web/20220108133405/https://www.thedailybeast.com/the-real-tragedy-of-jan-6-is-that-its-still-not-over"/>
    <hyperlink ref="H1238" r:id="rId1385" display="https://youtu.be/GNQRGohdW9Y?t=3876"/>
    <hyperlink ref="H1239" r:id="rId1386" display="https://www.washingtonpost.com/investigations/interactive/2021/02/10/video-played-trump-impeachment-trial/"/>
    <hyperlink ref="H1240" r:id="rId1387" display="https://docs.google.com/spreadsheets/d/1hTJurwiBlo5eo82TqBuyX3l_nNqHrS4b8gAenU4YdsE/edit"/>
    <hyperlink ref="J1240" r:id="rId1388" display="https://twitter.com/rparloff/status/1635263242707812352"/>
    <hyperlink ref="H1242" r:id="rId1389" display="https://archive.org/details/BtuGvwRuTQ2XGA995"/>
    <hyperlink ref="H1243" r:id="rId1390" display="https://january6th.house.gov/sites/democrats.january6th.house.gov/files/20220224_Brandon%20Straka.pdf"/>
    <hyperlink ref="H1246" r:id="rId1391" display="https://twitter.com/CoryCullington/status/1756775094175797606"/>
    <hyperlink ref="H1247" r:id="rId1392" display="https://d2hxwnssq7ss7g.cloudfront.net/4Ea4s022t9tG_cvt.mp4"/>
    <hyperlink ref="H1248" r:id="rId1393" display="https://sp.rmbl.ws/s8/2/y/F/-/5/yF-5h.gaa.mp4"/>
    <hyperlink ref="J1248" r:id="rId1394" display="https://web.archive.org/web/20220108133405/https://www.thedailybeast.com/the-real-tragedy-of-jan-6-is-that-its-still-not-over"/>
    <hyperlink ref="H1251" r:id="rId1395" display="https://ia804507.us.archive.org/15/items/DCRyx6RmiZGFRfQ9Y/FB_20210106_143942.mpeg4"/>
    <hyperlink ref="H1252" r:id="rId1396" display="https://web.archive.org/web/20210106232449/https://twitter.com/hollandcourtney/status/1346960851690016775"/>
    <hyperlink ref="H1254" r:id="rId1397" display="https://ia802502.us.archive.org/35/items/7rcr5Hqxw5RAcTXFJ/7rcr5Hqxw5RAcTXFJ.mp4"/>
    <hyperlink ref="J1254" r:id="rId1398" display="https://january6th.house.gov/sites/democrats.january6th.house.gov/files/20211209_Ali%20Alexander.pdf"/>
    <hyperlink ref="J1256" r:id="rId1399" display="https://web.archive.org/web/20220108133405/https://www.thedailybeast.com/the-real-tragedy-of-jan-6-is-that-its-still-not-over"/>
    <hyperlink ref="H1257" r:id="rId1400" display="https://twitter.com/realDonaldTrump/status/1346904110969315332"/>
    <hyperlink ref="J1257" r:id="rId1401" display="https://web.archive.org/web/20210107000307/https://twitter.com/realDonaldTrump/status/1346904110969315332"/>
    <hyperlink ref="L1257" r:id="rId1402" display="https://january6th.house.gov/sites/democrats.january6th.house.gov/files/Introductory%20Material%20to%20the%20Final%20Report%20of%20the%20Select%20Committee.pdf"/>
    <hyperlink ref="N1257" r:id="rId1403" location="page=65" display="https://www.govinfo.gov/content/pkg/GPO-J6-TRANSCRIPT-CTRL0000036621/pdf/GPO-J6-TRANSCRIPT-CTRL0000036621.pdf#page=65"/>
    <hyperlink ref="H1259" r:id="rId1404" display="https://docs.google.com/document/d/1JNZMt9hlS-ld3gHUyhke2EJIXw2HpeH0MaMed0WSkOE/edit"/>
    <hyperlink ref="H1265" r:id="rId1405" display="https://web.archive.org/web/20220108133405/https://www.thedailybeast.com/the-real-tragedy-of-jan-6-is-that-its-still-not-over"/>
    <hyperlink ref="H1266" r:id="rId1406" display="https://twitter.com/ryanjreilly/status/1635341877074624515"/>
    <hyperlink ref="H1267" r:id="rId1407" display="https://vimeo.com/654284808"/>
    <hyperlink ref="H1268" r:id="rId1408" display="https://archive.org/details/LTfF6QvZntqHRQoG5"/>
    <hyperlink ref="H1271" r:id="rId1409" display="https://twitter.com/leslsenior/status/1607849520012079104"/>
    <hyperlink ref="J1271" r:id="rId1410" display="https://www.govinfo.gov/content/pkg/GPO-J6-TRANSCRIPT-CTRL0000050113/pdf/GPO-J6-TRANSCRIPT-CTRL0000050113.pdf"/>
    <hyperlink ref="H1273" r:id="rId1411" display="https://www.youtube.com/watch?v=BKy84YmL-sU&amp;t=13355s"/>
    <hyperlink ref="H1274" r:id="rId1412" display="https://www.govinfo.gov/content/pkg/GPO-J6-DOC-CTRL0000017719/pdf/GPO-J6-DOC-CTRL0000017719.pdf"/>
    <hyperlink ref="H1276" r:id="rId1413" display="https://archive.org/details/aQT7dn27MnDvAmqzB"/>
    <hyperlink ref="H1279" r:id="rId1414" display="https://jan6attack.com/videos/q/qnIyxwl5ILAG/"/>
    <hyperlink ref="H1283" r:id="rId1415" display="https://www.govinfo.gov/content/pkg/GPO-J6-TRANSCRIPT-CTRL0000928884/pdf/GPO-J6-TRANSCRIPT-CTRL0000928884.pdf"/>
    <hyperlink ref="J1283" r:id="rId1416" display="https://www.govinfo.gov/content/pkg/GPO-J6-TRANSCRIPT-CTRL0000050113/pdf/GPO-J6-TRANSCRIPT-CTRL0000050113.pdf"/>
    <hyperlink ref="H1286" r:id="rId1417" display="https://twitter.com/MacFarlaneNews/status/1635986704845897728"/>
    <hyperlink ref="J1286" r:id="rId1418" display="https://web.archive.org/web/20220108133405/https://www.thedailybeast.com/the-real-tragedy-of-jan-6-is-that-its-still-not-over"/>
    <hyperlink ref="L1286" r:id="rId1419" display="https://www.latimes.com/politics/story/2024-01-04/jan-6-third-anniversary-inside-capitol-retrospective"/>
    <hyperlink ref="H1287" r:id="rId1420" display="https://www.youtube.com/watch?v=-Py2yF6zkLY&amp;list=TLPQMjcwMzIwMjI_pFTsOEwPbw&amp;t=31s&#10;https://twitter.com/capitolhunters/status/1417671625663598593"/>
    <hyperlink ref="H1290" r:id="rId1421" display="https://archive.org/details/QXMsdTFfp8Doyszwt"/>
    <hyperlink ref="H1294" r:id="rId1422" display="https://ia802603.us.archive.org/25/items/bruno-cua-gx-109-0113-i-uscs-01-senate-carriage-door-2021-01-06-14h-52min-00s-000ms.h-264/Bruno%20Cua%20-%20GX109%20-%200113%20I%20USCS%2001%20Senate%20Carriage%20Door-2021-01-06_14h52min00s000ms.h264.mp4"/>
    <hyperlink ref="H1296" r:id="rId1423" display="https://www.govinfo.gov/content/pkg/GPO-J6-TRANSCRIPT-CTRL0000036625/pdf/GPO-J6-TRANSCRIPT-CTRL0000036625.pdf"/>
    <hyperlink ref="J1296" r:id="rId1424" location="page=65" display="https://www.govinfo.gov/content/pkg/GPO-J6-TRANSCRIPT-CTRL0000036621/pdf/GPO-J6-TRANSCRIPT-CTRL0000036621.pdf#page=65"/>
    <hyperlink ref="H1297" r:id="rId1425" display="https://www.govinfo.gov/content/pkg/GPO-J6-TRANSCRIPT-CTRL0000034616/pdf/GPO-J6-TRANSCRIPT-CTRL0000034616.pdf"/>
    <hyperlink ref="H1298" r:id="rId1426" display="https://www.justice.gov/usao-dc/press-release/file/1480801/download"/>
    <hyperlink ref="H1300" r:id="rId1427" display="https://youtu.be/Qrdi4KRw1uQ"/>
    <hyperlink ref="J1300" r:id="rId1428" display="https://www.npr.org/2022/06/28/1108396692/jan-6-committee-hearing-transcript"/>
    <hyperlink ref="M1300" r:id="rId1429" display="https://www.thedailybeast.com/cassidy-hutchinsons-note-testimony-contradicted-by-trump-white-house-lawyer-eric-herschmann"/>
    <hyperlink ref="H1301" r:id="rId1430" display="https://www.documentcloud.org/documents/23894038-trump-dc-indictment"/>
    <hyperlink ref="J1301" r:id="rId1431" display="https://archive.is/OpVCA"/>
    <hyperlink ref="L1301" r:id="rId1432" display="https://www.politifact.com/article/2021/apr/26/what-happened-during-jan-6-call-between-donald-tru/"/>
    <hyperlink ref="H1304" r:id="rId1433" display="https://www.govinfo.gov/content/pkg/GPO-J6-TRANSCRIPT-CTRL0000034616/pdf/GPO-J6-TRANSCRIPT-CTRL0000034616.pdf"/>
    <hyperlink ref="J1304" r:id="rId1434" location="page=144" display="https://www.govinfo.gov/content/pkg/GPO-J6-TRANSCRIPT-CTRL0000034600/pdf/GPO-J6-TRANSCRIPT-CTRL0000034600.pdf#page=144"/>
    <hyperlink ref="H1305" r:id="rId1435" display="https://www.mediamatters.org/fox-news/flashback-would-be-speaker-mike-johnsons-fox-interview-trumps-mob-stormed-capitol"/>
    <hyperlink ref="H1306" r:id="rId1436" display="https://www.govinfo.gov/content/pkg/GPO-J6-DOC-CTRL0000017719/pdf/GPO-J6-DOC-CTRL0000017719.pdf"/>
    <hyperlink ref="J1307" r:id="rId1437" display="https://www.govinfo.gov/content/pkg/GPO-J6-DOC-CTRL0000017719/pdf/GPO-J6-DOC-CTRL0000017719.pdf"/>
    <hyperlink ref="H1309" r:id="rId1438" display="https://youtu.be/k1_pp8_lb_o?t=8159"/>
    <hyperlink ref="J1312" r:id="rId1439" display="https://www.govinfo.gov/content/pkg/GPO-J6-DOC-CTRL0000017719/pdf/GPO-J6-DOC-CTRL0000017719.pdf"/>
    <hyperlink ref="H1313" r:id="rId1440" display="https://twitter.com/bubbaprog/status/1580636199404048384"/>
    <hyperlink ref="J1313" r:id="rId1441" display="https://www.cbsnews.com/baltimore/news/gov-hogan-recounts-harrowing-call-from-lawmakers-capitol-riot-jan-6-maryland/"/>
    <hyperlink ref="H1314" r:id="rId1442" location="page=59" display="https://www.govinfo.gov/content/pkg/GPO-J6-TRANSCRIPT-CTRL0000050981/pdf/GPO-J6-TRANSCRIPT-CTRL0000050981.pdf#page=59"/>
    <hyperlink ref="H1315" r:id="rId1443" display="https://twitter.com/capitolhunters/status/1468075962147524611"/>
    <hyperlink ref="H1316" r:id="rId1444" display="https://www.arlnow.com/2021/03/01/exclusive-while-the-capitol-was-stormed-a-group-of-men-gathered-near-the-marine-corps-war-memorial/"/>
    <hyperlink ref="H1317" r:id="rId1445" display="https://january6th.house.gov/sites/democrats.january6th.house.gov/files/20211209_Ali%20Alexander.pdf"/>
    <hyperlink ref="H1318" r:id="rId1446" display="https://docs.google.com/document/d/12et8n6m7PPbQA-10b0_qvXj20ZjB6OmUrCmCeH9CbIo/edit"/>
    <hyperlink ref="H1321" r:id="rId1447" display="https://web.archive.org/web/20210106203830/https://twitter.com/councilofdc/status/1346918966707499008"/>
    <hyperlink ref="J1321" r:id="rId1448" display="https://dccouncil.gov/dc-council-statement-on-the-department-of-defenses-denial-of-dcs-national-guard-deployment-request/"/>
    <hyperlink ref="H1323" r:id="rId1449" display="https://d2hxwnssq7ss7g.cloudfront.net/GGylWUT2nynp_cvt.mp4"/>
    <hyperlink ref="H1324" r:id="rId1450" display="https://twitter.com/bubbaprog/status/1580636676484833281"/>
    <hyperlink ref="J1324" r:id="rId1451" display="https://www.cnn.com/2022/10/13/politics/pelosi-jan-6-capitol-riot-video/index.html"/>
    <hyperlink ref="H1325" r:id="rId1452" location="page=144" display="https://www.govinfo.gov/content/pkg/GPO-J6-TRANSCRIPT-CTRL0000034600/pdf/GPO-J6-TRANSCRIPT-CTRL0000034600.pdf#page=144"/>
    <hyperlink ref="H1328" r:id="rId1453" display="https://archive.org/details/LTfF6QvZntqHRQoG5"/>
    <hyperlink ref="J1328" r:id="rId1454" display="https://www.facebook.com/watch/?v=832169567515417"/>
    <hyperlink ref="H1330" r:id="rId1455" display="https://archive.vn/2021.09.18-034244/https://defendingtherepublic.org/january6/"/>
    <hyperlink ref="J1330" r:id="rId1456" display="https://www.supremecourt.gov/DocketPDF/20/20A115/165483/20210106111314445_Gohmert%20v%20Pence%20Stay%20Appl%20signed.pdf"/>
    <hyperlink ref="H1333" r:id="rId1457" display="https://twitter.com/speakerpelosi/status/1346923312857796612"/>
    <hyperlink ref="H1334" r:id="rId1458" location="page=108" display="https://www.citizensforethics.org/wp-content/uploads/2024/03/May-23-2023-DHS-572-1-of-2.pdf#page=108"/>
    <hyperlink ref="J1334" r:id="rId1459" display="https://storage.courtlistener.com/recap/gov.uscourts.dcd.226914/gov.uscourts.dcd.226914.449.0.pdf"/>
    <hyperlink ref="H1336" r:id="rId1460" display="https://www.washingtonpost.com/investigations/interactive/2022/roger-stone-documentary-capitol-riot-trump-election/?itid=hp_special-topic-1"/>
    <hyperlink ref="H1337" r:id="rId1461" location="page=112" display="https://www.govinfo.gov/content/pkg/GPO-J6-TRANSCRIPT-CTRL0000034627/pdf/GPO-J6-TRANSCRIPT-CTRL0000034627.pdf#page=112"/>
    <hyperlink ref="J1337" r:id="rId1462" display="https://www.justice.gov/oip/page/file/1520581/download"/>
    <hyperlink ref="H1338" r:id="rId1463" display="https://twitter.com/Angry_Staffer/status/1508788161161355264"/>
    <hyperlink ref="J1338" r:id="rId1464" location="page=65" display="https://www.govinfo.gov/content/pkg/GPO-J6-TRANSCRIPT-CTRL0000036621/pdf/GPO-J6-TRANSCRIPT-CTRL0000036621.pdf#page=65"/>
    <hyperlink ref="H1339" r:id="rId1465" display="https://youtu.be/BKy84YmL-sU?t=18228"/>
    <hyperlink ref="H1340" r:id="rId1466" display="https://archive.org/details/uepipPTHiDjXNtiac"/>
    <hyperlink ref="H1342" r:id="rId1467" location="gid=537780366" display="https://docs.google.com/spreadsheets/d/1Nd9IWVUCD5VcRIKcndvt4CSZgB6Apv_Zd6-5YwiDdmk/edit#gid=537780366"/>
    <hyperlink ref="H1343" r:id="rId1468" display="https://www.arlnow.com/2021/03/01/exclusive-while-the-capitol-was-stormed-a-group-of-men-gathered-near-the-marine-corps-war-memorial/"/>
    <hyperlink ref="H1345" r:id="rId1469" display="https://www.arlnow.com/2021/03/01/exclusive-while-the-capitol-was-stormed-a-group-of-men-gathered-near-the-marine-corps-war-memorial/"/>
    <hyperlink ref="H1348" r:id="rId1470" display="https://docs.google.com/document/d/12et8n6m7PPbQA-10b0_qvXj20ZjB6OmUrCmCeH9CbIo/edit"/>
    <hyperlink ref="J1348" r:id="rId1471" display="https://www.washingtonpost.com/investigations/interactive/2022/roger-stone-documentary-capitol-riot-trump-election/?itid=hp_special-topic-1"/>
    <hyperlink ref="L1348" r:id="rId1472" display="https://www.cnn.com/2022/06/02/politics/read-mark-meadows-texts-january-6-capitol-riot/index.html"/>
    <hyperlink ref="H1349" r:id="rId1473" display="https://www.washingtonpost.com/investigations/interactive/2022/roger-stone-documentary-capitol-riot-trump-election/?itid=hp_special-topic-1"/>
    <hyperlink ref="H1350" r:id="rId1474" display="https://twitter.com/bubbaprog/status/1580636676484833281"/>
    <hyperlink ref="H1354" r:id="rId1475" location="page=144" display="https://www.govinfo.gov/content/pkg/GPO-J6-TRANSCRIPT-CTRL0000034600/pdf/GPO-J6-TRANSCRIPT-CTRL0000034600.pdf#page=144"/>
    <hyperlink ref="H1357" r:id="rId1476" display="https://capitol-hill-riots.s3.us-east-1.wasabisys.com/Miscellaneous%20-%20Other%20people%27s%20archives/DC%20January%205-6%202021/J6/twitch_tv_genghiskon83/twitch_tv_genghiskon83-2021-01-06-16%253a13%253a28-3.mp4"/>
    <hyperlink ref="H1359" r:id="rId1477" display="https://www.cnn.com/2022/10/13/politics/pelosi-jan-6-capitol-riot-video/index.html"/>
    <hyperlink ref="H1362" r:id="rId1478" display="https://www.washingtonpost.com/investigations/interactive/2022/roger-stone-documentary-capitol-riot-trump-election/?itid=hp_special-topic-1"/>
    <hyperlink ref="H1364" r:id="rId1479" display="https://www.rawstory.com/paul-gosar-2658997666/"/>
    <hyperlink ref="J1364" r:id="rId1480" display="https://january6th.house.gov/sites/democrats.january6th.house.gov/files/20220224_Brandon%20Straka.pdf"/>
    <hyperlink ref="H1365" r:id="rId1481" display="https://twitter.com/OSINTyeti/status/1399578547799216130"/>
    <hyperlink ref="H1368" r:id="rId1482" display="https://twitter.com/ryanjreilly/status/1521945746458693635"/>
    <hyperlink ref="H1369" r:id="rId1483" display="https://int.nyt.com/data/documenttools/redacted-documents-in-dominion-fox-news-case/dca5e3880422426f/full.pdf"/>
    <hyperlink ref="H1372" r:id="rId1484" display="https://www.cnn.com/2022/10/13/politics/pelosi-jan-6-capitol-riot-video/index.html"/>
    <hyperlink ref="H1378" r:id="rId1485" display="https://www.citizensforethics.org/wp-content/uploads/2024/03/May-23-2023-DHS-572-1-of-2.pdf"/>
    <hyperlink ref="H1379" r:id="rId1486" display="https://assets.bwbx.io/documents/users/iqjWHBFdfxIU/rzuPJvKoJZMY/v0"/>
    <hyperlink ref="H1380" r:id="rId1487" display="https://s3.documentcloud.org/documents/22057096/doj-records-of-officials-communications-from-jan-6-2021.pdf"/>
    <hyperlink ref="J1382" r:id="rId1488" display="https://thedispatch.com/p/giuliani-to-senator-try-to-just-slow"/>
    <hyperlink ref="H1383" r:id="rId1489" display="https://january6th.house.gov/sites/democrats.january6th.house.gov/files/20211209_Ali%20Alexander.pdf"/>
    <hyperlink ref="H1384" r:id="rId1490" display="https://www.wweek.com/news/2021/01/20/kristina-malimon-was-the-social-media-savvy-future-of-oregon-republicans-then-she-got-a-little-too-famous/&#10;https://mpdc.dc.gov/sites/default/files/dc/sites/mpdc/publication/attachments/Unrest-Related%20Arrest%20Data%20as%20of%20April%2018%202021.pdf"/>
    <hyperlink ref="H1385" r:id="rId1491" display="https://january6th.house.gov/sites/democrats.january6th.house.gov/files/Introductory%20Material%20to%20the%20Final%20Report%20of%20the%20Select%20Committee.pdf"/>
    <hyperlink ref="H1386" r:id="rId1492" display="https://www.govinfo.gov/content/pkg/GPO-J6-TRANSCRIPT-CTRL0000034610/pdf/GPO-J6-TRANSCRIPT-CTRL0000034610.pdf"/>
    <hyperlink ref="H1387" r:id="rId1493" display="https://twitter.com/Brandi_Buchman/status/1628471805068423168&#10;https://odysee.com/Jeremy-Bertino-Proud-Boys-Half-Measures:0"/>
    <hyperlink ref="H1388" r:id="rId1494" display="https://s3.documentcloud.org/documents/22057096/doj-records-of-officials-communications-from-jan-6-2021.pdf"/>
    <hyperlink ref="J1388" r:id="rId1495" display="https://web.archive.org/web/20201121065324/https://www.justice.gov/opa/page/file/1317916/download"/>
    <hyperlink ref="H1389" r:id="rId1496" display="https://s3.documentcloud.org/documents/21397551/031137348875.pdf"/>
    <hyperlink ref="H1390" r:id="rId1497" display="https://clerk.house.gov/Votes/202110"/>
    <hyperlink ref="J1390" r:id="rId1498" display="https://www.npr.org/sections/insurrection-at-the-capitol/2021/01/07/954380156/here-are-the-republicans-who-objected-to-the-electoral-college-count"/>
    <hyperlink ref="H1392" r:id="rId1499" display="https://clerk.house.gov/Votes/202111"/>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A16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4.25"/>
    <col collapsed="false" customWidth="true" hidden="false" outlineLevel="0" max="2" min="2" style="0" width="12.63"/>
    <col collapsed="false" customWidth="true" hidden="false" outlineLevel="0" max="3" min="3" style="0" width="127.51"/>
    <col collapsed="false" customWidth="true" hidden="false" outlineLevel="0" max="4" min="4" style="0" width="23.88"/>
    <col collapsed="false" customWidth="true" hidden="false" outlineLevel="0" max="5" min="5" style="0" width="12.63"/>
    <col collapsed="false" customWidth="true" hidden="false" outlineLevel="0" max="6" min="6" style="0" width="18.38"/>
    <col collapsed="false" customWidth="true" hidden="false" outlineLevel="0" max="7" min="7" style="0" width="11.63"/>
    <col collapsed="false" customWidth="true" hidden="false" outlineLevel="0" max="8" min="8" style="0" width="15.88"/>
    <col collapsed="false" customWidth="true" hidden="false" outlineLevel="0" max="9" min="9" style="0" width="12.63"/>
    <col collapsed="false" customWidth="true" hidden="false" outlineLevel="0" max="10" min="10" style="0" width="14.01"/>
    <col collapsed="false" customWidth="true" hidden="false" outlineLevel="0" max="1025" min="11" style="0" width="12.63"/>
  </cols>
  <sheetData>
    <row r="1" customFormat="false" ht="39" hidden="false" customHeight="true" outlineLevel="0" collapsed="false">
      <c r="A1" s="4" t="s">
        <v>4100</v>
      </c>
      <c r="B1" s="582" t="s">
        <v>4101</v>
      </c>
      <c r="D1" s="2" t="s">
        <v>1</v>
      </c>
    </row>
    <row r="2" customFormat="false" ht="15.75" hidden="false" customHeight="false" outlineLevel="0" collapsed="false">
      <c r="B2" s="580"/>
      <c r="C2" s="583" t="s">
        <v>4102</v>
      </c>
      <c r="D2" s="7" t="s">
        <v>4</v>
      </c>
    </row>
    <row r="3" customFormat="false" ht="15.75" hidden="false" customHeight="false" outlineLevel="0" collapsed="false">
      <c r="A3" s="411"/>
      <c r="B3" s="37"/>
      <c r="C3" s="584" t="s">
        <v>4103</v>
      </c>
      <c r="D3" s="231" t="s">
        <v>2</v>
      </c>
      <c r="F3" s="59"/>
      <c r="G3" s="59"/>
      <c r="H3" s="59"/>
      <c r="I3" s="59"/>
      <c r="J3" s="59"/>
      <c r="K3" s="59"/>
      <c r="L3" s="59"/>
      <c r="M3" s="59"/>
      <c r="N3" s="59"/>
      <c r="O3" s="59"/>
      <c r="P3" s="59"/>
      <c r="Q3" s="59"/>
      <c r="R3" s="59"/>
      <c r="S3" s="59"/>
      <c r="T3" s="59"/>
      <c r="U3" s="59"/>
      <c r="V3" s="59"/>
      <c r="W3" s="59"/>
      <c r="X3" s="59"/>
      <c r="Y3" s="59"/>
      <c r="Z3" s="59"/>
      <c r="AA3" s="59"/>
    </row>
    <row r="4" customFormat="false" ht="15.75" hidden="false" customHeight="false" outlineLevel="0" collapsed="false">
      <c r="A4" s="411"/>
      <c r="B4" s="37"/>
      <c r="C4" s="585" t="s">
        <v>4104</v>
      </c>
      <c r="D4" s="8" t="str">
        <f aca="false">Overview!D2</f>
        <v>Latest:    9/3/2024</v>
      </c>
      <c r="E4" s="586"/>
      <c r="G4" s="59"/>
      <c r="H4" s="59"/>
      <c r="I4" s="586"/>
      <c r="J4" s="59"/>
      <c r="K4" s="59"/>
      <c r="L4" s="59"/>
      <c r="N4" s="59"/>
      <c r="O4" s="59"/>
      <c r="P4" s="59"/>
      <c r="Q4" s="59"/>
      <c r="R4" s="59"/>
      <c r="S4" s="59"/>
      <c r="T4" s="59"/>
      <c r="U4" s="59"/>
      <c r="V4" s="59"/>
      <c r="W4" s="59"/>
      <c r="X4" s="59"/>
      <c r="Y4" s="59"/>
      <c r="Z4" s="59"/>
      <c r="AA4" s="59"/>
    </row>
    <row r="5" customFormat="false" ht="15.75" hidden="false" customHeight="false" outlineLevel="0" collapsed="false">
      <c r="A5" s="411"/>
      <c r="B5" s="37"/>
      <c r="C5" s="587" t="s">
        <v>4105</v>
      </c>
      <c r="D5" s="21"/>
      <c r="E5" s="586"/>
      <c r="F5" s="59"/>
      <c r="G5" s="59"/>
      <c r="H5" s="59"/>
      <c r="I5" s="586"/>
      <c r="J5" s="59"/>
      <c r="K5" s="59"/>
      <c r="L5" s="59"/>
      <c r="M5" s="59"/>
      <c r="N5" s="59"/>
      <c r="O5" s="59"/>
      <c r="P5" s="59"/>
      <c r="Q5" s="59"/>
      <c r="R5" s="59"/>
      <c r="S5" s="59"/>
      <c r="T5" s="59"/>
      <c r="U5" s="59"/>
      <c r="V5" s="59"/>
      <c r="W5" s="59"/>
      <c r="X5" s="59"/>
      <c r="Y5" s="59"/>
      <c r="Z5" s="59"/>
      <c r="AA5" s="59"/>
    </row>
    <row r="6" customFormat="false" ht="15.75" hidden="false" customHeight="false" outlineLevel="0" collapsed="false">
      <c r="A6" s="588"/>
      <c r="B6" s="588"/>
      <c r="C6" s="589" t="s">
        <v>331</v>
      </c>
      <c r="D6" s="590" t="s">
        <v>332</v>
      </c>
      <c r="E6" s="590" t="s">
        <v>333</v>
      </c>
      <c r="F6" s="591"/>
      <c r="G6" s="591"/>
      <c r="H6" s="591"/>
      <c r="I6" s="590" t="s">
        <v>4106</v>
      </c>
      <c r="J6" s="591"/>
      <c r="K6" s="591"/>
      <c r="L6" s="591"/>
      <c r="M6" s="591"/>
      <c r="N6" s="591"/>
      <c r="O6" s="591"/>
      <c r="P6" s="591"/>
      <c r="Q6" s="591"/>
      <c r="R6" s="591"/>
      <c r="S6" s="591"/>
      <c r="T6" s="591"/>
      <c r="U6" s="591"/>
      <c r="V6" s="591"/>
      <c r="W6" s="591"/>
      <c r="X6" s="591"/>
      <c r="Y6" s="591"/>
      <c r="Z6" s="591"/>
      <c r="AA6" s="591"/>
    </row>
    <row r="7" customFormat="false" ht="15.75" hidden="false" customHeight="false" outlineLevel="0" collapsed="false">
      <c r="A7" s="168"/>
      <c r="B7" s="592" t="s">
        <v>4107</v>
      </c>
      <c r="C7" s="593"/>
      <c r="D7" s="246"/>
      <c r="E7" s="168"/>
      <c r="F7" s="168"/>
      <c r="G7" s="168"/>
      <c r="H7" s="168"/>
      <c r="I7" s="168"/>
      <c r="J7" s="168"/>
      <c r="K7" s="168"/>
      <c r="L7" s="168"/>
      <c r="M7" s="168"/>
      <c r="N7" s="168"/>
      <c r="O7" s="168"/>
      <c r="P7" s="168"/>
      <c r="Q7" s="168"/>
      <c r="R7" s="168"/>
      <c r="S7" s="168"/>
      <c r="T7" s="168"/>
      <c r="U7" s="168"/>
      <c r="V7" s="168"/>
      <c r="W7" s="168"/>
      <c r="X7" s="168"/>
      <c r="Y7" s="168"/>
      <c r="Z7" s="168"/>
      <c r="AA7" s="168"/>
    </row>
    <row r="8" customFormat="false" ht="15.75" hidden="false" customHeight="false" outlineLevel="0" collapsed="false">
      <c r="A8" s="97"/>
      <c r="B8" s="107" t="n">
        <v>1953</v>
      </c>
      <c r="C8" s="55" t="s">
        <v>4108</v>
      </c>
      <c r="D8" s="4" t="s">
        <v>598</v>
      </c>
      <c r="E8" s="255" t="s">
        <v>4109</v>
      </c>
      <c r="F8" s="55" t="s">
        <v>1626</v>
      </c>
      <c r="G8" s="594" t="s">
        <v>4110</v>
      </c>
      <c r="H8" s="97"/>
      <c r="I8" s="97"/>
      <c r="J8" s="97"/>
      <c r="K8" s="97"/>
      <c r="L8" s="97"/>
      <c r="M8" s="97"/>
      <c r="N8" s="97"/>
      <c r="O8" s="97"/>
      <c r="P8" s="97"/>
      <c r="Q8" s="97"/>
      <c r="R8" s="97"/>
      <c r="S8" s="97"/>
      <c r="T8" s="97"/>
      <c r="U8" s="97"/>
      <c r="V8" s="97"/>
      <c r="W8" s="97"/>
      <c r="X8" s="97"/>
      <c r="Y8" s="97"/>
      <c r="Z8" s="97"/>
      <c r="AA8" s="97"/>
    </row>
    <row r="9" customFormat="false" ht="15.75" hidden="false" customHeight="false" outlineLevel="0" collapsed="false">
      <c r="A9" s="97"/>
      <c r="B9" s="107" t="n">
        <v>1958</v>
      </c>
      <c r="C9" s="55" t="s">
        <v>4111</v>
      </c>
      <c r="D9" s="4"/>
      <c r="E9" s="4"/>
      <c r="F9" s="55"/>
      <c r="G9" s="55"/>
      <c r="H9" s="97"/>
      <c r="I9" s="97"/>
      <c r="J9" s="97"/>
      <c r="K9" s="97"/>
      <c r="L9" s="97"/>
      <c r="M9" s="97"/>
      <c r="N9" s="97"/>
      <c r="O9" s="97"/>
      <c r="P9" s="97"/>
      <c r="Q9" s="97"/>
      <c r="R9" s="97"/>
      <c r="S9" s="97"/>
      <c r="T9" s="97"/>
      <c r="U9" s="97"/>
      <c r="V9" s="97"/>
      <c r="W9" s="97"/>
      <c r="X9" s="97"/>
      <c r="Y9" s="97"/>
      <c r="Z9" s="97"/>
      <c r="AA9" s="97"/>
    </row>
    <row r="10" customFormat="false" ht="15.75" hidden="false" customHeight="false" outlineLevel="0" collapsed="false">
      <c r="A10" s="168"/>
      <c r="B10" s="592" t="s">
        <v>4112</v>
      </c>
      <c r="C10" s="593"/>
      <c r="D10" s="246"/>
      <c r="E10" s="168"/>
      <c r="F10" s="168"/>
      <c r="G10" s="168"/>
      <c r="H10" s="168"/>
      <c r="I10" s="168"/>
      <c r="J10" s="168"/>
      <c r="K10" s="168"/>
      <c r="L10" s="168"/>
      <c r="M10" s="168"/>
      <c r="N10" s="168"/>
      <c r="O10" s="168"/>
      <c r="P10" s="168"/>
      <c r="Q10" s="168"/>
      <c r="R10" s="168"/>
      <c r="S10" s="168"/>
      <c r="T10" s="168"/>
      <c r="U10" s="168"/>
      <c r="V10" s="168"/>
      <c r="W10" s="168"/>
      <c r="X10" s="168"/>
      <c r="Y10" s="168"/>
      <c r="Z10" s="168"/>
      <c r="AA10" s="168"/>
    </row>
    <row r="11" customFormat="false" ht="15.75" hidden="false" customHeight="false" outlineLevel="0" collapsed="false">
      <c r="A11" s="97"/>
      <c r="B11" s="107" t="n">
        <v>1964</v>
      </c>
      <c r="C11" s="59" t="s">
        <v>4113</v>
      </c>
      <c r="D11" s="59" t="s">
        <v>1354</v>
      </c>
      <c r="E11" s="255" t="s">
        <v>4114</v>
      </c>
      <c r="F11" s="97"/>
      <c r="G11" s="97"/>
      <c r="H11" s="97"/>
      <c r="I11" s="97"/>
      <c r="J11" s="97"/>
      <c r="K11" s="97"/>
      <c r="L11" s="97"/>
      <c r="M11" s="97"/>
      <c r="N11" s="97"/>
      <c r="O11" s="97"/>
      <c r="P11" s="97"/>
      <c r="Q11" s="97"/>
      <c r="R11" s="97"/>
      <c r="S11" s="97"/>
      <c r="T11" s="97"/>
      <c r="U11" s="97"/>
      <c r="V11" s="97"/>
      <c r="W11" s="97"/>
      <c r="X11" s="97"/>
      <c r="Y11" s="97"/>
      <c r="Z11" s="97"/>
      <c r="AA11" s="97"/>
    </row>
    <row r="12" customFormat="false" ht="15.75" hidden="false" customHeight="false" outlineLevel="0" collapsed="false">
      <c r="A12" s="97"/>
      <c r="B12" s="107" t="n">
        <v>1965</v>
      </c>
      <c r="C12" s="59" t="s">
        <v>4115</v>
      </c>
      <c r="D12" s="59" t="s">
        <v>4116</v>
      </c>
      <c r="E12" s="255" t="s">
        <v>4117</v>
      </c>
      <c r="F12" s="97"/>
      <c r="G12" s="97"/>
      <c r="H12" s="97"/>
      <c r="I12" s="97"/>
      <c r="J12" s="97"/>
      <c r="K12" s="97"/>
      <c r="L12" s="97"/>
      <c r="M12" s="97"/>
      <c r="N12" s="97"/>
      <c r="O12" s="97"/>
      <c r="P12" s="97"/>
      <c r="Q12" s="97"/>
      <c r="R12" s="97"/>
      <c r="S12" s="97"/>
      <c r="T12" s="97"/>
      <c r="U12" s="97"/>
      <c r="V12" s="97"/>
      <c r="W12" s="97"/>
      <c r="X12" s="97"/>
      <c r="Y12" s="97"/>
      <c r="Z12" s="97"/>
      <c r="AA12" s="97"/>
    </row>
    <row r="13" customFormat="false" ht="15.75" hidden="false" customHeight="false" outlineLevel="0" collapsed="false">
      <c r="A13" s="97"/>
      <c r="B13" s="107" t="n">
        <v>1965</v>
      </c>
      <c r="C13" s="59" t="s">
        <v>4118</v>
      </c>
      <c r="D13" s="59" t="s">
        <v>4119</v>
      </c>
      <c r="E13" s="255" t="s">
        <v>4120</v>
      </c>
      <c r="F13" s="55" t="s">
        <v>4121</v>
      </c>
      <c r="G13" s="594" t="s">
        <v>4122</v>
      </c>
      <c r="H13" s="97"/>
      <c r="I13" s="97"/>
      <c r="J13" s="97"/>
      <c r="K13" s="97"/>
      <c r="L13" s="97"/>
      <c r="M13" s="97"/>
      <c r="N13" s="97"/>
      <c r="O13" s="97"/>
      <c r="P13" s="97"/>
      <c r="Q13" s="97"/>
      <c r="R13" s="97"/>
      <c r="S13" s="97"/>
      <c r="T13" s="97"/>
      <c r="U13" s="97"/>
      <c r="V13" s="97"/>
      <c r="W13" s="97"/>
      <c r="X13" s="97"/>
      <c r="Y13" s="97"/>
      <c r="Z13" s="97"/>
      <c r="AA13" s="97"/>
    </row>
    <row r="14" customFormat="false" ht="15.75" hidden="false" customHeight="false" outlineLevel="0" collapsed="false">
      <c r="A14" s="97"/>
      <c r="B14" s="107" t="n">
        <v>1968</v>
      </c>
      <c r="C14" s="595" t="s">
        <v>4123</v>
      </c>
      <c r="D14" s="59" t="s">
        <v>4124</v>
      </c>
      <c r="E14" s="255" t="s">
        <v>4125</v>
      </c>
      <c r="F14" s="97"/>
      <c r="G14" s="97"/>
      <c r="H14" s="97"/>
      <c r="I14" s="97"/>
      <c r="J14" s="97"/>
      <c r="K14" s="97"/>
      <c r="L14" s="97"/>
      <c r="M14" s="97"/>
      <c r="N14" s="97"/>
      <c r="O14" s="97"/>
      <c r="P14" s="97"/>
      <c r="Q14" s="97"/>
      <c r="R14" s="97"/>
      <c r="S14" s="97"/>
      <c r="T14" s="97"/>
      <c r="U14" s="97"/>
      <c r="V14" s="97"/>
      <c r="W14" s="97"/>
      <c r="X14" s="97"/>
      <c r="Y14" s="97"/>
      <c r="Z14" s="97"/>
      <c r="AA14" s="97"/>
    </row>
    <row r="15" customFormat="false" ht="15.75" hidden="false" customHeight="false" outlineLevel="0" collapsed="false">
      <c r="A15" s="168"/>
      <c r="B15" s="592" t="s">
        <v>4126</v>
      </c>
      <c r="C15" s="593" t="s">
        <v>4127</v>
      </c>
      <c r="D15" s="246"/>
      <c r="E15" s="168"/>
      <c r="F15" s="168"/>
      <c r="G15" s="168"/>
      <c r="H15" s="168"/>
      <c r="I15" s="168"/>
      <c r="J15" s="168"/>
      <c r="K15" s="168"/>
      <c r="L15" s="168"/>
      <c r="M15" s="168"/>
      <c r="N15" s="168"/>
      <c r="O15" s="168"/>
      <c r="P15" s="168"/>
      <c r="Q15" s="168"/>
      <c r="R15" s="168"/>
      <c r="S15" s="168"/>
      <c r="T15" s="168"/>
      <c r="U15" s="168"/>
      <c r="V15" s="168"/>
      <c r="W15" s="168"/>
      <c r="X15" s="168"/>
      <c r="Y15" s="168"/>
      <c r="Z15" s="168"/>
      <c r="AA15" s="168"/>
    </row>
    <row r="16" customFormat="false" ht="15.75" hidden="false" customHeight="false" outlineLevel="0" collapsed="false">
      <c r="A16" s="97"/>
      <c r="B16" s="107" t="n">
        <v>1970</v>
      </c>
      <c r="C16" s="57" t="s">
        <v>4128</v>
      </c>
      <c r="D16" s="59" t="s">
        <v>1774</v>
      </c>
      <c r="E16" s="405" t="s">
        <v>4129</v>
      </c>
      <c r="F16" s="55" t="s">
        <v>4130</v>
      </c>
      <c r="G16" s="594" t="s">
        <v>4131</v>
      </c>
      <c r="H16" s="97"/>
      <c r="I16" s="97"/>
      <c r="J16" s="97"/>
      <c r="K16" s="97"/>
      <c r="L16" s="97"/>
      <c r="M16" s="97"/>
      <c r="N16" s="97"/>
      <c r="O16" s="97"/>
      <c r="P16" s="97"/>
      <c r="Q16" s="97"/>
      <c r="R16" s="97"/>
      <c r="S16" s="97"/>
      <c r="T16" s="97"/>
      <c r="U16" s="97"/>
      <c r="V16" s="97"/>
      <c r="W16" s="97"/>
      <c r="X16" s="97"/>
      <c r="Y16" s="97"/>
      <c r="Z16" s="97"/>
      <c r="AA16" s="97"/>
    </row>
    <row r="17" customFormat="false" ht="15.75" hidden="false" customHeight="false" outlineLevel="0" collapsed="false">
      <c r="A17" s="97"/>
      <c r="B17" s="596" t="n">
        <v>25965</v>
      </c>
      <c r="C17" s="597" t="s">
        <v>4132</v>
      </c>
      <c r="D17" s="59" t="s">
        <v>1724</v>
      </c>
      <c r="E17" s="405" t="s">
        <v>4133</v>
      </c>
      <c r="F17" s="55" t="s">
        <v>4134</v>
      </c>
      <c r="G17" s="594" t="s">
        <v>4135</v>
      </c>
      <c r="H17" s="97"/>
      <c r="I17" s="97"/>
      <c r="J17" s="97"/>
      <c r="K17" s="97"/>
      <c r="L17" s="97"/>
      <c r="M17" s="97"/>
      <c r="N17" s="97"/>
      <c r="O17" s="97"/>
      <c r="P17" s="97"/>
      <c r="Q17" s="97"/>
      <c r="R17" s="97"/>
      <c r="S17" s="97"/>
      <c r="T17" s="97"/>
      <c r="U17" s="97"/>
      <c r="V17" s="97"/>
      <c r="W17" s="97"/>
      <c r="X17" s="97"/>
      <c r="Y17" s="97"/>
      <c r="Z17" s="97"/>
      <c r="AA17" s="97"/>
    </row>
    <row r="18" customFormat="false" ht="15.75" hidden="false" customHeight="false" outlineLevel="0" collapsed="false">
      <c r="A18" s="97"/>
      <c r="B18" s="598" t="n">
        <v>26177</v>
      </c>
      <c r="C18" s="597" t="s">
        <v>4136</v>
      </c>
      <c r="D18" s="59" t="s">
        <v>1724</v>
      </c>
      <c r="E18" s="405" t="s">
        <v>4133</v>
      </c>
      <c r="F18" s="97"/>
      <c r="G18" s="97"/>
      <c r="H18" s="97"/>
      <c r="I18" s="97"/>
      <c r="J18" s="97"/>
      <c r="K18" s="97"/>
      <c r="L18" s="97"/>
      <c r="M18" s="97"/>
      <c r="N18" s="97"/>
      <c r="O18" s="97"/>
      <c r="P18" s="97"/>
      <c r="Q18" s="97"/>
      <c r="R18" s="97"/>
      <c r="S18" s="97"/>
      <c r="T18" s="97"/>
      <c r="U18" s="97"/>
      <c r="V18" s="97"/>
      <c r="W18" s="97"/>
      <c r="X18" s="97"/>
      <c r="Y18" s="97"/>
      <c r="Z18" s="97"/>
      <c r="AA18" s="97"/>
    </row>
    <row r="19" customFormat="false" ht="15.75" hidden="false" customHeight="false" outlineLevel="0" collapsed="false">
      <c r="A19" s="97"/>
      <c r="B19" s="107" t="n">
        <v>1971</v>
      </c>
      <c r="C19" s="57" t="s">
        <v>4137</v>
      </c>
      <c r="D19" s="59" t="s">
        <v>4138</v>
      </c>
      <c r="E19" s="363" t="s">
        <v>4139</v>
      </c>
      <c r="F19" s="97"/>
      <c r="G19" s="97"/>
      <c r="H19" s="97"/>
      <c r="I19" s="97"/>
      <c r="J19" s="97"/>
      <c r="K19" s="97"/>
      <c r="L19" s="97"/>
      <c r="M19" s="97"/>
      <c r="N19" s="97"/>
      <c r="O19" s="97"/>
      <c r="P19" s="97"/>
      <c r="Q19" s="97"/>
      <c r="R19" s="97"/>
      <c r="S19" s="97"/>
      <c r="T19" s="97"/>
      <c r="U19" s="97"/>
      <c r="V19" s="97"/>
      <c r="W19" s="97"/>
      <c r="X19" s="97"/>
      <c r="Y19" s="97"/>
      <c r="Z19" s="97"/>
      <c r="AA19" s="97"/>
    </row>
    <row r="20" customFormat="false" ht="15.75" hidden="false" customHeight="false" outlineLevel="0" collapsed="false">
      <c r="A20" s="97"/>
      <c r="B20" s="596" t="n">
        <v>26604</v>
      </c>
      <c r="C20" s="57" t="s">
        <v>4140</v>
      </c>
      <c r="D20" s="59" t="s">
        <v>1435</v>
      </c>
      <c r="E20" s="405" t="s">
        <v>4141</v>
      </c>
      <c r="F20" s="55" t="s">
        <v>1354</v>
      </c>
      <c r="G20" s="594" t="s">
        <v>4142</v>
      </c>
      <c r="H20" s="97"/>
      <c r="I20" s="97"/>
      <c r="J20" s="97"/>
      <c r="K20" s="97"/>
      <c r="L20" s="97"/>
      <c r="M20" s="97"/>
      <c r="N20" s="97"/>
      <c r="O20" s="97"/>
      <c r="P20" s="97"/>
      <c r="Q20" s="97"/>
      <c r="R20" s="97"/>
      <c r="S20" s="97"/>
      <c r="T20" s="97"/>
      <c r="U20" s="97"/>
      <c r="V20" s="97"/>
      <c r="W20" s="97"/>
      <c r="X20" s="97"/>
      <c r="Y20" s="97"/>
      <c r="Z20" s="97"/>
      <c r="AA20" s="97"/>
    </row>
    <row r="21" customFormat="false" ht="15.75" hidden="false" customHeight="false" outlineLevel="0" collapsed="false">
      <c r="A21" s="97"/>
      <c r="B21" s="107" t="n">
        <v>1973</v>
      </c>
      <c r="C21" s="597" t="s">
        <v>4143</v>
      </c>
      <c r="D21" s="4" t="s">
        <v>3067</v>
      </c>
      <c r="E21" s="255" t="s">
        <v>4144</v>
      </c>
      <c r="F21" s="4" t="s">
        <v>598</v>
      </c>
      <c r="G21" s="255" t="s">
        <v>4109</v>
      </c>
      <c r="H21" s="59" t="s">
        <v>4145</v>
      </c>
      <c r="I21" s="405" t="s">
        <v>4146</v>
      </c>
      <c r="J21" s="97"/>
      <c r="K21" s="97"/>
      <c r="L21" s="97"/>
      <c r="M21" s="97"/>
      <c r="N21" s="97"/>
      <c r="O21" s="97"/>
      <c r="P21" s="97"/>
      <c r="Q21" s="97"/>
      <c r="R21" s="97"/>
      <c r="S21" s="97"/>
      <c r="T21" s="97"/>
      <c r="U21" s="97"/>
      <c r="V21" s="97"/>
      <c r="W21" s="97"/>
      <c r="X21" s="97"/>
      <c r="Y21" s="97"/>
      <c r="Z21" s="97"/>
      <c r="AA21" s="97"/>
    </row>
    <row r="22" customFormat="false" ht="15.75" hidden="false" customHeight="false" outlineLevel="0" collapsed="false">
      <c r="A22" s="97"/>
      <c r="B22" s="107" t="n">
        <v>1974</v>
      </c>
      <c r="C22" s="406" t="s">
        <v>4147</v>
      </c>
      <c r="D22" s="59"/>
      <c r="E22" s="59"/>
      <c r="F22" s="97"/>
      <c r="G22" s="97"/>
      <c r="H22" s="97"/>
      <c r="I22" s="97"/>
      <c r="J22" s="97"/>
      <c r="K22" s="97"/>
      <c r="L22" s="97"/>
      <c r="M22" s="97"/>
      <c r="N22" s="97"/>
      <c r="O22" s="97"/>
      <c r="P22" s="97"/>
      <c r="Q22" s="97"/>
      <c r="R22" s="97"/>
      <c r="S22" s="97"/>
      <c r="T22" s="97"/>
      <c r="U22" s="97"/>
      <c r="V22" s="97"/>
      <c r="W22" s="97"/>
      <c r="X22" s="97"/>
      <c r="Y22" s="97"/>
      <c r="Z22" s="97"/>
      <c r="AA22" s="97"/>
    </row>
    <row r="23" customFormat="false" ht="15.75" hidden="false" customHeight="false" outlineLevel="0" collapsed="false">
      <c r="A23" s="97"/>
      <c r="B23" s="411" t="n">
        <v>1975</v>
      </c>
      <c r="C23" s="406" t="s">
        <v>4148</v>
      </c>
      <c r="D23" s="57" t="s">
        <v>4149</v>
      </c>
      <c r="E23" s="408" t="s">
        <v>4150</v>
      </c>
      <c r="F23" s="539" t="s">
        <v>4151</v>
      </c>
      <c r="G23" s="405" t="s">
        <v>4152</v>
      </c>
      <c r="H23" s="97"/>
      <c r="I23" s="97"/>
      <c r="J23" s="97"/>
      <c r="K23" s="97"/>
      <c r="L23" s="97"/>
      <c r="M23" s="97"/>
      <c r="N23" s="97"/>
      <c r="O23" s="97"/>
      <c r="P23" s="97"/>
      <c r="Q23" s="97"/>
      <c r="R23" s="97"/>
      <c r="S23" s="97"/>
      <c r="T23" s="97"/>
      <c r="U23" s="97"/>
      <c r="V23" s="97"/>
      <c r="W23" s="97"/>
      <c r="X23" s="97"/>
      <c r="Y23" s="97"/>
      <c r="Z23" s="97"/>
      <c r="AA23" s="97"/>
    </row>
    <row r="24" customFormat="false" ht="15.75" hidden="false" customHeight="false" outlineLevel="0" collapsed="false">
      <c r="A24" s="97"/>
      <c r="B24" s="107" t="n">
        <v>1976</v>
      </c>
      <c r="C24" s="57" t="s">
        <v>4153</v>
      </c>
      <c r="D24" s="59" t="s">
        <v>4154</v>
      </c>
      <c r="E24" s="405" t="s">
        <v>4155</v>
      </c>
      <c r="F24" s="97"/>
      <c r="G24" s="97"/>
      <c r="H24" s="97"/>
      <c r="I24" s="97"/>
      <c r="J24" s="97"/>
      <c r="K24" s="97"/>
      <c r="L24" s="97"/>
      <c r="M24" s="97"/>
      <c r="N24" s="97"/>
      <c r="O24" s="97"/>
      <c r="P24" s="97"/>
      <c r="Q24" s="97"/>
      <c r="R24" s="97"/>
      <c r="S24" s="97"/>
      <c r="T24" s="97"/>
      <c r="U24" s="97"/>
      <c r="V24" s="97"/>
      <c r="W24" s="97"/>
      <c r="X24" s="97"/>
      <c r="Y24" s="97"/>
      <c r="Z24" s="97"/>
      <c r="AA24" s="97"/>
    </row>
    <row r="25" customFormat="false" ht="15.75" hidden="false" customHeight="false" outlineLevel="0" collapsed="false">
      <c r="A25" s="97"/>
      <c r="B25" s="107" t="n">
        <v>1976</v>
      </c>
      <c r="C25" s="57" t="s">
        <v>4156</v>
      </c>
      <c r="D25" s="55" t="s">
        <v>4157</v>
      </c>
      <c r="E25" s="594" t="s">
        <v>4158</v>
      </c>
      <c r="F25" s="59"/>
      <c r="G25" s="59"/>
      <c r="J25" s="97"/>
      <c r="K25" s="97"/>
      <c r="L25" s="97"/>
      <c r="M25" s="97"/>
      <c r="N25" s="97"/>
      <c r="O25" s="97"/>
      <c r="P25" s="97"/>
      <c r="Q25" s="97"/>
      <c r="R25" s="97"/>
      <c r="S25" s="97"/>
      <c r="T25" s="97"/>
      <c r="U25" s="97"/>
      <c r="V25" s="97"/>
      <c r="W25" s="97"/>
      <c r="X25" s="97"/>
      <c r="Y25" s="97"/>
      <c r="Z25" s="97"/>
      <c r="AA25" s="97"/>
    </row>
    <row r="26" customFormat="false" ht="15.75" hidden="false" customHeight="false" outlineLevel="0" collapsed="false">
      <c r="A26" s="97"/>
      <c r="B26" s="107" t="n">
        <v>1976</v>
      </c>
      <c r="C26" s="299" t="s">
        <v>4159</v>
      </c>
      <c r="D26" s="55" t="s">
        <v>4160</v>
      </c>
      <c r="E26" s="594" t="s">
        <v>4161</v>
      </c>
      <c r="F26" s="59"/>
      <c r="G26" s="59"/>
      <c r="J26" s="97"/>
      <c r="K26" s="97"/>
      <c r="L26" s="97"/>
      <c r="M26" s="97"/>
      <c r="N26" s="97"/>
      <c r="O26" s="97"/>
      <c r="P26" s="97"/>
      <c r="Q26" s="97"/>
      <c r="R26" s="97"/>
      <c r="S26" s="97"/>
      <c r="T26" s="97"/>
      <c r="U26" s="97"/>
      <c r="V26" s="97"/>
      <c r="W26" s="97"/>
      <c r="X26" s="97"/>
      <c r="Y26" s="97"/>
      <c r="Z26" s="97"/>
      <c r="AA26" s="97"/>
    </row>
    <row r="27" customFormat="false" ht="15.75" hidden="false" customHeight="false" outlineLevel="0" collapsed="false">
      <c r="A27" s="97"/>
      <c r="B27" s="107" t="n">
        <v>1976</v>
      </c>
      <c r="C27" s="299" t="s">
        <v>4162</v>
      </c>
      <c r="D27" s="59" t="s">
        <v>598</v>
      </c>
      <c r="E27" s="405" t="s">
        <v>4163</v>
      </c>
      <c r="F27" s="97"/>
      <c r="G27" s="97"/>
      <c r="H27" s="97"/>
      <c r="I27" s="97"/>
      <c r="J27" s="97"/>
      <c r="K27" s="97"/>
      <c r="L27" s="97"/>
      <c r="M27" s="97"/>
      <c r="N27" s="97"/>
      <c r="O27" s="97"/>
      <c r="P27" s="97"/>
      <c r="Q27" s="97"/>
      <c r="R27" s="97"/>
      <c r="S27" s="97"/>
      <c r="T27" s="97"/>
      <c r="U27" s="97"/>
      <c r="V27" s="97"/>
      <c r="W27" s="97"/>
      <c r="X27" s="97"/>
      <c r="Y27" s="97"/>
      <c r="Z27" s="97"/>
      <c r="AA27" s="97"/>
    </row>
    <row r="28" customFormat="false" ht="15.75" hidden="false" customHeight="false" outlineLevel="0" collapsed="false">
      <c r="A28" s="97"/>
      <c r="B28" s="107" t="n">
        <v>1977</v>
      </c>
      <c r="C28" s="406" t="s">
        <v>4164</v>
      </c>
      <c r="D28" s="59"/>
      <c r="E28" s="59"/>
      <c r="F28" s="97"/>
      <c r="G28" s="97"/>
      <c r="H28" s="97"/>
      <c r="I28" s="97"/>
      <c r="J28" s="97"/>
      <c r="K28" s="97"/>
      <c r="L28" s="97"/>
      <c r="M28" s="97"/>
      <c r="N28" s="97"/>
      <c r="O28" s="97"/>
      <c r="P28" s="97"/>
      <c r="Q28" s="97"/>
      <c r="R28" s="97"/>
      <c r="S28" s="97"/>
      <c r="T28" s="97"/>
      <c r="U28" s="97"/>
      <c r="V28" s="97"/>
      <c r="W28" s="97"/>
      <c r="X28" s="97"/>
      <c r="Y28" s="97"/>
      <c r="Z28" s="97"/>
      <c r="AA28" s="97"/>
    </row>
    <row r="29" customFormat="false" ht="15.75" hidden="false" customHeight="false" outlineLevel="0" collapsed="false">
      <c r="A29" s="97"/>
      <c r="B29" s="107" t="n">
        <v>1977</v>
      </c>
      <c r="C29" s="57" t="s">
        <v>4165</v>
      </c>
      <c r="D29" s="59" t="s">
        <v>1850</v>
      </c>
      <c r="E29" s="405" t="s">
        <v>4166</v>
      </c>
      <c r="F29" s="97"/>
      <c r="G29" s="97"/>
      <c r="H29" s="97"/>
      <c r="I29" s="97"/>
      <c r="J29" s="97"/>
      <c r="K29" s="97"/>
      <c r="L29" s="97"/>
      <c r="M29" s="97"/>
      <c r="N29" s="97"/>
      <c r="O29" s="97"/>
      <c r="P29" s="97"/>
      <c r="Q29" s="97"/>
      <c r="R29" s="97"/>
      <c r="S29" s="97"/>
      <c r="T29" s="97"/>
      <c r="U29" s="97"/>
      <c r="V29" s="97"/>
      <c r="W29" s="97"/>
      <c r="X29" s="97"/>
      <c r="Y29" s="97"/>
      <c r="Z29" s="97"/>
      <c r="AA29" s="97"/>
    </row>
    <row r="30" customFormat="false" ht="15.75" hidden="false" customHeight="false" outlineLevel="0" collapsed="false">
      <c r="A30" s="97"/>
      <c r="B30" s="599"/>
      <c r="C30" s="57" t="s">
        <v>4167</v>
      </c>
      <c r="D30" s="59" t="s">
        <v>1438</v>
      </c>
      <c r="E30" s="405" t="s">
        <v>4168</v>
      </c>
      <c r="F30" s="97"/>
      <c r="G30" s="97"/>
      <c r="H30" s="97"/>
      <c r="I30" s="97"/>
      <c r="J30" s="97"/>
      <c r="K30" s="97"/>
      <c r="L30" s="97"/>
      <c r="M30" s="97"/>
      <c r="N30" s="97"/>
      <c r="O30" s="97"/>
      <c r="P30" s="97"/>
      <c r="Q30" s="97"/>
      <c r="R30" s="97"/>
      <c r="S30" s="97"/>
      <c r="T30" s="97"/>
      <c r="U30" s="97"/>
      <c r="V30" s="97"/>
      <c r="W30" s="97"/>
      <c r="X30" s="97"/>
      <c r="Y30" s="97"/>
      <c r="Z30" s="97"/>
      <c r="AA30" s="97"/>
    </row>
    <row r="31" customFormat="false" ht="15.75" hidden="false" customHeight="false" outlineLevel="0" collapsed="false">
      <c r="A31" s="97"/>
      <c r="B31" s="107" t="n">
        <v>1978</v>
      </c>
      <c r="C31" s="57" t="s">
        <v>4169</v>
      </c>
      <c r="D31" s="59" t="s">
        <v>4138</v>
      </c>
      <c r="E31" s="363" t="s">
        <v>4139</v>
      </c>
      <c r="F31" s="97"/>
      <c r="G31" s="97"/>
      <c r="H31" s="97"/>
      <c r="I31" s="97"/>
      <c r="J31" s="97"/>
      <c r="K31" s="97"/>
      <c r="L31" s="97"/>
      <c r="M31" s="97"/>
      <c r="N31" s="97"/>
      <c r="O31" s="97"/>
      <c r="P31" s="97"/>
      <c r="Q31" s="97"/>
      <c r="R31" s="97"/>
      <c r="S31" s="97"/>
      <c r="T31" s="97"/>
      <c r="U31" s="97"/>
      <c r="V31" s="97"/>
      <c r="W31" s="97"/>
      <c r="X31" s="97"/>
      <c r="Y31" s="97"/>
      <c r="Z31" s="97"/>
      <c r="AA31" s="97"/>
    </row>
    <row r="32" customFormat="false" ht="15.75" hidden="false" customHeight="false" outlineLevel="0" collapsed="false">
      <c r="A32" s="168"/>
      <c r="B32" s="592" t="n">
        <v>1979</v>
      </c>
      <c r="C32" s="593" t="s">
        <v>4170</v>
      </c>
      <c r="D32" s="246"/>
      <c r="E32" s="168"/>
      <c r="F32" s="168"/>
      <c r="G32" s="168"/>
      <c r="H32" s="168"/>
      <c r="I32" s="168"/>
      <c r="J32" s="168"/>
      <c r="K32" s="168"/>
      <c r="L32" s="168"/>
      <c r="M32" s="168"/>
      <c r="N32" s="168"/>
      <c r="O32" s="168"/>
      <c r="P32" s="168"/>
      <c r="Q32" s="168"/>
      <c r="R32" s="168"/>
      <c r="S32" s="168"/>
      <c r="T32" s="168"/>
      <c r="U32" s="168"/>
      <c r="V32" s="168"/>
      <c r="W32" s="168"/>
      <c r="X32" s="168"/>
      <c r="Y32" s="168"/>
      <c r="Z32" s="168"/>
      <c r="AA32" s="168"/>
    </row>
    <row r="33" customFormat="false" ht="15.75" hidden="false" customHeight="false" outlineLevel="0" collapsed="false">
      <c r="A33" s="97"/>
      <c r="B33" s="107"/>
      <c r="C33" s="55" t="s">
        <v>4171</v>
      </c>
      <c r="D33" s="4" t="s">
        <v>598</v>
      </c>
      <c r="E33" s="255" t="s">
        <v>4109</v>
      </c>
      <c r="F33" s="55" t="s">
        <v>3067</v>
      </c>
      <c r="G33" s="594" t="s">
        <v>4144</v>
      </c>
      <c r="H33" s="97"/>
      <c r="I33" s="97"/>
      <c r="J33" s="97"/>
      <c r="K33" s="97"/>
      <c r="L33" s="97"/>
      <c r="M33" s="97"/>
      <c r="N33" s="97"/>
      <c r="O33" s="97"/>
      <c r="P33" s="97"/>
      <c r="Q33" s="97"/>
      <c r="R33" s="97"/>
      <c r="S33" s="97"/>
      <c r="T33" s="97"/>
      <c r="U33" s="97"/>
      <c r="V33" s="97"/>
      <c r="W33" s="97"/>
      <c r="X33" s="97"/>
      <c r="Y33" s="97"/>
      <c r="Z33" s="97"/>
      <c r="AA33" s="97"/>
    </row>
    <row r="34" customFormat="false" ht="15.75" hidden="false" customHeight="false" outlineLevel="0" collapsed="false">
      <c r="A34" s="97"/>
      <c r="B34" s="599"/>
      <c r="C34" s="129" t="s">
        <v>4172</v>
      </c>
      <c r="D34" s="59" t="s">
        <v>598</v>
      </c>
      <c r="E34" s="594" t="s">
        <v>4173</v>
      </c>
      <c r="F34" s="55" t="s">
        <v>1724</v>
      </c>
      <c r="G34" s="594" t="s">
        <v>2154</v>
      </c>
      <c r="H34" s="97"/>
      <c r="I34" s="97"/>
      <c r="J34" s="97"/>
      <c r="K34" s="97"/>
      <c r="L34" s="97"/>
      <c r="M34" s="97"/>
      <c r="N34" s="97"/>
      <c r="O34" s="97"/>
      <c r="P34" s="97"/>
      <c r="Q34" s="97"/>
      <c r="R34" s="97"/>
      <c r="S34" s="97"/>
      <c r="T34" s="97"/>
      <c r="U34" s="97"/>
      <c r="V34" s="97"/>
      <c r="W34" s="97"/>
      <c r="X34" s="97"/>
      <c r="Y34" s="97"/>
      <c r="Z34" s="97"/>
      <c r="AA34" s="97"/>
    </row>
    <row r="35" customFormat="false" ht="15.75" hidden="false" customHeight="false" outlineLevel="0" collapsed="false">
      <c r="A35" s="97"/>
      <c r="B35" s="599"/>
      <c r="C35" s="129" t="s">
        <v>4174</v>
      </c>
      <c r="D35" s="59" t="s">
        <v>4175</v>
      </c>
      <c r="E35" s="594" t="s">
        <v>4176</v>
      </c>
      <c r="F35" s="97"/>
      <c r="G35" s="97"/>
      <c r="H35" s="97"/>
      <c r="I35" s="97"/>
      <c r="J35" s="97"/>
      <c r="K35" s="97"/>
      <c r="L35" s="97"/>
      <c r="M35" s="97"/>
      <c r="N35" s="97"/>
      <c r="O35" s="97"/>
      <c r="P35" s="97"/>
      <c r="Q35" s="97"/>
      <c r="R35" s="97"/>
      <c r="S35" s="97"/>
      <c r="T35" s="97"/>
      <c r="U35" s="97"/>
      <c r="V35" s="97"/>
      <c r="W35" s="97"/>
      <c r="X35" s="97"/>
      <c r="Y35" s="97"/>
      <c r="Z35" s="97"/>
      <c r="AA35" s="97"/>
    </row>
    <row r="36" customFormat="false" ht="15.75" hidden="false" customHeight="false" outlineLevel="0" collapsed="false">
      <c r="A36" s="97"/>
      <c r="B36" s="107" t="s">
        <v>1585</v>
      </c>
      <c r="C36" s="129" t="s">
        <v>4177</v>
      </c>
      <c r="D36" s="59"/>
      <c r="E36" s="55"/>
      <c r="F36" s="97"/>
      <c r="G36" s="97"/>
      <c r="H36" s="97"/>
      <c r="I36" s="97"/>
      <c r="J36" s="97"/>
      <c r="K36" s="97"/>
      <c r="L36" s="97"/>
      <c r="M36" s="97"/>
      <c r="N36" s="97"/>
      <c r="O36" s="97"/>
      <c r="P36" s="97"/>
      <c r="Q36" s="97"/>
      <c r="R36" s="97"/>
      <c r="S36" s="97"/>
      <c r="T36" s="97"/>
      <c r="U36" s="97"/>
      <c r="V36" s="97"/>
      <c r="W36" s="97"/>
      <c r="X36" s="97"/>
      <c r="Y36" s="97"/>
      <c r="Z36" s="97"/>
      <c r="AA36" s="97"/>
    </row>
    <row r="37" customFormat="false" ht="15.75" hidden="false" customHeight="false" outlineLevel="0" collapsed="false">
      <c r="A37" s="97"/>
      <c r="B37" s="107" t="s">
        <v>1585</v>
      </c>
      <c r="C37" s="600" t="s">
        <v>4178</v>
      </c>
      <c r="D37" s="59" t="s">
        <v>4179</v>
      </c>
      <c r="E37" s="594" t="s">
        <v>4180</v>
      </c>
      <c r="F37" s="97"/>
      <c r="G37" s="97"/>
      <c r="H37" s="97"/>
      <c r="I37" s="97"/>
      <c r="J37" s="97"/>
      <c r="K37" s="97"/>
      <c r="L37" s="97"/>
      <c r="M37" s="97"/>
      <c r="N37" s="97"/>
      <c r="O37" s="97"/>
      <c r="P37" s="97"/>
      <c r="Q37" s="97"/>
      <c r="R37" s="97"/>
      <c r="S37" s="97"/>
      <c r="T37" s="97"/>
      <c r="U37" s="97"/>
      <c r="V37" s="97"/>
      <c r="W37" s="97"/>
      <c r="X37" s="97"/>
      <c r="Y37" s="97"/>
      <c r="Z37" s="97"/>
      <c r="AA37" s="97"/>
    </row>
    <row r="38" customFormat="false" ht="15.75" hidden="false" customHeight="false" outlineLevel="0" collapsed="false">
      <c r="A38" s="168"/>
      <c r="B38" s="592" t="n">
        <v>1980</v>
      </c>
      <c r="C38" s="593" t="s">
        <v>4181</v>
      </c>
      <c r="D38" s="246"/>
      <c r="E38" s="168"/>
      <c r="F38" s="168"/>
      <c r="G38" s="168"/>
      <c r="H38" s="168"/>
      <c r="I38" s="168"/>
      <c r="J38" s="168"/>
      <c r="K38" s="168"/>
      <c r="L38" s="168"/>
      <c r="M38" s="168"/>
      <c r="N38" s="168"/>
      <c r="O38" s="168"/>
      <c r="P38" s="168"/>
      <c r="Q38" s="168"/>
      <c r="R38" s="168"/>
      <c r="S38" s="168"/>
      <c r="T38" s="168"/>
      <c r="U38" s="168"/>
      <c r="V38" s="168"/>
      <c r="W38" s="168"/>
      <c r="X38" s="168"/>
      <c r="Y38" s="168"/>
      <c r="Z38" s="168"/>
      <c r="AA38" s="168"/>
    </row>
    <row r="39" customFormat="false" ht="15.75" hidden="false" customHeight="false" outlineLevel="0" collapsed="false">
      <c r="A39" s="97"/>
      <c r="B39" s="599"/>
      <c r="C39" s="129" t="s">
        <v>4182</v>
      </c>
      <c r="D39" s="59" t="s">
        <v>4183</v>
      </c>
      <c r="E39" s="594" t="s">
        <v>4184</v>
      </c>
      <c r="F39" s="97"/>
      <c r="G39" s="97"/>
      <c r="H39" s="97"/>
      <c r="I39" s="97"/>
      <c r="J39" s="97"/>
      <c r="K39" s="97"/>
      <c r="L39" s="97"/>
      <c r="M39" s="97"/>
      <c r="N39" s="97"/>
      <c r="O39" s="97"/>
      <c r="P39" s="97"/>
      <c r="Q39" s="97"/>
      <c r="R39" s="97"/>
      <c r="S39" s="97"/>
      <c r="T39" s="97"/>
      <c r="U39" s="97"/>
      <c r="V39" s="97"/>
      <c r="W39" s="97"/>
      <c r="X39" s="97"/>
      <c r="Y39" s="97"/>
      <c r="Z39" s="97"/>
      <c r="AA39" s="97"/>
    </row>
    <row r="40" customFormat="false" ht="15.75" hidden="false" customHeight="false" outlineLevel="0" collapsed="false">
      <c r="A40" s="97"/>
      <c r="B40" s="599"/>
      <c r="C40" s="129" t="s">
        <v>4185</v>
      </c>
      <c r="D40" s="59" t="s">
        <v>4186</v>
      </c>
      <c r="E40" s="255" t="s">
        <v>4187</v>
      </c>
      <c r="F40" s="106" t="s">
        <v>4188</v>
      </c>
      <c r="G40" s="255" t="s">
        <v>4189</v>
      </c>
      <c r="H40" s="107" t="s">
        <v>4190</v>
      </c>
      <c r="I40" s="594" t="s">
        <v>4191</v>
      </c>
      <c r="J40" s="97"/>
      <c r="K40" s="97"/>
      <c r="L40" s="97"/>
      <c r="M40" s="97"/>
      <c r="N40" s="97"/>
      <c r="O40" s="97"/>
      <c r="P40" s="97"/>
      <c r="Q40" s="97"/>
      <c r="R40" s="97"/>
      <c r="S40" s="97"/>
      <c r="T40" s="97"/>
      <c r="U40" s="97"/>
      <c r="V40" s="97"/>
      <c r="W40" s="97"/>
      <c r="X40" s="97"/>
      <c r="Y40" s="97"/>
      <c r="Z40" s="97"/>
      <c r="AA40" s="97"/>
    </row>
    <row r="41" customFormat="false" ht="15.75" hidden="false" customHeight="false" outlineLevel="0" collapsed="false">
      <c r="A41" s="97"/>
      <c r="B41" s="599"/>
      <c r="C41" s="55" t="s">
        <v>4192</v>
      </c>
      <c r="D41" s="59" t="s">
        <v>3067</v>
      </c>
      <c r="E41" s="255" t="s">
        <v>4193</v>
      </c>
      <c r="F41" s="106"/>
      <c r="G41" s="4"/>
      <c r="H41" s="107"/>
      <c r="I41" s="55"/>
      <c r="J41" s="97"/>
      <c r="K41" s="97"/>
      <c r="L41" s="97"/>
      <c r="M41" s="97"/>
      <c r="N41" s="97"/>
      <c r="O41" s="97"/>
      <c r="P41" s="97"/>
      <c r="Q41" s="97"/>
      <c r="R41" s="97"/>
      <c r="S41" s="97"/>
      <c r="T41" s="97"/>
      <c r="U41" s="97"/>
      <c r="V41" s="97"/>
      <c r="W41" s="97"/>
      <c r="X41" s="97"/>
      <c r="Y41" s="97"/>
      <c r="Z41" s="97"/>
      <c r="AA41" s="97"/>
    </row>
    <row r="42" customFormat="false" ht="15.75" hidden="false" customHeight="false" outlineLevel="0" collapsed="false">
      <c r="A42" s="97"/>
      <c r="B42" s="599"/>
      <c r="C42" s="55" t="s">
        <v>4194</v>
      </c>
      <c r="D42" s="59" t="s">
        <v>4195</v>
      </c>
      <c r="E42" s="255" t="s">
        <v>4196</v>
      </c>
      <c r="F42" s="106"/>
      <c r="G42" s="4"/>
      <c r="H42" s="107"/>
      <c r="I42" s="55"/>
      <c r="J42" s="97"/>
      <c r="K42" s="97"/>
      <c r="L42" s="97"/>
      <c r="M42" s="97"/>
      <c r="N42" s="97"/>
      <c r="O42" s="97"/>
      <c r="P42" s="97"/>
      <c r="Q42" s="97"/>
      <c r="R42" s="97"/>
      <c r="S42" s="97"/>
      <c r="T42" s="97"/>
      <c r="U42" s="97"/>
      <c r="V42" s="97"/>
      <c r="W42" s="97"/>
      <c r="X42" s="97"/>
      <c r="Y42" s="97"/>
      <c r="Z42" s="97"/>
      <c r="AA42" s="97"/>
    </row>
    <row r="43" customFormat="false" ht="15.75" hidden="false" customHeight="false" outlineLevel="0" collapsed="false">
      <c r="A43" s="168"/>
      <c r="B43" s="592" t="n">
        <v>1981</v>
      </c>
      <c r="C43" s="593"/>
      <c r="D43" s="246"/>
      <c r="E43" s="168"/>
      <c r="F43" s="168"/>
      <c r="G43" s="168"/>
      <c r="H43" s="168"/>
      <c r="I43" s="168"/>
      <c r="J43" s="168"/>
      <c r="K43" s="168"/>
      <c r="L43" s="168"/>
      <c r="M43" s="168"/>
      <c r="N43" s="168"/>
      <c r="O43" s="168"/>
      <c r="P43" s="168"/>
      <c r="Q43" s="168"/>
      <c r="R43" s="168"/>
      <c r="S43" s="168"/>
      <c r="T43" s="168"/>
      <c r="U43" s="168"/>
      <c r="V43" s="168"/>
      <c r="W43" s="168"/>
      <c r="X43" s="168"/>
      <c r="Y43" s="168"/>
      <c r="Z43" s="168"/>
      <c r="AA43" s="168"/>
    </row>
    <row r="44" customFormat="false" ht="15.75" hidden="false" customHeight="false" outlineLevel="0" collapsed="false">
      <c r="A44" s="97"/>
      <c r="B44" s="107" t="s">
        <v>1585</v>
      </c>
      <c r="C44" s="601" t="s">
        <v>4197</v>
      </c>
      <c r="D44" s="59" t="s">
        <v>4198</v>
      </c>
      <c r="E44" s="602" t="s">
        <v>4199</v>
      </c>
      <c r="F44" s="97"/>
      <c r="G44" s="97"/>
      <c r="H44" s="97"/>
      <c r="I44" s="97"/>
      <c r="J44" s="97"/>
      <c r="K44" s="97"/>
      <c r="L44" s="97"/>
      <c r="M44" s="97"/>
      <c r="N44" s="97"/>
      <c r="O44" s="97"/>
      <c r="P44" s="97"/>
      <c r="Q44" s="97"/>
      <c r="R44" s="97"/>
      <c r="S44" s="97"/>
      <c r="T44" s="97"/>
      <c r="U44" s="97"/>
      <c r="V44" s="97"/>
      <c r="W44" s="97"/>
      <c r="X44" s="97"/>
      <c r="Y44" s="97"/>
      <c r="Z44" s="97"/>
      <c r="AA44" s="97"/>
    </row>
    <row r="45" customFormat="false" ht="15.75" hidden="false" customHeight="false" outlineLevel="0" collapsed="false">
      <c r="A45" s="168"/>
      <c r="B45" s="592" t="n">
        <v>1982</v>
      </c>
      <c r="C45" s="593"/>
      <c r="D45" s="246"/>
      <c r="E45" s="168"/>
      <c r="F45" s="168"/>
      <c r="G45" s="168"/>
      <c r="H45" s="168"/>
      <c r="I45" s="168"/>
      <c r="J45" s="168"/>
      <c r="K45" s="168"/>
      <c r="L45" s="168"/>
      <c r="M45" s="168"/>
      <c r="N45" s="168"/>
      <c r="O45" s="168"/>
      <c r="P45" s="168"/>
      <c r="Q45" s="168"/>
      <c r="R45" s="168"/>
      <c r="S45" s="168"/>
      <c r="T45" s="168"/>
      <c r="U45" s="168"/>
      <c r="V45" s="168"/>
      <c r="W45" s="168"/>
      <c r="X45" s="168"/>
      <c r="Y45" s="168"/>
      <c r="Z45" s="168"/>
      <c r="AA45" s="168"/>
    </row>
    <row r="46" customFormat="false" ht="15.75" hidden="false" customHeight="false" outlineLevel="0" collapsed="false">
      <c r="A46" s="97"/>
      <c r="B46" s="107"/>
      <c r="C46" s="595" t="s">
        <v>4200</v>
      </c>
      <c r="D46" s="59" t="s">
        <v>4201</v>
      </c>
      <c r="E46" s="594" t="s">
        <v>4202</v>
      </c>
      <c r="F46" s="107"/>
      <c r="G46" s="55"/>
      <c r="H46" s="97"/>
      <c r="I46" s="97"/>
      <c r="J46" s="97"/>
      <c r="K46" s="97"/>
      <c r="L46" s="97"/>
      <c r="M46" s="97"/>
      <c r="N46" s="97"/>
      <c r="O46" s="97"/>
      <c r="P46" s="97"/>
      <c r="Q46" s="97"/>
      <c r="R46" s="97"/>
      <c r="S46" s="97"/>
      <c r="T46" s="97"/>
      <c r="U46" s="97"/>
      <c r="V46" s="97"/>
      <c r="W46" s="97"/>
      <c r="X46" s="97"/>
      <c r="Y46" s="97"/>
      <c r="Z46" s="97"/>
      <c r="AA46" s="97"/>
    </row>
    <row r="47" customFormat="false" ht="15.75" hidden="false" customHeight="false" outlineLevel="0" collapsed="false">
      <c r="A47" s="97"/>
      <c r="B47" s="107" t="s">
        <v>4203</v>
      </c>
      <c r="C47" s="600" t="s">
        <v>4204</v>
      </c>
      <c r="D47" s="59" t="s">
        <v>598</v>
      </c>
      <c r="E47" s="405" t="s">
        <v>4205</v>
      </c>
      <c r="F47" s="106"/>
      <c r="G47" s="55"/>
      <c r="H47" s="97"/>
      <c r="I47" s="97"/>
      <c r="J47" s="97"/>
      <c r="K47" s="97"/>
      <c r="L47" s="97"/>
      <c r="M47" s="97"/>
      <c r="N47" s="97"/>
      <c r="O47" s="97"/>
      <c r="P47" s="97"/>
      <c r="Q47" s="97"/>
      <c r="R47" s="97"/>
      <c r="S47" s="97"/>
      <c r="T47" s="97"/>
      <c r="U47" s="97"/>
      <c r="V47" s="97"/>
      <c r="W47" s="97"/>
      <c r="X47" s="97"/>
      <c r="Y47" s="97"/>
      <c r="Z47" s="97"/>
      <c r="AA47" s="97"/>
    </row>
    <row r="48" customFormat="false" ht="15.75" hidden="false" customHeight="false" outlineLevel="0" collapsed="false">
      <c r="A48" s="97"/>
      <c r="B48" s="599"/>
      <c r="C48" s="59" t="s">
        <v>4206</v>
      </c>
      <c r="D48" s="59" t="s">
        <v>1342</v>
      </c>
      <c r="E48" s="594" t="s">
        <v>4207</v>
      </c>
      <c r="F48" s="107" t="s">
        <v>1354</v>
      </c>
      <c r="G48" s="594" t="s">
        <v>4208</v>
      </c>
      <c r="H48" s="97"/>
      <c r="I48" s="97"/>
      <c r="J48" s="97"/>
      <c r="K48" s="97"/>
      <c r="L48" s="97"/>
      <c r="M48" s="97"/>
      <c r="N48" s="97"/>
      <c r="O48" s="97"/>
      <c r="P48" s="97"/>
      <c r="Q48" s="97"/>
      <c r="R48" s="97"/>
      <c r="S48" s="97"/>
      <c r="T48" s="97"/>
      <c r="U48" s="97"/>
      <c r="V48" s="97"/>
      <c r="W48" s="97"/>
      <c r="X48" s="97"/>
      <c r="Y48" s="97"/>
      <c r="Z48" s="97"/>
      <c r="AA48" s="97"/>
    </row>
    <row r="49" customFormat="false" ht="15.75" hidden="false" customHeight="false" outlineLevel="0" collapsed="false">
      <c r="A49" s="97"/>
      <c r="B49" s="599"/>
      <c r="C49" s="59" t="s">
        <v>4209</v>
      </c>
      <c r="D49" s="59" t="s">
        <v>4210</v>
      </c>
      <c r="E49" s="594" t="s">
        <v>4211</v>
      </c>
      <c r="F49" s="107" t="s">
        <v>4212</v>
      </c>
      <c r="G49" s="594" t="s">
        <v>4213</v>
      </c>
      <c r="H49" s="97"/>
      <c r="I49" s="97"/>
      <c r="J49" s="97"/>
      <c r="K49" s="97"/>
      <c r="L49" s="97"/>
      <c r="M49" s="97"/>
      <c r="N49" s="97"/>
      <c r="O49" s="97"/>
      <c r="P49" s="97"/>
      <c r="Q49" s="97"/>
      <c r="R49" s="97"/>
      <c r="S49" s="97"/>
      <c r="T49" s="97"/>
      <c r="U49" s="97"/>
      <c r="V49" s="97"/>
      <c r="W49" s="97"/>
      <c r="X49" s="97"/>
      <c r="Y49" s="97"/>
      <c r="Z49" s="97"/>
      <c r="AA49" s="97"/>
    </row>
    <row r="50" customFormat="false" ht="15.75" hidden="false" customHeight="false" outlineLevel="0" collapsed="false">
      <c r="A50" s="97"/>
      <c r="B50" s="599"/>
      <c r="C50" s="59" t="s">
        <v>4214</v>
      </c>
      <c r="D50" s="59" t="s">
        <v>4215</v>
      </c>
      <c r="E50" s="594" t="s">
        <v>4216</v>
      </c>
      <c r="F50" s="107"/>
      <c r="G50" s="55"/>
      <c r="H50" s="97"/>
      <c r="I50" s="97"/>
      <c r="J50" s="97"/>
      <c r="K50" s="97"/>
      <c r="L50" s="97"/>
      <c r="M50" s="97"/>
      <c r="N50" s="97"/>
      <c r="O50" s="97"/>
      <c r="P50" s="97"/>
      <c r="Q50" s="97"/>
      <c r="R50" s="97"/>
      <c r="S50" s="97"/>
      <c r="T50" s="97"/>
      <c r="U50" s="97"/>
      <c r="V50" s="97"/>
      <c r="W50" s="97"/>
      <c r="X50" s="97"/>
      <c r="Y50" s="97"/>
      <c r="Z50" s="97"/>
      <c r="AA50" s="97"/>
    </row>
    <row r="51" customFormat="false" ht="15.75" hidden="false" customHeight="false" outlineLevel="0" collapsed="false">
      <c r="A51" s="97"/>
      <c r="B51" s="599"/>
      <c r="C51" s="595" t="s">
        <v>4217</v>
      </c>
      <c r="D51" s="59" t="s">
        <v>4218</v>
      </c>
      <c r="E51" s="594" t="s">
        <v>4219</v>
      </c>
      <c r="F51" s="107" t="s">
        <v>838</v>
      </c>
      <c r="G51" s="594" t="s">
        <v>4220</v>
      </c>
      <c r="H51" s="97"/>
      <c r="I51" s="97"/>
      <c r="J51" s="97"/>
      <c r="K51" s="97"/>
      <c r="L51" s="97"/>
      <c r="M51" s="97"/>
      <c r="N51" s="97"/>
      <c r="O51" s="97"/>
      <c r="P51" s="97"/>
      <c r="Q51" s="97"/>
      <c r="R51" s="97"/>
      <c r="S51" s="97"/>
      <c r="T51" s="97"/>
      <c r="U51" s="97"/>
      <c r="V51" s="97"/>
      <c r="W51" s="97"/>
      <c r="X51" s="97"/>
      <c r="Y51" s="97"/>
      <c r="Z51" s="97"/>
      <c r="AA51" s="97"/>
    </row>
    <row r="52" customFormat="false" ht="15.75" hidden="false" customHeight="false" outlineLevel="0" collapsed="false">
      <c r="A52" s="97"/>
      <c r="B52" s="599"/>
      <c r="C52" s="595" t="s">
        <v>4221</v>
      </c>
      <c r="D52" s="59" t="s">
        <v>4222</v>
      </c>
      <c r="E52" s="594" t="s">
        <v>4223</v>
      </c>
      <c r="F52" s="107"/>
      <c r="G52" s="55"/>
      <c r="H52" s="97"/>
      <c r="I52" s="97"/>
      <c r="J52" s="97"/>
      <c r="K52" s="97"/>
      <c r="L52" s="97"/>
      <c r="M52" s="97"/>
      <c r="N52" s="97"/>
      <c r="O52" s="97"/>
      <c r="P52" s="97"/>
      <c r="Q52" s="97"/>
      <c r="R52" s="97"/>
      <c r="S52" s="97"/>
      <c r="T52" s="97"/>
      <c r="U52" s="97"/>
      <c r="V52" s="97"/>
      <c r="W52" s="97"/>
      <c r="X52" s="97"/>
      <c r="Y52" s="97"/>
      <c r="Z52" s="97"/>
      <c r="AA52" s="97"/>
    </row>
    <row r="53" customFormat="false" ht="15.75" hidden="false" customHeight="false" outlineLevel="0" collapsed="false">
      <c r="A53" s="168"/>
      <c r="B53" s="592" t="n">
        <v>1983</v>
      </c>
      <c r="C53" s="593" t="s">
        <v>4224</v>
      </c>
      <c r="D53" s="246"/>
      <c r="E53" s="168"/>
      <c r="F53" s="168"/>
      <c r="G53" s="168"/>
      <c r="H53" s="168"/>
      <c r="I53" s="168"/>
      <c r="J53" s="168"/>
      <c r="K53" s="168"/>
      <c r="L53" s="168"/>
      <c r="M53" s="168"/>
      <c r="N53" s="168"/>
      <c r="O53" s="168"/>
      <c r="P53" s="168"/>
      <c r="Q53" s="168"/>
      <c r="R53" s="168"/>
      <c r="S53" s="168"/>
      <c r="T53" s="168"/>
      <c r="U53" s="168"/>
      <c r="V53" s="168"/>
      <c r="W53" s="168"/>
      <c r="X53" s="168"/>
      <c r="Y53" s="168"/>
      <c r="Z53" s="168"/>
      <c r="AA53" s="168"/>
    </row>
    <row r="54" customFormat="false" ht="15.75" hidden="false" customHeight="false" outlineLevel="0" collapsed="false">
      <c r="A54" s="97"/>
      <c r="B54" s="599"/>
      <c r="C54" s="595" t="s">
        <v>4225</v>
      </c>
      <c r="D54" s="59" t="s">
        <v>4226</v>
      </c>
      <c r="E54" s="405" t="s">
        <v>4227</v>
      </c>
      <c r="F54" s="107"/>
      <c r="G54" s="55"/>
      <c r="H54" s="97"/>
      <c r="I54" s="97"/>
      <c r="J54" s="97"/>
      <c r="K54" s="97"/>
      <c r="L54" s="97"/>
      <c r="M54" s="97"/>
      <c r="N54" s="97"/>
      <c r="O54" s="97"/>
      <c r="P54" s="97"/>
      <c r="Q54" s="97"/>
      <c r="R54" s="97"/>
      <c r="S54" s="97"/>
      <c r="T54" s="97"/>
      <c r="U54" s="97"/>
      <c r="V54" s="97"/>
      <c r="W54" s="97"/>
      <c r="X54" s="97"/>
      <c r="Y54" s="97"/>
      <c r="Z54" s="97"/>
      <c r="AA54" s="97"/>
    </row>
    <row r="55" customFormat="false" ht="15.75" hidden="false" customHeight="false" outlineLevel="0" collapsed="false">
      <c r="A55" s="97"/>
      <c r="B55" s="599"/>
      <c r="C55" s="595" t="s">
        <v>4228</v>
      </c>
      <c r="D55" s="59" t="s">
        <v>4229</v>
      </c>
      <c r="E55" s="405" t="s">
        <v>4230</v>
      </c>
      <c r="F55" s="107"/>
      <c r="G55" s="55"/>
      <c r="H55" s="97"/>
      <c r="I55" s="97"/>
      <c r="J55" s="97"/>
      <c r="K55" s="97"/>
      <c r="L55" s="97"/>
      <c r="M55" s="97"/>
      <c r="N55" s="97"/>
      <c r="O55" s="97"/>
      <c r="P55" s="97"/>
      <c r="Q55" s="97"/>
      <c r="R55" s="97"/>
      <c r="S55" s="97"/>
      <c r="T55" s="97"/>
      <c r="U55" s="97"/>
      <c r="V55" s="97"/>
      <c r="W55" s="97"/>
      <c r="X55" s="97"/>
      <c r="Y55" s="97"/>
      <c r="Z55" s="97"/>
      <c r="AA55" s="97"/>
    </row>
    <row r="56" customFormat="false" ht="15.75" hidden="false" customHeight="false" outlineLevel="0" collapsed="false">
      <c r="A56" s="97"/>
      <c r="B56" s="599"/>
      <c r="C56" s="59" t="s">
        <v>4231</v>
      </c>
      <c r="D56" s="59" t="s">
        <v>1354</v>
      </c>
      <c r="E56" s="594" t="s">
        <v>4232</v>
      </c>
      <c r="F56" s="107"/>
      <c r="G56" s="55"/>
      <c r="H56" s="55"/>
      <c r="I56" s="55"/>
      <c r="J56" s="97"/>
      <c r="K56" s="97"/>
      <c r="L56" s="97"/>
      <c r="M56" s="97"/>
      <c r="N56" s="97"/>
      <c r="O56" s="97"/>
      <c r="P56" s="97"/>
      <c r="Q56" s="97"/>
      <c r="R56" s="97"/>
      <c r="S56" s="97"/>
      <c r="T56" s="97"/>
      <c r="U56" s="97"/>
      <c r="V56" s="97"/>
      <c r="W56" s="97"/>
      <c r="X56" s="97"/>
      <c r="Y56" s="97"/>
      <c r="Z56" s="97"/>
      <c r="AA56" s="97"/>
    </row>
    <row r="57" customFormat="false" ht="15.75" hidden="false" customHeight="false" outlineLevel="0" collapsed="false">
      <c r="A57" s="97"/>
      <c r="B57" s="599"/>
      <c r="C57" s="59" t="s">
        <v>4233</v>
      </c>
      <c r="D57" s="59" t="s">
        <v>1354</v>
      </c>
      <c r="E57" s="594" t="s">
        <v>4234</v>
      </c>
      <c r="F57" s="107"/>
      <c r="G57" s="55"/>
      <c r="H57" s="55"/>
      <c r="I57" s="55"/>
      <c r="J57" s="97"/>
      <c r="K57" s="97"/>
      <c r="L57" s="97"/>
      <c r="M57" s="97"/>
      <c r="N57" s="97"/>
      <c r="O57" s="97"/>
      <c r="P57" s="97"/>
      <c r="Q57" s="97"/>
      <c r="R57" s="97"/>
      <c r="S57" s="97"/>
      <c r="T57" s="97"/>
      <c r="U57" s="97"/>
      <c r="V57" s="97"/>
      <c r="W57" s="97"/>
      <c r="X57" s="97"/>
      <c r="Y57" s="97"/>
      <c r="Z57" s="97"/>
      <c r="AA57" s="97"/>
    </row>
    <row r="58" customFormat="false" ht="15.75" hidden="false" customHeight="false" outlineLevel="0" collapsed="false">
      <c r="A58" s="97"/>
      <c r="B58" s="599"/>
      <c r="C58" s="603" t="s">
        <v>4235</v>
      </c>
      <c r="D58" s="59" t="s">
        <v>1357</v>
      </c>
      <c r="E58" s="594" t="s">
        <v>4236</v>
      </c>
      <c r="F58" s="107" t="s">
        <v>4237</v>
      </c>
      <c r="G58" s="594" t="s">
        <v>4238</v>
      </c>
      <c r="H58" s="55"/>
      <c r="I58" s="55"/>
      <c r="J58" s="97"/>
      <c r="K58" s="97"/>
      <c r="L58" s="97"/>
      <c r="M58" s="97"/>
      <c r="N58" s="97"/>
      <c r="O58" s="97"/>
      <c r="P58" s="97"/>
      <c r="Q58" s="97"/>
      <c r="R58" s="97"/>
      <c r="S58" s="97"/>
      <c r="T58" s="97"/>
      <c r="U58" s="97"/>
      <c r="V58" s="97"/>
      <c r="W58" s="97"/>
      <c r="X58" s="97"/>
      <c r="Y58" s="97"/>
      <c r="Z58" s="97"/>
      <c r="AA58" s="97"/>
    </row>
    <row r="59" customFormat="false" ht="15.75" hidden="false" customHeight="false" outlineLevel="0" collapsed="false">
      <c r="A59" s="97"/>
      <c r="B59" s="599"/>
      <c r="C59" s="603" t="s">
        <v>4239</v>
      </c>
      <c r="D59" s="59" t="s">
        <v>4240</v>
      </c>
      <c r="E59" s="594" t="s">
        <v>4241</v>
      </c>
      <c r="F59" s="107" t="s">
        <v>4242</v>
      </c>
      <c r="G59" s="594" t="s">
        <v>4243</v>
      </c>
      <c r="H59" s="55"/>
      <c r="I59" s="55"/>
      <c r="J59" s="97"/>
      <c r="K59" s="97"/>
      <c r="L59" s="97"/>
      <c r="M59" s="97"/>
      <c r="N59" s="97"/>
      <c r="O59" s="97"/>
      <c r="P59" s="97"/>
      <c r="Q59" s="97"/>
      <c r="R59" s="97"/>
      <c r="S59" s="97"/>
      <c r="T59" s="97"/>
      <c r="U59" s="97"/>
      <c r="V59" s="97"/>
      <c r="W59" s="97"/>
      <c r="X59" s="97"/>
      <c r="Y59" s="97"/>
      <c r="Z59" s="97"/>
      <c r="AA59" s="97"/>
    </row>
    <row r="60" customFormat="false" ht="15.75" hidden="false" customHeight="false" outlineLevel="0" collapsed="false">
      <c r="A60" s="168"/>
      <c r="B60" s="592" t="n">
        <v>1984</v>
      </c>
      <c r="C60" s="593"/>
      <c r="D60" s="246"/>
      <c r="E60" s="168"/>
      <c r="F60" s="168"/>
      <c r="G60" s="168"/>
      <c r="H60" s="168"/>
      <c r="I60" s="168"/>
      <c r="J60" s="168"/>
      <c r="K60" s="168"/>
      <c r="L60" s="168"/>
      <c r="M60" s="168"/>
      <c r="N60" s="168"/>
      <c r="O60" s="168"/>
      <c r="P60" s="168"/>
      <c r="Q60" s="168"/>
      <c r="R60" s="168"/>
      <c r="S60" s="168"/>
      <c r="T60" s="168"/>
      <c r="U60" s="168"/>
      <c r="V60" s="168"/>
      <c r="W60" s="168"/>
      <c r="X60" s="168"/>
      <c r="Y60" s="168"/>
      <c r="Z60" s="168"/>
      <c r="AA60" s="168"/>
    </row>
    <row r="61" customFormat="false" ht="15.75" hidden="false" customHeight="false" outlineLevel="0" collapsed="false">
      <c r="A61" s="97"/>
      <c r="B61" s="599"/>
      <c r="C61" s="57" t="s">
        <v>4244</v>
      </c>
      <c r="D61" s="57" t="s">
        <v>4245</v>
      </c>
      <c r="E61" s="604" t="s">
        <v>4246</v>
      </c>
      <c r="F61" s="411" t="s">
        <v>598</v>
      </c>
      <c r="G61" s="413" t="s">
        <v>4247</v>
      </c>
      <c r="H61" s="97"/>
      <c r="I61" s="97"/>
      <c r="J61" s="97"/>
      <c r="K61" s="97"/>
      <c r="L61" s="97"/>
      <c r="M61" s="97"/>
      <c r="N61" s="97"/>
      <c r="O61" s="97"/>
      <c r="P61" s="97"/>
      <c r="Q61" s="97"/>
      <c r="R61" s="97"/>
      <c r="S61" s="97"/>
      <c r="T61" s="97"/>
      <c r="U61" s="97"/>
      <c r="V61" s="97"/>
      <c r="W61" s="97"/>
      <c r="X61" s="97"/>
      <c r="Y61" s="97"/>
      <c r="Z61" s="97"/>
      <c r="AA61" s="97"/>
    </row>
    <row r="62" customFormat="false" ht="15.75" hidden="false" customHeight="false" outlineLevel="0" collapsed="false">
      <c r="A62" s="97"/>
      <c r="B62" s="605" t="n">
        <v>45427</v>
      </c>
      <c r="C62" s="597" t="s">
        <v>4248</v>
      </c>
      <c r="D62" s="59" t="s">
        <v>4249</v>
      </c>
      <c r="E62" s="594" t="s">
        <v>4250</v>
      </c>
      <c r="F62" s="411"/>
      <c r="G62" s="606"/>
      <c r="H62" s="97"/>
      <c r="I62" s="97"/>
      <c r="J62" s="97"/>
      <c r="K62" s="97"/>
      <c r="L62" s="97"/>
      <c r="M62" s="97"/>
      <c r="N62" s="97"/>
      <c r="O62" s="97"/>
      <c r="P62" s="97"/>
      <c r="Q62" s="97"/>
      <c r="R62" s="97"/>
      <c r="S62" s="97"/>
      <c r="T62" s="97"/>
      <c r="U62" s="97"/>
      <c r="V62" s="97"/>
      <c r="W62" s="97"/>
      <c r="X62" s="97"/>
      <c r="Y62" s="97"/>
      <c r="Z62" s="97"/>
      <c r="AA62" s="97"/>
    </row>
    <row r="63" customFormat="false" ht="15.75" hidden="false" customHeight="false" outlineLevel="0" collapsed="false">
      <c r="A63" s="168"/>
      <c r="B63" s="592" t="n">
        <v>1985</v>
      </c>
      <c r="C63" s="593"/>
      <c r="D63" s="246"/>
      <c r="E63" s="168"/>
      <c r="F63" s="168"/>
      <c r="G63" s="168"/>
      <c r="H63" s="168"/>
      <c r="I63" s="168"/>
      <c r="J63" s="168"/>
      <c r="K63" s="168"/>
      <c r="L63" s="168"/>
      <c r="M63" s="168"/>
      <c r="N63" s="168"/>
      <c r="O63" s="168"/>
      <c r="P63" s="168"/>
      <c r="Q63" s="168"/>
      <c r="R63" s="168"/>
      <c r="S63" s="168"/>
      <c r="T63" s="168"/>
      <c r="U63" s="168"/>
      <c r="V63" s="168"/>
      <c r="W63" s="168"/>
      <c r="X63" s="168"/>
      <c r="Y63" s="168"/>
      <c r="Z63" s="168"/>
      <c r="AA63" s="168"/>
    </row>
    <row r="64" customFormat="false" ht="15.75" hidden="false" customHeight="false" outlineLevel="0" collapsed="false">
      <c r="A64" s="97"/>
      <c r="B64" s="107" t="s">
        <v>1585</v>
      </c>
      <c r="C64" s="607" t="s">
        <v>4251</v>
      </c>
      <c r="D64" s="4" t="s">
        <v>3067</v>
      </c>
      <c r="E64" s="255" t="s">
        <v>4252</v>
      </c>
      <c r="F64" s="55"/>
      <c r="G64" s="55"/>
      <c r="H64" s="97"/>
      <c r="I64" s="97"/>
      <c r="J64" s="97"/>
      <c r="K64" s="97"/>
      <c r="L64" s="97"/>
      <c r="M64" s="97"/>
      <c r="N64" s="97"/>
      <c r="O64" s="97"/>
      <c r="P64" s="97"/>
      <c r="Q64" s="97"/>
      <c r="R64" s="97"/>
      <c r="S64" s="97"/>
      <c r="T64" s="97"/>
      <c r="U64" s="97"/>
      <c r="V64" s="97"/>
      <c r="W64" s="97"/>
      <c r="X64" s="97"/>
      <c r="Y64" s="97"/>
      <c r="Z64" s="97"/>
      <c r="AA64" s="97"/>
    </row>
    <row r="65" customFormat="false" ht="15.75" hidden="false" customHeight="false" outlineLevel="0" collapsed="false">
      <c r="A65" s="97"/>
      <c r="B65" s="107" t="s">
        <v>1585</v>
      </c>
      <c r="C65" s="607" t="s">
        <v>4253</v>
      </c>
      <c r="D65" s="4"/>
      <c r="E65" s="4"/>
      <c r="F65" s="55"/>
      <c r="G65" s="55"/>
      <c r="H65" s="97"/>
      <c r="I65" s="97"/>
      <c r="J65" s="97"/>
      <c r="K65" s="97"/>
      <c r="L65" s="97"/>
      <c r="M65" s="97"/>
      <c r="N65" s="97"/>
      <c r="O65" s="97"/>
      <c r="P65" s="97"/>
      <c r="Q65" s="97"/>
      <c r="R65" s="97"/>
      <c r="S65" s="97"/>
      <c r="T65" s="97"/>
      <c r="U65" s="97"/>
      <c r="V65" s="97"/>
      <c r="W65" s="97"/>
      <c r="X65" s="97"/>
      <c r="Y65" s="97"/>
      <c r="Z65" s="97"/>
      <c r="AA65" s="97"/>
    </row>
    <row r="66" customFormat="false" ht="15.75" hidden="false" customHeight="false" outlineLevel="0" collapsed="false">
      <c r="A66" s="97"/>
      <c r="B66" s="107" t="s">
        <v>1585</v>
      </c>
      <c r="C66" s="5" t="s">
        <v>4254</v>
      </c>
      <c r="D66" s="4"/>
      <c r="E66" s="4"/>
      <c r="F66" s="55"/>
      <c r="G66" s="55"/>
      <c r="H66" s="97"/>
      <c r="I66" s="97"/>
      <c r="J66" s="97"/>
      <c r="K66" s="97"/>
      <c r="L66" s="97"/>
      <c r="M66" s="97"/>
      <c r="N66" s="97"/>
      <c r="O66" s="97"/>
      <c r="P66" s="97"/>
      <c r="Q66" s="97"/>
      <c r="R66" s="97"/>
      <c r="S66" s="97"/>
      <c r="T66" s="97"/>
      <c r="U66" s="97"/>
      <c r="V66" s="97"/>
      <c r="W66" s="97"/>
      <c r="X66" s="97"/>
      <c r="Y66" s="97"/>
      <c r="Z66" s="97"/>
      <c r="AA66" s="97"/>
    </row>
    <row r="67" customFormat="false" ht="15.75" hidden="false" customHeight="false" outlineLevel="0" collapsed="false">
      <c r="A67" s="97"/>
      <c r="B67" s="599"/>
      <c r="C67" s="607" t="s">
        <v>4255</v>
      </c>
      <c r="D67" s="4" t="s">
        <v>4256</v>
      </c>
      <c r="E67" s="255" t="s">
        <v>4257</v>
      </c>
      <c r="F67" s="55"/>
      <c r="G67" s="55"/>
      <c r="H67" s="97"/>
      <c r="I67" s="97"/>
      <c r="J67" s="97"/>
      <c r="K67" s="97"/>
      <c r="L67" s="97"/>
      <c r="M67" s="97"/>
      <c r="N67" s="97"/>
      <c r="O67" s="97"/>
      <c r="P67" s="97"/>
      <c r="Q67" s="97"/>
      <c r="R67" s="97"/>
      <c r="S67" s="97"/>
      <c r="T67" s="97"/>
      <c r="U67" s="97"/>
      <c r="V67" s="97"/>
      <c r="W67" s="97"/>
      <c r="X67" s="97"/>
      <c r="Y67" s="97"/>
      <c r="Z67" s="97"/>
      <c r="AA67" s="97"/>
    </row>
    <row r="68" customFormat="false" ht="15.75" hidden="false" customHeight="false" outlineLevel="0" collapsed="false">
      <c r="A68" s="97"/>
      <c r="B68" s="599"/>
      <c r="C68" s="607" t="s">
        <v>4258</v>
      </c>
      <c r="D68" s="4" t="s">
        <v>4124</v>
      </c>
      <c r="E68" s="255" t="s">
        <v>4125</v>
      </c>
      <c r="F68" s="55"/>
      <c r="G68" s="55"/>
      <c r="H68" s="97"/>
      <c r="I68" s="97"/>
      <c r="J68" s="97"/>
      <c r="K68" s="97"/>
      <c r="L68" s="97"/>
      <c r="M68" s="97"/>
      <c r="N68" s="97"/>
      <c r="O68" s="97"/>
      <c r="P68" s="97"/>
      <c r="Q68" s="97"/>
      <c r="R68" s="97"/>
      <c r="S68" s="97"/>
      <c r="T68" s="97"/>
      <c r="U68" s="97"/>
      <c r="V68" s="97"/>
      <c r="W68" s="97"/>
      <c r="X68" s="97"/>
      <c r="Y68" s="97"/>
      <c r="Z68" s="97"/>
      <c r="AA68" s="97"/>
    </row>
    <row r="69" customFormat="false" ht="15.75" hidden="false" customHeight="false" outlineLevel="0" collapsed="false">
      <c r="A69" s="97"/>
      <c r="B69" s="599"/>
      <c r="C69" s="5" t="s">
        <v>4259</v>
      </c>
      <c r="D69" s="4"/>
      <c r="E69" s="4"/>
      <c r="F69" s="55"/>
      <c r="G69" s="55"/>
      <c r="H69" s="97"/>
      <c r="I69" s="97"/>
      <c r="J69" s="97"/>
      <c r="K69" s="97"/>
      <c r="L69" s="97"/>
      <c r="M69" s="97"/>
      <c r="N69" s="97"/>
      <c r="O69" s="97"/>
      <c r="P69" s="97"/>
      <c r="Q69" s="97"/>
      <c r="R69" s="97"/>
      <c r="S69" s="97"/>
      <c r="T69" s="97"/>
      <c r="U69" s="97"/>
      <c r="V69" s="97"/>
      <c r="W69" s="97"/>
      <c r="X69" s="97"/>
      <c r="Y69" s="97"/>
      <c r="Z69" s="97"/>
      <c r="AA69" s="97"/>
    </row>
    <row r="70" customFormat="false" ht="15.75" hidden="false" customHeight="false" outlineLevel="0" collapsed="false">
      <c r="A70" s="168"/>
      <c r="B70" s="592" t="n">
        <v>1986</v>
      </c>
      <c r="C70" s="593"/>
      <c r="D70" s="246"/>
      <c r="E70" s="168"/>
      <c r="F70" s="168"/>
      <c r="G70" s="168"/>
      <c r="H70" s="168"/>
      <c r="I70" s="168"/>
      <c r="J70" s="168"/>
      <c r="K70" s="168"/>
      <c r="L70" s="168"/>
      <c r="M70" s="168"/>
      <c r="N70" s="168"/>
      <c r="O70" s="168"/>
      <c r="P70" s="168"/>
      <c r="Q70" s="168"/>
      <c r="R70" s="168"/>
      <c r="S70" s="168"/>
      <c r="T70" s="168"/>
      <c r="U70" s="168"/>
      <c r="V70" s="168"/>
      <c r="W70" s="168"/>
      <c r="X70" s="168"/>
      <c r="Y70" s="168"/>
      <c r="Z70" s="168"/>
      <c r="AA70" s="168"/>
    </row>
    <row r="71" customFormat="false" ht="15.75" hidden="false" customHeight="false" outlineLevel="0" collapsed="false">
      <c r="A71" s="97"/>
      <c r="B71" s="107"/>
      <c r="C71" s="595" t="s">
        <v>4260</v>
      </c>
      <c r="D71" s="4" t="s">
        <v>4261</v>
      </c>
      <c r="E71" s="255" t="s">
        <v>4262</v>
      </c>
      <c r="F71" s="411"/>
      <c r="G71" s="55"/>
      <c r="H71" s="55"/>
      <c r="I71" s="55"/>
      <c r="J71" s="97"/>
      <c r="K71" s="97"/>
      <c r="L71" s="97"/>
      <c r="M71" s="97"/>
      <c r="N71" s="97"/>
      <c r="O71" s="97"/>
      <c r="P71" s="97"/>
      <c r="Q71" s="97"/>
      <c r="R71" s="97"/>
      <c r="S71" s="97"/>
      <c r="T71" s="97"/>
      <c r="U71" s="97"/>
      <c r="V71" s="97"/>
      <c r="W71" s="97"/>
      <c r="X71" s="97"/>
      <c r="Y71" s="97"/>
      <c r="Z71" s="97"/>
      <c r="AA71" s="97"/>
    </row>
    <row r="72" customFormat="false" ht="15.75" hidden="false" customHeight="false" outlineLevel="0" collapsed="false">
      <c r="A72" s="97"/>
      <c r="B72" s="107"/>
      <c r="C72" s="55" t="s">
        <v>4263</v>
      </c>
      <c r="D72" s="4" t="s">
        <v>4264</v>
      </c>
      <c r="E72" s="255" t="s">
        <v>4265</v>
      </c>
      <c r="F72" s="411"/>
      <c r="G72" s="55"/>
      <c r="H72" s="55"/>
      <c r="I72" s="55"/>
      <c r="J72" s="97"/>
      <c r="K72" s="97"/>
      <c r="L72" s="97"/>
      <c r="M72" s="97"/>
      <c r="N72" s="97"/>
      <c r="O72" s="97"/>
      <c r="P72" s="97"/>
      <c r="Q72" s="97"/>
      <c r="R72" s="97"/>
      <c r="S72" s="97"/>
      <c r="T72" s="97"/>
      <c r="U72" s="97"/>
      <c r="V72" s="97"/>
      <c r="W72" s="97"/>
      <c r="X72" s="97"/>
      <c r="Y72" s="97"/>
      <c r="Z72" s="97"/>
      <c r="AA72" s="97"/>
    </row>
    <row r="73" customFormat="false" ht="15.75" hidden="false" customHeight="false" outlineLevel="0" collapsed="false">
      <c r="A73" s="97"/>
      <c r="B73" s="107" t="s">
        <v>4266</v>
      </c>
      <c r="C73" s="55" t="s">
        <v>4267</v>
      </c>
      <c r="D73" s="4" t="s">
        <v>3638</v>
      </c>
      <c r="E73" s="255" t="s">
        <v>4268</v>
      </c>
      <c r="F73" s="411"/>
      <c r="G73" s="55"/>
      <c r="H73" s="55"/>
      <c r="I73" s="55"/>
      <c r="J73" s="97"/>
      <c r="K73" s="97"/>
      <c r="L73" s="97"/>
      <c r="M73" s="97"/>
      <c r="N73" s="97"/>
      <c r="O73" s="97"/>
      <c r="P73" s="97"/>
      <c r="Q73" s="97"/>
      <c r="R73" s="97"/>
      <c r="S73" s="97"/>
      <c r="T73" s="97"/>
      <c r="U73" s="97"/>
      <c r="V73" s="97"/>
      <c r="W73" s="97"/>
      <c r="X73" s="97"/>
      <c r="Y73" s="97"/>
      <c r="Z73" s="97"/>
      <c r="AA73" s="97"/>
    </row>
    <row r="74" customFormat="false" ht="15.75" hidden="false" customHeight="false" outlineLevel="0" collapsed="false">
      <c r="A74" s="97"/>
      <c r="B74" s="107" t="s">
        <v>1655</v>
      </c>
      <c r="C74" s="55" t="s">
        <v>4269</v>
      </c>
      <c r="D74" s="4" t="s">
        <v>1390</v>
      </c>
      <c r="E74" s="255" t="s">
        <v>4270</v>
      </c>
      <c r="F74" s="4" t="s">
        <v>3067</v>
      </c>
      <c r="G74" s="255" t="s">
        <v>4144</v>
      </c>
      <c r="H74" s="411"/>
      <c r="I74" s="55"/>
      <c r="J74" s="97"/>
      <c r="K74" s="97"/>
      <c r="L74" s="97"/>
      <c r="M74" s="97"/>
      <c r="N74" s="97"/>
      <c r="O74" s="97"/>
      <c r="P74" s="97"/>
      <c r="Q74" s="97"/>
      <c r="R74" s="97"/>
      <c r="S74" s="97"/>
      <c r="T74" s="97"/>
      <c r="U74" s="97"/>
      <c r="V74" s="97"/>
      <c r="W74" s="97"/>
      <c r="X74" s="97"/>
      <c r="Y74" s="97"/>
      <c r="Z74" s="97"/>
      <c r="AA74" s="97"/>
    </row>
    <row r="75" customFormat="false" ht="15.75" hidden="false" customHeight="false" outlineLevel="0" collapsed="false">
      <c r="A75" s="97"/>
      <c r="B75" s="107" t="s">
        <v>4271</v>
      </c>
      <c r="C75" s="55" t="s">
        <v>4272</v>
      </c>
      <c r="D75" s="4" t="s">
        <v>4273</v>
      </c>
      <c r="E75" s="255" t="s">
        <v>4274</v>
      </c>
      <c r="F75" s="411" t="s">
        <v>4275</v>
      </c>
      <c r="G75" s="594" t="s">
        <v>4276</v>
      </c>
      <c r="H75" s="411" t="s">
        <v>3067</v>
      </c>
      <c r="I75" s="594" t="s">
        <v>4277</v>
      </c>
      <c r="J75" s="97"/>
      <c r="K75" s="97"/>
      <c r="L75" s="97"/>
      <c r="M75" s="97"/>
      <c r="N75" s="97"/>
      <c r="O75" s="97"/>
      <c r="P75" s="97"/>
      <c r="Q75" s="97"/>
      <c r="R75" s="97"/>
      <c r="S75" s="97"/>
      <c r="T75" s="97"/>
      <c r="U75" s="97"/>
      <c r="V75" s="97"/>
      <c r="W75" s="97"/>
      <c r="X75" s="97"/>
      <c r="Y75" s="97"/>
      <c r="Z75" s="97"/>
      <c r="AA75" s="97"/>
    </row>
    <row r="76" customFormat="false" ht="15.75" hidden="false" customHeight="false" outlineLevel="0" collapsed="false">
      <c r="A76" s="97"/>
      <c r="B76" s="608" t="n">
        <v>44834</v>
      </c>
      <c r="C76" s="59" t="s">
        <v>4278</v>
      </c>
      <c r="D76" s="4" t="s">
        <v>4279</v>
      </c>
      <c r="E76" s="255" t="s">
        <v>4280</v>
      </c>
      <c r="F76" s="411" t="s">
        <v>4281</v>
      </c>
      <c r="G76" s="594" t="s">
        <v>4282</v>
      </c>
      <c r="H76" s="55"/>
      <c r="I76" s="55"/>
      <c r="J76" s="97"/>
      <c r="K76" s="97"/>
      <c r="L76" s="97"/>
      <c r="M76" s="97"/>
      <c r="N76" s="97"/>
      <c r="O76" s="97"/>
      <c r="P76" s="97"/>
      <c r="Q76" s="97"/>
      <c r="R76" s="97"/>
      <c r="S76" s="97"/>
      <c r="T76" s="97"/>
      <c r="U76" s="97"/>
      <c r="V76" s="97"/>
      <c r="W76" s="97"/>
      <c r="X76" s="97"/>
      <c r="Y76" s="97"/>
      <c r="Z76" s="97"/>
      <c r="AA76" s="97"/>
    </row>
    <row r="77" customFormat="false" ht="15.75" hidden="false" customHeight="false" outlineLevel="0" collapsed="false">
      <c r="A77" s="97"/>
      <c r="B77" s="107" t="s">
        <v>4283</v>
      </c>
      <c r="C77" s="600" t="s">
        <v>4284</v>
      </c>
      <c r="D77" s="4" t="s">
        <v>3638</v>
      </c>
      <c r="E77" s="255" t="s">
        <v>4268</v>
      </c>
      <c r="F77" s="411"/>
      <c r="G77" s="55"/>
      <c r="H77" s="55"/>
      <c r="I77" s="55"/>
      <c r="J77" s="97"/>
      <c r="K77" s="97"/>
      <c r="L77" s="97"/>
      <c r="M77" s="97"/>
      <c r="N77" s="97"/>
      <c r="O77" s="97"/>
      <c r="P77" s="97"/>
      <c r="Q77" s="97"/>
      <c r="R77" s="97"/>
      <c r="S77" s="97"/>
      <c r="T77" s="97"/>
      <c r="U77" s="97"/>
      <c r="V77" s="97"/>
      <c r="W77" s="97"/>
      <c r="X77" s="97"/>
      <c r="Y77" s="97"/>
      <c r="Z77" s="97"/>
      <c r="AA77" s="97"/>
    </row>
    <row r="78" customFormat="false" ht="15.75" hidden="false" customHeight="false" outlineLevel="0" collapsed="false">
      <c r="A78" s="168"/>
      <c r="B78" s="592" t="n">
        <v>1987</v>
      </c>
      <c r="C78" s="593" t="s">
        <v>4285</v>
      </c>
      <c r="D78" s="246"/>
      <c r="E78" s="168"/>
      <c r="F78" s="168"/>
      <c r="G78" s="168"/>
      <c r="H78" s="168"/>
      <c r="I78" s="168"/>
      <c r="J78" s="168"/>
      <c r="K78" s="168"/>
      <c r="L78" s="168"/>
      <c r="M78" s="168"/>
      <c r="N78" s="168"/>
      <c r="O78" s="168"/>
      <c r="P78" s="168"/>
      <c r="Q78" s="168"/>
      <c r="R78" s="168"/>
      <c r="S78" s="168"/>
      <c r="T78" s="168"/>
      <c r="U78" s="168"/>
      <c r="V78" s="168"/>
      <c r="W78" s="168"/>
      <c r="X78" s="168"/>
      <c r="Y78" s="168"/>
      <c r="Z78" s="168"/>
      <c r="AA78" s="168"/>
    </row>
    <row r="79" customFormat="false" ht="15.75" hidden="false" customHeight="false" outlineLevel="0" collapsed="false">
      <c r="A79" s="97"/>
      <c r="B79" s="107" t="s">
        <v>4203</v>
      </c>
      <c r="C79" s="539" t="s">
        <v>4286</v>
      </c>
      <c r="D79" s="59" t="s">
        <v>1312</v>
      </c>
      <c r="E79" s="405" t="s">
        <v>4268</v>
      </c>
      <c r="F79" s="55" t="s">
        <v>4287</v>
      </c>
      <c r="G79" s="594" t="s">
        <v>4288</v>
      </c>
      <c r="H79" s="97"/>
      <c r="I79" s="97"/>
      <c r="J79" s="97"/>
      <c r="K79" s="97"/>
      <c r="L79" s="97"/>
      <c r="M79" s="97"/>
      <c r="N79" s="97"/>
      <c r="O79" s="97"/>
      <c r="P79" s="97"/>
      <c r="Q79" s="97"/>
      <c r="R79" s="97"/>
      <c r="S79" s="97"/>
      <c r="T79" s="97"/>
      <c r="U79" s="97"/>
      <c r="V79" s="97"/>
      <c r="W79" s="97"/>
      <c r="X79" s="97"/>
      <c r="Y79" s="97"/>
      <c r="Z79" s="97"/>
      <c r="AA79" s="97"/>
    </row>
    <row r="80" customFormat="false" ht="15.75" hidden="false" customHeight="false" outlineLevel="0" collapsed="false">
      <c r="A80" s="97"/>
      <c r="B80" s="107"/>
      <c r="C80" s="609" t="s">
        <v>4289</v>
      </c>
      <c r="D80" s="59" t="s">
        <v>4124</v>
      </c>
      <c r="E80" s="427" t="s">
        <v>4125</v>
      </c>
      <c r="F80" s="522"/>
      <c r="G80" s="610"/>
      <c r="H80" s="97"/>
      <c r="I80" s="97"/>
      <c r="J80" s="97"/>
      <c r="K80" s="97"/>
      <c r="L80" s="97"/>
      <c r="M80" s="97"/>
      <c r="N80" s="97"/>
      <c r="O80" s="97"/>
      <c r="P80" s="97"/>
      <c r="Q80" s="97"/>
      <c r="R80" s="97"/>
      <c r="S80" s="97"/>
      <c r="T80" s="97"/>
      <c r="U80" s="97"/>
      <c r="V80" s="97"/>
      <c r="W80" s="97"/>
      <c r="X80" s="97"/>
      <c r="Y80" s="97"/>
      <c r="Z80" s="97"/>
      <c r="AA80" s="97"/>
    </row>
    <row r="81" customFormat="false" ht="15.75" hidden="false" customHeight="false" outlineLevel="0" collapsed="false">
      <c r="A81" s="97"/>
      <c r="B81" s="107"/>
      <c r="C81" s="597" t="s">
        <v>4290</v>
      </c>
      <c r="D81" s="59" t="s">
        <v>4229</v>
      </c>
      <c r="E81" s="405" t="s">
        <v>4230</v>
      </c>
      <c r="F81" s="411" t="s">
        <v>1438</v>
      </c>
      <c r="G81" s="594" t="s">
        <v>4291</v>
      </c>
      <c r="H81" s="97"/>
      <c r="I81" s="97"/>
      <c r="J81" s="97"/>
      <c r="K81" s="97"/>
      <c r="L81" s="97"/>
      <c r="M81" s="97"/>
      <c r="N81" s="97"/>
      <c r="O81" s="97"/>
      <c r="P81" s="97"/>
      <c r="Q81" s="97"/>
      <c r="R81" s="97"/>
      <c r="S81" s="97"/>
      <c r="T81" s="97"/>
      <c r="U81" s="97"/>
      <c r="V81" s="97"/>
      <c r="W81" s="97"/>
      <c r="X81" s="97"/>
      <c r="Y81" s="97"/>
      <c r="Z81" s="97"/>
      <c r="AA81" s="97"/>
    </row>
    <row r="82" customFormat="false" ht="15.75" hidden="false" customHeight="false" outlineLevel="0" collapsed="false">
      <c r="A82" s="97"/>
      <c r="B82" s="599"/>
      <c r="C82" s="406" t="s">
        <v>4292</v>
      </c>
      <c r="D82" s="57" t="s">
        <v>4293</v>
      </c>
      <c r="E82" s="414" t="s">
        <v>4294</v>
      </c>
      <c r="F82" s="97"/>
      <c r="G82" s="97"/>
      <c r="H82" s="97"/>
      <c r="I82" s="97"/>
      <c r="J82" s="97"/>
      <c r="K82" s="97"/>
      <c r="L82" s="97"/>
      <c r="M82" s="97"/>
      <c r="N82" s="97"/>
      <c r="O82" s="97"/>
      <c r="P82" s="97"/>
      <c r="Q82" s="97"/>
      <c r="R82" s="97"/>
      <c r="S82" s="97"/>
      <c r="T82" s="97"/>
      <c r="U82" s="97"/>
      <c r="V82" s="97"/>
      <c r="W82" s="97"/>
      <c r="X82" s="97"/>
      <c r="Y82" s="97"/>
      <c r="Z82" s="97"/>
      <c r="AA82" s="97"/>
    </row>
    <row r="83" customFormat="false" ht="15.75" hidden="false" customHeight="false" outlineLevel="0" collapsed="false">
      <c r="A83" s="97"/>
      <c r="B83" s="599"/>
      <c r="C83" s="539" t="s">
        <v>4295</v>
      </c>
      <c r="D83" s="59" t="s">
        <v>1424</v>
      </c>
      <c r="E83" s="405" t="s">
        <v>4296</v>
      </c>
      <c r="F83" s="97"/>
      <c r="G83" s="97"/>
      <c r="H83" s="97"/>
      <c r="I83" s="97"/>
      <c r="J83" s="97"/>
      <c r="K83" s="97"/>
      <c r="L83" s="97"/>
      <c r="M83" s="97"/>
      <c r="N83" s="97"/>
      <c r="O83" s="97"/>
      <c r="P83" s="97"/>
      <c r="Q83" s="97"/>
      <c r="R83" s="97"/>
      <c r="S83" s="97"/>
      <c r="T83" s="97"/>
      <c r="U83" s="97"/>
      <c r="V83" s="97"/>
      <c r="W83" s="97"/>
      <c r="X83" s="97"/>
      <c r="Y83" s="97"/>
      <c r="Z83" s="97"/>
      <c r="AA83" s="97"/>
    </row>
    <row r="84" customFormat="false" ht="15.75" hidden="false" customHeight="false" outlineLevel="0" collapsed="false">
      <c r="A84" s="97"/>
      <c r="B84" s="608"/>
      <c r="C84" s="597" t="s">
        <v>4297</v>
      </c>
      <c r="D84" s="4" t="s">
        <v>4298</v>
      </c>
      <c r="E84" s="255" t="s">
        <v>4299</v>
      </c>
      <c r="F84" s="59" t="s">
        <v>4300</v>
      </c>
      <c r="G84" s="594" t="s">
        <v>4211</v>
      </c>
      <c r="H84" s="97"/>
      <c r="I84" s="97"/>
      <c r="J84" s="97"/>
      <c r="K84" s="97"/>
      <c r="L84" s="97"/>
      <c r="M84" s="97"/>
      <c r="N84" s="97"/>
      <c r="O84" s="97"/>
      <c r="P84" s="97"/>
      <c r="Q84" s="97"/>
      <c r="R84" s="97"/>
      <c r="S84" s="97"/>
      <c r="T84" s="97"/>
      <c r="U84" s="97"/>
      <c r="V84" s="97"/>
      <c r="W84" s="97"/>
      <c r="X84" s="97"/>
      <c r="Y84" s="97"/>
      <c r="Z84" s="97"/>
      <c r="AA84" s="97"/>
    </row>
    <row r="85" customFormat="false" ht="15.75" hidden="false" customHeight="false" outlineLevel="0" collapsed="false">
      <c r="A85" s="97"/>
      <c r="B85" s="608" t="n">
        <v>45417</v>
      </c>
      <c r="C85" s="539" t="s">
        <v>4301</v>
      </c>
      <c r="D85" s="59" t="s">
        <v>1446</v>
      </c>
      <c r="E85" s="405" t="s">
        <v>4302</v>
      </c>
      <c r="F85" s="107"/>
      <c r="G85" s="55"/>
      <c r="H85" s="97"/>
      <c r="I85" s="97"/>
      <c r="J85" s="97"/>
      <c r="K85" s="97"/>
      <c r="L85" s="97"/>
      <c r="M85" s="97"/>
      <c r="N85" s="97"/>
      <c r="O85" s="97"/>
      <c r="P85" s="97"/>
      <c r="Q85" s="97"/>
      <c r="R85" s="97"/>
      <c r="S85" s="97"/>
      <c r="T85" s="97"/>
      <c r="U85" s="97"/>
      <c r="V85" s="97"/>
      <c r="W85" s="97"/>
      <c r="X85" s="97"/>
      <c r="Y85" s="97"/>
      <c r="Z85" s="97"/>
      <c r="AA85" s="97"/>
    </row>
    <row r="86" customFormat="false" ht="15.75" hidden="false" customHeight="false" outlineLevel="0" collapsed="false">
      <c r="A86" s="97"/>
      <c r="B86" s="608" t="n">
        <v>45474</v>
      </c>
      <c r="C86" s="539" t="s">
        <v>4303</v>
      </c>
      <c r="D86" s="59" t="s">
        <v>4304</v>
      </c>
      <c r="E86" s="405" t="s">
        <v>4305</v>
      </c>
      <c r="F86" s="55"/>
      <c r="G86" s="55"/>
      <c r="H86" s="97"/>
      <c r="I86" s="97"/>
      <c r="J86" s="97"/>
      <c r="K86" s="97"/>
      <c r="L86" s="97"/>
      <c r="M86" s="97"/>
      <c r="N86" s="97"/>
      <c r="O86" s="97"/>
      <c r="P86" s="97"/>
      <c r="Q86" s="97"/>
      <c r="R86" s="97"/>
      <c r="S86" s="97"/>
      <c r="T86" s="97"/>
      <c r="U86" s="97"/>
      <c r="V86" s="97"/>
      <c r="W86" s="97"/>
      <c r="X86" s="97"/>
      <c r="Y86" s="97"/>
      <c r="Z86" s="97"/>
      <c r="AA86" s="97"/>
    </row>
    <row r="87" customFormat="false" ht="15.75" hidden="false" customHeight="false" outlineLevel="0" collapsed="false">
      <c r="A87" s="97"/>
      <c r="B87" s="608" t="n">
        <v>45477</v>
      </c>
      <c r="C87" s="539" t="s">
        <v>4306</v>
      </c>
      <c r="D87" s="59" t="s">
        <v>1312</v>
      </c>
      <c r="E87" s="405" t="s">
        <v>4268</v>
      </c>
      <c r="F87" s="55" t="s">
        <v>4287</v>
      </c>
      <c r="G87" s="594" t="s">
        <v>4288</v>
      </c>
      <c r="H87" s="97"/>
      <c r="I87" s="97"/>
      <c r="J87" s="97"/>
      <c r="K87" s="97"/>
      <c r="L87" s="97"/>
      <c r="M87" s="97"/>
      <c r="N87" s="97"/>
      <c r="O87" s="97"/>
      <c r="P87" s="97"/>
      <c r="Q87" s="97"/>
      <c r="R87" s="97"/>
      <c r="S87" s="97"/>
      <c r="T87" s="97"/>
      <c r="U87" s="97"/>
      <c r="V87" s="97"/>
      <c r="W87" s="97"/>
      <c r="X87" s="97"/>
      <c r="Y87" s="97"/>
      <c r="Z87" s="97"/>
      <c r="AA87" s="97"/>
    </row>
    <row r="88" customFormat="false" ht="15.75" hidden="false" customHeight="false" outlineLevel="0" collapsed="false">
      <c r="A88" s="97"/>
      <c r="B88" s="608" t="n">
        <v>44806</v>
      </c>
      <c r="C88" s="539" t="s">
        <v>4307</v>
      </c>
      <c r="D88" s="59" t="s">
        <v>1774</v>
      </c>
      <c r="E88" s="405" t="s">
        <v>4308</v>
      </c>
      <c r="F88" s="107" t="s">
        <v>1354</v>
      </c>
      <c r="G88" s="594" t="s">
        <v>4309</v>
      </c>
      <c r="H88" s="97"/>
      <c r="I88" s="97"/>
      <c r="J88" s="97"/>
      <c r="K88" s="97"/>
      <c r="L88" s="97"/>
      <c r="M88" s="97"/>
      <c r="N88" s="97"/>
      <c r="O88" s="97"/>
      <c r="P88" s="97"/>
      <c r="Q88" s="97"/>
      <c r="R88" s="97"/>
      <c r="S88" s="97"/>
      <c r="T88" s="97"/>
      <c r="U88" s="97"/>
      <c r="V88" s="97"/>
      <c r="W88" s="97"/>
      <c r="X88" s="97"/>
      <c r="Y88" s="97"/>
      <c r="Z88" s="97"/>
      <c r="AA88" s="97"/>
    </row>
    <row r="89" customFormat="false" ht="15.75" hidden="false" customHeight="false" outlineLevel="0" collapsed="false">
      <c r="A89" s="97"/>
      <c r="B89" s="599"/>
      <c r="C89" s="611" t="s">
        <v>4310</v>
      </c>
      <c r="D89" s="59" t="s">
        <v>3067</v>
      </c>
      <c r="E89" s="421" t="s">
        <v>4311</v>
      </c>
      <c r="F89" s="522" t="s">
        <v>4312</v>
      </c>
      <c r="G89" s="436" t="s">
        <v>4313</v>
      </c>
      <c r="H89" s="97"/>
      <c r="I89" s="97"/>
      <c r="J89" s="97"/>
      <c r="K89" s="97"/>
      <c r="L89" s="97"/>
      <c r="M89" s="97"/>
      <c r="N89" s="97"/>
      <c r="O89" s="97"/>
      <c r="P89" s="97"/>
      <c r="Q89" s="97"/>
      <c r="R89" s="97"/>
      <c r="S89" s="97"/>
      <c r="T89" s="97"/>
      <c r="U89" s="97"/>
      <c r="V89" s="97"/>
      <c r="W89" s="97"/>
      <c r="X89" s="97"/>
      <c r="Y89" s="97"/>
      <c r="Z89" s="97"/>
      <c r="AA89" s="97"/>
    </row>
    <row r="90" customFormat="false" ht="15.75" hidden="false" customHeight="false" outlineLevel="0" collapsed="false">
      <c r="A90" s="97"/>
      <c r="B90" s="608" t="n">
        <v>44835</v>
      </c>
      <c r="C90" s="406" t="s">
        <v>4314</v>
      </c>
      <c r="D90" s="59" t="s">
        <v>4315</v>
      </c>
      <c r="E90" s="405" t="s">
        <v>4316</v>
      </c>
      <c r="F90" s="97"/>
      <c r="G90" s="97"/>
      <c r="H90" s="97"/>
      <c r="I90" s="97"/>
      <c r="J90" s="97"/>
      <c r="K90" s="97"/>
      <c r="L90" s="97"/>
      <c r="M90" s="97"/>
      <c r="N90" s="97"/>
      <c r="O90" s="97"/>
      <c r="P90" s="97"/>
      <c r="Q90" s="97"/>
      <c r="R90" s="97"/>
      <c r="S90" s="97"/>
      <c r="T90" s="97"/>
      <c r="U90" s="97"/>
      <c r="V90" s="97"/>
      <c r="W90" s="97"/>
      <c r="X90" s="97"/>
      <c r="Y90" s="97"/>
      <c r="Z90" s="97"/>
      <c r="AA90" s="97"/>
    </row>
    <row r="91" customFormat="false" ht="15.75" hidden="false" customHeight="false" outlineLevel="0" collapsed="false">
      <c r="A91" s="168"/>
      <c r="B91" s="592" t="n">
        <v>1988</v>
      </c>
      <c r="C91" s="593" t="s">
        <v>4317</v>
      </c>
      <c r="D91" s="246"/>
      <c r="E91" s="168"/>
      <c r="F91" s="168"/>
      <c r="G91" s="168"/>
      <c r="H91" s="168"/>
      <c r="I91" s="168"/>
      <c r="J91" s="168"/>
      <c r="K91" s="168"/>
      <c r="L91" s="168"/>
      <c r="M91" s="168"/>
      <c r="N91" s="168"/>
      <c r="O91" s="168"/>
      <c r="P91" s="168"/>
      <c r="Q91" s="168"/>
      <c r="R91" s="168"/>
      <c r="S91" s="168"/>
      <c r="T91" s="168"/>
      <c r="U91" s="168"/>
      <c r="V91" s="168"/>
      <c r="W91" s="168"/>
      <c r="X91" s="168"/>
      <c r="Y91" s="168"/>
      <c r="Z91" s="168"/>
      <c r="AA91" s="168"/>
    </row>
    <row r="92" customFormat="false" ht="15.75" hidden="false" customHeight="false" outlineLevel="0" collapsed="false">
      <c r="A92" s="97"/>
      <c r="B92" s="599"/>
      <c r="C92" s="406" t="s">
        <v>4318</v>
      </c>
      <c r="D92" s="59"/>
      <c r="E92" s="97"/>
      <c r="F92" s="97"/>
      <c r="G92" s="97"/>
      <c r="H92" s="97"/>
      <c r="I92" s="97"/>
      <c r="J92" s="97"/>
      <c r="K92" s="97"/>
      <c r="L92" s="97"/>
      <c r="M92" s="97"/>
      <c r="N92" s="97"/>
      <c r="O92" s="97"/>
      <c r="P92" s="97"/>
      <c r="Q92" s="97"/>
      <c r="R92" s="97"/>
      <c r="S92" s="97"/>
      <c r="T92" s="97"/>
      <c r="U92" s="97"/>
      <c r="V92" s="97"/>
      <c r="W92" s="97"/>
      <c r="X92" s="97"/>
      <c r="Y92" s="97"/>
      <c r="Z92" s="97"/>
      <c r="AA92" s="97"/>
    </row>
    <row r="93" customFormat="false" ht="15.75" hidden="false" customHeight="false" outlineLevel="0" collapsed="false">
      <c r="A93" s="97"/>
      <c r="B93" s="107" t="s">
        <v>4266</v>
      </c>
      <c r="C93" s="57" t="s">
        <v>4319</v>
      </c>
      <c r="D93" s="59" t="s">
        <v>4201</v>
      </c>
      <c r="E93" s="594" t="s">
        <v>4202</v>
      </c>
      <c r="F93" s="97"/>
      <c r="G93" s="97"/>
      <c r="H93" s="97"/>
      <c r="I93" s="97"/>
      <c r="J93" s="97"/>
      <c r="K93" s="97"/>
      <c r="L93" s="97"/>
      <c r="M93" s="97"/>
      <c r="N93" s="97"/>
      <c r="O93" s="97"/>
      <c r="P93" s="97"/>
      <c r="Q93" s="97"/>
      <c r="R93" s="97"/>
      <c r="S93" s="97"/>
      <c r="T93" s="97"/>
      <c r="U93" s="97"/>
      <c r="V93" s="97"/>
      <c r="W93" s="97"/>
      <c r="X93" s="97"/>
      <c r="Y93" s="97"/>
      <c r="Z93" s="97"/>
      <c r="AA93" s="97"/>
    </row>
    <row r="94" customFormat="false" ht="15.75" hidden="false" customHeight="false" outlineLevel="0" collapsed="false">
      <c r="A94" s="97"/>
      <c r="B94" s="608"/>
      <c r="C94" s="57" t="s">
        <v>4320</v>
      </c>
      <c r="D94" s="59" t="s">
        <v>4321</v>
      </c>
      <c r="E94" s="594" t="s">
        <v>4322</v>
      </c>
      <c r="F94" s="97"/>
      <c r="G94" s="97"/>
      <c r="H94" s="97"/>
      <c r="I94" s="97"/>
      <c r="J94" s="97"/>
      <c r="K94" s="97"/>
      <c r="L94" s="97"/>
      <c r="M94" s="97"/>
      <c r="N94" s="97"/>
      <c r="O94" s="97"/>
      <c r="P94" s="97"/>
      <c r="Q94" s="97"/>
      <c r="R94" s="97"/>
      <c r="S94" s="97"/>
      <c r="T94" s="97"/>
      <c r="U94" s="97"/>
      <c r="V94" s="97"/>
      <c r="W94" s="97"/>
      <c r="X94" s="97"/>
      <c r="Y94" s="97"/>
      <c r="Z94" s="97"/>
      <c r="AA94" s="97"/>
    </row>
    <row r="95" customFormat="false" ht="15.75" hidden="false" customHeight="false" outlineLevel="0" collapsed="false">
      <c r="A95" s="97"/>
      <c r="B95" s="608" t="n">
        <v>44821</v>
      </c>
      <c r="C95" s="597" t="s">
        <v>4323</v>
      </c>
      <c r="D95" s="59" t="s">
        <v>4324</v>
      </c>
      <c r="E95" s="594" t="s">
        <v>4325</v>
      </c>
      <c r="F95" s="97"/>
      <c r="G95" s="97"/>
      <c r="H95" s="97"/>
      <c r="I95" s="97"/>
      <c r="J95" s="97"/>
      <c r="K95" s="97"/>
      <c r="L95" s="97"/>
      <c r="M95" s="97"/>
      <c r="N95" s="97"/>
      <c r="O95" s="97"/>
      <c r="P95" s="97"/>
      <c r="Q95" s="97"/>
      <c r="R95" s="97"/>
      <c r="S95" s="97"/>
      <c r="T95" s="97"/>
      <c r="U95" s="97"/>
      <c r="V95" s="97"/>
      <c r="W95" s="97"/>
      <c r="X95" s="97"/>
      <c r="Y95" s="97"/>
      <c r="Z95" s="97"/>
      <c r="AA95" s="97"/>
    </row>
    <row r="96" customFormat="false" ht="15.75" hidden="false" customHeight="false" outlineLevel="0" collapsed="false">
      <c r="A96" s="168"/>
      <c r="B96" s="592" t="n">
        <v>1989</v>
      </c>
      <c r="C96" s="612"/>
      <c r="D96" s="246"/>
      <c r="E96" s="168"/>
      <c r="F96" s="168"/>
      <c r="G96" s="168"/>
      <c r="H96" s="168"/>
      <c r="I96" s="168"/>
      <c r="J96" s="168"/>
      <c r="K96" s="168"/>
      <c r="L96" s="168"/>
      <c r="M96" s="168"/>
      <c r="N96" s="168"/>
      <c r="O96" s="168"/>
      <c r="P96" s="168"/>
      <c r="Q96" s="168"/>
      <c r="R96" s="168"/>
      <c r="S96" s="168"/>
      <c r="T96" s="168"/>
      <c r="U96" s="168"/>
      <c r="V96" s="168"/>
      <c r="W96" s="168"/>
      <c r="X96" s="168"/>
      <c r="Y96" s="168"/>
      <c r="Z96" s="168"/>
      <c r="AA96" s="168"/>
    </row>
    <row r="97" customFormat="false" ht="15.75" hidden="false" customHeight="false" outlineLevel="0" collapsed="false">
      <c r="A97" s="97"/>
      <c r="B97" s="599"/>
      <c r="C97" s="613" t="s">
        <v>4326</v>
      </c>
      <c r="D97" s="59" t="s">
        <v>4327</v>
      </c>
      <c r="E97" s="594" t="s">
        <v>4328</v>
      </c>
      <c r="F97" s="97"/>
      <c r="G97" s="97"/>
      <c r="H97" s="97"/>
      <c r="I97" s="97"/>
      <c r="J97" s="97"/>
      <c r="K97" s="97"/>
      <c r="L97" s="97"/>
      <c r="M97" s="97"/>
      <c r="N97" s="97"/>
      <c r="O97" s="97"/>
      <c r="P97" s="97"/>
      <c r="Q97" s="97"/>
      <c r="R97" s="97"/>
      <c r="S97" s="97"/>
      <c r="T97" s="97"/>
      <c r="U97" s="97"/>
      <c r="V97" s="97"/>
      <c r="W97" s="97"/>
      <c r="X97" s="97"/>
      <c r="Y97" s="97"/>
      <c r="Z97" s="97"/>
      <c r="AA97" s="97"/>
    </row>
    <row r="98" customFormat="false" ht="15.75" hidden="false" customHeight="false" outlineLevel="0" collapsed="false">
      <c r="A98" s="97"/>
      <c r="B98" s="107" t="s">
        <v>1458</v>
      </c>
      <c r="C98" s="55" t="s">
        <v>4329</v>
      </c>
      <c r="D98" s="59" t="s">
        <v>3067</v>
      </c>
      <c r="E98" s="594" t="s">
        <v>4330</v>
      </c>
      <c r="F98" s="97"/>
      <c r="G98" s="97"/>
      <c r="H98" s="97"/>
      <c r="I98" s="97"/>
      <c r="J98" s="97"/>
      <c r="K98" s="97"/>
      <c r="L98" s="97"/>
      <c r="M98" s="97"/>
      <c r="N98" s="97"/>
      <c r="O98" s="97"/>
      <c r="P98" s="97"/>
      <c r="Q98" s="97"/>
      <c r="R98" s="97"/>
      <c r="S98" s="97"/>
      <c r="T98" s="97"/>
      <c r="U98" s="97"/>
      <c r="V98" s="97"/>
      <c r="W98" s="97"/>
      <c r="X98" s="97"/>
      <c r="Y98" s="97"/>
      <c r="Z98" s="97"/>
      <c r="AA98" s="97"/>
    </row>
    <row r="99" customFormat="false" ht="15.75" hidden="false" customHeight="false" outlineLevel="0" collapsed="false">
      <c r="A99" s="97"/>
      <c r="B99" s="599"/>
      <c r="C99" s="55" t="s">
        <v>4331</v>
      </c>
      <c r="D99" s="59" t="s">
        <v>4332</v>
      </c>
      <c r="E99" s="594" t="s">
        <v>4333</v>
      </c>
      <c r="F99" s="97"/>
      <c r="G99" s="97"/>
      <c r="H99" s="97"/>
      <c r="I99" s="97"/>
      <c r="J99" s="97"/>
      <c r="K99" s="97"/>
      <c r="L99" s="97"/>
      <c r="M99" s="97"/>
      <c r="N99" s="97"/>
      <c r="O99" s="97"/>
      <c r="P99" s="97"/>
      <c r="Q99" s="97"/>
      <c r="R99" s="97"/>
      <c r="S99" s="97"/>
      <c r="T99" s="97"/>
      <c r="U99" s="97"/>
      <c r="V99" s="97"/>
      <c r="W99" s="97"/>
      <c r="X99" s="97"/>
      <c r="Y99" s="97"/>
      <c r="Z99" s="97"/>
      <c r="AA99" s="97"/>
    </row>
    <row r="100" customFormat="false" ht="15.75" hidden="false" customHeight="false" outlineLevel="0" collapsed="false">
      <c r="A100" s="97"/>
      <c r="B100" s="599"/>
      <c r="C100" s="600" t="s">
        <v>4334</v>
      </c>
      <c r="D100" s="59" t="s">
        <v>4256</v>
      </c>
      <c r="E100" s="594" t="s">
        <v>4335</v>
      </c>
      <c r="F100" s="97"/>
      <c r="G100" s="97"/>
      <c r="H100" s="97"/>
      <c r="I100" s="97"/>
      <c r="J100" s="97"/>
      <c r="K100" s="97"/>
      <c r="L100" s="97"/>
      <c r="M100" s="97"/>
      <c r="N100" s="97"/>
      <c r="O100" s="97"/>
      <c r="P100" s="97"/>
      <c r="Q100" s="97"/>
      <c r="R100" s="97"/>
      <c r="S100" s="97"/>
      <c r="T100" s="97"/>
      <c r="U100" s="97"/>
      <c r="V100" s="97"/>
      <c r="W100" s="97"/>
      <c r="X100" s="97"/>
      <c r="Y100" s="97"/>
      <c r="Z100" s="97"/>
      <c r="AA100" s="97"/>
    </row>
    <row r="101" customFormat="false" ht="15.75" hidden="false" customHeight="false" outlineLevel="0" collapsed="false">
      <c r="A101" s="97"/>
      <c r="B101" s="411" t="s">
        <v>4336</v>
      </c>
      <c r="C101" s="597" t="s">
        <v>4337</v>
      </c>
      <c r="D101" s="57" t="s">
        <v>4338</v>
      </c>
      <c r="E101" s="614" t="s">
        <v>4339</v>
      </c>
      <c r="F101" s="539" t="s">
        <v>4340</v>
      </c>
      <c r="G101" s="614" t="s">
        <v>4341</v>
      </c>
      <c r="H101" s="539" t="s">
        <v>4342</v>
      </c>
      <c r="I101" s="614" t="s">
        <v>4343</v>
      </c>
      <c r="J101" s="59" t="s">
        <v>4344</v>
      </c>
      <c r="K101" s="405" t="s">
        <v>4345</v>
      </c>
      <c r="L101" s="97"/>
      <c r="M101" s="97"/>
      <c r="N101" s="97"/>
      <c r="O101" s="97"/>
      <c r="P101" s="97"/>
      <c r="Q101" s="97"/>
      <c r="R101" s="97"/>
      <c r="S101" s="97"/>
      <c r="T101" s="97"/>
      <c r="U101" s="97"/>
      <c r="V101" s="97"/>
      <c r="W101" s="97"/>
      <c r="X101" s="97"/>
      <c r="Y101" s="97"/>
      <c r="Z101" s="97"/>
      <c r="AA101" s="97"/>
    </row>
    <row r="102" customFormat="false" ht="15.75" hidden="false" customHeight="false" outlineLevel="0" collapsed="false">
      <c r="A102" s="97"/>
      <c r="B102" s="411" t="s">
        <v>4346</v>
      </c>
      <c r="C102" s="57" t="s">
        <v>4347</v>
      </c>
      <c r="D102" s="59" t="s">
        <v>2121</v>
      </c>
      <c r="E102" s="614" t="s">
        <v>4348</v>
      </c>
      <c r="F102" s="55"/>
      <c r="G102" s="461"/>
      <c r="H102" s="55"/>
      <c r="I102" s="461"/>
      <c r="J102" s="97"/>
      <c r="K102" s="97"/>
      <c r="L102" s="97"/>
      <c r="M102" s="97"/>
      <c r="N102" s="97"/>
      <c r="O102" s="97"/>
      <c r="P102" s="97"/>
      <c r="Q102" s="97"/>
      <c r="R102" s="97"/>
      <c r="S102" s="97"/>
      <c r="T102" s="97"/>
      <c r="U102" s="97"/>
      <c r="V102" s="97"/>
      <c r="W102" s="97"/>
      <c r="X102" s="97"/>
      <c r="Y102" s="97"/>
      <c r="Z102" s="97"/>
      <c r="AA102" s="97"/>
    </row>
    <row r="103" customFormat="false" ht="15.75" hidden="false" customHeight="false" outlineLevel="0" collapsed="false">
      <c r="A103" s="168"/>
      <c r="B103" s="592" t="n">
        <v>1990</v>
      </c>
      <c r="C103" s="612" t="s">
        <v>4349</v>
      </c>
      <c r="D103" s="246"/>
      <c r="E103" s="168"/>
      <c r="F103" s="168"/>
      <c r="G103" s="168"/>
      <c r="H103" s="168"/>
      <c r="I103" s="168"/>
      <c r="J103" s="168"/>
      <c r="K103" s="168"/>
      <c r="L103" s="168"/>
      <c r="M103" s="168"/>
      <c r="N103" s="168"/>
      <c r="O103" s="168"/>
      <c r="P103" s="168"/>
      <c r="Q103" s="168"/>
      <c r="R103" s="168"/>
      <c r="S103" s="168"/>
      <c r="T103" s="168"/>
      <c r="U103" s="168"/>
      <c r="V103" s="168"/>
      <c r="W103" s="168"/>
      <c r="X103" s="168"/>
      <c r="Y103" s="168"/>
      <c r="Z103" s="168"/>
      <c r="AA103" s="168"/>
    </row>
    <row r="104" customFormat="false" ht="15.75" hidden="false" customHeight="false" outlineLevel="0" collapsed="false">
      <c r="A104" s="97"/>
      <c r="B104" s="599"/>
      <c r="C104" s="613" t="s">
        <v>4350</v>
      </c>
      <c r="D104" s="57" t="s">
        <v>4351</v>
      </c>
      <c r="E104" s="604" t="s">
        <v>4352</v>
      </c>
      <c r="F104" s="97"/>
      <c r="G104" s="97"/>
      <c r="H104" s="97"/>
      <c r="I104" s="97"/>
      <c r="J104" s="97"/>
      <c r="K104" s="97"/>
      <c r="L104" s="97"/>
      <c r="M104" s="97"/>
      <c r="N104" s="97"/>
      <c r="O104" s="97"/>
      <c r="P104" s="97"/>
      <c r="Q104" s="97"/>
      <c r="R104" s="97"/>
      <c r="S104" s="97"/>
      <c r="T104" s="97"/>
      <c r="U104" s="97"/>
      <c r="V104" s="97"/>
      <c r="W104" s="97"/>
      <c r="X104" s="97"/>
      <c r="Y104" s="97"/>
      <c r="Z104" s="97"/>
      <c r="AA104" s="97"/>
    </row>
    <row r="105" customFormat="false" ht="15.75" hidden="false" customHeight="false" outlineLevel="0" collapsed="false">
      <c r="A105" s="97"/>
      <c r="B105" s="599"/>
      <c r="C105" s="600" t="s">
        <v>4353</v>
      </c>
      <c r="D105" s="59"/>
      <c r="E105" s="55"/>
      <c r="F105" s="107"/>
      <c r="G105" s="55"/>
      <c r="H105" s="97"/>
      <c r="I105" s="97"/>
      <c r="J105" s="97"/>
      <c r="K105" s="97"/>
      <c r="L105" s="97"/>
      <c r="M105" s="97"/>
      <c r="N105" s="97"/>
      <c r="O105" s="97"/>
      <c r="P105" s="97"/>
      <c r="Q105" s="97"/>
      <c r="R105" s="97"/>
      <c r="S105" s="97"/>
      <c r="T105" s="97"/>
      <c r="U105" s="97"/>
      <c r="V105" s="97"/>
      <c r="W105" s="97"/>
      <c r="X105" s="97"/>
      <c r="Y105" s="97"/>
      <c r="Z105" s="97"/>
      <c r="AA105" s="97"/>
    </row>
    <row r="106" customFormat="false" ht="15.75" hidden="false" customHeight="false" outlineLevel="0" collapsed="false">
      <c r="A106" s="97"/>
      <c r="B106" s="599"/>
      <c r="C106" s="600" t="s">
        <v>4354</v>
      </c>
      <c r="D106" s="59" t="s">
        <v>4355</v>
      </c>
      <c r="E106" s="594" t="s">
        <v>4356</v>
      </c>
      <c r="F106" s="107" t="s">
        <v>838</v>
      </c>
      <c r="G106" s="594" t="s">
        <v>4357</v>
      </c>
      <c r="H106" s="55" t="s">
        <v>4358</v>
      </c>
      <c r="I106" s="594" t="s">
        <v>4359</v>
      </c>
      <c r="J106" s="97"/>
      <c r="K106" s="97"/>
      <c r="L106" s="97"/>
      <c r="M106" s="97"/>
      <c r="N106" s="97"/>
      <c r="O106" s="97"/>
      <c r="P106" s="97"/>
      <c r="Q106" s="97"/>
      <c r="R106" s="97"/>
      <c r="S106" s="97"/>
      <c r="T106" s="97"/>
      <c r="U106" s="97"/>
      <c r="V106" s="97"/>
      <c r="W106" s="97"/>
      <c r="X106" s="97"/>
      <c r="Y106" s="97"/>
      <c r="Z106" s="97"/>
      <c r="AA106" s="97"/>
    </row>
    <row r="107" customFormat="false" ht="15.75" hidden="false" customHeight="false" outlineLevel="0" collapsed="false">
      <c r="A107" s="97"/>
      <c r="B107" s="107"/>
      <c r="C107" s="595" t="s">
        <v>4360</v>
      </c>
      <c r="D107" s="59" t="s">
        <v>4361</v>
      </c>
      <c r="E107" s="594" t="s">
        <v>4362</v>
      </c>
      <c r="F107" s="107"/>
      <c r="G107" s="55"/>
      <c r="H107" s="97"/>
      <c r="I107" s="97"/>
      <c r="J107" s="97"/>
      <c r="K107" s="97"/>
      <c r="L107" s="97"/>
      <c r="M107" s="97"/>
      <c r="N107" s="97"/>
      <c r="O107" s="97"/>
      <c r="P107" s="97"/>
      <c r="Q107" s="97"/>
      <c r="R107" s="97"/>
      <c r="S107" s="97"/>
      <c r="T107" s="97"/>
      <c r="U107" s="97"/>
      <c r="V107" s="97"/>
      <c r="W107" s="97"/>
      <c r="X107" s="97"/>
      <c r="Y107" s="97"/>
      <c r="Z107" s="97"/>
      <c r="AA107" s="97"/>
    </row>
    <row r="108" customFormat="false" ht="15.75" hidden="false" customHeight="false" outlineLevel="0" collapsed="false">
      <c r="A108" s="97"/>
      <c r="B108" s="107" t="s">
        <v>1585</v>
      </c>
      <c r="C108" s="55" t="s">
        <v>4363</v>
      </c>
      <c r="D108" s="59" t="s">
        <v>4364</v>
      </c>
      <c r="E108" s="55"/>
      <c r="F108" s="107" t="s">
        <v>4365</v>
      </c>
      <c r="G108" s="594" t="s">
        <v>4366</v>
      </c>
      <c r="H108" s="97"/>
      <c r="I108" s="97"/>
      <c r="J108" s="97"/>
      <c r="K108" s="97"/>
      <c r="L108" s="97"/>
      <c r="M108" s="97"/>
      <c r="N108" s="97"/>
      <c r="O108" s="97"/>
      <c r="P108" s="97"/>
      <c r="Q108" s="97"/>
      <c r="R108" s="97"/>
      <c r="S108" s="97"/>
      <c r="T108" s="97"/>
      <c r="U108" s="97"/>
      <c r="V108" s="97"/>
      <c r="W108" s="97"/>
      <c r="X108" s="97"/>
      <c r="Y108" s="97"/>
      <c r="Z108" s="97"/>
      <c r="AA108" s="97"/>
    </row>
    <row r="109" customFormat="false" ht="15.75" hidden="false" customHeight="false" outlineLevel="0" collapsed="false">
      <c r="A109" s="97"/>
      <c r="B109" s="107" t="s">
        <v>1585</v>
      </c>
      <c r="C109" s="55" t="s">
        <v>4367</v>
      </c>
      <c r="D109" s="59" t="s">
        <v>1354</v>
      </c>
      <c r="E109" s="594" t="s">
        <v>4368</v>
      </c>
      <c r="F109" s="107" t="s">
        <v>1354</v>
      </c>
      <c r="G109" s="594" t="s">
        <v>4369</v>
      </c>
      <c r="H109" s="97"/>
      <c r="I109" s="97"/>
      <c r="J109" s="97"/>
      <c r="K109" s="97"/>
      <c r="L109" s="97"/>
      <c r="M109" s="97"/>
      <c r="N109" s="97"/>
      <c r="O109" s="97"/>
      <c r="P109" s="97"/>
      <c r="Q109" s="97"/>
      <c r="R109" s="97"/>
      <c r="S109" s="97"/>
      <c r="T109" s="97"/>
      <c r="U109" s="97"/>
      <c r="V109" s="97"/>
      <c r="W109" s="97"/>
      <c r="X109" s="97"/>
      <c r="Y109" s="97"/>
      <c r="Z109" s="97"/>
      <c r="AA109" s="97"/>
    </row>
    <row r="110" customFormat="false" ht="15.75" hidden="false" customHeight="false" outlineLevel="0" collapsed="false">
      <c r="A110" s="97"/>
      <c r="B110" s="107" t="s">
        <v>4370</v>
      </c>
      <c r="C110" s="129" t="s">
        <v>4371</v>
      </c>
      <c r="D110" s="59" t="s">
        <v>1357</v>
      </c>
      <c r="E110" s="594" t="s">
        <v>4372</v>
      </c>
      <c r="F110" s="107" t="s">
        <v>4373</v>
      </c>
      <c r="G110" s="594" t="s">
        <v>4374</v>
      </c>
      <c r="H110" s="97"/>
      <c r="I110" s="97"/>
      <c r="J110" s="97"/>
      <c r="K110" s="97"/>
      <c r="L110" s="97"/>
      <c r="M110" s="97"/>
      <c r="N110" s="97"/>
      <c r="O110" s="97"/>
      <c r="P110" s="97"/>
      <c r="Q110" s="97"/>
      <c r="R110" s="97"/>
      <c r="S110" s="97"/>
      <c r="T110" s="97"/>
      <c r="U110" s="97"/>
      <c r="V110" s="97"/>
      <c r="W110" s="97"/>
      <c r="X110" s="97"/>
      <c r="Y110" s="97"/>
      <c r="Z110" s="97"/>
      <c r="AA110" s="97"/>
    </row>
    <row r="111" customFormat="false" ht="15.75" hidden="false" customHeight="false" outlineLevel="0" collapsed="false">
      <c r="A111" s="168"/>
      <c r="B111" s="592" t="n">
        <v>1991</v>
      </c>
      <c r="C111" s="612"/>
      <c r="D111" s="246"/>
      <c r="E111" s="168"/>
      <c r="F111" s="615"/>
      <c r="G111" s="168"/>
      <c r="H111" s="168"/>
      <c r="I111" s="168"/>
      <c r="J111" s="168"/>
      <c r="K111" s="168"/>
      <c r="L111" s="168"/>
      <c r="M111" s="168"/>
      <c r="N111" s="168"/>
      <c r="O111" s="168"/>
      <c r="P111" s="168"/>
      <c r="Q111" s="168"/>
      <c r="R111" s="168"/>
      <c r="S111" s="168"/>
      <c r="T111" s="168"/>
      <c r="U111" s="168"/>
      <c r="V111" s="168"/>
      <c r="W111" s="168"/>
      <c r="X111" s="168"/>
      <c r="Y111" s="168"/>
      <c r="Z111" s="168"/>
      <c r="AA111" s="168"/>
    </row>
    <row r="112" customFormat="false" ht="15.75" hidden="false" customHeight="false" outlineLevel="0" collapsed="false">
      <c r="A112" s="97"/>
      <c r="B112" s="599"/>
      <c r="C112" s="57" t="s">
        <v>4375</v>
      </c>
      <c r="D112" s="59" t="s">
        <v>1424</v>
      </c>
      <c r="E112" s="594" t="s">
        <v>4376</v>
      </c>
      <c r="F112" s="107"/>
      <c r="G112" s="97"/>
      <c r="H112" s="97"/>
      <c r="I112" s="97"/>
      <c r="J112" s="97"/>
      <c r="K112" s="97"/>
      <c r="L112" s="97"/>
      <c r="M112" s="97"/>
      <c r="N112" s="97"/>
      <c r="O112" s="97"/>
      <c r="P112" s="97"/>
      <c r="Q112" s="97"/>
      <c r="R112" s="97"/>
      <c r="S112" s="97"/>
      <c r="T112" s="97"/>
      <c r="U112" s="97"/>
      <c r="V112" s="97"/>
      <c r="W112" s="97"/>
      <c r="X112" s="97"/>
      <c r="Y112" s="97"/>
      <c r="Z112" s="97"/>
      <c r="AA112" s="97"/>
    </row>
    <row r="113" customFormat="false" ht="15.75" hidden="false" customHeight="false" outlineLevel="0" collapsed="false">
      <c r="A113" s="97"/>
      <c r="B113" s="599"/>
      <c r="C113" s="597" t="s">
        <v>4377</v>
      </c>
      <c r="D113" s="59" t="s">
        <v>4378</v>
      </c>
      <c r="E113" s="594" t="s">
        <v>4379</v>
      </c>
      <c r="F113" s="107"/>
      <c r="G113" s="55"/>
      <c r="H113" s="97"/>
      <c r="I113" s="97"/>
      <c r="J113" s="97"/>
      <c r="K113" s="97"/>
      <c r="L113" s="97"/>
      <c r="M113" s="97"/>
      <c r="N113" s="97"/>
      <c r="O113" s="97"/>
      <c r="P113" s="97"/>
      <c r="Q113" s="97"/>
      <c r="R113" s="97"/>
      <c r="S113" s="97"/>
      <c r="T113" s="97"/>
      <c r="U113" s="97"/>
      <c r="V113" s="97"/>
      <c r="W113" s="97"/>
      <c r="X113" s="97"/>
      <c r="Y113" s="97"/>
      <c r="Z113" s="97"/>
      <c r="AA113" s="97"/>
    </row>
    <row r="114" customFormat="false" ht="15.75" hidden="false" customHeight="false" outlineLevel="0" collapsed="false">
      <c r="A114" s="97"/>
      <c r="B114" s="599"/>
      <c r="C114" s="597" t="s">
        <v>4380</v>
      </c>
      <c r="D114" s="59" t="s">
        <v>4381</v>
      </c>
      <c r="E114" s="594" t="s">
        <v>4382</v>
      </c>
      <c r="F114" s="107" t="s">
        <v>4383</v>
      </c>
      <c r="G114" s="594" t="s">
        <v>4384</v>
      </c>
      <c r="H114" s="97"/>
      <c r="I114" s="97"/>
      <c r="J114" s="97"/>
      <c r="K114" s="97"/>
      <c r="L114" s="97"/>
      <c r="M114" s="97"/>
      <c r="N114" s="97"/>
      <c r="O114" s="97"/>
      <c r="P114" s="97"/>
      <c r="Q114" s="97"/>
      <c r="R114" s="97"/>
      <c r="S114" s="97"/>
      <c r="T114" s="97"/>
      <c r="U114" s="97"/>
      <c r="V114" s="97"/>
      <c r="W114" s="97"/>
      <c r="X114" s="97"/>
      <c r="Y114" s="97"/>
      <c r="Z114" s="97"/>
      <c r="AA114" s="97"/>
    </row>
    <row r="115" customFormat="false" ht="15.75" hidden="false" customHeight="false" outlineLevel="0" collapsed="false">
      <c r="A115" s="97"/>
      <c r="B115" s="599"/>
      <c r="C115" s="57" t="s">
        <v>4385</v>
      </c>
      <c r="D115" s="59" t="s">
        <v>838</v>
      </c>
      <c r="E115" s="616" t="s">
        <v>4386</v>
      </c>
      <c r="F115" s="107"/>
      <c r="G115" s="97"/>
      <c r="H115" s="97"/>
      <c r="I115" s="97"/>
      <c r="J115" s="97"/>
      <c r="K115" s="97"/>
      <c r="L115" s="97"/>
      <c r="M115" s="97"/>
      <c r="N115" s="97"/>
      <c r="O115" s="97"/>
      <c r="P115" s="97"/>
      <c r="Q115" s="97"/>
      <c r="R115" s="97"/>
      <c r="S115" s="97"/>
      <c r="T115" s="97"/>
      <c r="U115" s="97"/>
      <c r="V115" s="97"/>
      <c r="W115" s="97"/>
      <c r="X115" s="97"/>
      <c r="Y115" s="97"/>
      <c r="Z115" s="97"/>
      <c r="AA115" s="97"/>
    </row>
    <row r="116" customFormat="false" ht="15.75" hidden="false" customHeight="false" outlineLevel="0" collapsed="false">
      <c r="A116" s="97"/>
      <c r="B116" s="107"/>
      <c r="C116" s="57" t="s">
        <v>4387</v>
      </c>
      <c r="D116" s="59" t="s">
        <v>3067</v>
      </c>
      <c r="E116" s="594" t="s">
        <v>4193</v>
      </c>
      <c r="F116" s="107"/>
      <c r="G116" s="55"/>
      <c r="H116" s="97"/>
      <c r="I116" s="97"/>
      <c r="J116" s="97"/>
      <c r="K116" s="97"/>
      <c r="L116" s="97"/>
      <c r="M116" s="97"/>
      <c r="N116" s="97"/>
      <c r="O116" s="97"/>
      <c r="P116" s="97"/>
      <c r="Q116" s="97"/>
      <c r="R116" s="97"/>
      <c r="S116" s="97"/>
      <c r="T116" s="97"/>
      <c r="U116" s="97"/>
      <c r="V116" s="97"/>
      <c r="W116" s="97"/>
      <c r="X116" s="97"/>
      <c r="Y116" s="97"/>
      <c r="Z116" s="97"/>
      <c r="AA116" s="97"/>
    </row>
    <row r="117" customFormat="false" ht="15.75" hidden="false" customHeight="false" outlineLevel="0" collapsed="false">
      <c r="A117" s="97"/>
      <c r="B117" s="107" t="s">
        <v>4388</v>
      </c>
      <c r="C117" s="57" t="s">
        <v>4389</v>
      </c>
      <c r="D117" s="59" t="s">
        <v>4390</v>
      </c>
      <c r="E117" s="594" t="s">
        <v>4391</v>
      </c>
      <c r="F117" s="107"/>
      <c r="G117" s="55"/>
      <c r="H117" s="97"/>
      <c r="I117" s="97"/>
      <c r="J117" s="97"/>
      <c r="K117" s="97"/>
      <c r="L117" s="97"/>
      <c r="M117" s="97"/>
      <c r="N117" s="97"/>
      <c r="O117" s="97"/>
      <c r="P117" s="97"/>
      <c r="Q117" s="97"/>
      <c r="R117" s="97"/>
      <c r="S117" s="97"/>
      <c r="T117" s="97"/>
      <c r="U117" s="97"/>
      <c r="V117" s="97"/>
      <c r="W117" s="97"/>
      <c r="X117" s="97"/>
      <c r="Y117" s="97"/>
      <c r="Z117" s="97"/>
      <c r="AA117" s="97"/>
    </row>
    <row r="118" customFormat="false" ht="15.75" hidden="false" customHeight="false" outlineLevel="0" collapsed="false">
      <c r="A118" s="97"/>
      <c r="B118" s="107" t="s">
        <v>4336</v>
      </c>
      <c r="C118" s="57" t="s">
        <v>4392</v>
      </c>
      <c r="D118" s="59" t="s">
        <v>2121</v>
      </c>
      <c r="E118" s="594" t="s">
        <v>4393</v>
      </c>
      <c r="F118" s="107" t="s">
        <v>4394</v>
      </c>
      <c r="G118" s="594" t="s">
        <v>4395</v>
      </c>
      <c r="H118" s="97"/>
      <c r="I118" s="97"/>
      <c r="J118" s="97"/>
      <c r="K118" s="97"/>
      <c r="L118" s="97"/>
      <c r="M118" s="97"/>
      <c r="N118" s="97"/>
      <c r="O118" s="97"/>
      <c r="P118" s="97"/>
      <c r="Q118" s="97"/>
      <c r="R118" s="97"/>
      <c r="S118" s="97"/>
      <c r="T118" s="97"/>
      <c r="U118" s="97"/>
      <c r="V118" s="97"/>
      <c r="W118" s="97"/>
      <c r="X118" s="97"/>
      <c r="Y118" s="97"/>
      <c r="Z118" s="97"/>
      <c r="AA118" s="97"/>
    </row>
    <row r="119" customFormat="false" ht="15.75" hidden="false" customHeight="false" outlineLevel="0" collapsed="false">
      <c r="A119" s="97"/>
      <c r="B119" s="617" t="n">
        <v>45636</v>
      </c>
      <c r="C119" s="57" t="s">
        <v>4396</v>
      </c>
      <c r="D119" s="57" t="s">
        <v>4397</v>
      </c>
      <c r="E119" s="614" t="s">
        <v>4398</v>
      </c>
      <c r="F119" s="618" t="s">
        <v>4399</v>
      </c>
      <c r="G119" s="408" t="s">
        <v>4400</v>
      </c>
      <c r="H119" s="97"/>
      <c r="I119" s="97"/>
      <c r="J119" s="97"/>
      <c r="K119" s="97"/>
      <c r="L119" s="97"/>
      <c r="M119" s="97"/>
      <c r="N119" s="97"/>
      <c r="O119" s="97"/>
      <c r="P119" s="97"/>
      <c r="Q119" s="97"/>
      <c r="R119" s="97"/>
      <c r="S119" s="97"/>
      <c r="T119" s="97"/>
      <c r="U119" s="97"/>
      <c r="V119" s="97"/>
      <c r="W119" s="97"/>
      <c r="X119" s="97"/>
      <c r="Y119" s="97"/>
      <c r="Z119" s="97"/>
      <c r="AA119" s="97"/>
    </row>
    <row r="120" customFormat="false" ht="15.75" hidden="false" customHeight="false" outlineLevel="0" collapsed="false">
      <c r="A120" s="97"/>
      <c r="B120" s="619" t="n">
        <v>45651</v>
      </c>
      <c r="C120" s="597" t="s">
        <v>4401</v>
      </c>
      <c r="D120" s="59"/>
      <c r="E120" s="55"/>
      <c r="F120" s="107"/>
      <c r="G120" s="97"/>
      <c r="H120" s="97"/>
      <c r="I120" s="97"/>
      <c r="J120" s="97"/>
      <c r="K120" s="97"/>
      <c r="L120" s="97"/>
      <c r="M120" s="97"/>
      <c r="N120" s="97"/>
      <c r="O120" s="97"/>
      <c r="P120" s="97"/>
      <c r="Q120" s="97"/>
      <c r="R120" s="97"/>
      <c r="S120" s="97"/>
      <c r="T120" s="97"/>
      <c r="U120" s="97"/>
      <c r="V120" s="97"/>
      <c r="W120" s="97"/>
      <c r="X120" s="97"/>
      <c r="Y120" s="97"/>
      <c r="Z120" s="97"/>
      <c r="AA120" s="97"/>
    </row>
    <row r="121" customFormat="false" ht="15.75" hidden="false" customHeight="false" outlineLevel="0" collapsed="false">
      <c r="A121" s="97"/>
      <c r="B121" s="599"/>
      <c r="C121" s="597" t="s">
        <v>4402</v>
      </c>
      <c r="D121" s="59" t="s">
        <v>1066</v>
      </c>
      <c r="E121" s="594" t="s">
        <v>4403</v>
      </c>
      <c r="F121" s="107"/>
      <c r="G121" s="97"/>
      <c r="H121" s="97"/>
      <c r="I121" s="97"/>
      <c r="J121" s="97"/>
      <c r="K121" s="97"/>
      <c r="L121" s="97"/>
      <c r="M121" s="97"/>
      <c r="N121" s="97"/>
      <c r="O121" s="97"/>
      <c r="P121" s="97"/>
      <c r="Q121" s="97"/>
      <c r="R121" s="97"/>
      <c r="S121" s="97"/>
      <c r="T121" s="97"/>
      <c r="U121" s="97"/>
      <c r="V121" s="97"/>
      <c r="W121" s="97"/>
      <c r="X121" s="97"/>
      <c r="Y121" s="97"/>
      <c r="Z121" s="97"/>
      <c r="AA121" s="97"/>
    </row>
    <row r="122" customFormat="false" ht="15.75" hidden="false" customHeight="false" outlineLevel="0" collapsed="false">
      <c r="A122" s="97"/>
      <c r="B122" s="599"/>
      <c r="C122" s="597" t="s">
        <v>4404</v>
      </c>
      <c r="D122" s="59" t="s">
        <v>4361</v>
      </c>
      <c r="E122" s="594" t="s">
        <v>4362</v>
      </c>
      <c r="F122" s="107"/>
      <c r="G122" s="97"/>
      <c r="H122" s="97"/>
      <c r="I122" s="97"/>
      <c r="J122" s="97"/>
      <c r="K122" s="97"/>
      <c r="L122" s="97"/>
      <c r="M122" s="97"/>
      <c r="N122" s="97"/>
      <c r="O122" s="97"/>
      <c r="P122" s="97"/>
      <c r="Q122" s="97"/>
      <c r="R122" s="97"/>
      <c r="S122" s="97"/>
      <c r="T122" s="97"/>
      <c r="U122" s="97"/>
      <c r="V122" s="97"/>
      <c r="W122" s="97"/>
      <c r="X122" s="97"/>
      <c r="Y122" s="97"/>
      <c r="Z122" s="97"/>
      <c r="AA122" s="97"/>
    </row>
    <row r="123" customFormat="false" ht="15.75" hidden="false" customHeight="false" outlineLevel="0" collapsed="false">
      <c r="A123" s="168"/>
      <c r="B123" s="592" t="n">
        <v>1992</v>
      </c>
      <c r="C123" s="612"/>
      <c r="D123" s="246"/>
      <c r="E123" s="168"/>
      <c r="F123" s="615"/>
      <c r="G123" s="168"/>
      <c r="H123" s="168"/>
      <c r="I123" s="168"/>
      <c r="J123" s="168"/>
      <c r="K123" s="168"/>
      <c r="L123" s="168"/>
      <c r="M123" s="168"/>
      <c r="N123" s="168"/>
      <c r="O123" s="168"/>
      <c r="P123" s="168"/>
      <c r="Q123" s="168"/>
      <c r="R123" s="168"/>
      <c r="S123" s="168"/>
      <c r="T123" s="168"/>
      <c r="U123" s="168"/>
      <c r="V123" s="168"/>
      <c r="W123" s="168"/>
      <c r="X123" s="168"/>
      <c r="Y123" s="168"/>
      <c r="Z123" s="168"/>
      <c r="AA123" s="168"/>
    </row>
    <row r="124" customFormat="false" ht="15.75" hidden="false" customHeight="false" outlineLevel="0" collapsed="false">
      <c r="A124" s="97"/>
      <c r="B124" s="608" t="n">
        <v>44928</v>
      </c>
      <c r="C124" s="597" t="s">
        <v>4405</v>
      </c>
      <c r="D124" s="59" t="s">
        <v>1066</v>
      </c>
      <c r="E124" s="594" t="s">
        <v>4403</v>
      </c>
      <c r="F124" s="107"/>
      <c r="G124" s="55"/>
      <c r="H124" s="97"/>
      <c r="I124" s="97"/>
      <c r="J124" s="97"/>
      <c r="K124" s="97"/>
      <c r="L124" s="97"/>
      <c r="M124" s="97"/>
      <c r="N124" s="97"/>
      <c r="O124" s="97"/>
      <c r="P124" s="97"/>
      <c r="Q124" s="97"/>
      <c r="R124" s="97"/>
      <c r="S124" s="97"/>
      <c r="T124" s="97"/>
      <c r="U124" s="97"/>
      <c r="V124" s="97"/>
      <c r="W124" s="97"/>
      <c r="X124" s="97"/>
      <c r="Y124" s="97"/>
      <c r="Z124" s="97"/>
      <c r="AA124" s="97"/>
    </row>
    <row r="125" customFormat="false" ht="15.75" hidden="false" customHeight="false" outlineLevel="0" collapsed="false">
      <c r="A125" s="97"/>
      <c r="B125" s="107" t="s">
        <v>4203</v>
      </c>
      <c r="C125" s="57" t="s">
        <v>4406</v>
      </c>
      <c r="D125" s="59" t="s">
        <v>1424</v>
      </c>
      <c r="E125" s="594" t="s">
        <v>4407</v>
      </c>
      <c r="F125" s="107" t="s">
        <v>4373</v>
      </c>
      <c r="G125" s="594" t="s">
        <v>4374</v>
      </c>
      <c r="H125" s="97"/>
      <c r="I125" s="97"/>
      <c r="J125" s="97"/>
      <c r="K125" s="97"/>
      <c r="L125" s="97"/>
      <c r="M125" s="97"/>
      <c r="N125" s="97"/>
      <c r="O125" s="97"/>
      <c r="P125" s="97"/>
      <c r="Q125" s="97"/>
      <c r="R125" s="97"/>
      <c r="S125" s="97"/>
      <c r="T125" s="97"/>
      <c r="U125" s="97"/>
      <c r="V125" s="97"/>
      <c r="W125" s="97"/>
      <c r="X125" s="97"/>
      <c r="Y125" s="97"/>
      <c r="Z125" s="97"/>
      <c r="AA125" s="97"/>
    </row>
    <row r="126" customFormat="false" ht="15.75" hidden="false" customHeight="false" outlineLevel="0" collapsed="false">
      <c r="A126" s="97"/>
      <c r="B126" s="107" t="s">
        <v>4408</v>
      </c>
      <c r="C126" s="57" t="s">
        <v>4409</v>
      </c>
      <c r="D126" s="57" t="s">
        <v>4410</v>
      </c>
      <c r="E126" s="614" t="s">
        <v>4411</v>
      </c>
      <c r="F126" s="411" t="s">
        <v>1821</v>
      </c>
      <c r="G126" s="405" t="s">
        <v>4412</v>
      </c>
      <c r="H126" s="97"/>
      <c r="I126" s="97"/>
      <c r="J126" s="97"/>
      <c r="K126" s="97"/>
      <c r="L126" s="97"/>
      <c r="M126" s="97"/>
      <c r="N126" s="97"/>
      <c r="O126" s="97"/>
      <c r="P126" s="97"/>
      <c r="Q126" s="97"/>
      <c r="R126" s="97"/>
      <c r="S126" s="97"/>
      <c r="T126" s="97"/>
      <c r="U126" s="97"/>
      <c r="V126" s="97"/>
      <c r="W126" s="97"/>
      <c r="X126" s="97"/>
      <c r="Y126" s="97"/>
      <c r="Z126" s="97"/>
      <c r="AA126" s="97"/>
    </row>
    <row r="127" customFormat="false" ht="15.75" hidden="false" customHeight="false" outlineLevel="0" collapsed="false">
      <c r="A127" s="97"/>
      <c r="B127" s="599"/>
      <c r="C127" s="57" t="s">
        <v>4413</v>
      </c>
      <c r="D127" s="57" t="s">
        <v>4414</v>
      </c>
      <c r="E127" s="505" t="s">
        <v>4415</v>
      </c>
      <c r="F127" s="107"/>
      <c r="G127" s="97"/>
      <c r="H127" s="97"/>
      <c r="I127" s="97"/>
      <c r="J127" s="97"/>
      <c r="K127" s="97"/>
      <c r="L127" s="97"/>
      <c r="M127" s="97"/>
      <c r="N127" s="97"/>
      <c r="O127" s="97"/>
      <c r="P127" s="97"/>
      <c r="Q127" s="97"/>
      <c r="R127" s="97"/>
      <c r="S127" s="97"/>
      <c r="T127" s="97"/>
      <c r="U127" s="97"/>
      <c r="V127" s="97"/>
      <c r="W127" s="97"/>
      <c r="X127" s="97"/>
      <c r="Y127" s="97"/>
      <c r="Z127" s="97"/>
      <c r="AA127" s="97"/>
    </row>
    <row r="128" customFormat="false" ht="15.75" hidden="false" customHeight="false" outlineLevel="0" collapsed="false">
      <c r="A128" s="97"/>
      <c r="B128" s="599"/>
      <c r="C128" s="600" t="s">
        <v>4416</v>
      </c>
      <c r="D128" s="59" t="s">
        <v>4327</v>
      </c>
      <c r="E128" s="594" t="s">
        <v>4328</v>
      </c>
      <c r="F128" s="107"/>
      <c r="G128" s="97"/>
      <c r="H128" s="97"/>
      <c r="I128" s="97"/>
      <c r="J128" s="97"/>
      <c r="K128" s="97"/>
      <c r="L128" s="97"/>
      <c r="M128" s="97"/>
      <c r="N128" s="97"/>
      <c r="O128" s="97"/>
      <c r="P128" s="97"/>
      <c r="Q128" s="97"/>
      <c r="R128" s="97"/>
      <c r="S128" s="97"/>
      <c r="T128" s="97"/>
      <c r="U128" s="97"/>
      <c r="V128" s="97"/>
      <c r="W128" s="97"/>
      <c r="X128" s="97"/>
      <c r="Y128" s="97"/>
      <c r="Z128" s="97"/>
      <c r="AA128" s="97"/>
    </row>
    <row r="129" customFormat="false" ht="15.75" hidden="false" customHeight="false" outlineLevel="0" collapsed="false">
      <c r="A129" s="97"/>
      <c r="B129" s="599"/>
      <c r="C129" s="595" t="s">
        <v>4417</v>
      </c>
      <c r="D129" s="59" t="s">
        <v>1768</v>
      </c>
      <c r="E129" s="594" t="s">
        <v>4418</v>
      </c>
      <c r="F129" s="107"/>
      <c r="G129" s="97"/>
      <c r="H129" s="97"/>
      <c r="I129" s="97"/>
      <c r="J129" s="97"/>
      <c r="K129" s="97"/>
      <c r="L129" s="97"/>
      <c r="M129" s="97"/>
      <c r="N129" s="97"/>
      <c r="O129" s="97"/>
      <c r="P129" s="97"/>
      <c r="Q129" s="97"/>
      <c r="R129" s="97"/>
      <c r="S129" s="97"/>
      <c r="T129" s="97"/>
      <c r="U129" s="97"/>
      <c r="V129" s="97"/>
      <c r="W129" s="97"/>
      <c r="X129" s="97"/>
      <c r="Y129" s="97"/>
      <c r="Z129" s="97"/>
      <c r="AA129" s="97"/>
    </row>
    <row r="130" customFormat="false" ht="15.75" hidden="false" customHeight="false" outlineLevel="0" collapsed="false">
      <c r="A130" s="97"/>
      <c r="B130" s="599"/>
      <c r="C130" s="597" t="s">
        <v>4419</v>
      </c>
      <c r="D130" s="57" t="s">
        <v>4420</v>
      </c>
      <c r="E130" s="620" t="s">
        <v>4421</v>
      </c>
      <c r="F130" s="107"/>
      <c r="G130" s="97"/>
      <c r="H130" s="97"/>
      <c r="I130" s="97"/>
      <c r="J130" s="97"/>
      <c r="K130" s="97"/>
      <c r="L130" s="97"/>
      <c r="M130" s="97"/>
      <c r="N130" s="97"/>
      <c r="O130" s="97"/>
      <c r="P130" s="97"/>
      <c r="Q130" s="97"/>
      <c r="R130" s="97"/>
      <c r="S130" s="97"/>
      <c r="T130" s="97"/>
      <c r="U130" s="97"/>
      <c r="V130" s="97"/>
      <c r="W130" s="97"/>
      <c r="X130" s="97"/>
      <c r="Y130" s="97"/>
      <c r="Z130" s="97"/>
      <c r="AA130" s="97"/>
    </row>
    <row r="131" customFormat="false" ht="15.75" hidden="false" customHeight="false" outlineLevel="0" collapsed="false">
      <c r="A131" s="97"/>
      <c r="B131" s="599"/>
      <c r="C131" s="595" t="s">
        <v>4422</v>
      </c>
      <c r="D131" s="59" t="s">
        <v>1612</v>
      </c>
      <c r="E131" s="594" t="s">
        <v>4423</v>
      </c>
      <c r="F131" s="107"/>
      <c r="G131" s="97"/>
      <c r="H131" s="97"/>
      <c r="I131" s="97"/>
      <c r="J131" s="97"/>
      <c r="K131" s="97"/>
      <c r="L131" s="97"/>
      <c r="M131" s="97"/>
      <c r="N131" s="97"/>
      <c r="O131" s="97"/>
      <c r="P131" s="97"/>
      <c r="Q131" s="97"/>
      <c r="R131" s="97"/>
      <c r="S131" s="97"/>
      <c r="T131" s="97"/>
      <c r="U131" s="97"/>
      <c r="V131" s="97"/>
      <c r="W131" s="97"/>
      <c r="X131" s="97"/>
      <c r="Y131" s="97"/>
      <c r="Z131" s="97"/>
      <c r="AA131" s="97"/>
    </row>
    <row r="132" customFormat="false" ht="15.75" hidden="false" customHeight="false" outlineLevel="0" collapsed="false">
      <c r="A132" s="97"/>
      <c r="B132" s="107" t="s">
        <v>1585</v>
      </c>
      <c r="C132" s="595" t="s">
        <v>4424</v>
      </c>
      <c r="D132" s="59" t="s">
        <v>4425</v>
      </c>
      <c r="E132" s="594" t="s">
        <v>4223</v>
      </c>
      <c r="F132" s="107"/>
      <c r="G132" s="97"/>
      <c r="H132" s="97"/>
      <c r="I132" s="97"/>
      <c r="J132" s="97"/>
      <c r="K132" s="97"/>
      <c r="L132" s="97"/>
      <c r="M132" s="97"/>
      <c r="N132" s="97"/>
      <c r="O132" s="97"/>
      <c r="P132" s="97"/>
      <c r="Q132" s="97"/>
      <c r="R132" s="97"/>
      <c r="S132" s="97"/>
      <c r="T132" s="97"/>
      <c r="U132" s="97"/>
      <c r="V132" s="97"/>
      <c r="W132" s="97"/>
      <c r="X132" s="97"/>
      <c r="Y132" s="97"/>
      <c r="Z132" s="97"/>
      <c r="AA132" s="97"/>
    </row>
    <row r="133" customFormat="false" ht="15.75" hidden="false" customHeight="false" outlineLevel="0" collapsed="false">
      <c r="A133" s="97"/>
      <c r="B133" s="107" t="s">
        <v>1585</v>
      </c>
      <c r="C133" s="59" t="s">
        <v>4426</v>
      </c>
      <c r="D133" s="59"/>
      <c r="E133" s="55"/>
      <c r="F133" s="107"/>
      <c r="G133" s="97"/>
      <c r="H133" s="97"/>
      <c r="I133" s="97"/>
      <c r="J133" s="97"/>
      <c r="K133" s="97"/>
      <c r="L133" s="97"/>
      <c r="M133" s="97"/>
      <c r="N133" s="97"/>
      <c r="O133" s="97"/>
      <c r="P133" s="97"/>
      <c r="Q133" s="97"/>
      <c r="R133" s="97"/>
      <c r="S133" s="97"/>
      <c r="T133" s="97"/>
      <c r="U133" s="97"/>
      <c r="V133" s="97"/>
      <c r="W133" s="97"/>
      <c r="X133" s="97"/>
      <c r="Y133" s="97"/>
      <c r="Z133" s="97"/>
      <c r="AA133" s="97"/>
    </row>
    <row r="134" customFormat="false" ht="15.75" hidden="false" customHeight="false" outlineLevel="0" collapsed="false">
      <c r="A134" s="97"/>
      <c r="B134" s="107" t="s">
        <v>1585</v>
      </c>
      <c r="C134" s="595" t="s">
        <v>4427</v>
      </c>
      <c r="D134" s="59" t="s">
        <v>4428</v>
      </c>
      <c r="E134" s="594" t="s">
        <v>4429</v>
      </c>
      <c r="F134" s="107" t="s">
        <v>4361</v>
      </c>
      <c r="G134" s="594" t="s">
        <v>4362</v>
      </c>
      <c r="H134" s="55" t="s">
        <v>3067</v>
      </c>
      <c r="I134" s="594" t="s">
        <v>4430</v>
      </c>
      <c r="J134" s="55" t="s">
        <v>4431</v>
      </c>
      <c r="K134" s="594" t="s">
        <v>4432</v>
      </c>
      <c r="L134" s="97"/>
      <c r="M134" s="97"/>
      <c r="N134" s="97"/>
      <c r="O134" s="97"/>
      <c r="P134" s="97"/>
      <c r="Q134" s="97"/>
      <c r="R134" s="97"/>
      <c r="S134" s="97"/>
      <c r="T134" s="97"/>
      <c r="U134" s="97"/>
      <c r="V134" s="97"/>
      <c r="W134" s="97"/>
      <c r="X134" s="97"/>
      <c r="Y134" s="97"/>
      <c r="Z134" s="97"/>
      <c r="AA134" s="97"/>
    </row>
    <row r="135" customFormat="false" ht="15.75" hidden="false" customHeight="false" outlineLevel="0" collapsed="false">
      <c r="A135" s="97"/>
      <c r="B135" s="599"/>
      <c r="C135" s="595" t="s">
        <v>4433</v>
      </c>
      <c r="D135" s="59" t="s">
        <v>4434</v>
      </c>
      <c r="E135" s="594" t="s">
        <v>4435</v>
      </c>
      <c r="F135" s="107"/>
      <c r="G135" s="97"/>
      <c r="H135" s="97"/>
      <c r="I135" s="97"/>
      <c r="J135" s="97"/>
      <c r="K135" s="97"/>
      <c r="L135" s="97"/>
      <c r="M135" s="97"/>
      <c r="N135" s="97"/>
      <c r="O135" s="97"/>
      <c r="P135" s="97"/>
      <c r="Q135" s="97"/>
      <c r="R135" s="97"/>
      <c r="S135" s="97"/>
      <c r="T135" s="97"/>
      <c r="U135" s="97"/>
      <c r="V135" s="97"/>
      <c r="W135" s="97"/>
      <c r="X135" s="97"/>
      <c r="Y135" s="97"/>
      <c r="Z135" s="97"/>
      <c r="AA135" s="97"/>
    </row>
    <row r="136" customFormat="false" ht="15.75" hidden="false" customHeight="false" outlineLevel="0" collapsed="false">
      <c r="A136" s="97"/>
      <c r="B136" s="411" t="s">
        <v>4436</v>
      </c>
      <c r="C136" s="416" t="s">
        <v>4437</v>
      </c>
      <c r="D136" s="59" t="s">
        <v>4438</v>
      </c>
      <c r="E136" s="405" t="s">
        <v>4439</v>
      </c>
      <c r="F136" s="107"/>
      <c r="G136" s="55"/>
      <c r="H136" s="97"/>
      <c r="I136" s="97"/>
      <c r="J136" s="97"/>
      <c r="K136" s="97"/>
      <c r="L136" s="97"/>
      <c r="M136" s="97"/>
      <c r="N136" s="97"/>
      <c r="O136" s="97"/>
      <c r="P136" s="97"/>
      <c r="Q136" s="97"/>
      <c r="R136" s="97"/>
      <c r="S136" s="97"/>
      <c r="T136" s="97"/>
      <c r="U136" s="97"/>
      <c r="V136" s="97"/>
      <c r="W136" s="97"/>
      <c r="X136" s="97"/>
      <c r="Y136" s="97"/>
      <c r="Z136" s="97"/>
      <c r="AA136" s="97"/>
    </row>
    <row r="137" customFormat="false" ht="15.75" hidden="false" customHeight="false" outlineLevel="0" collapsed="false">
      <c r="A137" s="97"/>
      <c r="B137" s="107" t="s">
        <v>4271</v>
      </c>
      <c r="C137" s="59" t="s">
        <v>4440</v>
      </c>
      <c r="D137" s="59" t="s">
        <v>1551</v>
      </c>
      <c r="E137" s="594" t="s">
        <v>4441</v>
      </c>
      <c r="F137" s="107" t="s">
        <v>4442</v>
      </c>
      <c r="G137" s="594" t="s">
        <v>4443</v>
      </c>
      <c r="H137" s="97"/>
      <c r="I137" s="97"/>
      <c r="J137" s="97"/>
      <c r="K137" s="97"/>
      <c r="L137" s="97"/>
      <c r="M137" s="97"/>
      <c r="N137" s="97"/>
      <c r="O137" s="97"/>
      <c r="P137" s="97"/>
      <c r="Q137" s="97"/>
      <c r="R137" s="97"/>
      <c r="S137" s="97"/>
      <c r="T137" s="97"/>
      <c r="U137" s="97"/>
      <c r="V137" s="97"/>
      <c r="W137" s="97"/>
      <c r="X137" s="97"/>
      <c r="Y137" s="97"/>
      <c r="Z137" s="97"/>
      <c r="AA137" s="97"/>
    </row>
    <row r="138" customFormat="false" ht="15.75" hidden="false" customHeight="false" outlineLevel="0" collapsed="false">
      <c r="A138" s="97"/>
      <c r="B138" s="599"/>
      <c r="C138" s="59" t="s">
        <v>4444</v>
      </c>
      <c r="D138" s="59" t="s">
        <v>1666</v>
      </c>
      <c r="E138" s="594" t="s">
        <v>4445</v>
      </c>
      <c r="F138" s="107"/>
      <c r="G138" s="97"/>
      <c r="H138" s="97"/>
      <c r="I138" s="97"/>
      <c r="J138" s="97"/>
      <c r="K138" s="97"/>
      <c r="L138" s="97"/>
      <c r="M138" s="97"/>
      <c r="N138" s="97"/>
      <c r="O138" s="97"/>
      <c r="P138" s="97"/>
      <c r="Q138" s="97"/>
      <c r="R138" s="97"/>
      <c r="S138" s="97"/>
      <c r="T138" s="97"/>
      <c r="U138" s="97"/>
      <c r="V138" s="97"/>
      <c r="W138" s="97"/>
      <c r="X138" s="97"/>
      <c r="Y138" s="97"/>
      <c r="Z138" s="97"/>
      <c r="AA138" s="97"/>
    </row>
    <row r="139" customFormat="false" ht="15.75" hidden="false" customHeight="false" outlineLevel="0" collapsed="false">
      <c r="A139" s="97"/>
      <c r="B139" s="599"/>
      <c r="C139" s="595" t="s">
        <v>4446</v>
      </c>
      <c r="D139" s="59" t="s">
        <v>4218</v>
      </c>
      <c r="E139" s="594" t="s">
        <v>4219</v>
      </c>
      <c r="F139" s="107"/>
      <c r="G139" s="97"/>
      <c r="H139" s="97"/>
      <c r="I139" s="97"/>
      <c r="J139" s="97"/>
      <c r="K139" s="97"/>
      <c r="L139" s="97"/>
      <c r="M139" s="97"/>
      <c r="N139" s="97"/>
      <c r="O139" s="97"/>
      <c r="P139" s="97"/>
      <c r="Q139" s="97"/>
      <c r="R139" s="97"/>
      <c r="S139" s="97"/>
      <c r="T139" s="97"/>
      <c r="U139" s="97"/>
      <c r="V139" s="97"/>
      <c r="W139" s="97"/>
      <c r="X139" s="97"/>
      <c r="Y139" s="97"/>
      <c r="Z139" s="97"/>
      <c r="AA139" s="97"/>
    </row>
    <row r="140" customFormat="false" ht="15.75" hidden="false" customHeight="false" outlineLevel="0" collapsed="false">
      <c r="A140" s="97"/>
      <c r="B140" s="107" t="s">
        <v>4447</v>
      </c>
      <c r="C140" s="621" t="s">
        <v>4448</v>
      </c>
      <c r="D140" s="59"/>
      <c r="E140" s="55"/>
      <c r="F140" s="107"/>
      <c r="G140" s="97"/>
      <c r="H140" s="97"/>
      <c r="I140" s="97"/>
      <c r="J140" s="97"/>
      <c r="K140" s="97"/>
      <c r="L140" s="97"/>
      <c r="M140" s="97"/>
      <c r="N140" s="97"/>
      <c r="O140" s="97"/>
      <c r="P140" s="97"/>
      <c r="Q140" s="97"/>
      <c r="R140" s="97"/>
      <c r="S140" s="97"/>
      <c r="T140" s="97"/>
      <c r="U140" s="97"/>
      <c r="V140" s="97"/>
      <c r="W140" s="97"/>
      <c r="X140" s="97"/>
      <c r="Y140" s="97"/>
      <c r="Z140" s="97"/>
      <c r="AA140" s="97"/>
    </row>
    <row r="141" customFormat="false" ht="15.75" hidden="false" customHeight="false" outlineLevel="0" collapsed="false">
      <c r="A141" s="97"/>
      <c r="B141" s="411" t="s">
        <v>4449</v>
      </c>
      <c r="C141" s="416" t="s">
        <v>4450</v>
      </c>
      <c r="D141" s="59" t="s">
        <v>4451</v>
      </c>
      <c r="E141" s="405" t="s">
        <v>4452</v>
      </c>
      <c r="F141" s="107"/>
      <c r="G141" s="97"/>
      <c r="H141" s="97"/>
      <c r="I141" s="97"/>
      <c r="J141" s="97"/>
      <c r="K141" s="97"/>
      <c r="L141" s="97"/>
      <c r="M141" s="97"/>
      <c r="N141" s="97"/>
      <c r="O141" s="97"/>
      <c r="P141" s="97"/>
      <c r="Q141" s="97"/>
      <c r="R141" s="97"/>
      <c r="S141" s="97"/>
      <c r="T141" s="97"/>
      <c r="U141" s="97"/>
      <c r="V141" s="97"/>
      <c r="W141" s="97"/>
      <c r="X141" s="97"/>
      <c r="Y141" s="97"/>
      <c r="Z141" s="97"/>
      <c r="AA141" s="97"/>
    </row>
    <row r="142" customFormat="false" ht="15.75" hidden="false" customHeight="false" outlineLevel="0" collapsed="false">
      <c r="A142" s="168"/>
      <c r="B142" s="592" t="n">
        <v>1993</v>
      </c>
      <c r="C142" s="612"/>
      <c r="D142" s="246"/>
      <c r="E142" s="168"/>
      <c r="F142" s="615"/>
      <c r="G142" s="168"/>
      <c r="H142" s="168"/>
      <c r="I142" s="168"/>
      <c r="J142" s="168"/>
      <c r="K142" s="168"/>
      <c r="L142" s="168"/>
      <c r="M142" s="168"/>
      <c r="N142" s="168"/>
      <c r="O142" s="168"/>
      <c r="P142" s="168"/>
      <c r="Q142" s="168"/>
      <c r="R142" s="168"/>
      <c r="S142" s="168"/>
      <c r="T142" s="168"/>
      <c r="U142" s="168"/>
      <c r="V142" s="168"/>
      <c r="W142" s="168"/>
      <c r="X142" s="168"/>
      <c r="Y142" s="168"/>
      <c r="Z142" s="168"/>
      <c r="AA142" s="168"/>
    </row>
    <row r="143" customFormat="false" ht="15.75" hidden="false" customHeight="false" outlineLevel="0" collapsed="false">
      <c r="A143" s="97"/>
      <c r="B143" s="107"/>
      <c r="C143" s="597" t="s">
        <v>4453</v>
      </c>
      <c r="D143" s="59" t="s">
        <v>4454</v>
      </c>
      <c r="E143" s="405" t="s">
        <v>4455</v>
      </c>
      <c r="F143" s="107"/>
      <c r="G143" s="97"/>
      <c r="H143" s="97"/>
      <c r="I143" s="97"/>
      <c r="J143" s="97"/>
      <c r="K143" s="97"/>
      <c r="L143" s="97"/>
      <c r="M143" s="97"/>
      <c r="N143" s="97"/>
      <c r="O143" s="97"/>
      <c r="P143" s="97"/>
      <c r="Q143" s="97"/>
      <c r="R143" s="97"/>
      <c r="S143" s="97"/>
      <c r="T143" s="97"/>
      <c r="U143" s="97"/>
      <c r="V143" s="97"/>
      <c r="W143" s="97"/>
      <c r="X143" s="97"/>
      <c r="Y143" s="97"/>
      <c r="Z143" s="97"/>
      <c r="AA143" s="97"/>
    </row>
    <row r="144" customFormat="false" ht="15.75" hidden="false" customHeight="false" outlineLevel="0" collapsed="false">
      <c r="A144" s="97"/>
      <c r="B144" s="608" t="n">
        <v>45236</v>
      </c>
      <c r="C144" s="57" t="s">
        <v>4456</v>
      </c>
      <c r="D144" s="59" t="s">
        <v>4457</v>
      </c>
      <c r="E144" s="405" t="s">
        <v>4458</v>
      </c>
      <c r="F144" s="107"/>
      <c r="G144" s="97"/>
      <c r="H144" s="97"/>
      <c r="I144" s="97"/>
      <c r="J144" s="97"/>
      <c r="K144" s="97"/>
      <c r="L144" s="97"/>
      <c r="M144" s="97"/>
      <c r="N144" s="97"/>
      <c r="O144" s="97"/>
      <c r="P144" s="97"/>
      <c r="Q144" s="97"/>
      <c r="R144" s="97"/>
      <c r="S144" s="97"/>
      <c r="T144" s="97"/>
      <c r="U144" s="97"/>
      <c r="V144" s="97"/>
      <c r="W144" s="97"/>
      <c r="X144" s="97"/>
      <c r="Y144" s="97"/>
      <c r="Z144" s="97"/>
      <c r="AA144" s="97"/>
    </row>
    <row r="145" customFormat="false" ht="15.75" hidden="false" customHeight="false" outlineLevel="0" collapsed="false">
      <c r="A145" s="97"/>
      <c r="B145" s="482" t="s">
        <v>4370</v>
      </c>
      <c r="C145" s="41" t="s">
        <v>4459</v>
      </c>
      <c r="D145" s="4" t="s">
        <v>4460</v>
      </c>
      <c r="E145" s="255" t="s">
        <v>4461</v>
      </c>
      <c r="F145" s="107" t="s">
        <v>2760</v>
      </c>
      <c r="G145" s="594" t="s">
        <v>4462</v>
      </c>
      <c r="H145" s="55" t="s">
        <v>4463</v>
      </c>
      <c r="I145" s="594" t="s">
        <v>4464</v>
      </c>
      <c r="J145" s="55" t="s">
        <v>4465</v>
      </c>
      <c r="K145" s="594" t="s">
        <v>4466</v>
      </c>
      <c r="L145" s="97"/>
      <c r="M145" s="97"/>
      <c r="N145" s="97"/>
      <c r="O145" s="97"/>
      <c r="P145" s="97"/>
      <c r="Q145" s="97"/>
      <c r="R145" s="97"/>
      <c r="S145" s="97"/>
      <c r="T145" s="97"/>
      <c r="U145" s="97"/>
      <c r="V145" s="97"/>
      <c r="W145" s="97"/>
      <c r="X145" s="97"/>
      <c r="Y145" s="97"/>
      <c r="Z145" s="97"/>
      <c r="AA145" s="97"/>
    </row>
    <row r="146" customFormat="false" ht="15.75" hidden="false" customHeight="false" outlineLevel="0" collapsed="false">
      <c r="A146" s="168"/>
      <c r="B146" s="592" t="n">
        <v>1994</v>
      </c>
      <c r="C146" s="622" t="s">
        <v>4467</v>
      </c>
      <c r="D146" s="246"/>
      <c r="E146" s="168"/>
      <c r="F146" s="615"/>
      <c r="G146" s="168"/>
      <c r="H146" s="168"/>
      <c r="I146" s="168"/>
      <c r="J146" s="168"/>
      <c r="K146" s="168"/>
      <c r="L146" s="168"/>
      <c r="M146" s="168"/>
      <c r="N146" s="168"/>
      <c r="O146" s="168"/>
      <c r="P146" s="168"/>
      <c r="Q146" s="168"/>
      <c r="R146" s="168"/>
      <c r="S146" s="168"/>
      <c r="T146" s="168"/>
      <c r="U146" s="168"/>
      <c r="V146" s="168"/>
      <c r="W146" s="168"/>
      <c r="X146" s="168"/>
      <c r="Y146" s="168"/>
      <c r="Z146" s="168"/>
      <c r="AA146" s="168"/>
    </row>
    <row r="147" customFormat="false" ht="15.75" hidden="false" customHeight="false" outlineLevel="0" collapsed="false">
      <c r="A147" s="97"/>
      <c r="B147" s="623" t="s">
        <v>4468</v>
      </c>
      <c r="C147" s="257" t="s">
        <v>4469</v>
      </c>
      <c r="D147" s="59" t="s">
        <v>4470</v>
      </c>
      <c r="E147" s="594" t="s">
        <v>4471</v>
      </c>
      <c r="F147" s="107"/>
      <c r="G147" s="97"/>
      <c r="H147" s="97"/>
      <c r="I147" s="97"/>
      <c r="J147" s="97"/>
      <c r="K147" s="97"/>
      <c r="L147" s="97"/>
      <c r="M147" s="97"/>
      <c r="N147" s="97"/>
      <c r="O147" s="97"/>
      <c r="P147" s="97"/>
      <c r="Q147" s="97"/>
      <c r="R147" s="97"/>
      <c r="S147" s="97"/>
      <c r="T147" s="97"/>
      <c r="U147" s="97"/>
      <c r="V147" s="97"/>
      <c r="W147" s="97"/>
      <c r="X147" s="97"/>
      <c r="Y147" s="97"/>
      <c r="Z147" s="97"/>
      <c r="AA147" s="97"/>
    </row>
    <row r="148" customFormat="false" ht="15.75" hidden="false" customHeight="false" outlineLevel="0" collapsed="false">
      <c r="A148" s="97"/>
      <c r="B148" s="624" t="n">
        <v>44656</v>
      </c>
      <c r="C148" s="611" t="s">
        <v>4472</v>
      </c>
      <c r="D148" s="57" t="s">
        <v>4473</v>
      </c>
      <c r="E148" s="604" t="s">
        <v>4474</v>
      </c>
      <c r="F148" s="107"/>
      <c r="G148" s="97"/>
      <c r="H148" s="97"/>
      <c r="I148" s="97"/>
      <c r="J148" s="97"/>
      <c r="K148" s="97"/>
      <c r="L148" s="97"/>
      <c r="M148" s="97"/>
      <c r="N148" s="97"/>
      <c r="O148" s="97"/>
      <c r="P148" s="97"/>
      <c r="Q148" s="97"/>
      <c r="R148" s="97"/>
      <c r="S148" s="97"/>
      <c r="T148" s="97"/>
      <c r="U148" s="97"/>
      <c r="V148" s="97"/>
      <c r="W148" s="97"/>
      <c r="X148" s="97"/>
      <c r="Y148" s="97"/>
      <c r="Z148" s="97"/>
      <c r="AA148" s="97"/>
    </row>
    <row r="149" customFormat="false" ht="15.75" hidden="false" customHeight="false" outlineLevel="0" collapsed="false">
      <c r="A149" s="97"/>
      <c r="B149" s="107"/>
      <c r="C149" s="406" t="s">
        <v>4475</v>
      </c>
      <c r="D149" s="59" t="s">
        <v>4476</v>
      </c>
      <c r="E149" s="594" t="s">
        <v>4477</v>
      </c>
      <c r="F149" s="107"/>
      <c r="G149" s="97"/>
      <c r="H149" s="97"/>
      <c r="I149" s="97"/>
      <c r="J149" s="97"/>
      <c r="K149" s="97"/>
      <c r="L149" s="97"/>
      <c r="M149" s="97"/>
      <c r="N149" s="97"/>
      <c r="O149" s="97"/>
      <c r="P149" s="97"/>
      <c r="Q149" s="97"/>
      <c r="R149" s="97"/>
      <c r="S149" s="97"/>
      <c r="T149" s="97"/>
      <c r="U149" s="97"/>
      <c r="V149" s="97"/>
      <c r="W149" s="97"/>
      <c r="X149" s="97"/>
      <c r="Y149" s="97"/>
      <c r="Z149" s="97"/>
      <c r="AA149" s="97"/>
    </row>
    <row r="150" customFormat="false" ht="15.75" hidden="false" customHeight="false" outlineLevel="0" collapsed="false">
      <c r="A150" s="97"/>
      <c r="B150" s="107"/>
      <c r="C150" s="406" t="s">
        <v>4478</v>
      </c>
      <c r="D150" s="59" t="s">
        <v>1357</v>
      </c>
      <c r="E150" s="594" t="s">
        <v>4479</v>
      </c>
      <c r="F150" s="107" t="s">
        <v>1357</v>
      </c>
      <c r="G150" s="594" t="s">
        <v>4480</v>
      </c>
      <c r="H150" s="55" t="s">
        <v>1612</v>
      </c>
      <c r="I150" s="594" t="s">
        <v>4481</v>
      </c>
      <c r="J150" s="55" t="s">
        <v>4482</v>
      </c>
      <c r="K150" s="97"/>
      <c r="L150" s="97"/>
      <c r="M150" s="97"/>
      <c r="N150" s="97"/>
      <c r="O150" s="97"/>
      <c r="P150" s="97"/>
      <c r="Q150" s="97"/>
      <c r="R150" s="97"/>
      <c r="S150" s="97"/>
      <c r="T150" s="97"/>
      <c r="U150" s="97"/>
      <c r="V150" s="97"/>
      <c r="W150" s="97"/>
      <c r="X150" s="97"/>
      <c r="Y150" s="97"/>
      <c r="Z150" s="97"/>
      <c r="AA150" s="97"/>
    </row>
    <row r="151" customFormat="false" ht="15.75" hidden="false" customHeight="false" outlineLevel="0" collapsed="false">
      <c r="A151" s="97"/>
      <c r="B151" s="107" t="s">
        <v>4483</v>
      </c>
      <c r="C151" s="57" t="s">
        <v>4484</v>
      </c>
      <c r="D151" s="59" t="s">
        <v>1749</v>
      </c>
      <c r="E151" s="594" t="s">
        <v>4485</v>
      </c>
      <c r="F151" s="107"/>
      <c r="G151" s="97"/>
      <c r="H151" s="97"/>
      <c r="I151" s="97"/>
      <c r="J151" s="97"/>
      <c r="K151" s="97"/>
      <c r="L151" s="97"/>
      <c r="M151" s="97"/>
      <c r="N151" s="97"/>
      <c r="O151" s="97"/>
      <c r="P151" s="97"/>
      <c r="Q151" s="97"/>
      <c r="R151" s="97"/>
      <c r="S151" s="97"/>
      <c r="T151" s="97"/>
      <c r="U151" s="97"/>
      <c r="V151" s="97"/>
      <c r="W151" s="97"/>
      <c r="X151" s="97"/>
      <c r="Y151" s="97"/>
      <c r="Z151" s="97"/>
      <c r="AA151" s="97"/>
    </row>
    <row r="152" customFormat="false" ht="15.75" hidden="false" customHeight="false" outlineLevel="0" collapsed="false">
      <c r="A152" s="97"/>
      <c r="B152" s="107" t="s">
        <v>4271</v>
      </c>
      <c r="C152" s="57" t="s">
        <v>4486</v>
      </c>
      <c r="D152" s="59" t="s">
        <v>4438</v>
      </c>
      <c r="E152" s="405" t="s">
        <v>4439</v>
      </c>
      <c r="F152" s="107"/>
      <c r="G152" s="97"/>
      <c r="H152" s="97"/>
      <c r="I152" s="97"/>
      <c r="J152" s="97"/>
      <c r="K152" s="97"/>
      <c r="L152" s="97"/>
      <c r="M152" s="97"/>
      <c r="N152" s="97"/>
      <c r="O152" s="97"/>
      <c r="P152" s="97"/>
      <c r="Q152" s="97"/>
      <c r="R152" s="97"/>
      <c r="S152" s="97"/>
      <c r="T152" s="97"/>
      <c r="U152" s="97"/>
      <c r="V152" s="97"/>
      <c r="W152" s="97"/>
      <c r="X152" s="97"/>
      <c r="Y152" s="97"/>
      <c r="Z152" s="97"/>
      <c r="AA152" s="97"/>
    </row>
    <row r="153" customFormat="false" ht="15.75" hidden="false" customHeight="false" outlineLevel="0" collapsed="false">
      <c r="A153" s="97"/>
      <c r="B153" s="107" t="s">
        <v>4487</v>
      </c>
      <c r="C153" s="597" t="s">
        <v>4488</v>
      </c>
      <c r="D153" s="59"/>
      <c r="E153" s="55"/>
      <c r="F153" s="107"/>
      <c r="G153" s="97"/>
      <c r="H153" s="97"/>
      <c r="I153" s="97"/>
      <c r="J153" s="97"/>
      <c r="K153" s="97"/>
      <c r="L153" s="97"/>
      <c r="M153" s="97"/>
      <c r="N153" s="97"/>
      <c r="O153" s="97"/>
      <c r="P153" s="97"/>
      <c r="Q153" s="97"/>
      <c r="R153" s="97"/>
      <c r="S153" s="97"/>
      <c r="T153" s="97"/>
      <c r="U153" s="97"/>
      <c r="V153" s="97"/>
      <c r="W153" s="97"/>
      <c r="X153" s="97"/>
      <c r="Y153" s="97"/>
      <c r="Z153" s="97"/>
      <c r="AA153" s="97"/>
    </row>
    <row r="154" customFormat="false" ht="15.75" hidden="false" customHeight="false" outlineLevel="0" collapsed="false">
      <c r="A154" s="97"/>
      <c r="B154" s="599"/>
      <c r="C154" s="595" t="s">
        <v>4489</v>
      </c>
      <c r="D154" s="59" t="s">
        <v>3067</v>
      </c>
      <c r="E154" s="594" t="s">
        <v>4490</v>
      </c>
      <c r="F154" s="107"/>
      <c r="G154" s="97"/>
      <c r="H154" s="97"/>
      <c r="I154" s="97"/>
      <c r="J154" s="97"/>
      <c r="K154" s="97"/>
      <c r="L154" s="97"/>
      <c r="M154" s="97"/>
      <c r="N154" s="97"/>
      <c r="O154" s="97"/>
      <c r="P154" s="97"/>
      <c r="Q154" s="97"/>
      <c r="R154" s="97"/>
      <c r="S154" s="97"/>
      <c r="T154" s="97"/>
      <c r="U154" s="97"/>
      <c r="V154" s="97"/>
      <c r="W154" s="97"/>
      <c r="X154" s="97"/>
      <c r="Y154" s="97"/>
      <c r="Z154" s="97"/>
      <c r="AA154" s="97"/>
    </row>
    <row r="155" customFormat="false" ht="15.75" hidden="false" customHeight="false" outlineLevel="0" collapsed="false">
      <c r="A155" s="97"/>
      <c r="B155" s="107" t="s">
        <v>4370</v>
      </c>
      <c r="C155" s="595" t="s">
        <v>4491</v>
      </c>
      <c r="D155" s="59" t="s">
        <v>3067</v>
      </c>
      <c r="E155" s="594" t="s">
        <v>4490</v>
      </c>
      <c r="F155" s="411" t="s">
        <v>1446</v>
      </c>
      <c r="G155" s="594" t="s">
        <v>4492</v>
      </c>
      <c r="H155" s="97"/>
      <c r="I155" s="97"/>
      <c r="J155" s="97"/>
      <c r="K155" s="97"/>
      <c r="L155" s="97"/>
      <c r="M155" s="97"/>
      <c r="N155" s="97"/>
      <c r="O155" s="97"/>
      <c r="P155" s="97"/>
      <c r="Q155" s="97"/>
      <c r="R155" s="97"/>
      <c r="S155" s="97"/>
      <c r="T155" s="97"/>
      <c r="U155" s="97"/>
      <c r="V155" s="97"/>
      <c r="W155" s="97"/>
      <c r="X155" s="97"/>
      <c r="Y155" s="97"/>
      <c r="Z155" s="97"/>
      <c r="AA155" s="97"/>
    </row>
    <row r="156" customFormat="false" ht="15.75" hidden="false" customHeight="false" outlineLevel="0" collapsed="false">
      <c r="A156" s="168"/>
      <c r="B156" s="592" t="n">
        <v>1995</v>
      </c>
      <c r="C156" s="245" t="s">
        <v>4493</v>
      </c>
      <c r="D156" s="246"/>
      <c r="E156" s="168"/>
      <c r="F156" s="168"/>
      <c r="G156" s="168"/>
      <c r="H156" s="168"/>
      <c r="I156" s="168"/>
      <c r="J156" s="168"/>
      <c r="K156" s="168"/>
      <c r="L156" s="168"/>
      <c r="M156" s="168"/>
      <c r="N156" s="168"/>
      <c r="O156" s="168"/>
      <c r="P156" s="168"/>
      <c r="Q156" s="168"/>
      <c r="R156" s="168"/>
      <c r="S156" s="168"/>
      <c r="T156" s="168"/>
      <c r="U156" s="168"/>
      <c r="V156" s="168"/>
      <c r="W156" s="168"/>
      <c r="X156" s="168"/>
      <c r="Y156" s="168"/>
      <c r="Z156" s="168"/>
      <c r="AA156" s="168"/>
    </row>
    <row r="157" customFormat="false" ht="15.75" hidden="false" customHeight="false" outlineLevel="0" collapsed="false">
      <c r="A157" s="97"/>
      <c r="B157" s="599"/>
      <c r="C157" s="613" t="s">
        <v>4494</v>
      </c>
      <c r="D157" s="59" t="s">
        <v>3067</v>
      </c>
      <c r="E157" s="594" t="s">
        <v>4490</v>
      </c>
      <c r="F157" s="97"/>
      <c r="G157" s="97"/>
      <c r="H157" s="97"/>
      <c r="I157" s="97"/>
      <c r="J157" s="97"/>
      <c r="K157" s="97"/>
      <c r="L157" s="97"/>
      <c r="M157" s="97"/>
      <c r="N157" s="97"/>
      <c r="O157" s="97"/>
      <c r="P157" s="97"/>
      <c r="Q157" s="97"/>
      <c r="R157" s="97"/>
      <c r="S157" s="97"/>
      <c r="T157" s="97"/>
      <c r="U157" s="97"/>
      <c r="V157" s="97"/>
      <c r="W157" s="97"/>
      <c r="X157" s="97"/>
      <c r="Y157" s="97"/>
      <c r="Z157" s="97"/>
      <c r="AA157" s="97"/>
    </row>
    <row r="158" customFormat="false" ht="15.75" hidden="false" customHeight="false" outlineLevel="0" collapsed="false">
      <c r="A158" s="97"/>
      <c r="B158" s="107"/>
      <c r="C158" s="595" t="s">
        <v>4495</v>
      </c>
      <c r="D158" s="59" t="s">
        <v>4496</v>
      </c>
      <c r="E158" s="594" t="s">
        <v>4497</v>
      </c>
      <c r="F158" s="97"/>
      <c r="G158" s="97"/>
      <c r="H158" s="97"/>
      <c r="I158" s="97"/>
      <c r="J158" s="97"/>
      <c r="K158" s="97"/>
      <c r="L158" s="97"/>
      <c r="M158" s="97"/>
      <c r="N158" s="97"/>
      <c r="O158" s="97"/>
      <c r="P158" s="97"/>
      <c r="Q158" s="97"/>
      <c r="R158" s="97"/>
      <c r="S158" s="97"/>
      <c r="T158" s="97"/>
      <c r="U158" s="97"/>
      <c r="V158" s="97"/>
      <c r="W158" s="97"/>
      <c r="X158" s="97"/>
      <c r="Y158" s="97"/>
      <c r="Z158" s="97"/>
      <c r="AA158" s="97"/>
    </row>
    <row r="159" customFormat="false" ht="15.75" hidden="false" customHeight="false" outlineLevel="0" collapsed="false">
      <c r="A159" s="97"/>
      <c r="B159" s="107" t="s">
        <v>4498</v>
      </c>
      <c r="C159" s="595" t="s">
        <v>4499</v>
      </c>
      <c r="D159" s="59" t="s">
        <v>4500</v>
      </c>
      <c r="E159" s="594" t="s">
        <v>4501</v>
      </c>
      <c r="F159" s="97"/>
      <c r="G159" s="97"/>
      <c r="H159" s="97"/>
      <c r="I159" s="97"/>
      <c r="J159" s="97"/>
      <c r="K159" s="97"/>
      <c r="L159" s="97"/>
      <c r="M159" s="97"/>
      <c r="N159" s="97"/>
      <c r="O159" s="97"/>
      <c r="P159" s="97"/>
      <c r="Q159" s="97"/>
      <c r="R159" s="97"/>
      <c r="S159" s="97"/>
      <c r="T159" s="97"/>
      <c r="U159" s="97"/>
      <c r="V159" s="97"/>
      <c r="W159" s="97"/>
      <c r="X159" s="97"/>
      <c r="Y159" s="97"/>
      <c r="Z159" s="97"/>
      <c r="AA159" s="97"/>
    </row>
    <row r="160" customFormat="false" ht="15.75" hidden="false" customHeight="false" outlineLevel="0" collapsed="false">
      <c r="A160" s="97"/>
      <c r="B160" s="599"/>
      <c r="C160" s="539" t="s">
        <v>4502</v>
      </c>
      <c r="D160" s="59"/>
      <c r="E160" s="55"/>
      <c r="F160" s="97"/>
      <c r="G160" s="97"/>
      <c r="H160" s="97"/>
      <c r="I160" s="97"/>
      <c r="J160" s="97"/>
      <c r="K160" s="97"/>
      <c r="L160" s="97"/>
      <c r="M160" s="97"/>
      <c r="N160" s="97"/>
      <c r="O160" s="97"/>
      <c r="P160" s="97"/>
      <c r="Q160" s="97"/>
      <c r="R160" s="97"/>
      <c r="S160" s="97"/>
      <c r="T160" s="97"/>
      <c r="U160" s="97"/>
      <c r="V160" s="97"/>
      <c r="W160" s="97"/>
      <c r="X160" s="97"/>
      <c r="Y160" s="97"/>
      <c r="Z160" s="97"/>
      <c r="AA160" s="97"/>
    </row>
    <row r="161" customFormat="false" ht="15.75" hidden="false" customHeight="false" outlineLevel="0" collapsed="false">
      <c r="A161" s="97"/>
      <c r="B161" s="599"/>
      <c r="C161" s="539" t="s">
        <v>4503</v>
      </c>
      <c r="D161" s="59" t="s">
        <v>1446</v>
      </c>
      <c r="E161" s="594" t="s">
        <v>4504</v>
      </c>
      <c r="F161" s="97"/>
      <c r="G161" s="97"/>
      <c r="H161" s="97"/>
      <c r="I161" s="97"/>
      <c r="J161" s="97"/>
      <c r="K161" s="97"/>
      <c r="L161" s="97"/>
      <c r="M161" s="97"/>
      <c r="N161" s="97"/>
      <c r="O161" s="97"/>
      <c r="P161" s="97"/>
      <c r="Q161" s="97"/>
      <c r="R161" s="97"/>
      <c r="S161" s="97"/>
      <c r="T161" s="97"/>
      <c r="U161" s="97"/>
      <c r="V161" s="97"/>
      <c r="W161" s="97"/>
      <c r="X161" s="97"/>
      <c r="Y161" s="97"/>
      <c r="Z161" s="97"/>
      <c r="AA161" s="97"/>
    </row>
    <row r="162" customFormat="false" ht="15.75" hidden="false" customHeight="false" outlineLevel="0" collapsed="false">
      <c r="A162" s="97"/>
      <c r="B162" s="599"/>
      <c r="C162" s="59" t="s">
        <v>4505</v>
      </c>
      <c r="D162" s="59" t="s">
        <v>4506</v>
      </c>
      <c r="E162" s="594" t="s">
        <v>4507</v>
      </c>
      <c r="F162" s="97"/>
      <c r="G162" s="97"/>
      <c r="H162" s="97"/>
      <c r="I162" s="97"/>
      <c r="J162" s="97"/>
      <c r="K162" s="97"/>
      <c r="L162" s="97"/>
      <c r="M162" s="97"/>
      <c r="N162" s="97"/>
      <c r="O162" s="97"/>
      <c r="P162" s="97"/>
      <c r="Q162" s="97"/>
      <c r="R162" s="97"/>
      <c r="S162" s="97"/>
      <c r="T162" s="97"/>
      <c r="U162" s="97"/>
      <c r="V162" s="97"/>
      <c r="W162" s="97"/>
      <c r="X162" s="97"/>
      <c r="Y162" s="97"/>
      <c r="Z162" s="97"/>
      <c r="AA162" s="97"/>
    </row>
    <row r="163" customFormat="false" ht="15.75" hidden="false" customHeight="false" outlineLevel="0" collapsed="false">
      <c r="A163" s="97"/>
      <c r="B163" s="605" t="n">
        <v>44670</v>
      </c>
      <c r="C163" s="59" t="s">
        <v>4508</v>
      </c>
      <c r="D163" s="59" t="s">
        <v>1380</v>
      </c>
      <c r="E163" s="594" t="s">
        <v>4509</v>
      </c>
      <c r="F163" s="55" t="s">
        <v>1446</v>
      </c>
      <c r="G163" s="594" t="s">
        <v>4510</v>
      </c>
      <c r="H163" s="97"/>
      <c r="I163" s="97"/>
      <c r="J163" s="97"/>
      <c r="K163" s="97"/>
      <c r="L163" s="97"/>
      <c r="M163" s="97"/>
      <c r="N163" s="97"/>
      <c r="O163" s="97"/>
      <c r="P163" s="97"/>
      <c r="Q163" s="97"/>
      <c r="R163" s="97"/>
      <c r="S163" s="97"/>
      <c r="T163" s="97"/>
      <c r="U163" s="97"/>
      <c r="V163" s="97"/>
      <c r="W163" s="97"/>
      <c r="X163" s="97"/>
      <c r="Y163" s="97"/>
      <c r="Z163" s="97"/>
      <c r="AA163" s="97"/>
    </row>
    <row r="164" customFormat="false" ht="15.75" hidden="false" customHeight="false" outlineLevel="0" collapsed="false">
      <c r="A164" s="97"/>
      <c r="B164" s="599"/>
      <c r="C164" s="595" t="s">
        <v>4511</v>
      </c>
      <c r="D164" s="59" t="s">
        <v>4512</v>
      </c>
      <c r="E164" s="594" t="s">
        <v>4513</v>
      </c>
      <c r="F164" s="97"/>
      <c r="G164" s="97"/>
      <c r="H164" s="97"/>
      <c r="I164" s="97"/>
      <c r="J164" s="97"/>
      <c r="K164" s="97"/>
      <c r="L164" s="97"/>
      <c r="M164" s="97"/>
      <c r="N164" s="97"/>
      <c r="O164" s="97"/>
      <c r="P164" s="97"/>
      <c r="Q164" s="97"/>
      <c r="R164" s="97"/>
      <c r="S164" s="97"/>
      <c r="T164" s="97"/>
      <c r="U164" s="97"/>
      <c r="V164" s="97"/>
      <c r="W164" s="97"/>
      <c r="X164" s="97"/>
      <c r="Y164" s="97"/>
      <c r="Z164" s="97"/>
      <c r="AA164" s="97"/>
    </row>
    <row r="165" customFormat="false" ht="15.75" hidden="false" customHeight="false" outlineLevel="0" collapsed="false">
      <c r="A165" s="97"/>
      <c r="B165" s="599"/>
      <c r="C165" s="595" t="s">
        <v>4514</v>
      </c>
      <c r="D165" s="59" t="s">
        <v>4515</v>
      </c>
      <c r="E165" s="594" t="s">
        <v>4516</v>
      </c>
      <c r="F165" s="55" t="s">
        <v>4517</v>
      </c>
      <c r="G165" s="594" t="s">
        <v>4518</v>
      </c>
      <c r="H165" s="97"/>
      <c r="I165" s="97"/>
      <c r="J165" s="97"/>
      <c r="K165" s="97"/>
      <c r="L165" s="97"/>
      <c r="M165" s="97"/>
      <c r="N165" s="97"/>
      <c r="O165" s="97"/>
      <c r="P165" s="97"/>
      <c r="Q165" s="97"/>
      <c r="R165" s="97"/>
      <c r="S165" s="97"/>
      <c r="T165" s="97"/>
      <c r="U165" s="97"/>
      <c r="V165" s="97"/>
      <c r="W165" s="97"/>
      <c r="X165" s="97"/>
      <c r="Y165" s="97"/>
      <c r="Z165" s="97"/>
      <c r="AA165" s="97"/>
    </row>
    <row r="166" customFormat="false" ht="15.75" hidden="false" customHeight="false" outlineLevel="0" collapsed="false">
      <c r="A166" s="97"/>
      <c r="B166" s="625"/>
      <c r="C166" s="597" t="s">
        <v>4519</v>
      </c>
      <c r="D166" s="4" t="s">
        <v>4520</v>
      </c>
      <c r="E166" s="292" t="s">
        <v>4521</v>
      </c>
      <c r="F166" s="55"/>
      <c r="G166" s="461"/>
      <c r="H166" s="59"/>
      <c r="I166" s="59"/>
      <c r="K166" s="41"/>
      <c r="L166" s="11"/>
      <c r="M166" s="55"/>
      <c r="N166" s="97"/>
      <c r="O166" s="97"/>
      <c r="P166" s="97"/>
      <c r="Q166" s="97"/>
      <c r="R166" s="97"/>
      <c r="S166" s="97"/>
      <c r="T166" s="97"/>
      <c r="U166" s="97"/>
      <c r="V166" s="97"/>
      <c r="W166" s="97"/>
      <c r="X166" s="97"/>
      <c r="Y166" s="97"/>
      <c r="Z166" s="97"/>
      <c r="AA166" s="97"/>
    </row>
    <row r="167" customFormat="false" ht="15.75" hidden="false" customHeight="false" outlineLevel="0" collapsed="false">
      <c r="A167" s="97"/>
      <c r="B167" s="625" t="n">
        <v>45233</v>
      </c>
      <c r="C167" s="57" t="s">
        <v>4522</v>
      </c>
      <c r="D167" s="4" t="s">
        <v>1357</v>
      </c>
      <c r="E167" s="292" t="s">
        <v>4523</v>
      </c>
      <c r="F167" s="55"/>
      <c r="G167" s="461"/>
      <c r="H167" s="59"/>
      <c r="I167" s="59"/>
      <c r="K167" s="41"/>
      <c r="L167" s="11"/>
      <c r="M167" s="55"/>
      <c r="N167" s="97"/>
      <c r="O167" s="97"/>
      <c r="P167" s="97"/>
      <c r="Q167" s="97"/>
      <c r="R167" s="97"/>
      <c r="S167" s="97"/>
      <c r="T167" s="97"/>
      <c r="U167" s="97"/>
      <c r="V167" s="97"/>
      <c r="W167" s="97"/>
      <c r="X167" s="97"/>
      <c r="Y167" s="97"/>
      <c r="Z167" s="97"/>
      <c r="AA167" s="97"/>
    </row>
    <row r="168" customFormat="false" ht="15.75" hidden="false" customHeight="false" outlineLevel="0" collapsed="false">
      <c r="A168" s="97"/>
      <c r="B168" s="625" t="n">
        <v>44871</v>
      </c>
      <c r="C168" s="597" t="s">
        <v>4524</v>
      </c>
      <c r="D168" s="18" t="s">
        <v>4525</v>
      </c>
      <c r="E168" s="409" t="s">
        <v>4526</v>
      </c>
      <c r="F168" s="539" t="s">
        <v>4527</v>
      </c>
      <c r="G168" s="614" t="s">
        <v>4528</v>
      </c>
      <c r="H168" s="57" t="s">
        <v>4529</v>
      </c>
      <c r="I168" s="414" t="s">
        <v>4530</v>
      </c>
      <c r="K168" s="41" t="s">
        <v>4531</v>
      </c>
      <c r="L168" s="266" t="s">
        <v>4532</v>
      </c>
      <c r="M168" s="55"/>
      <c r="N168" s="97"/>
      <c r="O168" s="97"/>
      <c r="P168" s="97"/>
      <c r="Q168" s="97"/>
      <c r="R168" s="97"/>
      <c r="S168" s="97"/>
      <c r="T168" s="97"/>
      <c r="U168" s="97"/>
      <c r="V168" s="97"/>
      <c r="W168" s="97"/>
      <c r="X168" s="97"/>
      <c r="Y168" s="97"/>
      <c r="Z168" s="97"/>
      <c r="AA168" s="97"/>
    </row>
    <row r="169" customFormat="false" ht="15.75" hidden="false" customHeight="false" outlineLevel="0" collapsed="false">
      <c r="A169" s="97"/>
      <c r="B169" s="107" t="s">
        <v>4370</v>
      </c>
      <c r="C169" s="595" t="s">
        <v>4533</v>
      </c>
      <c r="D169" s="59" t="s">
        <v>1354</v>
      </c>
      <c r="E169" s="594" t="s">
        <v>4534</v>
      </c>
      <c r="F169" s="97"/>
      <c r="G169" s="97"/>
      <c r="H169" s="97"/>
      <c r="I169" s="97"/>
      <c r="J169" s="97"/>
      <c r="K169" s="59"/>
      <c r="L169" s="97"/>
      <c r="M169" s="97"/>
      <c r="N169" s="97"/>
      <c r="O169" s="97"/>
      <c r="P169" s="97"/>
      <c r="Q169" s="97"/>
      <c r="R169" s="97"/>
      <c r="S169" s="97"/>
      <c r="T169" s="97"/>
      <c r="U169" s="97"/>
      <c r="V169" s="97"/>
      <c r="W169" s="97"/>
      <c r="X169" s="97"/>
      <c r="Y169" s="97"/>
      <c r="Z169" s="97"/>
      <c r="AA169" s="97"/>
    </row>
    <row r="170" customFormat="false" ht="15.75" hidden="false" customHeight="false" outlineLevel="0" collapsed="false">
      <c r="A170" s="168"/>
      <c r="B170" s="592" t="n">
        <v>1996</v>
      </c>
      <c r="C170" s="593"/>
      <c r="D170" s="246"/>
      <c r="E170" s="168"/>
      <c r="F170" s="168"/>
      <c r="G170" s="168"/>
      <c r="H170" s="168"/>
      <c r="I170" s="168"/>
      <c r="J170" s="168"/>
      <c r="K170" s="168"/>
      <c r="L170" s="168"/>
      <c r="M170" s="168"/>
      <c r="N170" s="168"/>
      <c r="O170" s="168"/>
      <c r="P170" s="168"/>
      <c r="Q170" s="168"/>
      <c r="R170" s="168"/>
      <c r="S170" s="168"/>
      <c r="T170" s="168"/>
      <c r="U170" s="168"/>
      <c r="V170" s="168"/>
      <c r="W170" s="168"/>
      <c r="X170" s="168"/>
      <c r="Y170" s="168"/>
      <c r="Z170" s="168"/>
      <c r="AA170" s="168"/>
    </row>
    <row r="171" customFormat="false" ht="15.75" hidden="false" customHeight="false" outlineLevel="0" collapsed="false">
      <c r="A171" s="411"/>
      <c r="B171" s="107"/>
      <c r="C171" s="600" t="s">
        <v>4535</v>
      </c>
      <c r="D171" s="59" t="s">
        <v>4536</v>
      </c>
      <c r="E171" s="594" t="s">
        <v>4537</v>
      </c>
      <c r="F171" s="97"/>
      <c r="G171" s="97"/>
      <c r="H171" s="97"/>
      <c r="I171" s="97"/>
      <c r="J171" s="97"/>
      <c r="K171" s="97"/>
      <c r="L171" s="97"/>
      <c r="M171" s="97"/>
      <c r="N171" s="97"/>
      <c r="O171" s="97"/>
      <c r="P171" s="97"/>
      <c r="Q171" s="97"/>
      <c r="R171" s="97"/>
      <c r="S171" s="97"/>
      <c r="T171" s="97"/>
      <c r="U171" s="97"/>
      <c r="V171" s="97"/>
      <c r="W171" s="97"/>
      <c r="X171" s="97"/>
      <c r="Y171" s="97"/>
      <c r="Z171" s="97"/>
      <c r="AA171" s="97"/>
    </row>
    <row r="172" customFormat="false" ht="15.75" hidden="false" customHeight="false" outlineLevel="0" collapsed="false">
      <c r="A172" s="411"/>
      <c r="B172" s="107"/>
      <c r="C172" s="55" t="s">
        <v>4538</v>
      </c>
      <c r="D172" s="59"/>
      <c r="E172" s="97"/>
      <c r="F172" s="97"/>
      <c r="G172" s="97"/>
      <c r="H172" s="97"/>
      <c r="I172" s="97"/>
      <c r="J172" s="97"/>
      <c r="K172" s="97"/>
      <c r="L172" s="97"/>
      <c r="M172" s="97"/>
      <c r="N172" s="97"/>
      <c r="O172" s="97"/>
      <c r="P172" s="97"/>
      <c r="Q172" s="97"/>
      <c r="R172" s="97"/>
      <c r="S172" s="97"/>
      <c r="T172" s="97"/>
      <c r="U172" s="97"/>
      <c r="V172" s="97"/>
      <c r="W172" s="97"/>
      <c r="X172" s="97"/>
      <c r="Y172" s="97"/>
      <c r="Z172" s="97"/>
      <c r="AA172" s="97"/>
    </row>
    <row r="173" customFormat="false" ht="15.75" hidden="false" customHeight="false" outlineLevel="0" collapsed="false">
      <c r="A173" s="97"/>
      <c r="B173" s="599"/>
      <c r="C173" s="539" t="s">
        <v>4539</v>
      </c>
      <c r="D173" s="59"/>
      <c r="E173" s="461"/>
      <c r="F173" s="97"/>
      <c r="G173" s="97"/>
      <c r="H173" s="97"/>
      <c r="I173" s="97"/>
      <c r="J173" s="97"/>
      <c r="K173" s="97"/>
      <c r="L173" s="97"/>
      <c r="M173" s="97"/>
      <c r="N173" s="97"/>
      <c r="O173" s="97"/>
      <c r="P173" s="97"/>
      <c r="Q173" s="97"/>
      <c r="R173" s="97"/>
      <c r="S173" s="97"/>
      <c r="T173" s="97"/>
      <c r="U173" s="97"/>
      <c r="V173" s="97"/>
      <c r="W173" s="97"/>
      <c r="X173" s="97"/>
      <c r="Y173" s="97"/>
      <c r="Z173" s="97"/>
      <c r="AA173" s="97"/>
    </row>
    <row r="174" customFormat="false" ht="15.75" hidden="false" customHeight="false" outlineLevel="0" collapsed="false">
      <c r="A174" s="97"/>
      <c r="B174" s="107" t="s">
        <v>4540</v>
      </c>
      <c r="C174" s="539" t="s">
        <v>4541</v>
      </c>
      <c r="D174" s="4" t="s">
        <v>4542</v>
      </c>
      <c r="E174" s="255" t="s">
        <v>4543</v>
      </c>
      <c r="F174" s="4" t="s">
        <v>4544</v>
      </c>
      <c r="G174" s="594" t="s">
        <v>4545</v>
      </c>
      <c r="H174" s="97"/>
      <c r="I174" s="97"/>
      <c r="J174" s="97"/>
      <c r="K174" s="97"/>
      <c r="L174" s="97"/>
      <c r="M174" s="97"/>
      <c r="N174" s="97"/>
      <c r="O174" s="97"/>
      <c r="P174" s="97"/>
      <c r="Q174" s="97"/>
      <c r="R174" s="97"/>
      <c r="S174" s="97"/>
      <c r="T174" s="97"/>
      <c r="U174" s="97"/>
      <c r="V174" s="97"/>
      <c r="W174" s="97"/>
      <c r="X174" s="97"/>
      <c r="Y174" s="97"/>
      <c r="Z174" s="97"/>
      <c r="AA174" s="97"/>
    </row>
    <row r="175" customFormat="false" ht="15.75" hidden="false" customHeight="false" outlineLevel="0" collapsed="false">
      <c r="A175" s="97"/>
      <c r="B175" s="107" t="s">
        <v>1585</v>
      </c>
      <c r="C175" s="613" t="s">
        <v>4546</v>
      </c>
      <c r="D175" s="59"/>
      <c r="E175" s="461"/>
      <c r="F175" s="97"/>
      <c r="G175" s="97"/>
      <c r="H175" s="97"/>
      <c r="I175" s="97"/>
      <c r="J175" s="97"/>
      <c r="K175" s="97"/>
      <c r="L175" s="97"/>
      <c r="M175" s="97"/>
      <c r="N175" s="97"/>
      <c r="O175" s="97"/>
      <c r="P175" s="97"/>
      <c r="Q175" s="97"/>
      <c r="R175" s="97"/>
      <c r="S175" s="97"/>
      <c r="T175" s="97"/>
      <c r="U175" s="97"/>
      <c r="V175" s="97"/>
      <c r="W175" s="97"/>
      <c r="X175" s="97"/>
      <c r="Y175" s="97"/>
      <c r="Z175" s="97"/>
      <c r="AA175" s="97"/>
    </row>
    <row r="176" customFormat="false" ht="15.75" hidden="false" customHeight="false" outlineLevel="0" collapsed="false">
      <c r="A176" s="97"/>
      <c r="B176" s="107" t="s">
        <v>1585</v>
      </c>
      <c r="C176" s="613" t="s">
        <v>4547</v>
      </c>
      <c r="D176" s="59" t="s">
        <v>4548</v>
      </c>
      <c r="E176" s="614" t="s">
        <v>4549</v>
      </c>
      <c r="F176" s="97"/>
      <c r="G176" s="97"/>
      <c r="H176" s="97"/>
      <c r="I176" s="97"/>
      <c r="J176" s="97"/>
      <c r="K176" s="97"/>
      <c r="L176" s="97"/>
      <c r="M176" s="97"/>
      <c r="N176" s="97"/>
      <c r="O176" s="97"/>
      <c r="P176" s="97"/>
      <c r="Q176" s="97"/>
      <c r="R176" s="97"/>
      <c r="S176" s="97"/>
      <c r="T176" s="97"/>
      <c r="U176" s="97"/>
      <c r="V176" s="97"/>
      <c r="W176" s="97"/>
      <c r="X176" s="97"/>
      <c r="Y176" s="97"/>
      <c r="Z176" s="97"/>
      <c r="AA176" s="97"/>
    </row>
    <row r="177" customFormat="false" ht="15.75" hidden="false" customHeight="false" outlineLevel="0" collapsed="false">
      <c r="A177" s="97"/>
      <c r="B177" s="107" t="s">
        <v>1585</v>
      </c>
      <c r="C177" s="613" t="s">
        <v>4550</v>
      </c>
      <c r="D177" s="59" t="s">
        <v>1612</v>
      </c>
      <c r="E177" s="614" t="s">
        <v>4423</v>
      </c>
      <c r="F177" s="97"/>
      <c r="G177" s="97"/>
      <c r="H177" s="97"/>
      <c r="I177" s="97"/>
      <c r="J177" s="97"/>
      <c r="K177" s="97"/>
      <c r="L177" s="97"/>
      <c r="M177" s="97"/>
      <c r="N177" s="97"/>
      <c r="O177" s="97"/>
      <c r="P177" s="97"/>
      <c r="Q177" s="97"/>
      <c r="R177" s="97"/>
      <c r="S177" s="97"/>
      <c r="T177" s="97"/>
      <c r="U177" s="97"/>
      <c r="V177" s="97"/>
      <c r="W177" s="97"/>
      <c r="X177" s="97"/>
      <c r="Y177" s="97"/>
      <c r="Z177" s="97"/>
      <c r="AA177" s="97"/>
    </row>
    <row r="178" customFormat="false" ht="15.75" hidden="false" customHeight="false" outlineLevel="0" collapsed="false">
      <c r="A178" s="97"/>
      <c r="B178" s="107" t="s">
        <v>1655</v>
      </c>
      <c r="C178" s="613" t="s">
        <v>4551</v>
      </c>
      <c r="D178" s="59" t="s">
        <v>4264</v>
      </c>
      <c r="E178" s="614" t="s">
        <v>4552</v>
      </c>
      <c r="F178" s="97"/>
      <c r="G178" s="97"/>
      <c r="H178" s="97"/>
      <c r="I178" s="97"/>
      <c r="J178" s="97"/>
      <c r="K178" s="97"/>
      <c r="L178" s="97"/>
      <c r="M178" s="97"/>
      <c r="N178" s="97"/>
      <c r="O178" s="97"/>
      <c r="P178" s="97"/>
      <c r="Q178" s="97"/>
      <c r="R178" s="97"/>
      <c r="S178" s="97"/>
      <c r="T178" s="97"/>
      <c r="U178" s="97"/>
      <c r="V178" s="97"/>
      <c r="W178" s="97"/>
      <c r="X178" s="97"/>
      <c r="Y178" s="97"/>
      <c r="Z178" s="97"/>
      <c r="AA178" s="97"/>
    </row>
    <row r="179" customFormat="false" ht="15.75" hidden="false" customHeight="false" outlineLevel="0" collapsed="false">
      <c r="A179" s="97"/>
      <c r="B179" s="107" t="s">
        <v>1655</v>
      </c>
      <c r="C179" s="613" t="s">
        <v>4553</v>
      </c>
      <c r="D179" s="59" t="s">
        <v>4218</v>
      </c>
      <c r="E179" s="614" t="s">
        <v>4219</v>
      </c>
      <c r="F179" s="97"/>
      <c r="G179" s="97"/>
      <c r="H179" s="97"/>
      <c r="I179" s="97"/>
      <c r="J179" s="97"/>
      <c r="K179" s="97"/>
      <c r="L179" s="97"/>
      <c r="M179" s="97"/>
      <c r="N179" s="97"/>
      <c r="O179" s="97"/>
      <c r="P179" s="97"/>
      <c r="Q179" s="97"/>
      <c r="R179" s="97"/>
      <c r="S179" s="97"/>
      <c r="T179" s="97"/>
      <c r="U179" s="97"/>
      <c r="V179" s="97"/>
      <c r="W179" s="97"/>
      <c r="X179" s="97"/>
      <c r="Y179" s="97"/>
      <c r="Z179" s="97"/>
      <c r="AA179" s="97"/>
    </row>
    <row r="180" customFormat="false" ht="15.75" hidden="false" customHeight="false" outlineLevel="0" collapsed="false">
      <c r="A180" s="97"/>
      <c r="B180" s="107"/>
      <c r="C180" s="539" t="s">
        <v>4554</v>
      </c>
      <c r="D180" s="59" t="s">
        <v>4555</v>
      </c>
      <c r="E180" s="614" t="s">
        <v>4556</v>
      </c>
      <c r="F180" s="107"/>
      <c r="G180" s="55"/>
      <c r="H180" s="97"/>
      <c r="I180" s="97"/>
      <c r="J180" s="97"/>
      <c r="K180" s="97"/>
      <c r="L180" s="97"/>
      <c r="M180" s="97"/>
      <c r="N180" s="97"/>
      <c r="O180" s="97"/>
      <c r="P180" s="97"/>
      <c r="Q180" s="97"/>
      <c r="R180" s="97"/>
      <c r="S180" s="97"/>
      <c r="T180" s="97"/>
      <c r="U180" s="97"/>
      <c r="V180" s="97"/>
      <c r="W180" s="97"/>
      <c r="X180" s="97"/>
      <c r="Y180" s="97"/>
      <c r="Z180" s="97"/>
      <c r="AA180" s="97"/>
    </row>
    <row r="181" customFormat="false" ht="15.75" hidden="false" customHeight="false" outlineLevel="0" collapsed="false">
      <c r="A181" s="97"/>
      <c r="B181" s="619" t="n">
        <v>45531</v>
      </c>
      <c r="C181" s="539" t="s">
        <v>4557</v>
      </c>
      <c r="D181" s="4" t="s">
        <v>1607</v>
      </c>
      <c r="E181" s="255" t="s">
        <v>4558</v>
      </c>
      <c r="F181" s="59" t="s">
        <v>2546</v>
      </c>
      <c r="G181" s="614" t="s">
        <v>4559</v>
      </c>
      <c r="H181" s="55" t="s">
        <v>4560</v>
      </c>
      <c r="I181" s="594" t="s">
        <v>4561</v>
      </c>
      <c r="J181" s="97"/>
      <c r="K181" s="97"/>
      <c r="L181" s="97"/>
      <c r="M181" s="97"/>
      <c r="N181" s="97"/>
      <c r="O181" s="97"/>
      <c r="P181" s="97"/>
      <c r="Q181" s="97"/>
      <c r="R181" s="97"/>
      <c r="S181" s="97"/>
      <c r="T181" s="97"/>
      <c r="U181" s="97"/>
      <c r="V181" s="97"/>
      <c r="W181" s="97"/>
      <c r="X181" s="97"/>
      <c r="Y181" s="97"/>
      <c r="Z181" s="97"/>
      <c r="AA181" s="97"/>
    </row>
    <row r="182" customFormat="false" ht="15.75" hidden="false" customHeight="false" outlineLevel="0" collapsed="false">
      <c r="A182" s="97"/>
      <c r="B182" s="107" t="s">
        <v>4562</v>
      </c>
      <c r="C182" s="539" t="s">
        <v>4563</v>
      </c>
      <c r="D182" s="59" t="s">
        <v>1666</v>
      </c>
      <c r="E182" s="614" t="s">
        <v>4445</v>
      </c>
      <c r="F182" s="55" t="s">
        <v>4564</v>
      </c>
      <c r="G182" s="594" t="s">
        <v>4565</v>
      </c>
      <c r="H182" s="97"/>
      <c r="I182" s="97"/>
      <c r="J182" s="97"/>
      <c r="K182" s="97"/>
      <c r="L182" s="97"/>
      <c r="M182" s="97"/>
      <c r="N182" s="97"/>
      <c r="O182" s="97"/>
      <c r="P182" s="97"/>
      <c r="Q182" s="97"/>
      <c r="R182" s="97"/>
      <c r="S182" s="97"/>
      <c r="T182" s="97"/>
      <c r="U182" s="97"/>
      <c r="V182" s="97"/>
      <c r="W182" s="97"/>
      <c r="X182" s="97"/>
      <c r="Y182" s="97"/>
      <c r="Z182" s="97"/>
      <c r="AA182" s="97"/>
    </row>
    <row r="183" customFormat="false" ht="15.75" hidden="false" customHeight="false" outlineLevel="0" collapsed="false">
      <c r="A183" s="97"/>
      <c r="B183" s="107" t="s">
        <v>4562</v>
      </c>
      <c r="C183" s="58" t="s">
        <v>4566</v>
      </c>
      <c r="D183" s="59" t="s">
        <v>4564</v>
      </c>
      <c r="E183" s="614" t="s">
        <v>4565</v>
      </c>
      <c r="F183" s="4" t="s">
        <v>4567</v>
      </c>
      <c r="G183" s="255" t="s">
        <v>4568</v>
      </c>
      <c r="H183" s="55" t="s">
        <v>4569</v>
      </c>
      <c r="I183" s="594" t="s">
        <v>4570</v>
      </c>
      <c r="J183" s="107" t="s">
        <v>588</v>
      </c>
      <c r="K183" s="594" t="s">
        <v>4571</v>
      </c>
      <c r="L183" s="55" t="s">
        <v>4572</v>
      </c>
      <c r="M183" s="594" t="s">
        <v>4573</v>
      </c>
      <c r="N183" s="97"/>
      <c r="O183" s="97"/>
      <c r="P183" s="97"/>
      <c r="Q183" s="97"/>
      <c r="R183" s="97"/>
      <c r="S183" s="97"/>
      <c r="T183" s="97"/>
      <c r="U183" s="97"/>
      <c r="V183" s="97"/>
      <c r="W183" s="97"/>
      <c r="X183" s="97"/>
      <c r="Y183" s="97"/>
      <c r="Z183" s="97"/>
      <c r="AA183" s="97"/>
    </row>
    <row r="184" customFormat="false" ht="15.75" hidden="false" customHeight="false" outlineLevel="0" collapsed="false">
      <c r="A184" s="97"/>
      <c r="B184" s="107" t="s">
        <v>4436</v>
      </c>
      <c r="C184" s="626" t="s">
        <v>4574</v>
      </c>
      <c r="D184" s="59" t="s">
        <v>598</v>
      </c>
      <c r="E184" s="614" t="s">
        <v>4575</v>
      </c>
      <c r="F184" s="107"/>
      <c r="G184" s="55"/>
      <c r="H184" s="97"/>
      <c r="I184" s="97"/>
      <c r="J184" s="97"/>
      <c r="K184" s="97"/>
      <c r="L184" s="97"/>
      <c r="M184" s="97"/>
      <c r="N184" s="97"/>
      <c r="O184" s="97"/>
      <c r="P184" s="97"/>
      <c r="Q184" s="97"/>
      <c r="R184" s="97"/>
      <c r="S184" s="97"/>
      <c r="T184" s="97"/>
      <c r="U184" s="97"/>
      <c r="V184" s="97"/>
      <c r="W184" s="97"/>
      <c r="X184" s="97"/>
      <c r="Y184" s="97"/>
      <c r="Z184" s="97"/>
      <c r="AA184" s="97"/>
    </row>
    <row r="185" customFormat="false" ht="15.75" hidden="false" customHeight="false" outlineLevel="0" collapsed="false">
      <c r="A185" s="97"/>
      <c r="B185" s="107" t="s">
        <v>4436</v>
      </c>
      <c r="C185" s="14" t="s">
        <v>4576</v>
      </c>
      <c r="D185" s="59"/>
      <c r="E185" s="461"/>
      <c r="F185" s="107"/>
      <c r="G185" s="55"/>
      <c r="H185" s="97"/>
      <c r="I185" s="97"/>
      <c r="J185" s="97"/>
      <c r="K185" s="97"/>
      <c r="L185" s="97"/>
      <c r="M185" s="97"/>
      <c r="N185" s="97"/>
      <c r="O185" s="97"/>
      <c r="P185" s="97"/>
      <c r="Q185" s="97"/>
      <c r="R185" s="97"/>
      <c r="S185" s="97"/>
      <c r="T185" s="97"/>
      <c r="U185" s="97"/>
      <c r="V185" s="97"/>
      <c r="W185" s="97"/>
      <c r="X185" s="97"/>
      <c r="Y185" s="97"/>
      <c r="Z185" s="97"/>
      <c r="AA185" s="97"/>
    </row>
    <row r="186" customFormat="false" ht="15.75" hidden="false" customHeight="false" outlineLevel="0" collapsed="false">
      <c r="A186" s="97"/>
      <c r="B186" s="411" t="s">
        <v>4436</v>
      </c>
      <c r="C186" s="57" t="s">
        <v>4577</v>
      </c>
      <c r="D186" s="57" t="s">
        <v>4578</v>
      </c>
      <c r="E186" s="408" t="s">
        <v>4579</v>
      </c>
      <c r="F186" s="411" t="s">
        <v>598</v>
      </c>
      <c r="G186" s="405" t="s">
        <v>4580</v>
      </c>
      <c r="H186" s="97"/>
      <c r="I186" s="97"/>
      <c r="J186" s="97"/>
      <c r="K186" s="97"/>
      <c r="L186" s="97"/>
      <c r="M186" s="97"/>
      <c r="N186" s="97"/>
      <c r="O186" s="97"/>
      <c r="P186" s="97"/>
      <c r="Q186" s="97"/>
      <c r="R186" s="97"/>
      <c r="S186" s="97"/>
      <c r="T186" s="97"/>
      <c r="U186" s="97"/>
      <c r="V186" s="97"/>
      <c r="W186" s="97"/>
      <c r="X186" s="97"/>
      <c r="Y186" s="97"/>
      <c r="Z186" s="97"/>
      <c r="AA186" s="97"/>
    </row>
    <row r="187" customFormat="false" ht="15.75" hidden="false" customHeight="false" outlineLevel="0" collapsed="false">
      <c r="A187" s="168"/>
      <c r="B187" s="242" t="n">
        <v>1997</v>
      </c>
      <c r="C187" s="245" t="s">
        <v>4581</v>
      </c>
      <c r="D187" s="246"/>
      <c r="E187" s="246"/>
      <c r="F187" s="246"/>
      <c r="G187" s="246"/>
      <c r="H187" s="168"/>
      <c r="I187" s="168"/>
      <c r="J187" s="168"/>
      <c r="K187" s="168"/>
      <c r="L187" s="168"/>
      <c r="M187" s="168"/>
      <c r="N187" s="168"/>
      <c r="O187" s="168"/>
      <c r="P187" s="168"/>
      <c r="Q187" s="168"/>
      <c r="R187" s="168"/>
      <c r="S187" s="168"/>
      <c r="T187" s="168"/>
      <c r="U187" s="168"/>
      <c r="V187" s="168"/>
      <c r="W187" s="168"/>
      <c r="X187" s="168"/>
      <c r="Y187" s="168"/>
      <c r="Z187" s="168"/>
      <c r="AA187" s="168"/>
    </row>
    <row r="188" customFormat="false" ht="15.75" hidden="false" customHeight="false" outlineLevel="0" collapsed="false">
      <c r="A188" s="411"/>
      <c r="B188" s="608" t="n">
        <v>44562</v>
      </c>
      <c r="C188" s="57" t="s">
        <v>4582</v>
      </c>
      <c r="D188" s="59" t="s">
        <v>4583</v>
      </c>
      <c r="E188" s="405" t="s">
        <v>4584</v>
      </c>
      <c r="F188" s="55"/>
      <c r="G188" s="55"/>
      <c r="H188" s="97"/>
      <c r="I188" s="97"/>
      <c r="J188" s="97"/>
      <c r="K188" s="97"/>
      <c r="L188" s="97"/>
      <c r="M188" s="97"/>
      <c r="N188" s="97"/>
      <c r="O188" s="97"/>
      <c r="P188" s="97"/>
      <c r="Q188" s="97"/>
      <c r="R188" s="97"/>
      <c r="S188" s="97"/>
      <c r="T188" s="97"/>
      <c r="U188" s="97"/>
      <c r="V188" s="97"/>
      <c r="W188" s="97"/>
      <c r="X188" s="97"/>
      <c r="Y188" s="97"/>
      <c r="Z188" s="97"/>
      <c r="AA188" s="97"/>
    </row>
    <row r="189" customFormat="false" ht="15.75" hidden="false" customHeight="false" outlineLevel="0" collapsed="false">
      <c r="A189" s="411"/>
      <c r="B189" s="608" t="n">
        <v>45296</v>
      </c>
      <c r="C189" s="59" t="s">
        <v>4585</v>
      </c>
      <c r="D189" s="59" t="s">
        <v>4586</v>
      </c>
      <c r="E189" s="594" t="s">
        <v>4587</v>
      </c>
      <c r="F189" s="55"/>
      <c r="G189" s="55"/>
      <c r="H189" s="97"/>
      <c r="I189" s="97"/>
      <c r="J189" s="97"/>
      <c r="K189" s="97"/>
      <c r="L189" s="97"/>
      <c r="M189" s="97"/>
      <c r="N189" s="97"/>
      <c r="O189" s="97"/>
      <c r="P189" s="97"/>
      <c r="Q189" s="97"/>
      <c r="R189" s="97"/>
      <c r="S189" s="97"/>
      <c r="T189" s="97"/>
      <c r="U189" s="97"/>
      <c r="V189" s="97"/>
      <c r="W189" s="97"/>
      <c r="X189" s="97"/>
      <c r="Y189" s="97"/>
      <c r="Z189" s="97"/>
      <c r="AA189" s="97"/>
    </row>
    <row r="190" customFormat="false" ht="15.75" hidden="false" customHeight="false" outlineLevel="0" collapsed="false">
      <c r="A190" s="411"/>
      <c r="B190" s="107"/>
      <c r="C190" s="59" t="s">
        <v>4588</v>
      </c>
      <c r="D190" s="59" t="s">
        <v>4500</v>
      </c>
      <c r="E190" s="594" t="s">
        <v>4501</v>
      </c>
      <c r="F190" s="55"/>
      <c r="G190" s="55"/>
      <c r="H190" s="97"/>
      <c r="I190" s="97"/>
      <c r="J190" s="97"/>
      <c r="K190" s="97"/>
      <c r="L190" s="97"/>
      <c r="M190" s="97"/>
      <c r="N190" s="97"/>
      <c r="O190" s="97"/>
      <c r="P190" s="97"/>
      <c r="Q190" s="97"/>
      <c r="R190" s="97"/>
      <c r="S190" s="97"/>
      <c r="T190" s="97"/>
      <c r="U190" s="97"/>
      <c r="V190" s="97"/>
      <c r="W190" s="97"/>
      <c r="X190" s="97"/>
      <c r="Y190" s="97"/>
      <c r="Z190" s="97"/>
      <c r="AA190" s="97"/>
    </row>
    <row r="191" customFormat="false" ht="15.75" hidden="false" customHeight="false" outlineLevel="0" collapsed="false">
      <c r="A191" s="411"/>
      <c r="B191" s="107"/>
      <c r="C191" s="406" t="s">
        <v>4589</v>
      </c>
      <c r="D191" s="57" t="s">
        <v>4590</v>
      </c>
      <c r="E191" s="614" t="s">
        <v>4591</v>
      </c>
      <c r="F191" s="107"/>
      <c r="G191" s="55"/>
      <c r="H191" s="55"/>
      <c r="I191" s="55"/>
      <c r="J191" s="97"/>
      <c r="K191" s="97"/>
      <c r="L191" s="97"/>
      <c r="M191" s="97"/>
      <c r="N191" s="97"/>
      <c r="O191" s="97"/>
      <c r="P191" s="97"/>
      <c r="Q191" s="97"/>
      <c r="R191" s="97"/>
      <c r="S191" s="97"/>
      <c r="T191" s="97"/>
      <c r="U191" s="97"/>
      <c r="V191" s="97"/>
      <c r="W191" s="97"/>
      <c r="X191" s="97"/>
      <c r="Y191" s="97"/>
      <c r="Z191" s="97"/>
      <c r="AA191" s="97"/>
    </row>
    <row r="192" customFormat="false" ht="15.75" hidden="false" customHeight="false" outlineLevel="0" collapsed="false">
      <c r="A192" s="411"/>
      <c r="B192" s="107"/>
      <c r="C192" s="406" t="s">
        <v>4592</v>
      </c>
      <c r="D192" s="57" t="s">
        <v>4593</v>
      </c>
      <c r="E192" s="408" t="s">
        <v>4594</v>
      </c>
      <c r="F192" s="59"/>
      <c r="G192" s="55"/>
      <c r="H192" s="55"/>
      <c r="I192" s="55"/>
      <c r="J192" s="97"/>
      <c r="K192" s="97"/>
      <c r="L192" s="97"/>
      <c r="M192" s="97"/>
      <c r="N192" s="97"/>
      <c r="O192" s="97"/>
      <c r="P192" s="97"/>
      <c r="Q192" s="97"/>
      <c r="R192" s="97"/>
      <c r="S192" s="97"/>
      <c r="T192" s="97"/>
      <c r="U192" s="97"/>
      <c r="V192" s="97"/>
      <c r="W192" s="97"/>
      <c r="X192" s="97"/>
      <c r="Y192" s="97"/>
      <c r="Z192" s="97"/>
      <c r="AA192" s="97"/>
    </row>
    <row r="193" customFormat="false" ht="15.75" hidden="false" customHeight="false" outlineLevel="0" collapsed="false">
      <c r="A193" s="411"/>
      <c r="B193" s="107"/>
      <c r="C193" s="603" t="s">
        <v>4595</v>
      </c>
      <c r="D193" s="59" t="s">
        <v>4596</v>
      </c>
      <c r="E193" s="594" t="s">
        <v>4597</v>
      </c>
      <c r="F193" s="107" t="s">
        <v>4598</v>
      </c>
      <c r="G193" s="594" t="s">
        <v>4599</v>
      </c>
      <c r="H193" s="55" t="s">
        <v>2062</v>
      </c>
      <c r="I193" s="594" t="s">
        <v>4600</v>
      </c>
      <c r="J193" s="97"/>
      <c r="K193" s="97"/>
      <c r="L193" s="97"/>
      <c r="M193" s="97"/>
      <c r="N193" s="97"/>
      <c r="O193" s="97"/>
      <c r="P193" s="97"/>
      <c r="Q193" s="97"/>
      <c r="R193" s="97"/>
      <c r="S193" s="97"/>
      <c r="T193" s="97"/>
      <c r="U193" s="97"/>
      <c r="V193" s="97"/>
      <c r="W193" s="97"/>
      <c r="X193" s="97"/>
      <c r="Y193" s="97"/>
      <c r="Z193" s="97"/>
      <c r="AA193" s="97"/>
    </row>
    <row r="194" customFormat="false" ht="15.75" hidden="false" customHeight="false" outlineLevel="0" collapsed="false">
      <c r="A194" s="411"/>
      <c r="B194" s="107"/>
      <c r="C194" s="600" t="s">
        <v>4601</v>
      </c>
      <c r="D194" s="59" t="s">
        <v>4506</v>
      </c>
      <c r="E194" s="594" t="s">
        <v>4507</v>
      </c>
      <c r="F194" s="107" t="s">
        <v>4602</v>
      </c>
      <c r="G194" s="594" t="s">
        <v>4603</v>
      </c>
      <c r="H194" s="97"/>
      <c r="I194" s="97"/>
      <c r="J194" s="97"/>
      <c r="K194" s="97"/>
      <c r="L194" s="97"/>
      <c r="M194" s="97"/>
      <c r="N194" s="97"/>
      <c r="O194" s="97"/>
      <c r="P194" s="97"/>
      <c r="Q194" s="97"/>
      <c r="R194" s="97"/>
      <c r="S194" s="97"/>
      <c r="T194" s="97"/>
      <c r="U194" s="97"/>
      <c r="V194" s="97"/>
      <c r="W194" s="97"/>
      <c r="X194" s="97"/>
      <c r="Y194" s="97"/>
      <c r="Z194" s="97"/>
      <c r="AA194" s="97"/>
    </row>
    <row r="195" customFormat="false" ht="15.75" hidden="false" customHeight="false" outlineLevel="0" collapsed="false">
      <c r="A195" s="411"/>
      <c r="B195" s="599"/>
      <c r="C195" s="595" t="s">
        <v>4604</v>
      </c>
      <c r="D195" s="59"/>
      <c r="E195" s="97"/>
      <c r="F195" s="97"/>
      <c r="G195" s="97"/>
      <c r="H195" s="97"/>
      <c r="I195" s="97"/>
      <c r="J195" s="97"/>
      <c r="K195" s="97"/>
      <c r="L195" s="97"/>
      <c r="M195" s="97"/>
      <c r="N195" s="97"/>
      <c r="O195" s="97"/>
      <c r="P195" s="97"/>
      <c r="Q195" s="97"/>
      <c r="R195" s="97"/>
      <c r="S195" s="97"/>
      <c r="T195" s="97"/>
      <c r="U195" s="97"/>
      <c r="V195" s="97"/>
      <c r="W195" s="97"/>
      <c r="X195" s="97"/>
      <c r="Y195" s="97"/>
      <c r="Z195" s="97"/>
      <c r="AA195" s="97"/>
    </row>
    <row r="196" customFormat="false" ht="15.75" hidden="false" customHeight="false" outlineLevel="0" collapsed="false">
      <c r="A196" s="411"/>
      <c r="B196" s="599"/>
      <c r="C196" s="595" t="s">
        <v>4605</v>
      </c>
      <c r="D196" s="59" t="s">
        <v>4606</v>
      </c>
      <c r="E196" s="594" t="s">
        <v>4607</v>
      </c>
      <c r="F196" s="97"/>
      <c r="G196" s="97"/>
      <c r="H196" s="97"/>
      <c r="I196" s="97"/>
      <c r="J196" s="97"/>
      <c r="K196" s="97"/>
      <c r="L196" s="97"/>
      <c r="M196" s="97"/>
      <c r="N196" s="97"/>
      <c r="O196" s="97"/>
      <c r="P196" s="97"/>
      <c r="Q196" s="97"/>
      <c r="R196" s="97"/>
      <c r="S196" s="97"/>
      <c r="T196" s="97"/>
      <c r="U196" s="97"/>
      <c r="V196" s="97"/>
      <c r="W196" s="97"/>
      <c r="X196" s="97"/>
      <c r="Y196" s="97"/>
      <c r="Z196" s="97"/>
      <c r="AA196" s="97"/>
    </row>
    <row r="197" customFormat="false" ht="15.75" hidden="false" customHeight="false" outlineLevel="0" collapsed="false">
      <c r="A197" s="411"/>
      <c r="B197" s="599"/>
      <c r="C197" s="595" t="s">
        <v>4608</v>
      </c>
      <c r="D197" s="59" t="s">
        <v>1342</v>
      </c>
      <c r="E197" s="594" t="s">
        <v>4609</v>
      </c>
      <c r="F197" s="97"/>
      <c r="G197" s="97"/>
      <c r="H197" s="97"/>
      <c r="I197" s="97"/>
      <c r="J197" s="97"/>
      <c r="K197" s="97"/>
      <c r="L197" s="97"/>
      <c r="M197" s="97"/>
      <c r="N197" s="97"/>
      <c r="O197" s="97"/>
      <c r="P197" s="97"/>
      <c r="Q197" s="97"/>
      <c r="R197" s="97"/>
      <c r="S197" s="97"/>
      <c r="T197" s="97"/>
      <c r="U197" s="97"/>
      <c r="V197" s="97"/>
      <c r="W197" s="97"/>
      <c r="X197" s="97"/>
      <c r="Y197" s="97"/>
      <c r="Z197" s="97"/>
      <c r="AA197" s="97"/>
    </row>
    <row r="198" customFormat="false" ht="15.75" hidden="false" customHeight="false" outlineLevel="0" collapsed="false">
      <c r="A198" s="411"/>
      <c r="B198" s="411" t="s">
        <v>4610</v>
      </c>
      <c r="C198" s="57" t="s">
        <v>4611</v>
      </c>
      <c r="D198" s="59" t="s">
        <v>4612</v>
      </c>
      <c r="E198" s="405" t="s">
        <v>4613</v>
      </c>
      <c r="F198" s="97"/>
      <c r="G198" s="97"/>
      <c r="H198" s="97"/>
      <c r="I198" s="97"/>
      <c r="J198" s="97"/>
      <c r="K198" s="97"/>
      <c r="L198" s="97"/>
      <c r="M198" s="97"/>
      <c r="N198" s="97"/>
      <c r="O198" s="97"/>
      <c r="P198" s="97"/>
      <c r="Q198" s="97"/>
      <c r="R198" s="97"/>
      <c r="S198" s="97"/>
      <c r="T198" s="97"/>
      <c r="U198" s="97"/>
      <c r="V198" s="97"/>
      <c r="W198" s="97"/>
      <c r="X198" s="97"/>
      <c r="Y198" s="97"/>
      <c r="Z198" s="97"/>
      <c r="AA198" s="97"/>
    </row>
    <row r="199" customFormat="false" ht="15.75" hidden="false" customHeight="false" outlineLevel="0" collapsed="false">
      <c r="A199" s="168"/>
      <c r="B199" s="592" t="n">
        <v>1998</v>
      </c>
      <c r="C199" s="593"/>
      <c r="D199" s="246"/>
      <c r="E199" s="246"/>
      <c r="F199" s="246"/>
      <c r="G199" s="168"/>
      <c r="H199" s="168"/>
      <c r="I199" s="168"/>
      <c r="J199" s="168"/>
      <c r="K199" s="168"/>
      <c r="L199" s="168"/>
      <c r="M199" s="168"/>
      <c r="N199" s="168"/>
      <c r="O199" s="168"/>
      <c r="P199" s="168"/>
      <c r="Q199" s="168"/>
      <c r="R199" s="168"/>
      <c r="S199" s="168"/>
      <c r="T199" s="168"/>
      <c r="U199" s="168"/>
      <c r="V199" s="168"/>
      <c r="W199" s="168"/>
      <c r="X199" s="168"/>
      <c r="Y199" s="168"/>
      <c r="Z199" s="168"/>
      <c r="AA199" s="168"/>
    </row>
    <row r="200" customFormat="false" ht="15.75" hidden="false" customHeight="false" outlineLevel="0" collapsed="false">
      <c r="A200" s="97"/>
      <c r="B200" s="599"/>
      <c r="C200" s="595" t="s">
        <v>4614</v>
      </c>
      <c r="D200" s="59" t="s">
        <v>1582</v>
      </c>
      <c r="E200" s="405" t="s">
        <v>4615</v>
      </c>
      <c r="F200" s="411" t="s">
        <v>4616</v>
      </c>
      <c r="G200" s="627" t="s">
        <v>4617</v>
      </c>
      <c r="H200" s="97"/>
      <c r="I200" s="97"/>
      <c r="J200" s="97"/>
      <c r="K200" s="97"/>
      <c r="L200" s="97"/>
      <c r="M200" s="97"/>
      <c r="N200" s="97"/>
      <c r="O200" s="97"/>
      <c r="P200" s="97"/>
      <c r="Q200" s="97"/>
      <c r="R200" s="97"/>
      <c r="S200" s="97"/>
      <c r="T200" s="97"/>
      <c r="U200" s="97"/>
      <c r="V200" s="97"/>
      <c r="W200" s="97"/>
      <c r="X200" s="97"/>
      <c r="Y200" s="97"/>
      <c r="Z200" s="97"/>
      <c r="AA200" s="97"/>
    </row>
    <row r="201" customFormat="false" ht="15.75" hidden="false" customHeight="false" outlineLevel="0" collapsed="false">
      <c r="A201" s="97"/>
      <c r="B201" s="107"/>
      <c r="C201" s="59" t="s">
        <v>4618</v>
      </c>
      <c r="D201" s="59" t="s">
        <v>4619</v>
      </c>
      <c r="E201" s="594" t="s">
        <v>4620</v>
      </c>
      <c r="F201" s="107"/>
      <c r="G201" s="628"/>
      <c r="H201" s="55"/>
      <c r="I201" s="55"/>
      <c r="J201" s="55"/>
      <c r="K201" s="55"/>
      <c r="L201" s="97"/>
      <c r="M201" s="97"/>
      <c r="N201" s="97"/>
      <c r="O201" s="97"/>
      <c r="P201" s="97"/>
      <c r="Q201" s="97"/>
      <c r="R201" s="97"/>
      <c r="S201" s="97"/>
      <c r="T201" s="97"/>
      <c r="U201" s="97"/>
      <c r="V201" s="97"/>
      <c r="W201" s="97"/>
      <c r="X201" s="97"/>
      <c r="Y201" s="97"/>
      <c r="Z201" s="97"/>
      <c r="AA201" s="97"/>
    </row>
    <row r="202" customFormat="false" ht="15.75" hidden="false" customHeight="false" outlineLevel="0" collapsed="false">
      <c r="A202" s="97"/>
      <c r="B202" s="625" t="n">
        <v>44987</v>
      </c>
      <c r="C202" s="57" t="s">
        <v>4621</v>
      </c>
      <c r="D202" s="59" t="s">
        <v>1354</v>
      </c>
      <c r="E202" s="405" t="s">
        <v>4622</v>
      </c>
      <c r="F202" s="107"/>
      <c r="G202" s="628"/>
      <c r="H202" s="55"/>
      <c r="I202" s="55"/>
      <c r="J202" s="55"/>
      <c r="K202" s="55"/>
      <c r="L202" s="97"/>
      <c r="M202" s="97"/>
      <c r="N202" s="97"/>
      <c r="O202" s="97"/>
      <c r="P202" s="97"/>
      <c r="Q202" s="97"/>
      <c r="R202" s="97"/>
      <c r="S202" s="97"/>
      <c r="T202" s="97"/>
      <c r="U202" s="97"/>
      <c r="V202" s="97"/>
      <c r="W202" s="97"/>
      <c r="X202" s="97"/>
      <c r="Y202" s="97"/>
      <c r="Z202" s="97"/>
      <c r="AA202" s="97"/>
    </row>
    <row r="203" customFormat="false" ht="15.75" hidden="false" customHeight="false" outlineLevel="0" collapsed="false">
      <c r="A203" s="97"/>
      <c r="B203" s="625" t="n">
        <v>45354</v>
      </c>
      <c r="C203" s="57" t="s">
        <v>4623</v>
      </c>
      <c r="D203" s="59" t="s">
        <v>2080</v>
      </c>
      <c r="E203" s="405" t="s">
        <v>4624</v>
      </c>
      <c r="F203" s="107"/>
      <c r="G203" s="628"/>
      <c r="H203" s="55"/>
      <c r="I203" s="55"/>
      <c r="J203" s="55"/>
      <c r="K203" s="55"/>
      <c r="L203" s="97"/>
      <c r="M203" s="97"/>
      <c r="N203" s="97"/>
      <c r="O203" s="97"/>
      <c r="P203" s="97"/>
      <c r="Q203" s="97"/>
      <c r="R203" s="97"/>
      <c r="S203" s="97"/>
      <c r="T203" s="97"/>
      <c r="U203" s="97"/>
      <c r="V203" s="97"/>
      <c r="W203" s="97"/>
      <c r="X203" s="97"/>
      <c r="Y203" s="97"/>
      <c r="Z203" s="97"/>
      <c r="AA203" s="97"/>
    </row>
    <row r="204" customFormat="false" ht="15.75" hidden="false" customHeight="false" outlineLevel="0" collapsed="false">
      <c r="A204" s="97"/>
      <c r="B204" s="107" t="s">
        <v>1499</v>
      </c>
      <c r="C204" s="59" t="s">
        <v>4625</v>
      </c>
      <c r="D204" s="59" t="s">
        <v>588</v>
      </c>
      <c r="E204" s="594" t="s">
        <v>4626</v>
      </c>
      <c r="F204" s="107"/>
      <c r="G204" s="628"/>
      <c r="H204" s="55"/>
      <c r="I204" s="55"/>
      <c r="J204" s="55"/>
      <c r="K204" s="55"/>
      <c r="L204" s="97"/>
      <c r="M204" s="97"/>
      <c r="N204" s="97"/>
      <c r="O204" s="97"/>
      <c r="P204" s="97"/>
      <c r="Q204" s="97"/>
      <c r="R204" s="97"/>
      <c r="S204" s="97"/>
      <c r="T204" s="97"/>
      <c r="U204" s="97"/>
      <c r="V204" s="97"/>
      <c r="W204" s="97"/>
      <c r="X204" s="97"/>
      <c r="Y204" s="97"/>
      <c r="Z204" s="97"/>
      <c r="AA204" s="97"/>
    </row>
    <row r="205" customFormat="false" ht="15.75" hidden="false" customHeight="false" outlineLevel="0" collapsed="false">
      <c r="A205" s="97"/>
      <c r="B205" s="107" t="s">
        <v>1585</v>
      </c>
      <c r="C205" s="59" t="s">
        <v>4627</v>
      </c>
      <c r="D205" s="59" t="s">
        <v>4175</v>
      </c>
      <c r="E205" s="594" t="s">
        <v>4628</v>
      </c>
      <c r="F205" s="107" t="s">
        <v>1619</v>
      </c>
      <c r="G205" s="627" t="s">
        <v>4629</v>
      </c>
      <c r="H205" s="55"/>
      <c r="I205" s="55"/>
      <c r="J205" s="55"/>
      <c r="K205" s="55"/>
      <c r="L205" s="97"/>
      <c r="M205" s="97"/>
      <c r="N205" s="97"/>
      <c r="O205" s="97"/>
      <c r="P205" s="97"/>
      <c r="Q205" s="97"/>
      <c r="R205" s="97"/>
      <c r="S205" s="97"/>
      <c r="T205" s="97"/>
      <c r="U205" s="97"/>
      <c r="V205" s="97"/>
      <c r="W205" s="97"/>
      <c r="X205" s="97"/>
      <c r="Y205" s="97"/>
      <c r="Z205" s="97"/>
      <c r="AA205" s="97"/>
    </row>
    <row r="206" customFormat="false" ht="15.75" hidden="false" customHeight="false" outlineLevel="0" collapsed="false">
      <c r="A206" s="97"/>
      <c r="B206" s="107" t="s">
        <v>1585</v>
      </c>
      <c r="C206" s="595" t="s">
        <v>4630</v>
      </c>
      <c r="D206" s="59" t="s">
        <v>1357</v>
      </c>
      <c r="E206" s="594" t="s">
        <v>4631</v>
      </c>
      <c r="F206" s="107" t="s">
        <v>1580</v>
      </c>
      <c r="G206" s="627" t="s">
        <v>4632</v>
      </c>
      <c r="H206" s="55" t="s">
        <v>4633</v>
      </c>
      <c r="I206" s="594" t="s">
        <v>4634</v>
      </c>
      <c r="J206" s="55" t="s">
        <v>1438</v>
      </c>
      <c r="K206" s="594" t="s">
        <v>4291</v>
      </c>
      <c r="L206" s="97"/>
      <c r="M206" s="97"/>
      <c r="N206" s="97"/>
      <c r="O206" s="97"/>
      <c r="P206" s="97"/>
      <c r="Q206" s="97"/>
      <c r="R206" s="97"/>
      <c r="S206" s="97"/>
      <c r="T206" s="97"/>
      <c r="U206" s="97"/>
      <c r="V206" s="97"/>
      <c r="W206" s="97"/>
      <c r="X206" s="97"/>
      <c r="Y206" s="97"/>
      <c r="Z206" s="97"/>
      <c r="AA206" s="97"/>
    </row>
    <row r="207" customFormat="false" ht="15.75" hidden="false" customHeight="false" outlineLevel="0" collapsed="false">
      <c r="A207" s="97"/>
      <c r="B207" s="605" t="n">
        <v>44767</v>
      </c>
      <c r="C207" s="59" t="s">
        <v>4635</v>
      </c>
      <c r="D207" s="59"/>
      <c r="E207" s="55"/>
      <c r="F207" s="107"/>
      <c r="G207" s="628"/>
      <c r="H207" s="55"/>
      <c r="I207" s="55"/>
      <c r="J207" s="97"/>
      <c r="K207" s="97"/>
      <c r="L207" s="97"/>
      <c r="M207" s="97"/>
      <c r="N207" s="97"/>
      <c r="O207" s="97"/>
      <c r="P207" s="97"/>
      <c r="Q207" s="97"/>
      <c r="R207" s="97"/>
      <c r="S207" s="97"/>
      <c r="T207" s="97"/>
      <c r="U207" s="97"/>
      <c r="V207" s="97"/>
      <c r="W207" s="97"/>
      <c r="X207" s="97"/>
      <c r="Y207" s="97"/>
      <c r="Z207" s="97"/>
      <c r="AA207" s="97"/>
    </row>
    <row r="208" customFormat="false" ht="15.75" hidden="false" customHeight="false" outlineLevel="0" collapsed="false">
      <c r="A208" s="97"/>
      <c r="B208" s="608" t="n">
        <v>45145</v>
      </c>
      <c r="C208" s="595" t="s">
        <v>4636</v>
      </c>
      <c r="D208" s="59" t="s">
        <v>4496</v>
      </c>
      <c r="E208" s="594" t="s">
        <v>4497</v>
      </c>
      <c r="F208" s="107"/>
      <c r="G208" s="628"/>
      <c r="H208" s="55"/>
      <c r="I208" s="55"/>
      <c r="J208" s="97"/>
      <c r="K208" s="97"/>
      <c r="L208" s="97"/>
      <c r="M208" s="97"/>
      <c r="N208" s="97"/>
      <c r="O208" s="97"/>
      <c r="P208" s="97"/>
      <c r="Q208" s="97"/>
      <c r="R208" s="97"/>
      <c r="S208" s="97"/>
      <c r="T208" s="97"/>
      <c r="U208" s="97"/>
      <c r="V208" s="97"/>
      <c r="W208" s="97"/>
      <c r="X208" s="97"/>
      <c r="Y208" s="97"/>
      <c r="Z208" s="97"/>
      <c r="AA208" s="97"/>
    </row>
    <row r="209" customFormat="false" ht="15.75" hidden="false" customHeight="false" outlineLevel="0" collapsed="false">
      <c r="A209" s="97"/>
      <c r="B209" s="107"/>
      <c r="C209" s="595" t="s">
        <v>4637</v>
      </c>
      <c r="D209" s="59" t="s">
        <v>4638</v>
      </c>
      <c r="E209" s="594" t="s">
        <v>4639</v>
      </c>
      <c r="F209" s="107"/>
      <c r="G209" s="628"/>
      <c r="H209" s="55"/>
      <c r="I209" s="55"/>
      <c r="J209" s="97"/>
      <c r="K209" s="97"/>
      <c r="L209" s="97"/>
      <c r="M209" s="97"/>
      <c r="N209" s="97"/>
      <c r="O209" s="97"/>
      <c r="P209" s="97"/>
      <c r="Q209" s="97"/>
      <c r="R209" s="97"/>
      <c r="S209" s="97"/>
      <c r="T209" s="97"/>
      <c r="U209" s="97"/>
      <c r="V209" s="97"/>
      <c r="W209" s="97"/>
      <c r="X209" s="97"/>
      <c r="Y209" s="97"/>
      <c r="Z209" s="97"/>
      <c r="AA209" s="97"/>
    </row>
    <row r="210" customFormat="false" ht="15.75" hidden="false" customHeight="false" outlineLevel="0" collapsed="false">
      <c r="A210" s="97"/>
      <c r="B210" s="107"/>
      <c r="C210" s="595" t="s">
        <v>4640</v>
      </c>
      <c r="D210" s="59" t="s">
        <v>1312</v>
      </c>
      <c r="E210" s="594" t="s">
        <v>4641</v>
      </c>
      <c r="F210" s="107"/>
      <c r="G210" s="628"/>
      <c r="H210" s="55"/>
      <c r="I210" s="55"/>
      <c r="J210" s="97"/>
      <c r="K210" s="97"/>
      <c r="L210" s="97"/>
      <c r="M210" s="97"/>
      <c r="N210" s="97"/>
      <c r="O210" s="97"/>
      <c r="P210" s="97"/>
      <c r="Q210" s="97"/>
      <c r="R210" s="97"/>
      <c r="S210" s="97"/>
      <c r="T210" s="97"/>
      <c r="U210" s="97"/>
      <c r="V210" s="97"/>
      <c r="W210" s="97"/>
      <c r="X210" s="97"/>
      <c r="Y210" s="97"/>
      <c r="Z210" s="97"/>
      <c r="AA210" s="97"/>
    </row>
    <row r="211" customFormat="false" ht="15.75" hidden="false" customHeight="false" outlineLevel="0" collapsed="false">
      <c r="A211" s="97"/>
      <c r="B211" s="411" t="s">
        <v>4642</v>
      </c>
      <c r="C211" s="57" t="s">
        <v>4643</v>
      </c>
      <c r="D211" s="57" t="s">
        <v>4644</v>
      </c>
      <c r="E211" s="408" t="s">
        <v>4645</v>
      </c>
      <c r="F211" s="618" t="s">
        <v>4646</v>
      </c>
      <c r="G211" s="629" t="s">
        <v>4647</v>
      </c>
      <c r="H211" s="55"/>
      <c r="I211" s="55"/>
      <c r="J211" s="97"/>
      <c r="K211" s="97"/>
      <c r="L211" s="97"/>
      <c r="M211" s="97"/>
      <c r="N211" s="97"/>
      <c r="O211" s="97"/>
      <c r="P211" s="97"/>
      <c r="Q211" s="97"/>
      <c r="R211" s="97"/>
      <c r="S211" s="97"/>
      <c r="T211" s="97"/>
      <c r="U211" s="97"/>
      <c r="V211" s="97"/>
      <c r="W211" s="97"/>
      <c r="X211" s="97"/>
      <c r="Y211" s="97"/>
      <c r="Z211" s="97"/>
      <c r="AA211" s="97"/>
    </row>
    <row r="212" customFormat="false" ht="15.75" hidden="false" customHeight="false" outlineLevel="0" collapsed="false">
      <c r="A212" s="97"/>
      <c r="B212" s="107" t="s">
        <v>4648</v>
      </c>
      <c r="C212" s="59" t="s">
        <v>4649</v>
      </c>
      <c r="D212" s="59" t="s">
        <v>4650</v>
      </c>
      <c r="E212" s="594" t="s">
        <v>4651</v>
      </c>
      <c r="F212" s="107"/>
      <c r="G212" s="628"/>
      <c r="H212" s="55"/>
      <c r="I212" s="55"/>
      <c r="J212" s="97"/>
      <c r="K212" s="97"/>
      <c r="L212" s="97"/>
      <c r="M212" s="97"/>
      <c r="N212" s="97"/>
      <c r="O212" s="97"/>
      <c r="P212" s="97"/>
      <c r="Q212" s="97"/>
      <c r="R212" s="97"/>
      <c r="S212" s="97"/>
      <c r="T212" s="97"/>
      <c r="U212" s="97"/>
      <c r="V212" s="97"/>
      <c r="W212" s="97"/>
      <c r="X212" s="97"/>
      <c r="Y212" s="97"/>
      <c r="Z212" s="97"/>
      <c r="AA212" s="97"/>
    </row>
    <row r="213" customFormat="false" ht="15.75" hidden="false" customHeight="false" outlineLevel="0" collapsed="false">
      <c r="A213" s="97"/>
      <c r="B213" s="107" t="s">
        <v>4648</v>
      </c>
      <c r="C213" s="595" t="s">
        <v>4652</v>
      </c>
      <c r="D213" s="59" t="s">
        <v>1438</v>
      </c>
      <c r="E213" s="594" t="s">
        <v>4291</v>
      </c>
      <c r="F213" s="107"/>
      <c r="G213" s="628"/>
      <c r="H213" s="55"/>
      <c r="I213" s="55"/>
      <c r="J213" s="97"/>
      <c r="K213" s="97"/>
      <c r="L213" s="97"/>
      <c r="M213" s="97"/>
      <c r="N213" s="97"/>
      <c r="O213" s="97"/>
      <c r="P213" s="97"/>
      <c r="Q213" s="97"/>
      <c r="R213" s="97"/>
      <c r="S213" s="97"/>
      <c r="T213" s="97"/>
      <c r="U213" s="97"/>
      <c r="V213" s="97"/>
      <c r="W213" s="97"/>
      <c r="X213" s="97"/>
      <c r="Y213" s="97"/>
      <c r="Z213" s="97"/>
      <c r="AA213" s="97"/>
    </row>
    <row r="214" customFormat="false" ht="15.75" hidden="false" customHeight="false" outlineLevel="0" collapsed="false">
      <c r="A214" s="168"/>
      <c r="B214" s="592" t="n">
        <v>1999</v>
      </c>
      <c r="C214" s="593" t="s">
        <v>4653</v>
      </c>
      <c r="D214" s="246"/>
      <c r="E214" s="168"/>
      <c r="F214" s="168"/>
      <c r="G214" s="168"/>
      <c r="H214" s="168"/>
      <c r="I214" s="168"/>
      <c r="J214" s="168"/>
      <c r="K214" s="168"/>
      <c r="L214" s="168"/>
      <c r="M214" s="168"/>
      <c r="N214" s="168"/>
      <c r="O214" s="168"/>
      <c r="P214" s="168"/>
      <c r="Q214" s="168"/>
      <c r="R214" s="168"/>
      <c r="S214" s="168"/>
      <c r="T214" s="168"/>
      <c r="U214" s="168"/>
      <c r="V214" s="168"/>
      <c r="W214" s="168"/>
      <c r="X214" s="168"/>
      <c r="Y214" s="168"/>
      <c r="Z214" s="168"/>
      <c r="AA214" s="168"/>
    </row>
    <row r="215" customFormat="false" ht="15.75" hidden="false" customHeight="false" outlineLevel="0" collapsed="false">
      <c r="A215" s="411"/>
      <c r="B215" s="630"/>
      <c r="C215" s="631" t="s">
        <v>4654</v>
      </c>
      <c r="D215" s="632" t="s">
        <v>4655</v>
      </c>
      <c r="E215" s="627" t="s">
        <v>4656</v>
      </c>
      <c r="F215" s="633" t="s">
        <v>4657</v>
      </c>
      <c r="G215" s="627" t="s">
        <v>4607</v>
      </c>
      <c r="H215" s="634"/>
      <c r="I215" s="634"/>
      <c r="J215" s="634"/>
      <c r="K215" s="634"/>
      <c r="L215" s="634"/>
      <c r="M215" s="634"/>
      <c r="N215" s="634"/>
      <c r="O215" s="634"/>
      <c r="P215" s="634"/>
      <c r="Q215" s="634"/>
      <c r="R215" s="634"/>
      <c r="S215" s="634"/>
      <c r="T215" s="634"/>
      <c r="U215" s="634"/>
      <c r="V215" s="634"/>
      <c r="W215" s="634"/>
      <c r="X215" s="634"/>
      <c r="Y215" s="634"/>
      <c r="Z215" s="634"/>
      <c r="AA215" s="634"/>
    </row>
    <row r="216" customFormat="false" ht="15.75" hidden="false" customHeight="false" outlineLevel="0" collapsed="false">
      <c r="A216" s="411"/>
      <c r="B216" s="635" t="n">
        <v>44601</v>
      </c>
      <c r="C216" s="636" t="s">
        <v>4658</v>
      </c>
      <c r="D216" s="632" t="s">
        <v>4659</v>
      </c>
      <c r="E216" s="627" t="s">
        <v>4660</v>
      </c>
      <c r="F216" s="628" t="s">
        <v>1721</v>
      </c>
      <c r="G216" s="627" t="s">
        <v>4661</v>
      </c>
      <c r="H216" s="628" t="s">
        <v>4662</v>
      </c>
      <c r="I216" s="627" t="s">
        <v>4663</v>
      </c>
      <c r="J216" s="628" t="s">
        <v>625</v>
      </c>
      <c r="K216" s="627" t="s">
        <v>4664</v>
      </c>
      <c r="L216" s="634"/>
      <c r="M216" s="634"/>
      <c r="N216" s="634"/>
      <c r="O216" s="634"/>
      <c r="P216" s="634"/>
      <c r="Q216" s="634"/>
      <c r="R216" s="634"/>
      <c r="S216" s="634"/>
      <c r="T216" s="634"/>
      <c r="U216" s="634"/>
      <c r="V216" s="634"/>
      <c r="W216" s="634"/>
      <c r="X216" s="634"/>
      <c r="Y216" s="634"/>
      <c r="Z216" s="634"/>
      <c r="AA216" s="634"/>
    </row>
    <row r="217" customFormat="false" ht="15.75" hidden="false" customHeight="false" outlineLevel="0" collapsed="false">
      <c r="A217" s="411"/>
      <c r="B217" s="630"/>
      <c r="C217" s="637" t="s">
        <v>4665</v>
      </c>
      <c r="D217" s="632" t="s">
        <v>3067</v>
      </c>
      <c r="E217" s="627" t="s">
        <v>4490</v>
      </c>
      <c r="F217" s="634"/>
      <c r="G217" s="634"/>
      <c r="H217" s="634"/>
      <c r="I217" s="634"/>
      <c r="J217" s="634"/>
      <c r="K217" s="634"/>
      <c r="L217" s="634"/>
      <c r="M217" s="634"/>
      <c r="N217" s="634"/>
      <c r="O217" s="634"/>
      <c r="P217" s="634"/>
      <c r="Q217" s="634"/>
      <c r="R217" s="634"/>
      <c r="S217" s="634"/>
      <c r="T217" s="634"/>
      <c r="U217" s="634"/>
      <c r="V217" s="634"/>
      <c r="W217" s="634"/>
      <c r="X217" s="634"/>
      <c r="Y217" s="634"/>
      <c r="Z217" s="634"/>
      <c r="AA217" s="634"/>
    </row>
    <row r="218" customFormat="false" ht="15.75" hidden="false" customHeight="false" outlineLevel="0" collapsed="false">
      <c r="A218" s="411"/>
      <c r="B218" s="635" t="n">
        <v>44618</v>
      </c>
      <c r="C218" s="631" t="s">
        <v>4666</v>
      </c>
      <c r="D218" s="4" t="s">
        <v>4542</v>
      </c>
      <c r="E218" s="255" t="s">
        <v>4543</v>
      </c>
      <c r="F218" s="4" t="s">
        <v>4544</v>
      </c>
      <c r="G218" s="594" t="s">
        <v>4545</v>
      </c>
      <c r="H218" s="634"/>
      <c r="I218" s="634"/>
      <c r="J218" s="634"/>
      <c r="K218" s="634"/>
      <c r="L218" s="634"/>
      <c r="M218" s="634"/>
      <c r="N218" s="634"/>
      <c r="O218" s="634"/>
      <c r="P218" s="634"/>
      <c r="Q218" s="634"/>
      <c r="R218" s="634"/>
      <c r="S218" s="634"/>
      <c r="T218" s="634"/>
      <c r="U218" s="634"/>
      <c r="V218" s="634"/>
      <c r="W218" s="634"/>
      <c r="X218" s="634"/>
      <c r="Y218" s="634"/>
      <c r="Z218" s="634"/>
      <c r="AA218" s="634"/>
    </row>
    <row r="219" customFormat="false" ht="15.75" hidden="false" customHeight="false" outlineLevel="0" collapsed="false">
      <c r="A219" s="411"/>
      <c r="B219" s="638" t="s">
        <v>1585</v>
      </c>
      <c r="C219" s="636" t="s">
        <v>4667</v>
      </c>
      <c r="D219" s="632" t="s">
        <v>598</v>
      </c>
      <c r="E219" s="627" t="s">
        <v>4668</v>
      </c>
      <c r="F219" s="634"/>
      <c r="G219" s="634"/>
      <c r="H219" s="634"/>
      <c r="I219" s="634"/>
      <c r="J219" s="634"/>
      <c r="K219" s="634"/>
      <c r="L219" s="634"/>
      <c r="M219" s="634"/>
      <c r="N219" s="634"/>
      <c r="O219" s="634"/>
      <c r="P219" s="634"/>
      <c r="Q219" s="634"/>
      <c r="R219" s="634"/>
      <c r="S219" s="634"/>
      <c r="T219" s="634"/>
      <c r="U219" s="634"/>
      <c r="V219" s="634"/>
      <c r="W219" s="634"/>
      <c r="X219" s="634"/>
      <c r="Y219" s="634"/>
      <c r="Z219" s="634"/>
      <c r="AA219" s="634"/>
    </row>
    <row r="220" customFormat="false" ht="15.75" hidden="false" customHeight="false" outlineLevel="0" collapsed="false">
      <c r="A220" s="411"/>
      <c r="B220" s="638" t="s">
        <v>4271</v>
      </c>
      <c r="C220" s="628" t="s">
        <v>4669</v>
      </c>
      <c r="D220" s="632"/>
      <c r="E220" s="628"/>
      <c r="F220" s="634"/>
      <c r="G220" s="634"/>
      <c r="H220" s="634"/>
      <c r="I220" s="634"/>
      <c r="J220" s="634"/>
      <c r="K220" s="634"/>
      <c r="L220" s="634"/>
      <c r="M220" s="634"/>
      <c r="N220" s="634"/>
      <c r="O220" s="634"/>
      <c r="P220" s="634"/>
      <c r="Q220" s="634"/>
      <c r="R220" s="634"/>
      <c r="S220" s="634"/>
      <c r="T220" s="634"/>
      <c r="U220" s="634"/>
      <c r="V220" s="634"/>
      <c r="W220" s="634"/>
      <c r="X220" s="634"/>
      <c r="Y220" s="634"/>
      <c r="Z220" s="634"/>
      <c r="AA220" s="634"/>
    </row>
    <row r="221" customFormat="false" ht="15.75" hidden="false" customHeight="false" outlineLevel="0" collapsed="false">
      <c r="A221" s="411"/>
      <c r="B221" s="639" t="s">
        <v>1834</v>
      </c>
      <c r="C221" s="640" t="s">
        <v>4670</v>
      </c>
      <c r="D221" s="632"/>
      <c r="E221" s="628"/>
      <c r="F221" s="634"/>
      <c r="G221" s="634"/>
      <c r="H221" s="634"/>
      <c r="I221" s="634"/>
      <c r="J221" s="634"/>
      <c r="K221" s="634"/>
      <c r="L221" s="634"/>
      <c r="M221" s="634"/>
      <c r="N221" s="634"/>
      <c r="O221" s="634"/>
      <c r="P221" s="634"/>
      <c r="Q221" s="634"/>
      <c r="R221" s="634"/>
      <c r="S221" s="634"/>
      <c r="T221" s="634"/>
      <c r="U221" s="634"/>
      <c r="V221" s="634"/>
      <c r="W221" s="634"/>
      <c r="X221" s="634"/>
      <c r="Y221" s="634"/>
      <c r="Z221" s="634"/>
      <c r="AA221" s="634"/>
    </row>
    <row r="222" customFormat="false" ht="15.75" hidden="false" customHeight="false" outlineLevel="0" collapsed="false">
      <c r="A222" s="411"/>
      <c r="B222" s="638" t="s">
        <v>4671</v>
      </c>
      <c r="C222" s="628" t="s">
        <v>4672</v>
      </c>
      <c r="D222" s="632" t="s">
        <v>1104</v>
      </c>
      <c r="E222" s="627" t="s">
        <v>4673</v>
      </c>
      <c r="F222" s="634"/>
      <c r="G222" s="634"/>
      <c r="H222" s="634"/>
      <c r="I222" s="634"/>
      <c r="J222" s="634"/>
      <c r="K222" s="634"/>
      <c r="L222" s="634"/>
      <c r="M222" s="634"/>
      <c r="N222" s="634"/>
      <c r="O222" s="634"/>
      <c r="P222" s="634"/>
      <c r="Q222" s="634"/>
      <c r="R222" s="634"/>
      <c r="S222" s="634"/>
      <c r="T222" s="634"/>
      <c r="U222" s="634"/>
      <c r="V222" s="634"/>
      <c r="W222" s="634"/>
      <c r="X222" s="634"/>
      <c r="Y222" s="634"/>
      <c r="Z222" s="634"/>
      <c r="AA222" s="634"/>
    </row>
    <row r="223" customFormat="false" ht="15.75" hidden="false" customHeight="false" outlineLevel="0" collapsed="false">
      <c r="A223" s="411"/>
      <c r="B223" s="638" t="s">
        <v>4671</v>
      </c>
      <c r="C223" s="628" t="s">
        <v>4674</v>
      </c>
      <c r="D223" s="632" t="s">
        <v>3067</v>
      </c>
      <c r="E223" s="627" t="s">
        <v>4490</v>
      </c>
      <c r="F223" s="634"/>
      <c r="G223" s="634"/>
      <c r="H223" s="634"/>
      <c r="I223" s="634"/>
      <c r="J223" s="634"/>
      <c r="K223" s="634"/>
      <c r="L223" s="634"/>
      <c r="M223" s="634"/>
      <c r="N223" s="634"/>
      <c r="O223" s="634"/>
      <c r="P223" s="634"/>
      <c r="Q223" s="634"/>
      <c r="R223" s="634"/>
      <c r="S223" s="634"/>
      <c r="T223" s="634"/>
      <c r="U223" s="634"/>
      <c r="V223" s="634"/>
      <c r="W223" s="634"/>
      <c r="X223" s="634"/>
      <c r="Y223" s="634"/>
      <c r="Z223" s="634"/>
      <c r="AA223" s="634"/>
    </row>
    <row r="224" customFormat="false" ht="15.75" hidden="false" customHeight="false" outlineLevel="0" collapsed="false">
      <c r="A224" s="411"/>
      <c r="B224" s="638" t="s">
        <v>1834</v>
      </c>
      <c r="C224" s="636" t="s">
        <v>4675</v>
      </c>
      <c r="D224" s="632" t="s">
        <v>4616</v>
      </c>
      <c r="E224" s="627" t="s">
        <v>4617</v>
      </c>
      <c r="F224" s="634"/>
      <c r="G224" s="634"/>
      <c r="H224" s="634"/>
      <c r="I224" s="634"/>
      <c r="J224" s="634"/>
      <c r="K224" s="634"/>
      <c r="L224" s="634"/>
      <c r="M224" s="634"/>
      <c r="N224" s="634"/>
      <c r="O224" s="634"/>
      <c r="P224" s="634"/>
      <c r="Q224" s="634"/>
      <c r="R224" s="634"/>
      <c r="S224" s="634"/>
      <c r="T224" s="634"/>
      <c r="U224" s="634"/>
      <c r="V224" s="634"/>
      <c r="W224" s="634"/>
      <c r="X224" s="634"/>
      <c r="Y224" s="634"/>
      <c r="Z224" s="634"/>
      <c r="AA224" s="634"/>
    </row>
    <row r="225" customFormat="false" ht="15.75" hidden="false" customHeight="false" outlineLevel="0" collapsed="false">
      <c r="A225" s="399"/>
      <c r="B225" s="641" t="n">
        <v>44841</v>
      </c>
      <c r="C225" s="642" t="s">
        <v>4676</v>
      </c>
      <c r="D225" s="640" t="s">
        <v>1612</v>
      </c>
      <c r="E225" s="643" t="s">
        <v>4677</v>
      </c>
      <c r="F225" s="639" t="s">
        <v>1619</v>
      </c>
      <c r="G225" s="643" t="s">
        <v>4678</v>
      </c>
      <c r="H225" s="644"/>
      <c r="I225" s="644"/>
      <c r="J225" s="644"/>
      <c r="K225" s="644"/>
      <c r="L225" s="644"/>
      <c r="M225" s="644"/>
      <c r="N225" s="644"/>
      <c r="O225" s="644"/>
      <c r="P225" s="644"/>
      <c r="Q225" s="644"/>
      <c r="R225" s="644"/>
      <c r="S225" s="644"/>
      <c r="T225" s="644"/>
      <c r="U225" s="644"/>
      <c r="V225" s="644"/>
      <c r="W225" s="644"/>
      <c r="X225" s="644"/>
      <c r="Y225" s="644"/>
      <c r="Z225" s="644"/>
      <c r="AA225" s="644"/>
    </row>
    <row r="226" customFormat="false" ht="15.75" hidden="false" customHeight="false" outlineLevel="0" collapsed="false">
      <c r="A226" s="399"/>
      <c r="B226" s="639" t="s">
        <v>4679</v>
      </c>
      <c r="C226" s="474" t="s">
        <v>4680</v>
      </c>
      <c r="D226" s="632" t="s">
        <v>1850</v>
      </c>
      <c r="E226" s="629" t="s">
        <v>4681</v>
      </c>
      <c r="F226" s="628" t="s">
        <v>4682</v>
      </c>
      <c r="G226" s="627" t="s">
        <v>4683</v>
      </c>
      <c r="H226" s="644"/>
      <c r="I226" s="644"/>
      <c r="J226" s="644"/>
      <c r="K226" s="644"/>
      <c r="L226" s="644"/>
      <c r="M226" s="644"/>
      <c r="N226" s="644"/>
      <c r="O226" s="644"/>
      <c r="P226" s="644"/>
      <c r="Q226" s="644"/>
      <c r="R226" s="644"/>
      <c r="S226" s="644"/>
      <c r="T226" s="644"/>
      <c r="U226" s="644"/>
      <c r="V226" s="644"/>
      <c r="W226" s="644"/>
      <c r="X226" s="644"/>
      <c r="Y226" s="644"/>
      <c r="Z226" s="644"/>
      <c r="AA226" s="644"/>
    </row>
    <row r="227" customFormat="false" ht="15.75" hidden="false" customHeight="false" outlineLevel="0" collapsed="false">
      <c r="A227" s="399"/>
      <c r="B227" s="641" t="n">
        <v>44926</v>
      </c>
      <c r="C227" s="4" t="s">
        <v>4684</v>
      </c>
      <c r="D227" s="632" t="s">
        <v>1607</v>
      </c>
      <c r="E227" s="629" t="s">
        <v>4685</v>
      </c>
      <c r="F227" s="628"/>
      <c r="G227" s="628"/>
      <c r="H227" s="644"/>
      <c r="I227" s="644"/>
      <c r="J227" s="644"/>
      <c r="K227" s="644"/>
      <c r="L227" s="644"/>
      <c r="M227" s="644"/>
      <c r="N227" s="644"/>
      <c r="O227" s="644"/>
      <c r="P227" s="644"/>
      <c r="Q227" s="644"/>
      <c r="R227" s="644"/>
      <c r="S227" s="644"/>
      <c r="T227" s="644"/>
      <c r="U227" s="644"/>
      <c r="V227" s="644"/>
      <c r="W227" s="644"/>
      <c r="X227" s="644"/>
      <c r="Y227" s="644"/>
      <c r="Z227" s="644"/>
      <c r="AA227" s="644"/>
    </row>
    <row r="228" customFormat="false" ht="15.75" hidden="false" customHeight="false" outlineLevel="0" collapsed="false">
      <c r="A228" s="168"/>
      <c r="B228" s="592" t="n">
        <v>2000</v>
      </c>
      <c r="C228" s="168"/>
      <c r="D228" s="246"/>
      <c r="E228" s="168"/>
      <c r="F228" s="168"/>
      <c r="G228" s="168"/>
      <c r="H228" s="168"/>
      <c r="I228" s="168"/>
      <c r="J228" s="168"/>
      <c r="K228" s="168"/>
      <c r="L228" s="168"/>
      <c r="M228" s="168"/>
      <c r="N228" s="168"/>
      <c r="O228" s="168"/>
      <c r="P228" s="168"/>
      <c r="Q228" s="168"/>
      <c r="R228" s="168"/>
      <c r="S228" s="168"/>
      <c r="T228" s="168"/>
      <c r="U228" s="168"/>
      <c r="V228" s="168"/>
      <c r="W228" s="168"/>
      <c r="X228" s="168"/>
      <c r="Y228" s="168"/>
      <c r="Z228" s="168"/>
      <c r="AA228" s="168"/>
    </row>
    <row r="229" customFormat="false" ht="15.75" hidden="false" customHeight="false" outlineLevel="0" collapsed="false">
      <c r="A229" s="97"/>
      <c r="B229" s="411"/>
      <c r="C229" s="597" t="s">
        <v>4686</v>
      </c>
      <c r="D229" s="59" t="s">
        <v>1354</v>
      </c>
      <c r="E229" s="405" t="s">
        <v>4687</v>
      </c>
      <c r="F229" s="97"/>
      <c r="G229" s="97"/>
      <c r="H229" s="97"/>
      <c r="I229" s="97"/>
      <c r="J229" s="97"/>
      <c r="K229" s="97"/>
      <c r="L229" s="97"/>
      <c r="M229" s="97"/>
      <c r="N229" s="97"/>
      <c r="O229" s="97"/>
      <c r="P229" s="97"/>
      <c r="Q229" s="97"/>
      <c r="R229" s="97"/>
      <c r="S229" s="97"/>
      <c r="T229" s="97"/>
      <c r="U229" s="97"/>
      <c r="V229" s="97"/>
      <c r="W229" s="97"/>
      <c r="X229" s="97"/>
      <c r="Y229" s="97"/>
      <c r="Z229" s="97"/>
      <c r="AA229" s="97"/>
    </row>
    <row r="230" customFormat="false" ht="15.75" hidden="false" customHeight="false" outlineLevel="0" collapsed="false">
      <c r="A230" s="97"/>
      <c r="B230" s="625"/>
      <c r="C230" s="597" t="s">
        <v>4688</v>
      </c>
      <c r="D230" s="59" t="s">
        <v>4689</v>
      </c>
      <c r="E230" s="405" t="s">
        <v>4690</v>
      </c>
      <c r="F230" s="55" t="s">
        <v>4691</v>
      </c>
      <c r="G230" s="55"/>
      <c r="J230" s="97"/>
      <c r="K230" s="97"/>
      <c r="L230" s="97"/>
      <c r="M230" s="97"/>
      <c r="N230" s="97"/>
      <c r="O230" s="97"/>
      <c r="P230" s="97"/>
      <c r="Q230" s="97"/>
      <c r="R230" s="97"/>
      <c r="S230" s="97"/>
      <c r="T230" s="97"/>
      <c r="U230" s="97"/>
      <c r="V230" s="97"/>
      <c r="W230" s="97"/>
      <c r="X230" s="97"/>
      <c r="Y230" s="97"/>
      <c r="Z230" s="97"/>
      <c r="AA230" s="97"/>
    </row>
    <row r="231" customFormat="false" ht="15.75" hidden="false" customHeight="false" outlineLevel="0" collapsed="false">
      <c r="A231" s="97"/>
      <c r="B231" s="625"/>
      <c r="C231" s="597" t="s">
        <v>4692</v>
      </c>
      <c r="D231" s="59" t="s">
        <v>4428</v>
      </c>
      <c r="E231" s="405" t="s">
        <v>4429</v>
      </c>
      <c r="F231" s="55" t="s">
        <v>4361</v>
      </c>
      <c r="G231" s="594" t="s">
        <v>4362</v>
      </c>
      <c r="J231" s="97"/>
      <c r="K231" s="97"/>
      <c r="L231" s="97"/>
      <c r="M231" s="97"/>
      <c r="N231" s="97"/>
      <c r="O231" s="97"/>
      <c r="P231" s="97"/>
      <c r="Q231" s="97"/>
      <c r="R231" s="97"/>
      <c r="S231" s="97"/>
      <c r="T231" s="97"/>
      <c r="U231" s="97"/>
      <c r="V231" s="97"/>
      <c r="W231" s="97"/>
      <c r="X231" s="97"/>
      <c r="Y231" s="97"/>
      <c r="Z231" s="97"/>
      <c r="AA231" s="97"/>
    </row>
    <row r="232" customFormat="false" ht="15.75" hidden="false" customHeight="false" outlineLevel="0" collapsed="false">
      <c r="A232" s="97"/>
      <c r="B232" s="625"/>
      <c r="C232" s="597" t="s">
        <v>4693</v>
      </c>
      <c r="D232" s="57" t="s">
        <v>4694</v>
      </c>
      <c r="E232" s="414" t="s">
        <v>4695</v>
      </c>
      <c r="F232" s="539" t="s">
        <v>4696</v>
      </c>
      <c r="G232" s="614" t="s">
        <v>4697</v>
      </c>
      <c r="H232" s="97"/>
      <c r="I232" s="97"/>
      <c r="J232" s="97"/>
      <c r="K232" s="97"/>
      <c r="L232" s="97"/>
      <c r="M232" s="97"/>
      <c r="N232" s="97"/>
      <c r="O232" s="97"/>
      <c r="P232" s="97"/>
      <c r="Q232" s="97"/>
      <c r="R232" s="97"/>
      <c r="S232" s="97"/>
      <c r="T232" s="97"/>
      <c r="U232" s="97"/>
      <c r="V232" s="97"/>
      <c r="W232" s="97"/>
      <c r="X232" s="97"/>
      <c r="Y232" s="97"/>
      <c r="Z232" s="97"/>
      <c r="AA232" s="97"/>
    </row>
    <row r="233" customFormat="false" ht="15.75" hidden="false" customHeight="false" outlineLevel="0" collapsed="false">
      <c r="A233" s="97"/>
      <c r="B233" s="625" t="n">
        <v>44938</v>
      </c>
      <c r="C233" s="597" t="s">
        <v>4698</v>
      </c>
      <c r="D233" s="59" t="s">
        <v>4699</v>
      </c>
      <c r="E233" s="405" t="s">
        <v>4700</v>
      </c>
      <c r="F233" s="645" t="s">
        <v>4701</v>
      </c>
      <c r="G233" s="594" t="s">
        <v>4702</v>
      </c>
      <c r="H233" s="645" t="s">
        <v>4703</v>
      </c>
      <c r="I233" s="594" t="s">
        <v>4704</v>
      </c>
      <c r="J233" s="55" t="s">
        <v>1435</v>
      </c>
      <c r="K233" s="594" t="s">
        <v>4705</v>
      </c>
      <c r="L233" s="97"/>
      <c r="M233" s="97"/>
      <c r="N233" s="97"/>
      <c r="O233" s="97"/>
      <c r="P233" s="97"/>
      <c r="Q233" s="97"/>
      <c r="R233" s="97"/>
      <c r="S233" s="97"/>
      <c r="T233" s="97"/>
      <c r="U233" s="97"/>
      <c r="V233" s="97"/>
      <c r="W233" s="97"/>
      <c r="X233" s="97"/>
      <c r="Y233" s="97"/>
      <c r="Z233" s="97"/>
      <c r="AA233" s="97"/>
    </row>
    <row r="234" customFormat="false" ht="15.75" hidden="false" customHeight="false" outlineLevel="0" collapsed="false">
      <c r="A234" s="97"/>
      <c r="B234" s="625" t="n">
        <v>44945</v>
      </c>
      <c r="C234" s="597" t="s">
        <v>4706</v>
      </c>
      <c r="D234" s="59" t="s">
        <v>1684</v>
      </c>
      <c r="E234" s="405" t="s">
        <v>4707</v>
      </c>
      <c r="F234" s="97"/>
      <c r="G234" s="97"/>
      <c r="H234" s="97"/>
      <c r="I234" s="97"/>
      <c r="J234" s="97"/>
      <c r="K234" s="97"/>
      <c r="L234" s="97"/>
      <c r="M234" s="97"/>
      <c r="N234" s="97"/>
      <c r="O234" s="97"/>
      <c r="P234" s="97"/>
      <c r="Q234" s="97"/>
      <c r="R234" s="97"/>
      <c r="S234" s="97"/>
      <c r="T234" s="97"/>
      <c r="U234" s="97"/>
      <c r="V234" s="97"/>
      <c r="W234" s="97"/>
      <c r="X234" s="97"/>
      <c r="Y234" s="97"/>
      <c r="Z234" s="97"/>
      <c r="AA234" s="97"/>
    </row>
    <row r="235" customFormat="false" ht="15.75" hidden="false" customHeight="false" outlineLevel="0" collapsed="false">
      <c r="A235" s="97"/>
      <c r="B235" s="625"/>
      <c r="C235" s="57" t="s">
        <v>4708</v>
      </c>
      <c r="D235" s="59" t="s">
        <v>4638</v>
      </c>
      <c r="E235" s="405" t="s">
        <v>4639</v>
      </c>
      <c r="F235" s="97"/>
      <c r="G235" s="97"/>
      <c r="H235" s="97"/>
      <c r="I235" s="97"/>
      <c r="J235" s="97"/>
      <c r="K235" s="97"/>
      <c r="L235" s="97"/>
      <c r="M235" s="97"/>
      <c r="N235" s="97"/>
      <c r="O235" s="97"/>
      <c r="P235" s="97"/>
      <c r="Q235" s="97"/>
      <c r="R235" s="97"/>
      <c r="S235" s="97"/>
      <c r="T235" s="97"/>
      <c r="U235" s="97"/>
      <c r="V235" s="97"/>
      <c r="W235" s="97"/>
      <c r="X235" s="97"/>
      <c r="Y235" s="97"/>
      <c r="Z235" s="97"/>
      <c r="AA235" s="97"/>
    </row>
    <row r="236" customFormat="false" ht="15.75" hidden="false" customHeight="false" outlineLevel="0" collapsed="false">
      <c r="A236" s="97"/>
      <c r="B236" s="625" t="n">
        <v>44646</v>
      </c>
      <c r="C236" s="57" t="s">
        <v>4709</v>
      </c>
      <c r="D236" s="59"/>
      <c r="E236" s="59"/>
      <c r="F236" s="97"/>
      <c r="G236" s="97"/>
      <c r="H236" s="97"/>
      <c r="I236" s="97"/>
      <c r="J236" s="97"/>
      <c r="K236" s="97"/>
      <c r="L236" s="97"/>
      <c r="M236" s="97"/>
      <c r="N236" s="97"/>
      <c r="O236" s="97"/>
      <c r="P236" s="97"/>
      <c r="Q236" s="97"/>
      <c r="R236" s="97"/>
      <c r="S236" s="97"/>
      <c r="T236" s="97"/>
      <c r="U236" s="97"/>
      <c r="V236" s="97"/>
      <c r="W236" s="97"/>
      <c r="X236" s="97"/>
      <c r="Y236" s="97"/>
      <c r="Z236" s="97"/>
      <c r="AA236" s="97"/>
    </row>
    <row r="237" customFormat="false" ht="15.75" hidden="false" customHeight="false" outlineLevel="0" collapsed="false">
      <c r="A237" s="97"/>
      <c r="B237" s="411" t="s">
        <v>4266</v>
      </c>
      <c r="C237" s="597" t="s">
        <v>4710</v>
      </c>
      <c r="D237" s="59"/>
      <c r="E237" s="59"/>
      <c r="F237" s="97"/>
      <c r="G237" s="97"/>
      <c r="H237" s="97"/>
      <c r="I237" s="97"/>
      <c r="J237" s="97"/>
      <c r="K237" s="97"/>
      <c r="L237" s="97"/>
      <c r="M237" s="97"/>
      <c r="N237" s="97"/>
      <c r="O237" s="97"/>
      <c r="P237" s="97"/>
      <c r="Q237" s="97"/>
      <c r="R237" s="97"/>
      <c r="S237" s="97"/>
      <c r="T237" s="97"/>
      <c r="U237" s="97"/>
      <c r="V237" s="97"/>
      <c r="W237" s="97"/>
      <c r="X237" s="97"/>
      <c r="Y237" s="97"/>
      <c r="Z237" s="97"/>
      <c r="AA237" s="97"/>
    </row>
    <row r="238" customFormat="false" ht="15.75" hidden="false" customHeight="false" outlineLevel="0" collapsed="false">
      <c r="A238" s="97"/>
      <c r="B238" s="411" t="s">
        <v>4711</v>
      </c>
      <c r="C238" s="597" t="s">
        <v>4712</v>
      </c>
      <c r="D238" s="59" t="s">
        <v>1354</v>
      </c>
      <c r="E238" s="405" t="s">
        <v>4713</v>
      </c>
      <c r="F238" s="97"/>
      <c r="G238" s="97"/>
      <c r="H238" s="97"/>
      <c r="I238" s="97"/>
      <c r="J238" s="97"/>
      <c r="K238" s="97"/>
      <c r="L238" s="97"/>
      <c r="M238" s="97"/>
      <c r="N238" s="97"/>
      <c r="O238" s="97"/>
      <c r="P238" s="97"/>
      <c r="Q238" s="97"/>
      <c r="R238" s="97"/>
      <c r="S238" s="97"/>
      <c r="T238" s="97"/>
      <c r="U238" s="97"/>
      <c r="V238" s="97"/>
      <c r="W238" s="97"/>
      <c r="X238" s="97"/>
      <c r="Y238" s="97"/>
      <c r="Z238" s="97"/>
      <c r="AA238" s="97"/>
    </row>
    <row r="239" customFormat="false" ht="15.75" hidden="false" customHeight="false" outlineLevel="0" collapsed="false">
      <c r="A239" s="97"/>
      <c r="B239" s="625" t="n">
        <v>44872</v>
      </c>
      <c r="C239" s="418" t="s">
        <v>4714</v>
      </c>
      <c r="D239" s="59"/>
      <c r="E239" s="59"/>
      <c r="F239" s="97"/>
      <c r="G239" s="97"/>
      <c r="H239" s="97"/>
      <c r="I239" s="97"/>
      <c r="J239" s="97"/>
      <c r="K239" s="97"/>
      <c r="L239" s="97"/>
      <c r="M239" s="97"/>
      <c r="N239" s="97"/>
      <c r="O239" s="97"/>
      <c r="P239" s="97"/>
      <c r="Q239" s="97"/>
      <c r="R239" s="97"/>
      <c r="S239" s="97"/>
      <c r="T239" s="97"/>
      <c r="U239" s="97"/>
      <c r="V239" s="97"/>
      <c r="W239" s="97"/>
      <c r="X239" s="97"/>
      <c r="Y239" s="97"/>
      <c r="Z239" s="97"/>
      <c r="AA239" s="97"/>
    </row>
    <row r="240" customFormat="false" ht="15.75" hidden="false" customHeight="false" outlineLevel="0" collapsed="false">
      <c r="A240" s="97"/>
      <c r="B240" s="625" t="n">
        <v>44887</v>
      </c>
      <c r="C240" s="57" t="s">
        <v>4715</v>
      </c>
      <c r="D240" s="57" t="s">
        <v>1350</v>
      </c>
      <c r="E240" s="414" t="s">
        <v>4716</v>
      </c>
      <c r="F240" s="97"/>
      <c r="G240" s="97"/>
      <c r="H240" s="97"/>
      <c r="I240" s="97"/>
      <c r="J240" s="97"/>
      <c r="K240" s="97"/>
      <c r="L240" s="97"/>
      <c r="M240" s="97"/>
      <c r="N240" s="97"/>
      <c r="O240" s="97"/>
      <c r="P240" s="97"/>
      <c r="Q240" s="97"/>
      <c r="R240" s="97"/>
      <c r="S240" s="97"/>
      <c r="T240" s="97"/>
      <c r="U240" s="97"/>
      <c r="V240" s="97"/>
      <c r="W240" s="97"/>
      <c r="X240" s="97"/>
      <c r="Y240" s="97"/>
      <c r="Z240" s="97"/>
      <c r="AA240" s="97"/>
    </row>
    <row r="241" customFormat="false" ht="15.75" hidden="false" customHeight="false" outlineLevel="0" collapsed="false">
      <c r="A241" s="97"/>
      <c r="B241" s="646" t="n">
        <v>45253</v>
      </c>
      <c r="C241" s="5" t="s">
        <v>4717</v>
      </c>
      <c r="D241" s="59" t="s">
        <v>4718</v>
      </c>
      <c r="E241" s="405" t="s">
        <v>4719</v>
      </c>
      <c r="F241" s="97"/>
      <c r="G241" s="97"/>
      <c r="H241" s="97"/>
      <c r="I241" s="97"/>
      <c r="J241" s="97"/>
      <c r="K241" s="97"/>
      <c r="L241" s="97"/>
      <c r="M241" s="97"/>
      <c r="N241" s="97"/>
      <c r="O241" s="97"/>
      <c r="P241" s="97"/>
      <c r="Q241" s="97"/>
      <c r="R241" s="97"/>
      <c r="S241" s="97"/>
      <c r="T241" s="97"/>
      <c r="U241" s="97"/>
      <c r="V241" s="97"/>
      <c r="W241" s="97"/>
      <c r="X241" s="97"/>
      <c r="Y241" s="97"/>
      <c r="Z241" s="97"/>
      <c r="AA241" s="97"/>
    </row>
    <row r="242" customFormat="false" ht="15.75" hidden="false" customHeight="false" outlineLevel="0" collapsed="false">
      <c r="A242" s="97"/>
      <c r="B242" s="625" t="n">
        <v>45260</v>
      </c>
      <c r="C242" s="57" t="s">
        <v>4720</v>
      </c>
      <c r="D242" s="59" t="s">
        <v>2080</v>
      </c>
      <c r="E242" s="405" t="s">
        <v>4721</v>
      </c>
      <c r="F242" s="97"/>
      <c r="G242" s="97"/>
      <c r="H242" s="97"/>
      <c r="I242" s="97"/>
      <c r="J242" s="97"/>
      <c r="K242" s="97"/>
      <c r="L242" s="97"/>
      <c r="M242" s="97"/>
      <c r="N242" s="97"/>
      <c r="O242" s="97"/>
      <c r="P242" s="97"/>
      <c r="Q242" s="97"/>
      <c r="R242" s="97"/>
      <c r="S242" s="97"/>
      <c r="T242" s="97"/>
      <c r="U242" s="97"/>
      <c r="V242" s="97"/>
      <c r="W242" s="97"/>
      <c r="X242" s="97"/>
      <c r="Y242" s="97"/>
      <c r="Z242" s="97"/>
      <c r="AA242" s="97"/>
    </row>
    <row r="243" customFormat="false" ht="15.75" hidden="false" customHeight="false" outlineLevel="0" collapsed="false">
      <c r="A243" s="97"/>
      <c r="B243" s="623" t="s">
        <v>4722</v>
      </c>
      <c r="C243" s="57" t="s">
        <v>4723</v>
      </c>
      <c r="D243" s="59" t="s">
        <v>4718</v>
      </c>
      <c r="E243" s="405" t="s">
        <v>4719</v>
      </c>
      <c r="F243" s="97"/>
      <c r="G243" s="97"/>
      <c r="H243" s="97"/>
      <c r="I243" s="97"/>
      <c r="J243" s="97"/>
      <c r="K243" s="97"/>
      <c r="L243" s="97"/>
      <c r="M243" s="97"/>
      <c r="N243" s="97"/>
      <c r="O243" s="97"/>
      <c r="P243" s="97"/>
      <c r="Q243" s="97"/>
      <c r="R243" s="97"/>
      <c r="S243" s="97"/>
      <c r="T243" s="97"/>
      <c r="U243" s="97"/>
      <c r="V243" s="97"/>
      <c r="W243" s="97"/>
      <c r="X243" s="97"/>
      <c r="Y243" s="97"/>
      <c r="Z243" s="97"/>
      <c r="AA243" s="97"/>
    </row>
    <row r="244" customFormat="false" ht="15.75" hidden="false" customHeight="false" outlineLevel="0" collapsed="false">
      <c r="A244" s="97"/>
      <c r="B244" s="623" t="s">
        <v>4724</v>
      </c>
      <c r="C244" s="14" t="s">
        <v>4725</v>
      </c>
      <c r="D244" s="59" t="s">
        <v>4718</v>
      </c>
      <c r="E244" s="405" t="s">
        <v>4719</v>
      </c>
      <c r="F244" s="97"/>
      <c r="G244" s="97"/>
      <c r="H244" s="97"/>
      <c r="I244" s="97"/>
      <c r="J244" s="97"/>
      <c r="K244" s="97"/>
      <c r="L244" s="97"/>
      <c r="M244" s="97"/>
      <c r="N244" s="97"/>
      <c r="O244" s="97"/>
      <c r="P244" s="97"/>
      <c r="Q244" s="97"/>
      <c r="R244" s="97"/>
      <c r="S244" s="97"/>
      <c r="T244" s="97"/>
      <c r="U244" s="97"/>
      <c r="V244" s="97"/>
      <c r="W244" s="97"/>
      <c r="X244" s="97"/>
      <c r="Y244" s="97"/>
      <c r="Z244" s="97"/>
      <c r="AA244" s="97"/>
    </row>
    <row r="245" customFormat="false" ht="15.75" hidden="false" customHeight="false" outlineLevel="0" collapsed="false">
      <c r="A245" s="168"/>
      <c r="B245" s="592" t="n">
        <v>2001</v>
      </c>
      <c r="C245" s="168"/>
      <c r="D245" s="246"/>
      <c r="E245" s="168"/>
      <c r="F245" s="168"/>
      <c r="G245" s="168"/>
      <c r="H245" s="168"/>
      <c r="I245" s="168"/>
      <c r="J245" s="168"/>
      <c r="K245" s="168"/>
      <c r="L245" s="168"/>
      <c r="M245" s="168"/>
      <c r="N245" s="168"/>
      <c r="O245" s="168"/>
      <c r="P245" s="168"/>
      <c r="Q245" s="168"/>
      <c r="R245" s="168"/>
      <c r="S245" s="168"/>
      <c r="T245" s="168"/>
      <c r="U245" s="168"/>
      <c r="V245" s="168"/>
      <c r="W245" s="168"/>
      <c r="X245" s="168"/>
      <c r="Y245" s="168"/>
      <c r="Z245" s="168"/>
      <c r="AA245" s="168"/>
    </row>
    <row r="246" customFormat="false" ht="15.75" hidden="false" customHeight="false" outlineLevel="0" collapsed="false">
      <c r="A246" s="97"/>
      <c r="B246" s="624" t="n">
        <v>44686</v>
      </c>
      <c r="C246" s="597" t="s">
        <v>4726</v>
      </c>
      <c r="D246" s="57" t="s">
        <v>4727</v>
      </c>
      <c r="E246" s="408" t="s">
        <v>4728</v>
      </c>
      <c r="F246" s="97"/>
      <c r="G246" s="97"/>
      <c r="H246" s="97"/>
      <c r="I246" s="97"/>
      <c r="J246" s="97"/>
      <c r="K246" s="97"/>
      <c r="L246" s="97"/>
      <c r="M246" s="97"/>
      <c r="N246" s="97"/>
      <c r="O246" s="97"/>
      <c r="P246" s="97"/>
      <c r="Q246" s="97"/>
      <c r="R246" s="97"/>
      <c r="S246" s="97"/>
      <c r="T246" s="97"/>
      <c r="U246" s="97"/>
      <c r="V246" s="97"/>
      <c r="W246" s="97"/>
      <c r="X246" s="97"/>
      <c r="Y246" s="97"/>
      <c r="Z246" s="97"/>
      <c r="AA246" s="97"/>
    </row>
    <row r="247" customFormat="false" ht="15.75" hidden="false" customHeight="false" outlineLevel="0" collapsed="false">
      <c r="A247" s="97"/>
      <c r="B247" s="624" t="n">
        <v>44699</v>
      </c>
      <c r="C247" s="597" t="s">
        <v>4729</v>
      </c>
      <c r="D247" s="59" t="s">
        <v>4730</v>
      </c>
      <c r="E247" s="59"/>
      <c r="F247" s="59" t="s">
        <v>1264</v>
      </c>
      <c r="G247" s="405" t="s">
        <v>4731</v>
      </c>
      <c r="H247" s="97"/>
      <c r="I247" s="97"/>
      <c r="J247" s="97"/>
      <c r="K247" s="97"/>
      <c r="L247" s="97"/>
      <c r="M247" s="97"/>
      <c r="N247" s="97"/>
      <c r="O247" s="97"/>
      <c r="P247" s="97"/>
      <c r="Q247" s="97"/>
      <c r="R247" s="97"/>
      <c r="S247" s="97"/>
      <c r="T247" s="97"/>
      <c r="U247" s="97"/>
      <c r="V247" s="97"/>
      <c r="W247" s="97"/>
      <c r="X247" s="97"/>
      <c r="Y247" s="97"/>
      <c r="Z247" s="97"/>
      <c r="AA247" s="97"/>
    </row>
    <row r="248" customFormat="false" ht="15.75" hidden="false" customHeight="false" outlineLevel="0" collapsed="false">
      <c r="A248" s="97"/>
      <c r="B248" s="411" t="s">
        <v>1585</v>
      </c>
      <c r="C248" s="595" t="s">
        <v>4732</v>
      </c>
      <c r="D248" s="59" t="s">
        <v>4425</v>
      </c>
      <c r="E248" s="59"/>
      <c r="F248" s="97"/>
      <c r="G248" s="97"/>
      <c r="H248" s="97"/>
      <c r="I248" s="97"/>
      <c r="J248" s="97"/>
      <c r="K248" s="97"/>
      <c r="L248" s="97"/>
      <c r="M248" s="97"/>
      <c r="N248" s="97"/>
      <c r="O248" s="97"/>
      <c r="P248" s="97"/>
      <c r="Q248" s="97"/>
      <c r="R248" s="97"/>
      <c r="S248" s="97"/>
      <c r="T248" s="97"/>
      <c r="U248" s="97"/>
      <c r="V248" s="97"/>
      <c r="W248" s="97"/>
      <c r="X248" s="97"/>
      <c r="Y248" s="97"/>
      <c r="Z248" s="97"/>
      <c r="AA248" s="97"/>
    </row>
    <row r="249" customFormat="false" ht="15.75" hidden="false" customHeight="false" outlineLevel="0" collapsed="false">
      <c r="A249" s="97"/>
      <c r="B249" s="411" t="s">
        <v>4271</v>
      </c>
      <c r="C249" s="595" t="s">
        <v>4733</v>
      </c>
      <c r="D249" s="59" t="s">
        <v>4682</v>
      </c>
      <c r="E249" s="405" t="s">
        <v>4734</v>
      </c>
      <c r="F249" s="97"/>
      <c r="G249" s="97"/>
      <c r="H249" s="97"/>
      <c r="I249" s="97"/>
      <c r="J249" s="97"/>
      <c r="K249" s="97"/>
      <c r="L249" s="97"/>
      <c r="M249" s="97"/>
      <c r="N249" s="97"/>
      <c r="O249" s="97"/>
      <c r="P249" s="97"/>
      <c r="Q249" s="97"/>
      <c r="R249" s="97"/>
      <c r="S249" s="97"/>
      <c r="T249" s="97"/>
      <c r="U249" s="97"/>
      <c r="V249" s="97"/>
      <c r="W249" s="97"/>
      <c r="X249" s="97"/>
      <c r="Y249" s="97"/>
      <c r="Z249" s="97"/>
      <c r="AA249" s="97"/>
    </row>
    <row r="250" customFormat="false" ht="15.75" hidden="false" customHeight="false" outlineLevel="0" collapsed="false">
      <c r="A250" s="97"/>
      <c r="B250" s="625" t="n">
        <v>44815</v>
      </c>
      <c r="C250" s="595" t="s">
        <v>4735</v>
      </c>
      <c r="D250" s="59" t="s">
        <v>598</v>
      </c>
      <c r="E250" s="405" t="s">
        <v>4736</v>
      </c>
      <c r="F250" s="97"/>
      <c r="G250" s="97"/>
      <c r="H250" s="97"/>
      <c r="I250" s="97"/>
      <c r="J250" s="97"/>
      <c r="K250" s="97"/>
      <c r="L250" s="97"/>
      <c r="M250" s="97"/>
      <c r="N250" s="97"/>
      <c r="O250" s="97"/>
      <c r="P250" s="97"/>
      <c r="Q250" s="97"/>
      <c r="R250" s="97"/>
      <c r="S250" s="97"/>
      <c r="T250" s="97"/>
      <c r="U250" s="97"/>
      <c r="V250" s="97"/>
      <c r="W250" s="97"/>
      <c r="X250" s="97"/>
      <c r="Y250" s="97"/>
      <c r="Z250" s="97"/>
      <c r="AA250" s="97"/>
    </row>
    <row r="251" customFormat="false" ht="15.75" hidden="false" customHeight="false" outlineLevel="0" collapsed="false">
      <c r="A251" s="97"/>
      <c r="B251" s="411" t="s">
        <v>4447</v>
      </c>
      <c r="C251" s="597" t="s">
        <v>4737</v>
      </c>
      <c r="D251" s="5" t="s">
        <v>1312</v>
      </c>
      <c r="E251" s="262" t="s">
        <v>4738</v>
      </c>
      <c r="F251" s="97"/>
      <c r="G251" s="97"/>
      <c r="H251" s="97"/>
      <c r="I251" s="97"/>
      <c r="J251" s="97"/>
      <c r="K251" s="97"/>
      <c r="L251" s="97"/>
      <c r="M251" s="97"/>
      <c r="N251" s="97"/>
      <c r="O251" s="97"/>
      <c r="P251" s="97"/>
      <c r="Q251" s="97"/>
      <c r="R251" s="97"/>
      <c r="S251" s="97"/>
      <c r="T251" s="97"/>
      <c r="U251" s="97"/>
      <c r="V251" s="97"/>
      <c r="W251" s="97"/>
      <c r="X251" s="97"/>
      <c r="Y251" s="97"/>
      <c r="Z251" s="97"/>
      <c r="AA251" s="97"/>
    </row>
    <row r="252" customFormat="false" ht="15.75" hidden="false" customHeight="false" outlineLevel="0" collapsed="false">
      <c r="A252" s="97"/>
      <c r="B252" s="411" t="s">
        <v>4447</v>
      </c>
      <c r="C252" s="595" t="s">
        <v>4739</v>
      </c>
      <c r="D252" s="4" t="s">
        <v>4740</v>
      </c>
      <c r="E252" s="255" t="s">
        <v>4741</v>
      </c>
      <c r="F252" s="97"/>
      <c r="G252" s="97"/>
      <c r="H252" s="97"/>
      <c r="I252" s="97"/>
      <c r="J252" s="97"/>
      <c r="K252" s="97"/>
      <c r="L252" s="97"/>
      <c r="M252" s="97"/>
      <c r="N252" s="97"/>
      <c r="O252" s="97"/>
      <c r="P252" s="97"/>
      <c r="Q252" s="97"/>
      <c r="R252" s="97"/>
      <c r="S252" s="97"/>
      <c r="T252" s="97"/>
      <c r="U252" s="97"/>
      <c r="V252" s="97"/>
      <c r="W252" s="97"/>
      <c r="X252" s="97"/>
      <c r="Y252" s="97"/>
      <c r="Z252" s="97"/>
      <c r="AA252" s="97"/>
    </row>
    <row r="253" customFormat="false" ht="15.75" hidden="false" customHeight="false" outlineLevel="0" collapsed="false">
      <c r="A253" s="97"/>
      <c r="B253" s="411" t="s">
        <v>4336</v>
      </c>
      <c r="C253" s="597" t="s">
        <v>4742</v>
      </c>
      <c r="D253" s="5" t="s">
        <v>4743</v>
      </c>
      <c r="E253" s="262" t="s">
        <v>4744</v>
      </c>
      <c r="F253" s="97"/>
      <c r="G253" s="97"/>
      <c r="H253" s="97"/>
      <c r="I253" s="97"/>
      <c r="J253" s="97"/>
      <c r="K253" s="97"/>
      <c r="L253" s="97"/>
      <c r="M253" s="97"/>
      <c r="N253" s="97"/>
      <c r="O253" s="97"/>
      <c r="P253" s="97"/>
      <c r="Q253" s="97"/>
      <c r="R253" s="97"/>
      <c r="S253" s="97"/>
      <c r="T253" s="97"/>
      <c r="U253" s="97"/>
      <c r="V253" s="97"/>
      <c r="W253" s="97"/>
      <c r="X253" s="97"/>
      <c r="Y253" s="97"/>
      <c r="Z253" s="97"/>
      <c r="AA253" s="97"/>
    </row>
    <row r="254" customFormat="false" ht="15.75" hidden="false" customHeight="false" outlineLevel="0" collapsed="false">
      <c r="A254" s="97"/>
      <c r="B254" s="411" t="s">
        <v>4336</v>
      </c>
      <c r="C254" s="595" t="s">
        <v>4745</v>
      </c>
      <c r="D254" s="4" t="s">
        <v>1897</v>
      </c>
      <c r="E254" s="255" t="s">
        <v>4746</v>
      </c>
      <c r="F254" s="97"/>
      <c r="G254" s="97"/>
      <c r="H254" s="97"/>
      <c r="I254" s="97"/>
      <c r="J254" s="97"/>
      <c r="K254" s="97"/>
      <c r="L254" s="97"/>
      <c r="M254" s="97"/>
      <c r="N254" s="97"/>
      <c r="O254" s="97"/>
      <c r="P254" s="97"/>
      <c r="Q254" s="97"/>
      <c r="R254" s="97"/>
      <c r="S254" s="97"/>
      <c r="T254" s="97"/>
      <c r="U254" s="97"/>
      <c r="V254" s="97"/>
      <c r="W254" s="97"/>
      <c r="X254" s="97"/>
      <c r="Y254" s="97"/>
      <c r="Z254" s="97"/>
      <c r="AA254" s="97"/>
    </row>
    <row r="255" customFormat="false" ht="15.75" hidden="false" customHeight="false" outlineLevel="0" collapsed="false">
      <c r="A255" s="168"/>
      <c r="B255" s="592" t="n">
        <v>2002</v>
      </c>
      <c r="C255" s="168"/>
      <c r="D255" s="246"/>
      <c r="E255" s="168"/>
      <c r="F255" s="168"/>
      <c r="G255" s="168"/>
      <c r="H255" s="168"/>
      <c r="I255" s="168"/>
      <c r="J255" s="168"/>
      <c r="K255" s="168"/>
      <c r="L255" s="168"/>
      <c r="M255" s="168"/>
      <c r="N255" s="168"/>
      <c r="O255" s="168"/>
      <c r="P255" s="168"/>
      <c r="Q255" s="168"/>
      <c r="R255" s="168"/>
      <c r="S255" s="168"/>
      <c r="T255" s="168"/>
      <c r="U255" s="168"/>
      <c r="V255" s="168"/>
      <c r="W255" s="168"/>
      <c r="X255" s="168"/>
      <c r="Y255" s="168"/>
      <c r="Z255" s="168"/>
      <c r="AA255" s="168"/>
    </row>
    <row r="256" customFormat="false" ht="15.75" hidden="false" customHeight="false" outlineLevel="0" collapsed="false">
      <c r="A256" s="97"/>
      <c r="B256" s="411"/>
      <c r="C256" s="597" t="s">
        <v>4747</v>
      </c>
      <c r="D256" s="59"/>
      <c r="E256" s="413"/>
      <c r="F256" s="59"/>
      <c r="G256" s="59"/>
      <c r="H256" s="97"/>
      <c r="I256" s="97"/>
      <c r="J256" s="97"/>
      <c r="K256" s="97"/>
      <c r="L256" s="97"/>
      <c r="M256" s="97"/>
      <c r="N256" s="97"/>
      <c r="O256" s="97"/>
      <c r="P256" s="97"/>
      <c r="Q256" s="97"/>
      <c r="R256" s="97"/>
      <c r="S256" s="97"/>
      <c r="T256" s="97"/>
      <c r="U256" s="97"/>
      <c r="V256" s="97"/>
      <c r="W256" s="97"/>
      <c r="X256" s="97"/>
      <c r="Y256" s="97"/>
      <c r="Z256" s="97"/>
      <c r="AA256" s="97"/>
    </row>
    <row r="257" customFormat="false" ht="15.75" hidden="false" customHeight="false" outlineLevel="0" collapsed="false">
      <c r="A257" s="97"/>
      <c r="B257" s="411" t="s">
        <v>4748</v>
      </c>
      <c r="C257" s="597" t="s">
        <v>4749</v>
      </c>
      <c r="D257" s="59" t="s">
        <v>1897</v>
      </c>
      <c r="E257" s="407" t="s">
        <v>4746</v>
      </c>
      <c r="F257" s="59"/>
      <c r="G257" s="59"/>
      <c r="H257" s="97"/>
      <c r="I257" s="97"/>
      <c r="J257" s="97"/>
      <c r="K257" s="97"/>
      <c r="L257" s="97"/>
      <c r="M257" s="97"/>
      <c r="N257" s="97"/>
      <c r="O257" s="97"/>
      <c r="P257" s="97"/>
      <c r="Q257" s="97"/>
      <c r="R257" s="97"/>
      <c r="S257" s="97"/>
      <c r="T257" s="97"/>
      <c r="U257" s="97"/>
      <c r="V257" s="97"/>
      <c r="W257" s="97"/>
      <c r="X257" s="97"/>
      <c r="Y257" s="97"/>
      <c r="Z257" s="97"/>
      <c r="AA257" s="97"/>
    </row>
    <row r="258" customFormat="false" ht="15.75" hidden="false" customHeight="false" outlineLevel="0" collapsed="false">
      <c r="A258" s="97"/>
      <c r="B258" s="624" t="n">
        <v>44634</v>
      </c>
      <c r="C258" s="597" t="s">
        <v>4750</v>
      </c>
      <c r="D258" s="59" t="s">
        <v>4751</v>
      </c>
      <c r="E258" s="407" t="s">
        <v>4752</v>
      </c>
      <c r="F258" s="59"/>
      <c r="G258" s="59"/>
      <c r="H258" s="97"/>
      <c r="I258" s="97"/>
      <c r="J258" s="97"/>
      <c r="K258" s="97"/>
      <c r="L258" s="97"/>
      <c r="M258" s="97"/>
      <c r="N258" s="97"/>
      <c r="O258" s="97"/>
      <c r="P258" s="97"/>
      <c r="Q258" s="97"/>
      <c r="R258" s="97"/>
      <c r="S258" s="97"/>
      <c r="T258" s="97"/>
      <c r="U258" s="97"/>
      <c r="V258" s="97"/>
      <c r="W258" s="97"/>
      <c r="X258" s="97"/>
      <c r="Y258" s="97"/>
      <c r="Z258" s="97"/>
      <c r="AA258" s="97"/>
    </row>
    <row r="259" customFormat="false" ht="15.75" hidden="false" customHeight="false" outlineLevel="0" collapsed="false">
      <c r="A259" s="97"/>
      <c r="B259" s="411" t="s">
        <v>4540</v>
      </c>
      <c r="C259" s="597" t="s">
        <v>4753</v>
      </c>
      <c r="D259" s="59" t="s">
        <v>3067</v>
      </c>
      <c r="E259" s="407" t="s">
        <v>4430</v>
      </c>
      <c r="F259" s="59" t="s">
        <v>4754</v>
      </c>
      <c r="G259" s="405" t="s">
        <v>4755</v>
      </c>
      <c r="H259" s="97"/>
      <c r="I259" s="97"/>
      <c r="J259" s="97"/>
      <c r="K259" s="97"/>
      <c r="L259" s="97"/>
      <c r="M259" s="97"/>
      <c r="N259" s="97"/>
      <c r="O259" s="97"/>
      <c r="P259" s="97"/>
      <c r="Q259" s="97"/>
      <c r="R259" s="97"/>
      <c r="S259" s="97"/>
      <c r="T259" s="97"/>
      <c r="U259" s="97"/>
      <c r="V259" s="97"/>
      <c r="W259" s="97"/>
      <c r="X259" s="97"/>
      <c r="Y259" s="97"/>
      <c r="Z259" s="97"/>
      <c r="AA259" s="97"/>
    </row>
    <row r="260" customFormat="false" ht="15.75" hidden="false" customHeight="false" outlineLevel="0" collapsed="false">
      <c r="A260" s="97"/>
      <c r="B260" s="624" t="n">
        <v>44663</v>
      </c>
      <c r="C260" s="597" t="s">
        <v>4756</v>
      </c>
      <c r="D260" s="57" t="s">
        <v>4757</v>
      </c>
      <c r="E260" s="408" t="s">
        <v>4758</v>
      </c>
      <c r="F260" s="59" t="s">
        <v>1417</v>
      </c>
      <c r="G260" s="405" t="s">
        <v>4759</v>
      </c>
      <c r="H260" s="97"/>
      <c r="I260" s="97"/>
      <c r="J260" s="97"/>
      <c r="K260" s="97"/>
      <c r="L260" s="97"/>
      <c r="M260" s="97"/>
      <c r="N260" s="97"/>
      <c r="O260" s="97"/>
      <c r="P260" s="97"/>
      <c r="Q260" s="97"/>
      <c r="R260" s="97"/>
      <c r="S260" s="97"/>
      <c r="T260" s="97"/>
      <c r="U260" s="97"/>
      <c r="V260" s="97"/>
      <c r="W260" s="97"/>
      <c r="X260" s="97"/>
      <c r="Y260" s="97"/>
      <c r="Z260" s="97"/>
      <c r="AA260" s="97"/>
    </row>
    <row r="261" customFormat="false" ht="15.75" hidden="false" customHeight="false" outlineLevel="0" collapsed="false">
      <c r="A261" s="97"/>
      <c r="B261" s="411"/>
      <c r="C261" s="595" t="s">
        <v>4760</v>
      </c>
      <c r="D261" s="59"/>
      <c r="E261" s="59"/>
      <c r="F261" s="55"/>
      <c r="G261" s="55"/>
      <c r="H261" s="97"/>
      <c r="I261" s="97"/>
      <c r="J261" s="97"/>
      <c r="K261" s="97"/>
      <c r="L261" s="97"/>
      <c r="M261" s="97"/>
      <c r="N261" s="97"/>
      <c r="O261" s="97"/>
      <c r="P261" s="97"/>
      <c r="Q261" s="97"/>
      <c r="R261" s="97"/>
      <c r="S261" s="97"/>
      <c r="T261" s="97"/>
      <c r="U261" s="97"/>
      <c r="V261" s="97"/>
      <c r="W261" s="97"/>
      <c r="X261" s="97"/>
      <c r="Y261" s="97"/>
      <c r="Z261" s="97"/>
      <c r="AA261" s="97"/>
    </row>
    <row r="262" customFormat="false" ht="15.75" hidden="false" customHeight="false" outlineLevel="0" collapsed="false">
      <c r="A262" s="97"/>
      <c r="B262" s="411" t="s">
        <v>1585</v>
      </c>
      <c r="C262" s="595" t="s">
        <v>4761</v>
      </c>
      <c r="D262" s="59" t="s">
        <v>4762</v>
      </c>
      <c r="E262" s="405" t="s">
        <v>4513</v>
      </c>
      <c r="F262" s="55"/>
      <c r="G262" s="55"/>
      <c r="H262" s="97"/>
      <c r="I262" s="97"/>
      <c r="J262" s="97"/>
      <c r="K262" s="97"/>
      <c r="L262" s="97"/>
      <c r="M262" s="97"/>
      <c r="N262" s="97"/>
      <c r="O262" s="97"/>
      <c r="P262" s="97"/>
      <c r="Q262" s="97"/>
      <c r="R262" s="97"/>
      <c r="S262" s="97"/>
      <c r="T262" s="97"/>
      <c r="U262" s="97"/>
      <c r="V262" s="97"/>
      <c r="W262" s="97"/>
      <c r="X262" s="97"/>
      <c r="Y262" s="97"/>
      <c r="Z262" s="97"/>
      <c r="AA262" s="97"/>
    </row>
    <row r="263" customFormat="false" ht="15.75" hidden="false" customHeight="false" outlineLevel="0" collapsed="false">
      <c r="A263" s="97"/>
      <c r="B263" s="411"/>
      <c r="C263" s="59" t="s">
        <v>4763</v>
      </c>
      <c r="D263" s="59" t="s">
        <v>4764</v>
      </c>
      <c r="E263" s="405" t="s">
        <v>4765</v>
      </c>
      <c r="F263" s="55"/>
      <c r="G263" s="55"/>
      <c r="H263" s="97"/>
      <c r="I263" s="97"/>
      <c r="J263" s="97"/>
      <c r="K263" s="97"/>
      <c r="L263" s="97"/>
      <c r="M263" s="97"/>
      <c r="N263" s="97"/>
      <c r="O263" s="97"/>
      <c r="P263" s="97"/>
      <c r="Q263" s="97"/>
      <c r="R263" s="97"/>
      <c r="S263" s="97"/>
      <c r="T263" s="97"/>
      <c r="U263" s="97"/>
      <c r="V263" s="97"/>
      <c r="W263" s="97"/>
      <c r="X263" s="97"/>
      <c r="Y263" s="97"/>
      <c r="Z263" s="97"/>
      <c r="AA263" s="97"/>
    </row>
    <row r="264" customFormat="false" ht="15.75" hidden="false" customHeight="false" outlineLevel="0" collapsed="false">
      <c r="A264" s="97"/>
      <c r="B264" s="411"/>
      <c r="C264" s="59" t="s">
        <v>4766</v>
      </c>
      <c r="D264" s="59" t="s">
        <v>4767</v>
      </c>
      <c r="E264" s="405" t="s">
        <v>4768</v>
      </c>
      <c r="F264" s="55"/>
      <c r="G264" s="55"/>
      <c r="H264" s="97"/>
      <c r="I264" s="97"/>
      <c r="J264" s="97"/>
      <c r="K264" s="97"/>
      <c r="L264" s="97"/>
      <c r="M264" s="97"/>
      <c r="N264" s="97"/>
      <c r="O264" s="97"/>
      <c r="P264" s="97"/>
      <c r="Q264" s="97"/>
      <c r="R264" s="97"/>
      <c r="S264" s="97"/>
      <c r="T264" s="97"/>
      <c r="U264" s="97"/>
      <c r="V264" s="97"/>
      <c r="W264" s="97"/>
      <c r="X264" s="97"/>
      <c r="Y264" s="97"/>
      <c r="Z264" s="97"/>
      <c r="AA264" s="97"/>
    </row>
    <row r="265" customFormat="false" ht="15.75" hidden="false" customHeight="false" outlineLevel="0" collapsed="false">
      <c r="A265" s="97"/>
      <c r="B265" s="411" t="s">
        <v>4642</v>
      </c>
      <c r="C265" s="59" t="s">
        <v>4769</v>
      </c>
      <c r="D265" s="59" t="s">
        <v>4770</v>
      </c>
      <c r="E265" s="405" t="s">
        <v>4771</v>
      </c>
      <c r="F265" s="55" t="s">
        <v>4506</v>
      </c>
      <c r="G265" s="594" t="s">
        <v>4507</v>
      </c>
      <c r="H265" s="97"/>
      <c r="I265" s="97"/>
      <c r="J265" s="97"/>
      <c r="K265" s="97"/>
      <c r="L265" s="97"/>
      <c r="M265" s="97"/>
      <c r="N265" s="97"/>
      <c r="O265" s="97"/>
      <c r="P265" s="97"/>
      <c r="Q265" s="97"/>
      <c r="R265" s="97"/>
      <c r="S265" s="97"/>
      <c r="T265" s="97"/>
      <c r="U265" s="97"/>
      <c r="V265" s="97"/>
      <c r="W265" s="97"/>
      <c r="X265" s="97"/>
      <c r="Y265" s="97"/>
      <c r="Z265" s="97"/>
      <c r="AA265" s="97"/>
    </row>
    <row r="266" customFormat="false" ht="15.75" hidden="false" customHeight="false" outlineLevel="0" collapsed="false">
      <c r="A266" s="97"/>
      <c r="B266" s="411" t="s">
        <v>4370</v>
      </c>
      <c r="C266" s="595" t="s">
        <v>4772</v>
      </c>
      <c r="D266" s="59" t="s">
        <v>1619</v>
      </c>
      <c r="E266" s="405" t="s">
        <v>4773</v>
      </c>
      <c r="F266" s="55"/>
      <c r="G266" s="55"/>
      <c r="H266" s="97"/>
      <c r="I266" s="97"/>
      <c r="J266" s="97"/>
      <c r="K266" s="97"/>
      <c r="L266" s="97"/>
      <c r="M266" s="97"/>
      <c r="N266" s="97"/>
      <c r="O266" s="97"/>
      <c r="P266" s="97"/>
      <c r="Q266" s="97"/>
      <c r="R266" s="97"/>
      <c r="S266" s="97"/>
      <c r="T266" s="97"/>
      <c r="U266" s="97"/>
      <c r="V266" s="97"/>
      <c r="W266" s="97"/>
      <c r="X266" s="97"/>
      <c r="Y266" s="97"/>
      <c r="Z266" s="97"/>
      <c r="AA266" s="97"/>
    </row>
    <row r="267" customFormat="false" ht="15.75" hidden="false" customHeight="false" outlineLevel="0" collapsed="false">
      <c r="A267" s="168"/>
      <c r="B267" s="592" t="n">
        <v>2003</v>
      </c>
      <c r="C267" s="593" t="s">
        <v>4774</v>
      </c>
      <c r="D267" s="246"/>
      <c r="E267" s="168"/>
      <c r="F267" s="168"/>
      <c r="G267" s="168"/>
      <c r="H267" s="168"/>
      <c r="I267" s="168"/>
      <c r="J267" s="168"/>
      <c r="K267" s="168"/>
      <c r="L267" s="168"/>
      <c r="M267" s="168"/>
      <c r="N267" s="168"/>
      <c r="O267" s="168"/>
      <c r="P267" s="168"/>
      <c r="Q267" s="168"/>
      <c r="R267" s="168"/>
      <c r="S267" s="168"/>
      <c r="T267" s="168"/>
      <c r="U267" s="168"/>
      <c r="V267" s="168"/>
      <c r="W267" s="168"/>
      <c r="X267" s="168"/>
      <c r="Y267" s="168"/>
      <c r="Z267" s="168"/>
      <c r="AA267" s="168"/>
    </row>
    <row r="268" customFormat="false" ht="15.75" hidden="false" customHeight="false" outlineLevel="0" collapsed="false">
      <c r="A268" s="97"/>
      <c r="C268" s="4" t="s">
        <v>4775</v>
      </c>
      <c r="D268" s="4" t="s">
        <v>2546</v>
      </c>
      <c r="E268" s="255" t="s">
        <v>4776</v>
      </c>
      <c r="F268" s="55" t="s">
        <v>4506</v>
      </c>
      <c r="G268" s="594" t="s">
        <v>4507</v>
      </c>
      <c r="H268" s="97"/>
      <c r="I268" s="97"/>
      <c r="J268" s="97"/>
      <c r="K268" s="97"/>
      <c r="L268" s="97"/>
      <c r="M268" s="97"/>
      <c r="N268" s="97"/>
      <c r="O268" s="97"/>
      <c r="P268" s="97"/>
      <c r="Q268" s="97"/>
      <c r="R268" s="97"/>
      <c r="S268" s="97"/>
      <c r="T268" s="97"/>
      <c r="U268" s="97"/>
      <c r="V268" s="97"/>
      <c r="W268" s="97"/>
      <c r="X268" s="97"/>
      <c r="Y268" s="97"/>
      <c r="Z268" s="97"/>
      <c r="AA268" s="97"/>
    </row>
    <row r="269" customFormat="false" ht="15.75" hidden="false" customHeight="false" outlineLevel="0" collapsed="false">
      <c r="A269" s="97"/>
      <c r="C269" s="4" t="s">
        <v>4777</v>
      </c>
      <c r="D269" s="4" t="s">
        <v>3067</v>
      </c>
      <c r="E269" s="255" t="s">
        <v>4490</v>
      </c>
      <c r="F269" s="55"/>
      <c r="G269" s="55"/>
      <c r="H269" s="97"/>
      <c r="I269" s="97"/>
      <c r="J269" s="97"/>
      <c r="K269" s="97"/>
      <c r="L269" s="97"/>
      <c r="M269" s="97"/>
      <c r="N269" s="97"/>
      <c r="O269" s="97"/>
      <c r="P269" s="97"/>
      <c r="Q269" s="97"/>
      <c r="R269" s="97"/>
      <c r="S269" s="97"/>
      <c r="T269" s="97"/>
      <c r="U269" s="97"/>
      <c r="V269" s="97"/>
      <c r="W269" s="97"/>
      <c r="X269" s="97"/>
      <c r="Y269" s="97"/>
      <c r="Z269" s="97"/>
      <c r="AA269" s="97"/>
    </row>
    <row r="270" customFormat="false" ht="15.75" hidden="false" customHeight="false" outlineLevel="0" collapsed="false">
      <c r="A270" s="97"/>
      <c r="C270" s="4" t="s">
        <v>4778</v>
      </c>
      <c r="D270" s="4" t="s">
        <v>4476</v>
      </c>
      <c r="E270" s="255" t="s">
        <v>4477</v>
      </c>
      <c r="F270" s="55" t="s">
        <v>4619</v>
      </c>
      <c r="G270" s="594" t="s">
        <v>4620</v>
      </c>
      <c r="H270" s="97"/>
      <c r="I270" s="97"/>
      <c r="J270" s="97"/>
      <c r="K270" s="97"/>
      <c r="L270" s="97"/>
      <c r="M270" s="97"/>
      <c r="N270" s="97"/>
      <c r="O270" s="97"/>
      <c r="P270" s="97"/>
      <c r="Q270" s="97"/>
      <c r="R270" s="97"/>
      <c r="S270" s="97"/>
      <c r="T270" s="97"/>
      <c r="U270" s="97"/>
      <c r="V270" s="97"/>
      <c r="W270" s="97"/>
      <c r="X270" s="97"/>
      <c r="Y270" s="97"/>
      <c r="Z270" s="97"/>
      <c r="AA270" s="97"/>
    </row>
    <row r="271" customFormat="false" ht="15.75" hidden="false" customHeight="false" outlineLevel="0" collapsed="false">
      <c r="A271" s="97"/>
      <c r="C271" s="607" t="s">
        <v>4779</v>
      </c>
      <c r="D271" s="4" t="s">
        <v>4780</v>
      </c>
      <c r="E271" s="255" t="s">
        <v>4781</v>
      </c>
      <c r="F271" s="55"/>
      <c r="G271" s="55"/>
      <c r="H271" s="97"/>
      <c r="I271" s="97"/>
      <c r="J271" s="97"/>
      <c r="K271" s="97"/>
      <c r="L271" s="97"/>
      <c r="M271" s="97"/>
      <c r="N271" s="97"/>
      <c r="O271" s="97"/>
      <c r="P271" s="97"/>
      <c r="Q271" s="97"/>
      <c r="R271" s="97"/>
      <c r="S271" s="97"/>
      <c r="T271" s="97"/>
      <c r="U271" s="97"/>
      <c r="V271" s="97"/>
      <c r="W271" s="97"/>
      <c r="X271" s="97"/>
      <c r="Y271" s="97"/>
      <c r="Z271" s="97"/>
      <c r="AA271" s="97"/>
    </row>
    <row r="272" customFormat="false" ht="15.75" hidden="false" customHeight="false" outlineLevel="0" collapsed="false">
      <c r="A272" s="97"/>
      <c r="C272" s="607" t="s">
        <v>4782</v>
      </c>
      <c r="D272" s="4" t="s">
        <v>4783</v>
      </c>
      <c r="E272" s="255" t="s">
        <v>4125</v>
      </c>
      <c r="F272" s="55"/>
      <c r="G272" s="55"/>
      <c r="H272" s="97"/>
      <c r="I272" s="97"/>
      <c r="J272" s="97"/>
      <c r="K272" s="97"/>
      <c r="L272" s="97"/>
      <c r="M272" s="97"/>
      <c r="N272" s="97"/>
      <c r="O272" s="97"/>
      <c r="P272" s="97"/>
      <c r="Q272" s="97"/>
      <c r="R272" s="97"/>
      <c r="S272" s="97"/>
      <c r="T272" s="97"/>
      <c r="U272" s="97"/>
      <c r="V272" s="97"/>
      <c r="W272" s="97"/>
      <c r="X272" s="97"/>
      <c r="Y272" s="97"/>
      <c r="Z272" s="97"/>
      <c r="AA272" s="97"/>
    </row>
    <row r="273" customFormat="false" ht="15.75" hidden="false" customHeight="false" outlineLevel="0" collapsed="false">
      <c r="A273" s="97"/>
      <c r="C273" s="647" t="s">
        <v>4784</v>
      </c>
      <c r="D273" s="4" t="s">
        <v>4785</v>
      </c>
      <c r="E273" s="255" t="s">
        <v>4786</v>
      </c>
      <c r="F273" s="55"/>
      <c r="G273" s="55"/>
      <c r="H273" s="97"/>
      <c r="I273" s="97"/>
      <c r="J273" s="97"/>
      <c r="K273" s="97"/>
      <c r="L273" s="97"/>
      <c r="M273" s="97"/>
      <c r="N273" s="97"/>
      <c r="O273" s="97"/>
      <c r="P273" s="97"/>
      <c r="Q273" s="97"/>
      <c r="R273" s="97"/>
      <c r="S273" s="97"/>
      <c r="T273" s="97"/>
      <c r="U273" s="97"/>
      <c r="V273" s="97"/>
      <c r="W273" s="97"/>
      <c r="X273" s="97"/>
      <c r="Y273" s="97"/>
      <c r="Z273" s="97"/>
      <c r="AA273" s="97"/>
    </row>
    <row r="274" customFormat="false" ht="15.75" hidden="false" customHeight="false" outlineLevel="0" collapsed="false">
      <c r="A274" s="97"/>
      <c r="C274" s="647" t="s">
        <v>4787</v>
      </c>
      <c r="D274" s="4" t="s">
        <v>4740</v>
      </c>
      <c r="E274" s="255" t="s">
        <v>4741</v>
      </c>
      <c r="F274" s="55" t="s">
        <v>1342</v>
      </c>
      <c r="G274" s="594" t="s">
        <v>4609</v>
      </c>
      <c r="H274" s="97"/>
      <c r="I274" s="97"/>
      <c r="J274" s="97"/>
      <c r="K274" s="97"/>
      <c r="L274" s="97"/>
      <c r="M274" s="97"/>
      <c r="N274" s="97"/>
      <c r="O274" s="97"/>
      <c r="P274" s="97"/>
      <c r="Q274" s="97"/>
      <c r="R274" s="97"/>
      <c r="S274" s="97"/>
      <c r="T274" s="97"/>
      <c r="U274" s="97"/>
      <c r="V274" s="97"/>
      <c r="W274" s="97"/>
      <c r="X274" s="97"/>
      <c r="Y274" s="97"/>
      <c r="Z274" s="97"/>
      <c r="AA274" s="97"/>
    </row>
    <row r="275" customFormat="false" ht="15.75" hidden="false" customHeight="false" outlineLevel="0" collapsed="false">
      <c r="A275" s="97"/>
      <c r="C275" s="647" t="s">
        <v>4788</v>
      </c>
      <c r="D275" s="4" t="s">
        <v>4789</v>
      </c>
      <c r="E275" s="255" t="s">
        <v>4790</v>
      </c>
      <c r="F275" s="97"/>
      <c r="G275" s="97"/>
      <c r="H275" s="97"/>
      <c r="I275" s="97"/>
      <c r="J275" s="97"/>
      <c r="K275" s="97"/>
      <c r="L275" s="97"/>
      <c r="M275" s="97"/>
      <c r="N275" s="97"/>
      <c r="O275" s="97"/>
      <c r="P275" s="97"/>
      <c r="Q275" s="97"/>
      <c r="R275" s="97"/>
      <c r="S275" s="97"/>
      <c r="T275" s="97"/>
      <c r="U275" s="97"/>
      <c r="V275" s="97"/>
      <c r="W275" s="97"/>
      <c r="X275" s="97"/>
      <c r="Y275" s="97"/>
      <c r="Z275" s="97"/>
      <c r="AA275" s="97"/>
    </row>
    <row r="276" customFormat="false" ht="15.75" hidden="false" customHeight="false" outlineLevel="0" collapsed="false">
      <c r="A276" s="97"/>
      <c r="C276" s="647" t="s">
        <v>4791</v>
      </c>
      <c r="D276" s="4" t="s">
        <v>1357</v>
      </c>
      <c r="E276" s="255" t="s">
        <v>4792</v>
      </c>
      <c r="F276" s="97"/>
      <c r="G276" s="97"/>
      <c r="H276" s="97"/>
      <c r="I276" s="97"/>
      <c r="J276" s="97"/>
      <c r="K276" s="97"/>
      <c r="L276" s="97"/>
      <c r="M276" s="97"/>
      <c r="N276" s="97"/>
      <c r="O276" s="97"/>
      <c r="P276" s="97"/>
      <c r="Q276" s="97"/>
      <c r="R276" s="97"/>
      <c r="S276" s="97"/>
      <c r="T276" s="97"/>
      <c r="U276" s="97"/>
      <c r="V276" s="97"/>
      <c r="W276" s="97"/>
      <c r="X276" s="97"/>
      <c r="Y276" s="97"/>
      <c r="Z276" s="97"/>
      <c r="AA276" s="97"/>
    </row>
    <row r="277" customFormat="false" ht="15.75" hidden="false" customHeight="false" outlineLevel="0" collapsed="false">
      <c r="A277" s="97"/>
      <c r="B277" s="648"/>
      <c r="C277" s="647" t="s">
        <v>4793</v>
      </c>
      <c r="D277" s="4" t="s">
        <v>4794</v>
      </c>
      <c r="E277" s="255" t="s">
        <v>4795</v>
      </c>
      <c r="F277" s="97"/>
      <c r="G277" s="97"/>
      <c r="H277" s="97"/>
      <c r="I277" s="97"/>
      <c r="J277" s="97"/>
      <c r="K277" s="97"/>
      <c r="L277" s="97"/>
      <c r="M277" s="97"/>
      <c r="N277" s="97"/>
      <c r="O277" s="97"/>
      <c r="P277" s="97"/>
      <c r="Q277" s="97"/>
      <c r="R277" s="97"/>
      <c r="S277" s="97"/>
      <c r="T277" s="97"/>
      <c r="U277" s="97"/>
      <c r="V277" s="97"/>
      <c r="W277" s="97"/>
      <c r="X277" s="97"/>
      <c r="Y277" s="97"/>
      <c r="Z277" s="97"/>
      <c r="AA277" s="97"/>
    </row>
    <row r="278" customFormat="false" ht="15.75" hidden="false" customHeight="false" outlineLevel="0" collapsed="false">
      <c r="A278" s="97"/>
      <c r="B278" s="648"/>
      <c r="C278" s="4" t="s">
        <v>4796</v>
      </c>
      <c r="D278" s="4" t="s">
        <v>4797</v>
      </c>
      <c r="E278" s="255" t="s">
        <v>4798</v>
      </c>
      <c r="F278" s="97"/>
      <c r="G278" s="97"/>
      <c r="H278" s="97"/>
      <c r="I278" s="97"/>
      <c r="J278" s="97"/>
      <c r="K278" s="97"/>
      <c r="L278" s="97"/>
      <c r="M278" s="97"/>
      <c r="N278" s="97"/>
      <c r="O278" s="97"/>
      <c r="P278" s="97"/>
      <c r="Q278" s="97"/>
      <c r="R278" s="97"/>
      <c r="S278" s="97"/>
      <c r="T278" s="97"/>
      <c r="U278" s="97"/>
      <c r="V278" s="97"/>
      <c r="W278" s="97"/>
      <c r="X278" s="97"/>
      <c r="Y278" s="97"/>
      <c r="Z278" s="97"/>
      <c r="AA278" s="97"/>
    </row>
    <row r="279" customFormat="false" ht="15.75" hidden="false" customHeight="false" outlineLevel="0" collapsed="false">
      <c r="A279" s="97"/>
      <c r="B279" s="648" t="n">
        <v>45122</v>
      </c>
      <c r="C279" s="4" t="s">
        <v>4799</v>
      </c>
      <c r="D279" s="4" t="s">
        <v>1424</v>
      </c>
      <c r="E279" s="255" t="s">
        <v>4800</v>
      </c>
      <c r="F279" s="97"/>
      <c r="G279" s="97"/>
      <c r="H279" s="97"/>
      <c r="I279" s="97"/>
      <c r="J279" s="97"/>
      <c r="K279" s="97"/>
      <c r="L279" s="97"/>
      <c r="M279" s="97"/>
      <c r="N279" s="97"/>
      <c r="O279" s="97"/>
      <c r="P279" s="97"/>
      <c r="Q279" s="97"/>
      <c r="R279" s="97"/>
      <c r="S279" s="97"/>
      <c r="T279" s="97"/>
      <c r="U279" s="97"/>
      <c r="V279" s="97"/>
      <c r="W279" s="97"/>
      <c r="X279" s="97"/>
      <c r="Y279" s="97"/>
      <c r="Z279" s="97"/>
      <c r="AA279" s="97"/>
    </row>
    <row r="280" customFormat="false" ht="15.75" hidden="false" customHeight="false" outlineLevel="0" collapsed="false">
      <c r="A280" s="97"/>
      <c r="B280" s="106" t="s">
        <v>1655</v>
      </c>
      <c r="C280" s="474" t="s">
        <v>4801</v>
      </c>
      <c r="D280" s="4" t="s">
        <v>4802</v>
      </c>
      <c r="E280" s="255" t="s">
        <v>4803</v>
      </c>
      <c r="F280" s="97"/>
      <c r="G280" s="97"/>
      <c r="H280" s="97"/>
      <c r="I280" s="97"/>
      <c r="J280" s="97"/>
      <c r="K280" s="97"/>
      <c r="L280" s="97"/>
      <c r="M280" s="97"/>
      <c r="N280" s="97"/>
      <c r="O280" s="97"/>
      <c r="P280" s="97"/>
      <c r="Q280" s="97"/>
      <c r="R280" s="97"/>
      <c r="S280" s="97"/>
      <c r="T280" s="97"/>
      <c r="U280" s="97"/>
      <c r="V280" s="97"/>
      <c r="W280" s="97"/>
      <c r="X280" s="97"/>
      <c r="Y280" s="97"/>
      <c r="Z280" s="97"/>
      <c r="AA280" s="97"/>
    </row>
    <row r="281" customFormat="false" ht="15.75" hidden="false" customHeight="false" outlineLevel="0" collapsed="false">
      <c r="A281" s="168"/>
      <c r="B281" s="592" t="n">
        <v>2004</v>
      </c>
      <c r="C281" s="593" t="s">
        <v>4804</v>
      </c>
      <c r="D281" s="246"/>
      <c r="E281" s="649" t="s">
        <v>4805</v>
      </c>
      <c r="F281" s="168"/>
      <c r="G281" s="168"/>
      <c r="H281" s="168"/>
      <c r="I281" s="168"/>
      <c r="J281" s="168"/>
      <c r="K281" s="168"/>
      <c r="L281" s="168"/>
      <c r="M281" s="168"/>
      <c r="N281" s="168"/>
      <c r="O281" s="168"/>
      <c r="P281" s="168"/>
      <c r="Q281" s="168"/>
      <c r="R281" s="168"/>
      <c r="S281" s="168"/>
      <c r="T281" s="168"/>
      <c r="U281" s="168"/>
      <c r="V281" s="168"/>
      <c r="W281" s="168"/>
      <c r="X281" s="168"/>
      <c r="Y281" s="168"/>
      <c r="Z281" s="168"/>
      <c r="AA281" s="168"/>
    </row>
    <row r="282" customFormat="false" ht="15.75" hidden="false" customHeight="false" outlineLevel="0" collapsed="false">
      <c r="A282" s="97"/>
      <c r="B282" s="599"/>
      <c r="C282" s="595" t="s">
        <v>4806</v>
      </c>
      <c r="D282" s="59" t="s">
        <v>4807</v>
      </c>
      <c r="E282" s="407" t="s">
        <v>4808</v>
      </c>
      <c r="F282" s="97"/>
      <c r="G282" s="97"/>
      <c r="H282" s="97"/>
      <c r="I282" s="97"/>
      <c r="J282" s="97"/>
      <c r="K282" s="97"/>
      <c r="L282" s="97"/>
      <c r="M282" s="97"/>
      <c r="N282" s="97"/>
      <c r="O282" s="97"/>
      <c r="P282" s="97"/>
      <c r="Q282" s="97"/>
      <c r="R282" s="97"/>
      <c r="S282" s="97"/>
      <c r="T282" s="97"/>
      <c r="U282" s="97"/>
      <c r="V282" s="97"/>
      <c r="W282" s="97"/>
      <c r="X282" s="97"/>
      <c r="Y282" s="97"/>
      <c r="Z282" s="97"/>
      <c r="AA282" s="97"/>
    </row>
    <row r="283" customFormat="false" ht="15.75" hidden="false" customHeight="false" outlineLevel="0" collapsed="false">
      <c r="A283" s="97"/>
      <c r="B283" s="599"/>
      <c r="C283" s="595" t="s">
        <v>4809</v>
      </c>
      <c r="D283" s="59" t="s">
        <v>4810</v>
      </c>
      <c r="E283" s="407" t="s">
        <v>4811</v>
      </c>
      <c r="F283" s="97"/>
      <c r="G283" s="97"/>
      <c r="H283" s="97"/>
      <c r="I283" s="97"/>
      <c r="J283" s="97"/>
      <c r="K283" s="97"/>
      <c r="L283" s="97"/>
      <c r="M283" s="97"/>
      <c r="N283" s="97"/>
      <c r="O283" s="97"/>
      <c r="P283" s="97"/>
      <c r="Q283" s="97"/>
      <c r="R283" s="97"/>
      <c r="S283" s="97"/>
      <c r="T283" s="97"/>
      <c r="U283" s="97"/>
      <c r="V283" s="97"/>
      <c r="W283" s="97"/>
      <c r="X283" s="97"/>
      <c r="Y283" s="97"/>
      <c r="Z283" s="97"/>
      <c r="AA283" s="97"/>
    </row>
    <row r="284" customFormat="false" ht="15.75" hidden="false" customHeight="false" outlineLevel="0" collapsed="false">
      <c r="A284" s="97"/>
      <c r="B284" s="599"/>
      <c r="C284" s="595" t="s">
        <v>4812</v>
      </c>
      <c r="D284" s="59" t="s">
        <v>4813</v>
      </c>
      <c r="E284" s="59" t="s">
        <v>4814</v>
      </c>
      <c r="F284" s="97"/>
      <c r="G284" s="97"/>
      <c r="H284" s="97"/>
      <c r="I284" s="97"/>
      <c r="J284" s="97"/>
      <c r="K284" s="97"/>
      <c r="L284" s="97"/>
      <c r="M284" s="97"/>
      <c r="N284" s="97"/>
      <c r="O284" s="97"/>
      <c r="P284" s="97"/>
      <c r="Q284" s="97"/>
      <c r="R284" s="97"/>
      <c r="S284" s="97"/>
      <c r="T284" s="97"/>
      <c r="U284" s="97"/>
      <c r="V284" s="97"/>
      <c r="W284" s="97"/>
      <c r="X284" s="97"/>
      <c r="Y284" s="97"/>
      <c r="Z284" s="97"/>
      <c r="AA284" s="97"/>
    </row>
    <row r="285" customFormat="false" ht="15.75" hidden="false" customHeight="false" outlineLevel="0" collapsed="false">
      <c r="A285" s="97"/>
      <c r="B285" s="599"/>
      <c r="C285" s="595" t="s">
        <v>4815</v>
      </c>
      <c r="D285" s="59" t="s">
        <v>4816</v>
      </c>
      <c r="E285" s="407" t="s">
        <v>4817</v>
      </c>
      <c r="F285" s="97"/>
      <c r="G285" s="97"/>
      <c r="H285" s="97"/>
      <c r="I285" s="97"/>
      <c r="J285" s="97"/>
      <c r="K285" s="97"/>
      <c r="L285" s="97"/>
      <c r="M285" s="97"/>
      <c r="N285" s="97"/>
      <c r="O285" s="97"/>
      <c r="P285" s="97"/>
      <c r="Q285" s="97"/>
      <c r="R285" s="97"/>
      <c r="S285" s="97"/>
      <c r="T285" s="97"/>
      <c r="U285" s="97"/>
      <c r="V285" s="97"/>
      <c r="W285" s="97"/>
      <c r="X285" s="97"/>
      <c r="Y285" s="97"/>
      <c r="Z285" s="97"/>
      <c r="AA285" s="97"/>
    </row>
    <row r="286" customFormat="false" ht="15.75" hidden="false" customHeight="false" outlineLevel="0" collapsed="false">
      <c r="A286" s="97"/>
      <c r="B286" s="599"/>
      <c r="C286" s="595" t="s">
        <v>4818</v>
      </c>
      <c r="D286" s="59" t="s">
        <v>1357</v>
      </c>
      <c r="E286" s="407" t="s">
        <v>4819</v>
      </c>
      <c r="F286" s="55" t="s">
        <v>4820</v>
      </c>
      <c r="G286" s="594" t="s">
        <v>4821</v>
      </c>
      <c r="H286" s="97"/>
      <c r="I286" s="97"/>
      <c r="J286" s="97"/>
      <c r="K286" s="97"/>
      <c r="L286" s="97"/>
      <c r="M286" s="97"/>
      <c r="N286" s="97"/>
      <c r="O286" s="97"/>
      <c r="P286" s="97"/>
      <c r="Q286" s="97"/>
      <c r="R286" s="97"/>
      <c r="S286" s="97"/>
      <c r="T286" s="97"/>
      <c r="U286" s="97"/>
      <c r="V286" s="97"/>
      <c r="W286" s="97"/>
      <c r="X286" s="97"/>
      <c r="Y286" s="97"/>
      <c r="Z286" s="97"/>
      <c r="AA286" s="97"/>
    </row>
    <row r="287" customFormat="false" ht="15.75" hidden="false" customHeight="false" outlineLevel="0" collapsed="false">
      <c r="A287" s="97"/>
      <c r="B287" s="599"/>
      <c r="C287" s="595" t="s">
        <v>4822</v>
      </c>
      <c r="D287" s="59"/>
      <c r="E287" s="413"/>
      <c r="F287" s="97"/>
      <c r="G287" s="97"/>
      <c r="H287" s="97"/>
      <c r="I287" s="97"/>
      <c r="J287" s="97"/>
      <c r="K287" s="97"/>
      <c r="L287" s="97"/>
      <c r="M287" s="97"/>
      <c r="N287" s="97"/>
      <c r="O287" s="97"/>
      <c r="P287" s="97"/>
      <c r="Q287" s="97"/>
      <c r="R287" s="97"/>
      <c r="S287" s="97"/>
      <c r="T287" s="97"/>
      <c r="U287" s="97"/>
      <c r="V287" s="97"/>
      <c r="W287" s="97"/>
      <c r="X287" s="97"/>
      <c r="Y287" s="97"/>
      <c r="Z287" s="97"/>
      <c r="AA287" s="97"/>
    </row>
    <row r="288" customFormat="false" ht="15.75" hidden="false" customHeight="false" outlineLevel="0" collapsed="false">
      <c r="A288" s="97"/>
      <c r="B288" s="599"/>
      <c r="C288" s="595" t="s">
        <v>4823</v>
      </c>
      <c r="D288" s="4" t="s">
        <v>1357</v>
      </c>
      <c r="E288" s="255" t="s">
        <v>4792</v>
      </c>
      <c r="F288" s="97"/>
      <c r="G288" s="97"/>
      <c r="H288" s="97"/>
      <c r="I288" s="97"/>
      <c r="J288" s="97"/>
      <c r="K288" s="97"/>
      <c r="L288" s="97"/>
      <c r="M288" s="97"/>
      <c r="N288" s="97"/>
      <c r="O288" s="97"/>
      <c r="P288" s="97"/>
      <c r="Q288" s="97"/>
      <c r="R288" s="97"/>
      <c r="S288" s="97"/>
      <c r="T288" s="97"/>
      <c r="U288" s="97"/>
      <c r="V288" s="97"/>
      <c r="W288" s="97"/>
      <c r="X288" s="97"/>
      <c r="Y288" s="97"/>
      <c r="Z288" s="97"/>
      <c r="AA288" s="97"/>
    </row>
    <row r="289" customFormat="false" ht="15.75" hidden="false" customHeight="false" outlineLevel="0" collapsed="false">
      <c r="A289" s="97"/>
      <c r="B289" s="599"/>
      <c r="C289" s="595" t="s">
        <v>4824</v>
      </c>
      <c r="D289" s="59" t="s">
        <v>1619</v>
      </c>
      <c r="E289" s="407" t="s">
        <v>4825</v>
      </c>
      <c r="F289" s="97"/>
      <c r="G289" s="97"/>
      <c r="H289" s="97"/>
      <c r="I289" s="97"/>
      <c r="J289" s="97"/>
      <c r="K289" s="97"/>
      <c r="L289" s="97"/>
      <c r="M289" s="97"/>
      <c r="N289" s="97"/>
      <c r="O289" s="97"/>
      <c r="P289" s="97"/>
      <c r="Q289" s="97"/>
      <c r="R289" s="97"/>
      <c r="S289" s="97"/>
      <c r="T289" s="97"/>
      <c r="U289" s="97"/>
      <c r="V289" s="97"/>
      <c r="W289" s="97"/>
      <c r="X289" s="97"/>
      <c r="Y289" s="97"/>
      <c r="Z289" s="97"/>
      <c r="AA289" s="97"/>
    </row>
    <row r="290" customFormat="false" ht="15.75" hidden="false" customHeight="false" outlineLevel="0" collapsed="false">
      <c r="A290" s="97"/>
      <c r="B290" s="599"/>
      <c r="C290" s="595" t="s">
        <v>4826</v>
      </c>
      <c r="D290" s="59" t="s">
        <v>1988</v>
      </c>
      <c r="E290" s="407" t="s">
        <v>4827</v>
      </c>
      <c r="F290" s="97"/>
      <c r="G290" s="97"/>
      <c r="H290" s="97"/>
      <c r="I290" s="97"/>
      <c r="J290" s="97"/>
      <c r="K290" s="97"/>
      <c r="L290" s="97"/>
      <c r="M290" s="97"/>
      <c r="N290" s="97"/>
      <c r="O290" s="97"/>
      <c r="P290" s="97"/>
      <c r="Q290" s="97"/>
      <c r="R290" s="97"/>
      <c r="S290" s="97"/>
      <c r="T290" s="97"/>
      <c r="U290" s="97"/>
      <c r="V290" s="97"/>
      <c r="W290" s="97"/>
      <c r="X290" s="97"/>
      <c r="Y290" s="97"/>
      <c r="Z290" s="97"/>
      <c r="AA290" s="97"/>
    </row>
    <row r="291" customFormat="false" ht="15.75" hidden="false" customHeight="false" outlineLevel="0" collapsed="false">
      <c r="A291" s="97"/>
      <c r="B291" s="599"/>
      <c r="C291" s="474" t="s">
        <v>4828</v>
      </c>
      <c r="D291" s="59"/>
      <c r="E291" s="413"/>
      <c r="F291" s="97"/>
      <c r="G291" s="97"/>
      <c r="H291" s="97"/>
      <c r="I291" s="97"/>
      <c r="J291" s="97"/>
      <c r="K291" s="97"/>
      <c r="L291" s="97"/>
      <c r="M291" s="97"/>
      <c r="N291" s="97"/>
      <c r="O291" s="97"/>
      <c r="P291" s="97"/>
      <c r="Q291" s="97"/>
      <c r="R291" s="97"/>
      <c r="S291" s="97"/>
      <c r="T291" s="97"/>
      <c r="U291" s="97"/>
      <c r="V291" s="97"/>
      <c r="W291" s="97"/>
      <c r="X291" s="97"/>
      <c r="Y291" s="97"/>
      <c r="Z291" s="97"/>
      <c r="AA291" s="97"/>
    </row>
    <row r="292" customFormat="false" ht="15.75" hidden="false" customHeight="false" outlineLevel="0" collapsed="false">
      <c r="A292" s="97"/>
      <c r="B292" s="608"/>
      <c r="C292" s="650" t="s">
        <v>4829</v>
      </c>
      <c r="D292" s="59" t="s">
        <v>4830</v>
      </c>
      <c r="E292" s="407" t="s">
        <v>4831</v>
      </c>
      <c r="F292" s="59"/>
      <c r="G292" s="413"/>
      <c r="H292" s="97"/>
      <c r="I292" s="97"/>
      <c r="J292" s="97"/>
      <c r="K292" s="97"/>
      <c r="L292" s="97"/>
      <c r="M292" s="97"/>
      <c r="N292" s="97"/>
      <c r="O292" s="97"/>
      <c r="P292" s="97"/>
      <c r="Q292" s="97"/>
      <c r="R292" s="97"/>
      <c r="S292" s="97"/>
      <c r="T292" s="97"/>
      <c r="U292" s="97"/>
      <c r="V292" s="97"/>
      <c r="W292" s="97"/>
      <c r="X292" s="97"/>
      <c r="Y292" s="97"/>
      <c r="Z292" s="97"/>
      <c r="AA292" s="97"/>
    </row>
    <row r="293" customFormat="false" ht="15.75" hidden="false" customHeight="false" outlineLevel="0" collapsed="false">
      <c r="A293" s="97"/>
      <c r="B293" s="107"/>
      <c r="C293" s="420" t="s">
        <v>4832</v>
      </c>
      <c r="D293" s="4" t="s">
        <v>4833</v>
      </c>
      <c r="E293" s="407" t="s">
        <v>4834</v>
      </c>
      <c r="F293" s="59" t="s">
        <v>2378</v>
      </c>
      <c r="G293" s="405" t="s">
        <v>4835</v>
      </c>
      <c r="H293" s="97"/>
      <c r="I293" s="97"/>
      <c r="J293" s="97"/>
      <c r="K293" s="97"/>
      <c r="L293" s="97"/>
      <c r="M293" s="97"/>
      <c r="N293" s="97"/>
      <c r="O293" s="97"/>
      <c r="P293" s="97"/>
      <c r="Q293" s="97"/>
      <c r="R293" s="97"/>
      <c r="S293" s="97"/>
      <c r="T293" s="97"/>
      <c r="U293" s="97"/>
      <c r="V293" s="97"/>
      <c r="W293" s="97"/>
      <c r="X293" s="97"/>
      <c r="Y293" s="97"/>
      <c r="Z293" s="97"/>
      <c r="AA293" s="97"/>
    </row>
    <row r="294" customFormat="false" ht="15.75" hidden="false" customHeight="false" outlineLevel="0" collapsed="false">
      <c r="A294" s="97"/>
      <c r="B294" s="107" t="s">
        <v>4748</v>
      </c>
      <c r="C294" s="621" t="s">
        <v>4836</v>
      </c>
      <c r="D294" s="4" t="s">
        <v>4837</v>
      </c>
      <c r="E294" s="407" t="s">
        <v>4838</v>
      </c>
      <c r="F294" s="59" t="s">
        <v>4839</v>
      </c>
      <c r="G294" s="407" t="s">
        <v>4840</v>
      </c>
      <c r="H294" s="97"/>
      <c r="I294" s="97"/>
      <c r="J294" s="97"/>
      <c r="K294" s="97"/>
      <c r="L294" s="97"/>
      <c r="M294" s="97"/>
      <c r="N294" s="97"/>
      <c r="O294" s="97"/>
      <c r="P294" s="97"/>
      <c r="Q294" s="97"/>
      <c r="R294" s="97"/>
      <c r="S294" s="97"/>
      <c r="T294" s="97"/>
      <c r="U294" s="97"/>
      <c r="V294" s="97"/>
      <c r="W294" s="97"/>
      <c r="X294" s="97"/>
      <c r="Y294" s="97"/>
      <c r="Z294" s="97"/>
      <c r="AA294" s="97"/>
    </row>
    <row r="295" customFormat="false" ht="15.75" hidden="false" customHeight="false" outlineLevel="0" collapsed="false">
      <c r="A295" s="97"/>
      <c r="B295" s="608" t="n">
        <v>44624</v>
      </c>
      <c r="C295" s="650" t="s">
        <v>4841</v>
      </c>
      <c r="D295" s="59" t="s">
        <v>4730</v>
      </c>
      <c r="E295" s="413"/>
      <c r="F295" s="59" t="s">
        <v>4638</v>
      </c>
      <c r="G295" s="407" t="s">
        <v>4639</v>
      </c>
      <c r="H295" s="97"/>
      <c r="I295" s="97"/>
      <c r="J295" s="97"/>
      <c r="K295" s="97"/>
      <c r="L295" s="97"/>
      <c r="M295" s="97"/>
      <c r="N295" s="97"/>
      <c r="O295" s="97"/>
      <c r="P295" s="97"/>
      <c r="Q295" s="97"/>
      <c r="R295" s="97"/>
      <c r="S295" s="97"/>
      <c r="T295" s="97"/>
      <c r="U295" s="97"/>
      <c r="V295" s="97"/>
      <c r="W295" s="97"/>
      <c r="X295" s="97"/>
      <c r="Y295" s="97"/>
      <c r="Z295" s="97"/>
      <c r="AA295" s="97"/>
    </row>
    <row r="296" customFormat="false" ht="15.75" hidden="false" customHeight="false" outlineLevel="0" collapsed="false">
      <c r="A296" s="97"/>
      <c r="B296" s="608" t="n">
        <v>44861</v>
      </c>
      <c r="C296" s="420" t="s">
        <v>4842</v>
      </c>
      <c r="D296" s="59" t="s">
        <v>1446</v>
      </c>
      <c r="E296" s="407" t="s">
        <v>4843</v>
      </c>
      <c r="F296" s="59" t="s">
        <v>4844</v>
      </c>
      <c r="G296" s="407" t="s">
        <v>4845</v>
      </c>
      <c r="H296" s="97"/>
      <c r="I296" s="97"/>
      <c r="J296" s="97"/>
      <c r="K296" s="97"/>
      <c r="L296" s="97"/>
      <c r="M296" s="97"/>
      <c r="N296" s="97"/>
      <c r="O296" s="97"/>
      <c r="P296" s="97"/>
      <c r="Q296" s="97"/>
      <c r="R296" s="97"/>
      <c r="S296" s="97"/>
      <c r="T296" s="97"/>
      <c r="U296" s="97"/>
      <c r="V296" s="97"/>
      <c r="W296" s="97"/>
      <c r="X296" s="97"/>
      <c r="Y296" s="97"/>
      <c r="Z296" s="97"/>
      <c r="AA296" s="97"/>
    </row>
    <row r="297" customFormat="false" ht="15.75" hidden="false" customHeight="false" outlineLevel="0" collapsed="false">
      <c r="A297" s="97"/>
      <c r="B297" s="608"/>
      <c r="C297" s="586" t="s">
        <v>4846</v>
      </c>
      <c r="D297" s="59"/>
      <c r="E297" s="413"/>
      <c r="F297" s="97"/>
      <c r="G297" s="97"/>
      <c r="H297" s="97"/>
      <c r="I297" s="97"/>
      <c r="J297" s="97"/>
      <c r="K297" s="97"/>
      <c r="L297" s="97"/>
      <c r="M297" s="97"/>
      <c r="N297" s="97"/>
      <c r="O297" s="97"/>
      <c r="P297" s="97"/>
      <c r="Q297" s="97"/>
      <c r="R297" s="97"/>
      <c r="S297" s="97"/>
      <c r="T297" s="97"/>
      <c r="U297" s="97"/>
      <c r="V297" s="97"/>
      <c r="W297" s="97"/>
      <c r="X297" s="97"/>
      <c r="Y297" s="97"/>
      <c r="Z297" s="97"/>
      <c r="AA297" s="97"/>
    </row>
    <row r="298" customFormat="false" ht="15.75" hidden="false" customHeight="false" outlineLevel="0" collapsed="false">
      <c r="A298" s="97"/>
      <c r="B298" s="625" t="n">
        <v>44883</v>
      </c>
      <c r="C298" s="57" t="s">
        <v>4847</v>
      </c>
      <c r="D298" s="57" t="s">
        <v>4848</v>
      </c>
      <c r="E298" s="408" t="s">
        <v>4849</v>
      </c>
      <c r="F298" s="57" t="s">
        <v>4850</v>
      </c>
      <c r="G298" s="408" t="s">
        <v>4851</v>
      </c>
      <c r="H298" s="97"/>
      <c r="I298" s="97"/>
      <c r="J298" s="97"/>
      <c r="K298" s="97"/>
      <c r="L298" s="97"/>
      <c r="M298" s="97"/>
      <c r="N298" s="97"/>
      <c r="O298" s="97"/>
      <c r="P298" s="97"/>
      <c r="Q298" s="97"/>
      <c r="R298" s="97"/>
      <c r="S298" s="97"/>
      <c r="T298" s="97"/>
      <c r="U298" s="97"/>
      <c r="V298" s="97"/>
      <c r="W298" s="97"/>
      <c r="X298" s="97"/>
      <c r="Y298" s="97"/>
      <c r="Z298" s="97"/>
      <c r="AA298" s="97"/>
    </row>
    <row r="299" customFormat="false" ht="15.75" hidden="false" customHeight="false" outlineLevel="0" collapsed="false">
      <c r="A299" s="97"/>
      <c r="B299" s="608" t="n">
        <v>44886</v>
      </c>
      <c r="C299" s="420" t="s">
        <v>4852</v>
      </c>
      <c r="D299" s="59" t="s">
        <v>4844</v>
      </c>
      <c r="E299" s="407" t="s">
        <v>4845</v>
      </c>
      <c r="F299" s="97"/>
      <c r="G299" s="97"/>
      <c r="H299" s="97"/>
      <c r="I299" s="97"/>
      <c r="J299" s="97"/>
      <c r="K299" s="97"/>
      <c r="L299" s="97"/>
      <c r="M299" s="97"/>
      <c r="N299" s="97"/>
      <c r="O299" s="97"/>
      <c r="P299" s="97"/>
      <c r="Q299" s="97"/>
      <c r="R299" s="97"/>
      <c r="S299" s="97"/>
      <c r="T299" s="97"/>
      <c r="U299" s="97"/>
      <c r="V299" s="97"/>
      <c r="W299" s="97"/>
      <c r="X299" s="97"/>
      <c r="Y299" s="97"/>
      <c r="Z299" s="97"/>
      <c r="AA299" s="97"/>
    </row>
    <row r="300" customFormat="false" ht="15.75" hidden="false" customHeight="false" outlineLevel="0" collapsed="false">
      <c r="A300" s="97"/>
      <c r="B300" s="107" t="s">
        <v>4711</v>
      </c>
      <c r="C300" s="59" t="s">
        <v>4853</v>
      </c>
      <c r="D300" s="59" t="s">
        <v>1580</v>
      </c>
      <c r="E300" s="407" t="s">
        <v>4854</v>
      </c>
      <c r="F300" s="97"/>
      <c r="G300" s="97"/>
      <c r="H300" s="97"/>
      <c r="I300" s="97"/>
      <c r="J300" s="97"/>
      <c r="K300" s="97"/>
      <c r="L300" s="97"/>
      <c r="M300" s="97"/>
      <c r="N300" s="97"/>
      <c r="O300" s="97"/>
      <c r="P300" s="97"/>
      <c r="Q300" s="97"/>
      <c r="R300" s="97"/>
      <c r="S300" s="97"/>
      <c r="T300" s="97"/>
      <c r="U300" s="97"/>
      <c r="V300" s="97"/>
      <c r="W300" s="97"/>
      <c r="X300" s="97"/>
      <c r="Y300" s="97"/>
      <c r="Z300" s="97"/>
      <c r="AA300" s="97"/>
    </row>
    <row r="301" customFormat="false" ht="15.75" hidden="false" customHeight="false" outlineLevel="0" collapsed="false">
      <c r="A301" s="97"/>
      <c r="B301" s="619" t="n">
        <v>45633</v>
      </c>
      <c r="C301" s="59" t="s">
        <v>4855</v>
      </c>
      <c r="D301" s="59" t="s">
        <v>4856</v>
      </c>
      <c r="E301" s="407" t="s">
        <v>4857</v>
      </c>
      <c r="F301" s="97"/>
      <c r="G301" s="97"/>
      <c r="H301" s="97"/>
      <c r="I301" s="97"/>
      <c r="J301" s="97"/>
      <c r="K301" s="97"/>
      <c r="L301" s="97"/>
      <c r="M301" s="97"/>
      <c r="N301" s="97"/>
      <c r="O301" s="97"/>
      <c r="P301" s="97"/>
      <c r="Q301" s="97"/>
      <c r="R301" s="97"/>
      <c r="S301" s="97"/>
      <c r="T301" s="97"/>
      <c r="U301" s="97"/>
      <c r="V301" s="97"/>
      <c r="W301" s="97"/>
      <c r="X301" s="97"/>
      <c r="Y301" s="97"/>
      <c r="Z301" s="97"/>
      <c r="AA301" s="97"/>
    </row>
    <row r="302" customFormat="false" ht="15.75" hidden="false" customHeight="false" outlineLevel="0" collapsed="false">
      <c r="A302" s="97"/>
      <c r="B302" s="107" t="s">
        <v>4858</v>
      </c>
      <c r="C302" s="603" t="s">
        <v>4859</v>
      </c>
      <c r="D302" s="59" t="s">
        <v>4261</v>
      </c>
      <c r="E302" s="407" t="s">
        <v>4262</v>
      </c>
      <c r="F302" s="97"/>
      <c r="G302" s="97"/>
      <c r="H302" s="97"/>
      <c r="I302" s="97"/>
      <c r="J302" s="97"/>
      <c r="K302" s="97"/>
      <c r="L302" s="97"/>
      <c r="M302" s="97"/>
      <c r="N302" s="97"/>
      <c r="O302" s="97"/>
      <c r="P302" s="97"/>
      <c r="Q302" s="97"/>
      <c r="R302" s="97"/>
      <c r="S302" s="97"/>
      <c r="T302" s="97"/>
      <c r="U302" s="97"/>
      <c r="V302" s="97"/>
      <c r="W302" s="97"/>
      <c r="X302" s="97"/>
      <c r="Y302" s="97"/>
      <c r="Z302" s="97"/>
      <c r="AA302" s="97"/>
    </row>
    <row r="303" customFormat="false" ht="15.75" hidden="false" customHeight="false" outlineLevel="0" collapsed="false">
      <c r="A303" s="168"/>
      <c r="B303" s="592" t="n">
        <v>2005</v>
      </c>
      <c r="C303" s="593" t="s">
        <v>4860</v>
      </c>
      <c r="D303" s="246"/>
      <c r="E303" s="168"/>
      <c r="F303" s="168"/>
      <c r="G303" s="168"/>
      <c r="H303" s="168"/>
      <c r="I303" s="168"/>
      <c r="J303" s="168"/>
      <c r="K303" s="168"/>
      <c r="L303" s="168"/>
      <c r="M303" s="168"/>
      <c r="N303" s="168"/>
      <c r="O303" s="168"/>
      <c r="P303" s="168"/>
      <c r="Q303" s="168"/>
      <c r="R303" s="168"/>
      <c r="S303" s="168"/>
      <c r="T303" s="168"/>
      <c r="U303" s="168"/>
      <c r="V303" s="168"/>
      <c r="W303" s="168"/>
      <c r="X303" s="168"/>
      <c r="Y303" s="168"/>
      <c r="Z303" s="168"/>
      <c r="AA303" s="168"/>
    </row>
    <row r="304" customFormat="false" ht="15.75" hidden="false" customHeight="false" outlineLevel="0" collapsed="false">
      <c r="A304" s="97"/>
      <c r="B304" s="599"/>
      <c r="C304" s="600" t="s">
        <v>4861</v>
      </c>
      <c r="D304" s="59" t="s">
        <v>1387</v>
      </c>
      <c r="E304" s="594" t="s">
        <v>4862</v>
      </c>
      <c r="F304" s="97"/>
      <c r="G304" s="97"/>
      <c r="H304" s="97"/>
      <c r="I304" s="97"/>
      <c r="J304" s="97"/>
      <c r="K304" s="97"/>
      <c r="L304" s="97"/>
      <c r="M304" s="97"/>
      <c r="N304" s="97"/>
      <c r="O304" s="97"/>
      <c r="P304" s="97"/>
      <c r="Q304" s="97"/>
      <c r="R304" s="97"/>
      <c r="S304" s="97"/>
      <c r="T304" s="97"/>
      <c r="U304" s="97"/>
      <c r="V304" s="97"/>
      <c r="W304" s="97"/>
      <c r="X304" s="97"/>
      <c r="Y304" s="97"/>
      <c r="Z304" s="97"/>
      <c r="AA304" s="97"/>
    </row>
    <row r="305" customFormat="false" ht="15.75" hidden="false" customHeight="false" outlineLevel="0" collapsed="false">
      <c r="A305" s="97"/>
      <c r="B305" s="599"/>
      <c r="C305" s="600" t="s">
        <v>4863</v>
      </c>
      <c r="D305" s="59" t="s">
        <v>1387</v>
      </c>
      <c r="E305" s="407" t="s">
        <v>4864</v>
      </c>
      <c r="F305" s="97"/>
      <c r="G305" s="97"/>
      <c r="H305" s="97"/>
      <c r="I305" s="97"/>
      <c r="J305" s="97"/>
      <c r="K305" s="97"/>
      <c r="L305" s="97"/>
      <c r="M305" s="97"/>
      <c r="N305" s="97"/>
      <c r="O305" s="97"/>
      <c r="P305" s="97"/>
      <c r="Q305" s="97"/>
      <c r="R305" s="97"/>
      <c r="S305" s="97"/>
      <c r="T305" s="97"/>
      <c r="U305" s="97"/>
      <c r="V305" s="97"/>
      <c r="W305" s="97"/>
      <c r="X305" s="97"/>
      <c r="Y305" s="97"/>
      <c r="Z305" s="97"/>
      <c r="AA305" s="97"/>
    </row>
    <row r="306" customFormat="false" ht="15.75" hidden="false" customHeight="false" outlineLevel="0" collapsed="false">
      <c r="A306" s="97"/>
      <c r="B306" s="599"/>
      <c r="C306" s="600" t="s">
        <v>4865</v>
      </c>
      <c r="D306" s="59" t="s">
        <v>4866</v>
      </c>
      <c r="E306" s="407" t="s">
        <v>4867</v>
      </c>
      <c r="F306" s="97"/>
      <c r="G306" s="97"/>
      <c r="H306" s="97"/>
      <c r="I306" s="97"/>
      <c r="J306" s="97"/>
      <c r="K306" s="97"/>
      <c r="L306" s="97"/>
      <c r="M306" s="97"/>
      <c r="N306" s="97"/>
      <c r="O306" s="97"/>
      <c r="P306" s="97"/>
      <c r="Q306" s="97"/>
      <c r="R306" s="97"/>
      <c r="S306" s="97"/>
      <c r="T306" s="97"/>
      <c r="U306" s="97"/>
      <c r="V306" s="97"/>
      <c r="W306" s="97"/>
      <c r="X306" s="97"/>
      <c r="Y306" s="97"/>
      <c r="Z306" s="97"/>
      <c r="AA306" s="97"/>
    </row>
    <row r="307" customFormat="false" ht="15.75" hidden="false" customHeight="false" outlineLevel="0" collapsed="false">
      <c r="A307" s="97"/>
      <c r="B307" s="599"/>
      <c r="C307" s="600" t="s">
        <v>4868</v>
      </c>
      <c r="D307" s="59" t="s">
        <v>4869</v>
      </c>
      <c r="E307" s="407" t="s">
        <v>4870</v>
      </c>
      <c r="F307" s="97"/>
      <c r="G307" s="97"/>
      <c r="H307" s="97"/>
      <c r="I307" s="97"/>
      <c r="J307" s="97"/>
      <c r="K307" s="97"/>
      <c r="L307" s="97"/>
      <c r="M307" s="97"/>
      <c r="N307" s="97"/>
      <c r="O307" s="97"/>
      <c r="P307" s="97"/>
      <c r="Q307" s="97"/>
      <c r="R307" s="97"/>
      <c r="S307" s="97"/>
      <c r="T307" s="97"/>
      <c r="U307" s="97"/>
      <c r="V307" s="97"/>
      <c r="W307" s="97"/>
      <c r="X307" s="97"/>
      <c r="Y307" s="97"/>
      <c r="Z307" s="97"/>
      <c r="AA307" s="97"/>
    </row>
    <row r="308" customFormat="false" ht="15.75" hidden="false" customHeight="false" outlineLevel="0" collapsed="false">
      <c r="A308" s="97"/>
      <c r="B308" s="599"/>
      <c r="C308" s="600" t="s">
        <v>4871</v>
      </c>
      <c r="D308" s="59" t="s">
        <v>4872</v>
      </c>
      <c r="E308" s="407" t="s">
        <v>4873</v>
      </c>
      <c r="F308" s="97"/>
      <c r="G308" s="97"/>
      <c r="H308" s="97"/>
      <c r="I308" s="97"/>
      <c r="J308" s="97"/>
      <c r="K308" s="97"/>
      <c r="L308" s="97"/>
      <c r="M308" s="97"/>
      <c r="N308" s="97"/>
      <c r="O308" s="97"/>
      <c r="P308" s="97"/>
      <c r="Q308" s="97"/>
      <c r="R308" s="97"/>
      <c r="S308" s="97"/>
      <c r="T308" s="97"/>
      <c r="U308" s="97"/>
      <c r="V308" s="97"/>
      <c r="W308" s="97"/>
      <c r="X308" s="97"/>
      <c r="Y308" s="97"/>
      <c r="Z308" s="97"/>
      <c r="AA308" s="97"/>
    </row>
    <row r="309" customFormat="false" ht="15.75" hidden="false" customHeight="false" outlineLevel="0" collapsed="false">
      <c r="A309" s="97"/>
      <c r="B309" s="599"/>
      <c r="C309" s="613" t="s">
        <v>4874</v>
      </c>
      <c r="D309" s="57" t="s">
        <v>4875</v>
      </c>
      <c r="E309" s="408" t="s">
        <v>4876</v>
      </c>
      <c r="F309" s="97"/>
      <c r="G309" s="97"/>
      <c r="H309" s="97"/>
      <c r="I309" s="97"/>
      <c r="J309" s="97"/>
      <c r="K309" s="97"/>
      <c r="L309" s="97"/>
      <c r="M309" s="97"/>
      <c r="N309" s="97"/>
      <c r="O309" s="97"/>
      <c r="P309" s="97"/>
      <c r="Q309" s="97"/>
      <c r="R309" s="97"/>
      <c r="S309" s="97"/>
      <c r="T309" s="97"/>
      <c r="U309" s="97"/>
      <c r="V309" s="97"/>
      <c r="W309" s="97"/>
      <c r="X309" s="97"/>
      <c r="Y309" s="97"/>
      <c r="Z309" s="97"/>
      <c r="AA309" s="97"/>
    </row>
    <row r="310" customFormat="false" ht="15.75" hidden="false" customHeight="false" outlineLevel="0" collapsed="false">
      <c r="A310" s="97"/>
      <c r="B310" s="608"/>
      <c r="C310" s="600" t="s">
        <v>4877</v>
      </c>
      <c r="D310" s="59" t="s">
        <v>4878</v>
      </c>
      <c r="E310" s="407" t="s">
        <v>4879</v>
      </c>
      <c r="F310" s="97"/>
      <c r="G310" s="97"/>
      <c r="H310" s="97"/>
      <c r="I310" s="97"/>
      <c r="J310" s="97"/>
      <c r="K310" s="97"/>
      <c r="L310" s="97"/>
      <c r="M310" s="97"/>
      <c r="N310" s="97"/>
      <c r="O310" s="97"/>
      <c r="P310" s="97"/>
      <c r="Q310" s="97"/>
      <c r="R310" s="97"/>
      <c r="S310" s="97"/>
      <c r="T310" s="97"/>
      <c r="U310" s="97"/>
      <c r="V310" s="97"/>
      <c r="W310" s="97"/>
      <c r="X310" s="97"/>
      <c r="Y310" s="97"/>
      <c r="Z310" s="97"/>
      <c r="AA310" s="97"/>
    </row>
    <row r="311" customFormat="false" ht="15.75" hidden="false" customHeight="false" outlineLevel="0" collapsed="false">
      <c r="A311" s="97"/>
      <c r="B311" s="608"/>
      <c r="C311" s="539" t="s">
        <v>4880</v>
      </c>
      <c r="D311" s="4" t="s">
        <v>3067</v>
      </c>
      <c r="E311" s="255" t="s">
        <v>4490</v>
      </c>
      <c r="F311" s="97"/>
      <c r="G311" s="97"/>
      <c r="H311" s="97"/>
      <c r="I311" s="97"/>
      <c r="J311" s="97"/>
      <c r="K311" s="97"/>
      <c r="L311" s="97"/>
      <c r="M311" s="97"/>
      <c r="N311" s="97"/>
      <c r="O311" s="97"/>
      <c r="P311" s="97"/>
      <c r="Q311" s="97"/>
      <c r="R311" s="97"/>
      <c r="S311" s="97"/>
      <c r="T311" s="97"/>
      <c r="U311" s="97"/>
      <c r="V311" s="97"/>
      <c r="W311" s="97"/>
      <c r="X311" s="97"/>
      <c r="Y311" s="97"/>
      <c r="Z311" s="97"/>
      <c r="AA311" s="97"/>
    </row>
    <row r="312" customFormat="false" ht="15.75" hidden="false" customHeight="false" outlineLevel="0" collapsed="false">
      <c r="A312" s="97"/>
      <c r="B312" s="608"/>
      <c r="C312" s="55" t="s">
        <v>4881</v>
      </c>
      <c r="D312" s="59" t="s">
        <v>4256</v>
      </c>
      <c r="E312" s="407" t="s">
        <v>4257</v>
      </c>
      <c r="F312" s="97"/>
      <c r="G312" s="97"/>
      <c r="H312" s="97"/>
      <c r="I312" s="97"/>
      <c r="J312" s="97"/>
      <c r="K312" s="97"/>
      <c r="L312" s="97"/>
      <c r="M312" s="97"/>
      <c r="N312" s="97"/>
      <c r="O312" s="97"/>
      <c r="P312" s="97"/>
      <c r="Q312" s="97"/>
      <c r="R312" s="97"/>
      <c r="S312" s="97"/>
      <c r="T312" s="97"/>
      <c r="U312" s="97"/>
      <c r="V312" s="97"/>
      <c r="W312" s="97"/>
      <c r="X312" s="97"/>
      <c r="Y312" s="97"/>
      <c r="Z312" s="97"/>
      <c r="AA312" s="97"/>
    </row>
    <row r="313" customFormat="false" ht="15.75" hidden="false" customHeight="false" outlineLevel="0" collapsed="false">
      <c r="A313" s="97"/>
      <c r="B313" s="608"/>
      <c r="C313" s="55" t="s">
        <v>4882</v>
      </c>
      <c r="D313" s="59" t="s">
        <v>2040</v>
      </c>
      <c r="E313" s="407" t="s">
        <v>4883</v>
      </c>
      <c r="F313" s="97"/>
      <c r="G313" s="97"/>
      <c r="H313" s="97"/>
      <c r="I313" s="97"/>
      <c r="J313" s="97"/>
      <c r="K313" s="97"/>
      <c r="L313" s="97"/>
      <c r="M313" s="97"/>
      <c r="N313" s="97"/>
      <c r="O313" s="97"/>
      <c r="P313" s="97"/>
      <c r="Q313" s="97"/>
      <c r="R313" s="97"/>
      <c r="S313" s="97"/>
      <c r="T313" s="97"/>
      <c r="U313" s="97"/>
      <c r="V313" s="97"/>
      <c r="W313" s="97"/>
      <c r="X313" s="97"/>
      <c r="Y313" s="97"/>
      <c r="Z313" s="97"/>
      <c r="AA313" s="97"/>
    </row>
    <row r="314" customFormat="false" ht="15.75" hidden="false" customHeight="false" outlineLevel="0" collapsed="false">
      <c r="A314" s="97"/>
      <c r="B314" s="107" t="s">
        <v>4203</v>
      </c>
      <c r="C314" s="55" t="s">
        <v>4884</v>
      </c>
      <c r="D314" s="59" t="s">
        <v>4885</v>
      </c>
      <c r="E314" s="407" t="s">
        <v>4886</v>
      </c>
      <c r="F314" s="97"/>
      <c r="G314" s="97"/>
      <c r="H314" s="97"/>
      <c r="I314" s="97"/>
      <c r="J314" s="97"/>
      <c r="K314" s="97"/>
      <c r="L314" s="97"/>
      <c r="M314" s="97"/>
      <c r="N314" s="97"/>
      <c r="O314" s="97"/>
      <c r="P314" s="97"/>
      <c r="Q314" s="97"/>
      <c r="R314" s="97"/>
      <c r="S314" s="97"/>
      <c r="T314" s="97"/>
      <c r="U314" s="97"/>
      <c r="V314" s="97"/>
      <c r="W314" s="97"/>
      <c r="X314" s="97"/>
      <c r="Y314" s="97"/>
      <c r="Z314" s="97"/>
      <c r="AA314" s="97"/>
    </row>
    <row r="315" customFormat="false" ht="15.75" hidden="false" customHeight="false" outlineLevel="0" collapsed="false">
      <c r="A315" s="97"/>
      <c r="B315" s="608" t="n">
        <v>44595</v>
      </c>
      <c r="C315" s="129" t="s">
        <v>4887</v>
      </c>
      <c r="D315" s="59" t="s">
        <v>4730</v>
      </c>
      <c r="E315" s="413"/>
      <c r="F315" s="97"/>
      <c r="G315" s="97"/>
      <c r="H315" s="97"/>
      <c r="I315" s="97"/>
      <c r="J315" s="97"/>
      <c r="K315" s="97"/>
      <c r="L315" s="97"/>
      <c r="M315" s="97"/>
      <c r="N315" s="97"/>
      <c r="O315" s="97"/>
      <c r="P315" s="97"/>
      <c r="Q315" s="97"/>
      <c r="R315" s="97"/>
      <c r="S315" s="97"/>
      <c r="T315" s="97"/>
      <c r="U315" s="97"/>
      <c r="V315" s="97"/>
      <c r="W315" s="97"/>
      <c r="X315" s="97"/>
      <c r="Y315" s="97"/>
      <c r="Z315" s="97"/>
      <c r="AA315" s="97"/>
    </row>
    <row r="316" customFormat="false" ht="15.75" hidden="false" customHeight="false" outlineLevel="0" collapsed="false">
      <c r="A316" s="97"/>
      <c r="B316" s="605" t="n">
        <v>44761</v>
      </c>
      <c r="C316" s="595" t="s">
        <v>4888</v>
      </c>
      <c r="D316" s="59" t="s">
        <v>1357</v>
      </c>
      <c r="E316" s="407" t="s">
        <v>4889</v>
      </c>
      <c r="F316" s="97"/>
      <c r="G316" s="97"/>
      <c r="H316" s="97"/>
      <c r="I316" s="97"/>
      <c r="J316" s="97"/>
      <c r="K316" s="97"/>
      <c r="L316" s="97"/>
      <c r="M316" s="97"/>
      <c r="N316" s="97"/>
      <c r="O316" s="97"/>
      <c r="P316" s="97"/>
      <c r="Q316" s="97"/>
      <c r="R316" s="97"/>
      <c r="S316" s="97"/>
      <c r="T316" s="97"/>
      <c r="U316" s="97"/>
      <c r="V316" s="97"/>
      <c r="W316" s="97"/>
      <c r="X316" s="97"/>
      <c r="Y316" s="97"/>
      <c r="Z316" s="97"/>
      <c r="AA316" s="97"/>
    </row>
    <row r="317" customFormat="false" ht="15.75" hidden="false" customHeight="false" outlineLevel="0" collapsed="false">
      <c r="A317" s="97"/>
      <c r="B317" s="107" t="s">
        <v>1458</v>
      </c>
      <c r="C317" s="597" t="s">
        <v>4890</v>
      </c>
      <c r="D317" s="59" t="s">
        <v>1493</v>
      </c>
      <c r="E317" s="407" t="s">
        <v>4891</v>
      </c>
      <c r="F317" s="97"/>
      <c r="G317" s="97"/>
      <c r="H317" s="97"/>
      <c r="I317" s="97"/>
      <c r="J317" s="97"/>
      <c r="K317" s="97"/>
      <c r="L317" s="97"/>
      <c r="M317" s="97"/>
      <c r="N317" s="97"/>
      <c r="O317" s="97"/>
      <c r="P317" s="97"/>
      <c r="Q317" s="97"/>
      <c r="R317" s="97"/>
      <c r="S317" s="97"/>
      <c r="T317" s="97"/>
      <c r="U317" s="97"/>
      <c r="V317" s="97"/>
      <c r="W317" s="97"/>
      <c r="X317" s="97"/>
      <c r="Y317" s="97"/>
      <c r="Z317" s="97"/>
      <c r="AA317" s="97"/>
    </row>
    <row r="318" customFormat="false" ht="15.75" hidden="false" customHeight="false" outlineLevel="0" collapsed="false">
      <c r="A318" s="97"/>
      <c r="B318" s="608" t="n">
        <v>45155</v>
      </c>
      <c r="C318" s="597" t="s">
        <v>4892</v>
      </c>
      <c r="D318" s="59" t="s">
        <v>4893</v>
      </c>
      <c r="E318" s="407" t="s">
        <v>4894</v>
      </c>
      <c r="F318" s="97"/>
      <c r="G318" s="97"/>
      <c r="H318" s="97"/>
      <c r="I318" s="97"/>
      <c r="J318" s="97"/>
      <c r="K318" s="97"/>
      <c r="L318" s="97"/>
      <c r="M318" s="97"/>
      <c r="N318" s="97"/>
      <c r="O318" s="97"/>
      <c r="P318" s="97"/>
      <c r="Q318" s="97"/>
      <c r="R318" s="97"/>
      <c r="S318" s="97"/>
      <c r="T318" s="97"/>
      <c r="U318" s="97"/>
      <c r="V318" s="97"/>
      <c r="W318" s="97"/>
      <c r="X318" s="97"/>
      <c r="Y318" s="97"/>
      <c r="Z318" s="97"/>
      <c r="AA318" s="97"/>
    </row>
    <row r="319" customFormat="false" ht="15.75" hidden="false" customHeight="false" outlineLevel="0" collapsed="false">
      <c r="A319" s="97"/>
      <c r="B319" s="107" t="s">
        <v>4447</v>
      </c>
      <c r="C319" s="597" t="s">
        <v>4895</v>
      </c>
      <c r="D319" s="59" t="s">
        <v>1342</v>
      </c>
      <c r="E319" s="407" t="s">
        <v>4609</v>
      </c>
      <c r="F319" s="97"/>
      <c r="G319" s="97"/>
      <c r="H319" s="97"/>
      <c r="I319" s="97"/>
      <c r="J319" s="97"/>
      <c r="K319" s="97"/>
      <c r="L319" s="97"/>
      <c r="M319" s="97"/>
      <c r="N319" s="97"/>
      <c r="O319" s="97"/>
      <c r="P319" s="97"/>
      <c r="Q319" s="97"/>
      <c r="R319" s="97"/>
      <c r="S319" s="97"/>
      <c r="T319" s="97"/>
      <c r="U319" s="97"/>
      <c r="V319" s="97"/>
      <c r="W319" s="97"/>
      <c r="X319" s="97"/>
      <c r="Y319" s="97"/>
      <c r="Z319" s="97"/>
      <c r="AA319" s="97"/>
    </row>
    <row r="320" customFormat="false" ht="15.75" hidden="false" customHeight="false" outlineLevel="0" collapsed="false">
      <c r="A320" s="97"/>
      <c r="B320" s="107" t="s">
        <v>1824</v>
      </c>
      <c r="C320" s="613" t="s">
        <v>4896</v>
      </c>
      <c r="D320" s="59" t="s">
        <v>1768</v>
      </c>
      <c r="E320" s="407" t="s">
        <v>4897</v>
      </c>
      <c r="F320" s="97"/>
      <c r="G320" s="97"/>
      <c r="H320" s="97"/>
      <c r="I320" s="97"/>
      <c r="J320" s="97"/>
      <c r="K320" s="97"/>
      <c r="L320" s="97"/>
      <c r="M320" s="97"/>
      <c r="N320" s="97"/>
      <c r="O320" s="97"/>
      <c r="P320" s="97"/>
      <c r="Q320" s="97"/>
      <c r="R320" s="97"/>
      <c r="S320" s="97"/>
      <c r="T320" s="97"/>
      <c r="U320" s="97"/>
      <c r="V320" s="97"/>
      <c r="W320" s="97"/>
      <c r="X320" s="97"/>
      <c r="Y320" s="97"/>
      <c r="Z320" s="97"/>
      <c r="AA320" s="97"/>
    </row>
    <row r="321" customFormat="false" ht="15.75" hidden="false" customHeight="false" outlineLevel="0" collapsed="false">
      <c r="A321" s="97"/>
      <c r="B321" s="107" t="s">
        <v>1824</v>
      </c>
      <c r="C321" s="651" t="s">
        <v>4898</v>
      </c>
      <c r="D321" s="59" t="s">
        <v>1357</v>
      </c>
      <c r="E321" s="407" t="s">
        <v>4899</v>
      </c>
      <c r="F321" s="97"/>
      <c r="G321" s="97"/>
      <c r="H321" s="97"/>
      <c r="I321" s="97"/>
      <c r="J321" s="97"/>
      <c r="K321" s="97"/>
      <c r="L321" s="97"/>
      <c r="M321" s="97"/>
      <c r="N321" s="97"/>
      <c r="O321" s="97"/>
      <c r="P321" s="97"/>
      <c r="Q321" s="97"/>
      <c r="R321" s="97"/>
      <c r="S321" s="97"/>
      <c r="T321" s="97"/>
      <c r="U321" s="97"/>
      <c r="V321" s="97"/>
      <c r="W321" s="97"/>
      <c r="X321" s="97"/>
      <c r="Y321" s="97"/>
      <c r="Z321" s="97"/>
      <c r="AA321" s="97"/>
    </row>
    <row r="322" customFormat="false" ht="15.75" hidden="false" customHeight="false" outlineLevel="0" collapsed="false">
      <c r="A322" s="97"/>
      <c r="B322" s="107" t="s">
        <v>4370</v>
      </c>
      <c r="C322" s="600" t="s">
        <v>4900</v>
      </c>
      <c r="D322" s="59" t="s">
        <v>4810</v>
      </c>
      <c r="E322" s="407" t="s">
        <v>4811</v>
      </c>
      <c r="F322" s="97"/>
      <c r="G322" s="97"/>
      <c r="H322" s="97"/>
      <c r="I322" s="97"/>
      <c r="J322" s="97"/>
      <c r="K322" s="97"/>
      <c r="L322" s="97"/>
      <c r="M322" s="97"/>
      <c r="N322" s="97"/>
      <c r="O322" s="97"/>
      <c r="P322" s="97"/>
      <c r="Q322" s="97"/>
      <c r="R322" s="97"/>
      <c r="S322" s="97"/>
      <c r="T322" s="97"/>
      <c r="U322" s="97"/>
      <c r="V322" s="97"/>
      <c r="W322" s="97"/>
      <c r="X322" s="97"/>
      <c r="Y322" s="97"/>
      <c r="Z322" s="97"/>
      <c r="AA322" s="97"/>
    </row>
    <row r="323" customFormat="false" ht="15.75" hidden="false" customHeight="false" outlineLevel="0" collapsed="false">
      <c r="A323" s="97"/>
      <c r="B323" s="608" t="n">
        <v>45263</v>
      </c>
      <c r="C323" s="55" t="s">
        <v>4901</v>
      </c>
      <c r="D323" s="59" t="s">
        <v>598</v>
      </c>
      <c r="E323" s="407" t="s">
        <v>4902</v>
      </c>
      <c r="F323" s="55" t="s">
        <v>4903</v>
      </c>
      <c r="G323" s="594" t="s">
        <v>4904</v>
      </c>
      <c r="H323" s="55"/>
      <c r="I323" s="97"/>
      <c r="J323" s="97"/>
      <c r="K323" s="97"/>
      <c r="L323" s="97"/>
      <c r="M323" s="97"/>
      <c r="N323" s="97"/>
      <c r="O323" s="97"/>
      <c r="P323" s="97"/>
      <c r="Q323" s="97"/>
      <c r="R323" s="97"/>
      <c r="S323" s="97"/>
      <c r="T323" s="97"/>
      <c r="U323" s="97"/>
      <c r="V323" s="97"/>
      <c r="W323" s="97"/>
      <c r="X323" s="97"/>
      <c r="Y323" s="97"/>
      <c r="Z323" s="97"/>
      <c r="AA323" s="97"/>
    </row>
    <row r="324" customFormat="false" ht="15.75" hidden="false" customHeight="false" outlineLevel="0" collapsed="false">
      <c r="A324" s="97"/>
      <c r="B324" s="608" t="n">
        <v>44905</v>
      </c>
      <c r="C324" s="129" t="s">
        <v>4905</v>
      </c>
      <c r="D324" s="59" t="s">
        <v>598</v>
      </c>
      <c r="E324" s="407" t="s">
        <v>4906</v>
      </c>
      <c r="F324" s="97"/>
      <c r="G324" s="97"/>
      <c r="H324" s="97"/>
      <c r="I324" s="97"/>
      <c r="J324" s="97"/>
      <c r="K324" s="97"/>
      <c r="L324" s="97"/>
      <c r="M324" s="97"/>
      <c r="N324" s="97"/>
      <c r="O324" s="97"/>
      <c r="P324" s="97"/>
      <c r="Q324" s="97"/>
      <c r="R324" s="97"/>
      <c r="S324" s="97"/>
      <c r="T324" s="97"/>
      <c r="U324" s="97"/>
      <c r="V324" s="97"/>
      <c r="W324" s="97"/>
      <c r="X324" s="97"/>
      <c r="Y324" s="97"/>
      <c r="Z324" s="97"/>
      <c r="AA324" s="97"/>
    </row>
    <row r="325" customFormat="false" ht="15.75" hidden="false" customHeight="false" outlineLevel="0" collapsed="false">
      <c r="A325" s="168"/>
      <c r="B325" s="592" t="n">
        <v>2006</v>
      </c>
      <c r="C325" s="593" t="s">
        <v>4907</v>
      </c>
      <c r="D325" s="246"/>
      <c r="E325" s="168"/>
      <c r="F325" s="168"/>
      <c r="G325" s="168"/>
      <c r="H325" s="168"/>
      <c r="I325" s="168"/>
      <c r="J325" s="168"/>
      <c r="K325" s="168"/>
      <c r="L325" s="168"/>
      <c r="M325" s="168"/>
      <c r="N325" s="168"/>
      <c r="O325" s="168"/>
      <c r="P325" s="168"/>
      <c r="Q325" s="168"/>
      <c r="R325" s="168"/>
      <c r="S325" s="168"/>
      <c r="T325" s="168"/>
      <c r="U325" s="168"/>
      <c r="V325" s="168"/>
      <c r="W325" s="168"/>
      <c r="X325" s="168"/>
      <c r="Y325" s="168"/>
      <c r="Z325" s="168"/>
      <c r="AA325" s="168"/>
    </row>
    <row r="326" customFormat="false" ht="15.75" hidden="false" customHeight="false" outlineLevel="0" collapsed="false">
      <c r="A326" s="97"/>
      <c r="B326" s="107"/>
      <c r="C326" s="539" t="s">
        <v>4908</v>
      </c>
      <c r="D326" s="632" t="s">
        <v>1312</v>
      </c>
      <c r="E326" s="652" t="s">
        <v>4909</v>
      </c>
      <c r="F326" s="55"/>
      <c r="G326" s="97"/>
      <c r="H326" s="55"/>
      <c r="I326" s="97"/>
      <c r="J326" s="97"/>
      <c r="K326" s="97"/>
      <c r="L326" s="97"/>
      <c r="M326" s="97"/>
      <c r="N326" s="97"/>
      <c r="O326" s="97"/>
      <c r="P326" s="97"/>
      <c r="Q326" s="97"/>
      <c r="R326" s="97"/>
      <c r="S326" s="97"/>
      <c r="T326" s="97"/>
      <c r="U326" s="97"/>
      <c r="V326" s="97"/>
      <c r="W326" s="97"/>
      <c r="X326" s="97"/>
      <c r="Y326" s="97"/>
      <c r="Z326" s="97"/>
      <c r="AA326" s="97"/>
    </row>
    <row r="327" customFormat="false" ht="15.75" hidden="false" customHeight="false" outlineLevel="0" collapsed="false">
      <c r="A327" s="97"/>
      <c r="B327" s="107"/>
      <c r="C327" s="600" t="s">
        <v>4910</v>
      </c>
      <c r="D327" s="632" t="s">
        <v>2062</v>
      </c>
      <c r="E327" s="627" t="s">
        <v>4911</v>
      </c>
      <c r="F327" s="107" t="s">
        <v>1354</v>
      </c>
      <c r="G327" s="594" t="s">
        <v>4912</v>
      </c>
      <c r="H327" s="55"/>
      <c r="I327" s="97"/>
      <c r="J327" s="97"/>
      <c r="K327" s="97"/>
      <c r="L327" s="97"/>
      <c r="M327" s="97"/>
      <c r="N327" s="97"/>
      <c r="O327" s="97"/>
      <c r="P327" s="97"/>
      <c r="Q327" s="97"/>
      <c r="R327" s="97"/>
      <c r="S327" s="97"/>
      <c r="T327" s="97"/>
      <c r="U327" s="97"/>
      <c r="V327" s="97"/>
      <c r="W327" s="97"/>
      <c r="X327" s="97"/>
      <c r="Y327" s="97"/>
      <c r="Z327" s="97"/>
      <c r="AA327" s="97"/>
    </row>
    <row r="328" customFormat="false" ht="15.75" hidden="false" customHeight="false" outlineLevel="0" collapsed="false">
      <c r="A328" s="97"/>
      <c r="B328" s="107"/>
      <c r="C328" s="600" t="s">
        <v>4913</v>
      </c>
      <c r="D328" s="632"/>
      <c r="E328" s="628"/>
      <c r="F328" s="55"/>
      <c r="G328" s="97"/>
      <c r="H328" s="55"/>
      <c r="I328" s="97"/>
      <c r="J328" s="97"/>
      <c r="K328" s="97"/>
      <c r="L328" s="97"/>
      <c r="M328" s="97"/>
      <c r="N328" s="97"/>
      <c r="O328" s="97"/>
      <c r="P328" s="97"/>
      <c r="Q328" s="97"/>
      <c r="R328" s="97"/>
      <c r="S328" s="97"/>
      <c r="T328" s="97"/>
      <c r="U328" s="97"/>
      <c r="V328" s="97"/>
      <c r="W328" s="97"/>
      <c r="X328" s="97"/>
      <c r="Y328" s="97"/>
      <c r="Z328" s="97"/>
      <c r="AA328" s="97"/>
    </row>
    <row r="329" customFormat="false" ht="15.75" hidden="false" customHeight="false" outlineLevel="0" collapsed="false">
      <c r="A329" s="97"/>
      <c r="B329" s="107"/>
      <c r="C329" s="600" t="s">
        <v>4914</v>
      </c>
      <c r="D329" s="632" t="s">
        <v>1342</v>
      </c>
      <c r="E329" s="627" t="s">
        <v>4915</v>
      </c>
      <c r="F329" s="55"/>
      <c r="G329" s="97"/>
      <c r="H329" s="55"/>
      <c r="I329" s="97"/>
      <c r="J329" s="97"/>
      <c r="K329" s="97"/>
      <c r="L329" s="97"/>
      <c r="M329" s="97"/>
      <c r="N329" s="97"/>
      <c r="O329" s="97"/>
      <c r="P329" s="97"/>
      <c r="Q329" s="97"/>
      <c r="R329" s="97"/>
      <c r="S329" s="97"/>
      <c r="T329" s="97"/>
      <c r="U329" s="97"/>
      <c r="V329" s="97"/>
      <c r="W329" s="97"/>
      <c r="X329" s="97"/>
      <c r="Y329" s="97"/>
      <c r="Z329" s="97"/>
      <c r="AA329" s="97"/>
    </row>
    <row r="330" customFormat="false" ht="15.75" hidden="false" customHeight="false" outlineLevel="0" collapsed="false">
      <c r="A330" s="97"/>
      <c r="B330" s="107"/>
      <c r="C330" s="603" t="s">
        <v>4916</v>
      </c>
      <c r="D330" s="632" t="s">
        <v>4917</v>
      </c>
      <c r="E330" s="627" t="s">
        <v>4918</v>
      </c>
      <c r="F330" s="55"/>
      <c r="G330" s="97"/>
      <c r="H330" s="55"/>
      <c r="I330" s="97"/>
      <c r="J330" s="97"/>
      <c r="K330" s="97"/>
      <c r="L330" s="97"/>
      <c r="M330" s="97"/>
      <c r="N330" s="97"/>
      <c r="O330" s="97"/>
      <c r="P330" s="97"/>
      <c r="Q330" s="97"/>
      <c r="R330" s="97"/>
      <c r="S330" s="97"/>
      <c r="T330" s="97"/>
      <c r="U330" s="97"/>
      <c r="V330" s="97"/>
      <c r="W330" s="97"/>
      <c r="X330" s="97"/>
      <c r="Y330" s="97"/>
      <c r="Z330" s="97"/>
      <c r="AA330" s="97"/>
    </row>
    <row r="331" customFormat="false" ht="15.75" hidden="false" customHeight="false" outlineLevel="0" collapsed="false">
      <c r="A331" s="97"/>
      <c r="B331" s="107"/>
      <c r="C331" s="57" t="s">
        <v>4919</v>
      </c>
      <c r="D331" s="632" t="s">
        <v>1988</v>
      </c>
      <c r="E331" s="627" t="s">
        <v>4827</v>
      </c>
      <c r="F331" s="55"/>
      <c r="G331" s="97"/>
      <c r="H331" s="55"/>
      <c r="I331" s="97"/>
      <c r="J331" s="97"/>
      <c r="K331" s="97"/>
      <c r="L331" s="97"/>
      <c r="M331" s="97"/>
      <c r="N331" s="97"/>
      <c r="O331" s="97"/>
      <c r="P331" s="97"/>
      <c r="Q331" s="97"/>
      <c r="R331" s="97"/>
      <c r="S331" s="97"/>
      <c r="T331" s="97"/>
      <c r="U331" s="97"/>
      <c r="V331" s="97"/>
      <c r="W331" s="97"/>
      <c r="X331" s="97"/>
      <c r="Y331" s="97"/>
      <c r="Z331" s="97"/>
      <c r="AA331" s="97"/>
    </row>
    <row r="332" customFormat="false" ht="15.75" hidden="false" customHeight="false" outlineLevel="0" collapsed="false">
      <c r="A332" s="97"/>
      <c r="B332" s="107"/>
      <c r="C332" s="59" t="s">
        <v>4920</v>
      </c>
      <c r="D332" s="653" t="s">
        <v>1774</v>
      </c>
      <c r="E332" s="627" t="s">
        <v>4921</v>
      </c>
      <c r="F332" s="55" t="s">
        <v>1821</v>
      </c>
      <c r="G332" s="594" t="s">
        <v>4922</v>
      </c>
      <c r="H332" s="55"/>
      <c r="I332" s="55"/>
      <c r="J332" s="55"/>
      <c r="K332" s="97"/>
      <c r="L332" s="97"/>
      <c r="M332" s="97"/>
      <c r="N332" s="97"/>
      <c r="O332" s="97"/>
      <c r="P332" s="97"/>
      <c r="Q332" s="97"/>
      <c r="R332" s="97"/>
      <c r="S332" s="97"/>
      <c r="T332" s="97"/>
      <c r="U332" s="97"/>
      <c r="V332" s="97"/>
      <c r="W332" s="97"/>
      <c r="X332" s="97"/>
      <c r="Y332" s="97"/>
      <c r="Z332" s="97"/>
      <c r="AA332" s="97"/>
    </row>
    <row r="333" customFormat="false" ht="15.75" hidden="false" customHeight="false" outlineLevel="0" collapsed="false">
      <c r="A333" s="97"/>
      <c r="B333" s="107"/>
      <c r="C333" s="59" t="s">
        <v>4923</v>
      </c>
      <c r="D333" s="653" t="s">
        <v>4924</v>
      </c>
      <c r="E333" s="627" t="s">
        <v>4925</v>
      </c>
      <c r="F333" s="55"/>
      <c r="G333" s="97"/>
      <c r="H333" s="55"/>
      <c r="I333" s="55"/>
      <c r="J333" s="55"/>
      <c r="K333" s="97"/>
      <c r="L333" s="97"/>
      <c r="M333" s="97"/>
      <c r="N333" s="97"/>
      <c r="O333" s="97"/>
      <c r="P333" s="97"/>
      <c r="Q333" s="97"/>
      <c r="R333" s="97"/>
      <c r="S333" s="97"/>
      <c r="T333" s="97"/>
      <c r="U333" s="97"/>
      <c r="V333" s="97"/>
      <c r="W333" s="97"/>
      <c r="X333" s="97"/>
      <c r="Y333" s="97"/>
      <c r="Z333" s="97"/>
      <c r="AA333" s="97"/>
    </row>
    <row r="334" customFormat="false" ht="15.75" hidden="false" customHeight="false" outlineLevel="0" collapsed="false">
      <c r="A334" s="97"/>
      <c r="B334" s="107"/>
      <c r="C334" s="59" t="s">
        <v>4926</v>
      </c>
      <c r="D334" s="632" t="s">
        <v>1435</v>
      </c>
      <c r="E334" s="627" t="s">
        <v>4927</v>
      </c>
      <c r="F334" s="55" t="s">
        <v>4928</v>
      </c>
      <c r="G334" s="594" t="s">
        <v>4929</v>
      </c>
      <c r="H334" s="55"/>
      <c r="I334" s="55"/>
      <c r="J334" s="55"/>
      <c r="K334" s="97"/>
      <c r="L334" s="97"/>
      <c r="M334" s="97"/>
      <c r="N334" s="97"/>
      <c r="O334" s="97"/>
      <c r="P334" s="97"/>
      <c r="Q334" s="97"/>
      <c r="R334" s="97"/>
      <c r="S334" s="97"/>
      <c r="T334" s="97"/>
      <c r="U334" s="97"/>
      <c r="V334" s="97"/>
      <c r="W334" s="97"/>
      <c r="X334" s="97"/>
      <c r="Y334" s="97"/>
      <c r="Z334" s="97"/>
      <c r="AA334" s="97"/>
    </row>
    <row r="335" customFormat="false" ht="15.75" hidden="false" customHeight="false" outlineLevel="0" collapsed="false">
      <c r="A335" s="97"/>
      <c r="B335" s="107" t="s">
        <v>4748</v>
      </c>
      <c r="C335" s="59" t="s">
        <v>4930</v>
      </c>
      <c r="D335" s="632" t="s">
        <v>4931</v>
      </c>
      <c r="E335" s="627" t="s">
        <v>4932</v>
      </c>
      <c r="F335" s="55"/>
      <c r="G335" s="97"/>
      <c r="H335" s="55"/>
      <c r="I335" s="55"/>
      <c r="J335" s="55"/>
      <c r="K335" s="97"/>
      <c r="L335" s="97"/>
      <c r="M335" s="97"/>
      <c r="N335" s="97"/>
      <c r="O335" s="97"/>
      <c r="P335" s="97"/>
      <c r="Q335" s="97"/>
      <c r="R335" s="97"/>
      <c r="S335" s="97"/>
      <c r="T335" s="97"/>
      <c r="U335" s="97"/>
      <c r="V335" s="97"/>
      <c r="W335" s="97"/>
      <c r="X335" s="97"/>
      <c r="Y335" s="97"/>
      <c r="Z335" s="97"/>
      <c r="AA335" s="97"/>
    </row>
    <row r="336" customFormat="false" ht="15.75" hidden="false" customHeight="false" outlineLevel="0" collapsed="false">
      <c r="A336" s="97"/>
      <c r="B336" s="107" t="s">
        <v>4748</v>
      </c>
      <c r="C336" s="59" t="s">
        <v>4933</v>
      </c>
      <c r="D336" s="632" t="s">
        <v>3067</v>
      </c>
      <c r="E336" s="627" t="s">
        <v>4490</v>
      </c>
      <c r="F336" s="55" t="s">
        <v>4934</v>
      </c>
      <c r="G336" s="97"/>
      <c r="H336" s="594" t="s">
        <v>4935</v>
      </c>
      <c r="I336" s="55" t="s">
        <v>1357</v>
      </c>
      <c r="J336" s="594" t="s">
        <v>4372</v>
      </c>
      <c r="K336" s="97"/>
      <c r="L336" s="97"/>
      <c r="M336" s="97"/>
      <c r="N336" s="97"/>
      <c r="O336" s="97"/>
      <c r="P336" s="97"/>
      <c r="Q336" s="97"/>
      <c r="R336" s="97"/>
      <c r="S336" s="97"/>
      <c r="T336" s="97"/>
      <c r="U336" s="97"/>
      <c r="V336" s="97"/>
      <c r="W336" s="97"/>
      <c r="X336" s="97"/>
      <c r="Y336" s="97"/>
      <c r="Z336" s="97"/>
      <c r="AA336" s="97"/>
    </row>
    <row r="337" customFormat="false" ht="15.75" hidden="false" customHeight="false" outlineLevel="0" collapsed="false">
      <c r="A337" s="97"/>
      <c r="B337" s="411" t="s">
        <v>4748</v>
      </c>
      <c r="C337" s="597" t="s">
        <v>4936</v>
      </c>
      <c r="D337" s="632"/>
      <c r="E337" s="628"/>
      <c r="F337" s="97"/>
      <c r="G337" s="97"/>
      <c r="H337" s="97"/>
      <c r="I337" s="97"/>
      <c r="J337" s="97"/>
      <c r="K337" s="97"/>
      <c r="L337" s="97"/>
      <c r="M337" s="97"/>
      <c r="N337" s="97"/>
      <c r="O337" s="97"/>
      <c r="P337" s="97"/>
      <c r="Q337" s="97"/>
      <c r="R337" s="97"/>
      <c r="S337" s="97"/>
      <c r="T337" s="97"/>
      <c r="U337" s="97"/>
      <c r="V337" s="97"/>
      <c r="W337" s="97"/>
      <c r="X337" s="97"/>
      <c r="Y337" s="97"/>
      <c r="Z337" s="97"/>
      <c r="AA337" s="97"/>
    </row>
    <row r="338" customFormat="false" ht="15.75" hidden="false" customHeight="false" outlineLevel="0" collapsed="false">
      <c r="A338" s="97"/>
      <c r="B338" s="411" t="s">
        <v>4266</v>
      </c>
      <c r="C338" s="597" t="s">
        <v>4937</v>
      </c>
      <c r="D338" s="4" t="s">
        <v>1342</v>
      </c>
      <c r="E338" s="255" t="s">
        <v>4938</v>
      </c>
      <c r="F338" s="55" t="s">
        <v>4939</v>
      </c>
      <c r="G338" s="594" t="s">
        <v>4940</v>
      </c>
      <c r="H338" s="97"/>
      <c r="I338" s="97"/>
      <c r="J338" s="97"/>
      <c r="K338" s="97"/>
      <c r="L338" s="97"/>
      <c r="M338" s="97"/>
      <c r="N338" s="97"/>
      <c r="O338" s="97"/>
      <c r="P338" s="97"/>
      <c r="Q338" s="97"/>
      <c r="R338" s="97"/>
      <c r="S338" s="97"/>
      <c r="T338" s="97"/>
      <c r="U338" s="97"/>
      <c r="V338" s="97"/>
      <c r="W338" s="97"/>
      <c r="X338" s="97"/>
      <c r="Y338" s="97"/>
      <c r="Z338" s="97"/>
      <c r="AA338" s="97"/>
    </row>
    <row r="339" customFormat="false" ht="15.75" hidden="false" customHeight="false" outlineLevel="0" collapsed="false">
      <c r="A339" s="97"/>
      <c r="B339" s="411" t="s">
        <v>4941</v>
      </c>
      <c r="C339" s="607" t="s">
        <v>4942</v>
      </c>
      <c r="D339" s="4" t="s">
        <v>4943</v>
      </c>
      <c r="E339" s="255" t="s">
        <v>4944</v>
      </c>
      <c r="F339" s="97"/>
      <c r="G339" s="97"/>
      <c r="H339" s="97"/>
      <c r="I339" s="97"/>
      <c r="J339" s="97"/>
      <c r="K339" s="97"/>
      <c r="L339" s="97"/>
      <c r="M339" s="97"/>
      <c r="N339" s="97"/>
      <c r="O339" s="97"/>
      <c r="P339" s="97"/>
      <c r="Q339" s="97"/>
      <c r="R339" s="97"/>
      <c r="S339" s="97"/>
      <c r="T339" s="97"/>
      <c r="U339" s="97"/>
      <c r="V339" s="97"/>
      <c r="W339" s="97"/>
      <c r="X339" s="97"/>
      <c r="Y339" s="97"/>
      <c r="Z339" s="97"/>
      <c r="AA339" s="97"/>
    </row>
    <row r="340" customFormat="false" ht="15.75" hidden="false" customHeight="false" outlineLevel="0" collapsed="false">
      <c r="A340" s="97"/>
      <c r="B340" s="624" t="n">
        <v>44652</v>
      </c>
      <c r="C340" s="613" t="s">
        <v>4945</v>
      </c>
      <c r="D340" s="59" t="s">
        <v>1344</v>
      </c>
      <c r="E340" s="407" t="s">
        <v>4946</v>
      </c>
      <c r="F340" s="97"/>
      <c r="G340" s="97"/>
      <c r="H340" s="97"/>
      <c r="I340" s="97"/>
      <c r="J340" s="97"/>
      <c r="K340" s="97"/>
      <c r="L340" s="97"/>
      <c r="M340" s="97"/>
      <c r="N340" s="97"/>
      <c r="O340" s="97"/>
      <c r="P340" s="97"/>
      <c r="Q340" s="97"/>
      <c r="R340" s="97"/>
      <c r="S340" s="97"/>
      <c r="T340" s="97"/>
      <c r="U340" s="97"/>
      <c r="V340" s="97"/>
      <c r="W340" s="97"/>
      <c r="X340" s="97"/>
      <c r="Y340" s="97"/>
      <c r="Z340" s="97"/>
      <c r="AA340" s="97"/>
    </row>
    <row r="341" customFormat="false" ht="15.75" hidden="false" customHeight="false" outlineLevel="0" collapsed="false">
      <c r="A341" s="97"/>
      <c r="B341" s="411" t="s">
        <v>4947</v>
      </c>
      <c r="C341" s="539" t="s">
        <v>4948</v>
      </c>
      <c r="D341" s="59" t="s">
        <v>4802</v>
      </c>
      <c r="E341" s="407" t="s">
        <v>4803</v>
      </c>
      <c r="F341" s="97"/>
      <c r="G341" s="97"/>
      <c r="H341" s="97"/>
      <c r="I341" s="97"/>
      <c r="J341" s="97"/>
      <c r="K341" s="97"/>
      <c r="L341" s="97"/>
      <c r="M341" s="97"/>
      <c r="N341" s="97"/>
      <c r="O341" s="97"/>
      <c r="P341" s="97"/>
      <c r="Q341" s="97"/>
      <c r="R341" s="97"/>
      <c r="S341" s="97"/>
      <c r="T341" s="97"/>
      <c r="U341" s="97"/>
      <c r="V341" s="97"/>
      <c r="W341" s="97"/>
      <c r="X341" s="97"/>
      <c r="Y341" s="97"/>
      <c r="Z341" s="97"/>
      <c r="AA341" s="97"/>
    </row>
    <row r="342" customFormat="false" ht="15.75" hidden="false" customHeight="false" outlineLevel="0" collapsed="false">
      <c r="A342" s="97"/>
      <c r="B342" s="624" t="n">
        <v>45073</v>
      </c>
      <c r="C342" s="57" t="s">
        <v>4949</v>
      </c>
      <c r="D342" s="59" t="s">
        <v>2284</v>
      </c>
      <c r="E342" s="407" t="s">
        <v>4950</v>
      </c>
      <c r="F342" s="55"/>
      <c r="G342" s="55"/>
      <c r="H342" s="97"/>
      <c r="I342" s="97"/>
      <c r="J342" s="97"/>
      <c r="K342" s="97"/>
      <c r="L342" s="97"/>
      <c r="M342" s="97"/>
      <c r="N342" s="97"/>
      <c r="O342" s="97"/>
      <c r="P342" s="97"/>
      <c r="Q342" s="97"/>
      <c r="R342" s="97"/>
      <c r="S342" s="97"/>
      <c r="T342" s="97"/>
      <c r="U342" s="97"/>
      <c r="V342" s="97"/>
      <c r="W342" s="97"/>
      <c r="X342" s="97"/>
      <c r="Y342" s="97"/>
      <c r="Z342" s="97"/>
      <c r="AA342" s="97"/>
    </row>
    <row r="343" customFormat="false" ht="15.75" hidden="false" customHeight="false" outlineLevel="0" collapsed="false">
      <c r="A343" s="97"/>
      <c r="B343" s="624" t="n">
        <v>44834</v>
      </c>
      <c r="C343" s="539" t="s">
        <v>4951</v>
      </c>
      <c r="D343" s="59" t="s">
        <v>1580</v>
      </c>
      <c r="E343" s="407" t="s">
        <v>4854</v>
      </c>
      <c r="F343" s="55" t="s">
        <v>1354</v>
      </c>
      <c r="G343" s="594" t="s">
        <v>4952</v>
      </c>
      <c r="H343" s="97"/>
      <c r="I343" s="97"/>
      <c r="J343" s="97"/>
      <c r="K343" s="97"/>
      <c r="L343" s="97"/>
      <c r="M343" s="97"/>
      <c r="N343" s="97"/>
      <c r="O343" s="97"/>
      <c r="P343" s="97"/>
      <c r="Q343" s="97"/>
      <c r="R343" s="97"/>
      <c r="S343" s="97"/>
      <c r="T343" s="97"/>
      <c r="U343" s="97"/>
      <c r="V343" s="97"/>
      <c r="W343" s="97"/>
      <c r="X343" s="97"/>
      <c r="Y343" s="97"/>
      <c r="Z343" s="97"/>
      <c r="AA343" s="97"/>
    </row>
    <row r="344" customFormat="false" ht="15.75" hidden="false" customHeight="false" outlineLevel="0" collapsed="false">
      <c r="A344" s="97"/>
      <c r="B344" s="411" t="s">
        <v>4953</v>
      </c>
      <c r="C344" s="613" t="s">
        <v>4954</v>
      </c>
      <c r="D344" s="59" t="s">
        <v>4955</v>
      </c>
      <c r="E344" s="407" t="s">
        <v>4811</v>
      </c>
      <c r="F344" s="97"/>
      <c r="G344" s="97"/>
      <c r="H344" s="97"/>
      <c r="I344" s="97"/>
      <c r="J344" s="97"/>
      <c r="K344" s="97"/>
      <c r="L344" s="97"/>
      <c r="M344" s="97"/>
      <c r="N344" s="97"/>
      <c r="O344" s="97"/>
      <c r="P344" s="97"/>
      <c r="Q344" s="97"/>
      <c r="R344" s="97"/>
      <c r="S344" s="97"/>
      <c r="T344" s="97"/>
      <c r="U344" s="97"/>
      <c r="V344" s="97"/>
      <c r="W344" s="97"/>
      <c r="X344" s="97"/>
      <c r="Y344" s="97"/>
      <c r="Z344" s="97"/>
      <c r="AA344" s="97"/>
    </row>
    <row r="345" customFormat="false" ht="15.75" hidden="false" customHeight="false" outlineLevel="0" collapsed="false">
      <c r="A345" s="168"/>
      <c r="B345" s="592" t="n">
        <v>2007</v>
      </c>
      <c r="C345" s="593" t="s">
        <v>4956</v>
      </c>
      <c r="D345" s="246"/>
      <c r="E345" s="168"/>
      <c r="F345" s="168"/>
      <c r="G345" s="168"/>
      <c r="H345" s="168"/>
      <c r="I345" s="168"/>
      <c r="J345" s="168"/>
      <c r="K345" s="168"/>
      <c r="L345" s="168"/>
      <c r="M345" s="168"/>
      <c r="N345" s="168"/>
      <c r="O345" s="168"/>
      <c r="P345" s="168"/>
      <c r="Q345" s="168"/>
      <c r="R345" s="168"/>
      <c r="S345" s="168"/>
      <c r="T345" s="168"/>
      <c r="U345" s="168"/>
      <c r="V345" s="168"/>
      <c r="W345" s="168"/>
      <c r="X345" s="168"/>
      <c r="Y345" s="168"/>
      <c r="Z345" s="168"/>
      <c r="AA345" s="168"/>
    </row>
    <row r="346" customFormat="false" ht="15.75" hidden="false" customHeight="false" outlineLevel="0" collapsed="false">
      <c r="A346" s="97"/>
      <c r="B346" s="599"/>
      <c r="C346" s="601" t="s">
        <v>4957</v>
      </c>
      <c r="D346" s="59" t="s">
        <v>1354</v>
      </c>
      <c r="E346" s="407" t="s">
        <v>1745</v>
      </c>
      <c r="F346" s="97"/>
      <c r="G346" s="97"/>
      <c r="H346" s="97"/>
      <c r="I346" s="97"/>
      <c r="J346" s="97"/>
      <c r="K346" s="97"/>
      <c r="L346" s="97"/>
      <c r="M346" s="97"/>
      <c r="N346" s="97"/>
      <c r="O346" s="97"/>
      <c r="P346" s="97"/>
      <c r="Q346" s="97"/>
      <c r="R346" s="97"/>
      <c r="S346" s="97"/>
      <c r="T346" s="97"/>
      <c r="U346" s="97"/>
      <c r="V346" s="97"/>
      <c r="W346" s="97"/>
      <c r="X346" s="97"/>
      <c r="Y346" s="97"/>
      <c r="Z346" s="97"/>
      <c r="AA346" s="97"/>
    </row>
    <row r="347" customFormat="false" ht="15.75" hidden="false" customHeight="false" outlineLevel="0" collapsed="false">
      <c r="A347" s="97"/>
      <c r="B347" s="107"/>
      <c r="C347" s="647" t="s">
        <v>4958</v>
      </c>
      <c r="D347" s="59" t="s">
        <v>4869</v>
      </c>
      <c r="E347" s="407" t="s">
        <v>4870</v>
      </c>
      <c r="F347" s="97"/>
      <c r="G347" s="97"/>
      <c r="H347" s="97"/>
      <c r="I347" s="97"/>
      <c r="J347" s="97"/>
      <c r="K347" s="97"/>
      <c r="L347" s="97"/>
      <c r="M347" s="97"/>
      <c r="N347" s="97"/>
      <c r="O347" s="97"/>
      <c r="P347" s="97"/>
      <c r="Q347" s="97"/>
      <c r="R347" s="97"/>
      <c r="S347" s="97"/>
      <c r="T347" s="97"/>
      <c r="U347" s="97"/>
      <c r="V347" s="97"/>
      <c r="W347" s="97"/>
      <c r="X347" s="97"/>
      <c r="Y347" s="97"/>
      <c r="Z347" s="97"/>
      <c r="AA347" s="97"/>
    </row>
    <row r="348" customFormat="false" ht="15.75" hidden="false" customHeight="false" outlineLevel="0" collapsed="false">
      <c r="A348" s="97"/>
      <c r="B348" s="107"/>
      <c r="C348" s="647" t="s">
        <v>4959</v>
      </c>
      <c r="D348" s="14" t="s">
        <v>4960</v>
      </c>
      <c r="E348" s="594" t="s">
        <v>4537</v>
      </c>
      <c r="F348" s="55"/>
      <c r="G348" s="55"/>
      <c r="H348" s="97"/>
      <c r="I348" s="97"/>
      <c r="J348" s="97"/>
      <c r="K348" s="97"/>
      <c r="L348" s="97"/>
      <c r="M348" s="97"/>
      <c r="N348" s="97"/>
      <c r="O348" s="97"/>
      <c r="P348" s="97"/>
      <c r="Q348" s="97"/>
      <c r="R348" s="97"/>
      <c r="S348" s="97"/>
      <c r="T348" s="97"/>
      <c r="U348" s="97"/>
      <c r="V348" s="97"/>
      <c r="W348" s="97"/>
      <c r="X348" s="97"/>
      <c r="Y348" s="97"/>
      <c r="Z348" s="97"/>
      <c r="AA348" s="97"/>
    </row>
    <row r="349" customFormat="false" ht="15.75" hidden="false" customHeight="false" outlineLevel="0" collapsed="false">
      <c r="A349" s="97"/>
      <c r="B349" s="411"/>
      <c r="C349" s="654" t="s">
        <v>4961</v>
      </c>
      <c r="D349" s="14" t="s">
        <v>1344</v>
      </c>
      <c r="E349" s="594" t="s">
        <v>4962</v>
      </c>
      <c r="F349" s="55" t="s">
        <v>4264</v>
      </c>
      <c r="G349" s="594" t="s">
        <v>4963</v>
      </c>
      <c r="H349" s="97"/>
      <c r="I349" s="97"/>
      <c r="J349" s="97"/>
      <c r="K349" s="97"/>
      <c r="L349" s="97"/>
      <c r="M349" s="97"/>
      <c r="N349" s="97"/>
      <c r="O349" s="97"/>
      <c r="P349" s="97"/>
      <c r="Q349" s="97"/>
      <c r="R349" s="97"/>
      <c r="S349" s="97"/>
      <c r="T349" s="97"/>
      <c r="U349" s="97"/>
      <c r="V349" s="97"/>
      <c r="W349" s="97"/>
      <c r="X349" s="97"/>
      <c r="Y349" s="97"/>
      <c r="Z349" s="97"/>
      <c r="AA349" s="97"/>
    </row>
    <row r="350" customFormat="false" ht="15.75" hidden="false" customHeight="false" outlineLevel="0" collapsed="false">
      <c r="A350" s="97"/>
      <c r="B350" s="411"/>
      <c r="C350" s="18" t="s">
        <v>4964</v>
      </c>
      <c r="D350" s="14" t="s">
        <v>1966</v>
      </c>
      <c r="E350" s="655" t="s">
        <v>4965</v>
      </c>
      <c r="F350" s="55"/>
      <c r="G350" s="55"/>
      <c r="H350" s="97"/>
      <c r="I350" s="97"/>
      <c r="J350" s="97"/>
      <c r="K350" s="97"/>
      <c r="L350" s="97"/>
      <c r="M350" s="97"/>
      <c r="N350" s="97"/>
      <c r="O350" s="97"/>
      <c r="P350" s="97"/>
      <c r="Q350" s="97"/>
      <c r="R350" s="97"/>
      <c r="S350" s="97"/>
      <c r="T350" s="97"/>
      <c r="U350" s="97"/>
      <c r="V350" s="97"/>
      <c r="W350" s="97"/>
      <c r="X350" s="97"/>
      <c r="Y350" s="97"/>
      <c r="Z350" s="97"/>
      <c r="AA350" s="97"/>
    </row>
    <row r="351" customFormat="false" ht="15.75" hidden="false" customHeight="false" outlineLevel="0" collapsed="false">
      <c r="A351" s="97"/>
      <c r="B351" s="411" t="s">
        <v>4203</v>
      </c>
      <c r="C351" s="18" t="s">
        <v>4966</v>
      </c>
      <c r="D351" s="14" t="s">
        <v>1612</v>
      </c>
      <c r="E351" s="655" t="s">
        <v>4967</v>
      </c>
      <c r="F351" s="55"/>
      <c r="G351" s="55"/>
      <c r="H351" s="97"/>
      <c r="I351" s="97"/>
      <c r="J351" s="97"/>
      <c r="K351" s="97"/>
      <c r="L351" s="97"/>
      <c r="M351" s="97"/>
      <c r="N351" s="97"/>
      <c r="O351" s="97"/>
      <c r="P351" s="97"/>
      <c r="Q351" s="97"/>
      <c r="R351" s="97"/>
      <c r="S351" s="97"/>
      <c r="T351" s="97"/>
      <c r="U351" s="97"/>
      <c r="V351" s="97"/>
      <c r="W351" s="97"/>
      <c r="X351" s="97"/>
      <c r="Y351" s="97"/>
      <c r="Z351" s="97"/>
      <c r="AA351" s="97"/>
    </row>
    <row r="352" customFormat="false" ht="15.75" hidden="false" customHeight="false" outlineLevel="0" collapsed="false">
      <c r="A352" s="97"/>
      <c r="B352" s="411" t="s">
        <v>4203</v>
      </c>
      <c r="C352" s="18" t="s">
        <v>4968</v>
      </c>
      <c r="D352" s="261" t="s">
        <v>4969</v>
      </c>
      <c r="E352" s="656" t="s">
        <v>4970</v>
      </c>
      <c r="F352" s="59"/>
      <c r="G352" s="59"/>
      <c r="H352" s="97"/>
      <c r="I352" s="97"/>
      <c r="J352" s="97"/>
      <c r="K352" s="97"/>
      <c r="L352" s="97"/>
      <c r="M352" s="97"/>
      <c r="N352" s="97"/>
      <c r="O352" s="97"/>
      <c r="P352" s="97"/>
      <c r="Q352" s="97"/>
      <c r="R352" s="97"/>
      <c r="S352" s="97"/>
      <c r="T352" s="97"/>
      <c r="U352" s="97"/>
      <c r="V352" s="97"/>
      <c r="W352" s="97"/>
      <c r="X352" s="97"/>
      <c r="Y352" s="97"/>
      <c r="Z352" s="97"/>
      <c r="AA352" s="97"/>
    </row>
    <row r="353" customFormat="false" ht="15.75" hidden="false" customHeight="false" outlineLevel="0" collapsed="false">
      <c r="A353" s="97"/>
      <c r="B353" s="107" t="s">
        <v>4748</v>
      </c>
      <c r="C353" s="647" t="s">
        <v>4971</v>
      </c>
      <c r="D353" s="14" t="s">
        <v>4972</v>
      </c>
      <c r="E353" s="594" t="s">
        <v>4973</v>
      </c>
      <c r="F353" s="55"/>
      <c r="G353" s="55"/>
      <c r="H353" s="97"/>
      <c r="I353" s="97"/>
      <c r="J353" s="97"/>
      <c r="K353" s="97"/>
      <c r="L353" s="97"/>
      <c r="M353" s="97"/>
      <c r="N353" s="97"/>
      <c r="O353" s="97"/>
      <c r="P353" s="97"/>
      <c r="Q353" s="97"/>
      <c r="R353" s="97"/>
      <c r="S353" s="97"/>
      <c r="T353" s="97"/>
      <c r="U353" s="97"/>
      <c r="V353" s="97"/>
      <c r="W353" s="97"/>
      <c r="X353" s="97"/>
      <c r="Y353" s="97"/>
      <c r="Z353" s="97"/>
      <c r="AA353" s="97"/>
    </row>
    <row r="354" customFormat="false" ht="15.75" hidden="false" customHeight="false" outlineLevel="0" collapsed="false">
      <c r="A354" s="97"/>
      <c r="B354" s="107" t="s">
        <v>4266</v>
      </c>
      <c r="C354" s="4" t="s">
        <v>4974</v>
      </c>
      <c r="D354" s="14" t="s">
        <v>1357</v>
      </c>
      <c r="E354" s="594" t="s">
        <v>4889</v>
      </c>
      <c r="F354" s="55" t="s">
        <v>1342</v>
      </c>
      <c r="G354" s="594" t="s">
        <v>4609</v>
      </c>
      <c r="H354" s="97"/>
      <c r="I354" s="97"/>
      <c r="J354" s="97"/>
      <c r="K354" s="97"/>
      <c r="L354" s="97"/>
      <c r="M354" s="97"/>
      <c r="N354" s="97"/>
      <c r="O354" s="97"/>
      <c r="P354" s="97"/>
      <c r="Q354" s="97"/>
      <c r="R354" s="97"/>
      <c r="S354" s="97"/>
      <c r="T354" s="97"/>
      <c r="U354" s="97"/>
      <c r="V354" s="97"/>
      <c r="W354" s="97"/>
      <c r="X354" s="97"/>
      <c r="Y354" s="97"/>
      <c r="Z354" s="97"/>
      <c r="AA354" s="97"/>
    </row>
    <row r="355" customFormat="false" ht="15.75" hidden="false" customHeight="false" outlineLevel="0" collapsed="false">
      <c r="A355" s="97"/>
      <c r="B355" s="107" t="s">
        <v>1585</v>
      </c>
      <c r="C355" s="647" t="s">
        <v>4975</v>
      </c>
      <c r="D355" s="59" t="s">
        <v>1312</v>
      </c>
      <c r="E355" s="407" t="s">
        <v>4976</v>
      </c>
      <c r="F355" s="107" t="s">
        <v>1357</v>
      </c>
      <c r="G355" s="594" t="s">
        <v>4889</v>
      </c>
      <c r="H355" s="97"/>
      <c r="I355" s="97"/>
      <c r="J355" s="97"/>
      <c r="K355" s="97"/>
      <c r="L355" s="97"/>
      <c r="M355" s="97"/>
      <c r="N355" s="97"/>
      <c r="O355" s="97"/>
      <c r="P355" s="97"/>
      <c r="Q355" s="97"/>
      <c r="R355" s="97"/>
      <c r="S355" s="97"/>
      <c r="T355" s="97"/>
      <c r="U355" s="97"/>
      <c r="V355" s="97"/>
      <c r="W355" s="97"/>
      <c r="X355" s="97"/>
      <c r="Y355" s="97"/>
      <c r="Z355" s="97"/>
      <c r="AA355" s="97"/>
    </row>
    <row r="356" customFormat="false" ht="15.75" hidden="false" customHeight="false" outlineLevel="0" collapsed="false">
      <c r="A356" s="97"/>
      <c r="B356" s="107"/>
      <c r="C356" s="5" t="s">
        <v>4977</v>
      </c>
      <c r="D356" s="59" t="s">
        <v>1357</v>
      </c>
      <c r="E356" s="407" t="s">
        <v>4978</v>
      </c>
      <c r="F356" s="97"/>
      <c r="G356" s="97"/>
      <c r="H356" s="97"/>
      <c r="I356" s="97"/>
      <c r="J356" s="97"/>
      <c r="K356" s="97"/>
      <c r="L356" s="97"/>
      <c r="M356" s="97"/>
      <c r="N356" s="97"/>
      <c r="O356" s="97"/>
      <c r="P356" s="97"/>
      <c r="Q356" s="97"/>
      <c r="R356" s="97"/>
      <c r="S356" s="97"/>
      <c r="T356" s="97"/>
      <c r="U356" s="97"/>
      <c r="V356" s="97"/>
      <c r="W356" s="97"/>
      <c r="X356" s="97"/>
      <c r="Y356" s="97"/>
      <c r="Z356" s="97"/>
      <c r="AA356" s="97"/>
    </row>
    <row r="357" customFormat="false" ht="15.75" hidden="false" customHeight="false" outlineLevel="0" collapsed="false">
      <c r="A357" s="97"/>
      <c r="B357" s="107" t="s">
        <v>1585</v>
      </c>
      <c r="C357" s="647" t="s">
        <v>4979</v>
      </c>
      <c r="D357" s="59" t="s">
        <v>3067</v>
      </c>
      <c r="E357" s="407" t="s">
        <v>4430</v>
      </c>
      <c r="F357" s="97"/>
      <c r="G357" s="97"/>
      <c r="H357" s="97"/>
      <c r="I357" s="97"/>
      <c r="J357" s="97"/>
      <c r="K357" s="97"/>
      <c r="L357" s="97"/>
      <c r="M357" s="97"/>
      <c r="N357" s="97"/>
      <c r="O357" s="97"/>
      <c r="P357" s="97"/>
      <c r="Q357" s="97"/>
      <c r="R357" s="97"/>
      <c r="S357" s="97"/>
      <c r="T357" s="97"/>
      <c r="U357" s="97"/>
      <c r="V357" s="97"/>
      <c r="W357" s="97"/>
      <c r="X357" s="97"/>
      <c r="Y357" s="97"/>
      <c r="Z357" s="97"/>
      <c r="AA357" s="97"/>
    </row>
    <row r="358" customFormat="false" ht="15.75" hidden="false" customHeight="false" outlineLevel="0" collapsed="false">
      <c r="A358" s="97"/>
      <c r="B358" s="107" t="s">
        <v>1585</v>
      </c>
      <c r="C358" s="647" t="s">
        <v>4980</v>
      </c>
      <c r="D358" s="59" t="s">
        <v>4981</v>
      </c>
      <c r="E358" s="407" t="s">
        <v>4982</v>
      </c>
      <c r="F358" s="55" t="s">
        <v>4983</v>
      </c>
      <c r="G358" s="594" t="s">
        <v>4879</v>
      </c>
      <c r="H358" s="97"/>
      <c r="I358" s="97"/>
      <c r="J358" s="97"/>
      <c r="K358" s="97"/>
      <c r="L358" s="97"/>
      <c r="M358" s="97"/>
      <c r="N358" s="97"/>
      <c r="O358" s="97"/>
      <c r="P358" s="97"/>
      <c r="Q358" s="97"/>
      <c r="R358" s="97"/>
      <c r="S358" s="97"/>
      <c r="T358" s="97"/>
      <c r="U358" s="97"/>
      <c r="V358" s="97"/>
      <c r="W358" s="97"/>
      <c r="X358" s="97"/>
      <c r="Y358" s="97"/>
      <c r="Z358" s="97"/>
      <c r="AA358" s="97"/>
    </row>
    <row r="359" customFormat="false" ht="15.75" hidden="false" customHeight="false" outlineLevel="0" collapsed="false">
      <c r="A359" s="97"/>
      <c r="B359" s="107" t="s">
        <v>1585</v>
      </c>
      <c r="C359" s="647" t="s">
        <v>4984</v>
      </c>
      <c r="D359" s="59" t="s">
        <v>4985</v>
      </c>
      <c r="E359" s="407" t="s">
        <v>4808</v>
      </c>
      <c r="F359" s="97"/>
      <c r="G359" s="97"/>
      <c r="H359" s="97"/>
      <c r="I359" s="97"/>
      <c r="J359" s="97"/>
      <c r="K359" s="97"/>
      <c r="L359" s="97"/>
      <c r="M359" s="97"/>
      <c r="N359" s="97"/>
      <c r="O359" s="97"/>
      <c r="P359" s="97"/>
      <c r="Q359" s="97"/>
      <c r="R359" s="97"/>
      <c r="S359" s="97"/>
      <c r="T359" s="97"/>
      <c r="U359" s="97"/>
      <c r="V359" s="97"/>
      <c r="W359" s="97"/>
      <c r="X359" s="97"/>
      <c r="Y359" s="97"/>
      <c r="Z359" s="97"/>
      <c r="AA359" s="97"/>
    </row>
    <row r="360" customFormat="false" ht="15.75" hidden="false" customHeight="false" outlineLevel="0" collapsed="false">
      <c r="A360" s="97"/>
      <c r="B360" s="107" t="s">
        <v>4487</v>
      </c>
      <c r="C360" s="607" t="s">
        <v>4986</v>
      </c>
      <c r="D360" s="59" t="s">
        <v>1619</v>
      </c>
      <c r="E360" s="407" t="s">
        <v>4825</v>
      </c>
      <c r="F360" s="97"/>
      <c r="G360" s="97"/>
      <c r="H360" s="97"/>
      <c r="I360" s="97"/>
      <c r="J360" s="97"/>
      <c r="K360" s="97"/>
      <c r="L360" s="97"/>
      <c r="M360" s="97"/>
      <c r="N360" s="97"/>
      <c r="O360" s="97"/>
      <c r="P360" s="97"/>
      <c r="Q360" s="97"/>
      <c r="R360" s="97"/>
      <c r="S360" s="97"/>
      <c r="T360" s="97"/>
      <c r="U360" s="97"/>
      <c r="V360" s="97"/>
      <c r="W360" s="97"/>
      <c r="X360" s="97"/>
      <c r="Y360" s="97"/>
      <c r="Z360" s="97"/>
      <c r="AA360" s="97"/>
    </row>
    <row r="361" customFormat="false" ht="15.75" hidden="false" customHeight="false" outlineLevel="0" collapsed="false">
      <c r="A361" s="97"/>
      <c r="B361" s="107"/>
      <c r="C361" s="4" t="s">
        <v>4987</v>
      </c>
      <c r="D361" s="632" t="s">
        <v>1312</v>
      </c>
      <c r="E361" s="652" t="s">
        <v>4909</v>
      </c>
      <c r="F361" s="97"/>
      <c r="G361" s="97"/>
      <c r="H361" s="97"/>
      <c r="I361" s="97"/>
      <c r="J361" s="97"/>
      <c r="K361" s="97"/>
      <c r="L361" s="97"/>
      <c r="M361" s="97"/>
      <c r="N361" s="97"/>
      <c r="O361" s="97"/>
      <c r="P361" s="97"/>
      <c r="Q361" s="97"/>
      <c r="R361" s="97"/>
      <c r="S361" s="97"/>
      <c r="T361" s="97"/>
      <c r="U361" s="97"/>
      <c r="V361" s="97"/>
      <c r="W361" s="97"/>
      <c r="X361" s="97"/>
      <c r="Y361" s="97"/>
      <c r="Z361" s="97"/>
      <c r="AA361" s="97"/>
    </row>
    <row r="362" customFormat="false" ht="15.75" hidden="false" customHeight="false" outlineLevel="0" collapsed="false">
      <c r="A362" s="97"/>
      <c r="B362" s="107"/>
      <c r="C362" s="5" t="s">
        <v>4988</v>
      </c>
      <c r="D362" s="632" t="s">
        <v>4917</v>
      </c>
      <c r="E362" s="627" t="s">
        <v>4918</v>
      </c>
      <c r="F362" s="97"/>
      <c r="G362" s="97"/>
      <c r="H362" s="97"/>
      <c r="I362" s="97"/>
      <c r="J362" s="97"/>
      <c r="K362" s="97"/>
      <c r="L362" s="97"/>
      <c r="M362" s="97"/>
      <c r="N362" s="97"/>
      <c r="O362" s="97"/>
      <c r="P362" s="97"/>
      <c r="Q362" s="97"/>
      <c r="R362" s="97"/>
      <c r="S362" s="97"/>
      <c r="T362" s="97"/>
      <c r="U362" s="97"/>
      <c r="V362" s="97"/>
      <c r="W362" s="97"/>
      <c r="X362" s="97"/>
      <c r="Y362" s="97"/>
      <c r="Z362" s="97"/>
      <c r="AA362" s="97"/>
    </row>
    <row r="363" customFormat="false" ht="15.75" hidden="false" customHeight="false" outlineLevel="0" collapsed="false">
      <c r="A363" s="97"/>
      <c r="B363" s="107"/>
      <c r="C363" s="474" t="s">
        <v>4989</v>
      </c>
      <c r="D363" s="59" t="s">
        <v>1357</v>
      </c>
      <c r="E363" s="407" t="s">
        <v>4990</v>
      </c>
      <c r="F363" s="97"/>
      <c r="G363" s="97"/>
      <c r="H363" s="97"/>
      <c r="I363" s="97"/>
      <c r="J363" s="97"/>
      <c r="K363" s="97"/>
      <c r="L363" s="97"/>
      <c r="M363" s="97"/>
      <c r="N363" s="97"/>
      <c r="O363" s="97"/>
      <c r="P363" s="97"/>
      <c r="Q363" s="97"/>
      <c r="R363" s="97"/>
      <c r="S363" s="97"/>
      <c r="T363" s="97"/>
      <c r="U363" s="97"/>
      <c r="V363" s="97"/>
      <c r="W363" s="97"/>
      <c r="X363" s="97"/>
      <c r="Y363" s="97"/>
      <c r="Z363" s="97"/>
      <c r="AA363" s="97"/>
    </row>
    <row r="364" customFormat="false" ht="15.75" hidden="false" customHeight="false" outlineLevel="0" collapsed="false">
      <c r="A364" s="97"/>
      <c r="B364" s="107"/>
      <c r="C364" s="474" t="s">
        <v>4991</v>
      </c>
      <c r="D364" s="59" t="s">
        <v>4992</v>
      </c>
      <c r="E364" s="407" t="s">
        <v>4993</v>
      </c>
      <c r="F364" s="97"/>
      <c r="G364" s="97"/>
      <c r="H364" s="97"/>
      <c r="I364" s="97"/>
      <c r="J364" s="97"/>
      <c r="K364" s="97"/>
      <c r="L364" s="97"/>
      <c r="M364" s="97"/>
      <c r="N364" s="97"/>
      <c r="O364" s="97"/>
      <c r="P364" s="97"/>
      <c r="Q364" s="97"/>
      <c r="R364" s="97"/>
      <c r="S364" s="97"/>
      <c r="T364" s="97"/>
      <c r="U364" s="97"/>
      <c r="V364" s="97"/>
      <c r="W364" s="97"/>
      <c r="X364" s="97"/>
      <c r="Y364" s="97"/>
      <c r="Z364" s="97"/>
      <c r="AA364" s="97"/>
    </row>
    <row r="365" customFormat="false" ht="15.75" hidden="false" customHeight="false" outlineLevel="0" collapsed="false">
      <c r="A365" s="97"/>
      <c r="B365" s="107" t="s">
        <v>4271</v>
      </c>
      <c r="C365" s="647" t="s">
        <v>4994</v>
      </c>
      <c r="D365" s="59" t="s">
        <v>4813</v>
      </c>
      <c r="E365" s="407" t="s">
        <v>4995</v>
      </c>
      <c r="F365" s="55" t="s">
        <v>4996</v>
      </c>
      <c r="G365" s="97"/>
      <c r="H365" s="97"/>
      <c r="I365" s="97"/>
      <c r="J365" s="97"/>
      <c r="K365" s="97"/>
      <c r="L365" s="97"/>
      <c r="M365" s="97"/>
      <c r="N365" s="97"/>
      <c r="O365" s="97"/>
      <c r="P365" s="97"/>
      <c r="Q365" s="97"/>
      <c r="R365" s="97"/>
      <c r="S365" s="97"/>
      <c r="T365" s="97"/>
      <c r="U365" s="97"/>
      <c r="V365" s="97"/>
      <c r="W365" s="97"/>
      <c r="X365" s="97"/>
      <c r="Y365" s="97"/>
      <c r="Z365" s="97"/>
      <c r="AA365" s="97"/>
    </row>
    <row r="366" customFormat="false" ht="15.75" hidden="false" customHeight="false" outlineLevel="0" collapsed="false">
      <c r="A366" s="97"/>
      <c r="B366" s="107" t="s">
        <v>4953</v>
      </c>
      <c r="C366" s="607" t="s">
        <v>4997</v>
      </c>
      <c r="D366" s="14" t="s">
        <v>4972</v>
      </c>
      <c r="E366" s="594" t="s">
        <v>4973</v>
      </c>
      <c r="F366" s="97"/>
      <c r="G366" s="97"/>
      <c r="H366" s="97"/>
      <c r="I366" s="97"/>
      <c r="J366" s="97"/>
      <c r="K366" s="97"/>
      <c r="L366" s="97"/>
      <c r="M366" s="97"/>
      <c r="N366" s="97"/>
      <c r="O366" s="97"/>
      <c r="P366" s="97"/>
      <c r="Q366" s="97"/>
      <c r="R366" s="97"/>
      <c r="S366" s="97"/>
      <c r="T366" s="97"/>
      <c r="U366" s="97"/>
      <c r="V366" s="97"/>
      <c r="W366" s="97"/>
      <c r="X366" s="97"/>
      <c r="Y366" s="97"/>
      <c r="Z366" s="97"/>
      <c r="AA366" s="97"/>
    </row>
    <row r="367" customFormat="false" ht="15.75" hidden="false" customHeight="false" outlineLevel="0" collapsed="false">
      <c r="A367" s="97"/>
      <c r="B367" s="411" t="s">
        <v>4953</v>
      </c>
      <c r="C367" s="18" t="s">
        <v>4998</v>
      </c>
      <c r="D367" s="57" t="s">
        <v>4999</v>
      </c>
      <c r="E367" s="408" t="s">
        <v>5000</v>
      </c>
      <c r="F367" s="55"/>
      <c r="G367" s="55"/>
      <c r="H367" s="97"/>
      <c r="I367" s="97"/>
      <c r="J367" s="97"/>
      <c r="K367" s="97"/>
      <c r="L367" s="97"/>
      <c r="M367" s="97"/>
      <c r="N367" s="97"/>
      <c r="O367" s="97"/>
      <c r="P367" s="97"/>
      <c r="Q367" s="97"/>
      <c r="R367" s="97"/>
      <c r="S367" s="97"/>
      <c r="T367" s="97"/>
      <c r="U367" s="97"/>
      <c r="V367" s="97"/>
      <c r="W367" s="97"/>
      <c r="X367" s="97"/>
      <c r="Y367" s="97"/>
      <c r="Z367" s="97"/>
      <c r="AA367" s="97"/>
    </row>
    <row r="368" customFormat="false" ht="15.75" hidden="false" customHeight="false" outlineLevel="0" collapsed="false">
      <c r="A368" s="97"/>
      <c r="B368" s="107" t="s">
        <v>4953</v>
      </c>
      <c r="C368" s="474" t="s">
        <v>5001</v>
      </c>
      <c r="D368" s="59" t="s">
        <v>5002</v>
      </c>
      <c r="E368" s="407" t="s">
        <v>5003</v>
      </c>
      <c r="F368" s="97"/>
      <c r="G368" s="97"/>
      <c r="H368" s="97"/>
      <c r="I368" s="97"/>
      <c r="J368" s="97"/>
      <c r="K368" s="97"/>
      <c r="L368" s="97"/>
      <c r="M368" s="97"/>
      <c r="N368" s="97"/>
      <c r="O368" s="97"/>
      <c r="P368" s="97"/>
      <c r="Q368" s="97"/>
      <c r="R368" s="97"/>
      <c r="S368" s="97"/>
      <c r="T368" s="97"/>
      <c r="U368" s="97"/>
      <c r="V368" s="97"/>
      <c r="W368" s="97"/>
      <c r="X368" s="97"/>
      <c r="Y368" s="97"/>
      <c r="Z368" s="97"/>
      <c r="AA368" s="97"/>
    </row>
    <row r="369" customFormat="false" ht="15.75" hidden="false" customHeight="false" outlineLevel="0" collapsed="false">
      <c r="A369" s="97"/>
      <c r="B369" s="625" t="n">
        <v>44854</v>
      </c>
      <c r="C369" s="41" t="s">
        <v>5004</v>
      </c>
      <c r="D369" s="57" t="s">
        <v>5005</v>
      </c>
      <c r="E369" s="408" t="s">
        <v>5006</v>
      </c>
      <c r="F369" s="97"/>
      <c r="G369" s="97"/>
      <c r="H369" s="97"/>
      <c r="I369" s="97"/>
      <c r="J369" s="97"/>
      <c r="K369" s="97"/>
      <c r="L369" s="97"/>
      <c r="M369" s="97"/>
      <c r="N369" s="97"/>
      <c r="O369" s="97"/>
      <c r="P369" s="97"/>
      <c r="Q369" s="97"/>
      <c r="R369" s="97"/>
      <c r="S369" s="97"/>
      <c r="T369" s="97"/>
      <c r="U369" s="97"/>
      <c r="V369" s="97"/>
      <c r="W369" s="97"/>
      <c r="X369" s="97"/>
      <c r="Y369" s="97"/>
      <c r="Z369" s="97"/>
      <c r="AA369" s="97"/>
    </row>
    <row r="370" customFormat="false" ht="15.75" hidden="false" customHeight="false" outlineLevel="0" collapsed="false">
      <c r="A370" s="97"/>
      <c r="B370" s="608" t="n">
        <v>45220</v>
      </c>
      <c r="C370" s="4" t="s">
        <v>5007</v>
      </c>
      <c r="D370" s="59" t="s">
        <v>1724</v>
      </c>
      <c r="E370" s="407" t="s">
        <v>5008</v>
      </c>
      <c r="F370" s="97"/>
      <c r="G370" s="97"/>
      <c r="H370" s="97"/>
      <c r="I370" s="97"/>
      <c r="J370" s="97"/>
      <c r="K370" s="97"/>
      <c r="L370" s="97"/>
      <c r="M370" s="97"/>
      <c r="N370" s="97"/>
      <c r="O370" s="97"/>
      <c r="P370" s="97"/>
      <c r="Q370" s="97"/>
      <c r="R370" s="97"/>
      <c r="S370" s="97"/>
      <c r="T370" s="97"/>
      <c r="U370" s="97"/>
      <c r="V370" s="97"/>
      <c r="W370" s="97"/>
      <c r="X370" s="97"/>
      <c r="Y370" s="97"/>
      <c r="Z370" s="97"/>
      <c r="AA370" s="97"/>
    </row>
    <row r="371" customFormat="false" ht="15.75" hidden="false" customHeight="false" outlineLevel="0" collapsed="false">
      <c r="A371" s="97"/>
      <c r="B371" s="107" t="s">
        <v>4679</v>
      </c>
      <c r="C371" s="647" t="s">
        <v>5009</v>
      </c>
      <c r="D371" s="59" t="s">
        <v>4810</v>
      </c>
      <c r="E371" s="407" t="s">
        <v>4811</v>
      </c>
      <c r="F371" s="97"/>
      <c r="G371" s="97"/>
      <c r="H371" s="97"/>
      <c r="I371" s="97"/>
      <c r="J371" s="97"/>
      <c r="K371" s="97"/>
      <c r="L371" s="97"/>
      <c r="M371" s="97"/>
      <c r="N371" s="97"/>
      <c r="O371" s="97"/>
      <c r="P371" s="97"/>
      <c r="Q371" s="97"/>
      <c r="R371" s="97"/>
      <c r="S371" s="97"/>
      <c r="T371" s="97"/>
      <c r="U371" s="97"/>
      <c r="V371" s="97"/>
      <c r="W371" s="97"/>
      <c r="X371" s="97"/>
      <c r="Y371" s="97"/>
      <c r="Z371" s="97"/>
      <c r="AA371" s="97"/>
    </row>
    <row r="372" customFormat="false" ht="15.75" hidden="false" customHeight="false" outlineLevel="0" collapsed="false">
      <c r="A372" s="97"/>
      <c r="B372" s="625" t="n">
        <v>44914</v>
      </c>
      <c r="C372" s="5" t="s">
        <v>5010</v>
      </c>
      <c r="D372" s="59" t="s">
        <v>1626</v>
      </c>
      <c r="E372" s="407" t="s">
        <v>5011</v>
      </c>
      <c r="F372" s="55" t="s">
        <v>5012</v>
      </c>
      <c r="G372" s="594" t="s">
        <v>5013</v>
      </c>
      <c r="H372" s="97"/>
      <c r="I372" s="97"/>
      <c r="J372" s="97"/>
      <c r="K372" s="97"/>
      <c r="L372" s="97"/>
      <c r="M372" s="97"/>
      <c r="N372" s="97"/>
      <c r="O372" s="97"/>
      <c r="P372" s="97"/>
      <c r="Q372" s="97"/>
      <c r="R372" s="97"/>
      <c r="S372" s="97"/>
      <c r="T372" s="97"/>
      <c r="U372" s="97"/>
      <c r="V372" s="97"/>
      <c r="W372" s="97"/>
      <c r="X372" s="97"/>
      <c r="Y372" s="97"/>
      <c r="Z372" s="97"/>
      <c r="AA372" s="97"/>
    </row>
    <row r="373" customFormat="false" ht="15.75" hidden="false" customHeight="false" outlineLevel="0" collapsed="false">
      <c r="A373" s="97"/>
      <c r="B373" s="411" t="s">
        <v>4449</v>
      </c>
      <c r="C373" s="41" t="s">
        <v>5014</v>
      </c>
      <c r="D373" s="59" t="s">
        <v>5015</v>
      </c>
      <c r="E373" s="407" t="s">
        <v>5016</v>
      </c>
      <c r="F373" s="97"/>
      <c r="G373" s="97"/>
      <c r="H373" s="97"/>
      <c r="I373" s="97"/>
      <c r="J373" s="97"/>
      <c r="K373" s="97"/>
      <c r="L373" s="97"/>
      <c r="M373" s="97"/>
      <c r="N373" s="97"/>
      <c r="O373" s="97"/>
      <c r="P373" s="97"/>
      <c r="Q373" s="97"/>
      <c r="R373" s="97"/>
      <c r="S373" s="97"/>
      <c r="T373" s="97"/>
      <c r="U373" s="97"/>
      <c r="V373" s="97"/>
      <c r="W373" s="97"/>
      <c r="X373" s="97"/>
      <c r="Y373" s="97"/>
      <c r="Z373" s="97"/>
      <c r="AA373" s="97"/>
    </row>
    <row r="374" customFormat="false" ht="15.75" hidden="false" customHeight="false" outlineLevel="0" collapsed="false">
      <c r="A374" s="97"/>
      <c r="B374" s="608" t="n">
        <v>44922</v>
      </c>
      <c r="C374" s="657" t="s">
        <v>5017</v>
      </c>
      <c r="D374" s="59" t="s">
        <v>1435</v>
      </c>
      <c r="E374" s="407" t="s">
        <v>5018</v>
      </c>
      <c r="F374" s="97"/>
      <c r="G374" s="97"/>
      <c r="H374" s="97"/>
      <c r="I374" s="97"/>
      <c r="J374" s="97"/>
      <c r="K374" s="97"/>
      <c r="L374" s="97"/>
      <c r="M374" s="97"/>
      <c r="N374" s="97"/>
      <c r="O374" s="97"/>
      <c r="P374" s="97"/>
      <c r="Q374" s="97"/>
      <c r="R374" s="97"/>
      <c r="S374" s="97"/>
      <c r="T374" s="97"/>
      <c r="U374" s="97"/>
      <c r="V374" s="97"/>
      <c r="W374" s="97"/>
      <c r="X374" s="97"/>
      <c r="Y374" s="97"/>
      <c r="Z374" s="97"/>
      <c r="AA374" s="97"/>
    </row>
    <row r="375" customFormat="false" ht="15.75" hidden="false" customHeight="false" outlineLevel="0" collapsed="false">
      <c r="A375" s="168"/>
      <c r="B375" s="592" t="n">
        <v>2008</v>
      </c>
      <c r="C375" s="593" t="s">
        <v>5019</v>
      </c>
      <c r="D375" s="246"/>
      <c r="E375" s="168"/>
      <c r="F375" s="168"/>
      <c r="G375" s="168"/>
      <c r="H375" s="168"/>
      <c r="I375" s="168"/>
      <c r="J375" s="168"/>
      <c r="K375" s="168"/>
      <c r="L375" s="168"/>
      <c r="M375" s="168"/>
      <c r="N375" s="168"/>
      <c r="O375" s="168"/>
      <c r="P375" s="168"/>
      <c r="Q375" s="168"/>
      <c r="R375" s="168"/>
      <c r="S375" s="168"/>
      <c r="T375" s="168"/>
      <c r="U375" s="168"/>
      <c r="V375" s="168"/>
      <c r="W375" s="168"/>
      <c r="X375" s="168"/>
      <c r="Y375" s="168"/>
      <c r="Z375" s="168"/>
      <c r="AA375" s="168"/>
    </row>
    <row r="376" customFormat="false" ht="15.75" hidden="false" customHeight="false" outlineLevel="0" collapsed="false">
      <c r="A376" s="97"/>
      <c r="B376" s="599"/>
      <c r="C376" s="129" t="s">
        <v>5020</v>
      </c>
      <c r="D376" s="59" t="s">
        <v>1335</v>
      </c>
      <c r="E376" s="594" t="s">
        <v>5021</v>
      </c>
      <c r="F376" s="97"/>
      <c r="G376" s="97"/>
      <c r="H376" s="97"/>
      <c r="I376" s="97"/>
      <c r="J376" s="97"/>
      <c r="K376" s="97"/>
      <c r="L376" s="97"/>
      <c r="M376" s="97"/>
      <c r="N376" s="97"/>
      <c r="O376" s="97"/>
      <c r="P376" s="97"/>
      <c r="Q376" s="97"/>
      <c r="R376" s="97"/>
      <c r="S376" s="97"/>
      <c r="T376" s="97"/>
      <c r="U376" s="97"/>
      <c r="V376" s="97"/>
      <c r="W376" s="97"/>
      <c r="X376" s="97"/>
      <c r="Y376" s="97"/>
      <c r="Z376" s="97"/>
      <c r="AA376" s="97"/>
    </row>
    <row r="377" customFormat="false" ht="15.75" hidden="false" customHeight="false" outlineLevel="0" collapsed="false">
      <c r="A377" s="97"/>
      <c r="B377" s="599"/>
      <c r="C377" s="600" t="s">
        <v>5022</v>
      </c>
      <c r="D377" s="59" t="s">
        <v>1387</v>
      </c>
      <c r="E377" s="97"/>
      <c r="F377" s="97"/>
      <c r="G377" s="97"/>
      <c r="H377" s="97"/>
      <c r="I377" s="97"/>
      <c r="J377" s="97"/>
      <c r="K377" s="97"/>
      <c r="L377" s="97"/>
      <c r="M377" s="97"/>
      <c r="N377" s="97"/>
      <c r="O377" s="97"/>
      <c r="P377" s="97"/>
      <c r="Q377" s="97"/>
      <c r="R377" s="97"/>
      <c r="S377" s="97"/>
      <c r="T377" s="97"/>
      <c r="U377" s="97"/>
      <c r="V377" s="97"/>
      <c r="W377" s="97"/>
      <c r="X377" s="97"/>
      <c r="Y377" s="97"/>
      <c r="Z377" s="97"/>
      <c r="AA377" s="97"/>
    </row>
    <row r="378" customFormat="false" ht="15.75" hidden="false" customHeight="false" outlineLevel="0" collapsed="false">
      <c r="A378" s="97"/>
      <c r="B378" s="599"/>
      <c r="C378" s="600" t="s">
        <v>5023</v>
      </c>
      <c r="D378" s="632" t="s">
        <v>5024</v>
      </c>
      <c r="E378" s="627" t="s">
        <v>5025</v>
      </c>
      <c r="F378" s="97"/>
      <c r="G378" s="97"/>
      <c r="H378" s="97"/>
      <c r="I378" s="97"/>
      <c r="J378" s="97"/>
      <c r="K378" s="97"/>
      <c r="L378" s="97"/>
      <c r="M378" s="97"/>
      <c r="N378" s="97"/>
      <c r="O378" s="97"/>
      <c r="P378" s="97"/>
      <c r="Q378" s="97"/>
      <c r="R378" s="97"/>
      <c r="S378" s="97"/>
      <c r="T378" s="97"/>
      <c r="U378" s="97"/>
      <c r="V378" s="97"/>
      <c r="W378" s="97"/>
      <c r="X378" s="97"/>
      <c r="Y378" s="97"/>
      <c r="Z378" s="97"/>
      <c r="AA378" s="97"/>
    </row>
    <row r="379" customFormat="false" ht="15.75" hidden="false" customHeight="false" outlineLevel="0" collapsed="false">
      <c r="A379" s="97"/>
      <c r="B379" s="599"/>
      <c r="C379" s="14" t="s">
        <v>5026</v>
      </c>
      <c r="D379" s="632" t="s">
        <v>5024</v>
      </c>
      <c r="E379" s="627" t="s">
        <v>5025</v>
      </c>
      <c r="F379" s="97"/>
      <c r="G379" s="97"/>
      <c r="H379" s="97"/>
      <c r="I379" s="97"/>
      <c r="J379" s="97"/>
      <c r="K379" s="97"/>
      <c r="L379" s="97"/>
      <c r="M379" s="97"/>
      <c r="N379" s="97"/>
      <c r="O379" s="97"/>
      <c r="P379" s="97"/>
      <c r="Q379" s="97"/>
      <c r="R379" s="97"/>
      <c r="S379" s="97"/>
      <c r="T379" s="97"/>
      <c r="U379" s="97"/>
      <c r="V379" s="97"/>
      <c r="W379" s="97"/>
      <c r="X379" s="97"/>
      <c r="Y379" s="97"/>
      <c r="Z379" s="97"/>
      <c r="AA379" s="97"/>
    </row>
    <row r="380" customFormat="false" ht="15.75" hidden="false" customHeight="false" outlineLevel="0" collapsed="false">
      <c r="A380" s="97"/>
      <c r="B380" s="599"/>
      <c r="C380" s="55" t="s">
        <v>5027</v>
      </c>
      <c r="D380" s="632" t="s">
        <v>2301</v>
      </c>
      <c r="E380" s="627" t="s">
        <v>5028</v>
      </c>
      <c r="F380" s="55" t="s">
        <v>5029</v>
      </c>
      <c r="G380" s="594" t="s">
        <v>5030</v>
      </c>
      <c r="H380" s="55" t="s">
        <v>5031</v>
      </c>
      <c r="I380" s="594" t="s">
        <v>5032</v>
      </c>
      <c r="J380" s="97"/>
      <c r="K380" s="97"/>
      <c r="L380" s="97"/>
      <c r="M380" s="97"/>
      <c r="N380" s="97"/>
      <c r="O380" s="97"/>
      <c r="P380" s="97"/>
      <c r="Q380" s="97"/>
      <c r="R380" s="97"/>
      <c r="S380" s="97"/>
      <c r="T380" s="97"/>
      <c r="U380" s="97"/>
      <c r="V380" s="97"/>
      <c r="W380" s="97"/>
      <c r="X380" s="97"/>
      <c r="Y380" s="97"/>
      <c r="Z380" s="97"/>
      <c r="AA380" s="97"/>
    </row>
    <row r="381" customFormat="false" ht="15.75" hidden="false" customHeight="false" outlineLevel="0" collapsed="false">
      <c r="A381" s="97"/>
      <c r="B381" s="599"/>
      <c r="C381" s="406" t="s">
        <v>5033</v>
      </c>
      <c r="D381" s="658" t="s">
        <v>5034</v>
      </c>
      <c r="E381" s="629" t="s">
        <v>5035</v>
      </c>
      <c r="F381" s="539" t="s">
        <v>5036</v>
      </c>
      <c r="G381" s="614" t="s">
        <v>5037</v>
      </c>
      <c r="H381" s="97"/>
      <c r="I381" s="97"/>
      <c r="J381" s="97"/>
      <c r="K381" s="97"/>
      <c r="L381" s="97"/>
      <c r="M381" s="97"/>
      <c r="N381" s="97"/>
      <c r="O381" s="97"/>
      <c r="P381" s="97"/>
      <c r="Q381" s="97"/>
      <c r="R381" s="97"/>
      <c r="S381" s="97"/>
      <c r="T381" s="97"/>
      <c r="U381" s="97"/>
      <c r="V381" s="97"/>
      <c r="W381" s="97"/>
      <c r="X381" s="97"/>
      <c r="Y381" s="97"/>
      <c r="Z381" s="97"/>
      <c r="AA381" s="97"/>
    </row>
    <row r="382" customFormat="false" ht="15.75" hidden="false" customHeight="false" outlineLevel="0" collapsed="false">
      <c r="A382" s="97"/>
      <c r="B382" s="599"/>
      <c r="C382" s="129" t="s">
        <v>5038</v>
      </c>
      <c r="D382" s="632" t="s">
        <v>1357</v>
      </c>
      <c r="E382" s="629" t="s">
        <v>5039</v>
      </c>
      <c r="F382" s="97"/>
      <c r="G382" s="97"/>
      <c r="H382" s="97"/>
      <c r="I382" s="97"/>
      <c r="J382" s="97"/>
      <c r="K382" s="97"/>
      <c r="L382" s="97"/>
      <c r="M382" s="97"/>
      <c r="N382" s="97"/>
      <c r="O382" s="97"/>
      <c r="P382" s="97"/>
      <c r="Q382" s="97"/>
      <c r="R382" s="97"/>
      <c r="S382" s="97"/>
      <c r="T382" s="97"/>
      <c r="U382" s="97"/>
      <c r="V382" s="97"/>
      <c r="W382" s="97"/>
      <c r="X382" s="97"/>
      <c r="Y382" s="97"/>
      <c r="Z382" s="97"/>
      <c r="AA382" s="97"/>
    </row>
    <row r="383" customFormat="false" ht="15.75" hidden="false" customHeight="false" outlineLevel="0" collapsed="false">
      <c r="A383" s="97"/>
      <c r="B383" s="624"/>
      <c r="C383" s="41" t="s">
        <v>5040</v>
      </c>
      <c r="D383" s="5" t="s">
        <v>1626</v>
      </c>
      <c r="E383" s="262" t="s">
        <v>5041</v>
      </c>
      <c r="F383" s="58"/>
      <c r="G383" s="58"/>
      <c r="H383" s="618"/>
      <c r="I383" s="59"/>
      <c r="J383" s="97"/>
      <c r="K383" s="97"/>
      <c r="L383" s="97"/>
      <c r="M383" s="97"/>
      <c r="N383" s="97"/>
      <c r="O383" s="97"/>
      <c r="P383" s="97"/>
      <c r="Q383" s="97"/>
      <c r="R383" s="97"/>
      <c r="S383" s="97"/>
      <c r="T383" s="97"/>
      <c r="U383" s="97"/>
      <c r="V383" s="97"/>
      <c r="W383" s="97"/>
      <c r="X383" s="97"/>
      <c r="Y383" s="97"/>
      <c r="Z383" s="97"/>
      <c r="AA383" s="97"/>
    </row>
    <row r="384" customFormat="false" ht="15.75" hidden="false" customHeight="false" outlineLevel="0" collapsed="false">
      <c r="A384" s="97"/>
      <c r="B384" s="624"/>
      <c r="C384" s="41" t="s">
        <v>5042</v>
      </c>
      <c r="D384" s="5" t="s">
        <v>5043</v>
      </c>
      <c r="E384" s="262" t="s">
        <v>5044</v>
      </c>
      <c r="F384" s="58"/>
      <c r="G384" s="58"/>
      <c r="H384" s="618"/>
      <c r="I384" s="59"/>
      <c r="J384" s="97"/>
      <c r="K384" s="97"/>
      <c r="L384" s="97"/>
      <c r="M384" s="97"/>
      <c r="N384" s="97"/>
      <c r="O384" s="97"/>
      <c r="P384" s="97"/>
      <c r="Q384" s="97"/>
      <c r="R384" s="97"/>
      <c r="S384" s="97"/>
      <c r="T384" s="97"/>
      <c r="U384" s="97"/>
      <c r="V384" s="97"/>
      <c r="W384" s="97"/>
      <c r="X384" s="97"/>
      <c r="Y384" s="97"/>
      <c r="Z384" s="97"/>
      <c r="AA384" s="97"/>
    </row>
    <row r="385" customFormat="false" ht="15.75" hidden="false" customHeight="false" outlineLevel="0" collapsed="false">
      <c r="A385" s="97"/>
      <c r="B385" s="411"/>
      <c r="C385" s="41" t="s">
        <v>5045</v>
      </c>
      <c r="D385" s="41" t="s">
        <v>5046</v>
      </c>
      <c r="E385" s="266" t="s">
        <v>5047</v>
      </c>
      <c r="F385" s="257" t="s">
        <v>5048</v>
      </c>
      <c r="G385" s="505" t="s">
        <v>5049</v>
      </c>
      <c r="H385" s="618"/>
      <c r="I385" s="59"/>
      <c r="J385" s="97"/>
      <c r="K385" s="97"/>
      <c r="L385" s="97"/>
      <c r="M385" s="97"/>
      <c r="N385" s="97"/>
      <c r="O385" s="97"/>
      <c r="P385" s="97"/>
      <c r="Q385" s="97"/>
      <c r="R385" s="97"/>
      <c r="S385" s="97"/>
      <c r="T385" s="97"/>
      <c r="U385" s="97"/>
      <c r="V385" s="97"/>
      <c r="W385" s="97"/>
      <c r="X385" s="97"/>
      <c r="Y385" s="97"/>
      <c r="Z385" s="97"/>
      <c r="AA385" s="97"/>
    </row>
    <row r="386" customFormat="false" ht="15.75" hidden="false" customHeight="false" outlineLevel="0" collapsed="false">
      <c r="A386" s="97"/>
      <c r="B386" s="411"/>
      <c r="C386" s="654" t="s">
        <v>5050</v>
      </c>
      <c r="D386" s="5" t="s">
        <v>5051</v>
      </c>
      <c r="E386" s="258" t="s">
        <v>4382</v>
      </c>
      <c r="F386" s="58"/>
      <c r="G386" s="58"/>
      <c r="H386" s="618"/>
      <c r="I386" s="59"/>
      <c r="J386" s="97"/>
      <c r="K386" s="97"/>
      <c r="L386" s="97"/>
      <c r="M386" s="97"/>
      <c r="N386" s="97"/>
      <c r="O386" s="97"/>
      <c r="P386" s="97"/>
      <c r="Q386" s="97"/>
      <c r="R386" s="97"/>
      <c r="S386" s="97"/>
      <c r="T386" s="97"/>
      <c r="U386" s="97"/>
      <c r="V386" s="97"/>
      <c r="W386" s="97"/>
      <c r="X386" s="97"/>
      <c r="Y386" s="97"/>
      <c r="Z386" s="97"/>
      <c r="AA386" s="97"/>
    </row>
    <row r="387" customFormat="false" ht="15.75" hidden="false" customHeight="false" outlineLevel="0" collapsed="false">
      <c r="A387" s="97"/>
      <c r="B387" s="625" t="n">
        <v>45314</v>
      </c>
      <c r="C387" s="41" t="s">
        <v>5052</v>
      </c>
      <c r="D387" s="5" t="s">
        <v>5053</v>
      </c>
      <c r="E387" s="405" t="s">
        <v>5054</v>
      </c>
      <c r="F387" s="58" t="s">
        <v>5055</v>
      </c>
      <c r="G387" s="262" t="s">
        <v>4973</v>
      </c>
      <c r="H387" s="618" t="s">
        <v>5056</v>
      </c>
      <c r="I387" s="255" t="s">
        <v>5057</v>
      </c>
      <c r="J387" s="55" t="s">
        <v>5058</v>
      </c>
      <c r="K387" s="594" t="s">
        <v>5059</v>
      </c>
      <c r="L387" s="97"/>
      <c r="M387" s="97"/>
      <c r="N387" s="97"/>
      <c r="O387" s="97"/>
      <c r="P387" s="97"/>
      <c r="Q387" s="97"/>
      <c r="R387" s="97"/>
      <c r="S387" s="97"/>
      <c r="T387" s="97"/>
      <c r="U387" s="97"/>
      <c r="V387" s="97"/>
      <c r="W387" s="97"/>
      <c r="X387" s="97"/>
      <c r="Y387" s="97"/>
      <c r="Z387" s="97"/>
      <c r="AA387" s="97"/>
    </row>
    <row r="388" customFormat="false" ht="15.75" hidden="false" customHeight="false" outlineLevel="0" collapsed="false">
      <c r="A388" s="97"/>
      <c r="B388" s="411" t="s">
        <v>1411</v>
      </c>
      <c r="C388" s="41" t="s">
        <v>5060</v>
      </c>
      <c r="D388" s="5" t="s">
        <v>4256</v>
      </c>
      <c r="E388" s="262" t="s">
        <v>4257</v>
      </c>
      <c r="F388" s="58"/>
      <c r="G388" s="58"/>
      <c r="H388" s="618"/>
      <c r="I388" s="59"/>
      <c r="J388" s="97"/>
      <c r="K388" s="97"/>
      <c r="L388" s="97"/>
      <c r="M388" s="97"/>
      <c r="N388" s="97"/>
      <c r="O388" s="97"/>
      <c r="P388" s="97"/>
      <c r="Q388" s="97"/>
      <c r="R388" s="97"/>
      <c r="S388" s="97"/>
      <c r="T388" s="97"/>
      <c r="U388" s="97"/>
      <c r="V388" s="97"/>
      <c r="W388" s="97"/>
      <c r="X388" s="97"/>
      <c r="Y388" s="97"/>
      <c r="Z388" s="97"/>
      <c r="AA388" s="97"/>
    </row>
    <row r="389" customFormat="false" ht="15.75" hidden="false" customHeight="false" outlineLevel="0" collapsed="false">
      <c r="A389" s="97"/>
      <c r="B389" s="624" t="n">
        <v>44666</v>
      </c>
      <c r="C389" s="41" t="s">
        <v>5061</v>
      </c>
      <c r="D389" s="5" t="s">
        <v>5062</v>
      </c>
      <c r="E389" s="262" t="s">
        <v>5063</v>
      </c>
      <c r="F389" s="58" t="s">
        <v>5064</v>
      </c>
      <c r="G389" s="502" t="s">
        <v>5065</v>
      </c>
      <c r="H389" s="618" t="s">
        <v>1582</v>
      </c>
      <c r="I389" s="405" t="s">
        <v>5066</v>
      </c>
      <c r="J389" s="97"/>
      <c r="K389" s="97"/>
      <c r="L389" s="97"/>
      <c r="M389" s="97"/>
      <c r="N389" s="97"/>
      <c r="O389" s="97"/>
      <c r="P389" s="97"/>
      <c r="Q389" s="97"/>
      <c r="R389" s="97"/>
      <c r="S389" s="97"/>
      <c r="T389" s="97"/>
      <c r="U389" s="97"/>
      <c r="V389" s="97"/>
      <c r="W389" s="97"/>
      <c r="X389" s="97"/>
      <c r="Y389" s="97"/>
      <c r="Z389" s="97"/>
      <c r="AA389" s="97"/>
    </row>
    <row r="390" customFormat="false" ht="15.75" hidden="false" customHeight="false" outlineLevel="0" collapsed="false">
      <c r="A390" s="97"/>
      <c r="B390" s="624" t="n">
        <v>45068</v>
      </c>
      <c r="C390" s="41" t="s">
        <v>5067</v>
      </c>
      <c r="D390" s="5" t="s">
        <v>5068</v>
      </c>
      <c r="E390" s="262" t="s">
        <v>5069</v>
      </c>
      <c r="F390" s="58"/>
      <c r="G390" s="58"/>
      <c r="H390" s="618"/>
      <c r="I390" s="59"/>
      <c r="J390" s="97"/>
      <c r="K390" s="97"/>
      <c r="L390" s="97"/>
      <c r="M390" s="97"/>
      <c r="N390" s="97"/>
      <c r="O390" s="97"/>
      <c r="P390" s="97"/>
      <c r="Q390" s="97"/>
      <c r="R390" s="97"/>
      <c r="S390" s="97"/>
      <c r="T390" s="97"/>
      <c r="U390" s="97"/>
      <c r="V390" s="97"/>
      <c r="W390" s="97"/>
      <c r="X390" s="97"/>
      <c r="Y390" s="97"/>
      <c r="Z390" s="97"/>
      <c r="AA390" s="97"/>
    </row>
    <row r="391" customFormat="false" ht="15.75" hidden="false" customHeight="false" outlineLevel="0" collapsed="false">
      <c r="A391" s="97"/>
      <c r="B391" s="624" t="n">
        <v>44704</v>
      </c>
      <c r="C391" s="41" t="s">
        <v>5070</v>
      </c>
      <c r="D391" s="5"/>
      <c r="E391" s="5"/>
      <c r="F391" s="58"/>
      <c r="G391" s="58"/>
      <c r="H391" s="618"/>
      <c r="I391" s="59"/>
      <c r="J391" s="97"/>
      <c r="K391" s="97"/>
      <c r="L391" s="97"/>
      <c r="M391" s="97"/>
      <c r="N391" s="97"/>
      <c r="O391" s="97"/>
      <c r="P391" s="97"/>
      <c r="Q391" s="97"/>
      <c r="R391" s="97"/>
      <c r="S391" s="97"/>
      <c r="T391" s="97"/>
      <c r="U391" s="97"/>
      <c r="V391" s="97"/>
      <c r="W391" s="97"/>
      <c r="X391" s="97"/>
      <c r="Y391" s="97"/>
      <c r="Z391" s="97"/>
      <c r="AA391" s="97"/>
    </row>
    <row r="392" customFormat="false" ht="15.75" hidden="false" customHeight="false" outlineLevel="0" collapsed="false">
      <c r="A392" s="97"/>
      <c r="B392" s="411" t="s">
        <v>5071</v>
      </c>
      <c r="C392" s="41" t="s">
        <v>5072</v>
      </c>
      <c r="D392" s="41" t="s">
        <v>5073</v>
      </c>
      <c r="E392" s="266" t="s">
        <v>5074</v>
      </c>
      <c r="F392" s="58" t="s">
        <v>1714</v>
      </c>
      <c r="G392" s="502" t="s">
        <v>5075</v>
      </c>
      <c r="H392" s="618"/>
      <c r="I392" s="59"/>
      <c r="J392" s="97"/>
      <c r="K392" s="97"/>
      <c r="L392" s="97"/>
      <c r="M392" s="97"/>
      <c r="N392" s="97"/>
      <c r="O392" s="97"/>
      <c r="P392" s="97"/>
      <c r="Q392" s="97"/>
      <c r="R392" s="97"/>
      <c r="S392" s="97"/>
      <c r="T392" s="97"/>
      <c r="U392" s="97"/>
      <c r="V392" s="97"/>
      <c r="W392" s="97"/>
      <c r="X392" s="97"/>
      <c r="Y392" s="97"/>
      <c r="Z392" s="97"/>
      <c r="AA392" s="97"/>
    </row>
    <row r="393" customFormat="false" ht="15.75" hidden="false" customHeight="false" outlineLevel="0" collapsed="false">
      <c r="A393" s="97"/>
      <c r="B393" s="624" t="n">
        <v>44724</v>
      </c>
      <c r="C393" s="41" t="s">
        <v>5076</v>
      </c>
      <c r="D393" s="5" t="s">
        <v>5077</v>
      </c>
      <c r="E393" s="262" t="s">
        <v>5078</v>
      </c>
      <c r="F393" s="58" t="s">
        <v>4175</v>
      </c>
      <c r="G393" s="502" t="s">
        <v>5079</v>
      </c>
      <c r="H393" s="618" t="s">
        <v>1619</v>
      </c>
      <c r="I393" s="405" t="s">
        <v>5080</v>
      </c>
      <c r="J393" s="97"/>
      <c r="K393" s="97"/>
      <c r="L393" s="97"/>
      <c r="M393" s="97"/>
      <c r="N393" s="97"/>
      <c r="O393" s="97"/>
      <c r="P393" s="97"/>
      <c r="Q393" s="97"/>
      <c r="R393" s="97"/>
      <c r="S393" s="97"/>
      <c r="T393" s="97"/>
      <c r="U393" s="97"/>
      <c r="V393" s="97"/>
      <c r="W393" s="97"/>
      <c r="X393" s="97"/>
      <c r="Y393" s="97"/>
      <c r="Z393" s="97"/>
      <c r="AA393" s="97"/>
    </row>
    <row r="394" customFormat="false" ht="15.75" hidden="false" customHeight="false" outlineLevel="0" collapsed="false">
      <c r="A394" s="97"/>
      <c r="B394" s="107" t="s">
        <v>1655</v>
      </c>
      <c r="C394" s="41" t="s">
        <v>5081</v>
      </c>
      <c r="D394" s="5" t="s">
        <v>5082</v>
      </c>
      <c r="E394" s="262" t="s">
        <v>5083</v>
      </c>
      <c r="F394" s="55"/>
      <c r="G394" s="55"/>
      <c r="H394" s="97"/>
      <c r="I394" s="97"/>
      <c r="J394" s="97"/>
      <c r="K394" s="97"/>
      <c r="L394" s="97"/>
      <c r="M394" s="97"/>
      <c r="N394" s="97"/>
      <c r="O394" s="97"/>
      <c r="P394" s="97"/>
      <c r="Q394" s="97"/>
      <c r="R394" s="97"/>
      <c r="S394" s="97"/>
      <c r="T394" s="97"/>
      <c r="U394" s="97"/>
      <c r="V394" s="97"/>
      <c r="W394" s="97"/>
      <c r="X394" s="97"/>
      <c r="Y394" s="97"/>
      <c r="Z394" s="97"/>
      <c r="AA394" s="97"/>
    </row>
    <row r="395" customFormat="false" ht="15.75" hidden="false" customHeight="false" outlineLevel="0" collapsed="false">
      <c r="A395" s="97"/>
      <c r="B395" s="107" t="s">
        <v>4271</v>
      </c>
      <c r="C395" s="41" t="s">
        <v>5084</v>
      </c>
      <c r="D395" s="5" t="s">
        <v>5085</v>
      </c>
      <c r="E395" s="258" t="s">
        <v>5086</v>
      </c>
      <c r="F395" s="55"/>
      <c r="G395" s="55"/>
      <c r="H395" s="97"/>
      <c r="I395" s="97"/>
      <c r="J395" s="97"/>
      <c r="K395" s="97"/>
      <c r="L395" s="97"/>
      <c r="M395" s="97"/>
      <c r="N395" s="97"/>
      <c r="O395" s="97"/>
      <c r="P395" s="97"/>
      <c r="Q395" s="97"/>
      <c r="R395" s="97"/>
      <c r="S395" s="97"/>
      <c r="T395" s="97"/>
      <c r="U395" s="97"/>
      <c r="V395" s="97"/>
      <c r="W395" s="97"/>
      <c r="X395" s="97"/>
      <c r="Y395" s="97"/>
      <c r="Z395" s="97"/>
      <c r="AA395" s="97"/>
    </row>
    <row r="396" customFormat="false" ht="15.75" hidden="false" customHeight="false" outlineLevel="0" collapsed="false">
      <c r="A396" s="97"/>
      <c r="B396" s="608" t="n">
        <v>44779</v>
      </c>
      <c r="C396" s="41" t="s">
        <v>5087</v>
      </c>
      <c r="D396" s="5" t="s">
        <v>5088</v>
      </c>
      <c r="E396" s="258" t="s">
        <v>5089</v>
      </c>
      <c r="F396" s="55" t="s">
        <v>1342</v>
      </c>
      <c r="G396" s="594" t="s">
        <v>4609</v>
      </c>
      <c r="H396" s="97"/>
      <c r="I396" s="97"/>
      <c r="J396" s="97"/>
      <c r="K396" s="97"/>
      <c r="L396" s="97"/>
      <c r="M396" s="97"/>
      <c r="N396" s="97"/>
      <c r="O396" s="97"/>
      <c r="P396" s="97"/>
      <c r="Q396" s="97"/>
      <c r="R396" s="97"/>
      <c r="S396" s="97"/>
      <c r="T396" s="97"/>
      <c r="U396" s="97"/>
      <c r="V396" s="97"/>
      <c r="W396" s="97"/>
      <c r="X396" s="97"/>
      <c r="Y396" s="97"/>
      <c r="Z396" s="97"/>
      <c r="AA396" s="97"/>
    </row>
    <row r="397" customFormat="false" ht="15.75" hidden="false" customHeight="false" outlineLevel="0" collapsed="false">
      <c r="A397" s="97"/>
      <c r="B397" s="608"/>
      <c r="C397" s="55" t="s">
        <v>5090</v>
      </c>
      <c r="D397" s="632" t="s">
        <v>3067</v>
      </c>
      <c r="E397" s="627" t="s">
        <v>4490</v>
      </c>
      <c r="F397" s="55" t="s">
        <v>1438</v>
      </c>
      <c r="G397" s="594" t="s">
        <v>5091</v>
      </c>
      <c r="H397" s="97"/>
      <c r="I397" s="97"/>
      <c r="J397" s="97"/>
      <c r="K397" s="97"/>
      <c r="L397" s="97"/>
      <c r="M397" s="97"/>
      <c r="N397" s="97"/>
      <c r="O397" s="97"/>
      <c r="P397" s="97"/>
      <c r="Q397" s="97"/>
      <c r="R397" s="97"/>
      <c r="S397" s="97"/>
      <c r="T397" s="97"/>
      <c r="U397" s="97"/>
      <c r="V397" s="97"/>
      <c r="W397" s="97"/>
      <c r="X397" s="97"/>
      <c r="Y397" s="97"/>
      <c r="Z397" s="97"/>
      <c r="AA397" s="97"/>
    </row>
    <row r="398" customFormat="false" ht="15.75" hidden="false" customHeight="false" outlineLevel="0" collapsed="false">
      <c r="A398" s="97"/>
      <c r="B398" s="608" t="n">
        <v>44781</v>
      </c>
      <c r="C398" s="659" t="s">
        <v>5092</v>
      </c>
      <c r="D398" s="632" t="s">
        <v>5093</v>
      </c>
      <c r="E398" s="627" t="s">
        <v>5094</v>
      </c>
      <c r="F398" s="55"/>
      <c r="G398" s="55"/>
      <c r="H398" s="97"/>
      <c r="I398" s="97"/>
      <c r="J398" s="97"/>
      <c r="K398" s="97"/>
      <c r="L398" s="97"/>
      <c r="M398" s="97"/>
      <c r="N398" s="97"/>
      <c r="O398" s="97"/>
      <c r="P398" s="97"/>
      <c r="Q398" s="97"/>
      <c r="R398" s="97"/>
      <c r="S398" s="97"/>
      <c r="T398" s="97"/>
      <c r="U398" s="97"/>
      <c r="V398" s="97"/>
      <c r="W398" s="97"/>
      <c r="X398" s="97"/>
      <c r="Y398" s="97"/>
      <c r="Z398" s="97"/>
      <c r="AA398" s="97"/>
    </row>
    <row r="399" customFormat="false" ht="15.75" hidden="false" customHeight="false" outlineLevel="0" collapsed="false">
      <c r="A399" s="97"/>
      <c r="B399" s="608" t="n">
        <v>44785</v>
      </c>
      <c r="C399" s="654" t="s">
        <v>5095</v>
      </c>
      <c r="D399" s="5" t="s">
        <v>5096</v>
      </c>
      <c r="E399" s="258" t="s">
        <v>5097</v>
      </c>
      <c r="F399" s="97"/>
      <c r="G399" s="97"/>
      <c r="H399" s="97"/>
      <c r="I399" s="97"/>
      <c r="J399" s="97"/>
      <c r="K399" s="97"/>
      <c r="L399" s="97"/>
      <c r="M399" s="97"/>
      <c r="N399" s="97"/>
      <c r="O399" s="97"/>
      <c r="P399" s="97"/>
      <c r="Q399" s="97"/>
      <c r="R399" s="97"/>
      <c r="S399" s="97"/>
      <c r="T399" s="97"/>
      <c r="U399" s="97"/>
      <c r="V399" s="97"/>
      <c r="W399" s="97"/>
      <c r="X399" s="97"/>
      <c r="Y399" s="97"/>
      <c r="Z399" s="97"/>
      <c r="AA399" s="97"/>
    </row>
    <row r="400" customFormat="false" ht="15.75" hidden="false" customHeight="false" outlineLevel="0" collapsed="false">
      <c r="A400" s="97"/>
      <c r="B400" s="107" t="s">
        <v>4671</v>
      </c>
      <c r="C400" s="654" t="s">
        <v>5098</v>
      </c>
      <c r="D400" s="5" t="s">
        <v>5099</v>
      </c>
      <c r="E400" s="258" t="s">
        <v>5100</v>
      </c>
      <c r="F400" s="97"/>
      <c r="G400" s="97"/>
      <c r="H400" s="97"/>
      <c r="I400" s="97"/>
      <c r="J400" s="97"/>
      <c r="K400" s="97"/>
      <c r="L400" s="97"/>
      <c r="M400" s="97"/>
      <c r="N400" s="97"/>
      <c r="O400" s="97"/>
      <c r="P400" s="97"/>
      <c r="Q400" s="97"/>
      <c r="R400" s="97"/>
      <c r="S400" s="97"/>
      <c r="T400" s="97"/>
      <c r="U400" s="97"/>
      <c r="V400" s="97"/>
      <c r="W400" s="97"/>
      <c r="X400" s="97"/>
      <c r="Y400" s="97"/>
      <c r="Z400" s="97"/>
      <c r="AA400" s="97"/>
    </row>
    <row r="401" customFormat="false" ht="15.75" hidden="false" customHeight="false" outlineLevel="0" collapsed="false">
      <c r="A401" s="97"/>
      <c r="B401" s="107" t="s">
        <v>1824</v>
      </c>
      <c r="C401" s="41" t="s">
        <v>5101</v>
      </c>
      <c r="D401" s="5" t="s">
        <v>1066</v>
      </c>
      <c r="E401" s="258" t="s">
        <v>5102</v>
      </c>
      <c r="F401" s="55" t="s">
        <v>5103</v>
      </c>
      <c r="G401" s="594" t="s">
        <v>5104</v>
      </c>
      <c r="H401" s="97"/>
      <c r="I401" s="97"/>
      <c r="J401" s="97"/>
      <c r="K401" s="97"/>
      <c r="L401" s="97"/>
      <c r="M401" s="97"/>
      <c r="N401" s="97"/>
      <c r="O401" s="97"/>
      <c r="P401" s="97"/>
      <c r="Q401" s="97"/>
      <c r="R401" s="97"/>
      <c r="S401" s="97"/>
      <c r="T401" s="97"/>
      <c r="U401" s="97"/>
      <c r="V401" s="97"/>
      <c r="W401" s="97"/>
      <c r="X401" s="97"/>
      <c r="Y401" s="97"/>
      <c r="Z401" s="97"/>
      <c r="AA401" s="97"/>
    </row>
    <row r="402" customFormat="false" ht="15.75" hidden="false" customHeight="false" outlineLevel="0" collapsed="false">
      <c r="A402" s="97"/>
      <c r="B402" s="608" t="n">
        <v>44817</v>
      </c>
      <c r="C402" s="41" t="s">
        <v>5105</v>
      </c>
      <c r="D402" s="5" t="s">
        <v>5106</v>
      </c>
      <c r="E402" s="258" t="s">
        <v>5107</v>
      </c>
      <c r="F402" s="594" t="s">
        <v>5108</v>
      </c>
      <c r="G402" s="97"/>
      <c r="H402" s="97"/>
      <c r="I402" s="97"/>
      <c r="J402" s="97"/>
      <c r="K402" s="97"/>
      <c r="L402" s="97"/>
      <c r="M402" s="97"/>
      <c r="N402" s="97"/>
      <c r="O402" s="97"/>
      <c r="P402" s="97"/>
      <c r="Q402" s="97"/>
      <c r="R402" s="97"/>
      <c r="S402" s="97"/>
      <c r="T402" s="97"/>
      <c r="U402" s="97"/>
      <c r="V402" s="97"/>
      <c r="W402" s="97"/>
      <c r="X402" s="97"/>
      <c r="Y402" s="97"/>
      <c r="Z402" s="97"/>
      <c r="AA402" s="97"/>
    </row>
    <row r="403" customFormat="false" ht="15.75" hidden="false" customHeight="false" outlineLevel="0" collapsed="false">
      <c r="A403" s="97"/>
      <c r="B403" s="107" t="s">
        <v>4370</v>
      </c>
      <c r="C403" s="433" t="s">
        <v>5109</v>
      </c>
      <c r="D403" s="5"/>
      <c r="E403" s="11"/>
      <c r="F403" s="97"/>
      <c r="G403" s="97"/>
      <c r="H403" s="97"/>
      <c r="I403" s="97"/>
      <c r="J403" s="97"/>
      <c r="K403" s="97"/>
      <c r="L403" s="97"/>
      <c r="M403" s="97"/>
      <c r="N403" s="97"/>
      <c r="O403" s="97"/>
      <c r="P403" s="97"/>
      <c r="Q403" s="97"/>
      <c r="R403" s="97"/>
      <c r="S403" s="97"/>
      <c r="T403" s="97"/>
      <c r="U403" s="97"/>
      <c r="V403" s="97"/>
      <c r="W403" s="97"/>
      <c r="X403" s="97"/>
      <c r="Y403" s="97"/>
      <c r="Z403" s="97"/>
      <c r="AA403" s="97"/>
    </row>
    <row r="404" customFormat="false" ht="15.75" hidden="false" customHeight="false" outlineLevel="0" collapsed="false">
      <c r="A404" s="97"/>
      <c r="B404" s="608" t="n">
        <v>44876</v>
      </c>
      <c r="C404" s="432" t="s">
        <v>5110</v>
      </c>
      <c r="D404" s="5" t="s">
        <v>4730</v>
      </c>
      <c r="E404" s="11"/>
      <c r="F404" s="97"/>
      <c r="G404" s="97"/>
      <c r="H404" s="97"/>
      <c r="I404" s="97"/>
      <c r="J404" s="97"/>
      <c r="K404" s="97"/>
      <c r="L404" s="97"/>
      <c r="M404" s="97"/>
      <c r="N404" s="97"/>
      <c r="O404" s="97"/>
      <c r="P404" s="97"/>
      <c r="Q404" s="97"/>
      <c r="R404" s="97"/>
      <c r="S404" s="97"/>
      <c r="T404" s="97"/>
      <c r="U404" s="97"/>
      <c r="V404" s="97"/>
      <c r="W404" s="97"/>
      <c r="X404" s="97"/>
      <c r="Y404" s="97"/>
      <c r="Z404" s="97"/>
      <c r="AA404" s="97"/>
    </row>
    <row r="405" customFormat="false" ht="15.75" hidden="false" customHeight="false" outlineLevel="0" collapsed="false">
      <c r="A405" s="97"/>
      <c r="B405" s="608" t="n">
        <v>45276</v>
      </c>
      <c r="C405" s="41" t="s">
        <v>5111</v>
      </c>
      <c r="D405" s="5" t="s">
        <v>1988</v>
      </c>
      <c r="E405" s="258" t="s">
        <v>5112</v>
      </c>
      <c r="F405" s="55" t="s">
        <v>5093</v>
      </c>
      <c r="G405" s="594" t="s">
        <v>5094</v>
      </c>
      <c r="H405" s="97"/>
      <c r="I405" s="97"/>
      <c r="J405" s="97"/>
      <c r="K405" s="97"/>
      <c r="L405" s="97"/>
      <c r="M405" s="97"/>
      <c r="N405" s="97"/>
      <c r="O405" s="97"/>
      <c r="P405" s="97"/>
      <c r="Q405" s="97"/>
      <c r="R405" s="97"/>
      <c r="S405" s="97"/>
      <c r="T405" s="97"/>
      <c r="U405" s="97"/>
      <c r="V405" s="97"/>
      <c r="W405" s="97"/>
      <c r="X405" s="97"/>
      <c r="Y405" s="97"/>
      <c r="Z405" s="97"/>
      <c r="AA405" s="97"/>
    </row>
    <row r="406" customFormat="false" ht="15.75" hidden="false" customHeight="false" outlineLevel="0" collapsed="false">
      <c r="A406" s="97"/>
      <c r="B406" s="608" t="n">
        <v>45291</v>
      </c>
      <c r="C406" s="41" t="s">
        <v>5113</v>
      </c>
      <c r="D406" s="5" t="s">
        <v>1897</v>
      </c>
      <c r="E406" s="258" t="s">
        <v>5114</v>
      </c>
      <c r="F406" s="55"/>
      <c r="G406" s="55"/>
      <c r="H406" s="97"/>
      <c r="I406" s="97"/>
      <c r="J406" s="97"/>
      <c r="K406" s="97"/>
      <c r="L406" s="97"/>
      <c r="M406" s="97"/>
      <c r="N406" s="97"/>
      <c r="O406" s="97"/>
      <c r="P406" s="97"/>
      <c r="Q406" s="97"/>
      <c r="R406" s="97"/>
      <c r="S406" s="97"/>
      <c r="T406" s="97"/>
      <c r="U406" s="97"/>
      <c r="V406" s="97"/>
      <c r="W406" s="97"/>
      <c r="X406" s="97"/>
      <c r="Y406" s="97"/>
      <c r="Z406" s="97"/>
      <c r="AA406" s="97"/>
    </row>
    <row r="407" customFormat="false" ht="15.75" hidden="false" customHeight="false" outlineLevel="0" collapsed="false">
      <c r="A407" s="168"/>
      <c r="B407" s="592" t="n">
        <v>2009</v>
      </c>
      <c r="C407" s="593" t="s">
        <v>5115</v>
      </c>
      <c r="D407" s="246"/>
      <c r="E407" s="168"/>
      <c r="F407" s="168"/>
      <c r="G407" s="168"/>
      <c r="H407" s="168"/>
      <c r="I407" s="168"/>
      <c r="J407" s="168"/>
      <c r="K407" s="168"/>
      <c r="L407" s="168"/>
      <c r="M407" s="168"/>
      <c r="N407" s="168"/>
      <c r="O407" s="168"/>
      <c r="P407" s="168"/>
      <c r="Q407" s="168"/>
      <c r="R407" s="168"/>
      <c r="S407" s="168"/>
      <c r="T407" s="168"/>
      <c r="U407" s="168"/>
      <c r="V407" s="168"/>
      <c r="W407" s="168"/>
      <c r="X407" s="168"/>
      <c r="Y407" s="168"/>
      <c r="Z407" s="168"/>
      <c r="AA407" s="168"/>
    </row>
    <row r="408" customFormat="false" ht="15.75" hidden="false" customHeight="false" outlineLevel="0" collapsed="false">
      <c r="A408" s="411"/>
      <c r="B408" s="580"/>
      <c r="C408" s="41" t="s">
        <v>5116</v>
      </c>
      <c r="D408" s="5" t="s">
        <v>1666</v>
      </c>
      <c r="E408" s="258" t="s">
        <v>5117</v>
      </c>
      <c r="F408" s="5"/>
      <c r="G408" s="5"/>
      <c r="H408" s="5"/>
      <c r="I408" s="5"/>
      <c r="J408" s="5"/>
      <c r="K408" s="5"/>
      <c r="L408" s="5"/>
      <c r="M408" s="5"/>
      <c r="N408" s="5"/>
      <c r="O408" s="5"/>
      <c r="P408" s="5"/>
      <c r="Q408" s="5"/>
      <c r="R408" s="5"/>
      <c r="S408" s="5"/>
      <c r="T408" s="5"/>
      <c r="U408" s="5"/>
      <c r="V408" s="5"/>
      <c r="W408" s="5"/>
      <c r="X408" s="5"/>
      <c r="Y408" s="5"/>
      <c r="Z408" s="5"/>
      <c r="AA408" s="5"/>
    </row>
    <row r="409" customFormat="false" ht="15.75" hidden="false" customHeight="false" outlineLevel="0" collapsed="false">
      <c r="A409" s="411"/>
      <c r="B409" s="580"/>
      <c r="C409" s="41" t="s">
        <v>5118</v>
      </c>
      <c r="D409" s="5" t="s">
        <v>2062</v>
      </c>
      <c r="E409" s="258" t="s">
        <v>5119</v>
      </c>
      <c r="F409" s="5"/>
      <c r="G409" s="5"/>
      <c r="H409" s="5"/>
      <c r="I409" s="5"/>
      <c r="J409" s="5"/>
      <c r="K409" s="5"/>
      <c r="L409" s="5"/>
      <c r="M409" s="5"/>
      <c r="N409" s="5"/>
      <c r="O409" s="5"/>
      <c r="P409" s="5"/>
      <c r="Q409" s="5"/>
      <c r="R409" s="5"/>
      <c r="S409" s="5"/>
      <c r="T409" s="5"/>
      <c r="U409" s="5"/>
      <c r="V409" s="5"/>
      <c r="W409" s="5"/>
      <c r="X409" s="5"/>
      <c r="Y409" s="5"/>
      <c r="Z409" s="5"/>
      <c r="AA409" s="5"/>
    </row>
    <row r="410" customFormat="false" ht="15.75" hidden="false" customHeight="false" outlineLevel="0" collapsed="false">
      <c r="A410" s="411"/>
      <c r="B410" s="580" t="s">
        <v>4748</v>
      </c>
      <c r="C410" s="654" t="s">
        <v>5120</v>
      </c>
      <c r="D410" s="59" t="s">
        <v>4810</v>
      </c>
      <c r="E410" s="407" t="s">
        <v>4811</v>
      </c>
      <c r="F410" s="5"/>
      <c r="G410" s="5"/>
      <c r="H410" s="5"/>
      <c r="I410" s="5"/>
      <c r="J410" s="5"/>
      <c r="K410" s="5"/>
      <c r="L410" s="5"/>
      <c r="M410" s="5"/>
      <c r="N410" s="5"/>
      <c r="O410" s="5"/>
      <c r="P410" s="5"/>
      <c r="Q410" s="5"/>
      <c r="R410" s="5"/>
      <c r="S410" s="5"/>
      <c r="T410" s="5"/>
      <c r="U410" s="5"/>
      <c r="V410" s="5"/>
      <c r="W410" s="5"/>
      <c r="X410" s="5"/>
      <c r="Y410" s="5"/>
      <c r="Z410" s="5"/>
      <c r="AA410" s="5"/>
    </row>
    <row r="411" customFormat="false" ht="15.75" hidden="false" customHeight="false" outlineLevel="0" collapsed="false">
      <c r="A411" s="411"/>
      <c r="B411" s="580" t="s">
        <v>4748</v>
      </c>
      <c r="C411" s="41" t="s">
        <v>5121</v>
      </c>
      <c r="D411" s="5" t="s">
        <v>5122</v>
      </c>
      <c r="E411" s="258" t="s">
        <v>5123</v>
      </c>
      <c r="F411" s="5"/>
      <c r="G411" s="5"/>
      <c r="H411" s="5"/>
      <c r="I411" s="5"/>
      <c r="J411" s="5"/>
      <c r="K411" s="5"/>
      <c r="L411" s="5"/>
      <c r="M411" s="5"/>
      <c r="N411" s="5"/>
      <c r="O411" s="5"/>
      <c r="P411" s="5"/>
      <c r="Q411" s="5"/>
      <c r="R411" s="5"/>
      <c r="S411" s="5"/>
      <c r="T411" s="5"/>
      <c r="U411" s="5"/>
      <c r="V411" s="5"/>
      <c r="W411" s="5"/>
      <c r="X411" s="5"/>
      <c r="Y411" s="5"/>
      <c r="Z411" s="5"/>
      <c r="AA411" s="5"/>
    </row>
    <row r="412" customFormat="false" ht="15.75" hidden="false" customHeight="false" outlineLevel="0" collapsed="false">
      <c r="A412" s="411"/>
      <c r="B412" s="580" t="s">
        <v>5124</v>
      </c>
      <c r="C412" s="654" t="s">
        <v>5125</v>
      </c>
      <c r="D412" s="5" t="s">
        <v>5126</v>
      </c>
      <c r="E412" s="258" t="s">
        <v>5127</v>
      </c>
      <c r="F412" s="5" t="s">
        <v>4344</v>
      </c>
      <c r="G412" s="262" t="s">
        <v>5128</v>
      </c>
      <c r="H412" s="5" t="s">
        <v>5129</v>
      </c>
      <c r="I412" s="262" t="s">
        <v>5130</v>
      </c>
      <c r="J412" s="5"/>
      <c r="K412" s="5"/>
      <c r="L412" s="5"/>
      <c r="M412" s="5"/>
      <c r="N412" s="5"/>
      <c r="O412" s="5"/>
      <c r="P412" s="5"/>
      <c r="Q412" s="5"/>
      <c r="R412" s="5"/>
      <c r="S412" s="5"/>
      <c r="T412" s="5"/>
      <c r="U412" s="5"/>
      <c r="V412" s="5"/>
      <c r="W412" s="5"/>
      <c r="X412" s="5"/>
      <c r="Y412" s="5"/>
      <c r="Z412" s="5"/>
      <c r="AA412" s="5"/>
    </row>
    <row r="413" customFormat="false" ht="15.75" hidden="false" customHeight="false" outlineLevel="0" collapsed="false">
      <c r="A413" s="411"/>
      <c r="B413" s="580" t="s">
        <v>5131</v>
      </c>
      <c r="C413" s="432" t="s">
        <v>5132</v>
      </c>
      <c r="D413" s="5" t="s">
        <v>1435</v>
      </c>
      <c r="E413" s="258" t="s">
        <v>5018</v>
      </c>
      <c r="F413" s="5"/>
      <c r="G413" s="5"/>
      <c r="H413" s="5"/>
      <c r="I413" s="5"/>
      <c r="J413" s="5"/>
      <c r="K413" s="5"/>
      <c r="L413" s="5"/>
      <c r="M413" s="5"/>
      <c r="N413" s="5"/>
      <c r="O413" s="5"/>
      <c r="P413" s="5"/>
      <c r="Q413" s="5"/>
      <c r="R413" s="5"/>
      <c r="S413" s="5"/>
      <c r="T413" s="5"/>
      <c r="U413" s="5"/>
      <c r="V413" s="5"/>
      <c r="W413" s="5"/>
      <c r="X413" s="5"/>
      <c r="Y413" s="5"/>
      <c r="Z413" s="5"/>
      <c r="AA413" s="5"/>
    </row>
    <row r="414" customFormat="false" ht="15.75" hidden="false" customHeight="false" outlineLevel="0" collapsed="false">
      <c r="A414" s="411"/>
      <c r="B414" s="580" t="s">
        <v>4266</v>
      </c>
      <c r="C414" s="654" t="s">
        <v>5133</v>
      </c>
      <c r="D414" s="5" t="s">
        <v>5099</v>
      </c>
      <c r="E414" s="258" t="s">
        <v>5100</v>
      </c>
      <c r="F414" s="5"/>
      <c r="G414" s="5"/>
      <c r="H414" s="5"/>
      <c r="I414" s="5"/>
      <c r="J414" s="5"/>
      <c r="K414" s="5"/>
      <c r="L414" s="5"/>
      <c r="M414" s="5"/>
      <c r="N414" s="5"/>
      <c r="O414" s="5"/>
      <c r="P414" s="5"/>
      <c r="Q414" s="5"/>
      <c r="R414" s="5"/>
      <c r="S414" s="5"/>
      <c r="T414" s="5"/>
      <c r="U414" s="5"/>
      <c r="V414" s="5"/>
      <c r="W414" s="5"/>
      <c r="X414" s="5"/>
      <c r="Y414" s="5"/>
      <c r="Z414" s="5"/>
      <c r="AA414" s="5"/>
    </row>
    <row r="415" customFormat="false" ht="15.75" hidden="false" customHeight="false" outlineLevel="0" collapsed="false">
      <c r="A415" s="411"/>
      <c r="B415" s="580" t="s">
        <v>4266</v>
      </c>
      <c r="C415" s="432" t="s">
        <v>5134</v>
      </c>
      <c r="D415" s="5" t="s">
        <v>4264</v>
      </c>
      <c r="E415" s="258" t="s">
        <v>5135</v>
      </c>
      <c r="F415" s="5" t="s">
        <v>5136</v>
      </c>
      <c r="G415" s="255" t="s">
        <v>5137</v>
      </c>
      <c r="H415" s="5"/>
      <c r="I415" s="5"/>
      <c r="J415" s="5"/>
      <c r="K415" s="5"/>
      <c r="L415" s="5"/>
      <c r="M415" s="5"/>
      <c r="N415" s="5"/>
      <c r="O415" s="5"/>
      <c r="P415" s="5"/>
      <c r="Q415" s="5"/>
      <c r="R415" s="5"/>
      <c r="S415" s="5"/>
      <c r="T415" s="5"/>
      <c r="U415" s="5"/>
      <c r="V415" s="5"/>
      <c r="W415" s="5"/>
      <c r="X415" s="5"/>
      <c r="Y415" s="5"/>
      <c r="Z415" s="5"/>
      <c r="AA415" s="5"/>
    </row>
    <row r="416" customFormat="false" ht="15.75" hidden="false" customHeight="false" outlineLevel="0" collapsed="false">
      <c r="A416" s="411"/>
      <c r="B416" s="580" t="s">
        <v>5138</v>
      </c>
      <c r="C416" s="41" t="s">
        <v>5139</v>
      </c>
      <c r="D416" s="41" t="s">
        <v>5140</v>
      </c>
      <c r="E416" s="266" t="s">
        <v>5141</v>
      </c>
      <c r="F416" s="5"/>
      <c r="G416" s="5"/>
      <c r="H416" s="5"/>
      <c r="I416" s="5"/>
      <c r="J416" s="5"/>
      <c r="K416" s="5"/>
      <c r="L416" s="5"/>
      <c r="M416" s="5"/>
      <c r="N416" s="5"/>
      <c r="O416" s="5"/>
      <c r="P416" s="5"/>
      <c r="Q416" s="5"/>
      <c r="R416" s="5"/>
      <c r="S416" s="5"/>
      <c r="T416" s="5"/>
      <c r="U416" s="5"/>
      <c r="V416" s="5"/>
      <c r="W416" s="5"/>
      <c r="X416" s="5"/>
      <c r="Y416" s="5"/>
      <c r="Z416" s="5"/>
      <c r="AA416" s="5"/>
    </row>
    <row r="417" customFormat="false" ht="15.75" hidden="false" customHeight="false" outlineLevel="0" collapsed="false">
      <c r="A417" s="411"/>
      <c r="B417" s="580"/>
      <c r="C417" s="257" t="s">
        <v>5142</v>
      </c>
      <c r="D417" s="257" t="s">
        <v>5143</v>
      </c>
      <c r="E417" s="266" t="s">
        <v>5144</v>
      </c>
      <c r="F417" s="5"/>
      <c r="G417" s="5"/>
      <c r="H417" s="5"/>
      <c r="I417" s="5"/>
      <c r="J417" s="5"/>
      <c r="K417" s="5"/>
      <c r="L417" s="5"/>
      <c r="M417" s="5"/>
      <c r="N417" s="5"/>
      <c r="O417" s="5"/>
      <c r="P417" s="5"/>
      <c r="Q417" s="5"/>
      <c r="R417" s="5"/>
      <c r="S417" s="5"/>
      <c r="T417" s="5"/>
      <c r="U417" s="5"/>
      <c r="V417" s="5"/>
      <c r="W417" s="5"/>
      <c r="X417" s="5"/>
      <c r="Y417" s="5"/>
      <c r="Z417" s="5"/>
      <c r="AA417" s="5"/>
    </row>
    <row r="418" customFormat="false" ht="15.75" hidden="false" customHeight="false" outlineLevel="0" collapsed="false">
      <c r="A418" s="411"/>
      <c r="B418" s="580" t="s">
        <v>5145</v>
      </c>
      <c r="C418" s="432" t="s">
        <v>5146</v>
      </c>
      <c r="D418" s="5" t="s">
        <v>1357</v>
      </c>
      <c r="E418" s="258" t="s">
        <v>5147</v>
      </c>
      <c r="F418" s="5" t="s">
        <v>4820</v>
      </c>
      <c r="G418" s="262" t="s">
        <v>4821</v>
      </c>
      <c r="H418" s="5" t="s">
        <v>5148</v>
      </c>
      <c r="I418" s="262" t="s">
        <v>5149</v>
      </c>
      <c r="J418" s="5"/>
      <c r="K418" s="5"/>
      <c r="L418" s="5"/>
      <c r="M418" s="5"/>
      <c r="N418" s="5"/>
      <c r="O418" s="5"/>
      <c r="P418" s="5"/>
      <c r="Q418" s="5"/>
      <c r="R418" s="5"/>
      <c r="S418" s="5"/>
      <c r="T418" s="5"/>
      <c r="U418" s="5"/>
      <c r="V418" s="5"/>
      <c r="W418" s="5"/>
      <c r="X418" s="5"/>
      <c r="Y418" s="5"/>
      <c r="Z418" s="5"/>
      <c r="AA418" s="5"/>
    </row>
    <row r="419" customFormat="false" ht="15.75" hidden="false" customHeight="false" outlineLevel="0" collapsed="false">
      <c r="A419" s="411"/>
      <c r="B419" s="580" t="s">
        <v>5150</v>
      </c>
      <c r="C419" s="432" t="s">
        <v>5151</v>
      </c>
      <c r="D419" s="5" t="s">
        <v>1435</v>
      </c>
      <c r="E419" s="262" t="s">
        <v>5152</v>
      </c>
      <c r="F419" s="5" t="s">
        <v>5153</v>
      </c>
      <c r="G419" s="262" t="s">
        <v>5154</v>
      </c>
      <c r="H419" s="5"/>
      <c r="I419" s="5"/>
      <c r="J419" s="5"/>
      <c r="K419" s="5"/>
      <c r="L419" s="5"/>
      <c r="M419" s="5"/>
      <c r="N419" s="5"/>
      <c r="O419" s="5"/>
      <c r="P419" s="5"/>
      <c r="Q419" s="5"/>
      <c r="R419" s="5"/>
      <c r="S419" s="5"/>
      <c r="T419" s="5"/>
      <c r="U419" s="5"/>
      <c r="V419" s="5"/>
      <c r="W419" s="5"/>
      <c r="X419" s="5"/>
      <c r="Y419" s="5"/>
      <c r="Z419" s="5"/>
      <c r="AA419" s="5"/>
    </row>
    <row r="420" customFormat="false" ht="15.75" hidden="false" customHeight="false" outlineLevel="0" collapsed="false">
      <c r="A420" s="411"/>
      <c r="B420" s="580" t="s">
        <v>1503</v>
      </c>
      <c r="C420" s="41" t="s">
        <v>5155</v>
      </c>
      <c r="D420" s="5" t="s">
        <v>5156</v>
      </c>
      <c r="E420" s="262" t="s">
        <v>5157</v>
      </c>
      <c r="F420" s="5"/>
      <c r="G420" s="5"/>
      <c r="H420" s="5"/>
      <c r="I420" s="5"/>
      <c r="J420" s="5"/>
      <c r="K420" s="5"/>
      <c r="L420" s="5"/>
      <c r="M420" s="5"/>
      <c r="N420" s="5"/>
      <c r="O420" s="5"/>
      <c r="P420" s="5"/>
      <c r="Q420" s="5"/>
      <c r="R420" s="5"/>
      <c r="S420" s="5"/>
      <c r="T420" s="5"/>
      <c r="U420" s="5"/>
      <c r="V420" s="5"/>
      <c r="W420" s="5"/>
      <c r="X420" s="5"/>
      <c r="Y420" s="5"/>
      <c r="Z420" s="5"/>
      <c r="AA420" s="5"/>
    </row>
    <row r="421" customFormat="false" ht="15.75" hidden="false" customHeight="false" outlineLevel="0" collapsed="false">
      <c r="A421" s="411"/>
      <c r="B421" s="580" t="s">
        <v>1503</v>
      </c>
      <c r="C421" s="41" t="s">
        <v>5158</v>
      </c>
      <c r="D421" s="5" t="s">
        <v>1357</v>
      </c>
      <c r="E421" s="262" t="s">
        <v>5159</v>
      </c>
      <c r="F421" s="5"/>
      <c r="G421" s="5"/>
      <c r="H421" s="5"/>
      <c r="I421" s="5"/>
      <c r="J421" s="5"/>
      <c r="K421" s="5"/>
      <c r="L421" s="5"/>
      <c r="M421" s="5"/>
      <c r="N421" s="5"/>
      <c r="O421" s="5"/>
      <c r="P421" s="5"/>
      <c r="Q421" s="5"/>
      <c r="R421" s="5"/>
      <c r="S421" s="5"/>
      <c r="T421" s="5"/>
      <c r="U421" s="5"/>
      <c r="V421" s="5"/>
      <c r="W421" s="5"/>
      <c r="X421" s="5"/>
      <c r="Y421" s="5"/>
      <c r="Z421" s="5"/>
      <c r="AA421" s="5"/>
    </row>
    <row r="422" customFormat="false" ht="15.75" hidden="false" customHeight="false" outlineLevel="0" collapsed="false">
      <c r="A422" s="411"/>
      <c r="B422" s="580" t="s">
        <v>5160</v>
      </c>
      <c r="C422" s="41" t="s">
        <v>5161</v>
      </c>
      <c r="D422" s="5" t="s">
        <v>5162</v>
      </c>
      <c r="E422" s="262" t="s">
        <v>5163</v>
      </c>
      <c r="F422" s="5"/>
      <c r="G422" s="5"/>
      <c r="H422" s="5"/>
      <c r="I422" s="5"/>
      <c r="J422" s="5"/>
      <c r="K422" s="5"/>
      <c r="L422" s="5"/>
      <c r="M422" s="5"/>
      <c r="N422" s="5"/>
      <c r="O422" s="5"/>
      <c r="P422" s="5"/>
      <c r="Q422" s="5"/>
      <c r="R422" s="5"/>
      <c r="S422" s="5"/>
      <c r="T422" s="5"/>
      <c r="U422" s="5"/>
      <c r="V422" s="5"/>
      <c r="W422" s="5"/>
      <c r="X422" s="5"/>
      <c r="Y422" s="5"/>
      <c r="Z422" s="5"/>
      <c r="AA422" s="5"/>
    </row>
    <row r="423" customFormat="false" ht="15.75" hidden="false" customHeight="false" outlineLevel="0" collapsed="false">
      <c r="A423" s="411"/>
      <c r="B423" s="580" t="s">
        <v>1585</v>
      </c>
      <c r="C423" s="654" t="s">
        <v>5164</v>
      </c>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ustomFormat="false" ht="15.75" hidden="false" customHeight="false" outlineLevel="0" collapsed="false">
      <c r="A424" s="411"/>
      <c r="B424" s="580" t="s">
        <v>5165</v>
      </c>
      <c r="C424" s="654" t="s">
        <v>5166</v>
      </c>
      <c r="D424" s="5" t="s">
        <v>5167</v>
      </c>
      <c r="E424" s="262" t="s">
        <v>5168</v>
      </c>
      <c r="F424" s="5" t="s">
        <v>5169</v>
      </c>
      <c r="G424" s="262" t="s">
        <v>5170</v>
      </c>
      <c r="H424" s="5"/>
      <c r="I424" s="5"/>
      <c r="J424" s="5"/>
      <c r="K424" s="5"/>
      <c r="L424" s="5"/>
      <c r="M424" s="5"/>
      <c r="N424" s="5"/>
      <c r="O424" s="5"/>
      <c r="P424" s="5"/>
      <c r="Q424" s="5"/>
      <c r="R424" s="5"/>
      <c r="S424" s="5"/>
      <c r="T424" s="5"/>
      <c r="U424" s="5"/>
      <c r="V424" s="5"/>
      <c r="W424" s="5"/>
      <c r="X424" s="5"/>
      <c r="Y424" s="5"/>
      <c r="Z424" s="5"/>
      <c r="AA424" s="5"/>
    </row>
    <row r="425" customFormat="false" ht="15.75" hidden="false" customHeight="false" outlineLevel="0" collapsed="false">
      <c r="A425" s="411"/>
      <c r="B425" s="580" t="s">
        <v>5171</v>
      </c>
      <c r="C425" s="41" t="s">
        <v>5172</v>
      </c>
      <c r="D425" s="5" t="s">
        <v>1666</v>
      </c>
      <c r="E425" s="440" t="s">
        <v>5117</v>
      </c>
      <c r="F425" s="5"/>
      <c r="G425" s="5"/>
      <c r="H425" s="5"/>
      <c r="I425" s="5"/>
      <c r="J425" s="5"/>
      <c r="K425" s="5"/>
      <c r="L425" s="5"/>
      <c r="M425" s="5"/>
      <c r="N425" s="5"/>
      <c r="O425" s="5"/>
      <c r="P425" s="5"/>
      <c r="Q425" s="5"/>
      <c r="R425" s="5"/>
      <c r="S425" s="5"/>
      <c r="T425" s="5"/>
      <c r="U425" s="5"/>
      <c r="V425" s="5"/>
      <c r="W425" s="5"/>
      <c r="X425" s="5"/>
      <c r="Y425" s="5"/>
      <c r="Z425" s="5"/>
      <c r="AA425" s="5"/>
    </row>
    <row r="426" customFormat="false" ht="15.75" hidden="false" customHeight="false" outlineLevel="0" collapsed="false">
      <c r="A426" s="411"/>
      <c r="B426" s="580" t="s">
        <v>5173</v>
      </c>
      <c r="C426" s="41" t="s">
        <v>5174</v>
      </c>
      <c r="D426" s="41" t="s">
        <v>5175</v>
      </c>
      <c r="E426" s="440" t="s">
        <v>5176</v>
      </c>
      <c r="F426" s="5"/>
      <c r="G426" s="5"/>
      <c r="H426" s="5"/>
      <c r="I426" s="5"/>
      <c r="J426" s="5"/>
      <c r="K426" s="5"/>
      <c r="L426" s="5"/>
      <c r="M426" s="5"/>
      <c r="N426" s="5"/>
      <c r="O426" s="5"/>
      <c r="P426" s="5"/>
      <c r="Q426" s="5"/>
      <c r="R426" s="5"/>
      <c r="S426" s="5"/>
      <c r="T426" s="5"/>
      <c r="U426" s="5"/>
      <c r="V426" s="5"/>
      <c r="W426" s="5"/>
      <c r="X426" s="5"/>
      <c r="Y426" s="5"/>
      <c r="Z426" s="5"/>
      <c r="AA426" s="5"/>
    </row>
    <row r="427" customFormat="false" ht="15.75" hidden="false" customHeight="false" outlineLevel="0" collapsed="false">
      <c r="A427" s="411"/>
      <c r="B427" s="580" t="s">
        <v>4271</v>
      </c>
      <c r="C427" s="41" t="s">
        <v>5177</v>
      </c>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ustomFormat="false" ht="15.75" hidden="false" customHeight="false" outlineLevel="0" collapsed="false">
      <c r="A428" s="411"/>
      <c r="B428" s="580" t="s">
        <v>4271</v>
      </c>
      <c r="C428" s="432" t="s">
        <v>5178</v>
      </c>
      <c r="D428" s="5" t="s">
        <v>4264</v>
      </c>
      <c r="E428" s="258" t="s">
        <v>5135</v>
      </c>
      <c r="F428" s="5" t="s">
        <v>5179</v>
      </c>
      <c r="G428" s="262" t="s">
        <v>5180</v>
      </c>
      <c r="H428" s="5"/>
      <c r="I428" s="5"/>
      <c r="J428" s="5"/>
      <c r="K428" s="5"/>
      <c r="L428" s="5"/>
      <c r="M428" s="5"/>
      <c r="N428" s="5"/>
      <c r="O428" s="5"/>
      <c r="P428" s="5"/>
      <c r="Q428" s="5"/>
      <c r="R428" s="5"/>
      <c r="S428" s="5"/>
      <c r="T428" s="5"/>
      <c r="U428" s="5"/>
      <c r="V428" s="5"/>
      <c r="W428" s="5"/>
      <c r="X428" s="5"/>
      <c r="Y428" s="5"/>
      <c r="Z428" s="5"/>
      <c r="AA428" s="5"/>
    </row>
    <row r="429" customFormat="false" ht="15.75" hidden="false" customHeight="false" outlineLevel="0" collapsed="false">
      <c r="A429" s="411"/>
      <c r="B429" s="580" t="s">
        <v>1824</v>
      </c>
      <c r="C429" s="600" t="s">
        <v>5181</v>
      </c>
      <c r="D429" s="59" t="s">
        <v>5182</v>
      </c>
      <c r="E429" s="614" t="s">
        <v>5183</v>
      </c>
      <c r="F429" s="5"/>
      <c r="G429" s="5"/>
      <c r="H429" s="5"/>
      <c r="I429" s="5"/>
      <c r="J429" s="5"/>
      <c r="K429" s="5"/>
      <c r="L429" s="5"/>
      <c r="M429" s="5"/>
      <c r="N429" s="5"/>
      <c r="O429" s="5"/>
      <c r="P429" s="5"/>
      <c r="Q429" s="5"/>
      <c r="R429" s="5"/>
      <c r="S429" s="5"/>
      <c r="T429" s="5"/>
      <c r="U429" s="5"/>
      <c r="V429" s="5"/>
      <c r="W429" s="5"/>
      <c r="X429" s="5"/>
      <c r="Y429" s="5"/>
      <c r="Z429" s="5"/>
      <c r="AA429" s="5"/>
    </row>
    <row r="430" customFormat="false" ht="15.75" hidden="false" customHeight="false" outlineLevel="0" collapsed="false">
      <c r="A430" s="411"/>
      <c r="B430" s="580" t="s">
        <v>5184</v>
      </c>
      <c r="C430" s="432" t="s">
        <v>5185</v>
      </c>
      <c r="D430" s="41" t="s">
        <v>5186</v>
      </c>
      <c r="E430" s="266" t="s">
        <v>5187</v>
      </c>
      <c r="F430" s="41" t="s">
        <v>5188</v>
      </c>
      <c r="G430" s="266" t="s">
        <v>5189</v>
      </c>
      <c r="H430" s="5" t="s">
        <v>5190</v>
      </c>
      <c r="I430" s="262" t="s">
        <v>5191</v>
      </c>
      <c r="L430" s="5"/>
      <c r="M430" s="5"/>
      <c r="N430" s="5"/>
      <c r="O430" s="5"/>
      <c r="P430" s="5"/>
      <c r="Q430" s="5"/>
      <c r="R430" s="5"/>
      <c r="S430" s="5"/>
      <c r="T430" s="5"/>
      <c r="U430" s="5"/>
      <c r="V430" s="5"/>
      <c r="W430" s="5"/>
      <c r="X430" s="5"/>
      <c r="Y430" s="5"/>
      <c r="Z430" s="5"/>
      <c r="AA430" s="5"/>
    </row>
    <row r="431" customFormat="false" ht="15.75" hidden="false" customHeight="false" outlineLevel="0" collapsed="false">
      <c r="A431" s="411"/>
      <c r="B431" s="580" t="s">
        <v>4370</v>
      </c>
      <c r="C431" s="432" t="s">
        <v>5192</v>
      </c>
      <c r="D431" s="5" t="s">
        <v>5193</v>
      </c>
      <c r="E431" s="262" t="s">
        <v>5194</v>
      </c>
      <c r="F431" s="5"/>
      <c r="G431" s="5"/>
      <c r="H431" s="5"/>
      <c r="I431" s="5"/>
      <c r="J431" s="5"/>
      <c r="K431" s="5"/>
      <c r="L431" s="5"/>
      <c r="M431" s="5"/>
      <c r="N431" s="5"/>
      <c r="O431" s="5"/>
      <c r="P431" s="5"/>
      <c r="Q431" s="5"/>
      <c r="R431" s="5"/>
      <c r="S431" s="5"/>
      <c r="T431" s="5"/>
      <c r="U431" s="5"/>
      <c r="V431" s="5"/>
      <c r="W431" s="5"/>
      <c r="X431" s="5"/>
      <c r="Y431" s="5"/>
      <c r="Z431" s="5"/>
      <c r="AA431" s="5"/>
    </row>
    <row r="432" customFormat="false" ht="15.75" hidden="false" customHeight="false" outlineLevel="0" collapsed="false">
      <c r="A432" s="411"/>
      <c r="B432" s="580" t="s">
        <v>4370</v>
      </c>
      <c r="C432" s="41" t="s">
        <v>5195</v>
      </c>
      <c r="D432" s="5" t="s">
        <v>1357</v>
      </c>
      <c r="E432" s="262" t="s">
        <v>5159</v>
      </c>
      <c r="F432" s="5"/>
      <c r="G432" s="5"/>
      <c r="H432" s="5"/>
      <c r="I432" s="5"/>
      <c r="J432" s="5"/>
      <c r="K432" s="5"/>
      <c r="L432" s="5"/>
      <c r="M432" s="5"/>
      <c r="N432" s="5"/>
      <c r="O432" s="5"/>
      <c r="P432" s="5"/>
      <c r="Q432" s="5"/>
      <c r="R432" s="5"/>
      <c r="S432" s="5"/>
      <c r="T432" s="5"/>
      <c r="U432" s="5"/>
      <c r="V432" s="5"/>
      <c r="W432" s="5"/>
      <c r="X432" s="5"/>
      <c r="Y432" s="5"/>
      <c r="Z432" s="5"/>
      <c r="AA432" s="5"/>
    </row>
    <row r="433" customFormat="false" ht="15.75" hidden="false" customHeight="false" outlineLevel="0" collapsed="false">
      <c r="A433" s="168"/>
      <c r="B433" s="592" t="n">
        <v>2010</v>
      </c>
      <c r="C433" s="593" t="s">
        <v>5196</v>
      </c>
      <c r="D433" s="246"/>
      <c r="E433" s="168"/>
      <c r="F433" s="168"/>
      <c r="G433" s="168"/>
      <c r="H433" s="168"/>
      <c r="I433" s="168"/>
      <c r="J433" s="168"/>
      <c r="K433" s="168"/>
      <c r="L433" s="168"/>
      <c r="M433" s="168"/>
      <c r="N433" s="168"/>
      <c r="O433" s="168"/>
      <c r="P433" s="168"/>
      <c r="Q433" s="168"/>
      <c r="R433" s="168"/>
      <c r="S433" s="168"/>
      <c r="T433" s="168"/>
      <c r="U433" s="168"/>
      <c r="V433" s="168"/>
      <c r="W433" s="168"/>
      <c r="X433" s="168"/>
      <c r="Y433" s="168"/>
      <c r="Z433" s="168"/>
      <c r="AA433" s="168"/>
    </row>
    <row r="434" customFormat="false" ht="15.75" hidden="false" customHeight="false" outlineLevel="0" collapsed="false">
      <c r="A434" s="660" t="s">
        <v>5197</v>
      </c>
      <c r="B434" s="623"/>
      <c r="C434" s="600" t="s">
        <v>5198</v>
      </c>
      <c r="D434" s="59" t="s">
        <v>1357</v>
      </c>
      <c r="E434" s="614" t="s">
        <v>5199</v>
      </c>
      <c r="F434" s="55"/>
      <c r="G434" s="55"/>
      <c r="H434" s="97"/>
      <c r="I434" s="97"/>
      <c r="J434" s="97"/>
      <c r="K434" s="97"/>
      <c r="L434" s="97"/>
      <c r="M434" s="97"/>
      <c r="N434" s="97"/>
      <c r="O434" s="97"/>
      <c r="P434" s="97"/>
      <c r="Q434" s="97"/>
      <c r="R434" s="97"/>
      <c r="S434" s="97"/>
      <c r="T434" s="97"/>
      <c r="U434" s="97"/>
      <c r="V434" s="97"/>
      <c r="W434" s="97"/>
      <c r="X434" s="97"/>
      <c r="Y434" s="97"/>
      <c r="Z434" s="97"/>
      <c r="AA434" s="97"/>
    </row>
    <row r="435" customFormat="false" ht="15.75" hidden="false" customHeight="false" outlineLevel="0" collapsed="false">
      <c r="A435" s="660"/>
      <c r="B435" s="623"/>
      <c r="C435" s="600" t="s">
        <v>5200</v>
      </c>
      <c r="D435" s="59" t="s">
        <v>5051</v>
      </c>
      <c r="E435" s="614" t="s">
        <v>5201</v>
      </c>
      <c r="F435" s="55"/>
      <c r="G435" s="55"/>
      <c r="H435" s="97"/>
      <c r="I435" s="97"/>
      <c r="J435" s="97"/>
      <c r="K435" s="97"/>
      <c r="L435" s="97"/>
      <c r="M435" s="97"/>
      <c r="N435" s="97"/>
      <c r="O435" s="97"/>
      <c r="P435" s="97"/>
      <c r="Q435" s="97"/>
      <c r="R435" s="97"/>
      <c r="S435" s="97"/>
      <c r="T435" s="97"/>
      <c r="U435" s="97"/>
      <c r="V435" s="97"/>
      <c r="W435" s="97"/>
      <c r="X435" s="97"/>
      <c r="Y435" s="97"/>
      <c r="Z435" s="97"/>
      <c r="AA435" s="97"/>
    </row>
    <row r="436" customFormat="false" ht="15.75" hidden="false" customHeight="false" outlineLevel="0" collapsed="false">
      <c r="A436" s="660"/>
      <c r="B436" s="623"/>
      <c r="C436" s="600" t="s">
        <v>5202</v>
      </c>
      <c r="D436" s="59" t="s">
        <v>5203</v>
      </c>
      <c r="E436" s="614" t="s">
        <v>5204</v>
      </c>
      <c r="F436" s="55"/>
      <c r="G436" s="55"/>
      <c r="H436" s="97"/>
      <c r="I436" s="97"/>
      <c r="J436" s="97"/>
      <c r="K436" s="97"/>
      <c r="L436" s="97"/>
      <c r="M436" s="97"/>
      <c r="N436" s="97"/>
      <c r="O436" s="97"/>
      <c r="P436" s="97"/>
      <c r="Q436" s="97"/>
      <c r="R436" s="97"/>
      <c r="S436" s="97"/>
      <c r="T436" s="97"/>
      <c r="U436" s="97"/>
      <c r="V436" s="97"/>
      <c r="W436" s="97"/>
      <c r="X436" s="97"/>
      <c r="Y436" s="97"/>
      <c r="Z436" s="97"/>
      <c r="AA436" s="97"/>
    </row>
    <row r="437" customFormat="false" ht="15.75" hidden="false" customHeight="false" outlineLevel="0" collapsed="false">
      <c r="A437" s="660"/>
      <c r="B437" s="623"/>
      <c r="C437" s="600" t="s">
        <v>5205</v>
      </c>
      <c r="D437" s="59" t="s">
        <v>1357</v>
      </c>
      <c r="E437" s="614" t="s">
        <v>5206</v>
      </c>
      <c r="F437" s="55"/>
      <c r="G437" s="55"/>
      <c r="H437" s="97"/>
      <c r="I437" s="97"/>
      <c r="J437" s="97"/>
      <c r="K437" s="97"/>
      <c r="L437" s="97"/>
      <c r="M437" s="97"/>
      <c r="N437" s="97"/>
      <c r="O437" s="97"/>
      <c r="P437" s="97"/>
      <c r="Q437" s="97"/>
      <c r="R437" s="97"/>
      <c r="S437" s="97"/>
      <c r="T437" s="97"/>
      <c r="U437" s="97"/>
      <c r="V437" s="97"/>
      <c r="W437" s="97"/>
      <c r="X437" s="97"/>
      <c r="Y437" s="97"/>
      <c r="Z437" s="97"/>
      <c r="AA437" s="97"/>
    </row>
    <row r="438" customFormat="false" ht="15.75" hidden="false" customHeight="false" outlineLevel="0" collapsed="false">
      <c r="A438" s="660"/>
      <c r="B438" s="623"/>
      <c r="C438" s="539" t="s">
        <v>5207</v>
      </c>
      <c r="D438" s="59" t="s">
        <v>5208</v>
      </c>
      <c r="E438" s="594" t="s">
        <v>5209</v>
      </c>
      <c r="F438" s="55" t="s">
        <v>1344</v>
      </c>
      <c r="G438" s="594" t="s">
        <v>4962</v>
      </c>
      <c r="H438" s="97"/>
      <c r="I438" s="97"/>
      <c r="J438" s="97"/>
      <c r="K438" s="97"/>
      <c r="L438" s="97"/>
      <c r="M438" s="97"/>
      <c r="N438" s="97"/>
      <c r="O438" s="97"/>
      <c r="P438" s="97"/>
      <c r="Q438" s="97"/>
      <c r="R438" s="97"/>
      <c r="S438" s="97"/>
      <c r="T438" s="97"/>
      <c r="U438" s="97"/>
      <c r="V438" s="97"/>
      <c r="W438" s="97"/>
      <c r="X438" s="97"/>
      <c r="Y438" s="97"/>
      <c r="Z438" s="97"/>
      <c r="AA438" s="97"/>
    </row>
    <row r="439" customFormat="false" ht="15.75" hidden="false" customHeight="false" outlineLevel="0" collapsed="false">
      <c r="A439" s="660"/>
      <c r="B439" s="623"/>
      <c r="C439" s="57" t="s">
        <v>5210</v>
      </c>
      <c r="D439" s="59" t="s">
        <v>5211</v>
      </c>
      <c r="E439" s="594" t="s">
        <v>5212</v>
      </c>
      <c r="F439" s="55"/>
      <c r="G439" s="55"/>
      <c r="H439" s="97"/>
      <c r="I439" s="97"/>
      <c r="J439" s="97"/>
      <c r="K439" s="97"/>
      <c r="L439" s="97"/>
      <c r="M439" s="97"/>
      <c r="N439" s="97"/>
      <c r="O439" s="97"/>
      <c r="P439" s="97"/>
      <c r="Q439" s="97"/>
      <c r="R439" s="97"/>
      <c r="S439" s="97"/>
      <c r="T439" s="97"/>
      <c r="U439" s="97"/>
      <c r="V439" s="97"/>
      <c r="W439" s="97"/>
      <c r="X439" s="97"/>
      <c r="Y439" s="97"/>
      <c r="Z439" s="97"/>
      <c r="AA439" s="97"/>
    </row>
    <row r="440" customFormat="false" ht="15.75" hidden="false" customHeight="false" outlineLevel="0" collapsed="false">
      <c r="A440" s="660"/>
      <c r="B440" s="623"/>
      <c r="C440" s="543" t="s">
        <v>5213</v>
      </c>
      <c r="D440" s="59" t="s">
        <v>1724</v>
      </c>
      <c r="E440" s="594" t="s">
        <v>5214</v>
      </c>
      <c r="F440" s="55"/>
      <c r="G440" s="55"/>
      <c r="H440" s="97"/>
      <c r="I440" s="97"/>
      <c r="J440" s="97"/>
      <c r="K440" s="97"/>
      <c r="L440" s="97"/>
      <c r="M440" s="97"/>
      <c r="N440" s="97"/>
      <c r="O440" s="97"/>
      <c r="P440" s="97"/>
      <c r="Q440" s="97"/>
      <c r="R440" s="97"/>
      <c r="S440" s="97"/>
      <c r="T440" s="97"/>
      <c r="U440" s="97"/>
      <c r="V440" s="97"/>
      <c r="W440" s="97"/>
      <c r="X440" s="97"/>
      <c r="Y440" s="97"/>
      <c r="Z440" s="97"/>
      <c r="AA440" s="97"/>
    </row>
    <row r="441" customFormat="false" ht="15.75" hidden="false" customHeight="false" outlineLevel="0" collapsed="false">
      <c r="A441" s="660"/>
      <c r="B441" s="623" t="s">
        <v>5215</v>
      </c>
      <c r="C441" s="613" t="s">
        <v>5216</v>
      </c>
      <c r="D441" s="57" t="s">
        <v>5217</v>
      </c>
      <c r="E441" s="614" t="s">
        <v>5218</v>
      </c>
      <c r="F441" s="55"/>
      <c r="G441" s="55"/>
      <c r="H441" s="97"/>
      <c r="I441" s="97"/>
      <c r="J441" s="97"/>
      <c r="K441" s="97"/>
      <c r="L441" s="97"/>
      <c r="M441" s="97"/>
      <c r="N441" s="97"/>
      <c r="O441" s="97"/>
      <c r="P441" s="97"/>
      <c r="Q441" s="97"/>
      <c r="R441" s="97"/>
      <c r="S441" s="97"/>
      <c r="T441" s="97"/>
      <c r="U441" s="97"/>
      <c r="V441" s="97"/>
      <c r="W441" s="97"/>
      <c r="X441" s="97"/>
      <c r="Y441" s="97"/>
      <c r="Z441" s="97"/>
      <c r="AA441" s="97"/>
    </row>
    <row r="442" customFormat="false" ht="15.75" hidden="false" customHeight="false" outlineLevel="0" collapsed="false">
      <c r="A442" s="660"/>
      <c r="B442" s="623" t="s">
        <v>5219</v>
      </c>
      <c r="C442" s="543" t="s">
        <v>5220</v>
      </c>
      <c r="D442" s="59" t="s">
        <v>5221</v>
      </c>
      <c r="E442" s="614" t="s">
        <v>5222</v>
      </c>
      <c r="F442" s="55"/>
      <c r="G442" s="55"/>
      <c r="H442" s="97"/>
      <c r="I442" s="97"/>
      <c r="J442" s="97"/>
      <c r="K442" s="97"/>
      <c r="L442" s="97"/>
      <c r="M442" s="97"/>
      <c r="N442" s="97"/>
      <c r="O442" s="97"/>
      <c r="P442" s="97"/>
      <c r="Q442" s="97"/>
      <c r="R442" s="97"/>
      <c r="S442" s="97"/>
      <c r="T442" s="97"/>
      <c r="U442" s="97"/>
      <c r="V442" s="97"/>
      <c r="W442" s="97"/>
      <c r="X442" s="97"/>
      <c r="Y442" s="97"/>
      <c r="Z442" s="97"/>
      <c r="AA442" s="97"/>
    </row>
    <row r="443" customFormat="false" ht="15.75" hidden="false" customHeight="false" outlineLevel="0" collapsed="false">
      <c r="A443" s="660"/>
      <c r="B443" s="623" t="s">
        <v>5223</v>
      </c>
      <c r="C443" s="59" t="s">
        <v>5224</v>
      </c>
      <c r="D443" s="59" t="s">
        <v>5225</v>
      </c>
      <c r="E443" s="407" t="s">
        <v>5226</v>
      </c>
      <c r="F443" s="55"/>
      <c r="G443" s="55"/>
      <c r="H443" s="97"/>
      <c r="I443" s="97"/>
      <c r="J443" s="97"/>
      <c r="K443" s="97"/>
      <c r="L443" s="97"/>
      <c r="M443" s="97"/>
      <c r="N443" s="97"/>
      <c r="O443" s="97"/>
      <c r="P443" s="97"/>
      <c r="Q443" s="97"/>
      <c r="R443" s="97"/>
      <c r="S443" s="97"/>
      <c r="T443" s="97"/>
      <c r="U443" s="97"/>
      <c r="V443" s="97"/>
      <c r="W443" s="97"/>
      <c r="X443" s="97"/>
      <c r="Y443" s="97"/>
      <c r="Z443" s="97"/>
      <c r="AA443" s="97"/>
    </row>
    <row r="444" customFormat="false" ht="15.75" hidden="false" customHeight="false" outlineLevel="0" collapsed="false">
      <c r="A444" s="660"/>
      <c r="B444" s="623" t="s">
        <v>5227</v>
      </c>
      <c r="C444" s="595" t="s">
        <v>5228</v>
      </c>
      <c r="D444" s="59" t="s">
        <v>5229</v>
      </c>
      <c r="E444" s="407" t="s">
        <v>5230</v>
      </c>
      <c r="F444" s="55" t="s">
        <v>5231</v>
      </c>
      <c r="G444" s="594" t="s">
        <v>5232</v>
      </c>
      <c r="H444" s="97"/>
      <c r="I444" s="97"/>
      <c r="J444" s="97"/>
      <c r="K444" s="97"/>
      <c r="L444" s="97"/>
      <c r="M444" s="97"/>
      <c r="N444" s="97"/>
      <c r="O444" s="97"/>
      <c r="P444" s="97"/>
      <c r="Q444" s="97"/>
      <c r="R444" s="97"/>
      <c r="S444" s="97"/>
      <c r="T444" s="97"/>
      <c r="U444" s="97"/>
      <c r="V444" s="97"/>
      <c r="W444" s="97"/>
      <c r="X444" s="97"/>
      <c r="Y444" s="97"/>
      <c r="Z444" s="97"/>
      <c r="AA444" s="97"/>
    </row>
    <row r="445" customFormat="false" ht="15.75" hidden="false" customHeight="false" outlineLevel="0" collapsed="false">
      <c r="A445" s="660"/>
      <c r="B445" s="623" t="s">
        <v>5233</v>
      </c>
      <c r="C445" s="59" t="s">
        <v>5234</v>
      </c>
      <c r="D445" s="59" t="s">
        <v>5015</v>
      </c>
      <c r="E445" s="407" t="s">
        <v>5016</v>
      </c>
      <c r="F445" s="55" t="s">
        <v>2417</v>
      </c>
      <c r="G445" s="594" t="s">
        <v>5235</v>
      </c>
      <c r="H445" s="97"/>
      <c r="I445" s="97"/>
      <c r="J445" s="97"/>
      <c r="K445" s="97"/>
      <c r="L445" s="97"/>
      <c r="M445" s="97"/>
      <c r="N445" s="97"/>
      <c r="O445" s="97"/>
      <c r="P445" s="97"/>
      <c r="Q445" s="97"/>
      <c r="R445" s="97"/>
      <c r="S445" s="97"/>
      <c r="T445" s="97"/>
      <c r="U445" s="97"/>
      <c r="V445" s="97"/>
      <c r="W445" s="97"/>
      <c r="X445" s="97"/>
      <c r="Y445" s="97"/>
      <c r="Z445" s="97"/>
      <c r="AA445" s="97"/>
    </row>
    <row r="446" customFormat="false" ht="15.75" hidden="false" customHeight="false" outlineLevel="0" collapsed="false">
      <c r="A446" s="660"/>
      <c r="B446" s="623" t="s">
        <v>5236</v>
      </c>
      <c r="C446" s="55" t="s">
        <v>5237</v>
      </c>
      <c r="D446" s="59" t="s">
        <v>1312</v>
      </c>
      <c r="E446" s="614" t="s">
        <v>4909</v>
      </c>
      <c r="F446" s="55"/>
      <c r="G446" s="55"/>
      <c r="H446" s="97"/>
      <c r="I446" s="97"/>
      <c r="J446" s="97"/>
      <c r="K446" s="97"/>
      <c r="L446" s="97"/>
      <c r="M446" s="97"/>
      <c r="N446" s="97"/>
      <c r="O446" s="97"/>
      <c r="P446" s="97"/>
      <c r="Q446" s="97"/>
      <c r="R446" s="97"/>
      <c r="S446" s="97"/>
      <c r="T446" s="97"/>
      <c r="U446" s="97"/>
      <c r="V446" s="97"/>
      <c r="W446" s="97"/>
      <c r="X446" s="97"/>
      <c r="Y446" s="97"/>
      <c r="Z446" s="97"/>
      <c r="AA446" s="97"/>
    </row>
    <row r="447" customFormat="false" ht="15.75" hidden="false" customHeight="false" outlineLevel="0" collapsed="false">
      <c r="A447" s="660"/>
      <c r="B447" s="623" t="s">
        <v>5238</v>
      </c>
      <c r="C447" s="55" t="s">
        <v>5239</v>
      </c>
      <c r="D447" s="59" t="s">
        <v>1549</v>
      </c>
      <c r="E447" s="614" t="s">
        <v>5240</v>
      </c>
      <c r="F447" s="55" t="s">
        <v>5241</v>
      </c>
      <c r="G447" s="594" t="s">
        <v>4909</v>
      </c>
      <c r="H447" s="97"/>
      <c r="I447" s="97"/>
      <c r="J447" s="97"/>
      <c r="K447" s="97"/>
      <c r="L447" s="97"/>
      <c r="M447" s="97"/>
      <c r="N447" s="97"/>
      <c r="O447" s="97"/>
      <c r="P447" s="97"/>
      <c r="Q447" s="97"/>
      <c r="R447" s="97"/>
      <c r="S447" s="97"/>
      <c r="T447" s="97"/>
      <c r="U447" s="97"/>
      <c r="V447" s="97"/>
      <c r="W447" s="97"/>
      <c r="X447" s="97"/>
      <c r="Y447" s="97"/>
      <c r="Z447" s="97"/>
      <c r="AA447" s="97"/>
    </row>
    <row r="448" customFormat="false" ht="15.75" hidden="false" customHeight="false" outlineLevel="0" collapsed="false">
      <c r="A448" s="660"/>
      <c r="B448" s="623" t="s">
        <v>5242</v>
      </c>
      <c r="C448" s="57" t="s">
        <v>5243</v>
      </c>
      <c r="D448" s="59" t="s">
        <v>1580</v>
      </c>
      <c r="E448" s="407" t="s">
        <v>4854</v>
      </c>
      <c r="F448" s="97"/>
      <c r="G448" s="97"/>
      <c r="H448" s="97"/>
      <c r="I448" s="97"/>
      <c r="J448" s="97"/>
      <c r="K448" s="97"/>
      <c r="L448" s="97"/>
      <c r="M448" s="97"/>
      <c r="N448" s="97"/>
      <c r="O448" s="97"/>
      <c r="P448" s="97"/>
      <c r="Q448" s="97"/>
      <c r="R448" s="97"/>
      <c r="S448" s="97"/>
      <c r="T448" s="97"/>
      <c r="U448" s="97"/>
      <c r="V448" s="97"/>
      <c r="W448" s="97"/>
      <c r="X448" s="97"/>
      <c r="Y448" s="97"/>
      <c r="Z448" s="97"/>
      <c r="AA448" s="97"/>
    </row>
    <row r="449" customFormat="false" ht="15.75" hidden="false" customHeight="false" outlineLevel="0" collapsed="false">
      <c r="A449" s="660"/>
      <c r="B449" s="623" t="s">
        <v>5244</v>
      </c>
      <c r="C449" s="600" t="s">
        <v>5245</v>
      </c>
      <c r="D449" s="59" t="s">
        <v>2158</v>
      </c>
      <c r="E449" s="614" t="s">
        <v>5246</v>
      </c>
      <c r="F449" s="97"/>
      <c r="G449" s="97"/>
      <c r="H449" s="97"/>
      <c r="I449" s="97"/>
      <c r="J449" s="97"/>
      <c r="K449" s="97"/>
      <c r="L449" s="97"/>
      <c r="M449" s="97"/>
      <c r="N449" s="97"/>
      <c r="O449" s="97"/>
      <c r="P449" s="97"/>
      <c r="Q449" s="97"/>
      <c r="R449" s="97"/>
      <c r="S449" s="97"/>
      <c r="T449" s="97"/>
      <c r="U449" s="97"/>
      <c r="V449" s="97"/>
      <c r="W449" s="97"/>
      <c r="X449" s="97"/>
      <c r="Y449" s="97"/>
      <c r="Z449" s="97"/>
      <c r="AA449" s="97"/>
    </row>
    <row r="450" customFormat="false" ht="15.75" hidden="false" customHeight="false" outlineLevel="0" collapsed="false">
      <c r="A450" s="660"/>
      <c r="B450" s="623" t="s">
        <v>5247</v>
      </c>
      <c r="C450" s="539" t="s">
        <v>5248</v>
      </c>
      <c r="D450" s="59" t="s">
        <v>5249</v>
      </c>
      <c r="E450" s="594" t="s">
        <v>5250</v>
      </c>
      <c r="F450" s="55" t="s">
        <v>1066</v>
      </c>
      <c r="G450" s="594" t="s">
        <v>5251</v>
      </c>
      <c r="H450" s="97"/>
      <c r="I450" s="97"/>
      <c r="J450" s="97"/>
      <c r="K450" s="97"/>
      <c r="L450" s="97"/>
      <c r="M450" s="97"/>
      <c r="N450" s="97"/>
      <c r="O450" s="97"/>
      <c r="P450" s="97"/>
      <c r="Q450" s="97"/>
      <c r="R450" s="97"/>
      <c r="S450" s="97"/>
      <c r="T450" s="97"/>
      <c r="U450" s="97"/>
      <c r="V450" s="97"/>
      <c r="W450" s="97"/>
      <c r="X450" s="97"/>
      <c r="Y450" s="97"/>
      <c r="Z450" s="97"/>
      <c r="AA450" s="97"/>
    </row>
    <row r="451" customFormat="false" ht="15.75" hidden="false" customHeight="false" outlineLevel="0" collapsed="false">
      <c r="A451" s="660"/>
      <c r="B451" s="623" t="s">
        <v>1411</v>
      </c>
      <c r="C451" s="600" t="s">
        <v>5252</v>
      </c>
      <c r="D451" s="59" t="s">
        <v>1342</v>
      </c>
      <c r="E451" s="407" t="s">
        <v>5253</v>
      </c>
      <c r="F451" s="55"/>
      <c r="G451" s="55"/>
      <c r="H451" s="97"/>
      <c r="I451" s="97"/>
      <c r="J451" s="97"/>
      <c r="K451" s="97"/>
      <c r="L451" s="97"/>
      <c r="M451" s="97"/>
      <c r="N451" s="97"/>
      <c r="O451" s="97"/>
      <c r="P451" s="97"/>
      <c r="Q451" s="97"/>
      <c r="R451" s="97"/>
      <c r="S451" s="97"/>
      <c r="T451" s="97"/>
      <c r="U451" s="97"/>
      <c r="V451" s="97"/>
      <c r="W451" s="97"/>
      <c r="X451" s="97"/>
      <c r="Y451" s="97"/>
      <c r="Z451" s="97"/>
      <c r="AA451" s="97"/>
    </row>
    <row r="452" customFormat="false" ht="15.75" hidden="false" customHeight="false" outlineLevel="0" collapsed="false">
      <c r="A452" s="660"/>
      <c r="B452" s="623" t="s">
        <v>5254</v>
      </c>
      <c r="C452" s="600" t="s">
        <v>5255</v>
      </c>
      <c r="D452" s="59" t="s">
        <v>838</v>
      </c>
      <c r="E452" s="407" t="s">
        <v>5256</v>
      </c>
      <c r="F452" s="55"/>
      <c r="G452" s="55"/>
      <c r="H452" s="97"/>
      <c r="I452" s="97"/>
      <c r="J452" s="97"/>
      <c r="K452" s="97"/>
      <c r="L452" s="97"/>
      <c r="M452" s="97"/>
      <c r="N452" s="97"/>
      <c r="O452" s="97"/>
      <c r="P452" s="97"/>
      <c r="Q452" s="97"/>
      <c r="R452" s="97"/>
      <c r="S452" s="97"/>
      <c r="T452" s="97"/>
      <c r="U452" s="97"/>
      <c r="V452" s="97"/>
      <c r="W452" s="97"/>
      <c r="X452" s="97"/>
      <c r="Y452" s="97"/>
      <c r="Z452" s="97"/>
      <c r="AA452" s="97"/>
    </row>
    <row r="453" customFormat="false" ht="15.75" hidden="false" customHeight="false" outlineLevel="0" collapsed="false">
      <c r="A453" s="660"/>
      <c r="B453" s="623" t="s">
        <v>1458</v>
      </c>
      <c r="C453" s="600" t="s">
        <v>5257</v>
      </c>
      <c r="D453" s="59" t="s">
        <v>1291</v>
      </c>
      <c r="E453" s="407" t="s">
        <v>5258</v>
      </c>
      <c r="F453" s="55"/>
      <c r="G453" s="55"/>
      <c r="H453" s="97"/>
      <c r="I453" s="97"/>
      <c r="J453" s="97"/>
      <c r="K453" s="97"/>
      <c r="L453" s="97"/>
      <c r="M453" s="97"/>
      <c r="N453" s="97"/>
      <c r="O453" s="97"/>
      <c r="P453" s="97"/>
      <c r="Q453" s="97"/>
      <c r="R453" s="97"/>
      <c r="S453" s="97"/>
      <c r="T453" s="97"/>
      <c r="U453" s="97"/>
      <c r="V453" s="97"/>
      <c r="W453" s="97"/>
      <c r="X453" s="97"/>
      <c r="Y453" s="97"/>
      <c r="Z453" s="97"/>
      <c r="AA453" s="97"/>
    </row>
    <row r="454" customFormat="false" ht="15.75" hidden="false" customHeight="false" outlineLevel="0" collapsed="false">
      <c r="A454" s="660"/>
      <c r="B454" s="623" t="s">
        <v>5259</v>
      </c>
      <c r="C454" s="600" t="s">
        <v>5260</v>
      </c>
      <c r="D454" s="59" t="s">
        <v>4985</v>
      </c>
      <c r="E454" s="407" t="s">
        <v>4808</v>
      </c>
      <c r="F454" s="55" t="s">
        <v>1539</v>
      </c>
      <c r="G454" s="594" t="s">
        <v>5261</v>
      </c>
      <c r="H454" s="97"/>
      <c r="I454" s="97"/>
      <c r="J454" s="97"/>
      <c r="K454" s="97"/>
      <c r="L454" s="97"/>
      <c r="M454" s="97"/>
      <c r="N454" s="97"/>
      <c r="O454" s="97"/>
      <c r="P454" s="97"/>
      <c r="Q454" s="97"/>
      <c r="R454" s="97"/>
      <c r="S454" s="97"/>
      <c r="T454" s="97"/>
      <c r="U454" s="97"/>
      <c r="V454" s="97"/>
      <c r="W454" s="97"/>
      <c r="X454" s="97"/>
      <c r="Y454" s="97"/>
      <c r="Z454" s="97"/>
      <c r="AA454" s="97"/>
    </row>
    <row r="455" customFormat="false" ht="15.75" hidden="false" customHeight="false" outlineLevel="0" collapsed="false">
      <c r="A455" s="660"/>
      <c r="B455" s="623" t="s">
        <v>5262</v>
      </c>
      <c r="C455" s="600" t="s">
        <v>5263</v>
      </c>
      <c r="D455" s="59" t="s">
        <v>5264</v>
      </c>
      <c r="E455" s="594" t="s">
        <v>5265</v>
      </c>
      <c r="F455" s="97"/>
      <c r="G455" s="97"/>
      <c r="H455" s="97"/>
      <c r="I455" s="97"/>
      <c r="J455" s="97"/>
      <c r="K455" s="97"/>
      <c r="L455" s="97"/>
      <c r="M455" s="97"/>
      <c r="N455" s="97"/>
      <c r="O455" s="97"/>
      <c r="P455" s="97"/>
      <c r="Q455" s="97"/>
      <c r="R455" s="97"/>
      <c r="S455" s="97"/>
      <c r="T455" s="97"/>
      <c r="U455" s="97"/>
      <c r="V455" s="97"/>
      <c r="W455" s="97"/>
      <c r="X455" s="97"/>
      <c r="Y455" s="97"/>
      <c r="Z455" s="97"/>
      <c r="AA455" s="97"/>
    </row>
    <row r="456" customFormat="false" ht="15.75" hidden="false" customHeight="false" outlineLevel="0" collapsed="false">
      <c r="A456" s="660"/>
      <c r="B456" s="623" t="s">
        <v>5266</v>
      </c>
      <c r="C456" s="129" t="s">
        <v>5267</v>
      </c>
      <c r="D456" s="59" t="s">
        <v>1435</v>
      </c>
      <c r="E456" s="594" t="s">
        <v>5268</v>
      </c>
      <c r="F456" s="97"/>
      <c r="G456" s="97"/>
      <c r="H456" s="97"/>
      <c r="I456" s="97"/>
      <c r="J456" s="97"/>
      <c r="K456" s="97"/>
      <c r="L456" s="97"/>
      <c r="M456" s="97"/>
      <c r="N456" s="97"/>
      <c r="O456" s="97"/>
      <c r="P456" s="97"/>
      <c r="Q456" s="97"/>
      <c r="R456" s="97"/>
      <c r="S456" s="97"/>
      <c r="T456" s="97"/>
      <c r="U456" s="97"/>
      <c r="V456" s="97"/>
      <c r="W456" s="97"/>
      <c r="X456" s="97"/>
      <c r="Y456" s="97"/>
      <c r="Z456" s="97"/>
      <c r="AA456" s="97"/>
    </row>
    <row r="457" customFormat="false" ht="15.75" hidden="false" customHeight="false" outlineLevel="0" collapsed="false">
      <c r="A457" s="660"/>
      <c r="B457" s="623" t="s">
        <v>5266</v>
      </c>
      <c r="C457" s="600" t="s">
        <v>5269</v>
      </c>
      <c r="D457" s="59" t="s">
        <v>1291</v>
      </c>
      <c r="E457" s="594" t="s">
        <v>5270</v>
      </c>
      <c r="F457" s="97"/>
      <c r="G457" s="97"/>
      <c r="H457" s="97"/>
      <c r="I457" s="97"/>
      <c r="J457" s="97"/>
      <c r="K457" s="97"/>
      <c r="L457" s="97"/>
      <c r="M457" s="97"/>
      <c r="N457" s="97"/>
      <c r="O457" s="97"/>
      <c r="P457" s="97"/>
      <c r="Q457" s="97"/>
      <c r="R457" s="97"/>
      <c r="S457" s="97"/>
      <c r="T457" s="97"/>
      <c r="U457" s="97"/>
      <c r="V457" s="97"/>
      <c r="W457" s="97"/>
      <c r="X457" s="97"/>
      <c r="Y457" s="97"/>
      <c r="Z457" s="97"/>
      <c r="AA457" s="97"/>
    </row>
    <row r="458" customFormat="false" ht="15.75" hidden="false" customHeight="false" outlineLevel="0" collapsed="false">
      <c r="A458" s="660"/>
      <c r="B458" s="623" t="s">
        <v>5271</v>
      </c>
      <c r="C458" s="600" t="s">
        <v>5272</v>
      </c>
      <c r="D458" s="59" t="s">
        <v>1574</v>
      </c>
      <c r="E458" s="614" t="s">
        <v>5273</v>
      </c>
      <c r="F458" s="97"/>
      <c r="G458" s="97"/>
      <c r="H458" s="97"/>
      <c r="I458" s="97"/>
      <c r="J458" s="97"/>
      <c r="K458" s="97"/>
      <c r="L458" s="97"/>
      <c r="M458" s="97"/>
      <c r="N458" s="97"/>
      <c r="O458" s="97"/>
      <c r="P458" s="97"/>
      <c r="Q458" s="97"/>
      <c r="R458" s="97"/>
      <c r="S458" s="97"/>
      <c r="T458" s="97"/>
      <c r="U458" s="97"/>
      <c r="V458" s="97"/>
      <c r="W458" s="97"/>
      <c r="X458" s="97"/>
      <c r="Y458" s="97"/>
      <c r="Z458" s="97"/>
      <c r="AA458" s="97"/>
    </row>
    <row r="459" customFormat="false" ht="15.75" hidden="false" customHeight="false" outlineLevel="0" collapsed="false">
      <c r="A459" s="660"/>
      <c r="B459" s="623" t="s">
        <v>5274</v>
      </c>
      <c r="C459" s="57" t="s">
        <v>5275</v>
      </c>
      <c r="D459" s="59"/>
      <c r="E459" s="461"/>
      <c r="F459" s="59"/>
      <c r="G459" s="413"/>
      <c r="H459" s="97"/>
      <c r="I459" s="97"/>
      <c r="J459" s="97"/>
      <c r="K459" s="97"/>
      <c r="L459" s="97"/>
      <c r="M459" s="97"/>
      <c r="N459" s="97"/>
      <c r="O459" s="97"/>
      <c r="P459" s="97"/>
      <c r="Q459" s="97"/>
      <c r="R459" s="97"/>
      <c r="S459" s="97"/>
      <c r="T459" s="97"/>
      <c r="U459" s="97"/>
      <c r="V459" s="97"/>
      <c r="W459" s="97"/>
      <c r="X459" s="97"/>
      <c r="Y459" s="97"/>
      <c r="Z459" s="97"/>
      <c r="AA459" s="97"/>
    </row>
    <row r="460" customFormat="false" ht="15.75" hidden="false" customHeight="false" outlineLevel="0" collapsed="false">
      <c r="A460" s="660"/>
      <c r="B460" s="623" t="s">
        <v>5276</v>
      </c>
      <c r="C460" s="597" t="s">
        <v>5277</v>
      </c>
      <c r="D460" s="59" t="s">
        <v>5182</v>
      </c>
      <c r="E460" s="614" t="s">
        <v>5183</v>
      </c>
      <c r="F460" s="59"/>
      <c r="G460" s="413"/>
      <c r="H460" s="97"/>
      <c r="I460" s="97"/>
      <c r="J460" s="97"/>
      <c r="K460" s="97"/>
      <c r="L460" s="97"/>
      <c r="M460" s="97"/>
      <c r="N460" s="97"/>
      <c r="O460" s="97"/>
      <c r="P460" s="97"/>
      <c r="Q460" s="97"/>
      <c r="R460" s="97"/>
      <c r="S460" s="97"/>
      <c r="T460" s="97"/>
      <c r="U460" s="97"/>
      <c r="V460" s="97"/>
      <c r="W460" s="97"/>
      <c r="X460" s="97"/>
      <c r="Y460" s="97"/>
      <c r="Z460" s="97"/>
      <c r="AA460" s="97"/>
    </row>
    <row r="461" customFormat="false" ht="15.75" hidden="false" customHeight="false" outlineLevel="0" collapsed="false">
      <c r="A461" s="660"/>
      <c r="B461" s="623" t="s">
        <v>4271</v>
      </c>
      <c r="C461" s="57" t="s">
        <v>5278</v>
      </c>
      <c r="D461" s="4" t="s">
        <v>1850</v>
      </c>
      <c r="E461" s="255" t="s">
        <v>5279</v>
      </c>
      <c r="F461" s="59" t="s">
        <v>1438</v>
      </c>
      <c r="G461" s="407" t="s">
        <v>5280</v>
      </c>
      <c r="H461" s="97"/>
      <c r="I461" s="97"/>
      <c r="J461" s="97"/>
      <c r="K461" s="97"/>
      <c r="L461" s="97"/>
      <c r="M461" s="97"/>
      <c r="N461" s="97"/>
      <c r="O461" s="97"/>
      <c r="P461" s="97"/>
      <c r="Q461" s="97"/>
      <c r="R461" s="97"/>
      <c r="S461" s="97"/>
      <c r="T461" s="97"/>
      <c r="U461" s="97"/>
      <c r="V461" s="97"/>
      <c r="W461" s="97"/>
      <c r="X461" s="97"/>
      <c r="Y461" s="97"/>
      <c r="Z461" s="97"/>
      <c r="AA461" s="97"/>
    </row>
    <row r="462" customFormat="false" ht="15.75" hidden="false" customHeight="false" outlineLevel="0" collapsed="false">
      <c r="A462" s="660"/>
      <c r="B462" s="623"/>
      <c r="C462" s="406" t="s">
        <v>5281</v>
      </c>
      <c r="D462" s="4" t="s">
        <v>1850</v>
      </c>
      <c r="E462" s="255" t="s">
        <v>5279</v>
      </c>
      <c r="F462" s="97"/>
      <c r="G462" s="97"/>
      <c r="H462" s="97"/>
      <c r="I462" s="97"/>
      <c r="J462" s="97"/>
      <c r="K462" s="97"/>
      <c r="L462" s="97"/>
      <c r="M462" s="97"/>
      <c r="N462" s="97"/>
      <c r="O462" s="97"/>
      <c r="P462" s="97"/>
      <c r="Q462" s="97"/>
      <c r="R462" s="97"/>
      <c r="S462" s="97"/>
      <c r="T462" s="97"/>
      <c r="U462" s="97"/>
      <c r="V462" s="97"/>
      <c r="W462" s="97"/>
      <c r="X462" s="97"/>
      <c r="Y462" s="97"/>
      <c r="Z462" s="97"/>
      <c r="AA462" s="97"/>
    </row>
    <row r="463" customFormat="false" ht="15.75" hidden="false" customHeight="false" outlineLevel="0" collapsed="false">
      <c r="A463" s="660"/>
      <c r="B463" s="623" t="s">
        <v>5282</v>
      </c>
      <c r="C463" s="521" t="s">
        <v>5283</v>
      </c>
      <c r="D463" s="59" t="s">
        <v>2631</v>
      </c>
      <c r="E463" s="407" t="s">
        <v>5284</v>
      </c>
      <c r="F463" s="55" t="s">
        <v>5285</v>
      </c>
      <c r="G463" s="594" t="s">
        <v>5286</v>
      </c>
      <c r="H463" s="97"/>
      <c r="I463" s="97"/>
      <c r="J463" s="97"/>
      <c r="K463" s="97"/>
      <c r="L463" s="97"/>
      <c r="M463" s="97"/>
      <c r="N463" s="97"/>
      <c r="O463" s="97"/>
      <c r="P463" s="97"/>
      <c r="Q463" s="97"/>
      <c r="R463" s="97"/>
      <c r="S463" s="97"/>
      <c r="T463" s="97"/>
      <c r="U463" s="97"/>
      <c r="V463" s="97"/>
      <c r="W463" s="97"/>
      <c r="X463" s="97"/>
      <c r="Y463" s="97"/>
      <c r="Z463" s="97"/>
      <c r="AA463" s="97"/>
    </row>
    <row r="464" customFormat="false" ht="15.75" hidden="false" customHeight="false" outlineLevel="0" collapsed="false">
      <c r="A464" s="660"/>
      <c r="B464" s="623" t="s">
        <v>5287</v>
      </c>
      <c r="C464" s="406" t="s">
        <v>5288</v>
      </c>
      <c r="D464" s="59" t="s">
        <v>1312</v>
      </c>
      <c r="E464" s="407" t="s">
        <v>5289</v>
      </c>
      <c r="F464" s="97"/>
      <c r="G464" s="97"/>
      <c r="H464" s="97"/>
      <c r="I464" s="97"/>
      <c r="J464" s="97"/>
      <c r="K464" s="97"/>
      <c r="L464" s="97"/>
      <c r="M464" s="97"/>
      <c r="N464" s="97"/>
      <c r="O464" s="97"/>
      <c r="P464" s="97"/>
      <c r="Q464" s="97"/>
      <c r="R464" s="97"/>
      <c r="S464" s="97"/>
      <c r="T464" s="97"/>
      <c r="U464" s="97"/>
      <c r="V464" s="97"/>
      <c r="W464" s="97"/>
      <c r="X464" s="97"/>
      <c r="Y464" s="97"/>
      <c r="Z464" s="97"/>
      <c r="AA464" s="97"/>
    </row>
    <row r="465" customFormat="false" ht="15.75" hidden="false" customHeight="false" outlineLevel="0" collapsed="false">
      <c r="A465" s="660"/>
      <c r="B465" s="623" t="s">
        <v>5290</v>
      </c>
      <c r="C465" s="57" t="s">
        <v>5291</v>
      </c>
      <c r="D465" s="59" t="s">
        <v>5292</v>
      </c>
      <c r="E465" s="407" t="s">
        <v>5293</v>
      </c>
      <c r="F465" s="97"/>
      <c r="G465" s="97"/>
      <c r="H465" s="97"/>
      <c r="I465" s="97"/>
      <c r="J465" s="97"/>
      <c r="K465" s="97"/>
      <c r="L465" s="97"/>
      <c r="M465" s="97"/>
      <c r="N465" s="97"/>
      <c r="O465" s="97"/>
      <c r="P465" s="97"/>
      <c r="Q465" s="97"/>
      <c r="R465" s="97"/>
      <c r="S465" s="97"/>
      <c r="T465" s="97"/>
      <c r="U465" s="97"/>
      <c r="V465" s="97"/>
      <c r="W465" s="97"/>
      <c r="X465" s="97"/>
      <c r="Y465" s="97"/>
      <c r="Z465" s="97"/>
      <c r="AA465" s="97"/>
    </row>
    <row r="466" customFormat="false" ht="15.75" hidden="false" customHeight="false" outlineLevel="0" collapsed="false">
      <c r="A466" s="660"/>
      <c r="B466" s="623" t="s">
        <v>5294</v>
      </c>
      <c r="C466" s="543" t="s">
        <v>5295</v>
      </c>
      <c r="D466" s="57" t="s">
        <v>5296</v>
      </c>
      <c r="E466" s="408" t="s">
        <v>5297</v>
      </c>
      <c r="F466" s="661" t="s">
        <v>5298</v>
      </c>
      <c r="G466" s="97"/>
      <c r="H466" s="97"/>
      <c r="I466" s="97"/>
      <c r="J466" s="97"/>
      <c r="K466" s="97"/>
      <c r="L466" s="97"/>
      <c r="M466" s="97"/>
      <c r="N466" s="97"/>
      <c r="O466" s="97"/>
      <c r="P466" s="97"/>
      <c r="Q466" s="97"/>
      <c r="R466" s="97"/>
      <c r="S466" s="97"/>
      <c r="T466" s="97"/>
      <c r="U466" s="97"/>
      <c r="V466" s="97"/>
      <c r="W466" s="97"/>
      <c r="X466" s="97"/>
      <c r="Y466" s="97"/>
      <c r="Z466" s="97"/>
      <c r="AA466" s="97"/>
    </row>
    <row r="467" customFormat="false" ht="15.75" hidden="false" customHeight="false" outlineLevel="0" collapsed="false">
      <c r="A467" s="660"/>
      <c r="B467" s="623" t="s">
        <v>4953</v>
      </c>
      <c r="C467" s="597" t="s">
        <v>5299</v>
      </c>
      <c r="D467" s="59"/>
      <c r="E467" s="461"/>
      <c r="F467" s="97"/>
      <c r="G467" s="97"/>
      <c r="H467" s="97"/>
      <c r="I467" s="97"/>
      <c r="J467" s="97"/>
      <c r="K467" s="97"/>
      <c r="L467" s="97"/>
      <c r="M467" s="97"/>
      <c r="N467" s="97"/>
      <c r="O467" s="97"/>
      <c r="P467" s="97"/>
      <c r="Q467" s="97"/>
      <c r="R467" s="97"/>
      <c r="S467" s="97"/>
      <c r="T467" s="97"/>
      <c r="U467" s="97"/>
      <c r="V467" s="97"/>
      <c r="W467" s="97"/>
      <c r="X467" s="97"/>
      <c r="Y467" s="97"/>
      <c r="Z467" s="97"/>
      <c r="AA467" s="97"/>
    </row>
    <row r="468" customFormat="false" ht="15.75" hidden="false" customHeight="false" outlineLevel="0" collapsed="false">
      <c r="A468" s="660"/>
      <c r="B468" s="662" t="n">
        <v>44867</v>
      </c>
      <c r="C468" s="227" t="s">
        <v>5300</v>
      </c>
      <c r="D468" s="4"/>
      <c r="E468" s="4"/>
      <c r="F468" s="55"/>
      <c r="G468" s="55"/>
      <c r="H468" s="55"/>
      <c r="I468" s="55"/>
      <c r="J468" s="97"/>
      <c r="K468" s="97"/>
      <c r="L468" s="97"/>
      <c r="M468" s="97"/>
      <c r="N468" s="97"/>
      <c r="O468" s="97"/>
      <c r="P468" s="97"/>
      <c r="Q468" s="97"/>
      <c r="R468" s="97"/>
      <c r="S468" s="97"/>
      <c r="T468" s="97"/>
      <c r="U468" s="97"/>
      <c r="V468" s="97"/>
      <c r="W468" s="97"/>
      <c r="X468" s="97"/>
      <c r="Y468" s="97"/>
      <c r="Z468" s="97"/>
      <c r="AA468" s="97"/>
    </row>
    <row r="469" customFormat="false" ht="15.75" hidden="false" customHeight="false" outlineLevel="0" collapsed="false">
      <c r="A469" s="660"/>
      <c r="B469" s="662" t="n">
        <v>44869</v>
      </c>
      <c r="C469" s="5" t="s">
        <v>5301</v>
      </c>
      <c r="D469" s="4" t="s">
        <v>1357</v>
      </c>
      <c r="E469" s="255" t="s">
        <v>5302</v>
      </c>
      <c r="F469" s="55" t="s">
        <v>5303</v>
      </c>
      <c r="G469" s="594" t="s">
        <v>5304</v>
      </c>
      <c r="H469" s="55" t="s">
        <v>1357</v>
      </c>
      <c r="I469" s="594" t="s">
        <v>4236</v>
      </c>
      <c r="J469" s="97"/>
      <c r="K469" s="97"/>
      <c r="L469" s="97"/>
      <c r="M469" s="97"/>
      <c r="N469" s="97"/>
      <c r="O469" s="97"/>
      <c r="P469" s="97"/>
      <c r="Q469" s="97"/>
      <c r="R469" s="97"/>
      <c r="S469" s="97"/>
      <c r="T469" s="97"/>
      <c r="U469" s="97"/>
      <c r="V469" s="97"/>
      <c r="W469" s="97"/>
      <c r="X469" s="97"/>
      <c r="Y469" s="97"/>
      <c r="Z469" s="97"/>
      <c r="AA469" s="97"/>
    </row>
    <row r="470" customFormat="false" ht="15.75" hidden="false" customHeight="false" outlineLevel="0" collapsed="false">
      <c r="A470" s="660"/>
      <c r="B470" s="482" t="s">
        <v>5305</v>
      </c>
      <c r="C470" s="41" t="s">
        <v>5306</v>
      </c>
      <c r="D470" s="18" t="s">
        <v>5307</v>
      </c>
      <c r="E470" s="409" t="s">
        <v>5308</v>
      </c>
      <c r="F470" s="97"/>
      <c r="G470" s="97"/>
      <c r="H470" s="97"/>
      <c r="I470" s="97"/>
      <c r="J470" s="97"/>
      <c r="K470" s="97"/>
      <c r="L470" s="97"/>
      <c r="M470" s="97"/>
      <c r="N470" s="97"/>
      <c r="O470" s="97"/>
      <c r="P470" s="97"/>
      <c r="Q470" s="97"/>
      <c r="R470" s="97"/>
      <c r="S470" s="97"/>
      <c r="T470" s="97"/>
      <c r="U470" s="97"/>
      <c r="V470" s="97"/>
      <c r="W470" s="97"/>
      <c r="X470" s="97"/>
      <c r="Y470" s="97"/>
      <c r="Z470" s="97"/>
      <c r="AA470" s="97"/>
    </row>
    <row r="471" customFormat="false" ht="15.75" hidden="false" customHeight="false" outlineLevel="0" collapsed="false">
      <c r="A471" s="663"/>
      <c r="B471" s="592" t="n">
        <v>2011</v>
      </c>
      <c r="C471" s="593" t="s">
        <v>5309</v>
      </c>
      <c r="D471" s="246"/>
      <c r="E471" s="167"/>
      <c r="F471" s="168"/>
      <c r="G471" s="168"/>
      <c r="H471" s="168"/>
      <c r="I471" s="168"/>
      <c r="J471" s="168"/>
      <c r="K471" s="168"/>
      <c r="L471" s="168"/>
      <c r="M471" s="168"/>
      <c r="N471" s="168"/>
      <c r="O471" s="168"/>
      <c r="P471" s="168"/>
      <c r="Q471" s="168"/>
      <c r="R471" s="168"/>
      <c r="S471" s="168"/>
      <c r="T471" s="168"/>
      <c r="U471" s="168"/>
      <c r="V471" s="168"/>
      <c r="W471" s="168"/>
      <c r="X471" s="168"/>
      <c r="Y471" s="168"/>
      <c r="Z471" s="168"/>
      <c r="AA471" s="168"/>
    </row>
    <row r="472" customFormat="false" ht="15.75" hidden="false" customHeight="false" outlineLevel="0" collapsed="false">
      <c r="A472" s="664" t="s">
        <v>5310</v>
      </c>
      <c r="B472" s="599"/>
      <c r="C472" s="613" t="s">
        <v>5311</v>
      </c>
      <c r="D472" s="59" t="s">
        <v>1354</v>
      </c>
      <c r="E472" s="407" t="s">
        <v>1745</v>
      </c>
      <c r="F472" s="97"/>
      <c r="G472" s="97"/>
      <c r="H472" s="97"/>
      <c r="I472" s="97"/>
      <c r="J472" s="97"/>
      <c r="K472" s="97"/>
      <c r="L472" s="97"/>
      <c r="M472" s="97"/>
      <c r="N472" s="97"/>
      <c r="O472" s="97"/>
      <c r="P472" s="97"/>
      <c r="Q472" s="97"/>
      <c r="R472" s="97"/>
      <c r="S472" s="97"/>
      <c r="T472" s="97"/>
      <c r="U472" s="97"/>
      <c r="V472" s="97"/>
      <c r="W472" s="97"/>
      <c r="X472" s="97"/>
      <c r="Y472" s="97"/>
      <c r="Z472" s="97"/>
      <c r="AA472" s="97"/>
    </row>
    <row r="473" customFormat="false" ht="15.75" hidden="false" customHeight="false" outlineLevel="0" collapsed="false">
      <c r="A473" s="664"/>
      <c r="B473" s="599"/>
      <c r="C473" s="613" t="s">
        <v>5312</v>
      </c>
      <c r="D473" s="59" t="s">
        <v>1342</v>
      </c>
      <c r="E473" s="405" t="s">
        <v>5313</v>
      </c>
      <c r="F473" s="97"/>
      <c r="G473" s="97"/>
      <c r="H473" s="97"/>
      <c r="I473" s="97"/>
      <c r="J473" s="97"/>
      <c r="K473" s="97"/>
      <c r="L473" s="97"/>
      <c r="M473" s="97"/>
      <c r="N473" s="97"/>
      <c r="O473" s="97"/>
      <c r="P473" s="97"/>
      <c r="Q473" s="97"/>
      <c r="R473" s="97"/>
      <c r="S473" s="97"/>
      <c r="T473" s="97"/>
      <c r="U473" s="97"/>
      <c r="V473" s="97"/>
      <c r="W473" s="97"/>
      <c r="X473" s="97"/>
      <c r="Y473" s="97"/>
      <c r="Z473" s="97"/>
      <c r="AA473" s="97"/>
    </row>
    <row r="474" customFormat="false" ht="15.75" hidden="false" customHeight="false" outlineLevel="0" collapsed="false">
      <c r="A474" s="664"/>
      <c r="B474" s="599"/>
      <c r="C474" s="613" t="s">
        <v>5314</v>
      </c>
      <c r="D474" s="59" t="s">
        <v>5315</v>
      </c>
      <c r="E474" s="407" t="s">
        <v>5316</v>
      </c>
      <c r="F474" s="55" t="s">
        <v>2053</v>
      </c>
      <c r="G474" s="594" t="s">
        <v>5317</v>
      </c>
      <c r="H474" s="55" t="s">
        <v>5318</v>
      </c>
      <c r="I474" s="594" t="s">
        <v>5319</v>
      </c>
      <c r="J474" s="55" t="s">
        <v>5320</v>
      </c>
      <c r="K474" s="594" t="s">
        <v>5321</v>
      </c>
      <c r="L474" s="97"/>
      <c r="M474" s="97"/>
      <c r="N474" s="97"/>
      <c r="O474" s="97"/>
      <c r="P474" s="97"/>
      <c r="Q474" s="97"/>
      <c r="R474" s="97"/>
      <c r="S474" s="97"/>
      <c r="T474" s="97"/>
      <c r="U474" s="97"/>
      <c r="V474" s="97"/>
      <c r="W474" s="97"/>
      <c r="X474" s="97"/>
      <c r="Y474" s="97"/>
      <c r="Z474" s="97"/>
      <c r="AA474" s="97"/>
    </row>
    <row r="475" customFormat="false" ht="15.75" hidden="false" customHeight="false" outlineLevel="0" collapsed="false">
      <c r="A475" s="664"/>
      <c r="B475" s="599"/>
      <c r="C475" s="597" t="s">
        <v>5322</v>
      </c>
      <c r="D475" s="59" t="s">
        <v>5203</v>
      </c>
      <c r="E475" s="407" t="s">
        <v>5204</v>
      </c>
      <c r="F475" s="97"/>
      <c r="G475" s="97"/>
      <c r="H475" s="97"/>
      <c r="I475" s="97"/>
      <c r="J475" s="97"/>
      <c r="K475" s="97"/>
      <c r="L475" s="97"/>
      <c r="M475" s="97"/>
      <c r="N475" s="97"/>
      <c r="O475" s="97"/>
      <c r="P475" s="97"/>
      <c r="Q475" s="97"/>
      <c r="R475" s="97"/>
      <c r="S475" s="97"/>
      <c r="T475" s="97"/>
      <c r="U475" s="97"/>
      <c r="V475" s="97"/>
      <c r="W475" s="97"/>
      <c r="X475" s="97"/>
      <c r="Y475" s="97"/>
      <c r="Z475" s="97"/>
      <c r="AA475" s="97"/>
    </row>
    <row r="476" customFormat="false" ht="15.75" hidden="false" customHeight="false" outlineLevel="0" collapsed="false">
      <c r="A476" s="664"/>
      <c r="B476" s="599"/>
      <c r="C476" s="613" t="s">
        <v>5323</v>
      </c>
      <c r="D476" s="59" t="s">
        <v>5324</v>
      </c>
      <c r="E476" s="407" t="s">
        <v>5325</v>
      </c>
      <c r="F476" s="97"/>
      <c r="G476" s="97"/>
      <c r="H476" s="97"/>
      <c r="I476" s="97"/>
      <c r="J476" s="97"/>
      <c r="K476" s="97"/>
      <c r="L476" s="97"/>
      <c r="M476" s="97"/>
      <c r="N476" s="97"/>
      <c r="O476" s="97"/>
      <c r="P476" s="97"/>
      <c r="Q476" s="97"/>
      <c r="R476" s="97"/>
      <c r="S476" s="97"/>
      <c r="T476" s="97"/>
      <c r="U476" s="97"/>
      <c r="V476" s="97"/>
      <c r="W476" s="97"/>
      <c r="X476" s="97"/>
      <c r="Y476" s="97"/>
      <c r="Z476" s="97"/>
      <c r="AA476" s="97"/>
    </row>
    <row r="477" customFormat="false" ht="15.75" hidden="false" customHeight="false" outlineLevel="0" collapsed="false">
      <c r="A477" s="664"/>
      <c r="B477" s="599"/>
      <c r="C477" s="613" t="s">
        <v>5326</v>
      </c>
      <c r="D477" s="59"/>
      <c r="E477" s="413"/>
      <c r="F477" s="55"/>
      <c r="G477" s="55"/>
      <c r="H477" s="97"/>
      <c r="I477" s="97"/>
      <c r="J477" s="97"/>
      <c r="K477" s="97"/>
      <c r="L477" s="97"/>
      <c r="M477" s="97"/>
      <c r="N477" s="97"/>
      <c r="O477" s="97"/>
      <c r="P477" s="97"/>
      <c r="Q477" s="97"/>
      <c r="R477" s="97"/>
      <c r="S477" s="97"/>
      <c r="T477" s="97"/>
      <c r="U477" s="97"/>
      <c r="V477" s="97"/>
      <c r="W477" s="97"/>
      <c r="X477" s="97"/>
      <c r="Y477" s="97"/>
      <c r="Z477" s="97"/>
      <c r="AA477" s="97"/>
    </row>
    <row r="478" customFormat="false" ht="15.75" hidden="false" customHeight="false" outlineLevel="0" collapsed="false">
      <c r="A478" s="664"/>
      <c r="B478" s="599"/>
      <c r="C478" s="539" t="s">
        <v>5327</v>
      </c>
      <c r="D478" s="59" t="s">
        <v>598</v>
      </c>
      <c r="E478" s="405" t="s">
        <v>5328</v>
      </c>
      <c r="F478" s="55" t="s">
        <v>5329</v>
      </c>
      <c r="G478" s="594" t="s">
        <v>5330</v>
      </c>
      <c r="H478" s="97"/>
      <c r="I478" s="97"/>
      <c r="J478" s="97"/>
      <c r="K478" s="97"/>
      <c r="L478" s="97"/>
      <c r="M478" s="97"/>
      <c r="N478" s="97"/>
      <c r="O478" s="97"/>
      <c r="P478" s="97"/>
      <c r="Q478" s="97"/>
      <c r="R478" s="97"/>
      <c r="S478" s="97"/>
      <c r="T478" s="97"/>
      <c r="U478" s="97"/>
      <c r="V478" s="97"/>
      <c r="W478" s="97"/>
      <c r="X478" s="97"/>
      <c r="Y478" s="97"/>
      <c r="Z478" s="97"/>
      <c r="AA478" s="97"/>
    </row>
    <row r="479" customFormat="false" ht="15.75" hidden="false" customHeight="false" outlineLevel="0" collapsed="false">
      <c r="A479" s="664"/>
      <c r="B479" s="599"/>
      <c r="C479" s="543" t="s">
        <v>5331</v>
      </c>
      <c r="D479" s="59" t="s">
        <v>1357</v>
      </c>
      <c r="E479" s="407" t="s">
        <v>5332</v>
      </c>
      <c r="F479" s="55"/>
      <c r="G479" s="55"/>
      <c r="H479" s="97"/>
      <c r="I479" s="97"/>
      <c r="J479" s="97"/>
      <c r="K479" s="97"/>
      <c r="L479" s="97"/>
      <c r="M479" s="97"/>
      <c r="N479" s="97"/>
      <c r="O479" s="97"/>
      <c r="P479" s="97"/>
      <c r="Q479" s="97"/>
      <c r="R479" s="97"/>
      <c r="S479" s="97"/>
      <c r="T479" s="97"/>
      <c r="U479" s="97"/>
      <c r="V479" s="97"/>
      <c r="W479" s="97"/>
      <c r="X479" s="97"/>
      <c r="Y479" s="97"/>
      <c r="Z479" s="97"/>
      <c r="AA479" s="97"/>
    </row>
    <row r="480" customFormat="false" ht="15.75" hidden="false" customHeight="false" outlineLevel="0" collapsed="false">
      <c r="A480" s="664"/>
      <c r="B480" s="599"/>
      <c r="C480" s="539" t="s">
        <v>5333</v>
      </c>
      <c r="D480" s="59" t="s">
        <v>1496</v>
      </c>
      <c r="E480" s="407" t="s">
        <v>5334</v>
      </c>
      <c r="F480" s="55"/>
      <c r="G480" s="55"/>
      <c r="H480" s="97"/>
      <c r="I480" s="97"/>
      <c r="J480" s="97"/>
      <c r="K480" s="97"/>
      <c r="L480" s="97"/>
      <c r="M480" s="97"/>
      <c r="N480" s="97"/>
      <c r="O480" s="97"/>
      <c r="P480" s="97"/>
      <c r="Q480" s="97"/>
      <c r="R480" s="97"/>
      <c r="S480" s="97"/>
      <c r="T480" s="97"/>
      <c r="U480" s="97"/>
      <c r="V480" s="97"/>
      <c r="W480" s="97"/>
      <c r="X480" s="97"/>
      <c r="Y480" s="97"/>
      <c r="Z480" s="97"/>
      <c r="AA480" s="97"/>
    </row>
    <row r="481" customFormat="false" ht="15.75" hidden="false" customHeight="false" outlineLevel="0" collapsed="false">
      <c r="A481" s="664"/>
      <c r="B481" s="599"/>
      <c r="C481" s="539" t="s">
        <v>5335</v>
      </c>
      <c r="D481" s="59" t="s">
        <v>1357</v>
      </c>
      <c r="E481" s="407" t="s">
        <v>4978</v>
      </c>
      <c r="F481" s="55" t="s">
        <v>1342</v>
      </c>
      <c r="G481" s="594" t="s">
        <v>4609</v>
      </c>
      <c r="H481" s="97"/>
      <c r="I481" s="97"/>
      <c r="J481" s="97"/>
      <c r="K481" s="97"/>
      <c r="L481" s="97"/>
      <c r="M481" s="97"/>
      <c r="N481" s="97"/>
      <c r="O481" s="97"/>
      <c r="P481" s="97"/>
      <c r="Q481" s="97"/>
      <c r="R481" s="97"/>
      <c r="S481" s="97"/>
      <c r="T481" s="97"/>
      <c r="U481" s="97"/>
      <c r="V481" s="97"/>
      <c r="W481" s="97"/>
      <c r="X481" s="97"/>
      <c r="Y481" s="97"/>
      <c r="Z481" s="97"/>
      <c r="AA481" s="97"/>
    </row>
    <row r="482" customFormat="false" ht="15.75" hidden="false" customHeight="false" outlineLevel="0" collapsed="false">
      <c r="A482" s="664"/>
      <c r="B482" s="599"/>
      <c r="C482" s="539" t="s">
        <v>5336</v>
      </c>
      <c r="D482" s="59" t="s">
        <v>2062</v>
      </c>
      <c r="E482" s="407" t="s">
        <v>5337</v>
      </c>
      <c r="F482" s="97"/>
      <c r="G482" s="97"/>
      <c r="H482" s="97"/>
      <c r="I482" s="97"/>
      <c r="J482" s="97"/>
      <c r="K482" s="97"/>
      <c r="L482" s="97"/>
      <c r="M482" s="97"/>
      <c r="N482" s="97"/>
      <c r="O482" s="97"/>
      <c r="P482" s="97"/>
      <c r="Q482" s="97"/>
      <c r="R482" s="97"/>
      <c r="S482" s="97"/>
      <c r="T482" s="97"/>
      <c r="U482" s="97"/>
      <c r="V482" s="97"/>
      <c r="W482" s="97"/>
      <c r="X482" s="97"/>
      <c r="Y482" s="97"/>
      <c r="Z482" s="97"/>
      <c r="AA482" s="97"/>
    </row>
    <row r="483" customFormat="false" ht="15.75" hidden="false" customHeight="false" outlineLevel="0" collapsed="false">
      <c r="A483" s="664"/>
      <c r="B483" s="599"/>
      <c r="C483" s="57" t="s">
        <v>5338</v>
      </c>
      <c r="D483" s="57" t="s">
        <v>5339</v>
      </c>
      <c r="E483" s="614" t="s">
        <v>5340</v>
      </c>
      <c r="F483" s="107" t="s">
        <v>1619</v>
      </c>
      <c r="G483" s="627" t="s">
        <v>4629</v>
      </c>
      <c r="H483" s="97"/>
      <c r="I483" s="97"/>
      <c r="J483" s="97"/>
      <c r="K483" s="97"/>
      <c r="L483" s="97"/>
      <c r="M483" s="97"/>
      <c r="N483" s="97"/>
      <c r="O483" s="97"/>
      <c r="P483" s="97"/>
      <c r="Q483" s="97"/>
      <c r="R483" s="97"/>
      <c r="S483" s="97"/>
      <c r="T483" s="97"/>
      <c r="U483" s="97"/>
      <c r="V483" s="97"/>
      <c r="W483" s="97"/>
      <c r="X483" s="97"/>
      <c r="Y483" s="97"/>
      <c r="Z483" s="97"/>
      <c r="AA483" s="97"/>
    </row>
    <row r="484" customFormat="false" ht="15.75" hidden="false" customHeight="false" outlineLevel="0" collapsed="false">
      <c r="A484" s="664"/>
      <c r="B484" s="599"/>
      <c r="C484" s="539" t="s">
        <v>5341</v>
      </c>
      <c r="D484" s="59" t="s">
        <v>2062</v>
      </c>
      <c r="E484" s="407" t="s">
        <v>5119</v>
      </c>
      <c r="F484" s="97"/>
      <c r="G484" s="97"/>
      <c r="H484" s="97"/>
      <c r="I484" s="97"/>
      <c r="J484" s="97"/>
      <c r="K484" s="97"/>
      <c r="L484" s="97"/>
      <c r="M484" s="97"/>
      <c r="N484" s="97"/>
      <c r="O484" s="97"/>
      <c r="P484" s="97"/>
      <c r="Q484" s="97"/>
      <c r="R484" s="97"/>
      <c r="S484" s="97"/>
      <c r="T484" s="97"/>
      <c r="U484" s="97"/>
      <c r="V484" s="97"/>
      <c r="W484" s="97"/>
      <c r="X484" s="97"/>
      <c r="Y484" s="97"/>
      <c r="Z484" s="97"/>
      <c r="AA484" s="97"/>
    </row>
    <row r="485" customFormat="false" ht="15.75" hidden="false" customHeight="false" outlineLevel="0" collapsed="false">
      <c r="A485" s="664"/>
      <c r="B485" s="623" t="s">
        <v>5342</v>
      </c>
      <c r="C485" s="57" t="s">
        <v>5343</v>
      </c>
      <c r="D485" s="59" t="s">
        <v>5344</v>
      </c>
      <c r="E485" s="407" t="s">
        <v>5345</v>
      </c>
      <c r="F485" s="97"/>
      <c r="G485" s="97"/>
      <c r="H485" s="97"/>
      <c r="I485" s="97"/>
      <c r="J485" s="97"/>
      <c r="K485" s="97"/>
      <c r="L485" s="97"/>
      <c r="M485" s="97"/>
      <c r="N485" s="97"/>
      <c r="O485" s="97"/>
      <c r="P485" s="97"/>
      <c r="Q485" s="97"/>
      <c r="R485" s="97"/>
      <c r="S485" s="97"/>
      <c r="T485" s="97"/>
      <c r="U485" s="97"/>
      <c r="V485" s="97"/>
      <c r="W485" s="97"/>
      <c r="X485" s="97"/>
      <c r="Y485" s="97"/>
      <c r="Z485" s="97"/>
      <c r="AA485" s="97"/>
    </row>
    <row r="486" customFormat="false" ht="15.75" hidden="false" customHeight="false" outlineLevel="0" collapsed="false">
      <c r="A486" s="664"/>
      <c r="B486" s="623" t="s">
        <v>5346</v>
      </c>
      <c r="C486" s="57" t="s">
        <v>5347</v>
      </c>
      <c r="D486" s="59" t="s">
        <v>5348</v>
      </c>
      <c r="E486" s="407" t="s">
        <v>5349</v>
      </c>
      <c r="F486" s="55" t="s">
        <v>5350</v>
      </c>
      <c r="G486" s="594" t="s">
        <v>5351</v>
      </c>
      <c r="H486" s="55" t="s">
        <v>1626</v>
      </c>
      <c r="I486" s="594" t="s">
        <v>5352</v>
      </c>
      <c r="J486" s="97"/>
      <c r="K486" s="97"/>
      <c r="L486" s="97"/>
      <c r="M486" s="97"/>
      <c r="N486" s="97"/>
      <c r="O486" s="97"/>
      <c r="P486" s="97"/>
      <c r="Q486" s="97"/>
      <c r="R486" s="97"/>
      <c r="S486" s="97"/>
      <c r="T486" s="97"/>
      <c r="U486" s="97"/>
      <c r="V486" s="97"/>
      <c r="W486" s="97"/>
      <c r="X486" s="97"/>
      <c r="Y486" s="97"/>
      <c r="Z486" s="97"/>
      <c r="AA486" s="97"/>
    </row>
    <row r="487" customFormat="false" ht="15.75" hidden="false" customHeight="false" outlineLevel="0" collapsed="false">
      <c r="A487" s="664"/>
      <c r="B487" s="623" t="s">
        <v>5353</v>
      </c>
      <c r="C487" s="57" t="s">
        <v>5354</v>
      </c>
      <c r="D487" s="57" t="s">
        <v>5355</v>
      </c>
      <c r="E487" s="408" t="s">
        <v>5356</v>
      </c>
      <c r="F487" s="97"/>
      <c r="G487" s="97"/>
      <c r="H487" s="97"/>
      <c r="I487" s="97"/>
      <c r="J487" s="97"/>
      <c r="K487" s="97"/>
      <c r="L487" s="97"/>
      <c r="M487" s="97"/>
      <c r="N487" s="97"/>
      <c r="O487" s="97"/>
      <c r="P487" s="97"/>
      <c r="Q487" s="97"/>
      <c r="R487" s="97"/>
      <c r="S487" s="97"/>
      <c r="T487" s="97"/>
      <c r="U487" s="97"/>
      <c r="V487" s="97"/>
      <c r="W487" s="97"/>
      <c r="X487" s="97"/>
      <c r="Y487" s="97"/>
      <c r="Z487" s="97"/>
      <c r="AA487" s="97"/>
    </row>
    <row r="488" customFormat="false" ht="15.75" hidden="false" customHeight="false" outlineLevel="0" collapsed="false">
      <c r="A488" s="664"/>
      <c r="B488" s="623" t="s">
        <v>5357</v>
      </c>
      <c r="C488" s="57" t="s">
        <v>5358</v>
      </c>
      <c r="D488" s="59" t="s">
        <v>1354</v>
      </c>
      <c r="E488" s="407" t="s">
        <v>5359</v>
      </c>
      <c r="F488" s="59" t="s">
        <v>1612</v>
      </c>
      <c r="G488" s="594" t="s">
        <v>5360</v>
      </c>
      <c r="H488" s="97"/>
      <c r="I488" s="97"/>
      <c r="J488" s="97"/>
      <c r="K488" s="97"/>
      <c r="L488" s="97"/>
      <c r="M488" s="97"/>
      <c r="N488" s="97"/>
      <c r="O488" s="97"/>
      <c r="P488" s="97"/>
      <c r="Q488" s="97"/>
      <c r="R488" s="97"/>
      <c r="S488" s="97"/>
      <c r="T488" s="97"/>
      <c r="U488" s="97"/>
      <c r="V488" s="97"/>
      <c r="W488" s="97"/>
      <c r="X488" s="97"/>
      <c r="Y488" s="97"/>
      <c r="Z488" s="97"/>
      <c r="AA488" s="97"/>
    </row>
    <row r="489" customFormat="false" ht="15.75" hidden="false" customHeight="false" outlineLevel="0" collapsed="false">
      <c r="A489" s="664"/>
      <c r="B489" s="605" t="n">
        <v>45002</v>
      </c>
      <c r="C489" s="406" t="s">
        <v>5361</v>
      </c>
      <c r="D489" s="59" t="s">
        <v>1264</v>
      </c>
      <c r="E489" s="407" t="s">
        <v>5362</v>
      </c>
      <c r="F489" s="97"/>
      <c r="G489" s="97"/>
      <c r="H489" s="97"/>
      <c r="I489" s="97"/>
      <c r="J489" s="97"/>
      <c r="K489" s="97"/>
      <c r="L489" s="97"/>
      <c r="M489" s="97"/>
      <c r="N489" s="97"/>
      <c r="O489" s="97"/>
      <c r="P489" s="97"/>
      <c r="Q489" s="97"/>
      <c r="R489" s="97"/>
      <c r="S489" s="97"/>
      <c r="T489" s="97"/>
      <c r="U489" s="97"/>
      <c r="V489" s="97"/>
      <c r="W489" s="97"/>
      <c r="X489" s="97"/>
      <c r="Y489" s="97"/>
      <c r="Z489" s="97"/>
      <c r="AA489" s="97"/>
    </row>
    <row r="490" customFormat="false" ht="15.75" hidden="false" customHeight="false" outlineLevel="0" collapsed="false">
      <c r="A490" s="664"/>
      <c r="B490" s="605" t="n">
        <v>44659</v>
      </c>
      <c r="C490" s="406" t="s">
        <v>5363</v>
      </c>
      <c r="D490" s="59" t="s">
        <v>1435</v>
      </c>
      <c r="E490" s="407" t="s">
        <v>1436</v>
      </c>
      <c r="F490" s="97"/>
      <c r="G490" s="97"/>
      <c r="H490" s="97"/>
      <c r="I490" s="97"/>
      <c r="J490" s="97"/>
      <c r="K490" s="97"/>
      <c r="L490" s="97"/>
      <c r="M490" s="97"/>
      <c r="N490" s="97"/>
      <c r="O490" s="97"/>
      <c r="P490" s="97"/>
      <c r="Q490" s="97"/>
      <c r="R490" s="97"/>
      <c r="S490" s="97"/>
      <c r="T490" s="97"/>
      <c r="U490" s="97"/>
      <c r="V490" s="97"/>
      <c r="W490" s="97"/>
      <c r="X490" s="97"/>
      <c r="Y490" s="97"/>
      <c r="Z490" s="97"/>
      <c r="AA490" s="97"/>
    </row>
    <row r="491" customFormat="false" ht="15.75" hidden="false" customHeight="false" outlineLevel="0" collapsed="false">
      <c r="A491" s="664"/>
      <c r="B491" s="605" t="n">
        <v>45042</v>
      </c>
      <c r="C491" s="543" t="s">
        <v>5364</v>
      </c>
      <c r="D491" s="59" t="s">
        <v>588</v>
      </c>
      <c r="E491" s="407" t="s">
        <v>5365</v>
      </c>
      <c r="F491" s="97"/>
      <c r="G491" s="97"/>
      <c r="H491" s="97"/>
      <c r="I491" s="97"/>
      <c r="J491" s="97"/>
      <c r="K491" s="97"/>
      <c r="L491" s="97"/>
      <c r="M491" s="97"/>
      <c r="N491" s="97"/>
      <c r="O491" s="97"/>
      <c r="P491" s="97"/>
      <c r="Q491" s="97"/>
      <c r="R491" s="97"/>
      <c r="S491" s="97"/>
      <c r="T491" s="97"/>
      <c r="U491" s="97"/>
      <c r="V491" s="97"/>
      <c r="W491" s="97"/>
      <c r="X491" s="97"/>
      <c r="Y491" s="97"/>
      <c r="Z491" s="97"/>
      <c r="AA491" s="97"/>
    </row>
    <row r="492" customFormat="false" ht="15.75" hidden="false" customHeight="false" outlineLevel="0" collapsed="false">
      <c r="A492" s="664"/>
      <c r="B492" s="107" t="s">
        <v>5366</v>
      </c>
      <c r="C492" s="539" t="s">
        <v>5367</v>
      </c>
      <c r="D492" s="59" t="s">
        <v>1626</v>
      </c>
      <c r="E492" s="407" t="s">
        <v>5011</v>
      </c>
      <c r="F492" s="97"/>
      <c r="G492" s="97"/>
      <c r="H492" s="97"/>
      <c r="I492" s="97"/>
      <c r="J492" s="97"/>
      <c r="K492" s="97"/>
      <c r="L492" s="97"/>
      <c r="M492" s="97"/>
      <c r="N492" s="97"/>
      <c r="O492" s="97"/>
      <c r="P492" s="97"/>
      <c r="Q492" s="97"/>
      <c r="R492" s="97"/>
      <c r="S492" s="97"/>
      <c r="T492" s="97"/>
      <c r="U492" s="97"/>
      <c r="V492" s="97"/>
      <c r="W492" s="97"/>
      <c r="X492" s="97"/>
      <c r="Y492" s="97"/>
      <c r="Z492" s="97"/>
      <c r="AA492" s="97"/>
    </row>
    <row r="493" customFormat="false" ht="15.75" hidden="false" customHeight="false" outlineLevel="0" collapsed="false">
      <c r="A493" s="664"/>
      <c r="B493" s="605" t="n">
        <v>44702</v>
      </c>
      <c r="C493" s="613" t="s">
        <v>5368</v>
      </c>
      <c r="D493" s="59"/>
      <c r="E493" s="413"/>
      <c r="F493" s="97"/>
      <c r="G493" s="97"/>
      <c r="H493" s="97"/>
      <c r="I493" s="97"/>
      <c r="J493" s="97"/>
      <c r="K493" s="97"/>
      <c r="L493" s="97"/>
      <c r="M493" s="97"/>
      <c r="N493" s="97"/>
      <c r="O493" s="97"/>
      <c r="P493" s="97"/>
      <c r="Q493" s="97"/>
      <c r="R493" s="97"/>
      <c r="S493" s="97"/>
      <c r="T493" s="97"/>
      <c r="U493" s="97"/>
      <c r="V493" s="97"/>
      <c r="W493" s="97"/>
      <c r="X493" s="97"/>
      <c r="Y493" s="97"/>
      <c r="Z493" s="97"/>
      <c r="AA493" s="97"/>
    </row>
    <row r="494" customFormat="false" ht="15.75" hidden="false" customHeight="false" outlineLevel="0" collapsed="false">
      <c r="A494" s="664"/>
      <c r="B494" s="107" t="s">
        <v>1585</v>
      </c>
      <c r="C494" s="539" t="s">
        <v>5369</v>
      </c>
      <c r="D494" s="59" t="s">
        <v>1291</v>
      </c>
      <c r="E494" s="405" t="s">
        <v>5258</v>
      </c>
      <c r="F494" s="97"/>
      <c r="G494" s="97"/>
      <c r="H494" s="97"/>
      <c r="I494" s="97"/>
      <c r="J494" s="97"/>
      <c r="K494" s="97"/>
      <c r="L494" s="97"/>
      <c r="M494" s="97"/>
      <c r="N494" s="97"/>
      <c r="O494" s="97"/>
      <c r="P494" s="97"/>
      <c r="Q494" s="97"/>
      <c r="R494" s="97"/>
      <c r="S494" s="97"/>
      <c r="T494" s="97"/>
      <c r="U494" s="97"/>
      <c r="V494" s="97"/>
      <c r="W494" s="97"/>
      <c r="X494" s="97"/>
      <c r="Y494" s="97"/>
      <c r="Z494" s="97"/>
      <c r="AA494" s="97"/>
    </row>
    <row r="495" customFormat="false" ht="15.75" hidden="false" customHeight="false" outlineLevel="0" collapsed="false">
      <c r="A495" s="664"/>
      <c r="B495" s="107" t="s">
        <v>1585</v>
      </c>
      <c r="C495" s="57" t="s">
        <v>5370</v>
      </c>
      <c r="D495" s="59" t="s">
        <v>1446</v>
      </c>
      <c r="E495" s="407" t="s">
        <v>5371</v>
      </c>
      <c r="F495" s="55" t="s">
        <v>1446</v>
      </c>
      <c r="G495" s="594" t="s">
        <v>5372</v>
      </c>
      <c r="H495" s="55" t="s">
        <v>5373</v>
      </c>
      <c r="I495" s="594" t="s">
        <v>5374</v>
      </c>
      <c r="J495" s="97"/>
      <c r="K495" s="97"/>
      <c r="L495" s="97"/>
      <c r="M495" s="97"/>
      <c r="N495" s="97"/>
      <c r="O495" s="97"/>
      <c r="P495" s="97"/>
      <c r="Q495" s="97"/>
      <c r="R495" s="97"/>
      <c r="S495" s="97"/>
      <c r="T495" s="97"/>
      <c r="U495" s="97"/>
      <c r="V495" s="97"/>
      <c r="W495" s="97"/>
      <c r="X495" s="97"/>
      <c r="Y495" s="97"/>
      <c r="Z495" s="97"/>
      <c r="AA495" s="97"/>
    </row>
    <row r="496" customFormat="false" ht="15.75" hidden="false" customHeight="false" outlineLevel="0" collapsed="false">
      <c r="A496" s="664"/>
      <c r="B496" s="107" t="s">
        <v>1585</v>
      </c>
      <c r="C496" s="597" t="s">
        <v>5375</v>
      </c>
      <c r="D496" s="59" t="s">
        <v>1342</v>
      </c>
      <c r="E496" s="407" t="s">
        <v>5376</v>
      </c>
      <c r="F496" s="97"/>
      <c r="G496" s="97"/>
      <c r="H496" s="97"/>
      <c r="I496" s="97"/>
      <c r="J496" s="97"/>
      <c r="K496" s="97"/>
      <c r="L496" s="97"/>
      <c r="M496" s="97"/>
      <c r="N496" s="97"/>
      <c r="O496" s="97"/>
      <c r="P496" s="97"/>
      <c r="Q496" s="97"/>
      <c r="R496" s="97"/>
      <c r="S496" s="97"/>
      <c r="T496" s="97"/>
      <c r="U496" s="97"/>
      <c r="V496" s="97"/>
      <c r="W496" s="97"/>
      <c r="X496" s="97"/>
      <c r="Y496" s="97"/>
      <c r="Z496" s="97"/>
      <c r="AA496" s="97"/>
    </row>
    <row r="497" customFormat="false" ht="15.75" hidden="false" customHeight="false" outlineLevel="0" collapsed="false">
      <c r="A497" s="664"/>
      <c r="B497" s="107" t="s">
        <v>5171</v>
      </c>
      <c r="C497" s="613" t="s">
        <v>5377</v>
      </c>
      <c r="D497" s="59" t="s">
        <v>1438</v>
      </c>
      <c r="E497" s="407" t="s">
        <v>1833</v>
      </c>
      <c r="F497" s="97"/>
      <c r="G497" s="97"/>
      <c r="H497" s="97"/>
      <c r="I497" s="97"/>
      <c r="J497" s="97"/>
      <c r="K497" s="97"/>
      <c r="L497" s="97"/>
      <c r="M497" s="97"/>
      <c r="N497" s="97"/>
      <c r="O497" s="97"/>
      <c r="P497" s="97"/>
      <c r="Q497" s="97"/>
      <c r="R497" s="97"/>
      <c r="S497" s="97"/>
      <c r="T497" s="97"/>
      <c r="U497" s="97"/>
      <c r="V497" s="97"/>
      <c r="W497" s="97"/>
      <c r="X497" s="97"/>
      <c r="Y497" s="97"/>
      <c r="Z497" s="97"/>
      <c r="AA497" s="97"/>
    </row>
    <row r="498" customFormat="false" ht="15.75" hidden="false" customHeight="false" outlineLevel="0" collapsed="false">
      <c r="A498" s="664"/>
      <c r="B498" s="107" t="s">
        <v>5171</v>
      </c>
      <c r="C498" s="597" t="s">
        <v>5378</v>
      </c>
      <c r="D498" s="59" t="s">
        <v>1291</v>
      </c>
      <c r="E498" s="594" t="s">
        <v>5379</v>
      </c>
      <c r="F498" s="97"/>
      <c r="G498" s="97"/>
      <c r="H498" s="97"/>
      <c r="I498" s="97"/>
      <c r="J498" s="97"/>
      <c r="K498" s="97"/>
      <c r="L498" s="97"/>
      <c r="M498" s="97"/>
      <c r="N498" s="97"/>
      <c r="O498" s="97"/>
      <c r="P498" s="97"/>
      <c r="Q498" s="97"/>
      <c r="R498" s="97"/>
      <c r="S498" s="97"/>
      <c r="T498" s="97"/>
      <c r="U498" s="97"/>
      <c r="V498" s="97"/>
      <c r="W498" s="97"/>
      <c r="X498" s="97"/>
      <c r="Y498" s="97"/>
      <c r="Z498" s="97"/>
      <c r="AA498" s="97"/>
    </row>
    <row r="499" customFormat="false" ht="15.75" hidden="false" customHeight="false" outlineLevel="0" collapsed="false">
      <c r="A499" s="664"/>
      <c r="B499" s="107" t="s">
        <v>5171</v>
      </c>
      <c r="C499" s="539" t="s">
        <v>5380</v>
      </c>
      <c r="D499" s="59" t="s">
        <v>4569</v>
      </c>
      <c r="E499" s="594" t="s">
        <v>5381</v>
      </c>
      <c r="F499" s="97"/>
      <c r="G499" s="97"/>
      <c r="H499" s="97"/>
      <c r="I499" s="97"/>
      <c r="J499" s="97"/>
      <c r="K499" s="97"/>
      <c r="L499" s="97"/>
      <c r="M499" s="97"/>
      <c r="N499" s="97"/>
      <c r="O499" s="97"/>
      <c r="P499" s="97"/>
      <c r="Q499" s="97"/>
      <c r="R499" s="97"/>
      <c r="S499" s="97"/>
      <c r="T499" s="97"/>
      <c r="U499" s="97"/>
      <c r="V499" s="97"/>
      <c r="W499" s="97"/>
      <c r="X499" s="97"/>
      <c r="Y499" s="97"/>
      <c r="Z499" s="97"/>
      <c r="AA499" s="97"/>
    </row>
    <row r="500" customFormat="false" ht="15.75" hidden="false" customHeight="false" outlineLevel="0" collapsed="false">
      <c r="A500" s="664"/>
      <c r="B500" s="608" t="n">
        <v>45508</v>
      </c>
      <c r="C500" s="613" t="s">
        <v>5382</v>
      </c>
      <c r="D500" s="4" t="s">
        <v>5383</v>
      </c>
      <c r="E500" s="594" t="s">
        <v>5384</v>
      </c>
      <c r="F500" s="59"/>
      <c r="G500" s="4"/>
      <c r="H500" s="55"/>
      <c r="I500" s="665"/>
      <c r="J500" s="59"/>
      <c r="K500" s="55"/>
      <c r="L500" s="97"/>
      <c r="M500" s="97"/>
      <c r="N500" s="97"/>
      <c r="O500" s="97"/>
      <c r="P500" s="97"/>
      <c r="Q500" s="97"/>
      <c r="R500" s="97"/>
      <c r="S500" s="97"/>
      <c r="T500" s="97"/>
      <c r="U500" s="97"/>
      <c r="V500" s="97"/>
      <c r="W500" s="97"/>
      <c r="X500" s="97"/>
      <c r="Y500" s="97"/>
      <c r="Z500" s="97"/>
      <c r="AA500" s="97"/>
    </row>
    <row r="501" customFormat="false" ht="15.75" hidden="false" customHeight="false" outlineLevel="0" collapsed="false">
      <c r="A501" s="664"/>
      <c r="B501" s="608" t="n">
        <v>45543</v>
      </c>
      <c r="C501" s="539" t="s">
        <v>5385</v>
      </c>
      <c r="D501" s="4" t="s">
        <v>5386</v>
      </c>
      <c r="E501" s="594" t="s">
        <v>5387</v>
      </c>
      <c r="F501" s="59" t="s">
        <v>5388</v>
      </c>
      <c r="G501" s="255" t="s">
        <v>5389</v>
      </c>
      <c r="H501" s="55"/>
      <c r="I501" s="665"/>
      <c r="J501" s="59"/>
      <c r="K501" s="55"/>
      <c r="L501" s="97"/>
      <c r="M501" s="97"/>
      <c r="N501" s="97"/>
      <c r="O501" s="97"/>
      <c r="P501" s="97"/>
      <c r="Q501" s="97"/>
      <c r="R501" s="97"/>
      <c r="S501" s="97"/>
      <c r="T501" s="97"/>
      <c r="U501" s="97"/>
      <c r="V501" s="97"/>
      <c r="W501" s="97"/>
      <c r="X501" s="97"/>
      <c r="Y501" s="97"/>
      <c r="Z501" s="97"/>
      <c r="AA501" s="97"/>
    </row>
    <row r="502" customFormat="false" ht="15.75" hidden="false" customHeight="false" outlineLevel="0" collapsed="false">
      <c r="A502" s="664"/>
      <c r="B502" s="608" t="n">
        <v>45191</v>
      </c>
      <c r="C502" s="539" t="s">
        <v>5390</v>
      </c>
      <c r="D502" s="59" t="s">
        <v>2062</v>
      </c>
      <c r="E502" s="594" t="s">
        <v>5391</v>
      </c>
      <c r="F502" s="4" t="s">
        <v>5392</v>
      </c>
      <c r="G502" s="255" t="s">
        <v>5393</v>
      </c>
      <c r="H502" s="55" t="s">
        <v>1430</v>
      </c>
      <c r="I502" s="318" t="s">
        <v>5394</v>
      </c>
      <c r="J502" s="59" t="s">
        <v>1539</v>
      </c>
      <c r="K502" s="594" t="s">
        <v>5395</v>
      </c>
      <c r="L502" s="97"/>
      <c r="M502" s="97"/>
      <c r="N502" s="97"/>
      <c r="O502" s="97"/>
      <c r="P502" s="97"/>
      <c r="Q502" s="97"/>
      <c r="R502" s="97"/>
      <c r="S502" s="97"/>
      <c r="T502" s="97"/>
      <c r="U502" s="97"/>
      <c r="V502" s="97"/>
      <c r="W502" s="97"/>
      <c r="X502" s="97"/>
      <c r="Y502" s="97"/>
      <c r="Z502" s="97"/>
      <c r="AA502" s="97"/>
    </row>
    <row r="503" customFormat="false" ht="15.75" hidden="false" customHeight="false" outlineLevel="0" collapsed="false">
      <c r="A503" s="664"/>
      <c r="B503" s="608" t="n">
        <v>44827</v>
      </c>
      <c r="C503" s="613" t="s">
        <v>5396</v>
      </c>
      <c r="D503" s="59" t="s">
        <v>5397</v>
      </c>
      <c r="E503" s="594" t="s">
        <v>5398</v>
      </c>
      <c r="F503" s="97"/>
      <c r="G503" s="97"/>
      <c r="H503" s="97"/>
      <c r="I503" s="97"/>
      <c r="J503" s="97"/>
      <c r="K503" s="97"/>
      <c r="L503" s="97"/>
      <c r="M503" s="97"/>
      <c r="N503" s="97"/>
      <c r="O503" s="97"/>
      <c r="P503" s="97"/>
      <c r="Q503" s="97"/>
      <c r="R503" s="97"/>
      <c r="S503" s="97"/>
      <c r="T503" s="97"/>
      <c r="U503" s="97"/>
      <c r="V503" s="97"/>
      <c r="W503" s="97"/>
      <c r="X503" s="97"/>
      <c r="Y503" s="97"/>
      <c r="Z503" s="97"/>
      <c r="AA503" s="97"/>
    </row>
    <row r="504" customFormat="false" ht="15.75" hidden="false" customHeight="false" outlineLevel="0" collapsed="false">
      <c r="A504" s="664"/>
      <c r="B504" s="619" t="n">
        <v>45614</v>
      </c>
      <c r="C504" s="14" t="s">
        <v>5399</v>
      </c>
      <c r="D504" s="59" t="s">
        <v>5400</v>
      </c>
      <c r="E504" s="594" t="s">
        <v>5401</v>
      </c>
      <c r="F504" s="55" t="s">
        <v>5402</v>
      </c>
      <c r="G504" s="594" t="s">
        <v>5403</v>
      </c>
      <c r="H504" s="97"/>
      <c r="I504" s="97"/>
      <c r="J504" s="97"/>
      <c r="K504" s="97"/>
      <c r="L504" s="97"/>
      <c r="M504" s="97"/>
      <c r="N504" s="97"/>
      <c r="O504" s="97"/>
      <c r="P504" s="97"/>
      <c r="Q504" s="97"/>
      <c r="R504" s="97"/>
      <c r="S504" s="97"/>
      <c r="T504" s="97"/>
      <c r="U504" s="97"/>
      <c r="V504" s="97"/>
      <c r="W504" s="97"/>
      <c r="X504" s="97"/>
      <c r="Y504" s="97"/>
      <c r="Z504" s="97"/>
      <c r="AA504" s="97"/>
    </row>
    <row r="505" customFormat="false" ht="15.75" hidden="false" customHeight="false" outlineLevel="0" collapsed="false">
      <c r="A505" s="664"/>
      <c r="B505" s="107" t="s">
        <v>4449</v>
      </c>
      <c r="C505" s="539" t="s">
        <v>5404</v>
      </c>
      <c r="D505" s="59" t="s">
        <v>5405</v>
      </c>
      <c r="E505" s="594" t="s">
        <v>5406</v>
      </c>
      <c r="F505" s="97"/>
      <c r="G505" s="97"/>
      <c r="H505" s="97"/>
      <c r="I505" s="97"/>
      <c r="J505" s="97"/>
      <c r="K505" s="97"/>
      <c r="L505" s="97"/>
      <c r="M505" s="97"/>
      <c r="N505" s="97"/>
      <c r="O505" s="97"/>
      <c r="P505" s="97"/>
      <c r="Q505" s="97"/>
      <c r="R505" s="97"/>
      <c r="S505" s="97"/>
      <c r="T505" s="97"/>
      <c r="U505" s="97"/>
      <c r="V505" s="97"/>
      <c r="W505" s="97"/>
      <c r="X505" s="97"/>
      <c r="Y505" s="97"/>
      <c r="Z505" s="97"/>
      <c r="AA505" s="97"/>
    </row>
    <row r="506" customFormat="false" ht="15.75" hidden="false" customHeight="false" outlineLevel="0" collapsed="false">
      <c r="A506" s="168"/>
      <c r="B506" s="592" t="n">
        <v>2012</v>
      </c>
      <c r="C506" s="593" t="s">
        <v>5407</v>
      </c>
      <c r="D506" s="246"/>
      <c r="E506" s="167"/>
      <c r="F506" s="168"/>
      <c r="G506" s="168"/>
      <c r="H506" s="168"/>
      <c r="I506" s="168"/>
      <c r="J506" s="168"/>
      <c r="K506" s="168"/>
      <c r="L506" s="168"/>
      <c r="M506" s="168"/>
      <c r="N506" s="168"/>
      <c r="O506" s="168"/>
      <c r="P506" s="168"/>
      <c r="Q506" s="168"/>
      <c r="R506" s="168"/>
      <c r="S506" s="168"/>
      <c r="T506" s="168"/>
      <c r="U506" s="168"/>
      <c r="V506" s="168"/>
      <c r="W506" s="168"/>
      <c r="X506" s="168"/>
      <c r="Y506" s="168"/>
      <c r="Z506" s="168"/>
      <c r="AA506" s="168"/>
    </row>
    <row r="507" customFormat="false" ht="15.75" hidden="false" customHeight="true" outlineLevel="0" collapsed="false">
      <c r="A507" s="666" t="s">
        <v>5408</v>
      </c>
      <c r="B507" s="623"/>
      <c r="C507" s="597" t="s">
        <v>5409</v>
      </c>
      <c r="D507" s="59" t="s">
        <v>5410</v>
      </c>
      <c r="E507" s="405" t="s">
        <v>5411</v>
      </c>
      <c r="F507" s="59"/>
      <c r="G507" s="58"/>
      <c r="H507" s="59"/>
      <c r="I507" s="269"/>
      <c r="J507" s="413"/>
      <c r="K507" s="59"/>
      <c r="L507" s="59"/>
      <c r="M507" s="59"/>
      <c r="N507" s="59"/>
      <c r="O507" s="59"/>
      <c r="P507" s="59"/>
      <c r="Q507" s="59"/>
      <c r="R507" s="59"/>
      <c r="S507" s="59"/>
      <c r="T507" s="59"/>
      <c r="U507" s="59"/>
      <c r="V507" s="59"/>
      <c r="W507" s="59"/>
      <c r="X507" s="59"/>
      <c r="Y507" s="59"/>
      <c r="Z507" s="59"/>
      <c r="AA507" s="59"/>
    </row>
    <row r="508" customFormat="false" ht="15.75" hidden="false" customHeight="false" outlineLevel="0" collapsed="false">
      <c r="A508" s="666"/>
      <c r="B508" s="623"/>
      <c r="C508" s="57" t="s">
        <v>5412</v>
      </c>
      <c r="D508" s="59" t="s">
        <v>1354</v>
      </c>
      <c r="E508" s="405" t="s">
        <v>5413</v>
      </c>
      <c r="F508" s="59"/>
      <c r="G508" s="58" t="s">
        <v>5414</v>
      </c>
      <c r="H508" s="405" t="s">
        <v>5415</v>
      </c>
      <c r="I508" s="269"/>
      <c r="J508" s="413"/>
      <c r="K508" s="59"/>
      <c r="L508" s="59"/>
      <c r="M508" s="59"/>
      <c r="N508" s="59"/>
      <c r="O508" s="59"/>
      <c r="P508" s="59"/>
      <c r="Q508" s="59"/>
      <c r="R508" s="59"/>
      <c r="S508" s="59"/>
      <c r="T508" s="59"/>
      <c r="U508" s="59"/>
      <c r="V508" s="59"/>
      <c r="W508" s="59"/>
      <c r="X508" s="59"/>
      <c r="Y508" s="59"/>
      <c r="Z508" s="59"/>
      <c r="AA508" s="59"/>
    </row>
    <row r="509" customFormat="false" ht="15.75" hidden="false" customHeight="false" outlineLevel="0" collapsed="false">
      <c r="A509" s="666"/>
      <c r="B509" s="623"/>
      <c r="C509" s="57" t="s">
        <v>5416</v>
      </c>
      <c r="D509" s="59" t="s">
        <v>5417</v>
      </c>
      <c r="E509" s="405" t="s">
        <v>5418</v>
      </c>
      <c r="F509" s="59"/>
      <c r="G509" s="58"/>
      <c r="H509" s="59"/>
      <c r="I509" s="269"/>
      <c r="J509" s="413"/>
      <c r="K509" s="59"/>
      <c r="L509" s="59"/>
      <c r="M509" s="59"/>
      <c r="N509" s="59"/>
      <c r="O509" s="59"/>
      <c r="P509" s="59"/>
      <c r="Q509" s="59"/>
      <c r="R509" s="59"/>
      <c r="S509" s="59"/>
      <c r="T509" s="59"/>
      <c r="U509" s="59"/>
      <c r="V509" s="59"/>
      <c r="W509" s="59"/>
      <c r="X509" s="59"/>
      <c r="Y509" s="59"/>
      <c r="Z509" s="59"/>
      <c r="AA509" s="59"/>
    </row>
    <row r="510" customFormat="false" ht="15.75" hidden="false" customHeight="false" outlineLevel="0" collapsed="false">
      <c r="A510" s="666"/>
      <c r="B510" s="623"/>
      <c r="C510" s="57" t="s">
        <v>5419</v>
      </c>
      <c r="D510" s="59" t="s">
        <v>2062</v>
      </c>
      <c r="E510" s="405" t="s">
        <v>5337</v>
      </c>
      <c r="F510" s="59"/>
      <c r="G510" s="58"/>
      <c r="H510" s="59"/>
      <c r="I510" s="269"/>
      <c r="J510" s="413"/>
      <c r="K510" s="59"/>
      <c r="L510" s="59"/>
      <c r="M510" s="59"/>
      <c r="N510" s="59"/>
      <c r="O510" s="59"/>
      <c r="P510" s="59"/>
      <c r="Q510" s="59"/>
      <c r="R510" s="59"/>
      <c r="S510" s="59"/>
      <c r="T510" s="59"/>
      <c r="U510" s="59"/>
      <c r="V510" s="59"/>
      <c r="W510" s="59"/>
      <c r="X510" s="59"/>
      <c r="Y510" s="59"/>
      <c r="Z510" s="59"/>
      <c r="AA510" s="59"/>
    </row>
    <row r="511" customFormat="false" ht="15.75" hidden="false" customHeight="false" outlineLevel="0" collapsed="false">
      <c r="A511" s="666"/>
      <c r="B511" s="623"/>
      <c r="C511" s="57" t="s">
        <v>5420</v>
      </c>
      <c r="D511" s="59" t="s">
        <v>1897</v>
      </c>
      <c r="E511" s="407" t="s">
        <v>5421</v>
      </c>
      <c r="F511" s="59"/>
      <c r="G511" s="59"/>
      <c r="J511" s="413"/>
      <c r="K511" s="59"/>
      <c r="L511" s="59"/>
      <c r="M511" s="59"/>
      <c r="N511" s="59"/>
      <c r="O511" s="59"/>
      <c r="P511" s="59"/>
      <c r="Q511" s="59"/>
      <c r="R511" s="59"/>
      <c r="S511" s="59"/>
      <c r="T511" s="59"/>
      <c r="U511" s="59"/>
      <c r="V511" s="59"/>
      <c r="W511" s="59"/>
      <c r="X511" s="59"/>
      <c r="Y511" s="59"/>
      <c r="Z511" s="59"/>
      <c r="AA511" s="59"/>
    </row>
    <row r="512" customFormat="false" ht="15.75" hidden="false" customHeight="false" outlineLevel="0" collapsed="false">
      <c r="A512" s="666"/>
      <c r="B512" s="623" t="s">
        <v>5422</v>
      </c>
      <c r="C512" s="57" t="s">
        <v>5423</v>
      </c>
      <c r="D512" s="59" t="s">
        <v>1774</v>
      </c>
      <c r="E512" s="407" t="s">
        <v>5424</v>
      </c>
      <c r="F512" s="59" t="s">
        <v>1966</v>
      </c>
      <c r="G512" s="405" t="s">
        <v>5425</v>
      </c>
      <c r="H512" s="4" t="s">
        <v>3208</v>
      </c>
      <c r="I512" s="255" t="s">
        <v>5426</v>
      </c>
      <c r="J512" s="413"/>
      <c r="K512" s="59"/>
      <c r="L512" s="59"/>
      <c r="M512" s="59"/>
      <c r="N512" s="59"/>
      <c r="O512" s="59"/>
      <c r="P512" s="59"/>
      <c r="Q512" s="59"/>
      <c r="R512" s="59"/>
      <c r="S512" s="59"/>
      <c r="T512" s="59"/>
      <c r="U512" s="59"/>
      <c r="V512" s="59"/>
      <c r="W512" s="59"/>
      <c r="X512" s="59"/>
      <c r="Y512" s="59"/>
      <c r="Z512" s="59"/>
      <c r="AA512" s="59"/>
    </row>
    <row r="513" customFormat="false" ht="15.75" hidden="false" customHeight="false" outlineLevel="0" collapsed="false">
      <c r="A513" s="666"/>
      <c r="B513" s="623" t="s">
        <v>5427</v>
      </c>
      <c r="C513" s="57" t="s">
        <v>5428</v>
      </c>
      <c r="D513" s="57" t="s">
        <v>5429</v>
      </c>
      <c r="E513" s="408" t="s">
        <v>5430</v>
      </c>
      <c r="F513" s="59" t="s">
        <v>1342</v>
      </c>
      <c r="G513" s="405" t="s">
        <v>5431</v>
      </c>
      <c r="H513" s="59"/>
      <c r="I513" s="59"/>
      <c r="J513" s="413"/>
      <c r="K513" s="59"/>
      <c r="L513" s="59"/>
      <c r="M513" s="59"/>
      <c r="N513" s="59"/>
      <c r="O513" s="59"/>
      <c r="P513" s="59"/>
      <c r="Q513" s="59"/>
      <c r="R513" s="59"/>
      <c r="S513" s="59"/>
      <c r="T513" s="59"/>
      <c r="U513" s="59"/>
      <c r="V513" s="59"/>
      <c r="W513" s="59"/>
      <c r="X513" s="59"/>
      <c r="Y513" s="59"/>
      <c r="Z513" s="59"/>
      <c r="AA513" s="59"/>
    </row>
    <row r="514" customFormat="false" ht="15.75" hidden="false" customHeight="false" outlineLevel="0" collapsed="false">
      <c r="A514" s="666"/>
      <c r="B514" s="623" t="s">
        <v>4203</v>
      </c>
      <c r="C514" s="57" t="s">
        <v>5432</v>
      </c>
      <c r="D514" s="59" t="s">
        <v>5433</v>
      </c>
      <c r="E514" s="405" t="s">
        <v>5434</v>
      </c>
      <c r="F514" s="59"/>
      <c r="G514" s="413"/>
      <c r="H514" s="59"/>
      <c r="I514" s="59"/>
      <c r="J514" s="413"/>
      <c r="K514" s="59"/>
      <c r="L514" s="59"/>
      <c r="M514" s="59"/>
      <c r="N514" s="59"/>
      <c r="O514" s="59"/>
      <c r="P514" s="59"/>
      <c r="Q514" s="59"/>
      <c r="R514" s="59"/>
      <c r="S514" s="59"/>
      <c r="T514" s="59"/>
      <c r="U514" s="59"/>
      <c r="V514" s="59"/>
      <c r="W514" s="59"/>
      <c r="X514" s="59"/>
      <c r="Y514" s="59"/>
      <c r="Z514" s="59"/>
      <c r="AA514" s="59"/>
    </row>
    <row r="515" customFormat="false" ht="15.75" hidden="false" customHeight="false" outlineLevel="0" collapsed="false">
      <c r="A515" s="666"/>
      <c r="B515" s="623" t="s">
        <v>4748</v>
      </c>
      <c r="C515" s="597" t="s">
        <v>5435</v>
      </c>
      <c r="D515" s="59" t="s">
        <v>5436</v>
      </c>
      <c r="E515" s="405" t="s">
        <v>5437</v>
      </c>
      <c r="F515" s="59"/>
      <c r="G515" s="413"/>
      <c r="H515" s="59"/>
      <c r="I515" s="59"/>
      <c r="J515" s="413"/>
      <c r="K515" s="59"/>
      <c r="L515" s="59"/>
      <c r="M515" s="59"/>
      <c r="N515" s="59"/>
      <c r="O515" s="59"/>
      <c r="P515" s="59"/>
      <c r="Q515" s="59"/>
      <c r="R515" s="59"/>
      <c r="S515" s="59"/>
      <c r="T515" s="59"/>
      <c r="U515" s="59"/>
      <c r="V515" s="59"/>
      <c r="W515" s="59"/>
      <c r="X515" s="59"/>
      <c r="Y515" s="59"/>
      <c r="Z515" s="59"/>
      <c r="AA515" s="59"/>
    </row>
    <row r="516" customFormat="false" ht="15.75" hidden="false" customHeight="false" outlineLevel="0" collapsed="false">
      <c r="A516" s="666"/>
      <c r="B516" s="623" t="s">
        <v>4748</v>
      </c>
      <c r="C516" s="57" t="s">
        <v>5438</v>
      </c>
      <c r="D516" s="57" t="s">
        <v>5439</v>
      </c>
      <c r="E516" s="414" t="s">
        <v>5440</v>
      </c>
      <c r="F516" s="57" t="s">
        <v>5441</v>
      </c>
      <c r="G516" s="408" t="s">
        <v>5442</v>
      </c>
      <c r="H516" s="59"/>
      <c r="I516" s="59"/>
      <c r="J516" s="413"/>
      <c r="K516" s="59"/>
      <c r="L516" s="59"/>
      <c r="M516" s="59"/>
      <c r="N516" s="59"/>
      <c r="O516" s="59"/>
      <c r="P516" s="59"/>
      <c r="Q516" s="59"/>
      <c r="R516" s="59"/>
      <c r="S516" s="59"/>
      <c r="T516" s="59"/>
      <c r="U516" s="59"/>
      <c r="V516" s="59"/>
      <c r="W516" s="59"/>
      <c r="X516" s="59"/>
      <c r="Y516" s="59"/>
      <c r="Z516" s="59"/>
      <c r="AA516" s="59"/>
    </row>
    <row r="517" customFormat="false" ht="15.75" hidden="false" customHeight="false" outlineLevel="0" collapsed="false">
      <c r="A517" s="666"/>
      <c r="B517" s="623" t="s">
        <v>4748</v>
      </c>
      <c r="C517" s="55" t="s">
        <v>5443</v>
      </c>
      <c r="D517" s="59" t="s">
        <v>4569</v>
      </c>
      <c r="E517" s="594" t="s">
        <v>5381</v>
      </c>
      <c r="F517" s="97"/>
      <c r="G517" s="97"/>
      <c r="H517" s="97"/>
      <c r="I517" s="97"/>
      <c r="J517" s="97"/>
      <c r="K517" s="97"/>
      <c r="L517" s="97"/>
      <c r="M517" s="97"/>
      <c r="N517" s="97"/>
      <c r="O517" s="97"/>
      <c r="P517" s="97"/>
      <c r="Q517" s="97"/>
      <c r="R517" s="97"/>
      <c r="S517" s="97"/>
      <c r="T517" s="97"/>
      <c r="U517" s="97"/>
      <c r="V517" s="97"/>
      <c r="W517" s="97"/>
      <c r="X517" s="97"/>
      <c r="Y517" s="97"/>
      <c r="Z517" s="97"/>
      <c r="AA517" s="97"/>
    </row>
    <row r="518" customFormat="false" ht="15.75" hidden="false" customHeight="false" outlineLevel="0" collapsed="false">
      <c r="A518" s="666"/>
      <c r="B518" s="623" t="s">
        <v>4748</v>
      </c>
      <c r="C518" s="595" t="s">
        <v>5444</v>
      </c>
      <c r="D518" s="59" t="s">
        <v>1677</v>
      </c>
      <c r="E518" s="594" t="s">
        <v>5445</v>
      </c>
      <c r="F518" s="55" t="s">
        <v>5446</v>
      </c>
      <c r="G518" s="594" t="s">
        <v>5447</v>
      </c>
      <c r="H518" s="97"/>
      <c r="I518" s="97"/>
      <c r="J518" s="97"/>
      <c r="K518" s="97"/>
      <c r="L518" s="97"/>
      <c r="M518" s="97"/>
      <c r="N518" s="97"/>
      <c r="O518" s="97"/>
      <c r="P518" s="97"/>
      <c r="Q518" s="97"/>
      <c r="R518" s="97"/>
      <c r="S518" s="97"/>
      <c r="T518" s="97"/>
      <c r="U518" s="97"/>
      <c r="V518" s="97"/>
      <c r="W518" s="97"/>
      <c r="X518" s="97"/>
      <c r="Y518" s="97"/>
      <c r="Z518" s="97"/>
      <c r="AA518" s="97"/>
    </row>
    <row r="519" customFormat="false" ht="15.75" hidden="false" customHeight="false" outlineLevel="0" collapsed="false">
      <c r="A519" s="666"/>
      <c r="B519" s="623" t="s">
        <v>5244</v>
      </c>
      <c r="C519" s="57" t="s">
        <v>5448</v>
      </c>
      <c r="D519" s="59" t="s">
        <v>1966</v>
      </c>
      <c r="E519" s="405" t="s">
        <v>5425</v>
      </c>
      <c r="F519" s="97"/>
      <c r="G519" s="97"/>
      <c r="H519" s="97"/>
      <c r="I519" s="97"/>
      <c r="J519" s="97"/>
      <c r="K519" s="97"/>
      <c r="L519" s="97"/>
      <c r="M519" s="97"/>
      <c r="N519" s="97"/>
      <c r="O519" s="97"/>
      <c r="P519" s="97"/>
      <c r="Q519" s="97"/>
      <c r="R519" s="97"/>
      <c r="S519" s="97"/>
      <c r="T519" s="97"/>
      <c r="U519" s="97"/>
      <c r="V519" s="97"/>
      <c r="W519" s="97"/>
      <c r="X519" s="97"/>
      <c r="Y519" s="97"/>
      <c r="Z519" s="97"/>
      <c r="AA519" s="97"/>
    </row>
    <row r="520" customFormat="false" ht="15.75" hidden="false" customHeight="false" outlineLevel="0" collapsed="false">
      <c r="A520" s="666"/>
      <c r="B520" s="623" t="s">
        <v>5449</v>
      </c>
      <c r="C520" s="264" t="s">
        <v>5450</v>
      </c>
      <c r="D520" s="59" t="s">
        <v>1666</v>
      </c>
      <c r="E520" s="405" t="s">
        <v>5451</v>
      </c>
      <c r="F520" s="97"/>
      <c r="G520" s="97"/>
      <c r="H520" s="97"/>
      <c r="I520" s="97"/>
      <c r="J520" s="97"/>
      <c r="K520" s="97"/>
      <c r="L520" s="97"/>
      <c r="M520" s="97"/>
      <c r="N520" s="97"/>
      <c r="O520" s="97"/>
      <c r="P520" s="97"/>
      <c r="Q520" s="97"/>
      <c r="R520" s="97"/>
      <c r="S520" s="97"/>
      <c r="T520" s="97"/>
      <c r="U520" s="97"/>
      <c r="V520" s="97"/>
      <c r="W520" s="97"/>
      <c r="X520" s="97"/>
      <c r="Y520" s="97"/>
      <c r="Z520" s="97"/>
      <c r="AA520" s="97"/>
    </row>
    <row r="521" customFormat="false" ht="15.75" hidden="false" customHeight="false" outlineLevel="0" collapsed="false">
      <c r="A521" s="666"/>
      <c r="B521" s="623" t="s">
        <v>5452</v>
      </c>
      <c r="C521" s="55" t="s">
        <v>5453</v>
      </c>
      <c r="D521" s="59"/>
      <c r="E521" s="55"/>
      <c r="F521" s="97"/>
      <c r="G521" s="97"/>
      <c r="H521" s="97"/>
      <c r="I521" s="97"/>
      <c r="J521" s="97"/>
      <c r="K521" s="97"/>
      <c r="L521" s="97"/>
      <c r="M521" s="97"/>
      <c r="N521" s="97"/>
      <c r="O521" s="97"/>
      <c r="P521" s="97"/>
      <c r="Q521" s="97"/>
      <c r="R521" s="97"/>
      <c r="S521" s="97"/>
      <c r="T521" s="97"/>
      <c r="U521" s="97"/>
      <c r="V521" s="97"/>
      <c r="W521" s="97"/>
      <c r="X521" s="97"/>
      <c r="Y521" s="97"/>
      <c r="Z521" s="97"/>
      <c r="AA521" s="97"/>
    </row>
    <row r="522" customFormat="false" ht="15.75" hidden="false" customHeight="false" outlineLevel="0" collapsed="false">
      <c r="A522" s="666"/>
      <c r="B522" s="623" t="s">
        <v>4266</v>
      </c>
      <c r="C522" s="600" t="s">
        <v>5454</v>
      </c>
      <c r="D522" s="59" t="s">
        <v>1582</v>
      </c>
      <c r="E522" s="594" t="s">
        <v>5455</v>
      </c>
      <c r="F522" s="97"/>
      <c r="G522" s="97"/>
      <c r="H522" s="97"/>
      <c r="I522" s="97"/>
      <c r="J522" s="97"/>
      <c r="K522" s="97"/>
      <c r="L522" s="97"/>
      <c r="M522" s="97"/>
      <c r="N522" s="97"/>
      <c r="O522" s="97"/>
      <c r="P522" s="97"/>
      <c r="Q522" s="97"/>
      <c r="R522" s="97"/>
      <c r="S522" s="97"/>
      <c r="T522" s="97"/>
      <c r="U522" s="97"/>
      <c r="V522" s="97"/>
      <c r="W522" s="97"/>
      <c r="X522" s="97"/>
      <c r="Y522" s="97"/>
      <c r="Z522" s="97"/>
      <c r="AA522" s="97"/>
    </row>
    <row r="523" customFormat="false" ht="15.75" hidden="false" customHeight="false" outlineLevel="0" collapsed="false">
      <c r="A523" s="666"/>
      <c r="B523" s="623" t="s">
        <v>5456</v>
      </c>
      <c r="C523" s="601" t="s">
        <v>5457</v>
      </c>
      <c r="D523" s="59" t="s">
        <v>5458</v>
      </c>
      <c r="E523" s="285" t="s">
        <v>4940</v>
      </c>
      <c r="F523" s="59" t="s">
        <v>1342</v>
      </c>
      <c r="G523" s="594" t="s">
        <v>4938</v>
      </c>
      <c r="H523" s="97"/>
      <c r="I523" s="97"/>
      <c r="J523" s="97"/>
      <c r="K523" s="97"/>
      <c r="L523" s="97"/>
      <c r="M523" s="97"/>
      <c r="N523" s="97"/>
      <c r="O523" s="97"/>
      <c r="P523" s="97"/>
      <c r="Q523" s="97"/>
      <c r="R523" s="97"/>
      <c r="S523" s="97"/>
      <c r="T523" s="97"/>
      <c r="U523" s="97"/>
      <c r="V523" s="97"/>
      <c r="W523" s="97"/>
      <c r="X523" s="97"/>
      <c r="Y523" s="97"/>
      <c r="Z523" s="97"/>
      <c r="AA523" s="97"/>
    </row>
    <row r="524" customFormat="false" ht="15.75" hidden="false" customHeight="false" outlineLevel="0" collapsed="false">
      <c r="A524" s="666"/>
      <c r="B524" s="623" t="s">
        <v>5456</v>
      </c>
      <c r="C524" s="600" t="s">
        <v>5459</v>
      </c>
      <c r="D524" s="59" t="s">
        <v>4810</v>
      </c>
      <c r="E524" s="407" t="s">
        <v>4811</v>
      </c>
      <c r="F524" s="97"/>
      <c r="G524" s="97"/>
      <c r="H524" s="97"/>
      <c r="I524" s="97"/>
      <c r="J524" s="97"/>
      <c r="K524" s="97"/>
      <c r="L524" s="97"/>
      <c r="M524" s="97"/>
      <c r="N524" s="97"/>
      <c r="O524" s="97"/>
      <c r="P524" s="97"/>
      <c r="Q524" s="97"/>
      <c r="R524" s="97"/>
      <c r="S524" s="97"/>
      <c r="T524" s="97"/>
      <c r="U524" s="97"/>
      <c r="V524" s="97"/>
      <c r="W524" s="97"/>
      <c r="X524" s="97"/>
      <c r="Y524" s="97"/>
      <c r="Z524" s="97"/>
      <c r="AA524" s="97"/>
    </row>
    <row r="525" customFormat="false" ht="15.75" hidden="false" customHeight="false" outlineLevel="0" collapsed="false">
      <c r="A525" s="666"/>
      <c r="B525" s="623" t="s">
        <v>5460</v>
      </c>
      <c r="C525" s="600" t="s">
        <v>5461</v>
      </c>
      <c r="D525" s="59"/>
      <c r="E525" s="594" t="s">
        <v>5462</v>
      </c>
      <c r="F525" s="97"/>
      <c r="G525" s="97"/>
      <c r="H525" s="97"/>
      <c r="I525" s="97"/>
      <c r="J525" s="97"/>
      <c r="K525" s="97"/>
      <c r="L525" s="97"/>
      <c r="M525" s="97"/>
      <c r="N525" s="97"/>
      <c r="O525" s="97"/>
      <c r="P525" s="97"/>
      <c r="Q525" s="97"/>
      <c r="R525" s="97"/>
      <c r="S525" s="97"/>
      <c r="T525" s="97"/>
      <c r="U525" s="97"/>
      <c r="V525" s="97"/>
      <c r="W525" s="97"/>
      <c r="X525" s="97"/>
      <c r="Y525" s="97"/>
      <c r="Z525" s="97"/>
      <c r="AA525" s="97"/>
    </row>
    <row r="526" customFormat="false" ht="15.75" hidden="false" customHeight="false" outlineLevel="0" collapsed="false">
      <c r="A526" s="666"/>
      <c r="B526" s="623" t="s">
        <v>5463</v>
      </c>
      <c r="C526" s="600" t="s">
        <v>5464</v>
      </c>
      <c r="D526" s="59" t="s">
        <v>1582</v>
      </c>
      <c r="E526" s="594" t="s">
        <v>5465</v>
      </c>
      <c r="F526" s="97"/>
      <c r="G526" s="97"/>
      <c r="H526" s="97"/>
      <c r="I526" s="97"/>
      <c r="J526" s="97"/>
      <c r="K526" s="97"/>
      <c r="L526" s="97"/>
      <c r="M526" s="97"/>
      <c r="N526" s="97"/>
      <c r="O526" s="97"/>
      <c r="P526" s="97"/>
      <c r="Q526" s="97"/>
      <c r="R526" s="97"/>
      <c r="S526" s="97"/>
      <c r="T526" s="97"/>
      <c r="U526" s="97"/>
      <c r="V526" s="97"/>
      <c r="W526" s="97"/>
      <c r="X526" s="97"/>
      <c r="Y526" s="97"/>
      <c r="Z526" s="97"/>
      <c r="AA526" s="97"/>
    </row>
    <row r="527" customFormat="false" ht="15.75" hidden="false" customHeight="false" outlineLevel="0" collapsed="false">
      <c r="A527" s="666"/>
      <c r="B527" s="623" t="s">
        <v>5463</v>
      </c>
      <c r="C527" s="57" t="s">
        <v>5466</v>
      </c>
      <c r="D527" s="57" t="s">
        <v>5467</v>
      </c>
      <c r="E527" s="667" t="s">
        <v>5468</v>
      </c>
      <c r="F527" s="539" t="s">
        <v>5469</v>
      </c>
      <c r="G527" s="257" t="s">
        <v>5470</v>
      </c>
      <c r="H527" s="57" t="s">
        <v>5471</v>
      </c>
      <c r="I527" s="408" t="s">
        <v>5472</v>
      </c>
      <c r="J527" s="97"/>
      <c r="K527" s="97"/>
      <c r="L527" s="97"/>
      <c r="M527" s="97"/>
      <c r="N527" s="97"/>
      <c r="O527" s="97"/>
      <c r="P527" s="97"/>
      <c r="Q527" s="97"/>
      <c r="R527" s="97"/>
      <c r="S527" s="97"/>
      <c r="T527" s="97"/>
      <c r="U527" s="97"/>
      <c r="V527" s="97"/>
      <c r="W527" s="97"/>
      <c r="X527" s="97"/>
      <c r="Y527" s="97"/>
      <c r="Z527" s="97"/>
      <c r="AA527" s="97"/>
    </row>
    <row r="528" customFormat="false" ht="15.75" hidden="false" customHeight="false" outlineLevel="0" collapsed="false">
      <c r="A528" s="666"/>
      <c r="B528" s="623" t="s">
        <v>5473</v>
      </c>
      <c r="C528" s="55" t="s">
        <v>5474</v>
      </c>
      <c r="D528" s="59" t="s">
        <v>5475</v>
      </c>
      <c r="E528" s="594" t="s">
        <v>5476</v>
      </c>
      <c r="F528" s="97"/>
      <c r="G528" s="97"/>
      <c r="H528" s="97"/>
      <c r="I528" s="97"/>
      <c r="J528" s="97"/>
      <c r="K528" s="97"/>
      <c r="L528" s="97"/>
      <c r="M528" s="97"/>
      <c r="N528" s="97"/>
      <c r="O528" s="97"/>
      <c r="P528" s="97"/>
      <c r="Q528" s="97"/>
      <c r="R528" s="97"/>
      <c r="S528" s="97"/>
      <c r="T528" s="97"/>
      <c r="U528" s="97"/>
      <c r="V528" s="97"/>
      <c r="W528" s="97"/>
      <c r="X528" s="97"/>
      <c r="Y528" s="97"/>
      <c r="Z528" s="97"/>
      <c r="AA528" s="97"/>
    </row>
    <row r="529" customFormat="false" ht="15.75" hidden="false" customHeight="false" outlineLevel="0" collapsed="false">
      <c r="A529" s="666"/>
      <c r="B529" s="623" t="s">
        <v>1503</v>
      </c>
      <c r="C529" s="600" t="s">
        <v>5477</v>
      </c>
      <c r="D529" s="59" t="s">
        <v>1357</v>
      </c>
      <c r="E529" s="594" t="s">
        <v>1506</v>
      </c>
      <c r="F529" s="97"/>
      <c r="G529" s="97"/>
      <c r="H529" s="97"/>
      <c r="I529" s="97"/>
      <c r="J529" s="97"/>
      <c r="K529" s="97"/>
      <c r="L529" s="97"/>
      <c r="M529" s="97"/>
      <c r="N529" s="97"/>
      <c r="O529" s="97"/>
      <c r="P529" s="97"/>
      <c r="Q529" s="97"/>
      <c r="R529" s="97"/>
      <c r="S529" s="97"/>
      <c r="T529" s="97"/>
      <c r="U529" s="97"/>
      <c r="V529" s="97"/>
      <c r="W529" s="97"/>
      <c r="X529" s="97"/>
      <c r="Y529" s="97"/>
      <c r="Z529" s="97"/>
      <c r="AA529" s="97"/>
    </row>
    <row r="530" customFormat="false" ht="15.75" hidden="false" customHeight="false" outlineLevel="0" collapsed="false">
      <c r="A530" s="666"/>
      <c r="B530" s="623" t="s">
        <v>1503</v>
      </c>
      <c r="C530" s="539" t="s">
        <v>5478</v>
      </c>
      <c r="D530" s="57" t="s">
        <v>5479</v>
      </c>
      <c r="E530" s="614" t="s">
        <v>5480</v>
      </c>
      <c r="F530" s="59" t="s">
        <v>3208</v>
      </c>
      <c r="G530" s="405" t="s">
        <v>5426</v>
      </c>
      <c r="H530" s="97"/>
      <c r="I530" s="97"/>
      <c r="J530" s="97"/>
      <c r="K530" s="97"/>
      <c r="L530" s="97"/>
      <c r="M530" s="97"/>
      <c r="N530" s="97"/>
      <c r="O530" s="97"/>
      <c r="P530" s="97"/>
      <c r="Q530" s="97"/>
      <c r="R530" s="97"/>
      <c r="S530" s="97"/>
      <c r="T530" s="97"/>
      <c r="U530" s="97"/>
      <c r="V530" s="97"/>
      <c r="W530" s="97"/>
      <c r="X530" s="97"/>
      <c r="Y530" s="97"/>
      <c r="Z530" s="97"/>
      <c r="AA530" s="97"/>
    </row>
    <row r="531" customFormat="false" ht="15.75" hidden="false" customHeight="false" outlineLevel="0" collapsed="false">
      <c r="A531" s="666"/>
      <c r="B531" s="623" t="s">
        <v>5481</v>
      </c>
      <c r="C531" s="55" t="s">
        <v>5482</v>
      </c>
      <c r="D531" s="59" t="s">
        <v>1344</v>
      </c>
      <c r="E531" s="594" t="s">
        <v>5483</v>
      </c>
      <c r="F531" s="55" t="s">
        <v>1312</v>
      </c>
      <c r="G531" s="594" t="s">
        <v>5484</v>
      </c>
      <c r="H531" s="97"/>
      <c r="I531" s="97"/>
      <c r="J531" s="97"/>
      <c r="K531" s="97"/>
      <c r="L531" s="97"/>
      <c r="M531" s="97"/>
      <c r="N531" s="97"/>
      <c r="O531" s="97"/>
      <c r="P531" s="97"/>
      <c r="Q531" s="97"/>
      <c r="R531" s="97"/>
      <c r="S531" s="97"/>
      <c r="T531" s="97"/>
      <c r="U531" s="97"/>
      <c r="V531" s="97"/>
      <c r="W531" s="97"/>
      <c r="X531" s="97"/>
      <c r="Y531" s="97"/>
      <c r="Z531" s="97"/>
      <c r="AA531" s="97"/>
    </row>
    <row r="532" customFormat="false" ht="15.75" hidden="false" customHeight="false" outlineLevel="0" collapsed="false">
      <c r="A532" s="666"/>
      <c r="B532" s="623" t="s">
        <v>1585</v>
      </c>
      <c r="C532" s="600" t="s">
        <v>5485</v>
      </c>
      <c r="D532" s="59" t="s">
        <v>5486</v>
      </c>
      <c r="E532" s="594" t="s">
        <v>5487</v>
      </c>
      <c r="F532" s="97"/>
      <c r="G532" s="97"/>
      <c r="H532" s="97"/>
      <c r="I532" s="97"/>
      <c r="J532" s="97"/>
      <c r="K532" s="97"/>
      <c r="L532" s="97"/>
      <c r="M532" s="97"/>
      <c r="N532" s="97"/>
      <c r="O532" s="97"/>
      <c r="P532" s="97"/>
      <c r="Q532" s="97"/>
      <c r="R532" s="97"/>
      <c r="S532" s="97"/>
      <c r="T532" s="97"/>
      <c r="U532" s="97"/>
      <c r="V532" s="97"/>
      <c r="W532" s="97"/>
      <c r="X532" s="97"/>
      <c r="Y532" s="97"/>
      <c r="Z532" s="97"/>
      <c r="AA532" s="97"/>
    </row>
    <row r="533" customFormat="false" ht="15.75" hidden="false" customHeight="false" outlineLevel="0" collapsed="false">
      <c r="A533" s="666"/>
      <c r="B533" s="623" t="s">
        <v>1585</v>
      </c>
      <c r="C533" s="600" t="s">
        <v>5488</v>
      </c>
      <c r="D533" s="59" t="s">
        <v>5489</v>
      </c>
      <c r="E533" s="594" t="s">
        <v>5490</v>
      </c>
      <c r="F533" s="97"/>
      <c r="G533" s="97"/>
      <c r="H533" s="97"/>
      <c r="I533" s="97"/>
      <c r="J533" s="97"/>
      <c r="K533" s="97"/>
      <c r="L533" s="97"/>
      <c r="M533" s="97"/>
      <c r="N533" s="97"/>
      <c r="O533" s="97"/>
      <c r="P533" s="97"/>
      <c r="Q533" s="97"/>
      <c r="R533" s="97"/>
      <c r="S533" s="97"/>
      <c r="T533" s="97"/>
      <c r="U533" s="97"/>
      <c r="V533" s="97"/>
      <c r="W533" s="97"/>
      <c r="X533" s="97"/>
      <c r="Y533" s="97"/>
      <c r="Z533" s="97"/>
      <c r="AA533" s="97"/>
    </row>
    <row r="534" customFormat="false" ht="15.75" hidden="false" customHeight="false" outlineLevel="0" collapsed="false">
      <c r="A534" s="666"/>
      <c r="B534" s="623" t="s">
        <v>5274</v>
      </c>
      <c r="C534" s="55" t="s">
        <v>5491</v>
      </c>
      <c r="D534" s="59" t="s">
        <v>5492</v>
      </c>
      <c r="E534" s="594" t="s">
        <v>5493</v>
      </c>
      <c r="F534" s="97"/>
      <c r="G534" s="97"/>
      <c r="H534" s="97"/>
      <c r="I534" s="97"/>
      <c r="J534" s="97"/>
      <c r="K534" s="97"/>
      <c r="L534" s="97"/>
      <c r="M534" s="97"/>
      <c r="N534" s="97"/>
      <c r="O534" s="97"/>
      <c r="P534" s="97"/>
      <c r="Q534" s="97"/>
      <c r="R534" s="97"/>
      <c r="S534" s="97"/>
      <c r="T534" s="97"/>
      <c r="U534" s="97"/>
      <c r="V534" s="97"/>
      <c r="W534" s="97"/>
      <c r="X534" s="97"/>
      <c r="Y534" s="97"/>
      <c r="Z534" s="97"/>
      <c r="AA534" s="97"/>
    </row>
    <row r="535" customFormat="false" ht="15.75" hidden="false" customHeight="false" outlineLevel="0" collapsed="false">
      <c r="A535" s="666"/>
      <c r="B535" s="623" t="s">
        <v>4271</v>
      </c>
      <c r="C535" s="613" t="s">
        <v>5494</v>
      </c>
      <c r="D535" s="59" t="s">
        <v>5495</v>
      </c>
      <c r="E535" s="407" t="s">
        <v>5496</v>
      </c>
      <c r="F535" s="97"/>
      <c r="G535" s="97"/>
      <c r="H535" s="97"/>
      <c r="I535" s="97"/>
      <c r="J535" s="97"/>
      <c r="K535" s="97"/>
      <c r="L535" s="97"/>
      <c r="M535" s="97"/>
      <c r="N535" s="97"/>
      <c r="O535" s="97"/>
      <c r="P535" s="97"/>
      <c r="Q535" s="97"/>
      <c r="R535" s="97"/>
      <c r="S535" s="97"/>
      <c r="T535" s="97"/>
      <c r="U535" s="97"/>
      <c r="V535" s="97"/>
      <c r="W535" s="97"/>
      <c r="X535" s="97"/>
      <c r="Y535" s="97"/>
      <c r="Z535" s="97"/>
      <c r="AA535" s="97"/>
    </row>
    <row r="536" customFormat="false" ht="15.75" hidden="false" customHeight="false" outlineLevel="0" collapsed="false">
      <c r="A536" s="666"/>
      <c r="B536" s="623" t="s">
        <v>4271</v>
      </c>
      <c r="C536" s="613" t="s">
        <v>5497</v>
      </c>
      <c r="D536" s="59" t="s">
        <v>5498</v>
      </c>
      <c r="E536" s="405" t="s">
        <v>5499</v>
      </c>
      <c r="F536" s="97"/>
      <c r="G536" s="97"/>
      <c r="H536" s="97"/>
      <c r="I536" s="97"/>
      <c r="J536" s="97"/>
      <c r="K536" s="97"/>
      <c r="L536" s="97"/>
      <c r="M536" s="97"/>
      <c r="N536" s="97"/>
      <c r="O536" s="97"/>
      <c r="P536" s="97"/>
      <c r="Q536" s="97"/>
      <c r="R536" s="97"/>
      <c r="S536" s="97"/>
      <c r="T536" s="97"/>
      <c r="U536" s="97"/>
      <c r="V536" s="97"/>
      <c r="W536" s="97"/>
      <c r="X536" s="97"/>
      <c r="Y536" s="97"/>
      <c r="Z536" s="97"/>
      <c r="AA536" s="97"/>
    </row>
    <row r="537" customFormat="false" ht="15.75" hidden="false" customHeight="false" outlineLevel="0" collapsed="false">
      <c r="A537" s="666"/>
      <c r="B537" s="623" t="s">
        <v>5500</v>
      </c>
      <c r="C537" s="57" t="s">
        <v>5501</v>
      </c>
      <c r="D537" s="57" t="s">
        <v>5502</v>
      </c>
      <c r="E537" s="614" t="s">
        <v>5503</v>
      </c>
      <c r="F537" s="97"/>
      <c r="G537" s="97"/>
      <c r="H537" s="97"/>
      <c r="I537" s="97"/>
      <c r="J537" s="97"/>
      <c r="K537" s="97"/>
      <c r="L537" s="97"/>
      <c r="M537" s="97"/>
      <c r="N537" s="97"/>
      <c r="O537" s="97"/>
      <c r="P537" s="97"/>
      <c r="Q537" s="97"/>
      <c r="R537" s="97"/>
      <c r="S537" s="97"/>
      <c r="T537" s="97"/>
      <c r="U537" s="97"/>
      <c r="V537" s="97"/>
      <c r="W537" s="97"/>
      <c r="X537" s="97"/>
      <c r="Y537" s="97"/>
      <c r="Z537" s="97"/>
      <c r="AA537" s="97"/>
    </row>
    <row r="538" customFormat="false" ht="15.75" hidden="false" customHeight="false" outlineLevel="0" collapsed="false">
      <c r="A538" s="666"/>
      <c r="B538" s="623" t="s">
        <v>1824</v>
      </c>
      <c r="C538" s="59" t="s">
        <v>5504</v>
      </c>
      <c r="D538" s="59" t="s">
        <v>1446</v>
      </c>
      <c r="E538" s="614" t="s">
        <v>5505</v>
      </c>
      <c r="F538" s="97"/>
      <c r="G538" s="97"/>
      <c r="H538" s="97"/>
      <c r="I538" s="97"/>
      <c r="J538" s="97"/>
      <c r="K538" s="97"/>
      <c r="L538" s="97"/>
      <c r="M538" s="97"/>
      <c r="N538" s="97"/>
      <c r="O538" s="97"/>
      <c r="P538" s="97"/>
      <c r="Q538" s="97"/>
      <c r="R538" s="97"/>
      <c r="S538" s="97"/>
      <c r="T538" s="97"/>
      <c r="U538" s="97"/>
      <c r="V538" s="97"/>
      <c r="W538" s="97"/>
      <c r="X538" s="97"/>
      <c r="Y538" s="97"/>
      <c r="Z538" s="97"/>
      <c r="AA538" s="97"/>
    </row>
    <row r="539" customFormat="false" ht="15.75" hidden="false" customHeight="false" outlineLevel="0" collapsed="false">
      <c r="A539" s="666"/>
      <c r="B539" s="623" t="s">
        <v>1824</v>
      </c>
      <c r="C539" s="59" t="s">
        <v>5506</v>
      </c>
      <c r="D539" s="59" t="s">
        <v>1988</v>
      </c>
      <c r="E539" s="285" t="s">
        <v>5507</v>
      </c>
      <c r="F539" s="59" t="s">
        <v>5508</v>
      </c>
      <c r="G539" s="594" t="s">
        <v>5509</v>
      </c>
      <c r="H539" s="97"/>
      <c r="I539" s="97"/>
      <c r="J539" s="97"/>
      <c r="K539" s="97"/>
      <c r="L539" s="97"/>
      <c r="M539" s="97"/>
      <c r="N539" s="97"/>
      <c r="O539" s="97"/>
      <c r="P539" s="97"/>
      <c r="Q539" s="97"/>
      <c r="R539" s="97"/>
      <c r="S539" s="97"/>
      <c r="T539" s="97"/>
      <c r="U539" s="97"/>
      <c r="V539" s="97"/>
      <c r="W539" s="97"/>
      <c r="X539" s="97"/>
      <c r="Y539" s="97"/>
      <c r="Z539" s="97"/>
      <c r="AA539" s="97"/>
    </row>
    <row r="540" customFormat="false" ht="15.75" hidden="false" customHeight="false" outlineLevel="0" collapsed="false">
      <c r="A540" s="666"/>
      <c r="B540" s="623" t="s">
        <v>5510</v>
      </c>
      <c r="C540" s="595" t="s">
        <v>5511</v>
      </c>
      <c r="D540" s="59" t="s">
        <v>5182</v>
      </c>
      <c r="E540" s="614" t="s">
        <v>5183</v>
      </c>
      <c r="F540" s="97"/>
      <c r="G540" s="97"/>
      <c r="H540" s="97"/>
      <c r="I540" s="97"/>
      <c r="J540" s="97"/>
      <c r="K540" s="97"/>
      <c r="L540" s="97"/>
      <c r="M540" s="97"/>
      <c r="N540" s="97"/>
      <c r="O540" s="97"/>
      <c r="P540" s="97"/>
      <c r="Q540" s="97"/>
      <c r="R540" s="97"/>
      <c r="S540" s="97"/>
      <c r="T540" s="97"/>
      <c r="U540" s="97"/>
      <c r="V540" s="97"/>
      <c r="W540" s="97"/>
      <c r="X540" s="97"/>
      <c r="Y540" s="97"/>
      <c r="Z540" s="97"/>
      <c r="AA540" s="97"/>
    </row>
    <row r="541" customFormat="false" ht="15.75" hidden="false" customHeight="false" outlineLevel="0" collapsed="false">
      <c r="A541" s="666"/>
      <c r="B541" s="623" t="s">
        <v>4953</v>
      </c>
      <c r="C541" s="55" t="s">
        <v>5512</v>
      </c>
      <c r="D541" s="59" t="s">
        <v>1626</v>
      </c>
      <c r="E541" s="594" t="s">
        <v>5011</v>
      </c>
      <c r="F541" s="97"/>
      <c r="G541" s="97"/>
      <c r="H541" s="97"/>
      <c r="I541" s="97"/>
      <c r="J541" s="97"/>
      <c r="K541" s="97"/>
      <c r="L541" s="97"/>
      <c r="M541" s="97"/>
      <c r="N541" s="97"/>
      <c r="O541" s="97"/>
      <c r="P541" s="97"/>
      <c r="Q541" s="97"/>
      <c r="R541" s="97"/>
      <c r="S541" s="97"/>
      <c r="T541" s="97"/>
      <c r="U541" s="97"/>
      <c r="V541" s="97"/>
      <c r="W541" s="97"/>
      <c r="X541" s="97"/>
      <c r="Y541" s="97"/>
      <c r="Z541" s="97"/>
      <c r="AA541" s="97"/>
    </row>
    <row r="542" customFormat="false" ht="15.75" hidden="false" customHeight="false" outlineLevel="0" collapsed="false">
      <c r="A542" s="666"/>
      <c r="B542" s="623" t="s">
        <v>5513</v>
      </c>
      <c r="C542" s="55" t="s">
        <v>5514</v>
      </c>
      <c r="D542" s="59" t="s">
        <v>5515</v>
      </c>
      <c r="E542" s="594" t="s">
        <v>5516</v>
      </c>
      <c r="F542" s="97"/>
      <c r="G542" s="97"/>
      <c r="H542" s="97"/>
      <c r="I542" s="97"/>
      <c r="J542" s="97"/>
      <c r="K542" s="97"/>
      <c r="L542" s="97"/>
      <c r="M542" s="97"/>
      <c r="N542" s="97"/>
      <c r="O542" s="97"/>
      <c r="P542" s="97"/>
      <c r="Q542" s="97"/>
      <c r="R542" s="97"/>
      <c r="S542" s="97"/>
      <c r="T542" s="97"/>
      <c r="U542" s="97"/>
      <c r="V542" s="97"/>
      <c r="W542" s="97"/>
      <c r="X542" s="97"/>
      <c r="Y542" s="97"/>
      <c r="Z542" s="97"/>
      <c r="AA542" s="97"/>
    </row>
    <row r="543" customFormat="false" ht="15.75" hidden="false" customHeight="false" outlineLevel="0" collapsed="false">
      <c r="A543" s="666"/>
      <c r="B543" s="623" t="s">
        <v>5517</v>
      </c>
      <c r="C543" s="55" t="s">
        <v>5518</v>
      </c>
      <c r="D543" s="59" t="s">
        <v>1344</v>
      </c>
      <c r="E543" s="594" t="s">
        <v>5519</v>
      </c>
      <c r="F543" s="97"/>
      <c r="G543" s="97"/>
      <c r="H543" s="97"/>
      <c r="I543" s="97"/>
      <c r="J543" s="97"/>
      <c r="K543" s="97"/>
      <c r="L543" s="97"/>
      <c r="M543" s="97"/>
      <c r="N543" s="97"/>
      <c r="O543" s="97"/>
      <c r="P543" s="97"/>
      <c r="Q543" s="97"/>
      <c r="R543" s="97"/>
      <c r="S543" s="97"/>
      <c r="T543" s="97"/>
      <c r="U543" s="97"/>
      <c r="V543" s="97"/>
      <c r="W543" s="97"/>
      <c r="X543" s="97"/>
      <c r="Y543" s="97"/>
      <c r="Z543" s="97"/>
      <c r="AA543" s="97"/>
    </row>
    <row r="544" customFormat="false" ht="15.75" hidden="false" customHeight="false" outlineLevel="0" collapsed="false">
      <c r="A544" s="666"/>
      <c r="B544" s="623" t="s">
        <v>5184</v>
      </c>
      <c r="C544" s="659" t="s">
        <v>5520</v>
      </c>
      <c r="D544" s="59"/>
      <c r="E544" s="55"/>
      <c r="F544" s="97"/>
      <c r="G544" s="97"/>
      <c r="H544" s="97"/>
      <c r="I544" s="97"/>
      <c r="J544" s="97"/>
      <c r="K544" s="97"/>
      <c r="L544" s="97"/>
      <c r="M544" s="97"/>
      <c r="N544" s="97"/>
      <c r="O544" s="97"/>
      <c r="P544" s="97"/>
      <c r="Q544" s="97"/>
      <c r="R544" s="97"/>
      <c r="S544" s="97"/>
      <c r="T544" s="97"/>
      <c r="U544" s="97"/>
      <c r="V544" s="97"/>
      <c r="W544" s="97"/>
      <c r="X544" s="97"/>
      <c r="Y544" s="97"/>
      <c r="Z544" s="97"/>
      <c r="AA544" s="97"/>
    </row>
    <row r="545" customFormat="false" ht="15.75" hidden="false" customHeight="false" outlineLevel="0" collapsed="false">
      <c r="A545" s="666"/>
      <c r="B545" s="623" t="s">
        <v>5521</v>
      </c>
      <c r="C545" s="600" t="s">
        <v>5522</v>
      </c>
      <c r="D545" s="59"/>
      <c r="E545" s="55"/>
      <c r="F545" s="97"/>
      <c r="G545" s="97"/>
      <c r="H545" s="97"/>
      <c r="I545" s="97"/>
      <c r="J545" s="97"/>
      <c r="K545" s="97"/>
      <c r="L545" s="97"/>
      <c r="M545" s="97"/>
      <c r="N545" s="97"/>
      <c r="O545" s="97"/>
      <c r="P545" s="97"/>
      <c r="Q545" s="97"/>
      <c r="R545" s="97"/>
      <c r="S545" s="97"/>
      <c r="T545" s="97"/>
      <c r="U545" s="97"/>
      <c r="V545" s="97"/>
      <c r="W545" s="97"/>
      <c r="X545" s="97"/>
      <c r="Y545" s="97"/>
      <c r="Z545" s="97"/>
      <c r="AA545" s="97"/>
    </row>
    <row r="546" customFormat="false" ht="15.75" hidden="false" customHeight="false" outlineLevel="0" collapsed="false">
      <c r="A546" s="666"/>
      <c r="B546" s="623" t="s">
        <v>5523</v>
      </c>
      <c r="C546" s="600" t="s">
        <v>5524</v>
      </c>
      <c r="D546" s="59" t="s">
        <v>5525</v>
      </c>
      <c r="E546" s="594" t="s">
        <v>5526</v>
      </c>
      <c r="F546" s="55" t="s">
        <v>1580</v>
      </c>
      <c r="G546" s="594" t="s">
        <v>5527</v>
      </c>
      <c r="H546" s="55" t="s">
        <v>5528</v>
      </c>
      <c r="I546" s="594" t="s">
        <v>5529</v>
      </c>
      <c r="J546" s="97"/>
      <c r="K546" s="97"/>
      <c r="L546" s="97"/>
      <c r="M546" s="97"/>
      <c r="N546" s="97"/>
      <c r="O546" s="97"/>
      <c r="P546" s="97"/>
      <c r="Q546" s="97"/>
      <c r="R546" s="97"/>
      <c r="S546" s="97"/>
      <c r="T546" s="97"/>
      <c r="U546" s="97"/>
      <c r="V546" s="97"/>
      <c r="W546" s="97"/>
      <c r="X546" s="97"/>
      <c r="Y546" s="97"/>
      <c r="Z546" s="97"/>
      <c r="AA546" s="97"/>
    </row>
    <row r="547" customFormat="false" ht="15.75" hidden="false" customHeight="false" outlineLevel="0" collapsed="false">
      <c r="A547" s="666"/>
      <c r="B547" s="623" t="s">
        <v>5530</v>
      </c>
      <c r="C547" s="600" t="s">
        <v>5531</v>
      </c>
      <c r="D547" s="59" t="s">
        <v>1344</v>
      </c>
      <c r="E547" s="594" t="s">
        <v>5532</v>
      </c>
      <c r="F547" s="97"/>
      <c r="G547" s="97"/>
      <c r="H547" s="97"/>
      <c r="I547" s="97"/>
      <c r="J547" s="97"/>
      <c r="K547" s="97"/>
      <c r="L547" s="97"/>
      <c r="M547" s="97"/>
      <c r="N547" s="97"/>
      <c r="O547" s="97"/>
      <c r="P547" s="97"/>
      <c r="Q547" s="97"/>
      <c r="R547" s="97"/>
      <c r="S547" s="97"/>
      <c r="T547" s="97"/>
      <c r="U547" s="97"/>
      <c r="V547" s="97"/>
      <c r="W547" s="97"/>
      <c r="X547" s="97"/>
      <c r="Y547" s="97"/>
      <c r="Z547" s="97"/>
      <c r="AA547" s="97"/>
    </row>
    <row r="548" customFormat="false" ht="15.75" hidden="false" customHeight="false" outlineLevel="0" collapsed="false">
      <c r="A548" s="666"/>
      <c r="B548" s="623" t="s">
        <v>5533</v>
      </c>
      <c r="C548" s="600" t="s">
        <v>5534</v>
      </c>
      <c r="D548" s="59" t="s">
        <v>5535</v>
      </c>
      <c r="E548" s="594" t="s">
        <v>5536</v>
      </c>
      <c r="F548" s="97"/>
      <c r="G548" s="97"/>
      <c r="H548" s="97"/>
      <c r="I548" s="97"/>
      <c r="J548" s="97"/>
      <c r="K548" s="97"/>
      <c r="L548" s="97"/>
      <c r="M548" s="97"/>
      <c r="N548" s="97"/>
      <c r="O548" s="97"/>
      <c r="P548" s="97"/>
      <c r="Q548" s="97"/>
      <c r="R548" s="97"/>
      <c r="S548" s="97"/>
      <c r="T548" s="97"/>
      <c r="U548" s="97"/>
      <c r="V548" s="97"/>
      <c r="W548" s="97"/>
      <c r="X548" s="97"/>
      <c r="Y548" s="97"/>
      <c r="Z548" s="97"/>
      <c r="AA548" s="97"/>
    </row>
    <row r="549" customFormat="false" ht="15.75" hidden="false" customHeight="false" outlineLevel="0" collapsed="false">
      <c r="A549" s="666"/>
      <c r="B549" s="623" t="s">
        <v>5537</v>
      </c>
      <c r="C549" s="600" t="s">
        <v>5538</v>
      </c>
      <c r="D549" s="59" t="s">
        <v>5106</v>
      </c>
      <c r="E549" s="594" t="s">
        <v>5539</v>
      </c>
      <c r="F549" s="97"/>
      <c r="G549" s="97"/>
      <c r="H549" s="97"/>
      <c r="I549" s="97"/>
      <c r="J549" s="97"/>
      <c r="K549" s="97"/>
      <c r="L549" s="97"/>
      <c r="M549" s="97"/>
      <c r="N549" s="97"/>
      <c r="O549" s="97"/>
      <c r="P549" s="97"/>
      <c r="Q549" s="97"/>
      <c r="R549" s="97"/>
      <c r="S549" s="97"/>
      <c r="T549" s="97"/>
      <c r="U549" s="97"/>
      <c r="V549" s="97"/>
      <c r="W549" s="97"/>
      <c r="X549" s="97"/>
      <c r="Y549" s="97"/>
      <c r="Z549" s="97"/>
      <c r="AA549" s="97"/>
    </row>
    <row r="550" customFormat="false" ht="15.75" hidden="false" customHeight="false" outlineLevel="0" collapsed="false">
      <c r="A550" s="168"/>
      <c r="B550" s="592" t="n">
        <v>2013</v>
      </c>
      <c r="C550" s="593" t="s">
        <v>5540</v>
      </c>
      <c r="D550" s="246"/>
      <c r="E550" s="167"/>
      <c r="F550" s="168"/>
      <c r="G550" s="168"/>
      <c r="H550" s="168"/>
      <c r="I550" s="168"/>
      <c r="J550" s="168"/>
      <c r="K550" s="168"/>
      <c r="L550" s="168"/>
      <c r="M550" s="168"/>
      <c r="N550" s="168"/>
      <c r="O550" s="168"/>
      <c r="P550" s="168"/>
      <c r="Q550" s="168"/>
      <c r="R550" s="168"/>
      <c r="S550" s="168"/>
      <c r="T550" s="168"/>
      <c r="U550" s="168"/>
      <c r="V550" s="168"/>
      <c r="W550" s="168"/>
      <c r="X550" s="168"/>
      <c r="Y550" s="168"/>
      <c r="Z550" s="168"/>
      <c r="AA550" s="168"/>
    </row>
    <row r="551" customFormat="false" ht="15.75" hidden="false" customHeight="false" outlineLevel="0" collapsed="false">
      <c r="A551" s="668" t="s">
        <v>5541</v>
      </c>
      <c r="B551" s="623"/>
      <c r="C551" s="539" t="s">
        <v>5542</v>
      </c>
      <c r="D551" s="59" t="s">
        <v>4261</v>
      </c>
      <c r="E551" s="594" t="s">
        <v>4262</v>
      </c>
      <c r="F551" s="97"/>
      <c r="G551" s="97"/>
      <c r="H551" s="97"/>
      <c r="I551" s="97"/>
      <c r="J551" s="97"/>
      <c r="K551" s="97"/>
      <c r="L551" s="97"/>
      <c r="M551" s="97"/>
      <c r="N551" s="97"/>
      <c r="O551" s="97"/>
      <c r="P551" s="97"/>
      <c r="Q551" s="97"/>
      <c r="R551" s="97"/>
      <c r="S551" s="97"/>
      <c r="T551" s="97"/>
      <c r="U551" s="97"/>
      <c r="V551" s="97"/>
      <c r="W551" s="97"/>
      <c r="X551" s="97"/>
      <c r="Y551" s="97"/>
      <c r="Z551" s="97"/>
      <c r="AA551" s="97"/>
    </row>
    <row r="552" customFormat="false" ht="15.75" hidden="false" customHeight="false" outlineLevel="0" collapsed="false">
      <c r="A552" s="668"/>
      <c r="B552" s="623"/>
      <c r="C552" s="57" t="s">
        <v>5543</v>
      </c>
      <c r="D552" s="59" t="s">
        <v>1852</v>
      </c>
      <c r="E552" s="405" t="s">
        <v>5544</v>
      </c>
      <c r="F552" s="59"/>
      <c r="G552" s="97"/>
      <c r="H552" s="97"/>
      <c r="I552" s="97"/>
      <c r="J552" s="97"/>
      <c r="K552" s="97"/>
      <c r="L552" s="97"/>
      <c r="M552" s="97"/>
      <c r="N552" s="97"/>
      <c r="O552" s="97"/>
      <c r="P552" s="97"/>
      <c r="Q552" s="97"/>
      <c r="R552" s="97"/>
      <c r="S552" s="97"/>
      <c r="T552" s="97"/>
      <c r="U552" s="97"/>
      <c r="V552" s="97"/>
      <c r="W552" s="97"/>
      <c r="X552" s="97"/>
      <c r="Y552" s="97"/>
      <c r="Z552" s="97"/>
      <c r="AA552" s="97"/>
    </row>
    <row r="553" customFormat="false" ht="15.75" hidden="false" customHeight="false" outlineLevel="0" collapsed="false">
      <c r="A553" s="668"/>
      <c r="B553" s="623"/>
      <c r="C553" s="539" t="s">
        <v>5545</v>
      </c>
      <c r="D553" s="57" t="s">
        <v>5546</v>
      </c>
      <c r="E553" s="614" t="s">
        <v>5547</v>
      </c>
      <c r="F553" s="97"/>
      <c r="G553" s="97"/>
      <c r="H553" s="97"/>
      <c r="I553" s="97"/>
      <c r="J553" s="97"/>
      <c r="K553" s="97"/>
      <c r="L553" s="97"/>
      <c r="M553" s="97"/>
      <c r="N553" s="97"/>
      <c r="O553" s="97"/>
      <c r="P553" s="97"/>
      <c r="Q553" s="97"/>
      <c r="R553" s="97"/>
      <c r="S553" s="97"/>
      <c r="T553" s="97"/>
      <c r="U553" s="97"/>
      <c r="V553" s="97"/>
      <c r="W553" s="97"/>
      <c r="X553" s="97"/>
      <c r="Y553" s="97"/>
      <c r="Z553" s="97"/>
      <c r="AA553" s="97"/>
    </row>
    <row r="554" customFormat="false" ht="15.75" hidden="false" customHeight="false" outlineLevel="0" collapsed="false">
      <c r="A554" s="668"/>
      <c r="B554" s="623"/>
      <c r="C554" s="597" t="s">
        <v>5548</v>
      </c>
      <c r="D554" s="59" t="s">
        <v>1988</v>
      </c>
      <c r="E554" s="614" t="s">
        <v>5549</v>
      </c>
      <c r="F554" s="97"/>
      <c r="G554" s="97"/>
      <c r="H554" s="97"/>
      <c r="I554" s="97"/>
      <c r="J554" s="97"/>
      <c r="K554" s="97"/>
      <c r="L554" s="97"/>
      <c r="M554" s="97"/>
      <c r="N554" s="97"/>
      <c r="O554" s="97"/>
      <c r="P554" s="97"/>
      <c r="Q554" s="97"/>
      <c r="R554" s="97"/>
      <c r="S554" s="97"/>
      <c r="T554" s="97"/>
      <c r="U554" s="97"/>
      <c r="V554" s="97"/>
      <c r="W554" s="97"/>
      <c r="X554" s="97"/>
      <c r="Y554" s="97"/>
      <c r="Z554" s="97"/>
      <c r="AA554" s="97"/>
    </row>
    <row r="555" customFormat="false" ht="15.75" hidden="false" customHeight="false" outlineLevel="0" collapsed="false">
      <c r="A555" s="668"/>
      <c r="B555" s="623"/>
      <c r="C555" s="613" t="s">
        <v>5550</v>
      </c>
      <c r="D555" s="59" t="s">
        <v>1607</v>
      </c>
      <c r="E555" s="614" t="s">
        <v>5551</v>
      </c>
      <c r="F555" s="107" t="s">
        <v>5552</v>
      </c>
      <c r="G555" s="594" t="s">
        <v>5553</v>
      </c>
      <c r="H555" s="97"/>
      <c r="I555" s="97"/>
      <c r="J555" s="97"/>
      <c r="K555" s="97"/>
      <c r="L555" s="97"/>
      <c r="M555" s="97"/>
      <c r="N555" s="97"/>
      <c r="O555" s="97"/>
      <c r="P555" s="97"/>
      <c r="Q555" s="97"/>
      <c r="R555" s="97"/>
      <c r="S555" s="97"/>
      <c r="T555" s="97"/>
      <c r="U555" s="97"/>
      <c r="V555" s="97"/>
      <c r="W555" s="97"/>
      <c r="X555" s="97"/>
      <c r="Y555" s="97"/>
      <c r="Z555" s="97"/>
      <c r="AA555" s="97"/>
    </row>
    <row r="556" customFormat="false" ht="15.75" hidden="false" customHeight="false" outlineLevel="0" collapsed="false">
      <c r="A556" s="668"/>
      <c r="B556" s="623"/>
      <c r="C556" s="613" t="s">
        <v>5554</v>
      </c>
      <c r="D556" s="59" t="s">
        <v>5555</v>
      </c>
      <c r="E556" s="614" t="s">
        <v>5556</v>
      </c>
      <c r="F556" s="97"/>
      <c r="G556" s="97"/>
      <c r="H556" s="97"/>
      <c r="I556" s="97"/>
      <c r="J556" s="97"/>
      <c r="K556" s="97"/>
      <c r="L556" s="97"/>
      <c r="M556" s="97"/>
      <c r="N556" s="97"/>
      <c r="O556" s="97"/>
      <c r="P556" s="97"/>
      <c r="Q556" s="97"/>
      <c r="R556" s="97"/>
      <c r="S556" s="97"/>
      <c r="T556" s="97"/>
      <c r="U556" s="97"/>
      <c r="V556" s="97"/>
      <c r="W556" s="97"/>
      <c r="X556" s="97"/>
      <c r="Y556" s="97"/>
      <c r="Z556" s="97"/>
      <c r="AA556" s="97"/>
    </row>
    <row r="557" customFormat="false" ht="15.75" hidden="false" customHeight="false" outlineLevel="0" collapsed="false">
      <c r="A557" s="668"/>
      <c r="B557" s="623"/>
      <c r="C557" s="597" t="s">
        <v>5557</v>
      </c>
      <c r="D557" s="59" t="s">
        <v>5558</v>
      </c>
      <c r="E557" s="614" t="s">
        <v>5559</v>
      </c>
      <c r="F557" s="97"/>
      <c r="G557" s="97"/>
      <c r="H557" s="97"/>
      <c r="I557" s="97"/>
      <c r="J557" s="97"/>
      <c r="K557" s="97"/>
      <c r="L557" s="97"/>
      <c r="M557" s="97"/>
      <c r="N557" s="97"/>
      <c r="O557" s="97"/>
      <c r="P557" s="97"/>
      <c r="Q557" s="97"/>
      <c r="R557" s="97"/>
      <c r="S557" s="97"/>
      <c r="T557" s="97"/>
      <c r="U557" s="97"/>
      <c r="V557" s="97"/>
      <c r="W557" s="97"/>
      <c r="X557" s="97"/>
      <c r="Y557" s="97"/>
      <c r="Z557" s="97"/>
      <c r="AA557" s="97"/>
    </row>
    <row r="558" customFormat="false" ht="15.75" hidden="false" customHeight="false" outlineLevel="0" collapsed="false">
      <c r="A558" s="668"/>
      <c r="B558" s="623"/>
      <c r="C558" s="539" t="s">
        <v>5560</v>
      </c>
      <c r="D558" s="59" t="s">
        <v>5561</v>
      </c>
      <c r="E558" s="614" t="s">
        <v>5562</v>
      </c>
      <c r="F558" s="97"/>
      <c r="G558" s="97"/>
      <c r="H558" s="97"/>
      <c r="I558" s="97"/>
      <c r="J558" s="97"/>
      <c r="K558" s="97"/>
      <c r="L558" s="97"/>
      <c r="M558" s="97"/>
      <c r="N558" s="97"/>
      <c r="O558" s="97"/>
      <c r="P558" s="97"/>
      <c r="Q558" s="97"/>
      <c r="R558" s="97"/>
      <c r="S558" s="97"/>
      <c r="T558" s="97"/>
      <c r="U558" s="97"/>
      <c r="V558" s="97"/>
      <c r="W558" s="97"/>
      <c r="X558" s="97"/>
      <c r="Y558" s="97"/>
      <c r="Z558" s="97"/>
      <c r="AA558" s="97"/>
    </row>
    <row r="559" customFormat="false" ht="15.75" hidden="false" customHeight="false" outlineLevel="0" collapsed="false">
      <c r="A559" s="668"/>
      <c r="B559" s="623"/>
      <c r="C559" s="539" t="s">
        <v>5563</v>
      </c>
      <c r="D559" s="59" t="s">
        <v>1438</v>
      </c>
      <c r="E559" s="614" t="s">
        <v>5564</v>
      </c>
      <c r="F559" s="97"/>
      <c r="G559" s="97"/>
      <c r="H559" s="97"/>
      <c r="I559" s="97"/>
      <c r="J559" s="97"/>
      <c r="K559" s="97"/>
      <c r="L559" s="97"/>
      <c r="M559" s="97"/>
      <c r="N559" s="97"/>
      <c r="O559" s="97"/>
      <c r="P559" s="97"/>
      <c r="Q559" s="97"/>
      <c r="R559" s="97"/>
      <c r="S559" s="97"/>
      <c r="T559" s="97"/>
      <c r="U559" s="97"/>
      <c r="V559" s="97"/>
      <c r="W559" s="97"/>
      <c r="X559" s="97"/>
      <c r="Y559" s="97"/>
      <c r="Z559" s="97"/>
      <c r="AA559" s="97"/>
    </row>
    <row r="560" customFormat="false" ht="15.75" hidden="false" customHeight="false" outlineLevel="0" collapsed="false">
      <c r="A560" s="668"/>
      <c r="B560" s="623" t="s">
        <v>4203</v>
      </c>
      <c r="C560" s="539" t="s">
        <v>5565</v>
      </c>
      <c r="D560" s="59" t="s">
        <v>1988</v>
      </c>
      <c r="E560" s="614" t="s">
        <v>5566</v>
      </c>
      <c r="F560" s="97"/>
      <c r="G560" s="97"/>
      <c r="H560" s="97"/>
      <c r="I560" s="97"/>
      <c r="J560" s="97"/>
      <c r="K560" s="97"/>
      <c r="L560" s="97"/>
      <c r="M560" s="97"/>
      <c r="N560" s="97"/>
      <c r="O560" s="97"/>
      <c r="P560" s="97"/>
      <c r="Q560" s="97"/>
      <c r="R560" s="97"/>
      <c r="S560" s="97"/>
      <c r="T560" s="97"/>
      <c r="U560" s="97"/>
      <c r="V560" s="97"/>
      <c r="W560" s="97"/>
      <c r="X560" s="97"/>
      <c r="Y560" s="97"/>
      <c r="Z560" s="97"/>
      <c r="AA560" s="97"/>
    </row>
    <row r="561" customFormat="false" ht="15.75" hidden="false" customHeight="false" outlineLevel="0" collapsed="false">
      <c r="A561" s="668"/>
      <c r="B561" s="623" t="s">
        <v>5215</v>
      </c>
      <c r="C561" s="613" t="s">
        <v>5567</v>
      </c>
      <c r="D561" s="59" t="s">
        <v>5568</v>
      </c>
      <c r="E561" s="594" t="s">
        <v>5569</v>
      </c>
      <c r="F561" s="55"/>
      <c r="G561" s="55"/>
      <c r="H561" s="97"/>
      <c r="I561" s="97"/>
      <c r="J561" s="97"/>
      <c r="K561" s="97"/>
      <c r="L561" s="97"/>
      <c r="M561" s="97"/>
      <c r="N561" s="97"/>
      <c r="O561" s="97"/>
      <c r="P561" s="97"/>
      <c r="Q561" s="97"/>
      <c r="R561" s="97"/>
      <c r="S561" s="97"/>
      <c r="T561" s="97"/>
      <c r="U561" s="97"/>
      <c r="V561" s="97"/>
      <c r="W561" s="97"/>
      <c r="X561" s="97"/>
      <c r="Y561" s="97"/>
      <c r="Z561" s="97"/>
      <c r="AA561" s="97"/>
    </row>
    <row r="562" customFormat="false" ht="15.75" hidden="false" customHeight="false" outlineLevel="0" collapsed="false">
      <c r="A562" s="668"/>
      <c r="B562" s="623" t="s">
        <v>4266</v>
      </c>
      <c r="C562" s="613" t="s">
        <v>5570</v>
      </c>
      <c r="D562" s="59" t="s">
        <v>1564</v>
      </c>
      <c r="E562" s="594" t="s">
        <v>5571</v>
      </c>
      <c r="F562" s="55" t="s">
        <v>5572</v>
      </c>
      <c r="G562" s="594" t="s">
        <v>5573</v>
      </c>
      <c r="H562" s="97"/>
      <c r="I562" s="97"/>
      <c r="J562" s="97"/>
      <c r="K562" s="97"/>
      <c r="L562" s="97"/>
      <c r="M562" s="97"/>
      <c r="N562" s="97"/>
      <c r="O562" s="97"/>
      <c r="P562" s="97"/>
      <c r="Q562" s="97"/>
      <c r="R562" s="97"/>
      <c r="S562" s="97"/>
      <c r="T562" s="97"/>
      <c r="U562" s="97"/>
      <c r="V562" s="97"/>
      <c r="W562" s="97"/>
      <c r="X562" s="97"/>
      <c r="Y562" s="97"/>
      <c r="Z562" s="97"/>
      <c r="AA562" s="97"/>
    </row>
    <row r="563" customFormat="false" ht="15.75" hidden="false" customHeight="false" outlineLevel="0" collapsed="false">
      <c r="A563" s="668"/>
      <c r="B563" s="623" t="s">
        <v>5574</v>
      </c>
      <c r="C563" s="57" t="s">
        <v>5575</v>
      </c>
      <c r="D563" s="57" t="s">
        <v>5576</v>
      </c>
      <c r="E563" s="408" t="s">
        <v>5577</v>
      </c>
      <c r="F563" s="539" t="s">
        <v>5578</v>
      </c>
      <c r="G563" s="594" t="s">
        <v>5579</v>
      </c>
      <c r="H563" s="55" t="s">
        <v>5580</v>
      </c>
      <c r="I563" s="594" t="s">
        <v>5581</v>
      </c>
      <c r="J563" s="97"/>
      <c r="K563" s="97"/>
      <c r="L563" s="97"/>
      <c r="M563" s="97"/>
      <c r="N563" s="97"/>
      <c r="O563" s="97"/>
      <c r="P563" s="97"/>
      <c r="Q563" s="97"/>
      <c r="R563" s="97"/>
      <c r="S563" s="97"/>
      <c r="T563" s="97"/>
      <c r="U563" s="97"/>
      <c r="V563" s="97"/>
      <c r="W563" s="97"/>
      <c r="X563" s="97"/>
      <c r="Y563" s="97"/>
      <c r="Z563" s="97"/>
      <c r="AA563" s="97"/>
    </row>
    <row r="564" customFormat="false" ht="15.75" hidden="false" customHeight="false" outlineLevel="0" collapsed="false">
      <c r="A564" s="668"/>
      <c r="B564" s="623" t="s">
        <v>5582</v>
      </c>
      <c r="C564" s="597" t="s">
        <v>5583</v>
      </c>
      <c r="D564" s="59" t="s">
        <v>3386</v>
      </c>
      <c r="E564" s="413"/>
      <c r="F564" s="97"/>
      <c r="G564" s="97"/>
      <c r="H564" s="97"/>
      <c r="I564" s="97"/>
      <c r="J564" s="97"/>
      <c r="K564" s="97"/>
      <c r="L564" s="97"/>
      <c r="M564" s="97"/>
      <c r="N564" s="97"/>
      <c r="O564" s="97"/>
      <c r="P564" s="97"/>
      <c r="Q564" s="97"/>
      <c r="R564" s="97"/>
      <c r="S564" s="97"/>
      <c r="T564" s="97"/>
      <c r="U564" s="97"/>
      <c r="V564" s="97"/>
      <c r="W564" s="97"/>
      <c r="X564" s="97"/>
      <c r="Y564" s="97"/>
      <c r="Z564" s="97"/>
      <c r="AA564" s="97"/>
    </row>
    <row r="565" customFormat="false" ht="15.75" hidden="false" customHeight="false" outlineLevel="0" collapsed="false">
      <c r="A565" s="668"/>
      <c r="B565" s="623" t="s">
        <v>5584</v>
      </c>
      <c r="C565" s="613" t="s">
        <v>5585</v>
      </c>
      <c r="D565" s="59" t="s">
        <v>4324</v>
      </c>
      <c r="E565" s="407" t="s">
        <v>4325</v>
      </c>
      <c r="F565" s="59" t="s">
        <v>5586</v>
      </c>
      <c r="G565" s="594" t="s">
        <v>5587</v>
      </c>
      <c r="H565" s="55" t="s">
        <v>5588</v>
      </c>
      <c r="I565" s="594" t="s">
        <v>5589</v>
      </c>
      <c r="J565" s="97"/>
      <c r="K565" s="97"/>
      <c r="L565" s="97"/>
      <c r="M565" s="97"/>
      <c r="N565" s="97"/>
      <c r="O565" s="97"/>
      <c r="P565" s="97"/>
      <c r="Q565" s="97"/>
      <c r="R565" s="97"/>
      <c r="S565" s="97"/>
      <c r="T565" s="97"/>
      <c r="U565" s="97"/>
      <c r="V565" s="97"/>
      <c r="W565" s="97"/>
      <c r="X565" s="97"/>
      <c r="Y565" s="97"/>
      <c r="Z565" s="97"/>
      <c r="AA565" s="97"/>
    </row>
    <row r="566" customFormat="false" ht="15.75" hidden="false" customHeight="false" outlineLevel="0" collapsed="false">
      <c r="A566" s="668"/>
      <c r="B566" s="623" t="s">
        <v>5590</v>
      </c>
      <c r="C566" s="539" t="s">
        <v>5591</v>
      </c>
      <c r="D566" s="59" t="s">
        <v>1357</v>
      </c>
      <c r="E566" s="407" t="s">
        <v>5592</v>
      </c>
      <c r="F566" s="97"/>
      <c r="G566" s="97"/>
      <c r="H566" s="97"/>
      <c r="I566" s="97"/>
      <c r="J566" s="97"/>
      <c r="K566" s="97"/>
      <c r="L566" s="97"/>
      <c r="M566" s="97"/>
      <c r="N566" s="97"/>
      <c r="O566" s="97"/>
      <c r="P566" s="97"/>
      <c r="Q566" s="97"/>
      <c r="R566" s="97"/>
      <c r="S566" s="97"/>
      <c r="T566" s="97"/>
      <c r="U566" s="97"/>
      <c r="V566" s="97"/>
      <c r="W566" s="97"/>
      <c r="X566" s="97"/>
      <c r="Y566" s="97"/>
      <c r="Z566" s="97"/>
      <c r="AA566" s="97"/>
    </row>
    <row r="567" customFormat="false" ht="15.75" hidden="false" customHeight="false" outlineLevel="0" collapsed="false">
      <c r="A567" s="668"/>
      <c r="B567" s="623" t="s">
        <v>5593</v>
      </c>
      <c r="C567" s="539" t="s">
        <v>5594</v>
      </c>
      <c r="D567" s="59" t="s">
        <v>1354</v>
      </c>
      <c r="E567" s="407" t="s">
        <v>5595</v>
      </c>
      <c r="F567" s="97"/>
      <c r="G567" s="97"/>
      <c r="H567" s="97"/>
      <c r="I567" s="97"/>
      <c r="J567" s="97"/>
      <c r="K567" s="97"/>
      <c r="L567" s="97"/>
      <c r="M567" s="97"/>
      <c r="N567" s="97"/>
      <c r="O567" s="97"/>
      <c r="P567" s="97"/>
      <c r="Q567" s="97"/>
      <c r="R567" s="97"/>
      <c r="S567" s="97"/>
      <c r="T567" s="97"/>
      <c r="U567" s="97"/>
      <c r="V567" s="97"/>
      <c r="W567" s="97"/>
      <c r="X567" s="97"/>
      <c r="Y567" s="97"/>
      <c r="Z567" s="97"/>
      <c r="AA567" s="97"/>
    </row>
    <row r="568" customFormat="false" ht="15.75" hidden="false" customHeight="false" outlineLevel="0" collapsed="false">
      <c r="A568" s="668"/>
      <c r="B568" s="623" t="s">
        <v>5596</v>
      </c>
      <c r="C568" s="539" t="s">
        <v>5597</v>
      </c>
      <c r="D568" s="59" t="s">
        <v>5598</v>
      </c>
      <c r="E568" s="407" t="s">
        <v>5599</v>
      </c>
      <c r="F568" s="97"/>
      <c r="G568" s="97"/>
      <c r="H568" s="97"/>
      <c r="I568" s="97"/>
      <c r="J568" s="97"/>
      <c r="K568" s="97"/>
      <c r="L568" s="97"/>
      <c r="M568" s="97"/>
      <c r="N568" s="97"/>
      <c r="O568" s="97"/>
      <c r="P568" s="97"/>
      <c r="Q568" s="97"/>
      <c r="R568" s="97"/>
      <c r="S568" s="97"/>
      <c r="T568" s="97"/>
      <c r="U568" s="97"/>
      <c r="V568" s="97"/>
      <c r="W568" s="97"/>
      <c r="X568" s="97"/>
      <c r="Y568" s="97"/>
      <c r="Z568" s="97"/>
      <c r="AA568" s="97"/>
    </row>
    <row r="569" customFormat="false" ht="15.75" hidden="false" customHeight="false" outlineLevel="0" collapsed="false">
      <c r="A569" s="668"/>
      <c r="B569" s="623" t="s">
        <v>5600</v>
      </c>
      <c r="C569" s="539" t="s">
        <v>5601</v>
      </c>
      <c r="D569" s="59" t="s">
        <v>1803</v>
      </c>
      <c r="E569" s="407" t="s">
        <v>5602</v>
      </c>
      <c r="F569" s="97"/>
      <c r="G569" s="97"/>
      <c r="H569" s="97"/>
      <c r="I569" s="97"/>
      <c r="J569" s="97"/>
      <c r="K569" s="97"/>
      <c r="L569" s="97"/>
      <c r="M569" s="97"/>
      <c r="N569" s="97"/>
      <c r="O569" s="97"/>
      <c r="P569" s="97"/>
      <c r="Q569" s="97"/>
      <c r="R569" s="97"/>
      <c r="S569" s="97"/>
      <c r="T569" s="97"/>
      <c r="U569" s="97"/>
      <c r="V569" s="97"/>
      <c r="W569" s="97"/>
      <c r="X569" s="97"/>
      <c r="Y569" s="97"/>
      <c r="Z569" s="97"/>
      <c r="AA569" s="97"/>
    </row>
    <row r="570" customFormat="false" ht="15.75" hidden="false" customHeight="false" outlineLevel="0" collapsed="false">
      <c r="A570" s="668"/>
      <c r="B570" s="623" t="s">
        <v>5603</v>
      </c>
      <c r="C570" s="613" t="s">
        <v>5604</v>
      </c>
      <c r="D570" s="59" t="s">
        <v>5605</v>
      </c>
      <c r="E570" s="407" t="s">
        <v>5606</v>
      </c>
      <c r="F570" s="97"/>
      <c r="G570" s="97"/>
      <c r="H570" s="97"/>
      <c r="I570" s="97"/>
      <c r="J570" s="97"/>
      <c r="K570" s="97"/>
      <c r="L570" s="97"/>
      <c r="M570" s="97"/>
      <c r="N570" s="97"/>
      <c r="O570" s="97"/>
      <c r="P570" s="97"/>
      <c r="Q570" s="97"/>
      <c r="R570" s="97"/>
      <c r="S570" s="97"/>
      <c r="T570" s="97"/>
      <c r="U570" s="97"/>
      <c r="V570" s="97"/>
      <c r="W570" s="97"/>
      <c r="X570" s="97"/>
      <c r="Y570" s="97"/>
      <c r="Z570" s="97"/>
      <c r="AA570" s="97"/>
    </row>
    <row r="571" customFormat="false" ht="15.75" hidden="false" customHeight="false" outlineLevel="0" collapsed="false">
      <c r="A571" s="668"/>
      <c r="B571" s="623"/>
      <c r="C571" s="597" t="s">
        <v>5607</v>
      </c>
      <c r="D571" s="59" t="s">
        <v>5608</v>
      </c>
      <c r="E571" s="594" t="s">
        <v>355</v>
      </c>
      <c r="F571" s="97"/>
      <c r="G571" s="97"/>
      <c r="H571" s="97"/>
      <c r="I571" s="97"/>
      <c r="J571" s="97"/>
      <c r="K571" s="97"/>
      <c r="L571" s="97"/>
      <c r="M571" s="97"/>
      <c r="N571" s="97"/>
      <c r="O571" s="97"/>
      <c r="P571" s="97"/>
      <c r="Q571" s="97"/>
      <c r="R571" s="97"/>
      <c r="S571" s="97"/>
      <c r="T571" s="97"/>
      <c r="U571" s="97"/>
      <c r="V571" s="97"/>
      <c r="W571" s="97"/>
      <c r="X571" s="97"/>
      <c r="Y571" s="97"/>
      <c r="Z571" s="97"/>
      <c r="AA571" s="97"/>
    </row>
    <row r="572" customFormat="false" ht="15.75" hidden="false" customHeight="false" outlineLevel="0" collapsed="false">
      <c r="A572" s="668"/>
      <c r="B572" s="623" t="s">
        <v>5609</v>
      </c>
      <c r="C572" s="539" t="s">
        <v>5610</v>
      </c>
      <c r="D572" s="59" t="s">
        <v>1438</v>
      </c>
      <c r="E572" s="407" t="s">
        <v>1833</v>
      </c>
      <c r="F572" s="97"/>
      <c r="G572" s="97"/>
      <c r="H572" s="97"/>
      <c r="I572" s="97"/>
      <c r="J572" s="97"/>
      <c r="K572" s="97"/>
      <c r="L572" s="97"/>
      <c r="M572" s="97"/>
      <c r="N572" s="97"/>
      <c r="O572" s="97"/>
      <c r="P572" s="97"/>
      <c r="Q572" s="97"/>
      <c r="R572" s="97"/>
      <c r="S572" s="97"/>
      <c r="T572" s="97"/>
      <c r="U572" s="97"/>
      <c r="V572" s="97"/>
      <c r="W572" s="97"/>
      <c r="X572" s="97"/>
      <c r="Y572" s="97"/>
      <c r="Z572" s="97"/>
      <c r="AA572" s="97"/>
    </row>
    <row r="573" customFormat="false" ht="15.75" hidden="false" customHeight="false" outlineLevel="0" collapsed="false">
      <c r="A573" s="668"/>
      <c r="B573" s="623" t="s">
        <v>5611</v>
      </c>
      <c r="C573" s="539" t="s">
        <v>5612</v>
      </c>
      <c r="D573" s="59" t="s">
        <v>4569</v>
      </c>
      <c r="E573" s="594" t="s">
        <v>5381</v>
      </c>
      <c r="F573" s="55" t="s">
        <v>1344</v>
      </c>
      <c r="G573" s="594" t="s">
        <v>5613</v>
      </c>
      <c r="H573" s="97"/>
      <c r="I573" s="97"/>
      <c r="J573" s="97"/>
      <c r="K573" s="97"/>
      <c r="L573" s="97"/>
      <c r="M573" s="97"/>
      <c r="N573" s="97"/>
      <c r="O573" s="97"/>
      <c r="P573" s="97"/>
      <c r="Q573" s="97"/>
      <c r="R573" s="97"/>
      <c r="S573" s="97"/>
      <c r="T573" s="97"/>
      <c r="U573" s="97"/>
      <c r="V573" s="97"/>
      <c r="W573" s="97"/>
      <c r="X573" s="97"/>
      <c r="Y573" s="97"/>
      <c r="Z573" s="97"/>
      <c r="AA573" s="97"/>
    </row>
    <row r="574" customFormat="false" ht="15.75" hidden="false" customHeight="false" outlineLevel="0" collapsed="false">
      <c r="A574" s="668"/>
      <c r="B574" s="623" t="s">
        <v>1503</v>
      </c>
      <c r="C574" s="539" t="s">
        <v>5614</v>
      </c>
      <c r="D574" s="57" t="s">
        <v>5615</v>
      </c>
      <c r="E574" s="614" t="s">
        <v>5616</v>
      </c>
      <c r="F574" s="55" t="s">
        <v>5617</v>
      </c>
      <c r="G574" s="594" t="s">
        <v>5618</v>
      </c>
      <c r="H574" s="97"/>
      <c r="I574" s="97"/>
      <c r="J574" s="97"/>
      <c r="K574" s="97"/>
      <c r="L574" s="97"/>
      <c r="M574" s="97"/>
      <c r="N574" s="97"/>
      <c r="O574" s="97"/>
      <c r="P574" s="97"/>
      <c r="Q574" s="97"/>
      <c r="R574" s="97"/>
      <c r="S574" s="97"/>
      <c r="T574" s="97"/>
      <c r="U574" s="97"/>
      <c r="V574" s="97"/>
      <c r="W574" s="97"/>
      <c r="X574" s="97"/>
      <c r="Y574" s="97"/>
      <c r="Z574" s="97"/>
      <c r="AA574" s="97"/>
    </row>
    <row r="575" customFormat="false" ht="15.75" hidden="false" customHeight="false" outlineLevel="0" collapsed="false">
      <c r="A575" s="668"/>
      <c r="B575" s="623" t="s">
        <v>5619</v>
      </c>
      <c r="C575" s="539" t="s">
        <v>5620</v>
      </c>
      <c r="D575" s="59" t="s">
        <v>1438</v>
      </c>
      <c r="E575" s="594" t="s">
        <v>5621</v>
      </c>
      <c r="F575" s="55" t="s">
        <v>5622</v>
      </c>
      <c r="G575" s="594" t="s">
        <v>5623</v>
      </c>
      <c r="H575" s="97"/>
      <c r="I575" s="97"/>
      <c r="J575" s="97"/>
      <c r="K575" s="97"/>
      <c r="L575" s="97"/>
      <c r="M575" s="97"/>
      <c r="N575" s="97"/>
      <c r="O575" s="97"/>
      <c r="P575" s="97"/>
      <c r="Q575" s="97"/>
      <c r="R575" s="97"/>
      <c r="S575" s="97"/>
      <c r="T575" s="97"/>
      <c r="U575" s="97"/>
      <c r="V575" s="97"/>
      <c r="W575" s="97"/>
      <c r="X575" s="97"/>
      <c r="Y575" s="97"/>
      <c r="Z575" s="97"/>
      <c r="AA575" s="97"/>
    </row>
    <row r="576" customFormat="false" ht="15.75" hidden="false" customHeight="false" outlineLevel="0" collapsed="false">
      <c r="A576" s="668"/>
      <c r="B576" s="623" t="s">
        <v>5624</v>
      </c>
      <c r="C576" s="597" t="s">
        <v>5625</v>
      </c>
      <c r="D576" s="59" t="s">
        <v>5626</v>
      </c>
      <c r="E576" s="614" t="s">
        <v>5627</v>
      </c>
      <c r="F576" s="55" t="s">
        <v>1312</v>
      </c>
      <c r="G576" s="594" t="s">
        <v>5628</v>
      </c>
      <c r="H576" s="97"/>
      <c r="I576" s="97"/>
      <c r="J576" s="97"/>
      <c r="K576" s="97"/>
      <c r="L576" s="97"/>
      <c r="M576" s="97"/>
      <c r="N576" s="97"/>
      <c r="O576" s="97"/>
      <c r="P576" s="97"/>
      <c r="Q576" s="97"/>
      <c r="R576" s="97"/>
      <c r="S576" s="97"/>
      <c r="T576" s="97"/>
      <c r="U576" s="97"/>
      <c r="V576" s="97"/>
      <c r="W576" s="97"/>
      <c r="X576" s="97"/>
      <c r="Y576" s="97"/>
      <c r="Z576" s="97"/>
      <c r="AA576" s="97"/>
    </row>
    <row r="577" customFormat="false" ht="15.75" hidden="false" customHeight="false" outlineLevel="0" collapsed="false">
      <c r="A577" s="668"/>
      <c r="B577" s="623" t="s">
        <v>1585</v>
      </c>
      <c r="C577" s="539" t="s">
        <v>5629</v>
      </c>
      <c r="D577" s="59" t="s">
        <v>5630</v>
      </c>
      <c r="E577" s="55" t="s">
        <v>5631</v>
      </c>
      <c r="F577" s="97"/>
      <c r="G577" s="97"/>
      <c r="H577" s="97"/>
      <c r="I577" s="97"/>
      <c r="J577" s="97"/>
      <c r="K577" s="97"/>
      <c r="L577" s="97"/>
      <c r="M577" s="97"/>
      <c r="N577" s="97"/>
      <c r="O577" s="97"/>
      <c r="P577" s="97"/>
      <c r="Q577" s="97"/>
      <c r="R577" s="97"/>
      <c r="S577" s="97"/>
      <c r="T577" s="97"/>
      <c r="U577" s="97"/>
      <c r="V577" s="97"/>
      <c r="W577" s="97"/>
      <c r="X577" s="97"/>
      <c r="Y577" s="97"/>
      <c r="Z577" s="97"/>
      <c r="AA577" s="97"/>
    </row>
    <row r="578" customFormat="false" ht="15.75" hidden="false" customHeight="false" outlineLevel="0" collapsed="false">
      <c r="A578" s="668"/>
      <c r="B578" s="623" t="s">
        <v>5632</v>
      </c>
      <c r="C578" s="539" t="s">
        <v>5633</v>
      </c>
      <c r="D578" s="59" t="s">
        <v>4569</v>
      </c>
      <c r="E578" s="594" t="s">
        <v>5381</v>
      </c>
      <c r="F578" s="97"/>
      <c r="G578" s="97"/>
      <c r="H578" s="97"/>
      <c r="I578" s="97"/>
      <c r="J578" s="97"/>
      <c r="K578" s="97"/>
      <c r="L578" s="97"/>
      <c r="M578" s="97"/>
      <c r="N578" s="97"/>
      <c r="O578" s="97"/>
      <c r="P578" s="97"/>
      <c r="Q578" s="97"/>
      <c r="R578" s="97"/>
      <c r="S578" s="97"/>
      <c r="T578" s="97"/>
      <c r="U578" s="97"/>
      <c r="V578" s="97"/>
      <c r="W578" s="97"/>
      <c r="X578" s="97"/>
      <c r="Y578" s="97"/>
      <c r="Z578" s="97"/>
      <c r="AA578" s="97"/>
    </row>
    <row r="579" customFormat="false" ht="15.75" hidden="false" customHeight="false" outlineLevel="0" collapsed="false">
      <c r="A579" s="668"/>
      <c r="B579" s="623" t="s">
        <v>5634</v>
      </c>
      <c r="C579" s="55" t="s">
        <v>5635</v>
      </c>
      <c r="D579" s="59" t="s">
        <v>1291</v>
      </c>
      <c r="E579" s="594" t="s">
        <v>5636</v>
      </c>
      <c r="F579" s="97"/>
      <c r="G579" s="97"/>
      <c r="H579" s="97"/>
      <c r="I579" s="97"/>
      <c r="J579" s="97"/>
      <c r="K579" s="97"/>
      <c r="L579" s="97"/>
      <c r="M579" s="97"/>
      <c r="N579" s="97"/>
      <c r="O579" s="97"/>
      <c r="P579" s="97"/>
      <c r="Q579" s="97"/>
      <c r="R579" s="97"/>
      <c r="S579" s="97"/>
      <c r="T579" s="97"/>
      <c r="U579" s="97"/>
      <c r="V579" s="97"/>
      <c r="W579" s="97"/>
      <c r="X579" s="97"/>
      <c r="Y579" s="97"/>
      <c r="Z579" s="97"/>
      <c r="AA579" s="97"/>
    </row>
    <row r="580" customFormat="false" ht="15.75" hidden="false" customHeight="false" outlineLevel="0" collapsed="false">
      <c r="A580" s="668"/>
      <c r="B580" s="623" t="s">
        <v>5637</v>
      </c>
      <c r="C580" s="539" t="s">
        <v>5638</v>
      </c>
      <c r="D580" s="5" t="s">
        <v>5639</v>
      </c>
      <c r="E580" s="262" t="s">
        <v>5640</v>
      </c>
      <c r="F580" s="59" t="s">
        <v>5641</v>
      </c>
      <c r="G580" s="614" t="s">
        <v>5642</v>
      </c>
      <c r="H580" s="97"/>
      <c r="I580" s="55" t="s">
        <v>5643</v>
      </c>
      <c r="J580" s="594" t="s">
        <v>5644</v>
      </c>
      <c r="K580" s="97"/>
      <c r="L580" s="97"/>
      <c r="M580" s="97"/>
      <c r="N580" s="97"/>
      <c r="O580" s="97"/>
      <c r="P580" s="97"/>
      <c r="Q580" s="97"/>
      <c r="R580" s="97"/>
      <c r="S580" s="97"/>
      <c r="T580" s="97"/>
      <c r="U580" s="97"/>
      <c r="V580" s="97"/>
      <c r="W580" s="97"/>
      <c r="X580" s="97"/>
      <c r="Y580" s="97"/>
      <c r="Z580" s="97"/>
      <c r="AA580" s="97"/>
    </row>
    <row r="581" customFormat="false" ht="15.75" hidden="false" customHeight="false" outlineLevel="0" collapsed="false">
      <c r="A581" s="668"/>
      <c r="B581" s="623" t="s">
        <v>5266</v>
      </c>
      <c r="C581" s="613" t="s">
        <v>5645</v>
      </c>
      <c r="D581" s="59" t="s">
        <v>5646</v>
      </c>
      <c r="E581" s="285" t="s">
        <v>5647</v>
      </c>
      <c r="F581" s="107" t="s">
        <v>1677</v>
      </c>
      <c r="G581" s="594" t="s">
        <v>5648</v>
      </c>
      <c r="H581" s="97"/>
      <c r="I581" s="55"/>
      <c r="J581" s="59"/>
      <c r="K581" s="97"/>
      <c r="L581" s="97"/>
      <c r="M581" s="97"/>
      <c r="N581" s="97"/>
      <c r="O581" s="97"/>
      <c r="P581" s="97"/>
      <c r="Q581" s="97"/>
      <c r="R581" s="97"/>
      <c r="S581" s="97"/>
      <c r="T581" s="97"/>
      <c r="U581" s="97"/>
      <c r="V581" s="97"/>
      <c r="W581" s="97"/>
      <c r="X581" s="97"/>
      <c r="Y581" s="97"/>
      <c r="Z581" s="97"/>
      <c r="AA581" s="97"/>
    </row>
    <row r="582" customFormat="false" ht="15.75" hidden="false" customHeight="false" outlineLevel="0" collapsed="false">
      <c r="A582" s="668"/>
      <c r="B582" s="623" t="s">
        <v>5649</v>
      </c>
      <c r="C582" s="539" t="s">
        <v>5650</v>
      </c>
      <c r="D582" s="59" t="s">
        <v>5651</v>
      </c>
      <c r="E582" s="348" t="s">
        <v>5652</v>
      </c>
      <c r="F582" s="97"/>
      <c r="G582" s="97"/>
      <c r="H582" s="97"/>
      <c r="I582" s="55"/>
      <c r="J582" s="59"/>
      <c r="K582" s="97"/>
      <c r="L582" s="97"/>
      <c r="M582" s="97"/>
      <c r="N582" s="97"/>
      <c r="O582" s="97"/>
      <c r="P582" s="97"/>
      <c r="Q582" s="97"/>
      <c r="R582" s="97"/>
      <c r="S582" s="97"/>
      <c r="T582" s="97"/>
      <c r="U582" s="97"/>
      <c r="V582" s="97"/>
      <c r="W582" s="97"/>
      <c r="X582" s="97"/>
      <c r="Y582" s="97"/>
      <c r="Z582" s="97"/>
      <c r="AA582" s="97"/>
    </row>
    <row r="583" customFormat="false" ht="15.75" hidden="false" customHeight="false" outlineLevel="0" collapsed="false">
      <c r="A583" s="668"/>
      <c r="B583" s="623" t="s">
        <v>1655</v>
      </c>
      <c r="C583" s="543" t="s">
        <v>5653</v>
      </c>
      <c r="D583" s="59" t="s">
        <v>5433</v>
      </c>
      <c r="E583" s="594" t="s">
        <v>5654</v>
      </c>
      <c r="F583" s="97"/>
      <c r="G583" s="97"/>
      <c r="H583" s="97"/>
      <c r="I583" s="55"/>
      <c r="J583" s="59"/>
      <c r="K583" s="97"/>
      <c r="L583" s="97"/>
      <c r="M583" s="97"/>
      <c r="N583" s="97"/>
      <c r="O583" s="97"/>
      <c r="P583" s="97"/>
      <c r="Q583" s="97"/>
      <c r="R583" s="97"/>
      <c r="S583" s="97"/>
      <c r="T583" s="97"/>
      <c r="U583" s="97"/>
      <c r="V583" s="97"/>
      <c r="W583" s="97"/>
      <c r="X583" s="97"/>
      <c r="Y583" s="97"/>
      <c r="Z583" s="97"/>
      <c r="AA583" s="97"/>
    </row>
    <row r="584" customFormat="false" ht="15.75" hidden="false" customHeight="false" outlineLevel="0" collapsed="false">
      <c r="A584" s="668"/>
      <c r="B584" s="623" t="s">
        <v>4271</v>
      </c>
      <c r="C584" s="597" t="s">
        <v>5655</v>
      </c>
      <c r="D584" s="59" t="s">
        <v>5656</v>
      </c>
      <c r="E584" s="461"/>
      <c r="F584" s="97"/>
      <c r="G584" s="97"/>
      <c r="H584" s="97"/>
      <c r="I584" s="55"/>
      <c r="J584" s="59"/>
      <c r="K584" s="97"/>
      <c r="L584" s="97"/>
      <c r="M584" s="97"/>
      <c r="N584" s="97"/>
      <c r="O584" s="97"/>
      <c r="P584" s="97"/>
      <c r="Q584" s="97"/>
      <c r="R584" s="97"/>
      <c r="S584" s="97"/>
      <c r="T584" s="97"/>
      <c r="U584" s="97"/>
      <c r="V584" s="97"/>
      <c r="W584" s="97"/>
      <c r="X584" s="97"/>
      <c r="Y584" s="97"/>
      <c r="Z584" s="97"/>
      <c r="AA584" s="97"/>
    </row>
    <row r="585" customFormat="false" ht="15.75" hidden="false" customHeight="false" outlineLevel="0" collapsed="false">
      <c r="A585" s="668"/>
      <c r="B585" s="623" t="s">
        <v>5657</v>
      </c>
      <c r="C585" s="406" t="s">
        <v>5658</v>
      </c>
      <c r="D585" s="59" t="s">
        <v>5659</v>
      </c>
      <c r="E585" s="614" t="s">
        <v>5660</v>
      </c>
      <c r="F585" s="97"/>
      <c r="G585" s="97"/>
      <c r="H585" s="97"/>
      <c r="I585" s="55"/>
      <c r="J585" s="59"/>
      <c r="K585" s="97"/>
      <c r="L585" s="97"/>
      <c r="M585" s="97"/>
      <c r="N585" s="97"/>
      <c r="O585" s="97"/>
      <c r="P585" s="97"/>
      <c r="Q585" s="97"/>
      <c r="R585" s="97"/>
      <c r="S585" s="97"/>
      <c r="T585" s="97"/>
      <c r="U585" s="97"/>
      <c r="V585" s="97"/>
      <c r="W585" s="97"/>
      <c r="X585" s="97"/>
      <c r="Y585" s="97"/>
      <c r="Z585" s="97"/>
      <c r="AA585" s="97"/>
    </row>
    <row r="586" customFormat="false" ht="15.75" hidden="false" customHeight="false" outlineLevel="0" collapsed="false">
      <c r="A586" s="668"/>
      <c r="B586" s="623" t="s">
        <v>1834</v>
      </c>
      <c r="C586" s="613" t="s">
        <v>5661</v>
      </c>
      <c r="D586" s="57" t="s">
        <v>5662</v>
      </c>
      <c r="E586" s="408" t="s">
        <v>5663</v>
      </c>
      <c r="F586" s="57" t="s">
        <v>5664</v>
      </c>
      <c r="G586" s="408" t="s">
        <v>5665</v>
      </c>
      <c r="H586" s="97"/>
      <c r="I586" s="55"/>
      <c r="J586" s="59"/>
      <c r="K586" s="97"/>
      <c r="L586" s="97"/>
      <c r="M586" s="97"/>
      <c r="N586" s="97"/>
      <c r="O586" s="97"/>
      <c r="P586" s="97"/>
      <c r="Q586" s="97"/>
      <c r="R586" s="97"/>
      <c r="S586" s="97"/>
      <c r="T586" s="97"/>
      <c r="U586" s="97"/>
      <c r="V586" s="97"/>
      <c r="W586" s="97"/>
      <c r="X586" s="97"/>
      <c r="Y586" s="97"/>
      <c r="Z586" s="97"/>
      <c r="AA586" s="97"/>
    </row>
    <row r="587" customFormat="false" ht="15.75" hidden="false" customHeight="false" outlineLevel="0" collapsed="false">
      <c r="A587" s="668"/>
      <c r="B587" s="623" t="s">
        <v>4953</v>
      </c>
      <c r="C587" s="597" t="s">
        <v>5666</v>
      </c>
      <c r="D587" s="59" t="s">
        <v>2062</v>
      </c>
      <c r="E587" s="614" t="s">
        <v>5667</v>
      </c>
      <c r="F587" s="55"/>
      <c r="G587" s="55"/>
      <c r="H587" s="97"/>
      <c r="I587" s="55"/>
      <c r="J587" s="59"/>
      <c r="K587" s="97"/>
      <c r="L587" s="97"/>
      <c r="M587" s="97"/>
      <c r="N587" s="97"/>
      <c r="O587" s="97"/>
      <c r="P587" s="97"/>
      <c r="Q587" s="97"/>
      <c r="R587" s="97"/>
      <c r="S587" s="97"/>
      <c r="T587" s="97"/>
      <c r="U587" s="97"/>
      <c r="V587" s="97"/>
      <c r="W587" s="97"/>
      <c r="X587" s="97"/>
      <c r="Y587" s="97"/>
      <c r="Z587" s="97"/>
      <c r="AA587" s="97"/>
    </row>
    <row r="588" customFormat="false" ht="15.75" hidden="false" customHeight="false" outlineLevel="0" collapsed="false">
      <c r="A588" s="668"/>
      <c r="B588" s="623" t="s">
        <v>4953</v>
      </c>
      <c r="C588" s="597" t="s">
        <v>5668</v>
      </c>
      <c r="D588" s="59" t="s">
        <v>5669</v>
      </c>
      <c r="E588" s="614" t="s">
        <v>5670</v>
      </c>
      <c r="F588" s="55" t="s">
        <v>1619</v>
      </c>
      <c r="G588" s="594" t="s">
        <v>5671</v>
      </c>
      <c r="H588" s="97"/>
      <c r="I588" s="55"/>
      <c r="J588" s="59"/>
      <c r="K588" s="97"/>
      <c r="L588" s="97"/>
      <c r="M588" s="97"/>
      <c r="N588" s="97"/>
      <c r="O588" s="97"/>
      <c r="P588" s="97"/>
      <c r="Q588" s="97"/>
      <c r="R588" s="97"/>
      <c r="S588" s="97"/>
      <c r="T588" s="97"/>
      <c r="U588" s="97"/>
      <c r="V588" s="97"/>
      <c r="W588" s="97"/>
      <c r="X588" s="97"/>
      <c r="Y588" s="97"/>
      <c r="Z588" s="97"/>
      <c r="AA588" s="97"/>
    </row>
    <row r="589" customFormat="false" ht="15.75" hidden="false" customHeight="false" outlineLevel="0" collapsed="false">
      <c r="A589" s="668"/>
      <c r="B589" s="623" t="s">
        <v>5672</v>
      </c>
      <c r="C589" s="597" t="s">
        <v>5673</v>
      </c>
      <c r="D589" s="59" t="s">
        <v>5674</v>
      </c>
      <c r="E589" s="614" t="s">
        <v>5675</v>
      </c>
      <c r="F589" s="97"/>
      <c r="G589" s="97"/>
      <c r="H589" s="97"/>
      <c r="I589" s="55"/>
      <c r="J589" s="59"/>
      <c r="K589" s="97"/>
      <c r="L589" s="97"/>
      <c r="M589" s="97"/>
      <c r="N589" s="97"/>
      <c r="O589" s="97"/>
      <c r="P589" s="97"/>
      <c r="Q589" s="97"/>
      <c r="R589" s="97"/>
      <c r="S589" s="97"/>
      <c r="T589" s="97"/>
      <c r="U589" s="97"/>
      <c r="V589" s="97"/>
      <c r="W589" s="97"/>
      <c r="X589" s="97"/>
      <c r="Y589" s="97"/>
      <c r="Z589" s="97"/>
      <c r="AA589" s="97"/>
    </row>
    <row r="590" customFormat="false" ht="15.75" hidden="false" customHeight="false" outlineLevel="0" collapsed="false">
      <c r="A590" s="668"/>
      <c r="B590" s="623" t="s">
        <v>4671</v>
      </c>
      <c r="C590" s="57" t="s">
        <v>5676</v>
      </c>
      <c r="D590" s="57" t="s">
        <v>5677</v>
      </c>
      <c r="E590" s="408" t="s">
        <v>5678</v>
      </c>
      <c r="F590" s="57" t="s">
        <v>5679</v>
      </c>
      <c r="G590" s="408" t="s">
        <v>5680</v>
      </c>
      <c r="H590" s="97"/>
      <c r="I590" s="55"/>
      <c r="J590" s="59"/>
      <c r="K590" s="97"/>
      <c r="L590" s="97"/>
      <c r="M590" s="97"/>
      <c r="P590" s="97"/>
      <c r="Q590" s="97"/>
      <c r="R590" s="97"/>
      <c r="S590" s="97"/>
      <c r="T590" s="97"/>
      <c r="U590" s="97"/>
      <c r="V590" s="97"/>
      <c r="W590" s="97"/>
      <c r="X590" s="97"/>
      <c r="Y590" s="97"/>
      <c r="Z590" s="97"/>
      <c r="AA590" s="97"/>
    </row>
    <row r="591" customFormat="false" ht="15.75" hidden="false" customHeight="false" outlineLevel="0" collapsed="false">
      <c r="A591" s="668"/>
      <c r="B591" s="623" t="s">
        <v>5681</v>
      </c>
      <c r="C591" s="57" t="s">
        <v>5682</v>
      </c>
      <c r="D591" s="59" t="s">
        <v>5683</v>
      </c>
      <c r="E591" s="614" t="s">
        <v>5684</v>
      </c>
      <c r="F591" s="55"/>
      <c r="G591" s="55"/>
      <c r="H591" s="97"/>
      <c r="I591" s="55"/>
      <c r="J591" s="59"/>
      <c r="K591" s="97"/>
      <c r="L591" s="97"/>
      <c r="M591" s="97"/>
      <c r="P591" s="97"/>
      <c r="Q591" s="97"/>
      <c r="R591" s="97"/>
      <c r="S591" s="97"/>
      <c r="T591" s="97"/>
      <c r="U591" s="97"/>
      <c r="V591" s="97"/>
      <c r="W591" s="97"/>
      <c r="X591" s="97"/>
      <c r="Y591" s="97"/>
      <c r="Z591" s="97"/>
      <c r="AA591" s="97"/>
    </row>
    <row r="592" customFormat="false" ht="15.75" hidden="false" customHeight="false" outlineLevel="0" collapsed="false">
      <c r="A592" s="668"/>
      <c r="B592" s="623" t="s">
        <v>5685</v>
      </c>
      <c r="C592" s="57" t="s">
        <v>5686</v>
      </c>
      <c r="D592" s="59" t="s">
        <v>1066</v>
      </c>
      <c r="E592" s="614" t="s">
        <v>5687</v>
      </c>
      <c r="F592" s="14" t="s">
        <v>5688</v>
      </c>
      <c r="G592" s="594" t="s">
        <v>5689</v>
      </c>
      <c r="H592" s="55" t="s">
        <v>5690</v>
      </c>
      <c r="I592" s="669" t="s">
        <v>5691</v>
      </c>
      <c r="J592" s="59"/>
      <c r="K592" s="97"/>
      <c r="L592" s="97"/>
      <c r="M592" s="97"/>
      <c r="P592" s="97"/>
      <c r="Q592" s="97"/>
      <c r="R592" s="97"/>
      <c r="S592" s="97"/>
      <c r="T592" s="97"/>
      <c r="U592" s="97"/>
      <c r="V592" s="97"/>
      <c r="W592" s="97"/>
      <c r="X592" s="97"/>
      <c r="Y592" s="97"/>
      <c r="Z592" s="97"/>
      <c r="AA592" s="97"/>
    </row>
    <row r="593" customFormat="false" ht="15.75" hidden="false" customHeight="false" outlineLevel="0" collapsed="false">
      <c r="A593" s="668"/>
      <c r="B593" s="623" t="s">
        <v>5692</v>
      </c>
      <c r="C593" s="539" t="s">
        <v>5693</v>
      </c>
      <c r="D593" s="4" t="s">
        <v>1446</v>
      </c>
      <c r="E593" s="255" t="s">
        <v>5694</v>
      </c>
      <c r="F593" s="59"/>
      <c r="G593" s="461"/>
      <c r="H593" s="55"/>
      <c r="I593" s="55"/>
      <c r="J593" s="59"/>
      <c r="K593" s="97"/>
      <c r="L593" s="97"/>
      <c r="M593" s="97"/>
      <c r="N593" s="97"/>
      <c r="O593" s="97"/>
      <c r="P593" s="97"/>
      <c r="Q593" s="97"/>
      <c r="R593" s="97"/>
      <c r="S593" s="97"/>
      <c r="T593" s="97"/>
      <c r="U593" s="97"/>
      <c r="V593" s="97"/>
      <c r="W593" s="97"/>
      <c r="X593" s="97"/>
      <c r="Y593" s="97"/>
      <c r="Z593" s="97"/>
      <c r="AA593" s="97"/>
    </row>
    <row r="594" customFormat="false" ht="15.75" hidden="false" customHeight="false" outlineLevel="0" collapsed="false">
      <c r="A594" s="668"/>
      <c r="B594" s="623" t="s">
        <v>4370</v>
      </c>
      <c r="C594" s="539" t="s">
        <v>5695</v>
      </c>
      <c r="D594" s="4" t="s">
        <v>5696</v>
      </c>
      <c r="E594" s="255" t="s">
        <v>5697</v>
      </c>
      <c r="F594" s="59" t="s">
        <v>1525</v>
      </c>
      <c r="G594" s="614" t="s">
        <v>1526</v>
      </c>
      <c r="H594" s="55" t="s">
        <v>5698</v>
      </c>
      <c r="I594" s="594" t="s">
        <v>5699</v>
      </c>
      <c r="J594" s="59"/>
      <c r="K594" s="97"/>
      <c r="L594" s="97"/>
      <c r="M594" s="97"/>
      <c r="N594" s="97"/>
      <c r="O594" s="97"/>
      <c r="P594" s="97"/>
      <c r="Q594" s="97"/>
      <c r="R594" s="97"/>
      <c r="S594" s="97"/>
      <c r="T594" s="97"/>
      <c r="U594" s="97"/>
      <c r="V594" s="97"/>
      <c r="W594" s="97"/>
      <c r="X594" s="97"/>
      <c r="Y594" s="97"/>
      <c r="Z594" s="97"/>
      <c r="AA594" s="97"/>
    </row>
    <row r="595" customFormat="false" ht="15.75" hidden="false" customHeight="false" outlineLevel="0" collapsed="false">
      <c r="A595" s="668"/>
      <c r="B595" s="623" t="s">
        <v>4370</v>
      </c>
      <c r="C595" s="539" t="s">
        <v>5700</v>
      </c>
      <c r="D595" s="59" t="s">
        <v>1850</v>
      </c>
      <c r="E595" s="614" t="s">
        <v>5279</v>
      </c>
      <c r="F595" s="55"/>
      <c r="G595" s="55"/>
      <c r="H595" s="97"/>
      <c r="I595" s="55"/>
      <c r="J595" s="59"/>
      <c r="K595" s="97"/>
      <c r="L595" s="97"/>
      <c r="M595" s="97"/>
      <c r="N595" s="97"/>
      <c r="O595" s="97"/>
      <c r="P595" s="97"/>
      <c r="Q595" s="97"/>
      <c r="R595" s="97"/>
      <c r="S595" s="97"/>
      <c r="T595" s="97"/>
      <c r="U595" s="97"/>
      <c r="V595" s="97"/>
      <c r="W595" s="97"/>
      <c r="X595" s="97"/>
      <c r="Y595" s="97"/>
      <c r="Z595" s="97"/>
      <c r="AA595" s="97"/>
    </row>
    <row r="596" customFormat="false" ht="15.75" hidden="false" customHeight="false" outlineLevel="0" collapsed="false">
      <c r="A596" s="668"/>
      <c r="B596" s="623" t="s">
        <v>4370</v>
      </c>
      <c r="C596" s="613" t="s">
        <v>5701</v>
      </c>
      <c r="D596" s="59" t="s">
        <v>5182</v>
      </c>
      <c r="E596" s="614" t="s">
        <v>5183</v>
      </c>
      <c r="F596" s="97"/>
      <c r="G596" s="97"/>
      <c r="H596" s="97"/>
      <c r="I596" s="594" t="s">
        <v>5702</v>
      </c>
      <c r="J596" s="59"/>
      <c r="K596" s="97"/>
      <c r="L596" s="97"/>
      <c r="M596" s="97"/>
      <c r="N596" s="97"/>
      <c r="O596" s="97"/>
      <c r="P596" s="97"/>
      <c r="Q596" s="97"/>
      <c r="R596" s="97"/>
      <c r="S596" s="97"/>
      <c r="T596" s="97"/>
      <c r="U596" s="97"/>
      <c r="V596" s="97"/>
      <c r="W596" s="97"/>
      <c r="X596" s="97"/>
      <c r="Y596" s="97"/>
      <c r="Z596" s="97"/>
      <c r="AA596" s="97"/>
    </row>
    <row r="597" customFormat="false" ht="15.75" hidden="false" customHeight="false" outlineLevel="0" collapsed="false">
      <c r="A597" s="668"/>
      <c r="B597" s="623" t="s">
        <v>4370</v>
      </c>
      <c r="C597" s="539" t="s">
        <v>5703</v>
      </c>
      <c r="D597" s="59" t="s">
        <v>1354</v>
      </c>
      <c r="E597" s="407" t="s">
        <v>5704</v>
      </c>
      <c r="F597" s="59" t="s">
        <v>5705</v>
      </c>
      <c r="G597" s="405" t="s">
        <v>5706</v>
      </c>
      <c r="H597" s="97"/>
      <c r="I597" s="55"/>
      <c r="J597" s="59"/>
      <c r="K597" s="97"/>
      <c r="L597" s="97"/>
      <c r="M597" s="97"/>
      <c r="N597" s="97"/>
      <c r="O597" s="97"/>
      <c r="P597" s="97"/>
      <c r="Q597" s="97"/>
      <c r="R597" s="97"/>
      <c r="S597" s="97"/>
      <c r="T597" s="97"/>
      <c r="U597" s="97"/>
      <c r="V597" s="97"/>
      <c r="W597" s="97"/>
      <c r="X597" s="97"/>
      <c r="Y597" s="97"/>
      <c r="Z597" s="97"/>
      <c r="AA597" s="97"/>
    </row>
    <row r="598" customFormat="false" ht="15.75" hidden="false" customHeight="false" outlineLevel="0" collapsed="false">
      <c r="A598" s="668"/>
      <c r="B598" s="623" t="s">
        <v>5707</v>
      </c>
      <c r="C598" s="543" t="s">
        <v>5708</v>
      </c>
      <c r="D598" s="59" t="s">
        <v>1435</v>
      </c>
      <c r="E598" s="405" t="s">
        <v>5709</v>
      </c>
      <c r="H598" s="97"/>
      <c r="I598" s="55"/>
      <c r="J598" s="59"/>
      <c r="K598" s="97"/>
      <c r="L598" s="97"/>
      <c r="M598" s="97"/>
      <c r="N598" s="97"/>
      <c r="O598" s="97"/>
      <c r="P598" s="97"/>
      <c r="Q598" s="97"/>
      <c r="R598" s="97"/>
      <c r="S598" s="97"/>
      <c r="T598" s="97"/>
      <c r="U598" s="97"/>
      <c r="V598" s="97"/>
      <c r="W598" s="97"/>
      <c r="X598" s="97"/>
      <c r="Y598" s="97"/>
      <c r="Z598" s="97"/>
      <c r="AA598" s="97"/>
    </row>
    <row r="599" customFormat="false" ht="15.75" hidden="false" customHeight="false" outlineLevel="0" collapsed="false">
      <c r="A599" s="668"/>
      <c r="B599" s="623" t="s">
        <v>5707</v>
      </c>
      <c r="C599" s="613" t="s">
        <v>5710</v>
      </c>
      <c r="D599" s="59" t="s">
        <v>5711</v>
      </c>
      <c r="E599" s="407" t="s">
        <v>5712</v>
      </c>
      <c r="F599" s="59"/>
      <c r="G599" s="59"/>
      <c r="H599" s="97"/>
      <c r="I599" s="55"/>
      <c r="J599" s="59"/>
      <c r="K599" s="97"/>
      <c r="L599" s="97"/>
      <c r="M599" s="97"/>
      <c r="N599" s="97"/>
      <c r="O599" s="97"/>
      <c r="P599" s="97"/>
      <c r="Q599" s="97"/>
      <c r="R599" s="97"/>
      <c r="S599" s="97"/>
      <c r="T599" s="97"/>
      <c r="U599" s="97"/>
      <c r="V599" s="97"/>
      <c r="W599" s="97"/>
      <c r="X599" s="97"/>
      <c r="Y599" s="97"/>
      <c r="Z599" s="97"/>
      <c r="AA599" s="97"/>
    </row>
    <row r="600" customFormat="false" ht="15.75" hidden="false" customHeight="false" outlineLevel="0" collapsed="false">
      <c r="A600" s="168"/>
      <c r="B600" s="592" t="n">
        <v>2014</v>
      </c>
      <c r="C600" s="593" t="s">
        <v>5713</v>
      </c>
      <c r="D600" s="246"/>
      <c r="E600" s="168"/>
      <c r="F600" s="168"/>
      <c r="G600" s="168"/>
      <c r="H600" s="168"/>
      <c r="I600" s="168"/>
      <c r="J600" s="168"/>
      <c r="K600" s="168"/>
      <c r="L600" s="168"/>
      <c r="M600" s="168"/>
      <c r="N600" s="168"/>
      <c r="O600" s="168"/>
      <c r="P600" s="168"/>
      <c r="Q600" s="168"/>
      <c r="R600" s="168"/>
      <c r="S600" s="168"/>
      <c r="T600" s="168"/>
      <c r="U600" s="168"/>
      <c r="V600" s="168"/>
      <c r="W600" s="168"/>
      <c r="X600" s="168"/>
      <c r="Y600" s="168"/>
      <c r="Z600" s="168"/>
      <c r="AA600" s="168"/>
    </row>
    <row r="601" customFormat="false" ht="15.75" hidden="false" customHeight="false" outlineLevel="0" collapsed="false">
      <c r="A601" s="670" t="s">
        <v>5714</v>
      </c>
      <c r="B601" s="623"/>
      <c r="C601" s="55" t="s">
        <v>5715</v>
      </c>
      <c r="D601" s="59" t="s">
        <v>5203</v>
      </c>
      <c r="E601" s="407" t="s">
        <v>5204</v>
      </c>
      <c r="F601" s="97"/>
      <c r="G601" s="97"/>
      <c r="H601" s="97"/>
      <c r="I601" s="97"/>
      <c r="J601" s="97"/>
      <c r="K601" s="97"/>
      <c r="L601" s="97"/>
      <c r="M601" s="97"/>
      <c r="N601" s="97"/>
      <c r="O601" s="97"/>
      <c r="P601" s="97"/>
      <c r="Q601" s="97"/>
      <c r="R601" s="97"/>
      <c r="S601" s="97"/>
      <c r="T601" s="97"/>
      <c r="U601" s="97"/>
      <c r="V601" s="97"/>
      <c r="W601" s="97"/>
      <c r="X601" s="97"/>
      <c r="Y601" s="97"/>
      <c r="Z601" s="97"/>
      <c r="AA601" s="97"/>
    </row>
    <row r="602" customFormat="false" ht="15.75" hidden="false" customHeight="false" outlineLevel="0" collapsed="false">
      <c r="A602" s="670"/>
      <c r="B602" s="623"/>
      <c r="C602" s="55" t="s">
        <v>5716</v>
      </c>
      <c r="D602" s="59" t="s">
        <v>5717</v>
      </c>
      <c r="E602" s="594" t="s">
        <v>5718</v>
      </c>
      <c r="F602" s="97"/>
      <c r="G602" s="97"/>
      <c r="H602" s="97"/>
      <c r="I602" s="97"/>
      <c r="J602" s="97"/>
      <c r="K602" s="97"/>
      <c r="L602" s="97"/>
      <c r="M602" s="97"/>
      <c r="N602" s="97"/>
      <c r="O602" s="97"/>
      <c r="P602" s="97"/>
      <c r="Q602" s="97"/>
      <c r="R602" s="97"/>
      <c r="S602" s="97"/>
      <c r="T602" s="97"/>
      <c r="U602" s="97"/>
      <c r="V602" s="97"/>
      <c r="W602" s="97"/>
      <c r="X602" s="97"/>
      <c r="Y602" s="97"/>
      <c r="Z602" s="97"/>
      <c r="AA602" s="97"/>
    </row>
    <row r="603" customFormat="false" ht="15.75" hidden="false" customHeight="false" outlineLevel="0" collapsed="false">
      <c r="A603" s="670"/>
      <c r="B603" s="623"/>
      <c r="C603" s="55" t="s">
        <v>5719</v>
      </c>
      <c r="D603" s="405" t="s">
        <v>5720</v>
      </c>
      <c r="E603" s="594" t="s">
        <v>5721</v>
      </c>
      <c r="F603" s="97"/>
      <c r="G603" s="97"/>
      <c r="H603" s="97"/>
      <c r="I603" s="97"/>
      <c r="J603" s="97"/>
      <c r="K603" s="97"/>
      <c r="L603" s="97"/>
      <c r="M603" s="97"/>
      <c r="N603" s="97"/>
      <c r="O603" s="97"/>
      <c r="P603" s="97"/>
      <c r="Q603" s="97"/>
      <c r="R603" s="97"/>
      <c r="S603" s="97"/>
      <c r="T603" s="97"/>
      <c r="U603" s="97"/>
      <c r="V603" s="97"/>
      <c r="W603" s="97"/>
      <c r="X603" s="97"/>
      <c r="Y603" s="97"/>
      <c r="Z603" s="97"/>
      <c r="AA603" s="97"/>
    </row>
    <row r="604" customFormat="false" ht="15.75" hidden="false" customHeight="false" outlineLevel="0" collapsed="false">
      <c r="A604" s="670"/>
      <c r="B604" s="623"/>
      <c r="C604" s="539" t="s">
        <v>5722</v>
      </c>
      <c r="D604" s="57" t="s">
        <v>5723</v>
      </c>
      <c r="E604" s="614" t="s">
        <v>5724</v>
      </c>
      <c r="F604" s="411" t="s">
        <v>1867</v>
      </c>
      <c r="G604" s="405" t="s">
        <v>1868</v>
      </c>
      <c r="H604" s="97"/>
      <c r="I604" s="97"/>
      <c r="J604" s="97"/>
      <c r="K604" s="97"/>
      <c r="L604" s="97"/>
      <c r="M604" s="97"/>
      <c r="N604" s="97"/>
      <c r="O604" s="97"/>
      <c r="P604" s="97"/>
      <c r="Q604" s="97"/>
      <c r="R604" s="97"/>
      <c r="S604" s="97"/>
      <c r="T604" s="97"/>
      <c r="U604" s="97"/>
      <c r="V604" s="97"/>
      <c r="W604" s="97"/>
      <c r="X604" s="97"/>
      <c r="Y604" s="97"/>
      <c r="Z604" s="97"/>
      <c r="AA604" s="97"/>
    </row>
    <row r="605" customFormat="false" ht="15.75" hidden="false" customHeight="false" outlineLevel="0" collapsed="false">
      <c r="A605" s="670"/>
      <c r="B605" s="623"/>
      <c r="C605" s="539" t="s">
        <v>5725</v>
      </c>
      <c r="D605" s="59" t="s">
        <v>418</v>
      </c>
      <c r="E605" s="594" t="s">
        <v>5726</v>
      </c>
      <c r="F605" s="411"/>
      <c r="G605" s="59"/>
      <c r="H605" s="97"/>
      <c r="I605" s="97"/>
      <c r="J605" s="97"/>
      <c r="K605" s="97"/>
      <c r="L605" s="97"/>
      <c r="M605" s="97"/>
      <c r="N605" s="97"/>
      <c r="O605" s="97"/>
      <c r="P605" s="97"/>
      <c r="Q605" s="97"/>
      <c r="R605" s="97"/>
      <c r="S605" s="97"/>
      <c r="T605" s="97"/>
      <c r="U605" s="97"/>
      <c r="V605" s="97"/>
      <c r="W605" s="97"/>
      <c r="X605" s="97"/>
      <c r="Y605" s="97"/>
      <c r="Z605" s="97"/>
      <c r="AA605" s="97"/>
    </row>
    <row r="606" customFormat="false" ht="15.75" hidden="false" customHeight="false" outlineLevel="0" collapsed="false">
      <c r="A606" s="670"/>
      <c r="B606" s="623"/>
      <c r="C606" s="57" t="s">
        <v>5727</v>
      </c>
      <c r="D606" s="59" t="s">
        <v>1417</v>
      </c>
      <c r="E606" s="594" t="s">
        <v>5728</v>
      </c>
      <c r="F606" s="97"/>
      <c r="G606" s="97"/>
      <c r="H606" s="97"/>
      <c r="I606" s="97"/>
      <c r="J606" s="97"/>
      <c r="K606" s="97"/>
      <c r="L606" s="97"/>
      <c r="M606" s="97"/>
      <c r="N606" s="97"/>
      <c r="O606" s="97"/>
      <c r="P606" s="97"/>
      <c r="Q606" s="97"/>
      <c r="R606" s="97"/>
      <c r="S606" s="97"/>
      <c r="T606" s="97"/>
      <c r="U606" s="97"/>
      <c r="V606" s="97"/>
      <c r="W606" s="97"/>
      <c r="X606" s="97"/>
      <c r="Y606" s="97"/>
      <c r="Z606" s="97"/>
      <c r="AA606" s="97"/>
    </row>
    <row r="607" customFormat="false" ht="15.75" hidden="false" customHeight="false" outlineLevel="0" collapsed="false">
      <c r="A607" s="670"/>
      <c r="B607" s="623"/>
      <c r="C607" s="57" t="s">
        <v>5729</v>
      </c>
      <c r="D607" s="59" t="s">
        <v>5730</v>
      </c>
      <c r="E607" s="594" t="s">
        <v>5731</v>
      </c>
      <c r="F607" s="97"/>
      <c r="G607" s="97"/>
      <c r="H607" s="97"/>
      <c r="I607" s="97"/>
      <c r="J607" s="97"/>
      <c r="K607" s="97"/>
      <c r="L607" s="97"/>
      <c r="M607" s="97"/>
      <c r="N607" s="97"/>
      <c r="O607" s="97"/>
      <c r="P607" s="97"/>
      <c r="Q607" s="97"/>
      <c r="R607" s="97"/>
      <c r="S607" s="97"/>
      <c r="T607" s="97"/>
      <c r="U607" s="97"/>
      <c r="V607" s="97"/>
      <c r="W607" s="97"/>
      <c r="X607" s="97"/>
      <c r="Y607" s="97"/>
      <c r="Z607" s="97"/>
      <c r="AA607" s="97"/>
    </row>
    <row r="608" customFormat="false" ht="15.75" hidden="false" customHeight="false" outlineLevel="0" collapsed="false">
      <c r="A608" s="670"/>
      <c r="B608" s="623"/>
      <c r="C608" s="597" t="s">
        <v>5732</v>
      </c>
      <c r="D608" s="59" t="s">
        <v>5733</v>
      </c>
      <c r="E608" s="594" t="s">
        <v>5206</v>
      </c>
      <c r="F608" s="97"/>
      <c r="G608" s="97"/>
      <c r="H608" s="97"/>
      <c r="I608" s="97"/>
      <c r="J608" s="97"/>
      <c r="K608" s="97"/>
      <c r="L608" s="97"/>
      <c r="M608" s="97"/>
      <c r="N608" s="97"/>
      <c r="O608" s="97"/>
      <c r="P608" s="97"/>
      <c r="Q608" s="97"/>
      <c r="R608" s="97"/>
      <c r="S608" s="97"/>
      <c r="T608" s="97"/>
      <c r="U608" s="97"/>
      <c r="V608" s="97"/>
      <c r="W608" s="97"/>
      <c r="X608" s="97"/>
      <c r="Y608" s="97"/>
      <c r="Z608" s="97"/>
      <c r="AA608" s="97"/>
    </row>
    <row r="609" customFormat="false" ht="15.75" hidden="false" customHeight="false" outlineLevel="0" collapsed="false">
      <c r="A609" s="670"/>
      <c r="B609" s="623"/>
      <c r="C609" s="597" t="s">
        <v>5734</v>
      </c>
      <c r="D609" s="59" t="s">
        <v>5608</v>
      </c>
      <c r="E609" s="594" t="s">
        <v>355</v>
      </c>
      <c r="F609" s="97"/>
      <c r="G609" s="97"/>
      <c r="H609" s="97"/>
      <c r="I609" s="97"/>
      <c r="J609" s="97"/>
      <c r="K609" s="97"/>
      <c r="L609" s="97"/>
      <c r="M609" s="97"/>
      <c r="N609" s="97"/>
      <c r="O609" s="97"/>
      <c r="P609" s="97"/>
      <c r="Q609" s="97"/>
      <c r="R609" s="97"/>
      <c r="S609" s="97"/>
      <c r="T609" s="97"/>
      <c r="U609" s="97"/>
      <c r="V609" s="97"/>
      <c r="W609" s="97"/>
      <c r="X609" s="97"/>
      <c r="Y609" s="97"/>
      <c r="Z609" s="97"/>
      <c r="AA609" s="97"/>
    </row>
    <row r="610" customFormat="false" ht="15.75" hidden="false" customHeight="false" outlineLevel="0" collapsed="false">
      <c r="A610" s="670"/>
      <c r="B610" s="623"/>
      <c r="C610" s="597" t="s">
        <v>5735</v>
      </c>
      <c r="D610" s="59" t="s">
        <v>5433</v>
      </c>
      <c r="E610" s="407" t="s">
        <v>5736</v>
      </c>
      <c r="F610" s="97"/>
      <c r="G610" s="97"/>
      <c r="H610" s="97"/>
      <c r="I610" s="97"/>
      <c r="J610" s="97"/>
      <c r="K610" s="97"/>
      <c r="L610" s="97"/>
      <c r="M610" s="97"/>
      <c r="N610" s="97"/>
      <c r="O610" s="97"/>
      <c r="P610" s="97"/>
      <c r="Q610" s="97"/>
      <c r="R610" s="97"/>
      <c r="S610" s="97"/>
      <c r="T610" s="97"/>
      <c r="U610" s="97"/>
      <c r="V610" s="97"/>
      <c r="W610" s="97"/>
      <c r="X610" s="97"/>
      <c r="Y610" s="97"/>
      <c r="Z610" s="97"/>
      <c r="AA610" s="97"/>
    </row>
    <row r="611" customFormat="false" ht="15.75" hidden="false" customHeight="false" outlineLevel="0" collapsed="false">
      <c r="A611" s="670"/>
      <c r="B611" s="623"/>
      <c r="C611" s="597" t="s">
        <v>5737</v>
      </c>
      <c r="D611" s="59" t="s">
        <v>1438</v>
      </c>
      <c r="E611" s="594" t="s">
        <v>5738</v>
      </c>
      <c r="F611" s="97"/>
      <c r="G611" s="97"/>
      <c r="H611" s="97"/>
      <c r="I611" s="97"/>
      <c r="J611" s="97"/>
      <c r="K611" s="97"/>
      <c r="L611" s="97"/>
      <c r="M611" s="97"/>
      <c r="N611" s="97"/>
      <c r="O611" s="97"/>
      <c r="P611" s="97"/>
      <c r="Q611" s="97"/>
      <c r="R611" s="97"/>
      <c r="S611" s="97"/>
      <c r="T611" s="97"/>
      <c r="U611" s="97"/>
      <c r="V611" s="97"/>
      <c r="W611" s="97"/>
      <c r="X611" s="97"/>
      <c r="Y611" s="97"/>
      <c r="Z611" s="97"/>
      <c r="AA611" s="97"/>
    </row>
    <row r="612" customFormat="false" ht="15.75" hidden="false" customHeight="false" outlineLevel="0" collapsed="false">
      <c r="A612" s="670"/>
      <c r="B612" s="623"/>
      <c r="C612" s="597" t="s">
        <v>5739</v>
      </c>
      <c r="D612" s="59" t="s">
        <v>5740</v>
      </c>
      <c r="E612" s="405" t="s">
        <v>5741</v>
      </c>
      <c r="F612" s="539" t="s">
        <v>5742</v>
      </c>
      <c r="G612" s="405" t="s">
        <v>5743</v>
      </c>
      <c r="H612" s="97"/>
      <c r="I612" s="97"/>
      <c r="J612" s="97"/>
      <c r="K612" s="97"/>
      <c r="L612" s="97"/>
      <c r="M612" s="97"/>
      <c r="N612" s="97"/>
      <c r="O612" s="97"/>
      <c r="P612" s="97"/>
      <c r="Q612" s="97"/>
      <c r="R612" s="97"/>
      <c r="S612" s="97"/>
      <c r="T612" s="97"/>
      <c r="U612" s="97"/>
      <c r="V612" s="97"/>
      <c r="W612" s="97"/>
      <c r="X612" s="97"/>
      <c r="Y612" s="97"/>
      <c r="Z612" s="97"/>
      <c r="AA612" s="97"/>
    </row>
    <row r="613" customFormat="false" ht="15.75" hidden="false" customHeight="false" outlineLevel="0" collapsed="false">
      <c r="A613" s="670"/>
      <c r="B613" s="623"/>
      <c r="C613" s="613" t="s">
        <v>5744</v>
      </c>
      <c r="D613" s="59" t="s">
        <v>1821</v>
      </c>
      <c r="E613" s="614" t="s">
        <v>5745</v>
      </c>
      <c r="F613" s="107" t="s">
        <v>1582</v>
      </c>
      <c r="G613" s="594" t="s">
        <v>4615</v>
      </c>
      <c r="H613" s="97"/>
      <c r="I613" s="97"/>
      <c r="J613" s="97"/>
      <c r="K613" s="97"/>
      <c r="L613" s="97"/>
      <c r="M613" s="97"/>
      <c r="N613" s="97"/>
      <c r="O613" s="97"/>
      <c r="P613" s="97"/>
      <c r="Q613" s="97"/>
      <c r="R613" s="97"/>
      <c r="S613" s="97"/>
      <c r="T613" s="97"/>
      <c r="U613" s="97"/>
      <c r="V613" s="97"/>
      <c r="W613" s="97"/>
      <c r="X613" s="97"/>
      <c r="Y613" s="97"/>
      <c r="Z613" s="97"/>
      <c r="AA613" s="97"/>
    </row>
    <row r="614" customFormat="false" ht="15.75" hidden="false" customHeight="false" outlineLevel="0" collapsed="false">
      <c r="A614" s="670"/>
      <c r="B614" s="623" t="s">
        <v>4203</v>
      </c>
      <c r="C614" s="597" t="s">
        <v>5746</v>
      </c>
      <c r="D614" s="59" t="s">
        <v>5747</v>
      </c>
      <c r="E614" s="407" t="s">
        <v>2656</v>
      </c>
      <c r="F614" s="97"/>
      <c r="G614" s="97"/>
      <c r="H614" s="97"/>
      <c r="I614" s="97"/>
      <c r="J614" s="97"/>
      <c r="K614" s="97"/>
      <c r="L614" s="97"/>
      <c r="M614" s="97"/>
      <c r="N614" s="97"/>
      <c r="O614" s="97"/>
      <c r="P614" s="97"/>
      <c r="Q614" s="97"/>
      <c r="R614" s="97"/>
      <c r="S614" s="97"/>
      <c r="T614" s="97"/>
      <c r="U614" s="97"/>
      <c r="V614" s="97"/>
      <c r="W614" s="97"/>
      <c r="X614" s="97"/>
      <c r="Y614" s="97"/>
      <c r="Z614" s="97"/>
      <c r="AA614" s="97"/>
    </row>
    <row r="615" customFormat="false" ht="15.75" hidden="false" customHeight="false" outlineLevel="0" collapsed="false">
      <c r="A615" s="670"/>
      <c r="B615" s="623" t="s">
        <v>5748</v>
      </c>
      <c r="C615" s="57" t="s">
        <v>5749</v>
      </c>
      <c r="D615" s="59" t="s">
        <v>1312</v>
      </c>
      <c r="E615" s="407" t="s">
        <v>5750</v>
      </c>
      <c r="F615" s="97"/>
      <c r="G615" s="97"/>
      <c r="H615" s="97"/>
      <c r="I615" s="97"/>
      <c r="J615" s="97"/>
      <c r="K615" s="97"/>
      <c r="L615" s="97"/>
      <c r="M615" s="97"/>
      <c r="N615" s="97"/>
      <c r="O615" s="97"/>
      <c r="P615" s="97"/>
      <c r="Q615" s="97"/>
      <c r="R615" s="97"/>
      <c r="S615" s="97"/>
      <c r="T615" s="97"/>
      <c r="U615" s="97"/>
      <c r="V615" s="97"/>
      <c r="W615" s="97"/>
      <c r="X615" s="97"/>
      <c r="Y615" s="97"/>
      <c r="Z615" s="97"/>
      <c r="AA615" s="97"/>
    </row>
    <row r="616" customFormat="false" ht="15.75" hidden="false" customHeight="false" outlineLevel="0" collapsed="false">
      <c r="A616" s="670"/>
      <c r="B616" s="623" t="s">
        <v>4203</v>
      </c>
      <c r="C616" s="57" t="s">
        <v>5751</v>
      </c>
      <c r="D616" s="59" t="s">
        <v>1966</v>
      </c>
      <c r="E616" s="407" t="s">
        <v>5752</v>
      </c>
      <c r="F616" s="97"/>
      <c r="G616" s="97"/>
      <c r="H616" s="97"/>
      <c r="I616" s="97"/>
      <c r="J616" s="97"/>
      <c r="K616" s="97"/>
      <c r="L616" s="97"/>
      <c r="M616" s="97"/>
      <c r="N616" s="97"/>
      <c r="O616" s="97"/>
      <c r="P616" s="97"/>
      <c r="Q616" s="97"/>
      <c r="R616" s="97"/>
      <c r="S616" s="97"/>
      <c r="T616" s="97"/>
      <c r="U616" s="97"/>
      <c r="V616" s="97"/>
      <c r="W616" s="97"/>
      <c r="X616" s="97"/>
      <c r="Y616" s="97"/>
      <c r="Z616" s="97"/>
      <c r="AA616" s="97"/>
    </row>
    <row r="617" customFormat="false" ht="15.75" hidden="false" customHeight="false" outlineLevel="0" collapsed="false">
      <c r="A617" s="670"/>
      <c r="B617" s="623" t="s">
        <v>5753</v>
      </c>
      <c r="C617" s="597" t="s">
        <v>5754</v>
      </c>
      <c r="D617" s="59" t="s">
        <v>1424</v>
      </c>
      <c r="E617" s="407" t="s">
        <v>5755</v>
      </c>
      <c r="F617" s="97"/>
      <c r="G617" s="97"/>
      <c r="H617" s="97"/>
      <c r="I617" s="97"/>
      <c r="J617" s="97"/>
      <c r="K617" s="97"/>
      <c r="L617" s="97"/>
      <c r="M617" s="97"/>
      <c r="N617" s="97"/>
      <c r="O617" s="97"/>
      <c r="P617" s="97"/>
      <c r="Q617" s="97"/>
      <c r="R617" s="97"/>
      <c r="S617" s="97"/>
      <c r="T617" s="97"/>
      <c r="U617" s="97"/>
      <c r="V617" s="97"/>
      <c r="W617" s="97"/>
      <c r="X617" s="97"/>
      <c r="Y617" s="97"/>
      <c r="Z617" s="97"/>
      <c r="AA617" s="97"/>
    </row>
    <row r="618" customFormat="false" ht="15.75" hidden="false" customHeight="false" outlineLevel="0" collapsed="false">
      <c r="A618" s="670"/>
      <c r="B618" s="623" t="s">
        <v>5756</v>
      </c>
      <c r="C618" s="57" t="s">
        <v>5757</v>
      </c>
      <c r="D618" s="59" t="s">
        <v>5758</v>
      </c>
      <c r="E618" s="407" t="s">
        <v>5759</v>
      </c>
      <c r="F618" s="55"/>
      <c r="G618" s="55"/>
      <c r="H618" s="97"/>
      <c r="I618" s="97"/>
      <c r="J618" s="97"/>
      <c r="K618" s="97"/>
      <c r="L618" s="97"/>
      <c r="M618" s="97"/>
      <c r="N618" s="97"/>
      <c r="O618" s="97"/>
      <c r="P618" s="97"/>
      <c r="Q618" s="97"/>
      <c r="R618" s="97"/>
      <c r="S618" s="97"/>
      <c r="T618" s="97"/>
      <c r="U618" s="97"/>
      <c r="V618" s="97"/>
      <c r="W618" s="97"/>
      <c r="X618" s="97"/>
      <c r="Y618" s="97"/>
      <c r="Z618" s="97"/>
      <c r="AA618" s="97"/>
    </row>
    <row r="619" customFormat="false" ht="15.75" hidden="false" customHeight="false" outlineLevel="0" collapsed="false">
      <c r="A619" s="670"/>
      <c r="B619" s="623" t="s">
        <v>5760</v>
      </c>
      <c r="C619" s="57" t="s">
        <v>5761</v>
      </c>
      <c r="D619" s="59" t="s">
        <v>5762</v>
      </c>
      <c r="E619" s="407" t="s">
        <v>5763</v>
      </c>
      <c r="F619" s="55" t="s">
        <v>5764</v>
      </c>
      <c r="G619" s="594" t="s">
        <v>5765</v>
      </c>
      <c r="H619" s="97"/>
      <c r="I619" s="97"/>
      <c r="J619" s="97"/>
      <c r="K619" s="97"/>
      <c r="L619" s="97"/>
      <c r="M619" s="97"/>
      <c r="N619" s="97"/>
      <c r="O619" s="97"/>
      <c r="P619" s="97"/>
      <c r="Q619" s="97"/>
      <c r="R619" s="97"/>
      <c r="S619" s="97"/>
      <c r="T619" s="97"/>
      <c r="U619" s="97"/>
      <c r="V619" s="97"/>
      <c r="W619" s="97"/>
      <c r="X619" s="97"/>
      <c r="Y619" s="97"/>
      <c r="Z619" s="97"/>
      <c r="AA619" s="97"/>
    </row>
    <row r="620" customFormat="false" ht="15.75" hidden="false" customHeight="false" outlineLevel="0" collapsed="false">
      <c r="A620" s="670"/>
      <c r="B620" s="623" t="s">
        <v>5766</v>
      </c>
      <c r="C620" s="57" t="s">
        <v>5767</v>
      </c>
      <c r="D620" s="59" t="s">
        <v>1066</v>
      </c>
      <c r="E620" s="407" t="s">
        <v>5768</v>
      </c>
      <c r="F620" s="59" t="s">
        <v>5433</v>
      </c>
      <c r="G620" s="594" t="s">
        <v>5769</v>
      </c>
      <c r="H620" s="97"/>
      <c r="I620" s="97"/>
      <c r="J620" s="97"/>
      <c r="K620" s="97"/>
      <c r="L620" s="97"/>
      <c r="M620" s="97"/>
      <c r="N620" s="97"/>
      <c r="O620" s="97"/>
      <c r="P620" s="97"/>
      <c r="Q620" s="97"/>
      <c r="R620" s="97"/>
      <c r="S620" s="97"/>
      <c r="T620" s="97"/>
      <c r="U620" s="97"/>
      <c r="V620" s="97"/>
      <c r="W620" s="97"/>
      <c r="X620" s="97"/>
      <c r="Y620" s="97"/>
      <c r="Z620" s="97"/>
      <c r="AA620" s="97"/>
    </row>
    <row r="621" customFormat="false" ht="15.75" hidden="false" customHeight="false" outlineLevel="0" collapsed="false">
      <c r="A621" s="670"/>
      <c r="B621" s="623" t="s">
        <v>5770</v>
      </c>
      <c r="C621" s="671" t="s">
        <v>5771</v>
      </c>
      <c r="D621" s="59" t="s">
        <v>1580</v>
      </c>
      <c r="E621" s="407" t="s">
        <v>4854</v>
      </c>
      <c r="F621" s="107" t="s">
        <v>1354</v>
      </c>
      <c r="G621" s="594" t="s">
        <v>5772</v>
      </c>
      <c r="H621" s="107" t="s">
        <v>1354</v>
      </c>
      <c r="I621" s="594" t="s">
        <v>4952</v>
      </c>
      <c r="J621" s="97"/>
      <c r="K621" s="97"/>
      <c r="L621" s="97"/>
      <c r="M621" s="97"/>
      <c r="N621" s="97"/>
      <c r="O621" s="97"/>
      <c r="P621" s="97"/>
      <c r="Q621" s="97"/>
      <c r="R621" s="97"/>
      <c r="S621" s="97"/>
      <c r="T621" s="97"/>
      <c r="U621" s="97"/>
      <c r="V621" s="97"/>
      <c r="W621" s="97"/>
      <c r="X621" s="97"/>
      <c r="Y621" s="97"/>
      <c r="Z621" s="97"/>
      <c r="AA621" s="97"/>
    </row>
    <row r="622" customFormat="false" ht="15.75" hidden="false" customHeight="false" outlineLevel="0" collapsed="false">
      <c r="A622" s="670"/>
      <c r="B622" s="623" t="s">
        <v>5773</v>
      </c>
      <c r="C622" s="597" t="s">
        <v>5774</v>
      </c>
      <c r="D622" s="59" t="s">
        <v>5659</v>
      </c>
      <c r="E622" s="407" t="s">
        <v>5775</v>
      </c>
      <c r="F622" s="97"/>
      <c r="G622" s="97"/>
      <c r="H622" s="97"/>
      <c r="I622" s="97"/>
      <c r="J622" s="97"/>
      <c r="K622" s="97"/>
      <c r="L622" s="97"/>
      <c r="M622" s="97"/>
      <c r="N622" s="97"/>
      <c r="O622" s="97"/>
      <c r="P622" s="97"/>
      <c r="Q622" s="97"/>
      <c r="R622" s="97"/>
      <c r="S622" s="97"/>
      <c r="T622" s="97"/>
      <c r="U622" s="97"/>
      <c r="V622" s="97"/>
      <c r="W622" s="97"/>
      <c r="X622" s="97"/>
      <c r="Y622" s="97"/>
      <c r="Z622" s="97"/>
      <c r="AA622" s="97"/>
    </row>
    <row r="623" customFormat="false" ht="15.75" hidden="false" customHeight="false" outlineLevel="0" collapsed="false">
      <c r="A623" s="670"/>
      <c r="B623" s="623" t="s">
        <v>5776</v>
      </c>
      <c r="C623" s="613" t="s">
        <v>5777</v>
      </c>
      <c r="D623" s="59" t="s">
        <v>5778</v>
      </c>
      <c r="E623" s="407" t="s">
        <v>5183</v>
      </c>
      <c r="F623" s="97"/>
      <c r="G623" s="97"/>
      <c r="H623" s="97"/>
      <c r="I623" s="97"/>
      <c r="J623" s="97"/>
      <c r="K623" s="97"/>
      <c r="L623" s="97"/>
      <c r="M623" s="97"/>
      <c r="N623" s="97"/>
      <c r="O623" s="97"/>
      <c r="P623" s="97"/>
      <c r="Q623" s="97"/>
      <c r="R623" s="97"/>
      <c r="S623" s="97"/>
      <c r="T623" s="97"/>
      <c r="U623" s="97"/>
      <c r="V623" s="97"/>
      <c r="W623" s="97"/>
      <c r="X623" s="97"/>
      <c r="Y623" s="97"/>
      <c r="Z623" s="97"/>
      <c r="AA623" s="97"/>
    </row>
    <row r="624" customFormat="false" ht="15.75" hidden="false" customHeight="false" outlineLevel="0" collapsed="false">
      <c r="A624" s="670"/>
      <c r="B624" s="623" t="s">
        <v>5779</v>
      </c>
      <c r="C624" s="57" t="s">
        <v>5780</v>
      </c>
      <c r="D624" s="59" t="s">
        <v>5043</v>
      </c>
      <c r="E624" s="407" t="s">
        <v>5044</v>
      </c>
      <c r="F624" s="55" t="s">
        <v>5781</v>
      </c>
      <c r="G624" s="594" t="s">
        <v>5782</v>
      </c>
      <c r="H624" s="97"/>
      <c r="I624" s="97"/>
      <c r="J624" s="97"/>
      <c r="K624" s="97"/>
      <c r="L624" s="97"/>
      <c r="M624" s="97"/>
      <c r="N624" s="97"/>
      <c r="O624" s="97"/>
      <c r="P624" s="97"/>
      <c r="Q624" s="97"/>
      <c r="R624" s="97"/>
      <c r="S624" s="97"/>
      <c r="T624" s="97"/>
      <c r="U624" s="97"/>
      <c r="V624" s="97"/>
      <c r="W624" s="97"/>
      <c r="X624" s="97"/>
      <c r="Y624" s="97"/>
      <c r="Z624" s="97"/>
      <c r="AA624" s="97"/>
    </row>
    <row r="625" customFormat="false" ht="15.75" hidden="false" customHeight="false" outlineLevel="0" collapsed="false">
      <c r="A625" s="670"/>
      <c r="B625" s="623" t="s">
        <v>5783</v>
      </c>
      <c r="C625" s="613" t="s">
        <v>5784</v>
      </c>
      <c r="D625" s="59" t="s">
        <v>2220</v>
      </c>
      <c r="E625" s="255" t="s">
        <v>5785</v>
      </c>
      <c r="F625" s="97"/>
      <c r="G625" s="97"/>
      <c r="H625" s="97"/>
      <c r="I625" s="97"/>
      <c r="J625" s="97"/>
      <c r="K625" s="97"/>
      <c r="L625" s="97"/>
      <c r="M625" s="97"/>
      <c r="N625" s="97"/>
      <c r="O625" s="97"/>
      <c r="P625" s="97"/>
      <c r="Q625" s="97"/>
      <c r="R625" s="97"/>
      <c r="S625" s="97"/>
      <c r="T625" s="97"/>
      <c r="U625" s="97"/>
      <c r="V625" s="97"/>
      <c r="W625" s="97"/>
      <c r="X625" s="97"/>
      <c r="Y625" s="97"/>
      <c r="Z625" s="97"/>
      <c r="AA625" s="97"/>
    </row>
    <row r="626" customFormat="false" ht="15.75" hidden="false" customHeight="false" outlineLevel="0" collapsed="false">
      <c r="A626" s="670"/>
      <c r="B626" s="623" t="s">
        <v>4266</v>
      </c>
      <c r="C626" s="613" t="s">
        <v>5786</v>
      </c>
      <c r="D626" s="59" t="s">
        <v>4425</v>
      </c>
      <c r="E626" s="407" t="s">
        <v>4223</v>
      </c>
      <c r="F626" s="97"/>
      <c r="G626" s="97"/>
      <c r="H626" s="97"/>
      <c r="I626" s="97"/>
      <c r="J626" s="97"/>
      <c r="K626" s="97"/>
      <c r="L626" s="97"/>
      <c r="M626" s="97"/>
      <c r="N626" s="97"/>
      <c r="O626" s="97"/>
      <c r="P626" s="97"/>
      <c r="Q626" s="97"/>
      <c r="R626" s="97"/>
      <c r="S626" s="97"/>
      <c r="T626" s="97"/>
      <c r="U626" s="97"/>
      <c r="V626" s="97"/>
      <c r="W626" s="97"/>
      <c r="X626" s="97"/>
      <c r="Y626" s="97"/>
      <c r="Z626" s="97"/>
      <c r="AA626" s="97"/>
    </row>
    <row r="627" customFormat="false" ht="15.75" hidden="false" customHeight="false" outlineLevel="0" collapsed="false">
      <c r="A627" s="670"/>
      <c r="B627" s="623" t="s">
        <v>4266</v>
      </c>
      <c r="C627" s="539" t="s">
        <v>5787</v>
      </c>
      <c r="D627" s="59" t="s">
        <v>4264</v>
      </c>
      <c r="E627" s="258" t="s">
        <v>4265</v>
      </c>
      <c r="F627" s="97"/>
      <c r="G627" s="97"/>
      <c r="H627" s="97"/>
      <c r="I627" s="97"/>
      <c r="J627" s="97"/>
      <c r="K627" s="97"/>
      <c r="L627" s="97"/>
      <c r="M627" s="97"/>
      <c r="N627" s="97"/>
      <c r="O627" s="97"/>
      <c r="P627" s="97"/>
      <c r="Q627" s="97"/>
      <c r="R627" s="97"/>
      <c r="S627" s="97"/>
      <c r="T627" s="97"/>
      <c r="U627" s="97"/>
      <c r="V627" s="97"/>
      <c r="W627" s="97"/>
      <c r="X627" s="97"/>
      <c r="Y627" s="97"/>
      <c r="Z627" s="97"/>
      <c r="AA627" s="97"/>
    </row>
    <row r="628" customFormat="false" ht="15.75" hidden="false" customHeight="false" outlineLevel="0" collapsed="false">
      <c r="A628" s="670"/>
      <c r="B628" s="623" t="s">
        <v>5788</v>
      </c>
      <c r="C628" s="539" t="s">
        <v>5789</v>
      </c>
      <c r="D628" s="57" t="s">
        <v>5790</v>
      </c>
      <c r="E628" s="266" t="s">
        <v>5791</v>
      </c>
      <c r="F628" s="97"/>
      <c r="G628" s="97"/>
      <c r="H628" s="97"/>
      <c r="I628" s="97"/>
      <c r="J628" s="97"/>
      <c r="K628" s="97"/>
      <c r="L628" s="97"/>
      <c r="M628" s="97"/>
      <c r="N628" s="97"/>
      <c r="O628" s="97"/>
      <c r="P628" s="97"/>
      <c r="Q628" s="97"/>
      <c r="R628" s="97"/>
      <c r="S628" s="97"/>
      <c r="T628" s="97"/>
      <c r="U628" s="97"/>
      <c r="V628" s="97"/>
      <c r="W628" s="97"/>
      <c r="X628" s="97"/>
      <c r="Y628" s="97"/>
      <c r="Z628" s="97"/>
      <c r="AA628" s="97"/>
    </row>
    <row r="629" customFormat="false" ht="15.75" hidden="false" customHeight="false" outlineLevel="0" collapsed="false">
      <c r="A629" s="670"/>
      <c r="B629" s="623" t="s">
        <v>5590</v>
      </c>
      <c r="C629" s="57" t="s">
        <v>5792</v>
      </c>
      <c r="D629" s="57" t="s">
        <v>5793</v>
      </c>
      <c r="E629" s="414" t="s">
        <v>5794</v>
      </c>
      <c r="F629" s="97"/>
      <c r="G629" s="97"/>
      <c r="H629" s="97"/>
      <c r="I629" s="97"/>
      <c r="J629" s="97"/>
      <c r="K629" s="97"/>
      <c r="L629" s="97"/>
      <c r="M629" s="97"/>
      <c r="N629" s="97"/>
      <c r="O629" s="97"/>
      <c r="P629" s="97"/>
      <c r="Q629" s="97"/>
      <c r="R629" s="97"/>
      <c r="S629" s="97"/>
      <c r="T629" s="97"/>
      <c r="U629" s="97"/>
      <c r="V629" s="97"/>
      <c r="W629" s="97"/>
      <c r="X629" s="97"/>
      <c r="Y629" s="97"/>
      <c r="Z629" s="97"/>
      <c r="AA629" s="97"/>
    </row>
    <row r="630" customFormat="false" ht="15.75" hidden="false" customHeight="false" outlineLevel="0" collapsed="false">
      <c r="A630" s="670"/>
      <c r="B630" s="623" t="s">
        <v>1458</v>
      </c>
      <c r="C630" s="406" t="s">
        <v>5795</v>
      </c>
      <c r="D630" s="59" t="s">
        <v>1564</v>
      </c>
      <c r="E630" s="405" t="s">
        <v>5796</v>
      </c>
      <c r="F630" s="97"/>
      <c r="G630" s="14" t="s">
        <v>1850</v>
      </c>
      <c r="H630" s="285" t="s">
        <v>5797</v>
      </c>
      <c r="I630" s="97"/>
      <c r="J630" s="97"/>
      <c r="K630" s="97"/>
      <c r="L630" s="97"/>
      <c r="M630" s="97"/>
      <c r="N630" s="97"/>
      <c r="O630" s="97"/>
      <c r="P630" s="97"/>
      <c r="Q630" s="97"/>
      <c r="R630" s="97"/>
      <c r="S630" s="97"/>
      <c r="T630" s="97"/>
      <c r="U630" s="97"/>
      <c r="V630" s="97"/>
      <c r="W630" s="97"/>
      <c r="X630" s="97"/>
      <c r="Y630" s="97"/>
      <c r="Z630" s="97"/>
      <c r="AA630" s="97"/>
    </row>
    <row r="631" customFormat="false" ht="15.75" hidden="false" customHeight="false" outlineLevel="0" collapsed="false">
      <c r="A631" s="670"/>
      <c r="B631" s="623" t="s">
        <v>5798</v>
      </c>
      <c r="C631" s="57" t="s">
        <v>5799</v>
      </c>
      <c r="D631" s="59" t="s">
        <v>5800</v>
      </c>
      <c r="E631" s="405" t="s">
        <v>5801</v>
      </c>
      <c r="F631" s="539"/>
      <c r="G631" s="59"/>
      <c r="H631" s="97"/>
      <c r="I631" s="97"/>
      <c r="J631" s="97"/>
      <c r="K631" s="97"/>
      <c r="L631" s="97"/>
      <c r="M631" s="97"/>
      <c r="N631" s="97"/>
      <c r="O631" s="97"/>
      <c r="P631" s="97"/>
      <c r="Q631" s="97"/>
      <c r="R631" s="97"/>
      <c r="S631" s="97"/>
      <c r="T631" s="97"/>
      <c r="U631" s="97"/>
      <c r="V631" s="97"/>
      <c r="W631" s="97"/>
      <c r="X631" s="97"/>
      <c r="Y631" s="97"/>
      <c r="Z631" s="97"/>
      <c r="AA631" s="97"/>
    </row>
    <row r="632" customFormat="false" ht="15.75" hidden="false" customHeight="false" outlineLevel="0" collapsed="false">
      <c r="A632" s="670"/>
      <c r="B632" s="623" t="s">
        <v>5802</v>
      </c>
      <c r="C632" s="671" t="s">
        <v>5803</v>
      </c>
      <c r="D632" s="57" t="s">
        <v>5804</v>
      </c>
      <c r="E632" s="408" t="s">
        <v>5805</v>
      </c>
      <c r="F632" s="539" t="s">
        <v>5806</v>
      </c>
      <c r="G632" s="405" t="s">
        <v>4634</v>
      </c>
      <c r="H632" s="97"/>
      <c r="I632" s="97"/>
      <c r="J632" s="97"/>
      <c r="K632" s="97"/>
      <c r="L632" s="97"/>
      <c r="M632" s="97"/>
      <c r="N632" s="97"/>
      <c r="O632" s="97"/>
      <c r="P632" s="97"/>
      <c r="Q632" s="97"/>
      <c r="R632" s="97"/>
      <c r="S632" s="97"/>
      <c r="T632" s="97"/>
      <c r="U632" s="97"/>
      <c r="V632" s="97"/>
      <c r="W632" s="97"/>
      <c r="X632" s="97"/>
      <c r="Y632" s="97"/>
      <c r="Z632" s="97"/>
      <c r="AA632" s="97"/>
    </row>
    <row r="633" customFormat="false" ht="15.75" hidden="false" customHeight="false" outlineLevel="0" collapsed="false">
      <c r="A633" s="670"/>
      <c r="B633" s="623" t="s">
        <v>5807</v>
      </c>
      <c r="C633" s="539" t="s">
        <v>5808</v>
      </c>
      <c r="D633" s="59" t="s">
        <v>1291</v>
      </c>
      <c r="E633" s="614" t="s">
        <v>5809</v>
      </c>
      <c r="F633" s="97"/>
      <c r="G633" s="97"/>
      <c r="H633" s="97"/>
      <c r="I633" s="97"/>
      <c r="J633" s="97"/>
      <c r="K633" s="97"/>
      <c r="L633" s="97"/>
      <c r="M633" s="97"/>
      <c r="N633" s="97"/>
      <c r="O633" s="97"/>
      <c r="P633" s="97"/>
      <c r="Q633" s="97"/>
      <c r="R633" s="97"/>
      <c r="S633" s="97"/>
      <c r="T633" s="97"/>
      <c r="U633" s="97"/>
      <c r="V633" s="97"/>
      <c r="W633" s="97"/>
      <c r="X633" s="97"/>
      <c r="Y633" s="97"/>
      <c r="Z633" s="97"/>
      <c r="AA633" s="97"/>
    </row>
    <row r="634" customFormat="false" ht="15.75" hidden="false" customHeight="false" outlineLevel="0" collapsed="false">
      <c r="A634" s="670"/>
      <c r="B634" s="623" t="s">
        <v>5603</v>
      </c>
      <c r="C634" s="613" t="s">
        <v>5810</v>
      </c>
      <c r="D634" s="59"/>
      <c r="E634" s="55"/>
      <c r="F634" s="97"/>
      <c r="G634" s="97"/>
      <c r="H634" s="97"/>
      <c r="I634" s="97"/>
      <c r="J634" s="97"/>
      <c r="K634" s="97"/>
      <c r="L634" s="97"/>
      <c r="M634" s="97"/>
      <c r="N634" s="97"/>
      <c r="O634" s="97"/>
      <c r="P634" s="97"/>
      <c r="Q634" s="97"/>
      <c r="R634" s="97"/>
      <c r="S634" s="97"/>
      <c r="T634" s="97"/>
      <c r="U634" s="97"/>
      <c r="V634" s="97"/>
      <c r="W634" s="97"/>
      <c r="X634" s="97"/>
      <c r="Y634" s="97"/>
      <c r="Z634" s="97"/>
      <c r="AA634" s="97"/>
    </row>
    <row r="635" customFormat="false" ht="15.75" hidden="false" customHeight="false" outlineLevel="0" collapsed="false">
      <c r="A635" s="670"/>
      <c r="B635" s="623" t="s">
        <v>1503</v>
      </c>
      <c r="C635" s="597" t="s">
        <v>5811</v>
      </c>
      <c r="D635" s="59" t="s">
        <v>5812</v>
      </c>
      <c r="E635" s="255" t="s">
        <v>5813</v>
      </c>
      <c r="J635" s="97"/>
      <c r="K635" s="97"/>
      <c r="L635" s="97"/>
      <c r="M635" s="97"/>
      <c r="N635" s="97"/>
      <c r="O635" s="97"/>
      <c r="P635" s="97"/>
      <c r="Q635" s="97"/>
      <c r="R635" s="97"/>
      <c r="S635" s="97"/>
      <c r="T635" s="97"/>
      <c r="U635" s="97"/>
      <c r="V635" s="97"/>
      <c r="W635" s="97"/>
      <c r="X635" s="97"/>
      <c r="Y635" s="97"/>
      <c r="Z635" s="97"/>
      <c r="AA635" s="97"/>
    </row>
    <row r="636" customFormat="false" ht="15.75" hidden="false" customHeight="false" outlineLevel="0" collapsed="false">
      <c r="A636" s="670"/>
      <c r="B636" s="623" t="s">
        <v>1503</v>
      </c>
      <c r="C636" s="57" t="s">
        <v>5814</v>
      </c>
      <c r="D636" s="57" t="s">
        <v>5815</v>
      </c>
      <c r="E636" s="266" t="s">
        <v>5816</v>
      </c>
      <c r="J636" s="97"/>
      <c r="K636" s="97"/>
      <c r="L636" s="97"/>
      <c r="M636" s="97"/>
      <c r="N636" s="97"/>
      <c r="O636" s="97"/>
      <c r="P636" s="97"/>
      <c r="Q636" s="97"/>
      <c r="R636" s="97"/>
      <c r="S636" s="97"/>
      <c r="T636" s="97"/>
      <c r="U636" s="97"/>
      <c r="V636" s="97"/>
      <c r="W636" s="97"/>
      <c r="X636" s="97"/>
      <c r="Y636" s="97"/>
      <c r="Z636" s="97"/>
      <c r="AA636" s="97"/>
    </row>
    <row r="637" customFormat="false" ht="15.75" hidden="false" customHeight="false" outlineLevel="0" collapsed="false">
      <c r="A637" s="670"/>
      <c r="B637" s="623" t="s">
        <v>5798</v>
      </c>
      <c r="C637" s="57" t="s">
        <v>5817</v>
      </c>
      <c r="D637" s="59" t="s">
        <v>598</v>
      </c>
      <c r="E637" s="255" t="s">
        <v>5818</v>
      </c>
      <c r="J637" s="97"/>
      <c r="K637" s="97"/>
      <c r="L637" s="97"/>
      <c r="M637" s="97"/>
      <c r="N637" s="97"/>
      <c r="O637" s="97"/>
      <c r="P637" s="97"/>
      <c r="Q637" s="97"/>
      <c r="R637" s="97"/>
      <c r="S637" s="97"/>
      <c r="T637" s="97"/>
      <c r="U637" s="97"/>
      <c r="V637" s="97"/>
      <c r="W637" s="97"/>
      <c r="X637" s="97"/>
      <c r="Y637" s="97"/>
      <c r="Z637" s="97"/>
      <c r="AA637" s="97"/>
    </row>
    <row r="638" customFormat="false" ht="15.75" hidden="false" customHeight="false" outlineLevel="0" collapsed="false">
      <c r="A638" s="670"/>
      <c r="B638" s="623" t="s">
        <v>5819</v>
      </c>
      <c r="C638" s="57" t="s">
        <v>5820</v>
      </c>
      <c r="D638" s="59" t="s">
        <v>1380</v>
      </c>
      <c r="E638" s="255" t="s">
        <v>5821</v>
      </c>
      <c r="J638" s="97"/>
      <c r="K638" s="97"/>
      <c r="L638" s="97"/>
      <c r="M638" s="97"/>
      <c r="N638" s="97"/>
      <c r="O638" s="97"/>
      <c r="P638" s="97"/>
      <c r="Q638" s="97"/>
      <c r="R638" s="97"/>
      <c r="S638" s="97"/>
      <c r="T638" s="97"/>
      <c r="U638" s="97"/>
      <c r="V638" s="97"/>
      <c r="W638" s="97"/>
      <c r="X638" s="97"/>
      <c r="Y638" s="97"/>
      <c r="Z638" s="97"/>
      <c r="AA638" s="97"/>
    </row>
    <row r="639" customFormat="false" ht="15.75" hidden="false" customHeight="false" outlineLevel="0" collapsed="false">
      <c r="A639" s="670"/>
      <c r="B639" s="648" t="n">
        <v>45075</v>
      </c>
      <c r="C639" s="5" t="s">
        <v>5822</v>
      </c>
      <c r="D639" s="4" t="s">
        <v>5823</v>
      </c>
      <c r="E639" s="255" t="s">
        <v>5824</v>
      </c>
      <c r="F639" s="97"/>
      <c r="G639" s="97"/>
      <c r="H639" s="97"/>
      <c r="I639" s="97"/>
      <c r="J639" s="97"/>
      <c r="K639" s="97"/>
      <c r="L639" s="97"/>
      <c r="M639" s="97"/>
      <c r="N639" s="97"/>
      <c r="O639" s="97"/>
      <c r="P639" s="97"/>
      <c r="Q639" s="97"/>
      <c r="R639" s="97"/>
      <c r="S639" s="97"/>
      <c r="T639" s="97"/>
      <c r="U639" s="97"/>
      <c r="V639" s="97"/>
      <c r="W639" s="97"/>
      <c r="X639" s="97"/>
      <c r="Y639" s="97"/>
      <c r="Z639" s="97"/>
      <c r="AA639" s="97"/>
    </row>
    <row r="640" customFormat="false" ht="15.75" hidden="false" customHeight="false" outlineLevel="0" collapsed="false">
      <c r="A640" s="670"/>
      <c r="B640" s="623" t="s">
        <v>5825</v>
      </c>
      <c r="C640" s="539" t="s">
        <v>5826</v>
      </c>
      <c r="D640" s="59" t="s">
        <v>1867</v>
      </c>
      <c r="E640" s="255" t="s">
        <v>1868</v>
      </c>
      <c r="F640" s="97"/>
      <c r="G640" s="97"/>
      <c r="H640" s="97"/>
      <c r="I640" s="97"/>
      <c r="J640" s="97"/>
      <c r="K640" s="97"/>
      <c r="L640" s="97"/>
      <c r="M640" s="97"/>
      <c r="N640" s="97"/>
      <c r="O640" s="97"/>
      <c r="P640" s="97"/>
      <c r="Q640" s="97"/>
      <c r="R640" s="97"/>
      <c r="S640" s="97"/>
      <c r="T640" s="97"/>
      <c r="U640" s="97"/>
      <c r="V640" s="97"/>
      <c r="W640" s="97"/>
      <c r="X640" s="97"/>
      <c r="Y640" s="97"/>
      <c r="Z640" s="97"/>
      <c r="AA640" s="97"/>
    </row>
    <row r="641" customFormat="false" ht="15.75" hidden="false" customHeight="false" outlineLevel="0" collapsed="false">
      <c r="A641" s="670"/>
      <c r="B641" s="623" t="s">
        <v>5827</v>
      </c>
      <c r="C641" s="539" t="s">
        <v>5828</v>
      </c>
      <c r="D641" s="59" t="s">
        <v>343</v>
      </c>
      <c r="F641" s="97"/>
      <c r="G641" s="97"/>
      <c r="H641" s="97"/>
      <c r="I641" s="97"/>
      <c r="J641" s="97"/>
      <c r="K641" s="97"/>
      <c r="L641" s="97"/>
      <c r="M641" s="97"/>
      <c r="N641" s="97"/>
      <c r="O641" s="97"/>
      <c r="P641" s="97"/>
      <c r="Q641" s="97"/>
      <c r="R641" s="97"/>
      <c r="S641" s="97"/>
      <c r="T641" s="97"/>
      <c r="U641" s="97"/>
      <c r="V641" s="97"/>
      <c r="W641" s="97"/>
      <c r="X641" s="97"/>
      <c r="Y641" s="97"/>
      <c r="Z641" s="97"/>
      <c r="AA641" s="97"/>
    </row>
    <row r="642" customFormat="false" ht="15.75" hidden="false" customHeight="false" outlineLevel="0" collapsed="false">
      <c r="A642" s="670"/>
      <c r="B642" s="623" t="s">
        <v>1585</v>
      </c>
      <c r="C642" s="539" t="s">
        <v>5829</v>
      </c>
      <c r="D642" s="57" t="s">
        <v>5830</v>
      </c>
      <c r="E642" s="362" t="s">
        <v>5831</v>
      </c>
      <c r="F642" s="97"/>
      <c r="G642" s="97"/>
      <c r="H642" s="97"/>
      <c r="I642" s="97"/>
      <c r="J642" s="97"/>
      <c r="K642" s="97"/>
      <c r="L642" s="97"/>
      <c r="M642" s="97"/>
      <c r="N642" s="97"/>
      <c r="O642" s="97"/>
      <c r="P642" s="97"/>
      <c r="Q642" s="97"/>
      <c r="R642" s="97"/>
      <c r="S642" s="97"/>
      <c r="T642" s="97"/>
      <c r="U642" s="97"/>
      <c r="V642" s="97"/>
      <c r="W642" s="97"/>
      <c r="X642" s="97"/>
      <c r="Y642" s="97"/>
      <c r="Z642" s="97"/>
      <c r="AA642" s="97"/>
    </row>
    <row r="643" customFormat="false" ht="15.75" hidden="false" customHeight="false" outlineLevel="0" collapsed="false">
      <c r="A643" s="670"/>
      <c r="B643" s="623" t="s">
        <v>1585</v>
      </c>
      <c r="C643" s="57" t="s">
        <v>5832</v>
      </c>
      <c r="D643" s="59" t="s">
        <v>5800</v>
      </c>
      <c r="E643" s="292" t="s">
        <v>5833</v>
      </c>
      <c r="F643" s="539"/>
      <c r="G643" s="59"/>
      <c r="H643" s="97"/>
      <c r="I643" s="97"/>
      <c r="J643" s="97"/>
      <c r="K643" s="97"/>
      <c r="L643" s="97"/>
      <c r="M643" s="97"/>
      <c r="N643" s="97"/>
      <c r="O643" s="97"/>
      <c r="P643" s="97"/>
      <c r="Q643" s="97"/>
      <c r="R643" s="97"/>
      <c r="S643" s="97"/>
      <c r="T643" s="97"/>
      <c r="U643" s="97"/>
      <c r="V643" s="97"/>
      <c r="W643" s="97"/>
      <c r="X643" s="97"/>
      <c r="Y643" s="97"/>
      <c r="Z643" s="97"/>
      <c r="AA643" s="97"/>
    </row>
    <row r="644" customFormat="false" ht="15.75" hidden="false" customHeight="false" outlineLevel="0" collapsed="false">
      <c r="A644" s="670"/>
      <c r="B644" s="623" t="s">
        <v>1585</v>
      </c>
      <c r="C644" s="57" t="s">
        <v>5834</v>
      </c>
      <c r="D644" s="59" t="s">
        <v>5835</v>
      </c>
      <c r="E644" s="375"/>
      <c r="F644" s="539"/>
      <c r="G644" s="59"/>
      <c r="H644" s="97"/>
      <c r="I644" s="97"/>
      <c r="J644" s="97"/>
      <c r="K644" s="97"/>
      <c r="L644" s="97"/>
      <c r="M644" s="97"/>
      <c r="N644" s="97"/>
      <c r="O644" s="97"/>
      <c r="P644" s="97"/>
      <c r="Q644" s="97"/>
      <c r="R644" s="97"/>
      <c r="S644" s="97"/>
      <c r="T644" s="97"/>
      <c r="U644" s="97"/>
      <c r="V644" s="97"/>
      <c r="W644" s="97"/>
      <c r="X644" s="97"/>
      <c r="Y644" s="97"/>
      <c r="Z644" s="97"/>
      <c r="AA644" s="97"/>
    </row>
    <row r="645" customFormat="false" ht="15.75" hidden="false" customHeight="false" outlineLevel="0" collapsed="false">
      <c r="A645" s="670"/>
      <c r="B645" s="623" t="s">
        <v>5836</v>
      </c>
      <c r="C645" s="57" t="s">
        <v>5837</v>
      </c>
      <c r="D645" s="57" t="s">
        <v>5838</v>
      </c>
      <c r="E645" s="409" t="s">
        <v>5839</v>
      </c>
      <c r="F645" s="539" t="s">
        <v>5840</v>
      </c>
      <c r="G645" s="405" t="s">
        <v>5841</v>
      </c>
      <c r="H645" s="97"/>
      <c r="I645" s="97"/>
      <c r="J645" s="97"/>
      <c r="K645" s="97"/>
      <c r="L645" s="97"/>
      <c r="M645" s="97"/>
      <c r="N645" s="97"/>
      <c r="O645" s="97"/>
      <c r="P645" s="97"/>
      <c r="Q645" s="97"/>
      <c r="R645" s="97"/>
      <c r="S645" s="97"/>
      <c r="T645" s="97"/>
      <c r="U645" s="97"/>
      <c r="V645" s="97"/>
      <c r="W645" s="97"/>
      <c r="X645" s="97"/>
      <c r="Y645" s="97"/>
      <c r="Z645" s="97"/>
      <c r="AA645" s="97"/>
    </row>
    <row r="646" customFormat="false" ht="15.75" hidden="false" customHeight="false" outlineLevel="0" collapsed="false">
      <c r="A646" s="670"/>
      <c r="B646" s="623" t="s">
        <v>5842</v>
      </c>
      <c r="C646" s="672" t="s">
        <v>5843</v>
      </c>
      <c r="D646" s="59"/>
      <c r="F646" s="97"/>
      <c r="G646" s="97"/>
      <c r="H646" s="97"/>
      <c r="I646" s="97"/>
      <c r="J646" s="97"/>
      <c r="K646" s="97"/>
      <c r="L646" s="97"/>
      <c r="M646" s="97"/>
      <c r="N646" s="97"/>
      <c r="O646" s="97"/>
      <c r="P646" s="97"/>
      <c r="Q646" s="97"/>
      <c r="R646" s="97"/>
      <c r="S646" s="97"/>
      <c r="T646" s="97"/>
      <c r="U646" s="97"/>
      <c r="V646" s="97"/>
      <c r="W646" s="97"/>
      <c r="X646" s="97"/>
      <c r="Y646" s="97"/>
      <c r="Z646" s="97"/>
      <c r="AA646" s="97"/>
    </row>
    <row r="647" customFormat="false" ht="15.75" hidden="false" customHeight="false" outlineLevel="0" collapsed="false">
      <c r="A647" s="670"/>
      <c r="B647" s="623" t="s">
        <v>5266</v>
      </c>
      <c r="C647" s="539" t="s">
        <v>5844</v>
      </c>
      <c r="D647" s="59" t="s">
        <v>5845</v>
      </c>
      <c r="E647" s="255" t="s">
        <v>5846</v>
      </c>
      <c r="F647" s="55"/>
      <c r="G647" s="55"/>
      <c r="H647" s="97"/>
      <c r="I647" s="97"/>
      <c r="J647" s="97"/>
      <c r="K647" s="97"/>
      <c r="L647" s="97"/>
      <c r="M647" s="97"/>
      <c r="N647" s="97"/>
      <c r="O647" s="97"/>
      <c r="P647" s="97"/>
      <c r="Q647" s="97"/>
      <c r="R647" s="97"/>
      <c r="S647" s="97"/>
      <c r="T647" s="97"/>
      <c r="U647" s="97"/>
      <c r="V647" s="97"/>
      <c r="W647" s="97"/>
      <c r="X647" s="97"/>
      <c r="Y647" s="97"/>
      <c r="Z647" s="97"/>
      <c r="AA647" s="97"/>
    </row>
    <row r="648" customFormat="false" ht="15.75" hidden="false" customHeight="false" outlineLevel="0" collapsed="false">
      <c r="A648" s="670"/>
      <c r="B648" s="623" t="s">
        <v>5847</v>
      </c>
      <c r="C648" s="539" t="s">
        <v>5848</v>
      </c>
      <c r="D648" s="59" t="s">
        <v>5849</v>
      </c>
      <c r="E648" s="255" t="s">
        <v>5850</v>
      </c>
      <c r="F648" s="55" t="s">
        <v>5851</v>
      </c>
      <c r="G648" s="594" t="s">
        <v>4790</v>
      </c>
      <c r="H648" s="55" t="s">
        <v>5852</v>
      </c>
      <c r="I648" s="594" t="s">
        <v>5853</v>
      </c>
      <c r="J648" s="97"/>
      <c r="K648" s="97"/>
      <c r="L648" s="97"/>
      <c r="M648" s="97"/>
      <c r="N648" s="97"/>
      <c r="O648" s="97"/>
      <c r="P648" s="97"/>
      <c r="Q648" s="97"/>
      <c r="R648" s="97"/>
      <c r="S648" s="97"/>
      <c r="T648" s="97"/>
      <c r="U648" s="97"/>
      <c r="V648" s="97"/>
      <c r="W648" s="97"/>
      <c r="X648" s="97"/>
      <c r="Y648" s="97"/>
      <c r="Z648" s="97"/>
      <c r="AA648" s="97"/>
    </row>
    <row r="649" customFormat="false" ht="15.75" hidden="false" customHeight="false" outlineLevel="0" collapsed="false">
      <c r="A649" s="670"/>
      <c r="B649" s="623" t="s">
        <v>5854</v>
      </c>
      <c r="C649" s="543" t="s">
        <v>5855</v>
      </c>
      <c r="D649" s="59" t="s">
        <v>1264</v>
      </c>
      <c r="E649" s="255" t="s">
        <v>5856</v>
      </c>
      <c r="F649" s="55" t="s">
        <v>1342</v>
      </c>
      <c r="G649" s="594" t="s">
        <v>5376</v>
      </c>
      <c r="H649" s="97"/>
      <c r="I649" s="97"/>
      <c r="J649" s="97"/>
      <c r="K649" s="97"/>
      <c r="L649" s="97"/>
      <c r="M649" s="97"/>
      <c r="N649" s="97"/>
      <c r="O649" s="97"/>
      <c r="P649" s="97"/>
      <c r="Q649" s="97"/>
      <c r="R649" s="97"/>
      <c r="S649" s="97"/>
      <c r="T649" s="97"/>
      <c r="U649" s="97"/>
      <c r="V649" s="97"/>
      <c r="W649" s="97"/>
      <c r="X649" s="97"/>
      <c r="Y649" s="97"/>
      <c r="Z649" s="97"/>
      <c r="AA649" s="97"/>
    </row>
    <row r="650" customFormat="false" ht="15.75" hidden="false" customHeight="false" outlineLevel="0" collapsed="false">
      <c r="A650" s="670"/>
      <c r="B650" s="623" t="s">
        <v>1655</v>
      </c>
      <c r="C650" s="57" t="s">
        <v>5857</v>
      </c>
      <c r="D650" s="59" t="s">
        <v>1446</v>
      </c>
      <c r="E650" s="255" t="s">
        <v>5858</v>
      </c>
      <c r="F650" s="97"/>
      <c r="G650" s="97"/>
      <c r="H650" s="97"/>
      <c r="I650" s="97"/>
      <c r="J650" s="97"/>
      <c r="K650" s="97"/>
      <c r="L650" s="97"/>
      <c r="M650" s="97"/>
      <c r="N650" s="97"/>
      <c r="O650" s="97"/>
      <c r="P650" s="97"/>
      <c r="Q650" s="97"/>
      <c r="R650" s="97"/>
      <c r="S650" s="97"/>
      <c r="T650" s="97"/>
      <c r="U650" s="97"/>
      <c r="V650" s="97"/>
      <c r="W650" s="97"/>
      <c r="X650" s="97"/>
      <c r="Y650" s="97"/>
      <c r="Z650" s="97"/>
      <c r="AA650" s="97"/>
    </row>
    <row r="651" customFormat="false" ht="15.75" hidden="false" customHeight="false" outlineLevel="0" collapsed="false">
      <c r="A651" s="670"/>
      <c r="B651" s="623" t="s">
        <v>1655</v>
      </c>
      <c r="C651" s="539" t="s">
        <v>5859</v>
      </c>
      <c r="D651" s="59" t="s">
        <v>1066</v>
      </c>
      <c r="E651" s="262" t="s">
        <v>5860</v>
      </c>
      <c r="F651" s="97"/>
      <c r="G651" s="97"/>
      <c r="H651" s="97"/>
      <c r="I651" s="97"/>
      <c r="J651" s="97"/>
      <c r="K651" s="97"/>
      <c r="L651" s="97"/>
      <c r="M651" s="97"/>
      <c r="N651" s="97"/>
      <c r="O651" s="97"/>
      <c r="P651" s="97"/>
      <c r="Q651" s="97"/>
      <c r="R651" s="97"/>
      <c r="S651" s="97"/>
      <c r="T651" s="97"/>
      <c r="U651" s="97"/>
      <c r="V651" s="97"/>
      <c r="W651" s="97"/>
      <c r="X651" s="97"/>
      <c r="Y651" s="97"/>
      <c r="Z651" s="97"/>
      <c r="AA651" s="97"/>
    </row>
    <row r="652" customFormat="false" ht="15.75" hidden="false" customHeight="false" outlineLevel="0" collapsed="false">
      <c r="A652" s="670"/>
      <c r="B652" s="623" t="s">
        <v>5171</v>
      </c>
      <c r="C652" s="57" t="s">
        <v>5861</v>
      </c>
      <c r="D652" s="59" t="s">
        <v>1446</v>
      </c>
      <c r="E652" s="255" t="s">
        <v>5862</v>
      </c>
      <c r="F652" s="97"/>
      <c r="G652" s="97"/>
      <c r="H652" s="97"/>
      <c r="I652" s="97"/>
      <c r="J652" s="97"/>
      <c r="K652" s="97"/>
      <c r="L652" s="97"/>
      <c r="M652" s="97"/>
      <c r="N652" s="97"/>
      <c r="O652" s="97"/>
      <c r="P652" s="97"/>
      <c r="Q652" s="97"/>
      <c r="R652" s="97"/>
      <c r="S652" s="97"/>
      <c r="T652" s="97"/>
      <c r="U652" s="97"/>
      <c r="V652" s="97"/>
      <c r="W652" s="97"/>
      <c r="X652" s="97"/>
      <c r="Y652" s="97"/>
      <c r="Z652" s="97"/>
      <c r="AA652" s="97"/>
    </row>
    <row r="653" customFormat="false" ht="15.75" hidden="false" customHeight="false" outlineLevel="0" collapsed="false">
      <c r="A653" s="670"/>
      <c r="B653" s="623" t="s">
        <v>1655</v>
      </c>
      <c r="C653" s="57" t="s">
        <v>5863</v>
      </c>
      <c r="D653" s="59" t="s">
        <v>1312</v>
      </c>
      <c r="E653" s="255" t="s">
        <v>5864</v>
      </c>
      <c r="F653" s="97"/>
      <c r="G653" s="97"/>
      <c r="H653" s="97"/>
      <c r="I653" s="97"/>
      <c r="J653" s="97"/>
      <c r="K653" s="97"/>
      <c r="L653" s="97"/>
      <c r="M653" s="97"/>
      <c r="N653" s="97"/>
      <c r="O653" s="97"/>
      <c r="P653" s="97"/>
      <c r="Q653" s="97"/>
      <c r="R653" s="97"/>
      <c r="S653" s="97"/>
      <c r="T653" s="97"/>
      <c r="U653" s="97"/>
      <c r="V653" s="97"/>
      <c r="W653" s="97"/>
      <c r="X653" s="97"/>
      <c r="Y653" s="97"/>
      <c r="Z653" s="97"/>
      <c r="AA653" s="97"/>
    </row>
    <row r="654" customFormat="false" ht="15.75" hidden="false" customHeight="false" outlineLevel="0" collapsed="false">
      <c r="A654" s="670"/>
      <c r="B654" s="623" t="s">
        <v>5865</v>
      </c>
      <c r="C654" s="613" t="s">
        <v>5866</v>
      </c>
      <c r="D654" s="59"/>
      <c r="F654" s="97"/>
      <c r="G654" s="97"/>
      <c r="H654" s="97"/>
      <c r="I654" s="97"/>
      <c r="J654" s="97"/>
      <c r="K654" s="97"/>
      <c r="L654" s="97"/>
      <c r="M654" s="97"/>
      <c r="N654" s="97"/>
      <c r="O654" s="97"/>
      <c r="P654" s="97"/>
      <c r="Q654" s="97"/>
      <c r="R654" s="97"/>
      <c r="S654" s="97"/>
      <c r="T654" s="97"/>
      <c r="U654" s="97"/>
      <c r="V654" s="97"/>
      <c r="W654" s="97"/>
      <c r="X654" s="97"/>
      <c r="Y654" s="97"/>
      <c r="Z654" s="97"/>
      <c r="AA654" s="97"/>
    </row>
    <row r="655" customFormat="false" ht="15.75" hidden="false" customHeight="false" outlineLevel="0" collapsed="false">
      <c r="A655" s="670"/>
      <c r="B655" s="623" t="s">
        <v>1734</v>
      </c>
      <c r="C655" s="647" t="s">
        <v>5867</v>
      </c>
      <c r="D655" s="59" t="s">
        <v>5397</v>
      </c>
      <c r="E655" s="594" t="s">
        <v>5868</v>
      </c>
      <c r="F655" s="97"/>
      <c r="G655" s="59"/>
      <c r="H655" s="59"/>
      <c r="I655" s="97"/>
      <c r="J655" s="97"/>
      <c r="K655" s="97"/>
      <c r="L655" s="97"/>
      <c r="M655" s="97"/>
      <c r="N655" s="97"/>
      <c r="O655" s="97"/>
      <c r="P655" s="97"/>
      <c r="Q655" s="97"/>
      <c r="R655" s="97"/>
      <c r="S655" s="97"/>
      <c r="T655" s="97"/>
      <c r="U655" s="97"/>
      <c r="V655" s="97"/>
      <c r="W655" s="97"/>
      <c r="X655" s="97"/>
      <c r="Y655" s="97"/>
      <c r="Z655" s="97"/>
      <c r="AA655" s="97"/>
    </row>
    <row r="656" customFormat="false" ht="15.75" hidden="false" customHeight="false" outlineLevel="0" collapsed="false">
      <c r="A656" s="670"/>
      <c r="B656" s="623" t="s">
        <v>5869</v>
      </c>
      <c r="C656" s="671" t="s">
        <v>5870</v>
      </c>
      <c r="D656" s="57" t="s">
        <v>5871</v>
      </c>
      <c r="E656" s="604" t="s">
        <v>5872</v>
      </c>
      <c r="F656" s="97"/>
      <c r="G656" s="59" t="s">
        <v>2053</v>
      </c>
      <c r="H656" s="405" t="s">
        <v>5873</v>
      </c>
      <c r="I656" s="97"/>
      <c r="J656" s="97"/>
      <c r="K656" s="97"/>
      <c r="L656" s="97"/>
      <c r="M656" s="97"/>
      <c r="N656" s="97"/>
      <c r="O656" s="97"/>
      <c r="P656" s="97"/>
      <c r="Q656" s="97"/>
      <c r="R656" s="97"/>
      <c r="S656" s="97"/>
      <c r="T656" s="97"/>
      <c r="U656" s="97"/>
      <c r="V656" s="97"/>
      <c r="W656" s="97"/>
      <c r="X656" s="97"/>
      <c r="Y656" s="97"/>
      <c r="Z656" s="97"/>
      <c r="AA656" s="97"/>
    </row>
    <row r="657" customFormat="false" ht="15.75" hidden="false" customHeight="false" outlineLevel="0" collapsed="false">
      <c r="A657" s="670"/>
      <c r="B657" s="623" t="s">
        <v>1734</v>
      </c>
      <c r="C657" s="418" t="s">
        <v>5874</v>
      </c>
      <c r="D657" s="57" t="s">
        <v>5875</v>
      </c>
      <c r="E657" s="414" t="s">
        <v>5876</v>
      </c>
      <c r="F657" s="411" t="s">
        <v>5877</v>
      </c>
      <c r="G657" s="407" t="s">
        <v>5878</v>
      </c>
      <c r="H657" s="97"/>
      <c r="I657" s="97"/>
      <c r="J657" s="97"/>
      <c r="K657" s="97"/>
      <c r="L657" s="97"/>
      <c r="M657" s="97"/>
      <c r="N657" s="97"/>
      <c r="O657" s="97"/>
      <c r="P657" s="97"/>
      <c r="Q657" s="97"/>
      <c r="R657" s="97"/>
      <c r="S657" s="97"/>
      <c r="T657" s="97"/>
      <c r="U657" s="97"/>
      <c r="V657" s="97"/>
      <c r="W657" s="97"/>
      <c r="X657" s="97"/>
      <c r="Y657" s="97"/>
      <c r="Z657" s="97"/>
      <c r="AA657" s="97"/>
    </row>
    <row r="658" customFormat="false" ht="15.75" hidden="false" customHeight="false" outlineLevel="0" collapsed="false">
      <c r="A658" s="670"/>
      <c r="B658" s="623" t="s">
        <v>5879</v>
      </c>
      <c r="C658" s="57" t="s">
        <v>5880</v>
      </c>
      <c r="D658" s="59" t="s">
        <v>5881</v>
      </c>
      <c r="E658" s="407" t="s">
        <v>5882</v>
      </c>
      <c r="F658" s="411"/>
      <c r="G658" s="59"/>
      <c r="H658" s="97"/>
      <c r="I658" s="97"/>
      <c r="J658" s="97"/>
      <c r="K658" s="97"/>
      <c r="L658" s="97"/>
      <c r="M658" s="97"/>
      <c r="N658" s="97"/>
      <c r="O658" s="97"/>
      <c r="P658" s="97"/>
      <c r="Q658" s="97"/>
      <c r="R658" s="97"/>
      <c r="S658" s="97"/>
      <c r="T658" s="97"/>
      <c r="U658" s="97"/>
      <c r="V658" s="97"/>
      <c r="W658" s="97"/>
      <c r="X658" s="97"/>
      <c r="Y658" s="97"/>
      <c r="Z658" s="97"/>
      <c r="AA658" s="97"/>
    </row>
    <row r="659" customFormat="false" ht="15.75" hidden="false" customHeight="false" outlineLevel="0" collapsed="false">
      <c r="A659" s="670"/>
      <c r="B659" s="623" t="s">
        <v>1824</v>
      </c>
      <c r="C659" s="57" t="s">
        <v>5883</v>
      </c>
      <c r="D659" s="59" t="s">
        <v>5884</v>
      </c>
      <c r="E659" s="407" t="s">
        <v>5885</v>
      </c>
      <c r="F659" s="411" t="s">
        <v>5886</v>
      </c>
      <c r="G659" s="59" t="s">
        <v>5887</v>
      </c>
      <c r="H659" s="97"/>
      <c r="I659" s="97"/>
      <c r="J659" s="97"/>
      <c r="K659" s="97"/>
      <c r="L659" s="97"/>
      <c r="M659" s="97"/>
      <c r="N659" s="97"/>
      <c r="O659" s="97"/>
      <c r="P659" s="97"/>
      <c r="Q659" s="97"/>
      <c r="R659" s="97"/>
      <c r="S659" s="97"/>
      <c r="T659" s="97"/>
      <c r="U659" s="97"/>
      <c r="V659" s="97"/>
      <c r="W659" s="97"/>
      <c r="X659" s="97"/>
      <c r="Y659" s="97"/>
      <c r="Z659" s="97"/>
      <c r="AA659" s="97"/>
    </row>
    <row r="660" customFormat="false" ht="15.75" hidden="false" customHeight="false" outlineLevel="0" collapsed="false">
      <c r="A660" s="670"/>
      <c r="B660" s="623" t="s">
        <v>5888</v>
      </c>
      <c r="C660" s="57" t="s">
        <v>5889</v>
      </c>
      <c r="D660" s="59" t="s">
        <v>1312</v>
      </c>
      <c r="E660" s="407" t="s">
        <v>5864</v>
      </c>
      <c r="F660" s="411" t="s">
        <v>5890</v>
      </c>
      <c r="G660" s="407" t="s">
        <v>5891</v>
      </c>
      <c r="H660" s="97"/>
      <c r="I660" s="97"/>
      <c r="J660" s="97"/>
      <c r="K660" s="97"/>
      <c r="L660" s="97"/>
      <c r="M660" s="97"/>
      <c r="N660" s="97"/>
      <c r="O660" s="97"/>
      <c r="P660" s="97"/>
      <c r="Q660" s="97"/>
      <c r="R660" s="97"/>
      <c r="S660" s="97"/>
      <c r="T660" s="97"/>
      <c r="U660" s="97"/>
      <c r="V660" s="97"/>
      <c r="W660" s="97"/>
      <c r="X660" s="97"/>
      <c r="Y660" s="97"/>
      <c r="Z660" s="97"/>
      <c r="AA660" s="97"/>
    </row>
    <row r="661" customFormat="false" ht="15.75" hidden="false" customHeight="false" outlineLevel="0" collapsed="false">
      <c r="A661" s="670"/>
      <c r="B661" s="623" t="s">
        <v>5892</v>
      </c>
      <c r="C661" s="57" t="s">
        <v>5893</v>
      </c>
      <c r="D661" s="57" t="s">
        <v>5894</v>
      </c>
      <c r="E661" s="408" t="s">
        <v>5895</v>
      </c>
      <c r="F661" s="57" t="s">
        <v>5896</v>
      </c>
      <c r="G661" s="408" t="s">
        <v>5897</v>
      </c>
      <c r="H661" s="57" t="s">
        <v>5898</v>
      </c>
      <c r="I661" s="408" t="s">
        <v>5899</v>
      </c>
      <c r="J661" s="57" t="s">
        <v>5900</v>
      </c>
      <c r="K661" s="408" t="s">
        <v>5901</v>
      </c>
      <c r="L661" s="539" t="s">
        <v>5902</v>
      </c>
      <c r="M661" s="594" t="s">
        <v>5903</v>
      </c>
      <c r="N661" s="97"/>
      <c r="O661" s="97"/>
      <c r="P661" s="97"/>
      <c r="Q661" s="97"/>
      <c r="R661" s="97"/>
      <c r="S661" s="97"/>
      <c r="T661" s="97"/>
      <c r="U661" s="97"/>
      <c r="V661" s="97"/>
      <c r="W661" s="97"/>
      <c r="X661" s="97"/>
      <c r="Y661" s="97"/>
      <c r="Z661" s="97"/>
      <c r="AA661" s="97"/>
    </row>
    <row r="662" customFormat="false" ht="15.75" hidden="false" customHeight="false" outlineLevel="0" collapsed="false">
      <c r="A662" s="670"/>
      <c r="B662" s="623" t="s">
        <v>5904</v>
      </c>
      <c r="C662" s="406" t="s">
        <v>5905</v>
      </c>
      <c r="D662" s="57" t="s">
        <v>5906</v>
      </c>
      <c r="E662" s="408" t="s">
        <v>5907</v>
      </c>
      <c r="F662" s="618" t="s">
        <v>5908</v>
      </c>
      <c r="G662" s="408" t="s">
        <v>5909</v>
      </c>
      <c r="H662" s="97"/>
      <c r="I662" s="97"/>
      <c r="J662" s="97"/>
      <c r="K662" s="97"/>
      <c r="L662" s="97"/>
      <c r="M662" s="97"/>
      <c r="N662" s="97"/>
      <c r="O662" s="97"/>
      <c r="P662" s="97"/>
      <c r="Q662" s="97"/>
      <c r="R662" s="97"/>
      <c r="S662" s="97"/>
      <c r="T662" s="97"/>
      <c r="U662" s="97"/>
      <c r="V662" s="97"/>
      <c r="W662" s="97"/>
      <c r="X662" s="97"/>
      <c r="Y662" s="97"/>
      <c r="Z662" s="97"/>
      <c r="AA662" s="97"/>
    </row>
    <row r="663" customFormat="false" ht="15.75" hidden="false" customHeight="false" outlineLevel="0" collapsed="false">
      <c r="A663" s="670"/>
      <c r="B663" s="623" t="s">
        <v>5910</v>
      </c>
      <c r="C663" s="57" t="s">
        <v>5911</v>
      </c>
      <c r="D663" s="59" t="s">
        <v>1354</v>
      </c>
      <c r="E663" s="405" t="s">
        <v>5912</v>
      </c>
      <c r="F663" s="55" t="s">
        <v>4264</v>
      </c>
      <c r="G663" s="594" t="s">
        <v>4265</v>
      </c>
      <c r="H663" s="97"/>
      <c r="I663" s="97"/>
      <c r="J663" s="97"/>
      <c r="K663" s="97"/>
      <c r="L663" s="97"/>
      <c r="M663" s="97"/>
      <c r="N663" s="97"/>
      <c r="O663" s="97"/>
      <c r="P663" s="97"/>
      <c r="Q663" s="97"/>
      <c r="R663" s="97"/>
      <c r="S663" s="97"/>
      <c r="T663" s="97"/>
      <c r="U663" s="97"/>
      <c r="V663" s="97"/>
      <c r="W663" s="97"/>
      <c r="X663" s="97"/>
      <c r="Y663" s="97"/>
      <c r="Z663" s="97"/>
      <c r="AA663" s="97"/>
    </row>
    <row r="664" customFormat="false" ht="15.75" hidden="false" customHeight="false" outlineLevel="0" collapsed="false">
      <c r="A664" s="670"/>
      <c r="B664" s="623" t="s">
        <v>4953</v>
      </c>
      <c r="C664" s="406" t="s">
        <v>5913</v>
      </c>
      <c r="D664" s="57" t="s">
        <v>5914</v>
      </c>
      <c r="E664" s="414" t="s">
        <v>5915</v>
      </c>
      <c r="F664" s="97"/>
      <c r="G664" s="97"/>
      <c r="H664" s="97"/>
      <c r="I664" s="97"/>
      <c r="J664" s="97"/>
      <c r="K664" s="97"/>
      <c r="L664" s="97"/>
      <c r="M664" s="97"/>
      <c r="N664" s="97"/>
      <c r="O664" s="97"/>
      <c r="P664" s="97"/>
      <c r="Q664" s="97"/>
      <c r="R664" s="97"/>
      <c r="S664" s="97"/>
      <c r="T664" s="97"/>
      <c r="U664" s="97"/>
      <c r="V664" s="97"/>
      <c r="W664" s="97"/>
      <c r="X664" s="97"/>
      <c r="Y664" s="97"/>
      <c r="Z664" s="97"/>
      <c r="AA664" s="97"/>
    </row>
    <row r="665" customFormat="false" ht="15.75" hidden="false" customHeight="false" outlineLevel="0" collapsed="false">
      <c r="A665" s="670"/>
      <c r="B665" s="623" t="s">
        <v>5916</v>
      </c>
      <c r="C665" s="543" t="s">
        <v>5917</v>
      </c>
      <c r="D665" s="59" t="s">
        <v>5918</v>
      </c>
      <c r="E665" s="614" t="s">
        <v>5919</v>
      </c>
      <c r="F665" s="97"/>
      <c r="G665" s="97"/>
      <c r="H665" s="97"/>
      <c r="I665" s="97"/>
      <c r="J665" s="97"/>
      <c r="K665" s="97"/>
      <c r="L665" s="97"/>
      <c r="M665" s="97"/>
      <c r="N665" s="97"/>
      <c r="O665" s="97"/>
      <c r="P665" s="97"/>
      <c r="Q665" s="97"/>
      <c r="R665" s="97"/>
      <c r="S665" s="97"/>
      <c r="T665" s="97"/>
      <c r="U665" s="97"/>
      <c r="V665" s="97"/>
      <c r="W665" s="97"/>
      <c r="X665" s="97"/>
      <c r="Y665" s="97"/>
      <c r="Z665" s="97"/>
      <c r="AA665" s="97"/>
    </row>
    <row r="666" customFormat="false" ht="15.75" hidden="false" customHeight="false" outlineLevel="0" collapsed="false">
      <c r="A666" s="670"/>
      <c r="B666" s="623" t="s">
        <v>5920</v>
      </c>
      <c r="C666" s="543" t="s">
        <v>5921</v>
      </c>
      <c r="D666" s="59" t="s">
        <v>5922</v>
      </c>
      <c r="E666" s="407" t="s">
        <v>5923</v>
      </c>
      <c r="F666" s="97"/>
      <c r="G666" s="97"/>
      <c r="H666" s="97"/>
      <c r="I666" s="97"/>
      <c r="J666" s="97"/>
      <c r="K666" s="97"/>
      <c r="L666" s="97"/>
      <c r="M666" s="97"/>
      <c r="N666" s="97"/>
      <c r="O666" s="97"/>
      <c r="P666" s="97"/>
      <c r="Q666" s="97"/>
      <c r="R666" s="97"/>
      <c r="S666" s="97"/>
      <c r="T666" s="97"/>
      <c r="U666" s="97"/>
      <c r="V666" s="97"/>
      <c r="W666" s="97"/>
      <c r="X666" s="97"/>
      <c r="Y666" s="97"/>
      <c r="Z666" s="97"/>
      <c r="AA666" s="97"/>
    </row>
    <row r="667" customFormat="false" ht="15.75" hidden="false" customHeight="false" outlineLevel="0" collapsed="false">
      <c r="A667" s="670"/>
      <c r="B667" s="623" t="s">
        <v>4370</v>
      </c>
      <c r="C667" s="613" t="s">
        <v>5924</v>
      </c>
      <c r="D667" s="59" t="s">
        <v>2518</v>
      </c>
      <c r="E667" s="407" t="s">
        <v>5925</v>
      </c>
      <c r="F667" s="97"/>
      <c r="G667" s="97"/>
      <c r="H667" s="97"/>
      <c r="I667" s="97"/>
      <c r="J667" s="97"/>
      <c r="K667" s="97"/>
      <c r="L667" s="97"/>
      <c r="M667" s="97"/>
      <c r="N667" s="97"/>
      <c r="O667" s="97"/>
      <c r="P667" s="97"/>
      <c r="Q667" s="97"/>
      <c r="R667" s="97"/>
      <c r="S667" s="97"/>
      <c r="T667" s="97"/>
      <c r="U667" s="97"/>
      <c r="V667" s="97"/>
      <c r="W667" s="97"/>
      <c r="X667" s="97"/>
      <c r="Y667" s="97"/>
      <c r="Z667" s="97"/>
      <c r="AA667" s="97"/>
    </row>
    <row r="668" customFormat="false" ht="15.75" hidden="false" customHeight="false" outlineLevel="0" collapsed="false">
      <c r="A668" s="670"/>
      <c r="B668" s="623" t="s">
        <v>4370</v>
      </c>
      <c r="C668" s="539" t="s">
        <v>5926</v>
      </c>
      <c r="D668" s="59" t="s">
        <v>4983</v>
      </c>
      <c r="E668" s="407" t="s">
        <v>4879</v>
      </c>
      <c r="F668" s="55" t="s">
        <v>5927</v>
      </c>
      <c r="G668" s="594" t="s">
        <v>5928</v>
      </c>
      <c r="H668" s="97"/>
      <c r="I668" s="97"/>
      <c r="J668" s="97"/>
      <c r="K668" s="97"/>
      <c r="L668" s="97"/>
      <c r="M668" s="673"/>
      <c r="N668" s="97"/>
      <c r="O668" s="97"/>
      <c r="P668" s="97"/>
      <c r="Q668" s="97"/>
      <c r="R668" s="97"/>
      <c r="S668" s="97"/>
      <c r="T668" s="97"/>
      <c r="U668" s="97"/>
      <c r="V668" s="97"/>
      <c r="W668" s="97"/>
      <c r="X668" s="97"/>
      <c r="Y668" s="97"/>
      <c r="Z668" s="97"/>
      <c r="AA668" s="97"/>
    </row>
    <row r="669" customFormat="false" ht="15.75" hidden="false" customHeight="false" outlineLevel="0" collapsed="false">
      <c r="A669" s="670"/>
      <c r="B669" s="623" t="s">
        <v>5929</v>
      </c>
      <c r="C669" s="539" t="s">
        <v>5930</v>
      </c>
      <c r="D669" s="59" t="s">
        <v>1966</v>
      </c>
      <c r="E669" s="407" t="s">
        <v>5931</v>
      </c>
      <c r="F669" s="97"/>
      <c r="G669" s="97"/>
      <c r="H669" s="97"/>
      <c r="I669" s="97"/>
      <c r="J669" s="97"/>
      <c r="K669" s="97"/>
      <c r="L669" s="97"/>
      <c r="M669" s="673"/>
      <c r="N669" s="97"/>
      <c r="O669" s="97"/>
      <c r="P669" s="97"/>
      <c r="Q669" s="97"/>
      <c r="R669" s="97"/>
      <c r="S669" s="97"/>
      <c r="T669" s="97"/>
      <c r="U669" s="97"/>
      <c r="V669" s="97"/>
      <c r="W669" s="97"/>
      <c r="X669" s="97"/>
      <c r="Y669" s="97"/>
      <c r="Z669" s="97"/>
      <c r="AA669" s="97"/>
    </row>
    <row r="670" customFormat="false" ht="15.75" hidden="false" customHeight="false" outlineLevel="0" collapsed="false">
      <c r="A670" s="670"/>
      <c r="B670" s="623" t="s">
        <v>5932</v>
      </c>
      <c r="C670" s="539" t="s">
        <v>5933</v>
      </c>
      <c r="D670" s="59" t="s">
        <v>2062</v>
      </c>
      <c r="E670" s="407" t="s">
        <v>5119</v>
      </c>
      <c r="F670" s="97"/>
      <c r="G670" s="97"/>
      <c r="H670" s="97"/>
      <c r="I670" s="97"/>
      <c r="J670" s="97"/>
      <c r="K670" s="97"/>
      <c r="L670" s="97"/>
      <c r="M670" s="673"/>
      <c r="N670" s="97"/>
      <c r="O670" s="97"/>
      <c r="P670" s="97"/>
      <c r="Q670" s="97"/>
      <c r="R670" s="97"/>
      <c r="S670" s="97"/>
      <c r="T670" s="97"/>
      <c r="U670" s="97"/>
      <c r="V670" s="97"/>
      <c r="W670" s="97"/>
      <c r="X670" s="97"/>
      <c r="Y670" s="97"/>
      <c r="Z670" s="97"/>
      <c r="AA670" s="97"/>
    </row>
    <row r="671" customFormat="false" ht="15.75" hidden="false" customHeight="false" outlineLevel="0" collapsed="false">
      <c r="A671" s="670"/>
      <c r="B671" s="623" t="s">
        <v>4679</v>
      </c>
      <c r="C671" s="57" t="s">
        <v>5934</v>
      </c>
      <c r="D671" s="59" t="s">
        <v>5397</v>
      </c>
      <c r="E671" s="407" t="s">
        <v>5868</v>
      </c>
      <c r="F671" s="97"/>
      <c r="G671" s="97"/>
      <c r="H671" s="97"/>
      <c r="I671" s="97"/>
      <c r="J671" s="97"/>
      <c r="K671" s="97"/>
      <c r="L671" s="97"/>
      <c r="M671" s="97"/>
      <c r="N671" s="97"/>
      <c r="O671" s="97"/>
      <c r="P671" s="97"/>
      <c r="Q671" s="97"/>
      <c r="R671" s="97"/>
      <c r="S671" s="97"/>
      <c r="T671" s="97"/>
      <c r="U671" s="97"/>
      <c r="V671" s="97"/>
      <c r="W671" s="97"/>
      <c r="X671" s="97"/>
      <c r="Y671" s="97"/>
      <c r="Z671" s="97"/>
      <c r="AA671" s="97"/>
    </row>
    <row r="672" customFormat="false" ht="15.75" hidden="false" customHeight="false" outlineLevel="0" collapsed="false">
      <c r="A672" s="670"/>
      <c r="B672" s="623" t="s">
        <v>5935</v>
      </c>
      <c r="C672" s="597" t="s">
        <v>5936</v>
      </c>
      <c r="D672" s="59" t="s">
        <v>3386</v>
      </c>
      <c r="E672" s="407" t="s">
        <v>5937</v>
      </c>
      <c r="F672" s="97"/>
      <c r="G672" s="97"/>
      <c r="H672" s="97"/>
      <c r="I672" s="97"/>
      <c r="J672" s="97"/>
      <c r="K672" s="97"/>
      <c r="L672" s="97"/>
      <c r="M672" s="97"/>
      <c r="N672" s="97"/>
      <c r="O672" s="97"/>
      <c r="P672" s="97"/>
      <c r="Q672" s="97"/>
      <c r="R672" s="97"/>
      <c r="S672" s="97"/>
      <c r="T672" s="97"/>
      <c r="U672" s="97"/>
      <c r="V672" s="97"/>
      <c r="W672" s="97"/>
      <c r="X672" s="97"/>
      <c r="Y672" s="97"/>
      <c r="Z672" s="97"/>
      <c r="AA672" s="97"/>
    </row>
    <row r="673" customFormat="false" ht="15.75" hidden="false" customHeight="false" outlineLevel="0" collapsed="false">
      <c r="A673" s="168"/>
      <c r="B673" s="592" t="n">
        <v>2015</v>
      </c>
      <c r="C673" s="593" t="s">
        <v>5938</v>
      </c>
      <c r="D673" s="246"/>
      <c r="E673" s="168"/>
      <c r="F673" s="168"/>
      <c r="G673" s="168"/>
      <c r="H673" s="168"/>
      <c r="I673" s="168"/>
      <c r="J673" s="168"/>
      <c r="K673" s="168"/>
      <c r="L673" s="168"/>
      <c r="M673" s="168"/>
      <c r="N673" s="168"/>
      <c r="O673" s="168"/>
      <c r="P673" s="168"/>
      <c r="Q673" s="168"/>
      <c r="R673" s="168"/>
      <c r="S673" s="168"/>
      <c r="T673" s="168"/>
      <c r="U673" s="168"/>
      <c r="V673" s="168"/>
      <c r="W673" s="168"/>
      <c r="X673" s="168"/>
      <c r="Y673" s="168"/>
      <c r="Z673" s="168"/>
      <c r="AA673" s="168"/>
    </row>
    <row r="674" customFormat="false" ht="15.75" hidden="false" customHeight="false" outlineLevel="0" collapsed="false">
      <c r="A674" s="674" t="s">
        <v>5939</v>
      </c>
      <c r="B674" s="623"/>
      <c r="C674" s="613" t="s">
        <v>5940</v>
      </c>
      <c r="D674" s="59" t="s">
        <v>1291</v>
      </c>
      <c r="E674" s="405" t="s">
        <v>1292</v>
      </c>
      <c r="F674" s="97"/>
      <c r="G674" s="97"/>
      <c r="H674" s="97"/>
      <c r="I674" s="97"/>
      <c r="J674" s="97"/>
      <c r="K674" s="97"/>
      <c r="L674" s="97"/>
      <c r="M674" s="97"/>
      <c r="N674" s="97"/>
      <c r="O674" s="97"/>
      <c r="P674" s="97"/>
      <c r="Q674" s="97"/>
      <c r="R674" s="97"/>
      <c r="S674" s="97"/>
      <c r="T674" s="97"/>
      <c r="U674" s="97"/>
      <c r="V674" s="97"/>
      <c r="W674" s="97"/>
      <c r="X674" s="97"/>
      <c r="Y674" s="97"/>
      <c r="Z674" s="97"/>
      <c r="AA674" s="97"/>
    </row>
    <row r="675" customFormat="false" ht="15.75" hidden="false" customHeight="false" outlineLevel="0" collapsed="false">
      <c r="A675" s="674"/>
      <c r="B675" s="623"/>
      <c r="C675" s="613" t="s">
        <v>5941</v>
      </c>
      <c r="D675" s="59" t="s">
        <v>5586</v>
      </c>
      <c r="E675" s="407" t="s">
        <v>5942</v>
      </c>
      <c r="F675" s="55" t="s">
        <v>5943</v>
      </c>
      <c r="G675" s="97"/>
      <c r="H675" s="614" t="s">
        <v>5944</v>
      </c>
      <c r="I675" s="97"/>
      <c r="J675" s="97"/>
      <c r="K675" s="97"/>
      <c r="L675" s="97"/>
      <c r="M675" s="97"/>
      <c r="N675" s="97"/>
      <c r="O675" s="97"/>
      <c r="P675" s="97"/>
      <c r="Q675" s="97"/>
      <c r="R675" s="97"/>
      <c r="S675" s="97"/>
      <c r="T675" s="97"/>
      <c r="U675" s="97"/>
      <c r="V675" s="97"/>
      <c r="W675" s="97"/>
      <c r="X675" s="97"/>
      <c r="Y675" s="97"/>
      <c r="Z675" s="97"/>
      <c r="AA675" s="97"/>
    </row>
    <row r="676" customFormat="false" ht="15.75" hidden="false" customHeight="false" outlineLevel="0" collapsed="false">
      <c r="A676" s="674"/>
      <c r="B676" s="623"/>
      <c r="C676" s="539" t="s">
        <v>5945</v>
      </c>
      <c r="D676" s="59" t="s">
        <v>3154</v>
      </c>
      <c r="E676" s="405" t="s">
        <v>5946</v>
      </c>
      <c r="F676" s="97"/>
      <c r="G676" s="97"/>
      <c r="H676" s="97"/>
      <c r="I676" s="97"/>
      <c r="J676" s="97"/>
      <c r="K676" s="97"/>
      <c r="L676" s="97"/>
      <c r="M676" s="97"/>
      <c r="N676" s="97"/>
      <c r="O676" s="97"/>
      <c r="P676" s="97"/>
      <c r="Q676" s="97"/>
      <c r="R676" s="97"/>
      <c r="S676" s="97"/>
      <c r="T676" s="97"/>
      <c r="U676" s="97"/>
      <c r="V676" s="97"/>
      <c r="W676" s="97"/>
      <c r="X676" s="97"/>
      <c r="Y676" s="97"/>
      <c r="Z676" s="97"/>
      <c r="AA676" s="97"/>
    </row>
    <row r="677" customFormat="false" ht="15.75" hidden="false" customHeight="false" outlineLevel="0" collapsed="false">
      <c r="A677" s="674"/>
      <c r="B677" s="623"/>
      <c r="C677" s="539" t="s">
        <v>5947</v>
      </c>
      <c r="D677" s="59" t="s">
        <v>5948</v>
      </c>
      <c r="E677" s="405" t="s">
        <v>5949</v>
      </c>
      <c r="F677" s="55"/>
      <c r="G677" s="55"/>
      <c r="H677" s="97"/>
      <c r="I677" s="97"/>
      <c r="J677" s="97"/>
      <c r="K677" s="97"/>
      <c r="L677" s="97"/>
      <c r="M677" s="97"/>
      <c r="N677" s="97"/>
      <c r="O677" s="97"/>
      <c r="P677" s="97"/>
      <c r="Q677" s="97"/>
      <c r="R677" s="97"/>
      <c r="S677" s="97"/>
      <c r="T677" s="97"/>
      <c r="U677" s="97"/>
      <c r="V677" s="97"/>
      <c r="W677" s="97"/>
      <c r="X677" s="97"/>
      <c r="Y677" s="97"/>
      <c r="Z677" s="97"/>
      <c r="AA677" s="97"/>
    </row>
    <row r="678" customFormat="false" ht="15.75" hidden="false" customHeight="false" outlineLevel="0" collapsed="false">
      <c r="A678" s="674"/>
      <c r="B678" s="623"/>
      <c r="C678" s="539" t="s">
        <v>5950</v>
      </c>
      <c r="D678" s="59" t="s">
        <v>4315</v>
      </c>
      <c r="E678" s="405" t="s">
        <v>5951</v>
      </c>
      <c r="F678" s="55" t="s">
        <v>5952</v>
      </c>
      <c r="G678" s="594" t="s">
        <v>5953</v>
      </c>
      <c r="H678" s="97"/>
      <c r="I678" s="97"/>
      <c r="J678" s="97"/>
      <c r="K678" s="97"/>
      <c r="L678" s="97"/>
      <c r="M678" s="97"/>
      <c r="N678" s="97"/>
      <c r="O678" s="97"/>
      <c r="P678" s="97"/>
      <c r="Q678" s="97"/>
      <c r="R678" s="97"/>
      <c r="S678" s="97"/>
      <c r="T678" s="97"/>
      <c r="U678" s="97"/>
      <c r="V678" s="97"/>
      <c r="W678" s="97"/>
      <c r="X678" s="97"/>
      <c r="Y678" s="97"/>
      <c r="Z678" s="97"/>
      <c r="AA678" s="97"/>
    </row>
    <row r="679" customFormat="false" ht="15.75" hidden="false" customHeight="false" outlineLevel="0" collapsed="false">
      <c r="A679" s="674"/>
      <c r="B679" s="623"/>
      <c r="C679" s="539" t="s">
        <v>5954</v>
      </c>
      <c r="D679" s="59" t="s">
        <v>1897</v>
      </c>
      <c r="E679" s="405" t="s">
        <v>5114</v>
      </c>
      <c r="F679" s="55" t="s">
        <v>1696</v>
      </c>
      <c r="G679" s="594" t="s">
        <v>5955</v>
      </c>
      <c r="H679" s="97"/>
      <c r="I679" s="97"/>
      <c r="J679" s="97"/>
      <c r="K679" s="97"/>
      <c r="L679" s="97"/>
      <c r="M679" s="97"/>
      <c r="N679" s="97"/>
      <c r="O679" s="97"/>
      <c r="P679" s="97"/>
      <c r="Q679" s="97"/>
      <c r="R679" s="97"/>
      <c r="S679" s="97"/>
      <c r="T679" s="97"/>
      <c r="U679" s="97"/>
      <c r="V679" s="97"/>
      <c r="W679" s="97"/>
      <c r="X679" s="97"/>
      <c r="Y679" s="97"/>
      <c r="Z679" s="97"/>
      <c r="AA679" s="97"/>
    </row>
    <row r="680" customFormat="false" ht="15.75" hidden="false" customHeight="false" outlineLevel="0" collapsed="false">
      <c r="A680" s="674"/>
      <c r="B680" s="623"/>
      <c r="C680" s="539" t="s">
        <v>5956</v>
      </c>
      <c r="D680" s="59" t="s">
        <v>1897</v>
      </c>
      <c r="E680" s="405" t="s">
        <v>5114</v>
      </c>
      <c r="F680" s="55"/>
      <c r="G680" s="55"/>
      <c r="H680" s="97"/>
      <c r="I680" s="97"/>
      <c r="J680" s="97"/>
      <c r="K680" s="97"/>
      <c r="L680" s="97"/>
      <c r="M680" s="97"/>
      <c r="N680" s="97"/>
      <c r="O680" s="97"/>
      <c r="P680" s="97"/>
      <c r="Q680" s="97"/>
      <c r="R680" s="97"/>
      <c r="S680" s="97"/>
      <c r="T680" s="97"/>
      <c r="U680" s="97"/>
      <c r="V680" s="97"/>
      <c r="W680" s="97"/>
      <c r="X680" s="97"/>
      <c r="Y680" s="97"/>
      <c r="Z680" s="97"/>
      <c r="AA680" s="97"/>
    </row>
    <row r="681" customFormat="false" ht="15.75" hidden="false" customHeight="false" outlineLevel="0" collapsed="false">
      <c r="A681" s="674"/>
      <c r="B681" s="623" t="s">
        <v>4203</v>
      </c>
      <c r="C681" s="539" t="s">
        <v>5957</v>
      </c>
      <c r="D681" s="59" t="s">
        <v>1988</v>
      </c>
      <c r="E681" s="405" t="s">
        <v>5958</v>
      </c>
      <c r="F681" s="55"/>
      <c r="G681" s="55"/>
      <c r="H681" s="97"/>
      <c r="I681" s="97"/>
      <c r="J681" s="97"/>
      <c r="K681" s="97"/>
      <c r="L681" s="97"/>
      <c r="M681" s="97"/>
      <c r="N681" s="97"/>
      <c r="O681" s="97"/>
      <c r="P681" s="97"/>
      <c r="Q681" s="97"/>
      <c r="R681" s="97"/>
      <c r="S681" s="97"/>
      <c r="T681" s="97"/>
      <c r="U681" s="97"/>
      <c r="V681" s="97"/>
      <c r="W681" s="97"/>
      <c r="X681" s="97"/>
      <c r="Y681" s="97"/>
      <c r="Z681" s="97"/>
      <c r="AA681" s="97"/>
    </row>
    <row r="682" customFormat="false" ht="15.75" hidden="false" customHeight="false" outlineLevel="0" collapsed="false">
      <c r="A682" s="674"/>
      <c r="B682" s="623" t="s">
        <v>4203</v>
      </c>
      <c r="C682" s="539" t="s">
        <v>5959</v>
      </c>
      <c r="D682" s="59" t="s">
        <v>5960</v>
      </c>
      <c r="E682" s="405" t="s">
        <v>5961</v>
      </c>
      <c r="F682" s="55" t="s">
        <v>5962</v>
      </c>
      <c r="G682" s="594" t="s">
        <v>5963</v>
      </c>
      <c r="H682" s="97"/>
      <c r="I682" s="97"/>
      <c r="J682" s="97"/>
      <c r="K682" s="97"/>
      <c r="L682" s="97"/>
      <c r="M682" s="97"/>
      <c r="N682" s="97"/>
      <c r="O682" s="97"/>
      <c r="P682" s="97"/>
      <c r="Q682" s="97"/>
      <c r="R682" s="97"/>
      <c r="S682" s="97"/>
      <c r="T682" s="97"/>
      <c r="U682" s="97"/>
      <c r="V682" s="97"/>
      <c r="W682" s="97"/>
      <c r="X682" s="97"/>
      <c r="Y682" s="97"/>
      <c r="Z682" s="97"/>
      <c r="AA682" s="97"/>
    </row>
    <row r="683" customFormat="false" ht="15.75" hidden="false" customHeight="false" outlineLevel="0" collapsed="false">
      <c r="A683" s="674"/>
      <c r="B683" s="623" t="s">
        <v>4203</v>
      </c>
      <c r="C683" s="543" t="s">
        <v>5964</v>
      </c>
      <c r="D683" s="59" t="s">
        <v>1435</v>
      </c>
      <c r="E683" s="405" t="s">
        <v>5709</v>
      </c>
      <c r="H683" s="97"/>
      <c r="I683" s="97"/>
      <c r="J683" s="97"/>
      <c r="K683" s="97"/>
      <c r="L683" s="97"/>
      <c r="M683" s="97"/>
      <c r="N683" s="97"/>
      <c r="O683" s="97"/>
      <c r="P683" s="97"/>
      <c r="Q683" s="97"/>
      <c r="R683" s="97"/>
      <c r="S683" s="97"/>
      <c r="T683" s="97"/>
      <c r="U683" s="97"/>
      <c r="V683" s="97"/>
      <c r="W683" s="97"/>
      <c r="X683" s="97"/>
      <c r="Y683" s="97"/>
      <c r="Z683" s="97"/>
      <c r="AA683" s="97"/>
    </row>
    <row r="684" customFormat="false" ht="15.75" hidden="false" customHeight="false" outlineLevel="0" collapsed="false">
      <c r="A684" s="674"/>
      <c r="B684" s="623" t="s">
        <v>5965</v>
      </c>
      <c r="C684" s="613" t="s">
        <v>5966</v>
      </c>
      <c r="D684" s="59" t="s">
        <v>5967</v>
      </c>
      <c r="E684" s="405" t="s">
        <v>5968</v>
      </c>
      <c r="H684" s="97"/>
      <c r="I684" s="97"/>
      <c r="J684" s="97"/>
      <c r="K684" s="97"/>
      <c r="L684" s="97"/>
      <c r="M684" s="97"/>
      <c r="N684" s="97"/>
      <c r="O684" s="97"/>
      <c r="P684" s="97"/>
      <c r="Q684" s="97"/>
      <c r="R684" s="97"/>
      <c r="S684" s="97"/>
      <c r="T684" s="97"/>
      <c r="U684" s="97"/>
      <c r="V684" s="97"/>
      <c r="W684" s="97"/>
      <c r="X684" s="97"/>
      <c r="Y684" s="97"/>
      <c r="Z684" s="97"/>
      <c r="AA684" s="97"/>
    </row>
    <row r="685" customFormat="false" ht="15.75" hidden="false" customHeight="false" outlineLevel="0" collapsed="false">
      <c r="A685" s="674"/>
      <c r="B685" s="646" t="n">
        <v>45314</v>
      </c>
      <c r="C685" s="4" t="s">
        <v>5969</v>
      </c>
      <c r="D685" s="4" t="s">
        <v>5970</v>
      </c>
      <c r="E685" s="255" t="s">
        <v>5971</v>
      </c>
      <c r="F685" s="4" t="s">
        <v>1354</v>
      </c>
      <c r="G685" s="255" t="s">
        <v>5972</v>
      </c>
      <c r="H685" s="55" t="s">
        <v>5973</v>
      </c>
      <c r="I685" s="594" t="s">
        <v>5974</v>
      </c>
      <c r="J685" s="55" t="s">
        <v>5975</v>
      </c>
      <c r="K685" s="594" t="s">
        <v>5976</v>
      </c>
      <c r="L685" s="97"/>
      <c r="M685" s="97"/>
      <c r="N685" s="97"/>
      <c r="O685" s="97"/>
      <c r="P685" s="97"/>
      <c r="Q685" s="97"/>
      <c r="R685" s="97"/>
      <c r="S685" s="97"/>
      <c r="T685" s="97"/>
      <c r="U685" s="97"/>
      <c r="V685" s="97"/>
      <c r="W685" s="97"/>
      <c r="X685" s="97"/>
      <c r="Y685" s="97"/>
      <c r="Z685" s="97"/>
      <c r="AA685" s="97"/>
    </row>
    <row r="686" customFormat="false" ht="15.75" hidden="false" customHeight="false" outlineLevel="0" collapsed="false">
      <c r="A686" s="674"/>
      <c r="B686" s="623" t="s">
        <v>4748</v>
      </c>
      <c r="C686" s="543" t="s">
        <v>5977</v>
      </c>
      <c r="D686" s="59" t="s">
        <v>5978</v>
      </c>
      <c r="E686" s="405" t="s">
        <v>5979</v>
      </c>
      <c r="H686" s="97"/>
      <c r="I686" s="97"/>
      <c r="J686" s="97"/>
      <c r="K686" s="97"/>
      <c r="L686" s="97"/>
      <c r="M686" s="97"/>
      <c r="N686" s="97"/>
      <c r="O686" s="97"/>
      <c r="P686" s="97"/>
      <c r="Q686" s="97"/>
      <c r="R686" s="97"/>
      <c r="S686" s="97"/>
      <c r="T686" s="97"/>
      <c r="U686" s="97"/>
      <c r="V686" s="97"/>
      <c r="W686" s="97"/>
      <c r="X686" s="97"/>
      <c r="Y686" s="97"/>
      <c r="Z686" s="97"/>
      <c r="AA686" s="97"/>
    </row>
    <row r="687" customFormat="false" ht="15.75" hidden="false" customHeight="false" outlineLevel="0" collapsed="false">
      <c r="A687" s="674"/>
      <c r="B687" s="623" t="s">
        <v>5980</v>
      </c>
      <c r="C687" s="539" t="s">
        <v>5981</v>
      </c>
      <c r="D687" s="59" t="s">
        <v>598</v>
      </c>
      <c r="E687" s="405" t="s">
        <v>5982</v>
      </c>
      <c r="F687" s="106" t="s">
        <v>1344</v>
      </c>
      <c r="G687" s="255" t="s">
        <v>5983</v>
      </c>
      <c r="H687" s="97"/>
      <c r="I687" s="97"/>
      <c r="J687" s="97"/>
      <c r="K687" s="97"/>
      <c r="L687" s="97"/>
      <c r="M687" s="97"/>
      <c r="N687" s="97"/>
      <c r="O687" s="97"/>
      <c r="P687" s="97"/>
      <c r="Q687" s="97"/>
      <c r="R687" s="97"/>
      <c r="S687" s="97"/>
      <c r="T687" s="97"/>
      <c r="U687" s="97"/>
      <c r="V687" s="97"/>
      <c r="W687" s="97"/>
      <c r="X687" s="97"/>
      <c r="Y687" s="97"/>
      <c r="Z687" s="97"/>
      <c r="AA687" s="97"/>
    </row>
    <row r="688" customFormat="false" ht="15.75" hidden="false" customHeight="false" outlineLevel="0" collapsed="false">
      <c r="A688" s="674"/>
      <c r="B688" s="623" t="s">
        <v>5244</v>
      </c>
      <c r="C688" s="57" t="s">
        <v>5984</v>
      </c>
      <c r="D688" s="59" t="s">
        <v>1774</v>
      </c>
      <c r="E688" s="405" t="s">
        <v>5985</v>
      </c>
      <c r="H688" s="97"/>
      <c r="I688" s="97"/>
      <c r="J688" s="97"/>
      <c r="K688" s="97"/>
      <c r="L688" s="97"/>
      <c r="M688" s="97"/>
      <c r="N688" s="97"/>
      <c r="O688" s="97"/>
      <c r="P688" s="97"/>
      <c r="Q688" s="97"/>
      <c r="R688" s="97"/>
      <c r="S688" s="97"/>
      <c r="T688" s="97"/>
      <c r="U688" s="97"/>
      <c r="V688" s="97"/>
      <c r="W688" s="97"/>
      <c r="X688" s="97"/>
      <c r="Y688" s="97"/>
      <c r="Z688" s="97"/>
      <c r="AA688" s="97"/>
    </row>
    <row r="689" customFormat="false" ht="15.75" hidden="false" customHeight="false" outlineLevel="0" collapsed="false">
      <c r="A689" s="674"/>
      <c r="B689" s="623" t="s">
        <v>4468</v>
      </c>
      <c r="C689" s="543" t="s">
        <v>5986</v>
      </c>
      <c r="D689" s="59" t="s">
        <v>4730</v>
      </c>
      <c r="E689" s="59"/>
      <c r="H689" s="97"/>
      <c r="I689" s="97"/>
      <c r="J689" s="97"/>
      <c r="K689" s="97"/>
      <c r="L689" s="97"/>
      <c r="M689" s="97"/>
      <c r="N689" s="97"/>
      <c r="O689" s="97"/>
      <c r="P689" s="97"/>
      <c r="Q689" s="97"/>
      <c r="R689" s="97"/>
      <c r="S689" s="97"/>
      <c r="T689" s="97"/>
      <c r="U689" s="97"/>
      <c r="V689" s="97"/>
      <c r="W689" s="97"/>
      <c r="X689" s="97"/>
      <c r="Y689" s="97"/>
      <c r="Z689" s="97"/>
      <c r="AA689" s="97"/>
    </row>
    <row r="690" customFormat="false" ht="15.75" hidden="false" customHeight="false" outlineLevel="0" collapsed="false">
      <c r="A690" s="674"/>
      <c r="B690" s="623" t="s">
        <v>4266</v>
      </c>
      <c r="C690" s="539" t="s">
        <v>5987</v>
      </c>
      <c r="D690" s="59" t="s">
        <v>5988</v>
      </c>
      <c r="E690" s="405" t="s">
        <v>5989</v>
      </c>
      <c r="H690" s="97"/>
      <c r="I690" s="97"/>
      <c r="J690" s="97"/>
      <c r="K690" s="97"/>
      <c r="L690" s="97"/>
      <c r="M690" s="97"/>
      <c r="N690" s="97"/>
      <c r="O690" s="97"/>
      <c r="P690" s="97"/>
      <c r="Q690" s="97"/>
      <c r="R690" s="97"/>
      <c r="S690" s="97"/>
      <c r="T690" s="97"/>
      <c r="U690" s="97"/>
      <c r="V690" s="97"/>
      <c r="W690" s="97"/>
      <c r="X690" s="97"/>
      <c r="Y690" s="97"/>
      <c r="Z690" s="97"/>
      <c r="AA690" s="97"/>
    </row>
    <row r="691" customFormat="false" ht="15.75" hidden="false" customHeight="false" outlineLevel="0" collapsed="false">
      <c r="A691" s="674"/>
      <c r="B691" s="623" t="s">
        <v>4266</v>
      </c>
      <c r="C691" s="57" t="s">
        <v>5990</v>
      </c>
      <c r="D691" s="59" t="s">
        <v>1357</v>
      </c>
      <c r="E691" s="405" t="s">
        <v>4889</v>
      </c>
      <c r="F691" s="97"/>
      <c r="G691" s="97"/>
      <c r="H691" s="97"/>
      <c r="I691" s="97"/>
      <c r="J691" s="97"/>
      <c r="K691" s="97"/>
      <c r="L691" s="97"/>
      <c r="M691" s="97"/>
      <c r="N691" s="97"/>
      <c r="O691" s="97"/>
      <c r="P691" s="97"/>
      <c r="Q691" s="97"/>
      <c r="R691" s="97"/>
      <c r="S691" s="97"/>
      <c r="T691" s="97"/>
      <c r="U691" s="97"/>
      <c r="V691" s="97"/>
      <c r="W691" s="97"/>
      <c r="X691" s="97"/>
      <c r="Y691" s="97"/>
      <c r="Z691" s="97"/>
      <c r="AA691" s="97"/>
    </row>
    <row r="692" customFormat="false" ht="15.75" hidden="false" customHeight="false" outlineLevel="0" collapsed="false">
      <c r="A692" s="674"/>
      <c r="B692" s="623" t="s">
        <v>5991</v>
      </c>
      <c r="C692" s="57" t="s">
        <v>5992</v>
      </c>
      <c r="D692" s="59" t="s">
        <v>5993</v>
      </c>
      <c r="E692" s="405" t="s">
        <v>5994</v>
      </c>
      <c r="F692" s="97"/>
      <c r="G692" s="97"/>
      <c r="H692" s="97"/>
      <c r="I692" s="97"/>
      <c r="J692" s="97"/>
      <c r="K692" s="97"/>
      <c r="L692" s="97"/>
      <c r="M692" s="97"/>
      <c r="N692" s="97"/>
      <c r="O692" s="97"/>
      <c r="P692" s="97"/>
      <c r="Q692" s="97"/>
      <c r="R692" s="97"/>
      <c r="S692" s="97"/>
      <c r="T692" s="97"/>
      <c r="U692" s="97"/>
      <c r="V692" s="97"/>
      <c r="W692" s="97"/>
      <c r="X692" s="97"/>
      <c r="Y692" s="97"/>
      <c r="Z692" s="97"/>
      <c r="AA692" s="97"/>
    </row>
    <row r="693" customFormat="false" ht="15.75" hidden="false" customHeight="false" outlineLevel="0" collapsed="false">
      <c r="A693" s="674"/>
      <c r="B693" s="623" t="s">
        <v>5995</v>
      </c>
      <c r="C693" s="57" t="s">
        <v>5996</v>
      </c>
      <c r="D693" s="59" t="s">
        <v>1354</v>
      </c>
      <c r="E693" s="405" t="s">
        <v>5997</v>
      </c>
      <c r="F693" s="97"/>
      <c r="G693" s="97"/>
      <c r="H693" s="97"/>
      <c r="I693" s="97"/>
      <c r="J693" s="97"/>
      <c r="K693" s="97"/>
      <c r="L693" s="97"/>
      <c r="M693" s="97"/>
      <c r="N693" s="97"/>
      <c r="O693" s="97"/>
      <c r="P693" s="97"/>
      <c r="Q693" s="97"/>
      <c r="R693" s="97"/>
      <c r="S693" s="97"/>
      <c r="T693" s="97"/>
      <c r="U693" s="97"/>
      <c r="V693" s="97"/>
      <c r="W693" s="97"/>
      <c r="X693" s="97"/>
      <c r="Y693" s="97"/>
      <c r="Z693" s="97"/>
      <c r="AA693" s="97"/>
    </row>
    <row r="694" customFormat="false" ht="15.75" hidden="false" customHeight="false" outlineLevel="0" collapsed="false">
      <c r="A694" s="674"/>
      <c r="B694" s="623" t="s">
        <v>5998</v>
      </c>
      <c r="C694" s="539" t="s">
        <v>5999</v>
      </c>
      <c r="D694" s="57" t="s">
        <v>6000</v>
      </c>
      <c r="E694" s="408" t="s">
        <v>6001</v>
      </c>
      <c r="F694" s="539" t="s">
        <v>6002</v>
      </c>
      <c r="G694" s="614" t="s">
        <v>6003</v>
      </c>
      <c r="H694" s="97"/>
      <c r="I694" s="97"/>
      <c r="J694" s="97"/>
      <c r="K694" s="97"/>
      <c r="L694" s="97"/>
      <c r="M694" s="97"/>
      <c r="N694" s="97"/>
      <c r="O694" s="97"/>
      <c r="P694" s="97"/>
      <c r="Q694" s="97"/>
      <c r="R694" s="97"/>
      <c r="S694" s="97"/>
      <c r="T694" s="97"/>
      <c r="U694" s="97"/>
      <c r="V694" s="97"/>
      <c r="W694" s="97"/>
      <c r="X694" s="97"/>
      <c r="Y694" s="97"/>
      <c r="Z694" s="97"/>
      <c r="AA694" s="97"/>
    </row>
    <row r="695" customFormat="false" ht="15.75" hidden="false" customHeight="false" outlineLevel="0" collapsed="false">
      <c r="A695" s="674"/>
      <c r="B695" s="623" t="s">
        <v>1458</v>
      </c>
      <c r="C695" s="543" t="s">
        <v>6004</v>
      </c>
      <c r="D695" s="59" t="s">
        <v>6005</v>
      </c>
      <c r="E695" s="405" t="s">
        <v>6006</v>
      </c>
      <c r="F695" s="97"/>
      <c r="G695" s="97"/>
      <c r="H695" s="97"/>
      <c r="I695" s="97"/>
      <c r="J695" s="97"/>
      <c r="K695" s="97"/>
      <c r="L695" s="97"/>
      <c r="M695" s="97"/>
      <c r="N695" s="97"/>
      <c r="O695" s="97"/>
      <c r="P695" s="97"/>
      <c r="Q695" s="97"/>
      <c r="R695" s="97"/>
      <c r="S695" s="97"/>
      <c r="T695" s="97"/>
      <c r="U695" s="97"/>
      <c r="V695" s="97"/>
      <c r="W695" s="97"/>
      <c r="X695" s="97"/>
      <c r="Y695" s="97"/>
      <c r="Z695" s="97"/>
      <c r="AA695" s="97"/>
    </row>
    <row r="696" customFormat="false" ht="15.75" hidden="false" customHeight="false" outlineLevel="0" collapsed="false">
      <c r="A696" s="674"/>
      <c r="B696" s="623" t="s">
        <v>6007</v>
      </c>
      <c r="C696" s="675" t="s">
        <v>6008</v>
      </c>
      <c r="D696" s="59" t="s">
        <v>1066</v>
      </c>
      <c r="E696" s="407" t="s">
        <v>6009</v>
      </c>
      <c r="F696" s="59"/>
      <c r="G696" s="59"/>
      <c r="H696" s="97"/>
      <c r="I696" s="97"/>
      <c r="J696" s="97"/>
      <c r="K696" s="97"/>
      <c r="L696" s="97"/>
      <c r="M696" s="97"/>
      <c r="N696" s="97"/>
      <c r="O696" s="97"/>
      <c r="P696" s="97"/>
      <c r="Q696" s="97"/>
      <c r="R696" s="97"/>
      <c r="S696" s="97"/>
      <c r="T696" s="97"/>
      <c r="U696" s="97"/>
      <c r="V696" s="97"/>
      <c r="W696" s="97"/>
      <c r="X696" s="97"/>
      <c r="Y696" s="97"/>
      <c r="Z696" s="97"/>
      <c r="AA696" s="97"/>
    </row>
    <row r="697" customFormat="false" ht="15.75" hidden="false" customHeight="false" outlineLevel="0" collapsed="false">
      <c r="A697" s="674"/>
      <c r="B697" s="623" t="s">
        <v>6007</v>
      </c>
      <c r="C697" s="676" t="s">
        <v>6010</v>
      </c>
      <c r="D697" s="59" t="s">
        <v>1312</v>
      </c>
      <c r="E697" s="285" t="s">
        <v>6011</v>
      </c>
      <c r="F697" s="59" t="s">
        <v>1446</v>
      </c>
      <c r="G697" s="405" t="s">
        <v>6012</v>
      </c>
      <c r="H697" s="97"/>
      <c r="I697" s="97"/>
      <c r="J697" s="97"/>
      <c r="K697" s="97"/>
      <c r="L697" s="97"/>
      <c r="M697" s="97"/>
      <c r="N697" s="97"/>
      <c r="O697" s="97"/>
      <c r="P697" s="97"/>
      <c r="Q697" s="97"/>
      <c r="R697" s="97"/>
      <c r="S697" s="97"/>
      <c r="T697" s="97"/>
      <c r="U697" s="97"/>
      <c r="V697" s="97"/>
      <c r="W697" s="97"/>
      <c r="X697" s="97"/>
      <c r="Y697" s="97"/>
      <c r="Z697" s="97"/>
      <c r="AA697" s="97"/>
    </row>
    <row r="698" customFormat="false" ht="15.75" hidden="false" customHeight="false" outlineLevel="0" collapsed="false">
      <c r="A698" s="674"/>
      <c r="B698" s="623" t="s">
        <v>1458</v>
      </c>
      <c r="C698" s="539" t="s">
        <v>6013</v>
      </c>
      <c r="D698" s="59" t="s">
        <v>1850</v>
      </c>
      <c r="E698" s="405" t="s">
        <v>6014</v>
      </c>
      <c r="F698" s="97"/>
      <c r="G698" s="59"/>
      <c r="H698" s="97"/>
      <c r="I698" s="97"/>
      <c r="J698" s="97"/>
      <c r="K698" s="97"/>
      <c r="L698" s="97"/>
      <c r="M698" s="97"/>
      <c r="N698" s="97"/>
      <c r="O698" s="97"/>
      <c r="P698" s="97"/>
      <c r="Q698" s="97"/>
      <c r="R698" s="97"/>
      <c r="S698" s="97"/>
      <c r="T698" s="97"/>
      <c r="U698" s="97"/>
      <c r="V698" s="97"/>
      <c r="W698" s="97"/>
      <c r="X698" s="97"/>
      <c r="Y698" s="97"/>
      <c r="Z698" s="97"/>
      <c r="AA698" s="97"/>
    </row>
    <row r="699" customFormat="false" ht="15.75" hidden="false" customHeight="false" outlineLevel="0" collapsed="false">
      <c r="A699" s="674"/>
      <c r="B699" s="623" t="s">
        <v>6015</v>
      </c>
      <c r="C699" s="676" t="s">
        <v>6016</v>
      </c>
      <c r="D699" s="59" t="s">
        <v>1344</v>
      </c>
      <c r="E699" s="285" t="s">
        <v>6017</v>
      </c>
      <c r="F699" s="59" t="s">
        <v>1626</v>
      </c>
      <c r="G699" s="405" t="s">
        <v>6018</v>
      </c>
      <c r="H699" s="97"/>
      <c r="I699" s="97"/>
      <c r="J699" s="97"/>
      <c r="K699" s="97"/>
      <c r="L699" s="97"/>
      <c r="M699" s="97"/>
      <c r="N699" s="97"/>
      <c r="O699" s="97"/>
      <c r="P699" s="97"/>
      <c r="Q699" s="97"/>
      <c r="R699" s="97"/>
      <c r="S699" s="97"/>
      <c r="T699" s="97"/>
      <c r="U699" s="97"/>
      <c r="V699" s="97"/>
      <c r="W699" s="97"/>
      <c r="X699" s="97"/>
      <c r="Y699" s="97"/>
      <c r="Z699" s="97"/>
      <c r="AA699" s="97"/>
    </row>
    <row r="700" customFormat="false" ht="15.75" hidden="false" customHeight="false" outlineLevel="0" collapsed="false">
      <c r="A700" s="674"/>
      <c r="B700" s="623" t="s">
        <v>6019</v>
      </c>
      <c r="C700" s="676" t="s">
        <v>6020</v>
      </c>
      <c r="D700" s="59" t="s">
        <v>1354</v>
      </c>
      <c r="E700" s="407" t="s">
        <v>6021</v>
      </c>
      <c r="F700" s="59" t="s">
        <v>6022</v>
      </c>
      <c r="G700" s="405" t="s">
        <v>6023</v>
      </c>
      <c r="H700" s="55" t="s">
        <v>1724</v>
      </c>
      <c r="I700" s="594" t="s">
        <v>6024</v>
      </c>
      <c r="J700" s="55" t="s">
        <v>5711</v>
      </c>
      <c r="K700" s="594" t="s">
        <v>6025</v>
      </c>
      <c r="L700" s="97"/>
      <c r="M700" s="97"/>
      <c r="N700" s="97"/>
      <c r="O700" s="97"/>
      <c r="P700" s="97"/>
      <c r="Q700" s="97"/>
      <c r="R700" s="97"/>
      <c r="S700" s="97"/>
      <c r="T700" s="97"/>
      <c r="U700" s="97"/>
      <c r="V700" s="97"/>
      <c r="W700" s="97"/>
      <c r="X700" s="97"/>
      <c r="Y700" s="97"/>
      <c r="Z700" s="97"/>
      <c r="AA700" s="97"/>
    </row>
    <row r="701" customFormat="false" ht="15.75" hidden="false" customHeight="false" outlineLevel="0" collapsed="false">
      <c r="A701" s="674"/>
      <c r="B701" s="623" t="s">
        <v>5593</v>
      </c>
      <c r="C701" s="676" t="s">
        <v>6026</v>
      </c>
      <c r="D701" s="59" t="s">
        <v>2027</v>
      </c>
      <c r="E701" s="408" t="s">
        <v>6027</v>
      </c>
      <c r="F701" s="59" t="s">
        <v>2027</v>
      </c>
      <c r="G701" s="405" t="s">
        <v>6028</v>
      </c>
      <c r="H701" s="97"/>
      <c r="I701" s="97"/>
      <c r="J701" s="97"/>
      <c r="K701" s="97"/>
      <c r="L701" s="97"/>
      <c r="M701" s="97"/>
      <c r="N701" s="97"/>
      <c r="O701" s="97"/>
      <c r="P701" s="97"/>
      <c r="Q701" s="97"/>
      <c r="R701" s="97"/>
      <c r="S701" s="97"/>
      <c r="T701" s="97"/>
      <c r="U701" s="97"/>
      <c r="V701" s="97"/>
      <c r="W701" s="97"/>
      <c r="X701" s="97"/>
      <c r="Y701" s="97"/>
      <c r="Z701" s="97"/>
      <c r="AA701" s="97"/>
    </row>
    <row r="702" customFormat="false" ht="15.75" hidden="false" customHeight="false" outlineLevel="0" collapsed="false">
      <c r="A702" s="674"/>
      <c r="B702" s="623" t="s">
        <v>6029</v>
      </c>
      <c r="C702" s="613" t="s">
        <v>6030</v>
      </c>
      <c r="D702" s="59" t="s">
        <v>6031</v>
      </c>
      <c r="E702" s="405" t="s">
        <v>6032</v>
      </c>
      <c r="F702" s="55" t="s">
        <v>6033</v>
      </c>
      <c r="G702" s="594" t="s">
        <v>6034</v>
      </c>
      <c r="H702" s="55"/>
      <c r="I702" s="55"/>
      <c r="J702" s="97"/>
      <c r="K702" s="97"/>
      <c r="L702" s="97"/>
      <c r="M702" s="97"/>
      <c r="N702" s="97"/>
      <c r="O702" s="97"/>
      <c r="P702" s="97"/>
      <c r="Q702" s="97"/>
      <c r="R702" s="97"/>
      <c r="S702" s="97"/>
      <c r="T702" s="97"/>
      <c r="U702" s="97"/>
      <c r="V702" s="97"/>
      <c r="W702" s="97"/>
      <c r="X702" s="97"/>
      <c r="Y702" s="97"/>
      <c r="Z702" s="97"/>
      <c r="AA702" s="97"/>
    </row>
    <row r="703" customFormat="false" ht="15.75" hidden="false" customHeight="false" outlineLevel="0" collapsed="false">
      <c r="A703" s="674"/>
      <c r="B703" s="623" t="s">
        <v>6035</v>
      </c>
      <c r="C703" s="613" t="s">
        <v>6036</v>
      </c>
      <c r="D703" s="59" t="s">
        <v>6037</v>
      </c>
      <c r="E703" s="405" t="s">
        <v>1415</v>
      </c>
      <c r="F703" s="55" t="s">
        <v>6038</v>
      </c>
      <c r="G703" s="594" t="s">
        <v>6039</v>
      </c>
      <c r="H703" s="55" t="s">
        <v>6038</v>
      </c>
      <c r="I703" s="594" t="s">
        <v>6039</v>
      </c>
      <c r="J703" s="97"/>
      <c r="K703" s="97"/>
      <c r="L703" s="97"/>
      <c r="M703" s="97"/>
      <c r="N703" s="97"/>
      <c r="O703" s="97"/>
      <c r="P703" s="97"/>
      <c r="Q703" s="97"/>
      <c r="R703" s="97"/>
      <c r="S703" s="97"/>
      <c r="T703" s="97"/>
      <c r="U703" s="97"/>
      <c r="V703" s="97"/>
      <c r="W703" s="97"/>
      <c r="X703" s="97"/>
      <c r="Y703" s="97"/>
      <c r="Z703" s="97"/>
      <c r="AA703" s="97"/>
    </row>
    <row r="704" customFormat="false" ht="15.75" hidden="false" customHeight="false" outlineLevel="0" collapsed="false">
      <c r="A704" s="674"/>
      <c r="B704" s="623" t="s">
        <v>5460</v>
      </c>
      <c r="C704" s="613" t="s">
        <v>6040</v>
      </c>
      <c r="D704" s="59" t="s">
        <v>1354</v>
      </c>
      <c r="E704" s="405" t="s">
        <v>6041</v>
      </c>
      <c r="F704" s="55" t="s">
        <v>5324</v>
      </c>
      <c r="G704" s="594" t="s">
        <v>5325</v>
      </c>
      <c r="H704" s="97"/>
      <c r="I704" s="97"/>
      <c r="J704" s="97"/>
      <c r="K704" s="97"/>
      <c r="L704" s="97"/>
      <c r="M704" s="97"/>
      <c r="N704" s="97"/>
      <c r="O704" s="97"/>
      <c r="P704" s="97"/>
      <c r="Q704" s="97"/>
      <c r="R704" s="97"/>
      <c r="S704" s="97"/>
      <c r="T704" s="97"/>
      <c r="U704" s="97"/>
      <c r="V704" s="97"/>
      <c r="W704" s="97"/>
      <c r="X704" s="97"/>
      <c r="Y704" s="97"/>
      <c r="Z704" s="97"/>
      <c r="AA704" s="97"/>
    </row>
    <row r="705" customFormat="false" ht="15.75" hidden="false" customHeight="false" outlineLevel="0" collapsed="false">
      <c r="A705" s="674"/>
      <c r="B705" s="623" t="s">
        <v>5460</v>
      </c>
      <c r="C705" s="613" t="s">
        <v>6042</v>
      </c>
      <c r="D705" s="59"/>
      <c r="E705" s="59"/>
      <c r="F705" s="97"/>
      <c r="G705" s="97"/>
      <c r="H705" s="97"/>
      <c r="I705" s="97"/>
      <c r="J705" s="97"/>
      <c r="K705" s="97"/>
      <c r="L705" s="97"/>
      <c r="M705" s="97"/>
      <c r="N705" s="97"/>
      <c r="O705" s="97"/>
      <c r="P705" s="97"/>
      <c r="Q705" s="97"/>
      <c r="R705" s="97"/>
      <c r="S705" s="97"/>
      <c r="T705" s="97"/>
      <c r="U705" s="97"/>
      <c r="V705" s="97"/>
      <c r="W705" s="97"/>
      <c r="X705" s="97"/>
      <c r="Y705" s="97"/>
      <c r="Z705" s="97"/>
      <c r="AA705" s="97"/>
    </row>
    <row r="706" customFormat="false" ht="15.75" hidden="false" customHeight="false" outlineLevel="0" collapsed="false">
      <c r="A706" s="674"/>
      <c r="B706" s="623" t="s">
        <v>1503</v>
      </c>
      <c r="C706" s="597" t="s">
        <v>6043</v>
      </c>
      <c r="D706" s="59" t="s">
        <v>3638</v>
      </c>
      <c r="E706" s="405" t="s">
        <v>5628</v>
      </c>
      <c r="F706" s="97"/>
      <c r="G706" s="97"/>
      <c r="H706" s="97"/>
      <c r="I706" s="97"/>
      <c r="J706" s="97"/>
      <c r="K706" s="97"/>
      <c r="L706" s="97"/>
      <c r="M706" s="97"/>
      <c r="N706" s="97"/>
      <c r="O706" s="97"/>
      <c r="P706" s="97"/>
      <c r="Q706" s="97"/>
      <c r="R706" s="97"/>
      <c r="S706" s="97"/>
      <c r="T706" s="97"/>
      <c r="U706" s="97"/>
      <c r="V706" s="97"/>
      <c r="W706" s="97"/>
      <c r="X706" s="97"/>
      <c r="Y706" s="97"/>
      <c r="Z706" s="97"/>
      <c r="AA706" s="97"/>
    </row>
    <row r="707" customFormat="false" ht="15.75" hidden="false" customHeight="false" outlineLevel="0" collapsed="false">
      <c r="A707" s="674"/>
      <c r="B707" s="623" t="s">
        <v>6044</v>
      </c>
      <c r="C707" s="539" t="s">
        <v>6045</v>
      </c>
      <c r="D707" s="59" t="s">
        <v>6046</v>
      </c>
      <c r="E707" s="405" t="s">
        <v>6047</v>
      </c>
      <c r="F707" s="97"/>
      <c r="G707" s="97"/>
      <c r="H707" s="97"/>
      <c r="I707" s="97"/>
      <c r="J707" s="97"/>
      <c r="K707" s="97"/>
      <c r="L707" s="97"/>
      <c r="M707" s="97"/>
      <c r="N707" s="97"/>
      <c r="O707" s="97"/>
      <c r="P707" s="97"/>
      <c r="Q707" s="97"/>
      <c r="R707" s="97"/>
      <c r="S707" s="97"/>
      <c r="T707" s="97"/>
      <c r="U707" s="97"/>
      <c r="V707" s="97"/>
      <c r="W707" s="97"/>
      <c r="X707" s="97"/>
      <c r="Y707" s="97"/>
      <c r="Z707" s="97"/>
      <c r="AA707" s="97"/>
    </row>
    <row r="708" customFormat="false" ht="15.75" hidden="false" customHeight="false" outlineLevel="0" collapsed="false">
      <c r="A708" s="674"/>
      <c r="B708" s="623" t="s">
        <v>5624</v>
      </c>
      <c r="C708" s="613" t="s">
        <v>6048</v>
      </c>
      <c r="D708" s="407" t="s">
        <v>6049</v>
      </c>
      <c r="E708" s="405" t="s">
        <v>6050</v>
      </c>
      <c r="F708" s="97"/>
      <c r="G708" s="97"/>
      <c r="H708" s="97"/>
      <c r="I708" s="97"/>
      <c r="J708" s="97"/>
      <c r="K708" s="97"/>
      <c r="L708" s="97"/>
      <c r="M708" s="97"/>
      <c r="N708" s="97"/>
      <c r="O708" s="97"/>
      <c r="P708" s="97"/>
      <c r="Q708" s="97"/>
      <c r="R708" s="97"/>
      <c r="S708" s="97"/>
      <c r="T708" s="97"/>
      <c r="U708" s="97"/>
      <c r="V708" s="97"/>
      <c r="W708" s="97"/>
      <c r="X708" s="97"/>
      <c r="Y708" s="97"/>
      <c r="Z708" s="97"/>
      <c r="AA708" s="97"/>
    </row>
    <row r="709" customFormat="false" ht="15.75" hidden="false" customHeight="false" outlineLevel="0" collapsed="false">
      <c r="A709" s="674"/>
      <c r="B709" s="623" t="s">
        <v>1503</v>
      </c>
      <c r="C709" s="57" t="s">
        <v>6051</v>
      </c>
      <c r="D709" s="59" t="s">
        <v>6052</v>
      </c>
      <c r="E709" s="405" t="s">
        <v>6053</v>
      </c>
      <c r="F709" s="97"/>
      <c r="G709" s="97"/>
      <c r="H709" s="97"/>
      <c r="I709" s="97"/>
      <c r="J709" s="97"/>
      <c r="K709" s="97"/>
      <c r="L709" s="97"/>
      <c r="M709" s="97"/>
      <c r="N709" s="97"/>
      <c r="O709" s="97"/>
      <c r="P709" s="97"/>
      <c r="Q709" s="97"/>
      <c r="R709" s="97"/>
      <c r="S709" s="97"/>
      <c r="T709" s="97"/>
      <c r="U709" s="97"/>
      <c r="V709" s="97"/>
      <c r="W709" s="97"/>
      <c r="X709" s="97"/>
      <c r="Y709" s="97"/>
      <c r="Z709" s="97"/>
      <c r="AA709" s="97"/>
    </row>
    <row r="710" customFormat="false" ht="15.75" hidden="false" customHeight="false" outlineLevel="0" collapsed="false">
      <c r="A710" s="674"/>
      <c r="B710" s="623" t="s">
        <v>1503</v>
      </c>
      <c r="C710" s="57" t="s">
        <v>6054</v>
      </c>
      <c r="D710" s="59" t="s">
        <v>6055</v>
      </c>
      <c r="E710" s="405" t="s">
        <v>6056</v>
      </c>
      <c r="F710" s="55"/>
      <c r="G710" s="55"/>
      <c r="H710" s="97"/>
      <c r="I710" s="97"/>
      <c r="J710" s="97"/>
      <c r="K710" s="97"/>
      <c r="L710" s="97"/>
      <c r="M710" s="97"/>
      <c r="N710" s="97"/>
      <c r="O710" s="97"/>
      <c r="P710" s="97"/>
      <c r="Q710" s="97"/>
      <c r="R710" s="97"/>
      <c r="S710" s="97"/>
      <c r="T710" s="97"/>
      <c r="U710" s="97"/>
      <c r="V710" s="97"/>
      <c r="W710" s="97"/>
      <c r="X710" s="97"/>
      <c r="Y710" s="97"/>
      <c r="Z710" s="97"/>
      <c r="AA710" s="97"/>
    </row>
    <row r="711" customFormat="false" ht="15.75" hidden="false" customHeight="false" outlineLevel="0" collapsed="false">
      <c r="A711" s="674"/>
      <c r="B711" s="623" t="s">
        <v>6057</v>
      </c>
      <c r="C711" s="539" t="s">
        <v>6058</v>
      </c>
      <c r="D711" s="59" t="s">
        <v>6059</v>
      </c>
      <c r="E711" s="405" t="s">
        <v>6060</v>
      </c>
      <c r="F711" s="97"/>
      <c r="G711" s="97"/>
      <c r="H711" s="97"/>
      <c r="I711" s="97"/>
      <c r="J711" s="97"/>
      <c r="K711" s="97"/>
      <c r="L711" s="97"/>
      <c r="M711" s="97"/>
      <c r="N711" s="97"/>
      <c r="O711" s="97"/>
      <c r="P711" s="97"/>
      <c r="Q711" s="97"/>
      <c r="R711" s="97"/>
      <c r="S711" s="97"/>
      <c r="T711" s="97"/>
      <c r="U711" s="97"/>
      <c r="V711" s="97"/>
      <c r="W711" s="97"/>
      <c r="X711" s="97"/>
      <c r="Y711" s="97"/>
      <c r="Z711" s="97"/>
      <c r="AA711" s="97"/>
    </row>
    <row r="712" customFormat="false" ht="15.75" hidden="false" customHeight="false" outlineLevel="0" collapsed="false">
      <c r="A712" s="674"/>
      <c r="B712" s="623" t="s">
        <v>5842</v>
      </c>
      <c r="C712" s="539" t="s">
        <v>6061</v>
      </c>
      <c r="D712" s="59" t="s">
        <v>1342</v>
      </c>
      <c r="E712" s="405" t="s">
        <v>4609</v>
      </c>
      <c r="F712" s="97"/>
      <c r="G712" s="97"/>
      <c r="H712" s="97"/>
      <c r="I712" s="97"/>
      <c r="J712" s="97"/>
      <c r="K712" s="97"/>
      <c r="L712" s="97"/>
      <c r="M712" s="97"/>
      <c r="N712" s="97"/>
      <c r="O712" s="97"/>
      <c r="P712" s="97"/>
      <c r="Q712" s="97"/>
      <c r="R712" s="97"/>
      <c r="S712" s="97"/>
      <c r="T712" s="97"/>
      <c r="U712" s="97"/>
      <c r="V712" s="97"/>
      <c r="W712" s="97"/>
      <c r="X712" s="97"/>
      <c r="Y712" s="97"/>
      <c r="Z712" s="97"/>
      <c r="AA712" s="97"/>
    </row>
    <row r="713" customFormat="false" ht="15.75" hidden="false" customHeight="false" outlineLevel="0" collapsed="false">
      <c r="A713" s="674"/>
      <c r="B713" s="623" t="s">
        <v>6062</v>
      </c>
      <c r="C713" s="539" t="s">
        <v>6063</v>
      </c>
      <c r="D713" s="59" t="s">
        <v>2062</v>
      </c>
      <c r="E713" s="405" t="s">
        <v>6064</v>
      </c>
      <c r="F713" s="55" t="s">
        <v>1821</v>
      </c>
      <c r="G713" s="594" t="s">
        <v>6065</v>
      </c>
      <c r="H713" s="55" t="s">
        <v>5129</v>
      </c>
      <c r="I713" s="594" t="s">
        <v>6066</v>
      </c>
      <c r="J713" s="97"/>
      <c r="K713" s="97"/>
      <c r="L713" s="97"/>
      <c r="M713" s="97"/>
      <c r="N713" s="97"/>
      <c r="O713" s="97"/>
      <c r="P713" s="97"/>
      <c r="Q713" s="97"/>
      <c r="R713" s="97"/>
      <c r="S713" s="97"/>
      <c r="T713" s="97"/>
      <c r="U713" s="97"/>
      <c r="V713" s="97"/>
      <c r="W713" s="97"/>
      <c r="X713" s="97"/>
      <c r="Y713" s="97"/>
      <c r="Z713" s="97"/>
      <c r="AA713" s="97"/>
    </row>
    <row r="714" customFormat="false" ht="15.75" hidden="false" customHeight="false" outlineLevel="0" collapsed="false">
      <c r="A714" s="674"/>
      <c r="B714" s="623" t="s">
        <v>5637</v>
      </c>
      <c r="C714" s="543" t="s">
        <v>6067</v>
      </c>
      <c r="D714" s="59" t="s">
        <v>6068</v>
      </c>
      <c r="E714" s="405" t="s">
        <v>6069</v>
      </c>
      <c r="F714" s="55"/>
      <c r="G714" s="97"/>
      <c r="H714" s="97"/>
      <c r="I714" s="97"/>
      <c r="J714" s="97"/>
      <c r="K714" s="97"/>
      <c r="L714" s="97"/>
      <c r="M714" s="97"/>
      <c r="N714" s="97"/>
      <c r="O714" s="97"/>
      <c r="P714" s="97"/>
      <c r="Q714" s="97"/>
      <c r="R714" s="97"/>
      <c r="S714" s="97"/>
      <c r="T714" s="97"/>
      <c r="U714" s="97"/>
      <c r="V714" s="97"/>
      <c r="W714" s="97"/>
      <c r="X714" s="97"/>
      <c r="Y714" s="97"/>
      <c r="Z714" s="97"/>
      <c r="AA714" s="97"/>
    </row>
    <row r="715" customFormat="false" ht="15.75" hidden="false" customHeight="false" outlineLevel="0" collapsed="false">
      <c r="A715" s="674"/>
      <c r="B715" s="623" t="s">
        <v>5266</v>
      </c>
      <c r="C715" s="539" t="s">
        <v>6070</v>
      </c>
      <c r="D715" s="59" t="s">
        <v>1066</v>
      </c>
      <c r="E715" s="405" t="s">
        <v>5860</v>
      </c>
      <c r="F715" s="97"/>
      <c r="G715" s="97"/>
      <c r="H715" s="97"/>
      <c r="I715" s="97"/>
      <c r="J715" s="97"/>
      <c r="K715" s="97"/>
      <c r="L715" s="97"/>
      <c r="M715" s="97"/>
      <c r="N715" s="97"/>
      <c r="O715" s="97"/>
      <c r="P715" s="97"/>
      <c r="Q715" s="97"/>
      <c r="R715" s="97"/>
      <c r="S715" s="97"/>
      <c r="T715" s="97"/>
      <c r="U715" s="97"/>
      <c r="V715" s="97"/>
      <c r="W715" s="97"/>
      <c r="X715" s="97"/>
      <c r="Y715" s="97"/>
      <c r="Z715" s="97"/>
      <c r="AA715" s="97"/>
    </row>
    <row r="716" customFormat="false" ht="15.75" hidden="false" customHeight="false" outlineLevel="0" collapsed="false">
      <c r="A716" s="674"/>
      <c r="B716" s="623" t="s">
        <v>6071</v>
      </c>
      <c r="C716" s="57" t="s">
        <v>6072</v>
      </c>
      <c r="D716" s="57" t="s">
        <v>6073</v>
      </c>
      <c r="E716" s="408" t="s">
        <v>6074</v>
      </c>
      <c r="F716" s="97"/>
      <c r="G716" s="97"/>
      <c r="H716" s="97"/>
      <c r="I716" s="97"/>
      <c r="J716" s="97"/>
      <c r="K716" s="97"/>
      <c r="L716" s="97"/>
      <c r="M716" s="97"/>
      <c r="N716" s="97"/>
      <c r="O716" s="97"/>
      <c r="P716" s="97"/>
      <c r="Q716" s="97"/>
      <c r="R716" s="97"/>
      <c r="S716" s="97"/>
      <c r="T716" s="97"/>
      <c r="U716" s="97"/>
      <c r="V716" s="97"/>
      <c r="W716" s="97"/>
      <c r="X716" s="97"/>
      <c r="Y716" s="97"/>
      <c r="Z716" s="97"/>
      <c r="AA716" s="97"/>
    </row>
    <row r="717" customFormat="false" ht="15.75" hidden="false" customHeight="false" outlineLevel="0" collapsed="false">
      <c r="A717" s="674"/>
      <c r="B717" s="623" t="s">
        <v>1585</v>
      </c>
      <c r="C717" s="539" t="s">
        <v>6075</v>
      </c>
      <c r="D717" s="59" t="s">
        <v>6076</v>
      </c>
      <c r="E717" s="285" t="s">
        <v>6077</v>
      </c>
      <c r="F717" s="97"/>
      <c r="G717" s="97"/>
      <c r="H717" s="97"/>
      <c r="I717" s="97"/>
      <c r="J717" s="97"/>
      <c r="K717" s="97"/>
      <c r="L717" s="97"/>
      <c r="M717" s="97"/>
      <c r="N717" s="97"/>
      <c r="O717" s="97"/>
      <c r="P717" s="97"/>
      <c r="Q717" s="97"/>
      <c r="R717" s="97"/>
      <c r="S717" s="97"/>
      <c r="T717" s="97"/>
      <c r="U717" s="97"/>
      <c r="V717" s="97"/>
      <c r="W717" s="97"/>
      <c r="X717" s="97"/>
      <c r="Y717" s="97"/>
      <c r="Z717" s="97"/>
      <c r="AA717" s="97"/>
    </row>
    <row r="718" customFormat="false" ht="15.75" hidden="false" customHeight="false" outlineLevel="0" collapsed="false">
      <c r="A718" s="674"/>
      <c r="B718" s="623" t="s">
        <v>1585</v>
      </c>
      <c r="C718" s="543" t="s">
        <v>6078</v>
      </c>
      <c r="D718" s="59" t="s">
        <v>1354</v>
      </c>
      <c r="E718" s="407" t="s">
        <v>6079</v>
      </c>
      <c r="F718" s="97"/>
      <c r="G718" s="97"/>
      <c r="H718" s="97"/>
      <c r="I718" s="97"/>
      <c r="J718" s="97"/>
      <c r="K718" s="97"/>
      <c r="L718" s="97"/>
      <c r="M718" s="97"/>
      <c r="N718" s="97"/>
      <c r="O718" s="97"/>
      <c r="P718" s="97"/>
      <c r="Q718" s="97"/>
      <c r="R718" s="97"/>
      <c r="S718" s="97"/>
      <c r="T718" s="97"/>
      <c r="U718" s="97"/>
      <c r="V718" s="97"/>
      <c r="W718" s="97"/>
      <c r="X718" s="97"/>
      <c r="Y718" s="97"/>
      <c r="Z718" s="97"/>
      <c r="AA718" s="97"/>
    </row>
    <row r="719" customFormat="false" ht="15.75" hidden="false" customHeight="false" outlineLevel="0" collapsed="false">
      <c r="A719" s="674"/>
      <c r="B719" s="623" t="s">
        <v>6080</v>
      </c>
      <c r="C719" s="543" t="s">
        <v>6081</v>
      </c>
      <c r="D719" s="407" t="s">
        <v>1307</v>
      </c>
      <c r="E719" s="405" t="s">
        <v>6082</v>
      </c>
      <c r="F719" s="97"/>
      <c r="G719" s="97"/>
      <c r="H719" s="97"/>
      <c r="I719" s="97"/>
      <c r="J719" s="97"/>
      <c r="K719" s="97"/>
      <c r="L719" s="97"/>
      <c r="M719" s="97"/>
      <c r="N719" s="97"/>
      <c r="O719" s="97"/>
      <c r="P719" s="97"/>
      <c r="Q719" s="97"/>
      <c r="R719" s="97"/>
      <c r="S719" s="97"/>
      <c r="T719" s="97"/>
      <c r="U719" s="97"/>
      <c r="V719" s="97"/>
      <c r="W719" s="97"/>
      <c r="X719" s="97"/>
      <c r="Y719" s="97"/>
      <c r="Z719" s="97"/>
      <c r="AA719" s="97"/>
    </row>
    <row r="720" customFormat="false" ht="15.75" hidden="false" customHeight="false" outlineLevel="0" collapsed="false">
      <c r="A720" s="674"/>
      <c r="B720" s="623" t="s">
        <v>6080</v>
      </c>
      <c r="C720" s="543" t="s">
        <v>6083</v>
      </c>
      <c r="D720" s="59" t="s">
        <v>4730</v>
      </c>
      <c r="E720" s="413"/>
      <c r="F720" s="97"/>
      <c r="G720" s="97"/>
      <c r="H720" s="97"/>
      <c r="I720" s="97"/>
      <c r="J720" s="97"/>
      <c r="K720" s="97"/>
      <c r="L720" s="97"/>
      <c r="M720" s="97"/>
      <c r="N720" s="97"/>
      <c r="O720" s="97"/>
      <c r="P720" s="97"/>
      <c r="Q720" s="97"/>
      <c r="R720" s="97"/>
      <c r="S720" s="97"/>
      <c r="T720" s="97"/>
      <c r="U720" s="97"/>
      <c r="V720" s="97"/>
      <c r="W720" s="97"/>
      <c r="X720" s="97"/>
      <c r="Y720" s="97"/>
      <c r="Z720" s="97"/>
      <c r="AA720" s="97"/>
    </row>
    <row r="721" customFormat="false" ht="15.75" hidden="false" customHeight="false" outlineLevel="0" collapsed="false">
      <c r="A721" s="674"/>
      <c r="B721" s="623" t="s">
        <v>6084</v>
      </c>
      <c r="C721" s="543" t="s">
        <v>6085</v>
      </c>
      <c r="D721" s="59"/>
      <c r="E721" s="413"/>
      <c r="F721" s="97"/>
      <c r="G721" s="97"/>
      <c r="H721" s="97"/>
      <c r="I721" s="97"/>
      <c r="J721" s="97"/>
      <c r="K721" s="97"/>
      <c r="L721" s="97"/>
      <c r="M721" s="97"/>
      <c r="N721" s="97"/>
      <c r="O721" s="97"/>
      <c r="P721" s="97"/>
      <c r="Q721" s="97"/>
      <c r="R721" s="97"/>
      <c r="S721" s="97"/>
      <c r="T721" s="97"/>
      <c r="U721" s="97"/>
      <c r="V721" s="97"/>
      <c r="W721" s="97"/>
      <c r="X721" s="97"/>
      <c r="Y721" s="97"/>
      <c r="Z721" s="97"/>
      <c r="AA721" s="97"/>
    </row>
    <row r="722" customFormat="false" ht="15.75" hidden="false" customHeight="false" outlineLevel="0" collapsed="false">
      <c r="A722" s="674"/>
      <c r="B722" s="623" t="s">
        <v>6084</v>
      </c>
      <c r="C722" s="543" t="s">
        <v>6086</v>
      </c>
      <c r="D722" s="59" t="s">
        <v>3643</v>
      </c>
      <c r="E722" s="407" t="s">
        <v>6087</v>
      </c>
      <c r="F722" s="97"/>
      <c r="G722" s="97"/>
      <c r="H722" s="97"/>
      <c r="I722" s="97"/>
      <c r="J722" s="97"/>
      <c r="K722" s="97"/>
      <c r="L722" s="97"/>
      <c r="M722" s="97"/>
      <c r="N722" s="97"/>
      <c r="O722" s="97"/>
      <c r="P722" s="97"/>
      <c r="Q722" s="97"/>
      <c r="R722" s="97"/>
      <c r="S722" s="97"/>
      <c r="T722" s="97"/>
      <c r="U722" s="97"/>
      <c r="V722" s="97"/>
      <c r="W722" s="97"/>
      <c r="X722" s="97"/>
      <c r="Y722" s="97"/>
      <c r="Z722" s="97"/>
      <c r="AA722" s="97"/>
    </row>
    <row r="723" customFormat="false" ht="15.75" hidden="false" customHeight="false" outlineLevel="0" collapsed="false">
      <c r="A723" s="674"/>
      <c r="B723" s="623" t="s">
        <v>6088</v>
      </c>
      <c r="C723" s="539" t="s">
        <v>6089</v>
      </c>
      <c r="D723" s="59" t="s">
        <v>1446</v>
      </c>
      <c r="E723" s="407" t="s">
        <v>6090</v>
      </c>
      <c r="F723" s="97"/>
      <c r="G723" s="97"/>
      <c r="H723" s="97"/>
      <c r="I723" s="97"/>
      <c r="J723" s="97"/>
      <c r="K723" s="97"/>
      <c r="L723" s="97"/>
      <c r="M723" s="97"/>
      <c r="N723" s="97"/>
      <c r="O723" s="97"/>
      <c r="P723" s="97"/>
      <c r="Q723" s="97"/>
      <c r="R723" s="97"/>
      <c r="S723" s="97"/>
      <c r="T723" s="97"/>
      <c r="U723" s="97"/>
      <c r="V723" s="97"/>
      <c r="W723" s="97"/>
      <c r="X723" s="97"/>
      <c r="Y723" s="97"/>
      <c r="Z723" s="97"/>
      <c r="AA723" s="97"/>
    </row>
    <row r="724" customFormat="false" ht="15.75" hidden="false" customHeight="false" outlineLevel="0" collapsed="false">
      <c r="A724" s="674"/>
      <c r="B724" s="623" t="s">
        <v>1655</v>
      </c>
      <c r="C724" s="57" t="s">
        <v>6091</v>
      </c>
      <c r="D724" s="57" t="s">
        <v>6092</v>
      </c>
      <c r="E724" s="408" t="s">
        <v>6093</v>
      </c>
      <c r="F724" s="97"/>
      <c r="G724" s="97"/>
      <c r="H724" s="97"/>
      <c r="I724" s="97"/>
      <c r="J724" s="97"/>
      <c r="K724" s="97"/>
      <c r="L724" s="97"/>
      <c r="M724" s="97"/>
      <c r="N724" s="97"/>
      <c r="O724" s="97"/>
      <c r="P724" s="97"/>
      <c r="Q724" s="97"/>
      <c r="R724" s="97"/>
      <c r="S724" s="97"/>
      <c r="T724" s="97"/>
      <c r="U724" s="97"/>
      <c r="V724" s="97"/>
      <c r="W724" s="97"/>
      <c r="X724" s="97"/>
      <c r="Y724" s="97"/>
      <c r="Z724" s="97"/>
      <c r="AA724" s="97"/>
    </row>
    <row r="725" customFormat="false" ht="15.75" hidden="false" customHeight="false" outlineLevel="0" collapsed="false">
      <c r="A725" s="674"/>
      <c r="B725" s="623" t="s">
        <v>6094</v>
      </c>
      <c r="C725" s="57" t="s">
        <v>6095</v>
      </c>
      <c r="D725" s="57" t="s">
        <v>6096</v>
      </c>
      <c r="E725" s="414" t="s">
        <v>6097</v>
      </c>
      <c r="F725" s="97"/>
      <c r="G725" s="97"/>
      <c r="H725" s="97"/>
      <c r="I725" s="97"/>
      <c r="J725" s="97"/>
      <c r="K725" s="97"/>
      <c r="L725" s="97"/>
      <c r="M725" s="97"/>
      <c r="N725" s="97"/>
      <c r="O725" s="97"/>
      <c r="P725" s="97"/>
      <c r="Q725" s="97"/>
      <c r="R725" s="97"/>
      <c r="S725" s="97"/>
      <c r="T725" s="97"/>
      <c r="U725" s="97"/>
      <c r="V725" s="97"/>
      <c r="W725" s="97"/>
      <c r="X725" s="97"/>
      <c r="Y725" s="97"/>
      <c r="Z725" s="97"/>
      <c r="AA725" s="97"/>
    </row>
    <row r="726" customFormat="false" ht="15.75" hidden="false" customHeight="false" outlineLevel="0" collapsed="false">
      <c r="A726" s="674"/>
      <c r="B726" s="623" t="s">
        <v>6098</v>
      </c>
      <c r="C726" s="539" t="s">
        <v>6099</v>
      </c>
      <c r="D726" s="59" t="s">
        <v>1354</v>
      </c>
      <c r="E726" s="285" t="s">
        <v>6100</v>
      </c>
      <c r="F726" s="97"/>
      <c r="G726" s="97"/>
      <c r="H726" s="97"/>
      <c r="I726" s="97"/>
      <c r="J726" s="97"/>
      <c r="K726" s="97"/>
      <c r="L726" s="97"/>
      <c r="M726" s="97"/>
      <c r="N726" s="97"/>
      <c r="O726" s="97"/>
      <c r="P726" s="97"/>
      <c r="Q726" s="97"/>
      <c r="R726" s="97"/>
      <c r="S726" s="97"/>
      <c r="T726" s="97"/>
      <c r="U726" s="97"/>
      <c r="V726" s="97"/>
      <c r="W726" s="97"/>
      <c r="X726" s="97"/>
      <c r="Y726" s="97"/>
      <c r="Z726" s="97"/>
      <c r="AA726" s="97"/>
    </row>
    <row r="727" customFormat="false" ht="15.75" hidden="false" customHeight="false" outlineLevel="0" collapsed="false">
      <c r="A727" s="674"/>
      <c r="B727" s="623" t="s">
        <v>6098</v>
      </c>
      <c r="C727" s="539" t="s">
        <v>6101</v>
      </c>
      <c r="D727" s="59" t="s">
        <v>598</v>
      </c>
      <c r="E727" s="405" t="s">
        <v>6102</v>
      </c>
      <c r="F727" s="97"/>
      <c r="G727" s="97"/>
      <c r="H727" s="97"/>
      <c r="I727" s="97"/>
      <c r="J727" s="97"/>
      <c r="K727" s="97"/>
      <c r="L727" s="97"/>
      <c r="M727" s="97"/>
      <c r="N727" s="97"/>
      <c r="O727" s="97"/>
      <c r="P727" s="97"/>
      <c r="Q727" s="97"/>
      <c r="R727" s="97"/>
      <c r="S727" s="97"/>
      <c r="T727" s="97"/>
      <c r="U727" s="97"/>
      <c r="V727" s="97"/>
      <c r="W727" s="97"/>
      <c r="X727" s="97"/>
      <c r="Y727" s="97"/>
      <c r="Z727" s="97"/>
      <c r="AA727" s="97"/>
    </row>
    <row r="728" customFormat="false" ht="15.75" hidden="false" customHeight="false" outlineLevel="0" collapsed="false">
      <c r="A728" s="674"/>
      <c r="B728" s="623" t="s">
        <v>4271</v>
      </c>
      <c r="C728" s="57" t="s">
        <v>6103</v>
      </c>
      <c r="D728" s="59" t="s">
        <v>6104</v>
      </c>
      <c r="E728" s="59" t="s">
        <v>6105</v>
      </c>
      <c r="F728" s="107"/>
      <c r="G728" s="55"/>
      <c r="H728" s="97"/>
      <c r="I728" s="97"/>
      <c r="J728" s="97"/>
      <c r="K728" s="97"/>
      <c r="L728" s="97"/>
      <c r="M728" s="97"/>
      <c r="N728" s="97"/>
      <c r="O728" s="97"/>
      <c r="P728" s="97"/>
      <c r="Q728" s="97"/>
      <c r="R728" s="97"/>
      <c r="S728" s="97"/>
      <c r="T728" s="97"/>
      <c r="U728" s="97"/>
      <c r="V728" s="97"/>
      <c r="W728" s="97"/>
      <c r="X728" s="97"/>
      <c r="Y728" s="97"/>
      <c r="Z728" s="97"/>
      <c r="AA728" s="97"/>
    </row>
    <row r="729" customFormat="false" ht="15.75" hidden="false" customHeight="false" outlineLevel="0" collapsed="false">
      <c r="A729" s="674"/>
      <c r="B729" s="623" t="s">
        <v>4271</v>
      </c>
      <c r="C729" s="57" t="s">
        <v>6106</v>
      </c>
      <c r="D729" s="59" t="s">
        <v>6107</v>
      </c>
      <c r="E729" s="405" t="s">
        <v>6108</v>
      </c>
      <c r="F729" s="107" t="s">
        <v>6109</v>
      </c>
      <c r="G729" s="594" t="s">
        <v>6110</v>
      </c>
      <c r="H729" s="677" t="n">
        <v>42217</v>
      </c>
      <c r="I729" s="594" t="s">
        <v>6111</v>
      </c>
      <c r="J729" s="97"/>
      <c r="K729" s="97"/>
      <c r="L729" s="97"/>
      <c r="M729" s="97"/>
      <c r="N729" s="97"/>
      <c r="O729" s="97"/>
      <c r="P729" s="97"/>
      <c r="Q729" s="97"/>
      <c r="R729" s="97"/>
      <c r="S729" s="97"/>
      <c r="T729" s="97"/>
      <c r="U729" s="97"/>
      <c r="V729" s="97"/>
      <c r="W729" s="97"/>
      <c r="X729" s="97"/>
      <c r="Y729" s="97"/>
      <c r="Z729" s="97"/>
      <c r="AA729" s="97"/>
    </row>
    <row r="730" customFormat="false" ht="15.75" hidden="false" customHeight="false" outlineLevel="0" collapsed="false">
      <c r="A730" s="674"/>
      <c r="B730" s="623" t="s">
        <v>4271</v>
      </c>
      <c r="C730" s="57" t="s">
        <v>6112</v>
      </c>
      <c r="D730" s="59" t="s">
        <v>6113</v>
      </c>
      <c r="E730" s="352" t="s">
        <v>6114</v>
      </c>
      <c r="F730" s="107" t="s">
        <v>4569</v>
      </c>
      <c r="G730" s="594" t="s">
        <v>6115</v>
      </c>
      <c r="H730" s="97"/>
      <c r="I730" s="97"/>
      <c r="J730" s="97"/>
      <c r="K730" s="97"/>
      <c r="L730" s="97"/>
      <c r="M730" s="97"/>
      <c r="N730" s="97"/>
      <c r="O730" s="97"/>
      <c r="P730" s="97"/>
      <c r="Q730" s="97"/>
      <c r="R730" s="97"/>
      <c r="S730" s="97"/>
      <c r="T730" s="97"/>
      <c r="U730" s="97"/>
      <c r="V730" s="97"/>
      <c r="W730" s="97"/>
      <c r="X730" s="97"/>
      <c r="Y730" s="97"/>
      <c r="Z730" s="97"/>
      <c r="AA730" s="97"/>
    </row>
    <row r="731" customFormat="false" ht="15.75" hidden="false" customHeight="false" outlineLevel="0" collapsed="false">
      <c r="A731" s="674"/>
      <c r="B731" s="623" t="s">
        <v>6116</v>
      </c>
      <c r="C731" s="57" t="s">
        <v>6117</v>
      </c>
      <c r="D731" s="59" t="s">
        <v>1446</v>
      </c>
      <c r="E731" s="352" t="s">
        <v>6118</v>
      </c>
      <c r="F731" s="107"/>
      <c r="G731" s="55"/>
      <c r="H731" s="97"/>
      <c r="I731" s="97"/>
      <c r="J731" s="97"/>
      <c r="K731" s="97"/>
      <c r="L731" s="97"/>
      <c r="M731" s="97"/>
      <c r="N731" s="97"/>
      <c r="O731" s="97"/>
      <c r="P731" s="97"/>
      <c r="Q731" s="97"/>
      <c r="R731" s="97"/>
      <c r="S731" s="97"/>
      <c r="T731" s="97"/>
      <c r="U731" s="97"/>
      <c r="V731" s="97"/>
      <c r="W731" s="97"/>
      <c r="X731" s="97"/>
      <c r="Y731" s="97"/>
      <c r="Z731" s="97"/>
      <c r="AA731" s="97"/>
    </row>
    <row r="732" customFormat="false" ht="15.75" hidden="false" customHeight="false" outlineLevel="0" collapsed="false">
      <c r="A732" s="674"/>
      <c r="B732" s="623" t="s">
        <v>6119</v>
      </c>
      <c r="C732" s="406" t="s">
        <v>6120</v>
      </c>
      <c r="D732" s="59" t="s">
        <v>1619</v>
      </c>
      <c r="E732" s="405" t="s">
        <v>6121</v>
      </c>
      <c r="F732" s="107" t="s">
        <v>6122</v>
      </c>
      <c r="G732" s="594" t="s">
        <v>4808</v>
      </c>
      <c r="H732" s="97"/>
      <c r="I732" s="97"/>
      <c r="J732" s="97"/>
      <c r="K732" s="97"/>
      <c r="L732" s="97"/>
      <c r="M732" s="97"/>
      <c r="N732" s="97"/>
      <c r="O732" s="97"/>
      <c r="P732" s="97"/>
      <c r="Q732" s="97"/>
      <c r="R732" s="97"/>
      <c r="S732" s="97"/>
      <c r="T732" s="97"/>
      <c r="U732" s="97"/>
      <c r="V732" s="97"/>
      <c r="W732" s="97"/>
      <c r="X732" s="97"/>
      <c r="Y732" s="97"/>
      <c r="Z732" s="97"/>
      <c r="AA732" s="97"/>
    </row>
    <row r="733" customFormat="false" ht="15.75" hidden="false" customHeight="false" outlineLevel="0" collapsed="false">
      <c r="A733" s="674"/>
      <c r="B733" s="623" t="s">
        <v>6123</v>
      </c>
      <c r="C733" s="57" t="s">
        <v>6124</v>
      </c>
      <c r="D733" s="59" t="s">
        <v>4321</v>
      </c>
      <c r="E733" s="407" t="s">
        <v>6125</v>
      </c>
      <c r="F733" s="97"/>
      <c r="G733" s="97"/>
      <c r="H733" s="97"/>
      <c r="I733" s="97"/>
      <c r="J733" s="97"/>
      <c r="K733" s="97"/>
      <c r="L733" s="97"/>
      <c r="M733" s="97"/>
      <c r="N733" s="97"/>
      <c r="O733" s="97"/>
      <c r="P733" s="97"/>
      <c r="Q733" s="97"/>
      <c r="R733" s="97"/>
      <c r="S733" s="97"/>
      <c r="T733" s="97"/>
      <c r="U733" s="97"/>
      <c r="V733" s="97"/>
      <c r="W733" s="97"/>
      <c r="X733" s="97"/>
      <c r="Y733" s="97"/>
      <c r="Z733" s="97"/>
      <c r="AA733" s="97"/>
    </row>
    <row r="734" customFormat="false" ht="15.75" hidden="false" customHeight="false" outlineLevel="0" collapsed="false">
      <c r="A734" s="674"/>
      <c r="B734" s="623"/>
      <c r="C734" s="539" t="s">
        <v>6126</v>
      </c>
      <c r="D734" s="59" t="s">
        <v>6127</v>
      </c>
      <c r="E734" s="405" t="s">
        <v>6128</v>
      </c>
      <c r="F734" s="97"/>
      <c r="G734" s="97"/>
      <c r="H734" s="97"/>
      <c r="I734" s="97"/>
      <c r="J734" s="97"/>
      <c r="K734" s="97"/>
      <c r="L734" s="97"/>
      <c r="M734" s="97"/>
      <c r="N734" s="97"/>
      <c r="O734" s="97"/>
      <c r="P734" s="97"/>
      <c r="Q734" s="97"/>
      <c r="R734" s="97"/>
      <c r="S734" s="97"/>
      <c r="T734" s="97"/>
      <c r="U734" s="97"/>
      <c r="V734" s="97"/>
      <c r="W734" s="97"/>
      <c r="X734" s="97"/>
      <c r="Y734" s="97"/>
      <c r="Z734" s="97"/>
      <c r="AA734" s="97"/>
    </row>
    <row r="735" customFormat="false" ht="15.75" hidden="false" customHeight="false" outlineLevel="0" collapsed="false">
      <c r="A735" s="674"/>
      <c r="B735" s="623"/>
      <c r="C735" s="678" t="s">
        <v>6129</v>
      </c>
      <c r="D735" s="59" t="s">
        <v>6130</v>
      </c>
      <c r="E735" s="405" t="s">
        <v>6131</v>
      </c>
      <c r="F735" s="97"/>
      <c r="G735" s="97"/>
      <c r="H735" s="97"/>
      <c r="I735" s="97"/>
      <c r="J735" s="97"/>
      <c r="K735" s="97"/>
      <c r="L735" s="97"/>
      <c r="M735" s="97"/>
      <c r="N735" s="97"/>
      <c r="O735" s="97"/>
      <c r="P735" s="97"/>
      <c r="Q735" s="97"/>
      <c r="R735" s="97"/>
      <c r="S735" s="97"/>
      <c r="T735" s="97"/>
      <c r="U735" s="97"/>
      <c r="V735" s="97"/>
      <c r="W735" s="97"/>
      <c r="X735" s="97"/>
      <c r="Y735" s="97"/>
      <c r="Z735" s="97"/>
      <c r="AA735" s="97"/>
    </row>
    <row r="736" customFormat="false" ht="15.75" hidden="false" customHeight="false" outlineLevel="0" collapsed="false">
      <c r="A736" s="674"/>
      <c r="B736" s="623" t="s">
        <v>6132</v>
      </c>
      <c r="C736" s="679" t="s">
        <v>6133</v>
      </c>
      <c r="D736" s="59" t="s">
        <v>5315</v>
      </c>
      <c r="E736" s="407" t="s">
        <v>5316</v>
      </c>
      <c r="F736" s="4" t="s">
        <v>6134</v>
      </c>
      <c r="G736" s="405" t="s">
        <v>5487</v>
      </c>
      <c r="H736" s="413"/>
      <c r="I736" s="59"/>
      <c r="J736" s="55"/>
      <c r="K736" s="97"/>
      <c r="L736" s="97"/>
      <c r="M736" s="97"/>
      <c r="N736" s="97"/>
      <c r="O736" s="97"/>
      <c r="P736" s="97"/>
      <c r="Q736" s="97"/>
      <c r="R736" s="97"/>
      <c r="S736" s="97"/>
      <c r="T736" s="97"/>
      <c r="U736" s="97"/>
      <c r="V736" s="97"/>
      <c r="W736" s="97"/>
      <c r="X736" s="97"/>
      <c r="Y736" s="97"/>
      <c r="Z736" s="97"/>
      <c r="AA736" s="97"/>
    </row>
    <row r="737" customFormat="false" ht="15.75" hidden="false" customHeight="false" outlineLevel="0" collapsed="false">
      <c r="A737" s="674"/>
      <c r="B737" s="623" t="s">
        <v>6135</v>
      </c>
      <c r="C737" s="57" t="s">
        <v>6136</v>
      </c>
      <c r="D737" s="59" t="s">
        <v>588</v>
      </c>
      <c r="E737" s="405" t="s">
        <v>6137</v>
      </c>
      <c r="F737" s="55"/>
      <c r="G737" s="4"/>
      <c r="H737" s="411"/>
      <c r="I737" s="59"/>
      <c r="J737" s="55"/>
      <c r="K737" s="97"/>
      <c r="L737" s="97"/>
      <c r="M737" s="97"/>
      <c r="N737" s="97"/>
      <c r="O737" s="97"/>
      <c r="P737" s="97"/>
      <c r="Q737" s="97"/>
      <c r="R737" s="97"/>
      <c r="S737" s="97"/>
      <c r="T737" s="97"/>
      <c r="U737" s="97"/>
      <c r="V737" s="97"/>
      <c r="W737" s="97"/>
      <c r="X737" s="97"/>
      <c r="Y737" s="97"/>
      <c r="Z737" s="97"/>
      <c r="AA737" s="97"/>
    </row>
    <row r="738" customFormat="false" ht="15.75" hidden="false" customHeight="false" outlineLevel="0" collapsed="false">
      <c r="A738" s="674"/>
      <c r="B738" s="623" t="s">
        <v>6138</v>
      </c>
      <c r="C738" s="57" t="s">
        <v>6139</v>
      </c>
      <c r="D738" s="59" t="s">
        <v>1342</v>
      </c>
      <c r="E738" s="405" t="s">
        <v>4609</v>
      </c>
      <c r="F738" s="55"/>
      <c r="G738" s="4"/>
      <c r="H738" s="411"/>
      <c r="I738" s="59"/>
      <c r="J738" s="55"/>
      <c r="K738" s="97"/>
      <c r="L738" s="97"/>
      <c r="M738" s="97"/>
      <c r="N738" s="97"/>
      <c r="O738" s="97"/>
      <c r="P738" s="97"/>
      <c r="Q738" s="97"/>
      <c r="R738" s="97"/>
      <c r="S738" s="97"/>
      <c r="T738" s="97"/>
      <c r="U738" s="97"/>
      <c r="V738" s="97"/>
      <c r="W738" s="97"/>
      <c r="X738" s="97"/>
      <c r="Y738" s="97"/>
      <c r="Z738" s="97"/>
      <c r="AA738" s="97"/>
    </row>
    <row r="739" customFormat="false" ht="15.75" hidden="false" customHeight="false" outlineLevel="0" collapsed="false">
      <c r="A739" s="674"/>
      <c r="B739" s="623" t="s">
        <v>6140</v>
      </c>
      <c r="C739" s="57" t="s">
        <v>6141</v>
      </c>
      <c r="D739" s="57" t="s">
        <v>6142</v>
      </c>
      <c r="E739" s="408" t="s">
        <v>6143</v>
      </c>
      <c r="F739" s="680" t="s">
        <v>6144</v>
      </c>
      <c r="G739" s="681" t="s">
        <v>6145</v>
      </c>
      <c r="H739" s="411"/>
      <c r="I739" s="59"/>
      <c r="J739" s="55"/>
      <c r="K739" s="97"/>
      <c r="L739" s="97"/>
      <c r="M739" s="97"/>
      <c r="N739" s="97"/>
      <c r="O739" s="97"/>
      <c r="P739" s="97"/>
      <c r="Q739" s="97"/>
      <c r="R739" s="97"/>
      <c r="S739" s="97"/>
      <c r="T739" s="97"/>
      <c r="U739" s="97"/>
      <c r="V739" s="97"/>
      <c r="W739" s="97"/>
      <c r="X739" s="97"/>
      <c r="Y739" s="97"/>
      <c r="Z739" s="97"/>
      <c r="AA739" s="97"/>
    </row>
    <row r="740" customFormat="false" ht="15.75" hidden="false" customHeight="false" outlineLevel="0" collapsed="false">
      <c r="A740" s="674"/>
      <c r="B740" s="623" t="s">
        <v>6146</v>
      </c>
      <c r="C740" s="257" t="s">
        <v>6147</v>
      </c>
      <c r="D740" s="59" t="s">
        <v>1377</v>
      </c>
      <c r="E740" s="405" t="s">
        <v>6148</v>
      </c>
      <c r="F740" s="97"/>
      <c r="G740" s="59"/>
      <c r="H740" s="413"/>
      <c r="I740" s="59"/>
      <c r="J740" s="55"/>
      <c r="K740" s="97"/>
      <c r="L740" s="97"/>
      <c r="M740" s="97"/>
      <c r="N740" s="97"/>
      <c r="O740" s="97"/>
      <c r="P740" s="97"/>
      <c r="Q740" s="97"/>
      <c r="R740" s="97"/>
      <c r="S740" s="97"/>
      <c r="T740" s="97"/>
      <c r="U740" s="97"/>
      <c r="V740" s="97"/>
      <c r="W740" s="97"/>
      <c r="X740" s="97"/>
      <c r="Y740" s="97"/>
      <c r="Z740" s="97"/>
      <c r="AA740" s="97"/>
    </row>
    <row r="741" customFormat="false" ht="15.75" hidden="false" customHeight="false" outlineLevel="0" collapsed="false">
      <c r="A741" s="674"/>
      <c r="B741" s="623" t="s">
        <v>6149</v>
      </c>
      <c r="C741" s="257" t="s">
        <v>6150</v>
      </c>
      <c r="D741" s="59" t="s">
        <v>1966</v>
      </c>
      <c r="E741" s="405" t="s">
        <v>6151</v>
      </c>
      <c r="F741" s="97"/>
      <c r="G741" s="59"/>
      <c r="H741" s="413"/>
      <c r="I741" s="59"/>
      <c r="J741" s="55"/>
      <c r="K741" s="97"/>
      <c r="L741" s="97"/>
      <c r="M741" s="97"/>
      <c r="N741" s="97"/>
      <c r="O741" s="97"/>
      <c r="P741" s="97"/>
      <c r="Q741" s="97"/>
      <c r="R741" s="97"/>
      <c r="S741" s="97"/>
      <c r="T741" s="97"/>
      <c r="U741" s="97"/>
      <c r="V741" s="97"/>
      <c r="W741" s="97"/>
      <c r="X741" s="97"/>
      <c r="Y741" s="97"/>
      <c r="Z741" s="97"/>
      <c r="AA741" s="97"/>
    </row>
    <row r="742" customFormat="false" ht="15.75" hidden="false" customHeight="false" outlineLevel="0" collapsed="false">
      <c r="A742" s="674"/>
      <c r="B742" s="623" t="s">
        <v>1824</v>
      </c>
      <c r="C742" s="257" t="s">
        <v>6152</v>
      </c>
      <c r="D742" s="59" t="s">
        <v>1390</v>
      </c>
      <c r="E742" s="405" t="s">
        <v>6153</v>
      </c>
      <c r="F742" s="97"/>
      <c r="G742" s="59"/>
      <c r="H742" s="413"/>
      <c r="I742" s="59"/>
      <c r="J742" s="55"/>
      <c r="K742" s="97"/>
      <c r="L742" s="97"/>
      <c r="M742" s="97"/>
      <c r="N742" s="97"/>
      <c r="O742" s="97"/>
      <c r="P742" s="97"/>
      <c r="Q742" s="97"/>
      <c r="R742" s="97"/>
      <c r="S742" s="97"/>
      <c r="T742" s="97"/>
      <c r="U742" s="97"/>
      <c r="V742" s="97"/>
      <c r="W742" s="97"/>
      <c r="X742" s="97"/>
      <c r="Y742" s="97"/>
      <c r="Z742" s="97"/>
      <c r="AA742" s="97"/>
    </row>
    <row r="743" customFormat="false" ht="15.75" hidden="false" customHeight="false" outlineLevel="0" collapsed="false">
      <c r="A743" s="674"/>
      <c r="B743" s="623" t="s">
        <v>5294</v>
      </c>
      <c r="C743" s="257" t="s">
        <v>6154</v>
      </c>
      <c r="D743" s="57" t="s">
        <v>6155</v>
      </c>
      <c r="E743" s="414" t="s">
        <v>6156</v>
      </c>
      <c r="F743" s="97"/>
      <c r="G743" s="57" t="s">
        <v>6155</v>
      </c>
      <c r="H743" s="408" t="s">
        <v>6157</v>
      </c>
      <c r="I743" s="59" t="s">
        <v>1564</v>
      </c>
      <c r="J743" s="594" t="s">
        <v>6158</v>
      </c>
      <c r="K743" s="97"/>
      <c r="L743" s="97"/>
      <c r="M743" s="97"/>
      <c r="N743" s="97"/>
      <c r="O743" s="97"/>
      <c r="P743" s="97"/>
      <c r="Q743" s="97"/>
      <c r="R743" s="97"/>
      <c r="S743" s="97"/>
      <c r="T743" s="97"/>
      <c r="U743" s="97"/>
      <c r="V743" s="97"/>
      <c r="W743" s="97"/>
      <c r="X743" s="97"/>
      <c r="Y743" s="97"/>
      <c r="Z743" s="97"/>
      <c r="AA743" s="97"/>
    </row>
    <row r="744" customFormat="false" ht="15.75" hidden="false" customHeight="false" outlineLevel="0" collapsed="false">
      <c r="A744" s="674"/>
      <c r="B744" s="623" t="s">
        <v>6159</v>
      </c>
      <c r="C744" s="597" t="s">
        <v>6160</v>
      </c>
      <c r="D744" s="59" t="s">
        <v>1619</v>
      </c>
      <c r="E744" s="405" t="s">
        <v>6161</v>
      </c>
      <c r="F744" s="97"/>
      <c r="G744" s="97"/>
      <c r="H744" s="97"/>
      <c r="I744" s="97"/>
      <c r="J744" s="97"/>
      <c r="K744" s="97"/>
      <c r="L744" s="97"/>
      <c r="M744" s="97"/>
      <c r="N744" s="97"/>
      <c r="O744" s="97"/>
      <c r="P744" s="97"/>
      <c r="Q744" s="97"/>
      <c r="R744" s="97"/>
      <c r="S744" s="97"/>
      <c r="T744" s="97"/>
      <c r="U744" s="97"/>
      <c r="V744" s="97"/>
      <c r="W744" s="97"/>
      <c r="X744" s="97"/>
      <c r="Y744" s="97"/>
      <c r="Z744" s="97"/>
      <c r="AA744" s="97"/>
    </row>
    <row r="745" customFormat="false" ht="15.75" hidden="false" customHeight="false" outlineLevel="0" collapsed="false">
      <c r="A745" s="674"/>
      <c r="B745" s="623" t="s">
        <v>5517</v>
      </c>
      <c r="C745" s="57" t="s">
        <v>6162</v>
      </c>
      <c r="D745" s="59" t="s">
        <v>1612</v>
      </c>
      <c r="E745" s="405" t="s">
        <v>6163</v>
      </c>
      <c r="F745" s="97"/>
      <c r="G745" s="97"/>
      <c r="H745" s="97"/>
      <c r="I745" s="97"/>
      <c r="J745" s="97"/>
      <c r="K745" s="97"/>
      <c r="L745" s="97"/>
      <c r="M745" s="97"/>
      <c r="N745" s="97"/>
      <c r="O745" s="97"/>
      <c r="P745" s="97"/>
      <c r="Q745" s="97"/>
      <c r="R745" s="97"/>
      <c r="S745" s="97"/>
      <c r="T745" s="97"/>
      <c r="U745" s="97"/>
      <c r="V745" s="97"/>
      <c r="W745" s="97"/>
      <c r="X745" s="97"/>
      <c r="Y745" s="97"/>
      <c r="Z745" s="97"/>
      <c r="AA745" s="97"/>
    </row>
    <row r="746" customFormat="false" ht="15.75" hidden="false" customHeight="false" outlineLevel="0" collapsed="false">
      <c r="A746" s="674"/>
      <c r="B746" s="623" t="s">
        <v>6164</v>
      </c>
      <c r="C746" s="57" t="s">
        <v>6165</v>
      </c>
      <c r="D746" s="59" t="s">
        <v>1354</v>
      </c>
      <c r="E746" s="405" t="s">
        <v>6166</v>
      </c>
      <c r="F746" s="97"/>
      <c r="G746" s="97"/>
      <c r="H746" s="97"/>
      <c r="I746" s="97"/>
      <c r="J746" s="97"/>
      <c r="K746" s="97"/>
      <c r="L746" s="97"/>
      <c r="M746" s="97"/>
      <c r="N746" s="97"/>
      <c r="O746" s="97"/>
      <c r="P746" s="97"/>
      <c r="Q746" s="97"/>
      <c r="R746" s="97"/>
      <c r="S746" s="97"/>
      <c r="T746" s="97"/>
      <c r="U746" s="97"/>
      <c r="V746" s="97"/>
      <c r="W746" s="97"/>
      <c r="X746" s="97"/>
      <c r="Y746" s="97"/>
      <c r="Z746" s="97"/>
      <c r="AA746" s="97"/>
    </row>
    <row r="747" customFormat="false" ht="15.75" hidden="false" customHeight="false" outlineLevel="0" collapsed="false">
      <c r="A747" s="674"/>
      <c r="B747" s="623" t="s">
        <v>4370</v>
      </c>
      <c r="C747" s="57" t="s">
        <v>6167</v>
      </c>
      <c r="D747" s="59" t="s">
        <v>1850</v>
      </c>
      <c r="E747" s="405" t="s">
        <v>6168</v>
      </c>
      <c r="F747" s="97"/>
      <c r="G747" s="97"/>
      <c r="H747" s="97"/>
      <c r="I747" s="97"/>
      <c r="J747" s="97"/>
      <c r="K747" s="97"/>
      <c r="L747" s="97"/>
      <c r="M747" s="97"/>
      <c r="N747" s="97"/>
      <c r="O747" s="97"/>
      <c r="P747" s="97"/>
      <c r="Q747" s="97"/>
      <c r="R747" s="97"/>
      <c r="S747" s="97"/>
      <c r="T747" s="97"/>
      <c r="U747" s="97"/>
      <c r="V747" s="97"/>
      <c r="W747" s="97"/>
      <c r="X747" s="97"/>
      <c r="Y747" s="97"/>
      <c r="Z747" s="97"/>
      <c r="AA747" s="97"/>
    </row>
    <row r="748" customFormat="false" ht="15.75" hidden="false" customHeight="false" outlineLevel="0" collapsed="false">
      <c r="A748" s="674"/>
      <c r="B748" s="623"/>
      <c r="C748" s="543" t="s">
        <v>6169</v>
      </c>
      <c r="D748" s="59" t="s">
        <v>1774</v>
      </c>
      <c r="E748" s="405" t="s">
        <v>6170</v>
      </c>
      <c r="F748" s="97"/>
      <c r="G748" s="97"/>
      <c r="H748" s="97"/>
      <c r="I748" s="97"/>
      <c r="J748" s="97"/>
      <c r="K748" s="97"/>
      <c r="L748" s="97"/>
      <c r="M748" s="97"/>
      <c r="N748" s="97"/>
      <c r="O748" s="97"/>
      <c r="P748" s="97"/>
      <c r="Q748" s="97"/>
      <c r="R748" s="97"/>
      <c r="S748" s="97"/>
      <c r="T748" s="97"/>
      <c r="U748" s="97"/>
      <c r="V748" s="97"/>
      <c r="W748" s="97"/>
      <c r="X748" s="97"/>
      <c r="Y748" s="97"/>
      <c r="Z748" s="97"/>
      <c r="AA748" s="97"/>
    </row>
    <row r="749" customFormat="false" ht="15.75" hidden="false" customHeight="false" outlineLevel="0" collapsed="false">
      <c r="A749" s="674"/>
      <c r="B749" s="623" t="s">
        <v>5929</v>
      </c>
      <c r="C749" s="539" t="s">
        <v>6171</v>
      </c>
      <c r="D749" s="59" t="s">
        <v>2062</v>
      </c>
      <c r="E749" s="405" t="s">
        <v>6172</v>
      </c>
      <c r="F749" s="55"/>
      <c r="G749" s="461"/>
      <c r="H749" s="97"/>
      <c r="I749" s="97"/>
      <c r="J749" s="97"/>
      <c r="K749" s="97"/>
      <c r="L749" s="97"/>
      <c r="M749" s="97"/>
      <c r="N749" s="97"/>
      <c r="O749" s="97"/>
      <c r="P749" s="97"/>
      <c r="Q749" s="97"/>
      <c r="R749" s="97"/>
      <c r="S749" s="97"/>
      <c r="T749" s="97"/>
      <c r="U749" s="97"/>
      <c r="V749" s="97"/>
      <c r="W749" s="97"/>
      <c r="X749" s="97"/>
      <c r="Y749" s="97"/>
      <c r="Z749" s="97"/>
      <c r="AA749" s="97"/>
    </row>
    <row r="750" customFormat="false" ht="15.75" hidden="false" customHeight="false" outlineLevel="0" collapsed="false">
      <c r="A750" s="674"/>
      <c r="B750" s="623" t="s">
        <v>6173</v>
      </c>
      <c r="C750" s="613" t="s">
        <v>6174</v>
      </c>
      <c r="D750" s="59" t="s">
        <v>6175</v>
      </c>
      <c r="E750" s="405" t="s">
        <v>6176</v>
      </c>
      <c r="F750" s="55" t="s">
        <v>6177</v>
      </c>
      <c r="G750" s="614" t="s">
        <v>6178</v>
      </c>
      <c r="H750" s="97"/>
      <c r="I750" s="97"/>
      <c r="J750" s="97"/>
      <c r="K750" s="97"/>
      <c r="L750" s="97"/>
      <c r="M750" s="97"/>
      <c r="N750" s="97"/>
      <c r="O750" s="97"/>
      <c r="P750" s="97"/>
      <c r="Q750" s="97"/>
      <c r="R750" s="97"/>
      <c r="S750" s="97"/>
      <c r="T750" s="97"/>
      <c r="U750" s="97"/>
      <c r="V750" s="97"/>
      <c r="W750" s="97"/>
      <c r="X750" s="97"/>
      <c r="Y750" s="97"/>
      <c r="Z750" s="97"/>
      <c r="AA750" s="97"/>
    </row>
    <row r="751" customFormat="false" ht="15.75" hidden="false" customHeight="false" outlineLevel="0" collapsed="false">
      <c r="A751" s="674"/>
      <c r="B751" s="623" t="s">
        <v>6179</v>
      </c>
      <c r="C751" s="539" t="s">
        <v>6180</v>
      </c>
      <c r="D751" s="59" t="s">
        <v>1357</v>
      </c>
      <c r="E751" s="405" t="s">
        <v>4889</v>
      </c>
      <c r="F751" s="55"/>
      <c r="G751" s="461"/>
      <c r="H751" s="97"/>
      <c r="I751" s="97"/>
      <c r="J751" s="97"/>
      <c r="K751" s="97"/>
      <c r="L751" s="97"/>
      <c r="M751" s="97"/>
      <c r="N751" s="97"/>
      <c r="O751" s="97"/>
      <c r="P751" s="97"/>
      <c r="Q751" s="97"/>
      <c r="R751" s="97"/>
      <c r="S751" s="97"/>
      <c r="T751" s="97"/>
      <c r="U751" s="97"/>
      <c r="V751" s="97"/>
      <c r="W751" s="97"/>
      <c r="X751" s="97"/>
      <c r="Y751" s="97"/>
      <c r="Z751" s="97"/>
      <c r="AA751" s="97"/>
    </row>
    <row r="752" customFormat="false" ht="15.75" hidden="false" customHeight="false" outlineLevel="0" collapsed="false">
      <c r="A752" s="674"/>
      <c r="B752" s="623" t="s">
        <v>5530</v>
      </c>
      <c r="C752" s="539" t="s">
        <v>6181</v>
      </c>
      <c r="D752" s="59" t="s">
        <v>588</v>
      </c>
      <c r="E752" s="405" t="s">
        <v>6182</v>
      </c>
      <c r="F752" s="55"/>
      <c r="G752" s="461"/>
      <c r="H752" s="97"/>
      <c r="I752" s="97"/>
      <c r="J752" s="97"/>
      <c r="K752" s="97"/>
      <c r="L752" s="97"/>
      <c r="M752" s="97"/>
      <c r="N752" s="97"/>
      <c r="O752" s="97"/>
      <c r="P752" s="97"/>
      <c r="Q752" s="97"/>
      <c r="R752" s="97"/>
      <c r="S752" s="97"/>
      <c r="T752" s="97"/>
      <c r="U752" s="97"/>
      <c r="V752" s="97"/>
      <c r="W752" s="97"/>
      <c r="X752" s="97"/>
      <c r="Y752" s="97"/>
      <c r="Z752" s="97"/>
      <c r="AA752" s="97"/>
    </row>
    <row r="753" customFormat="false" ht="15.75" hidden="false" customHeight="false" outlineLevel="0" collapsed="false">
      <c r="A753" s="674"/>
      <c r="B753" s="623" t="s">
        <v>6183</v>
      </c>
      <c r="C753" s="539" t="s">
        <v>6184</v>
      </c>
      <c r="D753" s="59" t="s">
        <v>5324</v>
      </c>
      <c r="E753" s="405" t="s">
        <v>5325</v>
      </c>
      <c r="F753" s="55"/>
      <c r="G753" s="461"/>
      <c r="H753" s="97"/>
      <c r="I753" s="97"/>
      <c r="J753" s="97"/>
      <c r="K753" s="97"/>
      <c r="L753" s="97"/>
      <c r="M753" s="97"/>
      <c r="N753" s="97"/>
      <c r="O753" s="97"/>
      <c r="P753" s="97"/>
      <c r="Q753" s="97"/>
      <c r="R753" s="97"/>
      <c r="S753" s="97"/>
      <c r="T753" s="97"/>
      <c r="U753" s="97"/>
      <c r="V753" s="97"/>
      <c r="W753" s="97"/>
      <c r="X753" s="97"/>
      <c r="Y753" s="97"/>
      <c r="Z753" s="97"/>
      <c r="AA753" s="97"/>
    </row>
    <row r="754" customFormat="false" ht="15.75" hidden="false" customHeight="false" outlineLevel="0" collapsed="false">
      <c r="A754" s="674"/>
      <c r="B754" s="623" t="s">
        <v>6183</v>
      </c>
      <c r="C754" s="57" t="s">
        <v>6185</v>
      </c>
      <c r="D754" s="59" t="s">
        <v>6186</v>
      </c>
      <c r="E754" s="405" t="s">
        <v>6187</v>
      </c>
      <c r="F754" s="55"/>
      <c r="G754" s="461"/>
      <c r="H754" s="97"/>
      <c r="I754" s="97"/>
      <c r="J754" s="97"/>
      <c r="K754" s="97"/>
      <c r="L754" s="97"/>
      <c r="M754" s="97"/>
      <c r="N754" s="97"/>
      <c r="O754" s="97"/>
      <c r="P754" s="97"/>
      <c r="Q754" s="97"/>
      <c r="R754" s="97"/>
      <c r="S754" s="97"/>
      <c r="T754" s="97"/>
      <c r="U754" s="97"/>
      <c r="V754" s="97"/>
      <c r="W754" s="97"/>
      <c r="X754" s="97"/>
      <c r="Y754" s="97"/>
      <c r="Z754" s="97"/>
      <c r="AA754" s="97"/>
    </row>
    <row r="755" customFormat="false" ht="15.75" hidden="false" customHeight="false" outlineLevel="0" collapsed="false">
      <c r="A755" s="674"/>
      <c r="B755" s="623" t="s">
        <v>6188</v>
      </c>
      <c r="C755" s="539" t="s">
        <v>6189</v>
      </c>
      <c r="D755" s="59" t="s">
        <v>6190</v>
      </c>
      <c r="E755" s="405" t="s">
        <v>6191</v>
      </c>
      <c r="F755" s="55" t="s">
        <v>6192</v>
      </c>
      <c r="G755" s="614" t="s">
        <v>6193</v>
      </c>
      <c r="H755" s="97"/>
      <c r="I755" s="97"/>
      <c r="J755" s="97"/>
      <c r="K755" s="97"/>
      <c r="L755" s="97"/>
      <c r="M755" s="97"/>
      <c r="N755" s="97"/>
      <c r="O755" s="97"/>
      <c r="P755" s="97"/>
      <c r="Q755" s="97"/>
      <c r="R755" s="97"/>
      <c r="S755" s="97"/>
      <c r="T755" s="97"/>
      <c r="U755" s="97"/>
      <c r="V755" s="97"/>
      <c r="W755" s="97"/>
      <c r="X755" s="97"/>
      <c r="Y755" s="97"/>
      <c r="Z755" s="97"/>
      <c r="AA755" s="97"/>
    </row>
    <row r="756" customFormat="false" ht="15.75" hidden="false" customHeight="false" outlineLevel="0" collapsed="false">
      <c r="A756" s="674"/>
      <c r="B756" s="623" t="s">
        <v>6194</v>
      </c>
      <c r="C756" s="539" t="s">
        <v>6195</v>
      </c>
      <c r="D756" s="59" t="s">
        <v>2631</v>
      </c>
      <c r="E756" s="405" t="s">
        <v>6196</v>
      </c>
      <c r="F756" s="97"/>
      <c r="G756" s="97"/>
      <c r="H756" s="97"/>
      <c r="I756" s="97"/>
      <c r="J756" s="97"/>
      <c r="K756" s="97"/>
      <c r="L756" s="97"/>
      <c r="M756" s="97"/>
      <c r="N756" s="97"/>
      <c r="O756" s="97"/>
      <c r="P756" s="97"/>
      <c r="Q756" s="97"/>
      <c r="R756" s="97"/>
      <c r="S756" s="97"/>
      <c r="T756" s="97"/>
      <c r="U756" s="97"/>
      <c r="V756" s="97"/>
      <c r="W756" s="97"/>
      <c r="X756" s="97"/>
      <c r="Y756" s="97"/>
      <c r="Z756" s="97"/>
      <c r="AA756" s="97"/>
    </row>
    <row r="757" customFormat="false" ht="15.75" hidden="false" customHeight="false" outlineLevel="0" collapsed="false">
      <c r="A757" s="674"/>
      <c r="B757" s="623" t="s">
        <v>6197</v>
      </c>
      <c r="C757" s="539" t="s">
        <v>6198</v>
      </c>
      <c r="D757" s="59" t="s">
        <v>6199</v>
      </c>
      <c r="E757" s="405" t="s">
        <v>6200</v>
      </c>
      <c r="F757" s="97"/>
      <c r="G757" s="97"/>
      <c r="H757" s="97"/>
      <c r="I757" s="97"/>
      <c r="J757" s="97"/>
      <c r="K757" s="97"/>
      <c r="L757" s="97"/>
      <c r="M757" s="97"/>
      <c r="N757" s="97"/>
      <c r="O757" s="97"/>
      <c r="P757" s="97"/>
      <c r="Q757" s="97"/>
      <c r="R757" s="97"/>
      <c r="S757" s="97"/>
      <c r="T757" s="97"/>
      <c r="U757" s="97"/>
      <c r="V757" s="97"/>
      <c r="W757" s="97"/>
      <c r="X757" s="97"/>
      <c r="Y757" s="97"/>
      <c r="Z757" s="97"/>
      <c r="AA757" s="97"/>
    </row>
    <row r="758" customFormat="false" ht="15.75" hidden="false" customHeight="false" outlineLevel="0" collapsed="false">
      <c r="A758" s="674"/>
      <c r="B758" s="623" t="s">
        <v>6201</v>
      </c>
      <c r="C758" s="539" t="s">
        <v>6202</v>
      </c>
      <c r="D758" s="59" t="s">
        <v>6203</v>
      </c>
      <c r="E758" s="405" t="s">
        <v>6204</v>
      </c>
      <c r="F758" s="97"/>
      <c r="G758" s="97"/>
      <c r="H758" s="97"/>
      <c r="I758" s="97"/>
      <c r="J758" s="97"/>
      <c r="K758" s="97"/>
      <c r="L758" s="97"/>
      <c r="M758" s="97"/>
      <c r="N758" s="97"/>
      <c r="O758" s="97"/>
      <c r="P758" s="97"/>
      <c r="Q758" s="97"/>
      <c r="R758" s="97"/>
      <c r="S758" s="97"/>
      <c r="T758" s="97"/>
      <c r="U758" s="97"/>
      <c r="V758" s="97"/>
      <c r="W758" s="97"/>
      <c r="X758" s="97"/>
      <c r="Y758" s="97"/>
      <c r="Z758" s="97"/>
      <c r="AA758" s="97"/>
    </row>
    <row r="759" customFormat="false" ht="15.75" hidden="false" customHeight="false" outlineLevel="0" collapsed="false">
      <c r="A759" s="674"/>
      <c r="B759" s="623" t="s">
        <v>6201</v>
      </c>
      <c r="C759" s="539" t="s">
        <v>6205</v>
      </c>
      <c r="D759" s="59" t="s">
        <v>1312</v>
      </c>
      <c r="E759" s="405" t="s">
        <v>6206</v>
      </c>
      <c r="F759" s="97"/>
      <c r="G759" s="97"/>
      <c r="H759" s="97"/>
      <c r="I759" s="97"/>
      <c r="J759" s="97"/>
      <c r="K759" s="97"/>
      <c r="L759" s="97"/>
      <c r="M759" s="97"/>
      <c r="N759" s="97"/>
      <c r="O759" s="97"/>
      <c r="P759" s="97"/>
      <c r="Q759" s="97"/>
      <c r="R759" s="97"/>
      <c r="S759" s="97"/>
      <c r="T759" s="97"/>
      <c r="U759" s="97"/>
      <c r="V759" s="97"/>
      <c r="W759" s="97"/>
      <c r="X759" s="97"/>
      <c r="Y759" s="97"/>
      <c r="Z759" s="97"/>
      <c r="AA759" s="97"/>
    </row>
    <row r="760" customFormat="false" ht="15.75" hidden="false" customHeight="false" outlineLevel="0" collapsed="false">
      <c r="A760" s="674"/>
      <c r="B760" s="623" t="s">
        <v>6207</v>
      </c>
      <c r="C760" s="539" t="s">
        <v>6208</v>
      </c>
      <c r="D760" s="59" t="s">
        <v>6209</v>
      </c>
      <c r="E760" s="405" t="s">
        <v>6210</v>
      </c>
      <c r="F760" s="97"/>
      <c r="G760" s="97"/>
      <c r="H760" s="97"/>
      <c r="I760" s="97"/>
      <c r="J760" s="97"/>
      <c r="K760" s="97"/>
      <c r="L760" s="97"/>
      <c r="M760" s="97"/>
      <c r="N760" s="97"/>
      <c r="O760" s="97"/>
      <c r="P760" s="97"/>
      <c r="Q760" s="97"/>
      <c r="R760" s="97"/>
      <c r="S760" s="97"/>
      <c r="T760" s="97"/>
      <c r="U760" s="97"/>
      <c r="V760" s="97"/>
      <c r="W760" s="97"/>
      <c r="X760" s="97"/>
      <c r="Y760" s="97"/>
      <c r="Z760" s="97"/>
      <c r="AA760" s="97"/>
    </row>
    <row r="761" customFormat="false" ht="15.75" hidden="false" customHeight="false" outlineLevel="0" collapsed="false">
      <c r="A761" s="674"/>
      <c r="B761" s="623" t="s">
        <v>6211</v>
      </c>
      <c r="C761" s="539" t="s">
        <v>6212</v>
      </c>
      <c r="D761" s="57" t="s">
        <v>6213</v>
      </c>
      <c r="E761" s="408" t="s">
        <v>6214</v>
      </c>
      <c r="F761" s="57" t="s">
        <v>3787</v>
      </c>
      <c r="G761" s="414" t="s">
        <v>6215</v>
      </c>
      <c r="H761" s="97"/>
      <c r="I761" s="97"/>
      <c r="J761" s="97"/>
      <c r="K761" s="97"/>
      <c r="L761" s="97"/>
      <c r="M761" s="97"/>
      <c r="N761" s="97"/>
      <c r="O761" s="97"/>
      <c r="P761" s="97"/>
      <c r="Q761" s="97"/>
      <c r="R761" s="97"/>
      <c r="S761" s="97"/>
      <c r="T761" s="97"/>
      <c r="U761" s="97"/>
      <c r="V761" s="97"/>
      <c r="W761" s="97"/>
      <c r="X761" s="97"/>
      <c r="Y761" s="97"/>
      <c r="Z761" s="97"/>
      <c r="AA761" s="97"/>
    </row>
    <row r="762" customFormat="false" ht="15.75" hidden="false" customHeight="false" outlineLevel="0" collapsed="false">
      <c r="A762" s="674"/>
      <c r="B762" s="623" t="s">
        <v>6216</v>
      </c>
      <c r="C762" s="539" t="s">
        <v>6217</v>
      </c>
      <c r="D762" s="59" t="s">
        <v>6218</v>
      </c>
      <c r="E762" s="405" t="s">
        <v>6219</v>
      </c>
      <c r="F762" s="97"/>
      <c r="G762" s="97"/>
      <c r="H762" s="97"/>
      <c r="I762" s="97"/>
      <c r="J762" s="97"/>
      <c r="K762" s="97"/>
      <c r="L762" s="97"/>
      <c r="M762" s="97"/>
      <c r="N762" s="97"/>
      <c r="O762" s="97"/>
      <c r="P762" s="97"/>
      <c r="Q762" s="97"/>
      <c r="R762" s="97"/>
      <c r="S762" s="97"/>
      <c r="T762" s="97"/>
      <c r="U762" s="97"/>
      <c r="V762" s="97"/>
      <c r="W762" s="97"/>
      <c r="X762" s="97"/>
      <c r="Y762" s="97"/>
      <c r="Z762" s="97"/>
      <c r="AA762" s="97"/>
    </row>
    <row r="763" customFormat="false" ht="15.75" hidden="false" customHeight="false" outlineLevel="0" collapsed="false">
      <c r="A763" s="674"/>
      <c r="B763" s="106" t="s">
        <v>4449</v>
      </c>
      <c r="C763" s="4" t="s">
        <v>6220</v>
      </c>
      <c r="D763" s="4" t="s">
        <v>6221</v>
      </c>
      <c r="E763" s="255" t="s">
        <v>6222</v>
      </c>
      <c r="J763" s="97"/>
      <c r="K763" s="97"/>
      <c r="L763" s="97"/>
      <c r="M763" s="97"/>
      <c r="N763" s="97"/>
      <c r="O763" s="97"/>
      <c r="P763" s="97"/>
      <c r="Q763" s="97"/>
      <c r="R763" s="97"/>
      <c r="S763" s="97"/>
      <c r="T763" s="97"/>
      <c r="U763" s="97"/>
      <c r="V763" s="97"/>
      <c r="W763" s="97"/>
      <c r="X763" s="97"/>
      <c r="Y763" s="97"/>
      <c r="Z763" s="97"/>
      <c r="AA763" s="97"/>
    </row>
    <row r="764" customFormat="false" ht="15.75" hidden="false" customHeight="false" outlineLevel="0" collapsed="false">
      <c r="A764" s="674"/>
      <c r="B764" s="623" t="s">
        <v>6223</v>
      </c>
      <c r="C764" s="57" t="s">
        <v>6224</v>
      </c>
      <c r="D764" s="59" t="s">
        <v>6225</v>
      </c>
      <c r="E764" s="407" t="s">
        <v>6226</v>
      </c>
      <c r="F764" s="97"/>
      <c r="G764" s="97"/>
      <c r="H764" s="97"/>
      <c r="I764" s="97"/>
      <c r="J764" s="97"/>
      <c r="K764" s="97"/>
      <c r="L764" s="97"/>
      <c r="M764" s="97"/>
      <c r="N764" s="97"/>
      <c r="O764" s="97"/>
      <c r="P764" s="97"/>
      <c r="Q764" s="97"/>
      <c r="R764" s="97"/>
      <c r="S764" s="97"/>
      <c r="T764" s="97"/>
      <c r="U764" s="97"/>
      <c r="V764" s="97"/>
      <c r="W764" s="97"/>
      <c r="X764" s="97"/>
      <c r="Y764" s="97"/>
      <c r="Z764" s="97"/>
      <c r="AA764" s="97"/>
    </row>
    <row r="765" customFormat="false" ht="15.75" hidden="false" customHeight="false" outlineLevel="0" collapsed="false">
      <c r="A765" s="682"/>
      <c r="B765" s="623" t="s">
        <v>6227</v>
      </c>
      <c r="C765" s="57" t="s">
        <v>6228</v>
      </c>
      <c r="D765" s="59" t="s">
        <v>6229</v>
      </c>
      <c r="E765" s="405" t="s">
        <v>6230</v>
      </c>
      <c r="F765" s="55"/>
      <c r="G765" s="55"/>
      <c r="H765" s="97"/>
      <c r="I765" s="97"/>
      <c r="J765" s="97"/>
      <c r="K765" s="97"/>
      <c r="L765" s="97"/>
      <c r="M765" s="97"/>
      <c r="N765" s="97"/>
      <c r="O765" s="97"/>
      <c r="P765" s="97"/>
      <c r="Q765" s="97"/>
      <c r="R765" s="97"/>
      <c r="S765" s="97"/>
      <c r="T765" s="97"/>
      <c r="U765" s="97"/>
      <c r="V765" s="97"/>
      <c r="W765" s="97"/>
      <c r="X765" s="97"/>
      <c r="Y765" s="97"/>
      <c r="Z765" s="97"/>
      <c r="AA765" s="97"/>
    </row>
    <row r="766" customFormat="false" ht="15.75" hidden="false" customHeight="false" outlineLevel="0" collapsed="false">
      <c r="A766" s="682"/>
      <c r="B766" s="623" t="s">
        <v>6123</v>
      </c>
      <c r="C766" s="57" t="s">
        <v>6231</v>
      </c>
      <c r="D766" s="59" t="s">
        <v>3067</v>
      </c>
      <c r="E766" s="407" t="s">
        <v>6232</v>
      </c>
      <c r="F766" s="55" t="s">
        <v>4154</v>
      </c>
      <c r="G766" s="594" t="s">
        <v>6233</v>
      </c>
      <c r="H766" s="55" t="s">
        <v>6234</v>
      </c>
      <c r="I766" s="594" t="s">
        <v>6235</v>
      </c>
      <c r="J766" s="97"/>
      <c r="K766" s="97"/>
      <c r="L766" s="97"/>
      <c r="M766" s="97"/>
      <c r="N766" s="97"/>
      <c r="O766" s="97"/>
      <c r="P766" s="97"/>
      <c r="Q766" s="97"/>
      <c r="R766" s="97"/>
      <c r="S766" s="97"/>
      <c r="T766" s="97"/>
      <c r="U766" s="97"/>
      <c r="V766" s="97"/>
      <c r="W766" s="97"/>
      <c r="X766" s="97"/>
      <c r="Y766" s="97"/>
      <c r="Z766" s="97"/>
      <c r="AA766" s="97"/>
    </row>
    <row r="767" customFormat="false" ht="15.75" hidden="false" customHeight="false" outlineLevel="0" collapsed="false">
      <c r="A767" s="168"/>
      <c r="B767" s="592" t="n">
        <v>2016</v>
      </c>
      <c r="C767" s="593" t="s">
        <v>6236</v>
      </c>
      <c r="D767" s="246"/>
      <c r="E767" s="168"/>
      <c r="F767" s="168"/>
      <c r="G767" s="168"/>
      <c r="H767" s="168"/>
      <c r="I767" s="168"/>
      <c r="J767" s="168"/>
      <c r="K767" s="168"/>
      <c r="L767" s="168"/>
      <c r="M767" s="168"/>
      <c r="N767" s="168"/>
      <c r="O767" s="168"/>
      <c r="P767" s="168"/>
      <c r="Q767" s="168"/>
      <c r="R767" s="168"/>
      <c r="S767" s="168"/>
      <c r="T767" s="168"/>
      <c r="U767" s="168"/>
      <c r="V767" s="168"/>
      <c r="W767" s="168"/>
      <c r="X767" s="168"/>
      <c r="Y767" s="168"/>
      <c r="Z767" s="168"/>
      <c r="AA767" s="168"/>
    </row>
    <row r="768" customFormat="false" ht="15.75" hidden="false" customHeight="false" outlineLevel="0" collapsed="false">
      <c r="A768" s="683" t="s">
        <v>6237</v>
      </c>
      <c r="B768" s="623"/>
      <c r="C768" s="539" t="s">
        <v>6238</v>
      </c>
      <c r="D768" s="59" t="s">
        <v>3067</v>
      </c>
      <c r="E768" s="405" t="s">
        <v>6232</v>
      </c>
      <c r="F768" s="97"/>
      <c r="G768" s="97"/>
      <c r="H768" s="97"/>
      <c r="I768" s="97"/>
      <c r="J768" s="97"/>
      <c r="K768" s="97"/>
      <c r="L768" s="97"/>
      <c r="M768" s="97"/>
      <c r="N768" s="97"/>
      <c r="O768" s="97"/>
      <c r="P768" s="97"/>
      <c r="Q768" s="97"/>
      <c r="R768" s="97"/>
      <c r="S768" s="97"/>
      <c r="T768" s="97"/>
      <c r="U768" s="97"/>
      <c r="V768" s="97"/>
      <c r="W768" s="97"/>
      <c r="X768" s="97"/>
      <c r="Y768" s="97"/>
      <c r="Z768" s="97"/>
      <c r="AA768" s="97"/>
    </row>
    <row r="769" customFormat="false" ht="15.75" hidden="false" customHeight="false" outlineLevel="0" collapsed="false">
      <c r="A769" s="683"/>
      <c r="B769" s="623"/>
      <c r="C769" s="539" t="s">
        <v>6239</v>
      </c>
      <c r="D769" s="59" t="s">
        <v>1484</v>
      </c>
      <c r="E769" s="405" t="s">
        <v>6240</v>
      </c>
      <c r="F769" s="55" t="s">
        <v>6241</v>
      </c>
      <c r="G769" s="594" t="s">
        <v>6242</v>
      </c>
      <c r="H769" s="55" t="s">
        <v>598</v>
      </c>
      <c r="I769" s="594" t="s">
        <v>6243</v>
      </c>
      <c r="J769" s="97"/>
      <c r="K769" s="97"/>
      <c r="L769" s="97"/>
      <c r="M769" s="97"/>
      <c r="N769" s="97"/>
      <c r="O769" s="97"/>
      <c r="P769" s="97"/>
      <c r="Q769" s="97"/>
      <c r="R769" s="97"/>
      <c r="S769" s="97"/>
      <c r="T769" s="97"/>
      <c r="U769" s="97"/>
      <c r="V769" s="97"/>
      <c r="W769" s="97"/>
      <c r="X769" s="97"/>
      <c r="Y769" s="97"/>
      <c r="Z769" s="97"/>
      <c r="AA769" s="97"/>
    </row>
    <row r="770" customFormat="false" ht="15.75" hidden="false" customHeight="false" outlineLevel="0" collapsed="false">
      <c r="A770" s="683"/>
      <c r="B770" s="623"/>
      <c r="C770" s="539" t="s">
        <v>6244</v>
      </c>
      <c r="D770" s="59"/>
      <c r="E770" s="55"/>
      <c r="F770" s="97"/>
      <c r="G770" s="97"/>
      <c r="H770" s="97"/>
      <c r="I770" s="97"/>
      <c r="J770" s="97"/>
      <c r="K770" s="97"/>
      <c r="L770" s="97"/>
      <c r="M770" s="97"/>
      <c r="N770" s="97"/>
      <c r="O770" s="97"/>
      <c r="P770" s="97"/>
      <c r="Q770" s="97"/>
      <c r="R770" s="97"/>
      <c r="S770" s="97"/>
      <c r="T770" s="97"/>
      <c r="U770" s="97"/>
      <c r="V770" s="97"/>
      <c r="W770" s="97"/>
      <c r="X770" s="97"/>
      <c r="Y770" s="97"/>
      <c r="Z770" s="97"/>
      <c r="AA770" s="97"/>
    </row>
    <row r="771" customFormat="false" ht="15.75" hidden="false" customHeight="false" outlineLevel="0" collapsed="false">
      <c r="A771" s="683"/>
      <c r="B771" s="623"/>
      <c r="C771" s="539" t="s">
        <v>6245</v>
      </c>
      <c r="D771" s="59" t="s">
        <v>6246</v>
      </c>
      <c r="E771" s="470" t="s">
        <v>6247</v>
      </c>
      <c r="F771" s="55" t="s">
        <v>6248</v>
      </c>
      <c r="G771" s="594" t="s">
        <v>6249</v>
      </c>
      <c r="H771" s="97"/>
      <c r="I771" s="97"/>
      <c r="J771" s="97"/>
      <c r="K771" s="97"/>
      <c r="L771" s="97"/>
      <c r="M771" s="97"/>
      <c r="N771" s="97"/>
      <c r="O771" s="97"/>
      <c r="P771" s="97"/>
      <c r="Q771" s="97"/>
      <c r="R771" s="97"/>
      <c r="S771" s="97"/>
      <c r="T771" s="97"/>
      <c r="U771" s="97"/>
      <c r="V771" s="97"/>
      <c r="W771" s="97"/>
      <c r="X771" s="97"/>
      <c r="Y771" s="97"/>
      <c r="Z771" s="97"/>
      <c r="AA771" s="97"/>
    </row>
    <row r="772" customFormat="false" ht="15.75" hidden="false" customHeight="false" outlineLevel="0" collapsed="false">
      <c r="A772" s="683"/>
      <c r="B772" s="623"/>
      <c r="C772" s="539" t="s">
        <v>6250</v>
      </c>
      <c r="D772" s="59" t="s">
        <v>2062</v>
      </c>
      <c r="E772" s="405" t="s">
        <v>5119</v>
      </c>
      <c r="F772" s="97"/>
      <c r="G772" s="97"/>
      <c r="H772" s="97"/>
      <c r="I772" s="97"/>
      <c r="J772" s="97"/>
      <c r="K772" s="97"/>
      <c r="L772" s="97"/>
      <c r="M772" s="97"/>
      <c r="N772" s="97"/>
      <c r="O772" s="97"/>
      <c r="P772" s="97"/>
      <c r="Q772" s="97"/>
      <c r="R772" s="97"/>
      <c r="S772" s="97"/>
      <c r="T772" s="97"/>
      <c r="U772" s="97"/>
      <c r="V772" s="97"/>
      <c r="W772" s="97"/>
      <c r="X772" s="97"/>
      <c r="Y772" s="97"/>
      <c r="Z772" s="97"/>
      <c r="AA772" s="97"/>
    </row>
    <row r="773" customFormat="false" ht="15.75" hidden="false" customHeight="false" outlineLevel="0" collapsed="false">
      <c r="A773" s="683"/>
      <c r="B773" s="623" t="s">
        <v>6251</v>
      </c>
      <c r="C773" s="57" t="s">
        <v>6252</v>
      </c>
      <c r="D773" s="59" t="s">
        <v>6253</v>
      </c>
      <c r="E773" s="594" t="s">
        <v>5044</v>
      </c>
      <c r="F773" s="97"/>
      <c r="G773" s="97"/>
      <c r="H773" s="97"/>
      <c r="I773" s="97"/>
      <c r="J773" s="97"/>
      <c r="K773" s="97"/>
      <c r="L773" s="97"/>
      <c r="M773" s="97"/>
      <c r="N773" s="97"/>
      <c r="O773" s="97"/>
      <c r="P773" s="97"/>
      <c r="Q773" s="97"/>
      <c r="R773" s="97"/>
      <c r="S773" s="97"/>
      <c r="T773" s="97"/>
      <c r="U773" s="97"/>
      <c r="V773" s="97"/>
      <c r="W773" s="97"/>
      <c r="X773" s="97"/>
      <c r="Y773" s="97"/>
      <c r="Z773" s="97"/>
      <c r="AA773" s="97"/>
    </row>
    <row r="774" customFormat="false" ht="15.75" hidden="false" customHeight="false" outlineLevel="0" collapsed="false">
      <c r="A774" s="683"/>
      <c r="B774" s="623" t="s">
        <v>6251</v>
      </c>
      <c r="C774" s="57" t="s">
        <v>6254</v>
      </c>
      <c r="D774" s="59" t="s">
        <v>1357</v>
      </c>
      <c r="E774" s="614" t="s">
        <v>4889</v>
      </c>
      <c r="F774" s="97"/>
      <c r="G774" s="97"/>
      <c r="H774" s="97"/>
      <c r="I774" s="97"/>
      <c r="J774" s="97"/>
      <c r="K774" s="97"/>
      <c r="L774" s="97"/>
      <c r="M774" s="97"/>
      <c r="N774" s="97"/>
      <c r="O774" s="97"/>
      <c r="P774" s="97"/>
      <c r="Q774" s="97"/>
      <c r="R774" s="97"/>
      <c r="S774" s="97"/>
      <c r="T774" s="97"/>
      <c r="U774" s="97"/>
      <c r="V774" s="97"/>
      <c r="W774" s="97"/>
      <c r="X774" s="97"/>
      <c r="Y774" s="97"/>
      <c r="Z774" s="97"/>
      <c r="AA774" s="97"/>
    </row>
    <row r="775" customFormat="false" ht="15.75" hidden="false" customHeight="false" outlineLevel="0" collapsed="false">
      <c r="A775" s="683"/>
      <c r="B775" s="623" t="s">
        <v>6255</v>
      </c>
      <c r="C775" s="597" t="s">
        <v>6256</v>
      </c>
      <c r="D775" s="59" t="s">
        <v>343</v>
      </c>
      <c r="E775" s="461"/>
      <c r="F775" s="97"/>
      <c r="G775" s="97"/>
      <c r="H775" s="97"/>
      <c r="I775" s="97"/>
      <c r="J775" s="97"/>
      <c r="K775" s="97"/>
      <c r="L775" s="97"/>
      <c r="M775" s="97"/>
      <c r="N775" s="97"/>
      <c r="O775" s="97"/>
      <c r="P775" s="97"/>
      <c r="Q775" s="97"/>
      <c r="R775" s="97"/>
      <c r="S775" s="97"/>
      <c r="T775" s="97"/>
      <c r="U775" s="97"/>
      <c r="V775" s="97"/>
      <c r="W775" s="97"/>
      <c r="X775" s="97"/>
      <c r="Y775" s="97"/>
      <c r="Z775" s="97"/>
      <c r="AA775" s="97"/>
    </row>
    <row r="776" customFormat="false" ht="15.75" hidden="false" customHeight="false" outlineLevel="0" collapsed="false">
      <c r="A776" s="683"/>
      <c r="B776" s="623" t="s">
        <v>6257</v>
      </c>
      <c r="C776" s="57" t="s">
        <v>6258</v>
      </c>
      <c r="D776" s="59" t="s">
        <v>1446</v>
      </c>
      <c r="E776" s="614" t="s">
        <v>6259</v>
      </c>
      <c r="F776" s="97"/>
      <c r="G776" s="97"/>
      <c r="H776" s="97"/>
      <c r="I776" s="97"/>
      <c r="J776" s="97"/>
      <c r="K776" s="97"/>
      <c r="L776" s="97"/>
      <c r="M776" s="97"/>
      <c r="N776" s="97"/>
      <c r="O776" s="97"/>
      <c r="P776" s="97"/>
      <c r="Q776" s="97"/>
      <c r="R776" s="97"/>
      <c r="S776" s="97"/>
      <c r="T776" s="97"/>
      <c r="U776" s="97"/>
      <c r="V776" s="97"/>
      <c r="W776" s="97"/>
      <c r="X776" s="97"/>
      <c r="Y776" s="97"/>
      <c r="Z776" s="97"/>
      <c r="AA776" s="97"/>
    </row>
    <row r="777" customFormat="false" ht="15.75" hidden="false" customHeight="false" outlineLevel="0" collapsed="false">
      <c r="A777" s="683"/>
      <c r="B777" s="623" t="s">
        <v>6257</v>
      </c>
      <c r="C777" s="539" t="s">
        <v>6260</v>
      </c>
      <c r="D777" s="57" t="s">
        <v>6261</v>
      </c>
      <c r="E777" s="408" t="s">
        <v>6262</v>
      </c>
      <c r="F777" s="97"/>
      <c r="G777" s="97"/>
      <c r="H777" s="97"/>
      <c r="I777" s="97"/>
      <c r="J777" s="97"/>
      <c r="K777" s="97"/>
      <c r="L777" s="97"/>
      <c r="M777" s="97"/>
      <c r="N777" s="97"/>
      <c r="O777" s="97"/>
      <c r="P777" s="97"/>
      <c r="Q777" s="97"/>
      <c r="R777" s="97"/>
      <c r="S777" s="97"/>
      <c r="T777" s="97"/>
      <c r="U777" s="97"/>
      <c r="V777" s="97"/>
      <c r="W777" s="97"/>
      <c r="X777" s="97"/>
      <c r="Y777" s="97"/>
      <c r="Z777" s="97"/>
      <c r="AA777" s="97"/>
    </row>
    <row r="778" customFormat="false" ht="15.75" hidden="false" customHeight="false" outlineLevel="0" collapsed="false">
      <c r="A778" s="683"/>
      <c r="B778" s="646" t="n">
        <v>44583</v>
      </c>
      <c r="C778" s="4" t="s">
        <v>6263</v>
      </c>
      <c r="D778" s="4" t="s">
        <v>1564</v>
      </c>
      <c r="E778" s="255" t="s">
        <v>6264</v>
      </c>
      <c r="F778" s="97"/>
      <c r="G778" s="97"/>
      <c r="H778" s="97"/>
      <c r="I778" s="97"/>
      <c r="J778" s="97"/>
      <c r="K778" s="97"/>
      <c r="L778" s="97"/>
      <c r="M778" s="97"/>
      <c r="N778" s="97"/>
      <c r="O778" s="97"/>
      <c r="P778" s="97"/>
      <c r="Q778" s="97"/>
      <c r="R778" s="97"/>
      <c r="S778" s="97"/>
      <c r="T778" s="97"/>
      <c r="U778" s="97"/>
      <c r="V778" s="97"/>
      <c r="W778" s="97"/>
      <c r="X778" s="97"/>
      <c r="Y778" s="97"/>
      <c r="Z778" s="97"/>
      <c r="AA778" s="97"/>
    </row>
    <row r="779" customFormat="false" ht="15.75" hidden="false" customHeight="false" outlineLevel="0" collapsed="false">
      <c r="A779" s="683"/>
      <c r="B779" s="623" t="s">
        <v>6265</v>
      </c>
      <c r="C779" s="57" t="s">
        <v>6266</v>
      </c>
      <c r="D779" s="57" t="s">
        <v>6267</v>
      </c>
      <c r="E779" s="414" t="s">
        <v>6268</v>
      </c>
      <c r="F779" s="59"/>
      <c r="G779" s="59"/>
      <c r="H779" s="97"/>
      <c r="I779" s="97"/>
      <c r="J779" s="97"/>
      <c r="K779" s="97"/>
      <c r="L779" s="97"/>
      <c r="M779" s="97"/>
      <c r="N779" s="97"/>
      <c r="O779" s="97"/>
      <c r="P779" s="97"/>
      <c r="Q779" s="97"/>
      <c r="R779" s="97"/>
      <c r="S779" s="97"/>
      <c r="T779" s="97"/>
      <c r="U779" s="97"/>
      <c r="V779" s="97"/>
      <c r="W779" s="97"/>
      <c r="X779" s="97"/>
      <c r="Y779" s="97"/>
      <c r="Z779" s="97"/>
      <c r="AA779" s="97"/>
    </row>
    <row r="780" customFormat="false" ht="15.75" hidden="false" customHeight="false" outlineLevel="0" collapsed="false">
      <c r="A780" s="683"/>
      <c r="B780" s="623" t="s">
        <v>6269</v>
      </c>
      <c r="C780" s="539" t="s">
        <v>6270</v>
      </c>
      <c r="D780" s="59" t="s">
        <v>6271</v>
      </c>
      <c r="E780" s="614" t="s">
        <v>6272</v>
      </c>
      <c r="F780" s="97"/>
      <c r="G780" s="97"/>
      <c r="H780" s="97"/>
      <c r="I780" s="97"/>
      <c r="J780" s="97"/>
      <c r="K780" s="97"/>
      <c r="L780" s="97"/>
      <c r="M780" s="97"/>
      <c r="N780" s="97"/>
      <c r="O780" s="97"/>
      <c r="P780" s="97"/>
      <c r="Q780" s="97"/>
      <c r="R780" s="97"/>
      <c r="S780" s="97"/>
      <c r="T780" s="97"/>
      <c r="U780" s="97"/>
      <c r="V780" s="97"/>
      <c r="W780" s="97"/>
      <c r="X780" s="97"/>
      <c r="Y780" s="97"/>
      <c r="Z780" s="97"/>
      <c r="AA780" s="97"/>
    </row>
    <row r="781" customFormat="false" ht="15.75" hidden="false" customHeight="false" outlineLevel="0" collapsed="false">
      <c r="A781" s="683"/>
      <c r="B781" s="623" t="s">
        <v>4748</v>
      </c>
      <c r="C781" s="543" t="s">
        <v>6273</v>
      </c>
      <c r="D781" s="57" t="s">
        <v>6274</v>
      </c>
      <c r="E781" s="614" t="s">
        <v>6275</v>
      </c>
      <c r="F781" s="55"/>
      <c r="G781" s="55"/>
      <c r="H781" s="97"/>
      <c r="I781" s="97"/>
      <c r="J781" s="97"/>
      <c r="K781" s="97"/>
      <c r="L781" s="97"/>
      <c r="M781" s="97"/>
      <c r="N781" s="97"/>
      <c r="O781" s="97"/>
      <c r="P781" s="97"/>
      <c r="Q781" s="97"/>
      <c r="R781" s="97"/>
      <c r="S781" s="97"/>
      <c r="T781" s="97"/>
      <c r="U781" s="97"/>
      <c r="V781" s="97"/>
      <c r="W781" s="97"/>
      <c r="X781" s="97"/>
      <c r="Y781" s="97"/>
      <c r="Z781" s="97"/>
      <c r="AA781" s="97"/>
    </row>
    <row r="782" customFormat="false" ht="15.75" hidden="false" customHeight="false" outlineLevel="0" collapsed="false">
      <c r="A782" s="683"/>
      <c r="B782" s="623" t="s">
        <v>4748</v>
      </c>
      <c r="C782" s="543" t="s">
        <v>6276</v>
      </c>
      <c r="D782" s="59" t="s">
        <v>6277</v>
      </c>
      <c r="E782" s="461"/>
      <c r="F782" s="97"/>
      <c r="G782" s="97"/>
      <c r="H782" s="97"/>
      <c r="I782" s="97"/>
      <c r="J782" s="97"/>
      <c r="K782" s="97"/>
      <c r="L782" s="97"/>
      <c r="M782" s="97"/>
      <c r="N782" s="97"/>
      <c r="O782" s="97"/>
      <c r="P782" s="97"/>
      <c r="Q782" s="97"/>
      <c r="R782" s="97"/>
      <c r="S782" s="97"/>
      <c r="T782" s="97"/>
      <c r="U782" s="97"/>
      <c r="V782" s="97"/>
      <c r="W782" s="97"/>
      <c r="X782" s="97"/>
      <c r="Y782" s="97"/>
      <c r="Z782" s="97"/>
      <c r="AA782" s="97"/>
    </row>
    <row r="783" customFormat="false" ht="15.75" hidden="false" customHeight="false" outlineLevel="0" collapsed="false">
      <c r="A783" s="683"/>
      <c r="B783" s="623" t="s">
        <v>4748</v>
      </c>
      <c r="C783" s="543" t="s">
        <v>6278</v>
      </c>
      <c r="D783" s="59" t="s">
        <v>588</v>
      </c>
      <c r="E783" s="405" t="s">
        <v>6279</v>
      </c>
      <c r="F783" s="97"/>
      <c r="G783" s="97"/>
      <c r="H783" s="97"/>
      <c r="I783" s="97"/>
      <c r="J783" s="97"/>
      <c r="K783" s="97"/>
      <c r="L783" s="97"/>
      <c r="M783" s="97"/>
      <c r="N783" s="97"/>
      <c r="O783" s="97"/>
      <c r="P783" s="97"/>
      <c r="Q783" s="97"/>
      <c r="R783" s="97"/>
      <c r="S783" s="97"/>
      <c r="T783" s="97"/>
      <c r="U783" s="97"/>
      <c r="V783" s="97"/>
      <c r="W783" s="97"/>
      <c r="X783" s="97"/>
      <c r="Y783" s="97"/>
      <c r="Z783" s="97"/>
      <c r="AA783" s="97"/>
    </row>
    <row r="784" customFormat="false" ht="15.75" hidden="false" customHeight="false" outlineLevel="0" collapsed="false">
      <c r="A784" s="683"/>
      <c r="B784" s="623" t="s">
        <v>4748</v>
      </c>
      <c r="C784" s="539" t="s">
        <v>6280</v>
      </c>
      <c r="D784" s="59" t="s">
        <v>6281</v>
      </c>
      <c r="E784" s="614" t="s">
        <v>6282</v>
      </c>
      <c r="F784" s="97"/>
      <c r="G784" s="97"/>
      <c r="H784" s="97"/>
      <c r="I784" s="97"/>
      <c r="J784" s="97"/>
      <c r="K784" s="97"/>
      <c r="L784" s="97"/>
      <c r="M784" s="97"/>
      <c r="N784" s="97"/>
      <c r="O784" s="97"/>
      <c r="P784" s="97"/>
      <c r="Q784" s="97"/>
      <c r="R784" s="97"/>
      <c r="S784" s="97"/>
      <c r="T784" s="97"/>
      <c r="U784" s="97"/>
      <c r="V784" s="97"/>
      <c r="W784" s="97"/>
      <c r="X784" s="97"/>
      <c r="Y784" s="97"/>
      <c r="Z784" s="97"/>
      <c r="AA784" s="97"/>
    </row>
    <row r="785" customFormat="false" ht="15.75" hidden="false" customHeight="false" outlineLevel="0" collapsed="false">
      <c r="A785" s="683"/>
      <c r="B785" s="623" t="s">
        <v>4748</v>
      </c>
      <c r="C785" s="41" t="s">
        <v>6283</v>
      </c>
      <c r="D785" s="4" t="s">
        <v>1438</v>
      </c>
      <c r="E785" s="255" t="s">
        <v>6284</v>
      </c>
      <c r="F785" s="55" t="s">
        <v>6285</v>
      </c>
      <c r="G785" s="594" t="s">
        <v>6286</v>
      </c>
      <c r="H785" s="97"/>
      <c r="I785" s="97"/>
      <c r="J785" s="97"/>
      <c r="K785" s="97"/>
      <c r="L785" s="97"/>
      <c r="M785" s="97"/>
      <c r="N785" s="97"/>
      <c r="O785" s="97"/>
      <c r="P785" s="97"/>
      <c r="Q785" s="97"/>
      <c r="R785" s="97"/>
      <c r="S785" s="97"/>
      <c r="T785" s="97"/>
      <c r="U785" s="97"/>
      <c r="V785" s="97"/>
      <c r="W785" s="97"/>
      <c r="X785" s="97"/>
      <c r="Y785" s="97"/>
      <c r="Z785" s="97"/>
      <c r="AA785" s="97"/>
    </row>
    <row r="786" customFormat="false" ht="15.75" hidden="false" customHeight="false" outlineLevel="0" collapsed="false">
      <c r="A786" s="683"/>
      <c r="B786" s="623" t="s">
        <v>6287</v>
      </c>
      <c r="C786" s="539" t="s">
        <v>6288</v>
      </c>
      <c r="D786" s="59" t="s">
        <v>6289</v>
      </c>
      <c r="E786" s="405" t="s">
        <v>6290</v>
      </c>
      <c r="F786" s="97"/>
      <c r="G786" s="97"/>
      <c r="H786" s="97"/>
      <c r="I786" s="97"/>
      <c r="J786" s="97"/>
      <c r="K786" s="97"/>
      <c r="L786" s="97"/>
      <c r="M786" s="97"/>
      <c r="N786" s="97"/>
      <c r="O786" s="97"/>
      <c r="P786" s="97"/>
      <c r="Q786" s="97"/>
      <c r="R786" s="97"/>
      <c r="S786" s="97"/>
      <c r="T786" s="97"/>
      <c r="U786" s="97"/>
      <c r="V786" s="97"/>
      <c r="W786" s="97"/>
      <c r="X786" s="97"/>
      <c r="Y786" s="97"/>
      <c r="Z786" s="97"/>
      <c r="AA786" s="97"/>
    </row>
    <row r="787" customFormat="false" ht="15.75" hidden="false" customHeight="false" outlineLevel="0" collapsed="false">
      <c r="A787" s="683"/>
      <c r="B787" s="623" t="s">
        <v>6291</v>
      </c>
      <c r="C787" s="543" t="s">
        <v>6292</v>
      </c>
      <c r="D787" s="59" t="s">
        <v>1677</v>
      </c>
      <c r="E787" s="405" t="s">
        <v>6293</v>
      </c>
      <c r="F787" s="97"/>
      <c r="G787" s="97"/>
      <c r="H787" s="97"/>
      <c r="I787" s="97"/>
      <c r="J787" s="97"/>
      <c r="K787" s="97"/>
      <c r="L787" s="97"/>
      <c r="M787" s="97"/>
      <c r="N787" s="97"/>
      <c r="O787" s="97"/>
      <c r="P787" s="97"/>
      <c r="Q787" s="97"/>
      <c r="R787" s="97"/>
      <c r="S787" s="97"/>
      <c r="T787" s="97"/>
      <c r="U787" s="97"/>
      <c r="V787" s="97"/>
      <c r="W787" s="97"/>
      <c r="X787" s="97"/>
      <c r="Y787" s="97"/>
      <c r="Z787" s="97"/>
      <c r="AA787" s="97"/>
    </row>
    <row r="788" customFormat="false" ht="15.75" hidden="false" customHeight="false" outlineLevel="0" collapsed="false">
      <c r="A788" s="683"/>
      <c r="B788" s="623" t="s">
        <v>6294</v>
      </c>
      <c r="C788" s="543" t="s">
        <v>6295</v>
      </c>
      <c r="D788" s="59"/>
      <c r="E788" s="59"/>
      <c r="F788" s="97"/>
      <c r="G788" s="97"/>
      <c r="H788" s="97"/>
      <c r="I788" s="97"/>
      <c r="J788" s="97"/>
      <c r="K788" s="97"/>
      <c r="L788" s="97"/>
      <c r="M788" s="97"/>
      <c r="N788" s="97"/>
      <c r="O788" s="97"/>
      <c r="P788" s="97"/>
      <c r="Q788" s="97"/>
      <c r="R788" s="97"/>
      <c r="S788" s="97"/>
      <c r="T788" s="97"/>
      <c r="U788" s="97"/>
      <c r="V788" s="97"/>
      <c r="W788" s="97"/>
      <c r="X788" s="97"/>
      <c r="Y788" s="97"/>
      <c r="Z788" s="97"/>
      <c r="AA788" s="97"/>
    </row>
    <row r="789" customFormat="false" ht="15.75" hidden="false" customHeight="false" outlineLevel="0" collapsed="false">
      <c r="A789" s="683"/>
      <c r="B789" s="623" t="s">
        <v>5131</v>
      </c>
      <c r="C789" s="543" t="s">
        <v>6296</v>
      </c>
      <c r="D789" s="59" t="s">
        <v>6297</v>
      </c>
      <c r="E789" s="405" t="s">
        <v>6298</v>
      </c>
      <c r="F789" s="55" t="s">
        <v>6299</v>
      </c>
      <c r="G789" s="97"/>
      <c r="H789" s="97"/>
      <c r="I789" s="97"/>
      <c r="J789" s="97"/>
      <c r="K789" s="97"/>
      <c r="L789" s="97"/>
      <c r="M789" s="97"/>
      <c r="N789" s="97"/>
      <c r="O789" s="97"/>
      <c r="P789" s="97"/>
      <c r="Q789" s="97"/>
      <c r="R789" s="97"/>
      <c r="S789" s="97"/>
      <c r="T789" s="97"/>
      <c r="U789" s="97"/>
      <c r="V789" s="97"/>
      <c r="W789" s="97"/>
      <c r="X789" s="97"/>
      <c r="Y789" s="97"/>
      <c r="Z789" s="97"/>
      <c r="AA789" s="97"/>
    </row>
    <row r="790" customFormat="false" ht="15.75" hidden="false" customHeight="false" outlineLevel="0" collapsed="false">
      <c r="A790" s="683"/>
      <c r="B790" s="623" t="s">
        <v>6300</v>
      </c>
      <c r="C790" s="539" t="s">
        <v>6301</v>
      </c>
      <c r="D790" s="59" t="s">
        <v>6302</v>
      </c>
      <c r="E790" s="405" t="s">
        <v>6303</v>
      </c>
      <c r="F790" s="97"/>
      <c r="G790" s="97"/>
      <c r="H790" s="97"/>
      <c r="I790" s="97"/>
      <c r="J790" s="97"/>
      <c r="K790" s="97"/>
      <c r="L790" s="97"/>
      <c r="M790" s="97"/>
      <c r="N790" s="97"/>
      <c r="O790" s="97"/>
      <c r="P790" s="97"/>
      <c r="Q790" s="97"/>
      <c r="R790" s="97"/>
      <c r="S790" s="97"/>
      <c r="T790" s="97"/>
      <c r="U790" s="97"/>
      <c r="V790" s="97"/>
      <c r="W790" s="97"/>
      <c r="X790" s="97"/>
      <c r="Y790" s="97"/>
      <c r="Z790" s="97"/>
      <c r="AA790" s="97"/>
    </row>
    <row r="791" customFormat="false" ht="15.75" hidden="false" customHeight="false" outlineLevel="0" collapsed="false">
      <c r="A791" s="683"/>
      <c r="B791" s="623" t="s">
        <v>6304</v>
      </c>
      <c r="C791" s="543" t="s">
        <v>6305</v>
      </c>
      <c r="D791" s="59" t="s">
        <v>1684</v>
      </c>
      <c r="E791" s="405" t="s">
        <v>6306</v>
      </c>
      <c r="F791" s="97"/>
      <c r="G791" s="97"/>
      <c r="H791" s="97"/>
      <c r="I791" s="97"/>
      <c r="J791" s="97"/>
      <c r="K791" s="97"/>
      <c r="L791" s="97"/>
      <c r="M791" s="97"/>
      <c r="N791" s="97"/>
      <c r="O791" s="97"/>
      <c r="P791" s="97"/>
      <c r="Q791" s="97"/>
      <c r="R791" s="97"/>
      <c r="S791" s="97"/>
      <c r="T791" s="97"/>
      <c r="U791" s="97"/>
      <c r="V791" s="97"/>
      <c r="W791" s="97"/>
      <c r="X791" s="97"/>
      <c r="Y791" s="97"/>
      <c r="Z791" s="97"/>
      <c r="AA791" s="97"/>
    </row>
    <row r="792" customFormat="false" ht="15.75" hidden="false" customHeight="false" outlineLevel="0" collapsed="false">
      <c r="A792" s="683"/>
      <c r="B792" s="623" t="s">
        <v>4266</v>
      </c>
      <c r="C792" s="543" t="s">
        <v>6307</v>
      </c>
      <c r="D792" s="59" t="s">
        <v>6308</v>
      </c>
      <c r="E792" s="405" t="s">
        <v>6309</v>
      </c>
      <c r="F792" s="97"/>
      <c r="G792" s="97"/>
      <c r="H792" s="97"/>
      <c r="I792" s="97"/>
      <c r="J792" s="97"/>
      <c r="K792" s="97"/>
      <c r="L792" s="97"/>
      <c r="M792" s="97"/>
      <c r="N792" s="97"/>
      <c r="O792" s="97"/>
      <c r="P792" s="97"/>
      <c r="Q792" s="97"/>
      <c r="R792" s="97"/>
      <c r="S792" s="97"/>
      <c r="T792" s="97"/>
      <c r="U792" s="97"/>
      <c r="V792" s="97"/>
      <c r="W792" s="97"/>
      <c r="X792" s="97"/>
      <c r="Y792" s="97"/>
      <c r="Z792" s="97"/>
      <c r="AA792" s="97"/>
    </row>
    <row r="793" customFormat="false" ht="15.75" hidden="false" customHeight="false" outlineLevel="0" collapsed="false">
      <c r="A793" s="683"/>
      <c r="B793" s="623" t="s">
        <v>4266</v>
      </c>
      <c r="C793" s="543" t="s">
        <v>6310</v>
      </c>
      <c r="D793" s="59" t="s">
        <v>1357</v>
      </c>
      <c r="E793" s="405" t="s">
        <v>5206</v>
      </c>
      <c r="F793" s="97"/>
      <c r="G793" s="97"/>
      <c r="H793" s="97"/>
      <c r="I793" s="97"/>
      <c r="J793" s="97"/>
      <c r="K793" s="97"/>
      <c r="L793" s="97"/>
      <c r="M793" s="97"/>
      <c r="N793" s="97"/>
      <c r="O793" s="97"/>
      <c r="P793" s="97"/>
      <c r="Q793" s="97"/>
      <c r="R793" s="97"/>
      <c r="S793" s="97"/>
      <c r="T793" s="97"/>
      <c r="U793" s="97"/>
      <c r="V793" s="97"/>
      <c r="W793" s="97"/>
      <c r="X793" s="97"/>
      <c r="Y793" s="97"/>
      <c r="Z793" s="97"/>
      <c r="AA793" s="97"/>
    </row>
    <row r="794" customFormat="false" ht="15.75" hidden="false" customHeight="false" outlineLevel="0" collapsed="false">
      <c r="A794" s="683"/>
      <c r="B794" s="623" t="s">
        <v>5452</v>
      </c>
      <c r="C794" s="597" t="s">
        <v>6311</v>
      </c>
      <c r="D794" s="57" t="s">
        <v>6312</v>
      </c>
      <c r="E794" s="408" t="s">
        <v>6313</v>
      </c>
      <c r="F794" s="411" t="s">
        <v>6314</v>
      </c>
      <c r="G794" s="405" t="s">
        <v>6315</v>
      </c>
      <c r="H794" s="97"/>
      <c r="I794" s="97"/>
      <c r="J794" s="97"/>
      <c r="K794" s="97"/>
      <c r="L794" s="97"/>
      <c r="M794" s="97"/>
      <c r="N794" s="97"/>
      <c r="O794" s="97"/>
      <c r="P794" s="97"/>
      <c r="Q794" s="97"/>
      <c r="R794" s="97"/>
      <c r="S794" s="97"/>
      <c r="T794" s="97"/>
      <c r="U794" s="97"/>
      <c r="V794" s="97"/>
      <c r="W794" s="97"/>
      <c r="X794" s="97"/>
      <c r="Y794" s="97"/>
      <c r="Z794" s="97"/>
      <c r="AA794" s="97"/>
    </row>
    <row r="795" customFormat="false" ht="15.75" hidden="false" customHeight="false" outlineLevel="0" collapsed="false">
      <c r="A795" s="683"/>
      <c r="B795" s="623" t="s">
        <v>5776</v>
      </c>
      <c r="C795" s="597" t="s">
        <v>6316</v>
      </c>
      <c r="D795" s="59" t="s">
        <v>6317</v>
      </c>
      <c r="E795" s="405" t="s">
        <v>6318</v>
      </c>
      <c r="F795" s="107" t="s">
        <v>6319</v>
      </c>
      <c r="G795" s="594" t="s">
        <v>6320</v>
      </c>
      <c r="H795" s="97"/>
      <c r="I795" s="97"/>
      <c r="J795" s="97"/>
      <c r="K795" s="97"/>
      <c r="L795" s="97"/>
      <c r="M795" s="97"/>
      <c r="N795" s="97"/>
      <c r="O795" s="97"/>
      <c r="P795" s="97"/>
      <c r="Q795" s="97"/>
      <c r="R795" s="97"/>
      <c r="S795" s="97"/>
      <c r="T795" s="97"/>
      <c r="U795" s="97"/>
      <c r="V795" s="97"/>
      <c r="W795" s="97"/>
      <c r="X795" s="97"/>
      <c r="Y795" s="97"/>
      <c r="Z795" s="97"/>
      <c r="AA795" s="97"/>
    </row>
    <row r="796" customFormat="false" ht="15.75" hidden="false" customHeight="false" outlineLevel="0" collapsed="false">
      <c r="A796" s="683"/>
      <c r="B796" s="623" t="s">
        <v>4266</v>
      </c>
      <c r="C796" s="597" t="s">
        <v>6321</v>
      </c>
      <c r="D796" s="59" t="s">
        <v>1342</v>
      </c>
      <c r="E796" s="405" t="s">
        <v>5253</v>
      </c>
      <c r="F796" s="107" t="s">
        <v>1580</v>
      </c>
      <c r="G796" s="594" t="s">
        <v>6322</v>
      </c>
      <c r="H796" s="97"/>
      <c r="I796" s="97"/>
      <c r="J796" s="97"/>
      <c r="K796" s="97"/>
      <c r="L796" s="97"/>
      <c r="M796" s="97"/>
      <c r="N796" s="97"/>
      <c r="O796" s="97"/>
      <c r="P796" s="97"/>
      <c r="Q796" s="97"/>
      <c r="R796" s="97"/>
      <c r="S796" s="97"/>
      <c r="T796" s="97"/>
      <c r="U796" s="97"/>
      <c r="V796" s="97"/>
      <c r="W796" s="97"/>
      <c r="X796" s="97"/>
      <c r="Y796" s="97"/>
      <c r="Z796" s="97"/>
      <c r="AA796" s="97"/>
    </row>
    <row r="797" customFormat="false" ht="15.75" hidden="false" customHeight="false" outlineLevel="0" collapsed="false">
      <c r="A797" s="683"/>
      <c r="B797" s="623" t="s">
        <v>6323</v>
      </c>
      <c r="C797" s="597" t="s">
        <v>6324</v>
      </c>
      <c r="D797" s="57" t="s">
        <v>6325</v>
      </c>
      <c r="E797" s="414" t="s">
        <v>6326</v>
      </c>
      <c r="F797" s="97"/>
      <c r="G797" s="97"/>
      <c r="H797" s="97"/>
      <c r="I797" s="97"/>
      <c r="J797" s="97"/>
      <c r="K797" s="97"/>
      <c r="L797" s="97"/>
      <c r="M797" s="97"/>
      <c r="N797" s="97"/>
      <c r="O797" s="97"/>
      <c r="P797" s="97"/>
      <c r="Q797" s="97"/>
      <c r="R797" s="97"/>
      <c r="S797" s="97"/>
      <c r="T797" s="97"/>
      <c r="U797" s="97"/>
      <c r="V797" s="97"/>
      <c r="W797" s="97"/>
      <c r="X797" s="97"/>
      <c r="Y797" s="97"/>
      <c r="Z797" s="97"/>
      <c r="AA797" s="97"/>
    </row>
    <row r="798" customFormat="false" ht="15.75" hidden="false" customHeight="false" outlineLevel="0" collapsed="false">
      <c r="A798" s="683"/>
      <c r="B798" s="623" t="s">
        <v>6327</v>
      </c>
      <c r="C798" s="58" t="s">
        <v>6328</v>
      </c>
      <c r="D798" s="59" t="s">
        <v>1354</v>
      </c>
      <c r="E798" s="405" t="s">
        <v>6329</v>
      </c>
      <c r="F798" s="55" t="s">
        <v>1484</v>
      </c>
      <c r="G798" s="594" t="s">
        <v>6330</v>
      </c>
      <c r="H798" s="97"/>
      <c r="I798" s="97"/>
      <c r="J798" s="97"/>
      <c r="K798" s="97"/>
      <c r="L798" s="97"/>
      <c r="M798" s="97"/>
      <c r="N798" s="97"/>
      <c r="O798" s="97"/>
      <c r="P798" s="97"/>
      <c r="Q798" s="97"/>
      <c r="R798" s="97"/>
      <c r="S798" s="97"/>
      <c r="T798" s="97"/>
      <c r="U798" s="97"/>
      <c r="V798" s="97"/>
      <c r="W798" s="97"/>
      <c r="X798" s="97"/>
      <c r="Y798" s="97"/>
      <c r="Z798" s="97"/>
      <c r="AA798" s="97"/>
    </row>
    <row r="799" customFormat="false" ht="15.75" hidden="false" customHeight="false" outlineLevel="0" collapsed="false">
      <c r="A799" s="683"/>
      <c r="B799" s="623" t="s">
        <v>5357</v>
      </c>
      <c r="C799" s="57" t="s">
        <v>6331</v>
      </c>
      <c r="D799" s="59" t="s">
        <v>6332</v>
      </c>
      <c r="E799" s="405" t="s">
        <v>6333</v>
      </c>
      <c r="F799" s="97"/>
      <c r="G799" s="97"/>
      <c r="H799" s="97"/>
      <c r="I799" s="97"/>
      <c r="J799" s="97"/>
      <c r="K799" s="97"/>
      <c r="L799" s="97"/>
      <c r="M799" s="97"/>
      <c r="N799" s="97"/>
      <c r="O799" s="97"/>
      <c r="P799" s="97"/>
      <c r="Q799" s="97"/>
      <c r="R799" s="97"/>
      <c r="S799" s="97"/>
      <c r="T799" s="97"/>
      <c r="U799" s="97"/>
      <c r="V799" s="97"/>
      <c r="W799" s="97"/>
      <c r="X799" s="97"/>
      <c r="Y799" s="97"/>
      <c r="Z799" s="97"/>
      <c r="AA799" s="97"/>
    </row>
    <row r="800" customFormat="false" ht="15.75" hidden="false" customHeight="false" outlineLevel="0" collapsed="false">
      <c r="A800" s="683"/>
      <c r="B800" s="623" t="s">
        <v>5574</v>
      </c>
      <c r="C800" s="57" t="s">
        <v>6334</v>
      </c>
      <c r="D800" s="59" t="s">
        <v>3638</v>
      </c>
      <c r="E800" s="405" t="s">
        <v>6335</v>
      </c>
      <c r="F800" s="97"/>
      <c r="G800" s="97"/>
      <c r="H800" s="97"/>
      <c r="I800" s="97"/>
      <c r="J800" s="97"/>
      <c r="K800" s="97"/>
      <c r="L800" s="97"/>
      <c r="M800" s="97"/>
      <c r="N800" s="97"/>
      <c r="O800" s="97"/>
      <c r="P800" s="97"/>
      <c r="Q800" s="97"/>
      <c r="R800" s="97"/>
      <c r="S800" s="97"/>
      <c r="T800" s="97"/>
      <c r="U800" s="97"/>
      <c r="V800" s="97"/>
      <c r="W800" s="97"/>
      <c r="X800" s="97"/>
      <c r="Y800" s="97"/>
      <c r="Z800" s="97"/>
      <c r="AA800" s="97"/>
    </row>
    <row r="801" customFormat="false" ht="15.75" hidden="false" customHeight="false" outlineLevel="0" collapsed="false">
      <c r="A801" s="683"/>
      <c r="B801" s="623" t="s">
        <v>5574</v>
      </c>
      <c r="C801" s="57" t="s">
        <v>6336</v>
      </c>
      <c r="D801" s="59" t="s">
        <v>6337</v>
      </c>
      <c r="E801" s="405" t="s">
        <v>6338</v>
      </c>
      <c r="F801" s="97"/>
      <c r="G801" s="97"/>
      <c r="H801" s="97"/>
      <c r="I801" s="97"/>
      <c r="J801" s="97"/>
      <c r="K801" s="97"/>
      <c r="L801" s="97"/>
      <c r="M801" s="97"/>
      <c r="N801" s="97"/>
      <c r="O801" s="97"/>
      <c r="P801" s="97"/>
      <c r="Q801" s="97"/>
      <c r="R801" s="97"/>
      <c r="S801" s="97"/>
      <c r="T801" s="97"/>
      <c r="U801" s="97"/>
      <c r="V801" s="97"/>
      <c r="W801" s="97"/>
      <c r="X801" s="97"/>
      <c r="Y801" s="97"/>
      <c r="Z801" s="97"/>
      <c r="AA801" s="97"/>
    </row>
    <row r="802" customFormat="false" ht="15.75" hidden="false" customHeight="false" outlineLevel="0" collapsed="false">
      <c r="A802" s="683"/>
      <c r="B802" s="623" t="s">
        <v>6339</v>
      </c>
      <c r="C802" s="57" t="s">
        <v>6340</v>
      </c>
      <c r="D802" s="59" t="s">
        <v>6341</v>
      </c>
      <c r="E802" s="405" t="s">
        <v>6342</v>
      </c>
      <c r="F802" s="97"/>
      <c r="G802" s="97"/>
      <c r="H802" s="97"/>
      <c r="I802" s="97"/>
      <c r="J802" s="97"/>
      <c r="K802" s="97"/>
      <c r="L802" s="97"/>
      <c r="M802" s="97"/>
      <c r="N802" s="97"/>
      <c r="O802" s="97"/>
      <c r="P802" s="97"/>
      <c r="Q802" s="97"/>
      <c r="R802" s="97"/>
      <c r="S802" s="97"/>
      <c r="T802" s="97"/>
      <c r="U802" s="97"/>
      <c r="V802" s="97"/>
      <c r="W802" s="97"/>
      <c r="X802" s="97"/>
      <c r="Y802" s="97"/>
      <c r="Z802" s="97"/>
      <c r="AA802" s="97"/>
    </row>
    <row r="803" customFormat="false" ht="15.75" hidden="false" customHeight="false" outlineLevel="0" collapsed="false">
      <c r="A803" s="683"/>
      <c r="B803" s="623" t="s">
        <v>6339</v>
      </c>
      <c r="C803" s="57" t="s">
        <v>6343</v>
      </c>
      <c r="D803" s="59" t="s">
        <v>6344</v>
      </c>
      <c r="E803" s="407" t="s">
        <v>6345</v>
      </c>
      <c r="F803" s="97"/>
      <c r="G803" s="97"/>
      <c r="H803" s="97"/>
      <c r="I803" s="97"/>
      <c r="J803" s="97"/>
      <c r="K803" s="97"/>
      <c r="L803" s="97"/>
      <c r="M803" s="97"/>
      <c r="N803" s="97"/>
      <c r="O803" s="97"/>
      <c r="P803" s="97"/>
      <c r="Q803" s="97"/>
      <c r="R803" s="97"/>
      <c r="S803" s="97"/>
      <c r="T803" s="97"/>
      <c r="U803" s="97"/>
      <c r="V803" s="97"/>
      <c r="W803" s="97"/>
      <c r="X803" s="97"/>
      <c r="Y803" s="97"/>
      <c r="Z803" s="97"/>
      <c r="AA803" s="97"/>
    </row>
    <row r="804" customFormat="false" ht="15.75" hidden="false" customHeight="false" outlineLevel="0" collapsed="false">
      <c r="A804" s="683"/>
      <c r="B804" s="623" t="s">
        <v>6339</v>
      </c>
      <c r="C804" s="57" t="s">
        <v>6346</v>
      </c>
      <c r="D804" s="59" t="s">
        <v>1354</v>
      </c>
      <c r="E804" s="407" t="s">
        <v>6347</v>
      </c>
      <c r="F804" s="97"/>
      <c r="G804" s="97"/>
      <c r="H804" s="97"/>
      <c r="I804" s="97"/>
      <c r="J804" s="97"/>
      <c r="K804" s="97"/>
      <c r="L804" s="97"/>
      <c r="M804" s="97"/>
      <c r="N804" s="97"/>
      <c r="O804" s="97"/>
      <c r="P804" s="97"/>
      <c r="Q804" s="97"/>
      <c r="R804" s="97"/>
      <c r="S804" s="97"/>
      <c r="T804" s="97"/>
      <c r="U804" s="97"/>
      <c r="V804" s="97"/>
      <c r="W804" s="97"/>
      <c r="X804" s="97"/>
      <c r="Y804" s="97"/>
      <c r="Z804" s="97"/>
      <c r="AA804" s="97"/>
    </row>
    <row r="805" customFormat="false" ht="15.75" hidden="false" customHeight="false" outlineLevel="0" collapsed="false">
      <c r="A805" s="683"/>
      <c r="B805" s="623" t="s">
        <v>6348</v>
      </c>
      <c r="C805" s="57" t="s">
        <v>6349</v>
      </c>
      <c r="D805" s="57" t="s">
        <v>6350</v>
      </c>
      <c r="E805" s="408" t="s">
        <v>6351</v>
      </c>
      <c r="F805" s="59" t="s">
        <v>6352</v>
      </c>
      <c r="G805" s="405" t="s">
        <v>6353</v>
      </c>
      <c r="H805" s="97"/>
      <c r="I805" s="97"/>
      <c r="J805" s="97"/>
      <c r="K805" s="97"/>
      <c r="L805" s="97"/>
      <c r="M805" s="97"/>
      <c r="N805" s="97"/>
      <c r="O805" s="97"/>
      <c r="P805" s="97"/>
      <c r="Q805" s="97"/>
      <c r="R805" s="97"/>
      <c r="S805" s="97"/>
      <c r="T805" s="97"/>
      <c r="U805" s="97"/>
      <c r="V805" s="97"/>
      <c r="W805" s="97"/>
      <c r="X805" s="97"/>
      <c r="Y805" s="97"/>
      <c r="Z805" s="97"/>
      <c r="AA805" s="97"/>
    </row>
    <row r="806" customFormat="false" ht="15.75" hidden="false" customHeight="false" outlineLevel="0" collapsed="false">
      <c r="A806" s="683"/>
      <c r="B806" s="623" t="s">
        <v>5788</v>
      </c>
      <c r="C806" s="57" t="s">
        <v>6354</v>
      </c>
      <c r="D806" s="59" t="s">
        <v>6355</v>
      </c>
      <c r="E806" s="405" t="s">
        <v>6356</v>
      </c>
      <c r="F806" s="411" t="s">
        <v>1312</v>
      </c>
      <c r="G806" s="318" t="s">
        <v>6357</v>
      </c>
      <c r="H806" s="97"/>
      <c r="I806" s="97"/>
      <c r="J806" s="97"/>
      <c r="K806" s="97"/>
      <c r="L806" s="97"/>
      <c r="M806" s="97"/>
      <c r="N806" s="97"/>
      <c r="O806" s="97"/>
      <c r="P806" s="97"/>
      <c r="Q806" s="97"/>
      <c r="R806" s="97"/>
      <c r="S806" s="97"/>
      <c r="T806" s="97"/>
      <c r="U806" s="97"/>
      <c r="V806" s="97"/>
      <c r="W806" s="97"/>
      <c r="X806" s="97"/>
      <c r="Y806" s="97"/>
      <c r="Z806" s="97"/>
      <c r="AA806" s="97"/>
    </row>
    <row r="807" customFormat="false" ht="15.75" hidden="false" customHeight="false" outlineLevel="0" collapsed="false">
      <c r="A807" s="683"/>
      <c r="B807" s="623" t="s">
        <v>6358</v>
      </c>
      <c r="C807" s="57" t="s">
        <v>6359</v>
      </c>
      <c r="D807" s="59" t="s">
        <v>6360</v>
      </c>
      <c r="E807" s="405" t="s">
        <v>6361</v>
      </c>
      <c r="F807" s="107" t="s">
        <v>1354</v>
      </c>
      <c r="G807" s="594" t="s">
        <v>6362</v>
      </c>
      <c r="H807" s="55" t="s">
        <v>1724</v>
      </c>
      <c r="I807" s="594" t="s">
        <v>6363</v>
      </c>
      <c r="J807" s="97"/>
      <c r="K807" s="97"/>
      <c r="L807" s="97"/>
      <c r="M807" s="97"/>
      <c r="N807" s="97"/>
      <c r="O807" s="97"/>
      <c r="P807" s="97"/>
      <c r="Q807" s="97"/>
      <c r="R807" s="97"/>
      <c r="S807" s="97"/>
      <c r="T807" s="97"/>
      <c r="U807" s="97"/>
      <c r="V807" s="97"/>
      <c r="W807" s="97"/>
      <c r="X807" s="97"/>
      <c r="Y807" s="97"/>
      <c r="Z807" s="97"/>
      <c r="AA807" s="97"/>
    </row>
    <row r="808" customFormat="false" ht="15.75" hidden="false" customHeight="false" outlineLevel="0" collapsed="false">
      <c r="A808" s="683"/>
      <c r="B808" s="623" t="s">
        <v>1499</v>
      </c>
      <c r="C808" s="14" t="s">
        <v>6364</v>
      </c>
      <c r="D808" s="59" t="s">
        <v>1850</v>
      </c>
      <c r="E808" s="405" t="s">
        <v>6365</v>
      </c>
      <c r="F808" s="97"/>
      <c r="G808" s="97"/>
      <c r="H808" s="97"/>
      <c r="I808" s="97"/>
      <c r="J808" s="97"/>
      <c r="K808" s="97"/>
      <c r="L808" s="97"/>
      <c r="M808" s="97"/>
      <c r="N808" s="97"/>
      <c r="O808" s="97"/>
      <c r="P808" s="97"/>
      <c r="Q808" s="97"/>
      <c r="R808" s="97"/>
      <c r="S808" s="97"/>
      <c r="T808" s="97"/>
      <c r="U808" s="97"/>
      <c r="V808" s="97"/>
      <c r="W808" s="97"/>
      <c r="X808" s="97"/>
      <c r="Y808" s="97"/>
      <c r="Z808" s="97"/>
      <c r="AA808" s="97"/>
    </row>
    <row r="809" customFormat="false" ht="15.75" hidden="false" customHeight="false" outlineLevel="0" collapsed="false">
      <c r="A809" s="683"/>
      <c r="B809" s="623" t="s">
        <v>5366</v>
      </c>
      <c r="C809" s="58" t="s">
        <v>6366</v>
      </c>
      <c r="D809" s="59" t="s">
        <v>598</v>
      </c>
      <c r="E809" s="405" t="s">
        <v>6367</v>
      </c>
      <c r="F809" s="97"/>
      <c r="G809" s="97"/>
      <c r="H809" s="97"/>
      <c r="I809" s="97"/>
      <c r="J809" s="97"/>
      <c r="K809" s="97"/>
      <c r="L809" s="97"/>
      <c r="M809" s="97"/>
      <c r="N809" s="97"/>
      <c r="O809" s="97"/>
      <c r="P809" s="97"/>
      <c r="Q809" s="97"/>
      <c r="R809" s="97"/>
      <c r="S809" s="97"/>
      <c r="T809" s="97"/>
      <c r="U809" s="97"/>
      <c r="V809" s="97"/>
      <c r="W809" s="97"/>
      <c r="X809" s="97"/>
      <c r="Y809" s="97"/>
      <c r="Z809" s="97"/>
      <c r="AA809" s="97"/>
    </row>
    <row r="810" customFormat="false" ht="15.75" hidden="false" customHeight="false" outlineLevel="0" collapsed="false">
      <c r="A810" s="683"/>
      <c r="B810" s="623" t="s">
        <v>1458</v>
      </c>
      <c r="C810" s="257" t="s">
        <v>6368</v>
      </c>
      <c r="D810" s="57" t="s">
        <v>6369</v>
      </c>
      <c r="E810" s="414" t="s">
        <v>6370</v>
      </c>
      <c r="H810" s="55"/>
      <c r="I810" s="55"/>
      <c r="J810" s="97"/>
      <c r="K810" s="97"/>
      <c r="L810" s="97"/>
      <c r="M810" s="97"/>
      <c r="N810" s="97"/>
      <c r="O810" s="97"/>
      <c r="P810" s="97"/>
      <c r="Q810" s="97"/>
      <c r="R810" s="97"/>
      <c r="S810" s="97"/>
      <c r="T810" s="97"/>
      <c r="U810" s="97"/>
      <c r="V810" s="97"/>
      <c r="W810" s="97"/>
      <c r="X810" s="97"/>
      <c r="Y810" s="97"/>
      <c r="Z810" s="97"/>
      <c r="AA810" s="97"/>
    </row>
    <row r="811" customFormat="false" ht="15.75" hidden="false" customHeight="false" outlineLevel="0" collapsed="false">
      <c r="A811" s="683"/>
      <c r="B811" s="623" t="s">
        <v>5366</v>
      </c>
      <c r="C811" s="58" t="s">
        <v>6371</v>
      </c>
      <c r="D811" s="59" t="s">
        <v>5683</v>
      </c>
      <c r="E811" s="405" t="s">
        <v>5684</v>
      </c>
      <c r="F811" s="55"/>
      <c r="G811" s="55"/>
      <c r="H811" s="55"/>
      <c r="I811" s="55"/>
      <c r="J811" s="97"/>
      <c r="K811" s="97"/>
      <c r="L811" s="97"/>
      <c r="M811" s="97"/>
      <c r="N811" s="97"/>
      <c r="O811" s="97"/>
      <c r="P811" s="97"/>
      <c r="Q811" s="97"/>
      <c r="R811" s="97"/>
      <c r="S811" s="97"/>
      <c r="T811" s="97"/>
      <c r="U811" s="97"/>
      <c r="V811" s="97"/>
      <c r="W811" s="97"/>
      <c r="X811" s="97"/>
      <c r="Y811" s="97"/>
      <c r="Z811" s="97"/>
      <c r="AA811" s="97"/>
    </row>
    <row r="812" customFormat="false" ht="15.75" hidden="false" customHeight="false" outlineLevel="0" collapsed="false">
      <c r="A812" s="683"/>
      <c r="B812" s="623" t="s">
        <v>1458</v>
      </c>
      <c r="C812" s="58" t="s">
        <v>6372</v>
      </c>
      <c r="D812" s="59" t="s">
        <v>6373</v>
      </c>
      <c r="E812" s="405" t="s">
        <v>6374</v>
      </c>
      <c r="F812" s="55" t="s">
        <v>6375</v>
      </c>
      <c r="G812" s="594" t="s">
        <v>6376</v>
      </c>
      <c r="H812" s="55" t="s">
        <v>5433</v>
      </c>
      <c r="I812" s="594" t="s">
        <v>6377</v>
      </c>
      <c r="J812" s="97"/>
      <c r="K812" s="97"/>
      <c r="L812" s="97"/>
      <c r="M812" s="97"/>
      <c r="N812" s="97"/>
      <c r="O812" s="97"/>
      <c r="P812" s="97"/>
      <c r="Q812" s="97"/>
      <c r="R812" s="97"/>
      <c r="S812" s="97"/>
      <c r="T812" s="97"/>
      <c r="U812" s="97"/>
      <c r="V812" s="97"/>
      <c r="W812" s="97"/>
      <c r="X812" s="97"/>
      <c r="Y812" s="97"/>
      <c r="Z812" s="97"/>
      <c r="AA812" s="97"/>
    </row>
    <row r="813" customFormat="false" ht="15.75" hidden="false" customHeight="false" outlineLevel="0" collapsed="false">
      <c r="A813" s="683"/>
      <c r="B813" s="623" t="s">
        <v>5366</v>
      </c>
      <c r="C813" s="14" t="s">
        <v>6378</v>
      </c>
      <c r="D813" s="59" t="s">
        <v>6379</v>
      </c>
      <c r="E813" s="405" t="s">
        <v>6380</v>
      </c>
      <c r="F813" s="97"/>
      <c r="G813" s="97"/>
      <c r="H813" s="97"/>
      <c r="I813" s="97"/>
      <c r="J813" s="97"/>
      <c r="K813" s="97"/>
      <c r="L813" s="97"/>
      <c r="M813" s="97"/>
      <c r="N813" s="97"/>
      <c r="O813" s="97"/>
      <c r="P813" s="97"/>
      <c r="Q813" s="97"/>
      <c r="R813" s="97"/>
      <c r="S813" s="97"/>
      <c r="T813" s="97"/>
      <c r="U813" s="97"/>
      <c r="V813" s="97"/>
      <c r="W813" s="97"/>
      <c r="X813" s="97"/>
      <c r="Y813" s="97"/>
      <c r="Z813" s="97"/>
      <c r="AA813" s="97"/>
    </row>
    <row r="814" customFormat="false" ht="15.75" hidden="false" customHeight="false" outlineLevel="0" collapsed="false">
      <c r="A814" s="683"/>
      <c r="B814" s="623" t="s">
        <v>5366</v>
      </c>
      <c r="C814" s="539" t="s">
        <v>6381</v>
      </c>
      <c r="D814" s="59" t="s">
        <v>6382</v>
      </c>
      <c r="E814" s="407" t="s">
        <v>6383</v>
      </c>
      <c r="F814" s="97"/>
      <c r="G814" s="97"/>
      <c r="H814" s="97"/>
      <c r="I814" s="97"/>
      <c r="J814" s="97"/>
      <c r="K814" s="97"/>
      <c r="L814" s="97"/>
      <c r="M814" s="97"/>
      <c r="N814" s="97"/>
      <c r="O814" s="97"/>
      <c r="P814" s="97"/>
      <c r="Q814" s="97"/>
      <c r="R814" s="97"/>
      <c r="S814" s="97"/>
      <c r="T814" s="97"/>
      <c r="U814" s="97"/>
      <c r="V814" s="97"/>
      <c r="W814" s="97"/>
      <c r="X814" s="97"/>
      <c r="Y814" s="97"/>
      <c r="Z814" s="97"/>
      <c r="AA814" s="97"/>
    </row>
    <row r="815" customFormat="false" ht="15.75" hidden="false" customHeight="false" outlineLevel="0" collapsed="false">
      <c r="A815" s="683"/>
      <c r="B815" s="623" t="s">
        <v>6384</v>
      </c>
      <c r="C815" s="539" t="s">
        <v>6385</v>
      </c>
      <c r="D815" s="57" t="s">
        <v>6386</v>
      </c>
      <c r="E815" s="408" t="s">
        <v>6387</v>
      </c>
      <c r="F815" s="97"/>
      <c r="G815" s="97"/>
      <c r="H815" s="97"/>
      <c r="I815" s="97"/>
      <c r="J815" s="97"/>
      <c r="K815" s="97"/>
      <c r="L815" s="97"/>
      <c r="M815" s="97"/>
      <c r="N815" s="97"/>
      <c r="O815" s="97"/>
      <c r="P815" s="97"/>
      <c r="Q815" s="97"/>
      <c r="R815" s="97"/>
      <c r="S815" s="97"/>
      <c r="T815" s="97"/>
      <c r="U815" s="97"/>
      <c r="V815" s="97"/>
      <c r="W815" s="97"/>
      <c r="X815" s="97"/>
      <c r="Y815" s="97"/>
      <c r="Z815" s="97"/>
      <c r="AA815" s="97"/>
    </row>
    <row r="816" customFormat="false" ht="15.75" hidden="false" customHeight="false" outlineLevel="0" collapsed="false">
      <c r="A816" s="683"/>
      <c r="B816" s="623" t="s">
        <v>6388</v>
      </c>
      <c r="C816" s="57" t="s">
        <v>6389</v>
      </c>
      <c r="D816" s="59" t="s">
        <v>4569</v>
      </c>
      <c r="E816" s="405" t="s">
        <v>6390</v>
      </c>
      <c r="F816" s="97"/>
      <c r="G816" s="97"/>
      <c r="H816" s="97"/>
      <c r="I816" s="97"/>
      <c r="J816" s="97"/>
      <c r="K816" s="97"/>
      <c r="L816" s="97"/>
      <c r="M816" s="97"/>
      <c r="N816" s="97"/>
      <c r="O816" s="97"/>
      <c r="P816" s="97"/>
      <c r="Q816" s="97"/>
      <c r="R816" s="97"/>
      <c r="S816" s="97"/>
      <c r="T816" s="97"/>
      <c r="U816" s="97"/>
      <c r="V816" s="97"/>
      <c r="W816" s="97"/>
      <c r="X816" s="97"/>
      <c r="Y816" s="97"/>
      <c r="Z816" s="97"/>
      <c r="AA816" s="97"/>
    </row>
    <row r="817" customFormat="false" ht="15.75" hidden="false" customHeight="false" outlineLevel="0" collapsed="false">
      <c r="A817" s="683"/>
      <c r="B817" s="623" t="s">
        <v>6391</v>
      </c>
      <c r="C817" s="543" t="s">
        <v>6392</v>
      </c>
      <c r="D817" s="59" t="s">
        <v>6127</v>
      </c>
      <c r="E817" s="405" t="s">
        <v>6128</v>
      </c>
      <c r="F817" s="97"/>
      <c r="G817" s="97"/>
      <c r="H817" s="97"/>
      <c r="I817" s="97"/>
      <c r="J817" s="97"/>
      <c r="K817" s="97"/>
      <c r="L817" s="97"/>
      <c r="M817" s="97"/>
      <c r="N817" s="97"/>
      <c r="O817" s="97"/>
      <c r="P817" s="97"/>
      <c r="Q817" s="97"/>
      <c r="R817" s="97"/>
      <c r="S817" s="97"/>
      <c r="T817" s="97"/>
      <c r="U817" s="97"/>
      <c r="V817" s="97"/>
      <c r="W817" s="97"/>
      <c r="X817" s="97"/>
      <c r="Y817" s="97"/>
      <c r="Z817" s="97"/>
      <c r="AA817" s="97"/>
    </row>
    <row r="818" customFormat="false" ht="15.75" hidden="false" customHeight="false" outlineLevel="0" collapsed="false">
      <c r="A818" s="683"/>
      <c r="B818" s="623" t="s">
        <v>6391</v>
      </c>
      <c r="C818" s="539" t="s">
        <v>6393</v>
      </c>
      <c r="D818" s="59" t="s">
        <v>598</v>
      </c>
      <c r="E818" s="405" t="s">
        <v>6394</v>
      </c>
      <c r="F818" s="97"/>
      <c r="G818" s="97"/>
      <c r="H818" s="97"/>
      <c r="I818" s="97"/>
      <c r="J818" s="97"/>
      <c r="K818" s="97"/>
      <c r="L818" s="97"/>
      <c r="M818" s="97"/>
      <c r="N818" s="97"/>
      <c r="O818" s="97"/>
      <c r="P818" s="97"/>
      <c r="Q818" s="97"/>
      <c r="R818" s="97"/>
      <c r="S818" s="97"/>
      <c r="T818" s="97"/>
      <c r="U818" s="97"/>
      <c r="V818" s="97"/>
      <c r="W818" s="97"/>
      <c r="X818" s="97"/>
      <c r="Y818" s="97"/>
      <c r="Z818" s="97"/>
      <c r="AA818" s="97"/>
    </row>
    <row r="819" customFormat="false" ht="15.75" hidden="false" customHeight="false" outlineLevel="0" collapsed="false">
      <c r="A819" s="683"/>
      <c r="B819" s="623" t="s">
        <v>6395</v>
      </c>
      <c r="C819" s="4" t="s">
        <v>6396</v>
      </c>
      <c r="D819" s="59" t="s">
        <v>1344</v>
      </c>
      <c r="E819" s="405" t="s">
        <v>6397</v>
      </c>
      <c r="F819" s="55" t="s">
        <v>6398</v>
      </c>
      <c r="G819" s="594" t="s">
        <v>6399</v>
      </c>
      <c r="H819" s="97"/>
      <c r="I819" s="97"/>
      <c r="J819" s="97"/>
      <c r="K819" s="97"/>
      <c r="L819" s="97"/>
      <c r="M819" s="97"/>
      <c r="N819" s="97"/>
      <c r="O819" s="97"/>
      <c r="P819" s="97"/>
      <c r="Q819" s="97"/>
      <c r="R819" s="97"/>
      <c r="S819" s="97"/>
      <c r="T819" s="97"/>
      <c r="U819" s="97"/>
      <c r="V819" s="97"/>
      <c r="W819" s="97"/>
      <c r="X819" s="97"/>
      <c r="Y819" s="97"/>
      <c r="Z819" s="97"/>
      <c r="AA819" s="97"/>
    </row>
    <row r="820" customFormat="false" ht="15.75" hidden="false" customHeight="false" outlineLevel="0" collapsed="false">
      <c r="A820" s="683"/>
      <c r="B820" s="623" t="s">
        <v>6400</v>
      </c>
      <c r="C820" s="539" t="s">
        <v>6401</v>
      </c>
      <c r="D820" s="59"/>
      <c r="E820" s="59"/>
      <c r="F820" s="97"/>
      <c r="G820" s="97"/>
      <c r="H820" s="97"/>
      <c r="I820" s="97"/>
      <c r="J820" s="97"/>
      <c r="K820" s="97"/>
      <c r="L820" s="97"/>
      <c r="M820" s="97"/>
      <c r="N820" s="97"/>
      <c r="O820" s="97"/>
      <c r="P820" s="97"/>
      <c r="Q820" s="97"/>
      <c r="R820" s="97"/>
      <c r="S820" s="97"/>
      <c r="T820" s="97"/>
      <c r="U820" s="97"/>
      <c r="V820" s="97"/>
      <c r="W820" s="97"/>
      <c r="X820" s="97"/>
      <c r="Y820" s="97"/>
      <c r="Z820" s="97"/>
      <c r="AA820" s="97"/>
    </row>
    <row r="821" customFormat="false" ht="15.75" hidden="false" customHeight="false" outlineLevel="0" collapsed="false">
      <c r="A821" s="683"/>
      <c r="B821" s="623" t="s">
        <v>5611</v>
      </c>
      <c r="C821" s="613" t="s">
        <v>6402</v>
      </c>
      <c r="D821" s="59" t="s">
        <v>6403</v>
      </c>
      <c r="E821" s="407" t="s">
        <v>6404</v>
      </c>
      <c r="F821" s="97"/>
      <c r="G821" s="97"/>
      <c r="H821" s="97"/>
      <c r="I821" s="55"/>
      <c r="J821" s="55"/>
      <c r="K821" s="97"/>
      <c r="L821" s="97"/>
      <c r="M821" s="97"/>
      <c r="N821" s="97"/>
      <c r="O821" s="97"/>
      <c r="P821" s="97"/>
      <c r="Q821" s="97"/>
      <c r="R821" s="97"/>
      <c r="S821" s="97"/>
      <c r="T821" s="97"/>
      <c r="U821" s="97"/>
      <c r="V821" s="97"/>
      <c r="W821" s="97"/>
      <c r="X821" s="97"/>
      <c r="Y821" s="97"/>
      <c r="Z821" s="97"/>
      <c r="AA821" s="97"/>
    </row>
    <row r="822" customFormat="false" ht="15.75" hidden="false" customHeight="false" outlineLevel="0" collapsed="false">
      <c r="A822" s="683"/>
      <c r="B822" s="623" t="s">
        <v>6405</v>
      </c>
      <c r="C822" s="543" t="s">
        <v>6406</v>
      </c>
      <c r="D822" s="57" t="s">
        <v>6407</v>
      </c>
      <c r="E822" s="408" t="s">
        <v>6408</v>
      </c>
      <c r="F822" s="97"/>
      <c r="G822" s="97"/>
      <c r="H822" s="97"/>
      <c r="I822" s="55"/>
      <c r="J822" s="55"/>
      <c r="K822" s="97"/>
      <c r="L822" s="97"/>
      <c r="M822" s="97"/>
      <c r="N822" s="97"/>
      <c r="O822" s="97"/>
      <c r="P822" s="97"/>
      <c r="Q822" s="97"/>
      <c r="R822" s="97"/>
      <c r="S822" s="97"/>
      <c r="T822" s="97"/>
      <c r="U822" s="97"/>
      <c r="V822" s="97"/>
      <c r="W822" s="97"/>
      <c r="X822" s="97"/>
      <c r="Y822" s="97"/>
      <c r="Z822" s="97"/>
      <c r="AA822" s="97"/>
    </row>
    <row r="823" customFormat="false" ht="15.75" hidden="false" customHeight="false" outlineLevel="0" collapsed="false">
      <c r="A823" s="683"/>
      <c r="B823" s="623" t="s">
        <v>6044</v>
      </c>
      <c r="C823" s="57" t="s">
        <v>6409</v>
      </c>
      <c r="D823" s="59" t="s">
        <v>6410</v>
      </c>
      <c r="E823" s="407" t="s">
        <v>6411</v>
      </c>
      <c r="F823" s="55" t="s">
        <v>598</v>
      </c>
      <c r="G823" s="594" t="s">
        <v>6412</v>
      </c>
      <c r="H823" s="97"/>
      <c r="I823" s="55"/>
      <c r="J823" s="55"/>
      <c r="K823" s="97"/>
      <c r="L823" s="97"/>
      <c r="M823" s="97"/>
      <c r="N823" s="97"/>
      <c r="O823" s="97"/>
      <c r="P823" s="97"/>
      <c r="Q823" s="97"/>
      <c r="R823" s="97"/>
      <c r="S823" s="97"/>
      <c r="T823" s="97"/>
      <c r="U823" s="97"/>
      <c r="V823" s="97"/>
      <c r="W823" s="97"/>
      <c r="X823" s="97"/>
      <c r="Y823" s="97"/>
      <c r="Z823" s="97"/>
      <c r="AA823" s="97"/>
    </row>
    <row r="824" customFormat="false" ht="15.75" hidden="false" customHeight="false" outlineLevel="0" collapsed="false">
      <c r="A824" s="683"/>
      <c r="B824" s="623" t="s">
        <v>6413</v>
      </c>
      <c r="C824" s="539" t="s">
        <v>6414</v>
      </c>
      <c r="D824" s="59" t="s">
        <v>4839</v>
      </c>
      <c r="E824" s="407" t="s">
        <v>6415</v>
      </c>
      <c r="F824" s="97"/>
      <c r="G824" s="97"/>
      <c r="H824" s="97"/>
      <c r="I824" s="55"/>
      <c r="J824" s="55"/>
      <c r="K824" s="97"/>
      <c r="L824" s="97"/>
      <c r="M824" s="97"/>
      <c r="N824" s="97"/>
      <c r="O824" s="97"/>
      <c r="P824" s="97"/>
      <c r="Q824" s="97"/>
      <c r="R824" s="97"/>
      <c r="S824" s="97"/>
      <c r="T824" s="97"/>
      <c r="U824" s="97"/>
      <c r="V824" s="97"/>
      <c r="W824" s="97"/>
      <c r="X824" s="97"/>
      <c r="Y824" s="97"/>
      <c r="Z824" s="97"/>
      <c r="AA824" s="97"/>
    </row>
    <row r="825" customFormat="false" ht="15.75" hidden="false" customHeight="false" outlineLevel="0" collapsed="false">
      <c r="A825" s="683"/>
      <c r="B825" s="623" t="s">
        <v>1503</v>
      </c>
      <c r="C825" s="539" t="s">
        <v>6416</v>
      </c>
      <c r="D825" s="59" t="s">
        <v>4134</v>
      </c>
      <c r="E825" s="407" t="s">
        <v>6417</v>
      </c>
      <c r="F825" s="97"/>
      <c r="G825" s="97"/>
      <c r="H825" s="97"/>
      <c r="I825" s="55"/>
      <c r="J825" s="55"/>
      <c r="K825" s="97"/>
      <c r="L825" s="97"/>
      <c r="M825" s="97"/>
      <c r="N825" s="97"/>
      <c r="O825" s="97"/>
      <c r="P825" s="97"/>
      <c r="Q825" s="97"/>
      <c r="R825" s="97"/>
      <c r="S825" s="97"/>
      <c r="T825" s="97"/>
      <c r="U825" s="97"/>
      <c r="V825" s="97"/>
      <c r="W825" s="97"/>
      <c r="X825" s="97"/>
      <c r="Y825" s="97"/>
      <c r="Z825" s="97"/>
      <c r="AA825" s="97"/>
    </row>
    <row r="826" customFormat="false" ht="15.75" hidden="false" customHeight="false" outlineLevel="0" collapsed="false">
      <c r="A826" s="683"/>
      <c r="B826" s="623" t="s">
        <v>1503</v>
      </c>
      <c r="C826" s="539" t="s">
        <v>6418</v>
      </c>
      <c r="D826" s="59" t="s">
        <v>1291</v>
      </c>
      <c r="E826" s="407" t="s">
        <v>6419</v>
      </c>
      <c r="F826" s="97"/>
      <c r="G826" s="97"/>
      <c r="H826" s="97"/>
      <c r="I826" s="55" t="s">
        <v>6420</v>
      </c>
      <c r="J826" s="594" t="s">
        <v>5334</v>
      </c>
      <c r="K826" s="97"/>
      <c r="L826" s="97"/>
      <c r="M826" s="97"/>
      <c r="N826" s="97"/>
      <c r="O826" s="97"/>
      <c r="P826" s="97"/>
      <c r="Q826" s="97"/>
      <c r="R826" s="97"/>
      <c r="S826" s="97"/>
      <c r="T826" s="97"/>
      <c r="U826" s="97"/>
      <c r="V826" s="97"/>
      <c r="W826" s="97"/>
      <c r="X826" s="97"/>
      <c r="Y826" s="97"/>
      <c r="Z826" s="97"/>
      <c r="AA826" s="97"/>
    </row>
    <row r="827" customFormat="false" ht="15.75" hidden="false" customHeight="false" outlineLevel="0" collapsed="false">
      <c r="A827" s="683"/>
      <c r="B827" s="623" t="s">
        <v>6421</v>
      </c>
      <c r="C827" s="539" t="s">
        <v>6422</v>
      </c>
      <c r="D827" s="59" t="s">
        <v>6423</v>
      </c>
      <c r="E827" s="405" t="s">
        <v>6424</v>
      </c>
      <c r="F827" s="97"/>
      <c r="G827" s="97"/>
      <c r="H827" s="97"/>
      <c r="K827" s="97"/>
      <c r="L827" s="97"/>
      <c r="M827" s="97"/>
      <c r="N827" s="97"/>
      <c r="O827" s="97"/>
      <c r="P827" s="97"/>
      <c r="Q827" s="97"/>
      <c r="R827" s="97"/>
      <c r="S827" s="97"/>
      <c r="T827" s="97"/>
      <c r="U827" s="97"/>
      <c r="V827" s="97"/>
      <c r="W827" s="97"/>
      <c r="X827" s="97"/>
      <c r="Y827" s="97"/>
      <c r="Z827" s="97"/>
      <c r="AA827" s="97"/>
    </row>
    <row r="828" customFormat="false" ht="15.75" hidden="false" customHeight="false" outlineLevel="0" collapsed="false">
      <c r="A828" s="683"/>
      <c r="B828" s="623" t="s">
        <v>5624</v>
      </c>
      <c r="C828" s="539" t="s">
        <v>6425</v>
      </c>
      <c r="D828" s="59" t="s">
        <v>1473</v>
      </c>
      <c r="E828" s="405" t="s">
        <v>1474</v>
      </c>
      <c r="F828" s="55" t="s">
        <v>6426</v>
      </c>
      <c r="G828" s="97"/>
      <c r="H828" s="594" t="s">
        <v>3559</v>
      </c>
      <c r="I828" s="4" t="s">
        <v>2086</v>
      </c>
      <c r="J828" s="255" t="s">
        <v>6427</v>
      </c>
      <c r="K828" s="97"/>
      <c r="L828" s="97"/>
      <c r="M828" s="97"/>
      <c r="N828" s="97"/>
      <c r="O828" s="97"/>
      <c r="P828" s="97"/>
      <c r="Q828" s="97"/>
      <c r="R828" s="97"/>
      <c r="S828" s="97"/>
      <c r="T828" s="97"/>
      <c r="U828" s="97"/>
      <c r="V828" s="97"/>
      <c r="W828" s="97"/>
      <c r="X828" s="97"/>
      <c r="Y828" s="97"/>
      <c r="Z828" s="97"/>
      <c r="AA828" s="97"/>
    </row>
    <row r="829" customFormat="false" ht="15.75" hidden="false" customHeight="false" outlineLevel="0" collapsed="false">
      <c r="A829" s="683"/>
      <c r="B829" s="623" t="s">
        <v>6428</v>
      </c>
      <c r="C829" s="57" t="s">
        <v>6429</v>
      </c>
      <c r="D829" s="59" t="s">
        <v>6430</v>
      </c>
      <c r="E829" s="405" t="s">
        <v>6431</v>
      </c>
      <c r="F829" s="97"/>
      <c r="G829" s="97"/>
      <c r="H829" s="97"/>
      <c r="K829" s="97"/>
      <c r="L829" s="97"/>
      <c r="M829" s="97"/>
      <c r="N829" s="97"/>
      <c r="O829" s="97"/>
      <c r="P829" s="97"/>
      <c r="Q829" s="97"/>
      <c r="R829" s="97"/>
      <c r="S829" s="97"/>
      <c r="T829" s="97"/>
      <c r="U829" s="97"/>
      <c r="V829" s="97"/>
      <c r="W829" s="97"/>
      <c r="X829" s="97"/>
      <c r="Y829" s="97"/>
      <c r="Z829" s="97"/>
      <c r="AA829" s="97"/>
    </row>
    <row r="830" customFormat="false" ht="15.75" hidden="false" customHeight="false" outlineLevel="0" collapsed="false">
      <c r="A830" s="683"/>
      <c r="B830" s="623" t="s">
        <v>6432</v>
      </c>
      <c r="C830" s="57" t="s">
        <v>6433</v>
      </c>
      <c r="D830" s="57" t="s">
        <v>6434</v>
      </c>
      <c r="E830" s="414" t="s">
        <v>6435</v>
      </c>
      <c r="F830" s="59" t="s">
        <v>598</v>
      </c>
      <c r="G830" s="405" t="s">
        <v>4668</v>
      </c>
      <c r="H830" s="97"/>
      <c r="K830" s="97"/>
      <c r="L830" s="97"/>
      <c r="M830" s="97"/>
      <c r="N830" s="97"/>
      <c r="O830" s="97"/>
      <c r="P830" s="97"/>
      <c r="Q830" s="97"/>
      <c r="R830" s="97"/>
      <c r="S830" s="97"/>
      <c r="T830" s="97"/>
      <c r="U830" s="97"/>
      <c r="V830" s="97"/>
      <c r="W830" s="97"/>
      <c r="X830" s="97"/>
      <c r="Y830" s="97"/>
      <c r="Z830" s="97"/>
      <c r="AA830" s="97"/>
    </row>
    <row r="831" customFormat="false" ht="15.75" hidden="false" customHeight="false" outlineLevel="0" collapsed="false">
      <c r="A831" s="683"/>
      <c r="B831" s="623" t="s">
        <v>6432</v>
      </c>
      <c r="C831" s="539" t="s">
        <v>6436</v>
      </c>
      <c r="D831" s="59" t="s">
        <v>1357</v>
      </c>
      <c r="E831" s="405" t="s">
        <v>5206</v>
      </c>
      <c r="F831" s="97"/>
      <c r="G831" s="97"/>
      <c r="H831" s="97"/>
      <c r="K831" s="97"/>
      <c r="L831" s="97"/>
      <c r="M831" s="97"/>
      <c r="N831" s="97"/>
      <c r="O831" s="97"/>
      <c r="P831" s="97"/>
      <c r="Q831" s="97"/>
      <c r="R831" s="97"/>
      <c r="S831" s="97"/>
      <c r="T831" s="97"/>
      <c r="U831" s="97"/>
      <c r="V831" s="97"/>
      <c r="W831" s="97"/>
      <c r="X831" s="97"/>
      <c r="Y831" s="97"/>
      <c r="Z831" s="97"/>
      <c r="AA831" s="97"/>
    </row>
    <row r="832" customFormat="false" ht="15.75" hidden="false" customHeight="false" outlineLevel="0" collapsed="false">
      <c r="A832" s="683"/>
      <c r="B832" s="623" t="s">
        <v>1503</v>
      </c>
      <c r="C832" s="543" t="s">
        <v>6437</v>
      </c>
      <c r="D832" s="59" t="s">
        <v>588</v>
      </c>
      <c r="E832" s="405" t="s">
        <v>6279</v>
      </c>
      <c r="F832" s="97"/>
      <c r="G832" s="97"/>
      <c r="H832" s="97"/>
      <c r="K832" s="97"/>
      <c r="L832" s="97"/>
      <c r="M832" s="97"/>
      <c r="N832" s="97"/>
      <c r="O832" s="97"/>
      <c r="P832" s="97"/>
      <c r="Q832" s="97"/>
      <c r="R832" s="97"/>
      <c r="S832" s="97"/>
      <c r="T832" s="97"/>
      <c r="U832" s="97"/>
      <c r="V832" s="97"/>
      <c r="W832" s="97"/>
      <c r="X832" s="97"/>
      <c r="Y832" s="97"/>
      <c r="Z832" s="97"/>
      <c r="AA832" s="97"/>
    </row>
    <row r="833" customFormat="false" ht="15.75" hidden="false" customHeight="false" outlineLevel="0" collapsed="false">
      <c r="A833" s="683"/>
      <c r="B833" s="623"/>
      <c r="C833" s="539" t="s">
        <v>6438</v>
      </c>
      <c r="D833" s="57" t="s">
        <v>6439</v>
      </c>
      <c r="E833" s="414" t="s">
        <v>6440</v>
      </c>
      <c r="F833" s="97"/>
      <c r="G833" s="97"/>
      <c r="H833" s="97"/>
      <c r="K833" s="97"/>
      <c r="L833" s="97"/>
      <c r="M833" s="97"/>
      <c r="N833" s="97"/>
      <c r="O833" s="97"/>
      <c r="P833" s="97"/>
      <c r="Q833" s="97"/>
      <c r="R833" s="97"/>
      <c r="S833" s="97"/>
      <c r="T833" s="97"/>
      <c r="U833" s="97"/>
      <c r="V833" s="97"/>
      <c r="W833" s="97"/>
      <c r="X833" s="97"/>
      <c r="Y833" s="97"/>
      <c r="Z833" s="97"/>
      <c r="AA833" s="97"/>
    </row>
    <row r="834" customFormat="false" ht="15.75" hidden="false" customHeight="false" outlineLevel="0" collapsed="false">
      <c r="A834" s="683"/>
      <c r="B834" s="106" t="s">
        <v>1585</v>
      </c>
      <c r="C834" s="4" t="s">
        <v>6441</v>
      </c>
      <c r="D834" s="4" t="s">
        <v>6442</v>
      </c>
      <c r="E834" s="255" t="s">
        <v>6443</v>
      </c>
      <c r="F834" s="55" t="s">
        <v>1774</v>
      </c>
      <c r="G834" s="594" t="s">
        <v>4129</v>
      </c>
      <c r="H834" s="97"/>
      <c r="I834" s="97"/>
      <c r="J834" s="97"/>
      <c r="K834" s="97"/>
      <c r="L834" s="97"/>
      <c r="M834" s="97"/>
      <c r="N834" s="97"/>
      <c r="O834" s="97"/>
      <c r="P834" s="97"/>
      <c r="Q834" s="97"/>
      <c r="R834" s="97"/>
      <c r="S834" s="97"/>
      <c r="T834" s="97"/>
      <c r="U834" s="97"/>
      <c r="V834" s="97"/>
      <c r="W834" s="97"/>
      <c r="X834" s="97"/>
      <c r="Y834" s="97"/>
      <c r="Z834" s="97"/>
      <c r="AA834" s="97"/>
    </row>
    <row r="835" customFormat="false" ht="15.75" hidden="false" customHeight="false" outlineLevel="0" collapsed="false">
      <c r="A835" s="683"/>
      <c r="B835" s="623" t="s">
        <v>1585</v>
      </c>
      <c r="C835" s="613" t="s">
        <v>6444</v>
      </c>
      <c r="D835" s="59" t="s">
        <v>6445</v>
      </c>
      <c r="E835" s="405" t="s">
        <v>6446</v>
      </c>
      <c r="F835" s="97"/>
      <c r="G835" s="97"/>
      <c r="H835" s="97"/>
      <c r="I835" s="97"/>
      <c r="J835" s="97"/>
      <c r="K835" s="97"/>
      <c r="L835" s="97"/>
      <c r="M835" s="97"/>
      <c r="N835" s="97"/>
      <c r="O835" s="97"/>
      <c r="P835" s="97"/>
      <c r="Q835" s="97"/>
      <c r="R835" s="97"/>
      <c r="S835" s="97"/>
      <c r="T835" s="97"/>
      <c r="U835" s="97"/>
      <c r="V835" s="97"/>
      <c r="W835" s="97"/>
      <c r="X835" s="97"/>
      <c r="Y835" s="97"/>
      <c r="Z835" s="97"/>
      <c r="AA835" s="97"/>
    </row>
    <row r="836" customFormat="false" ht="15.75" hidden="false" customHeight="false" outlineLevel="0" collapsed="false">
      <c r="A836" s="683"/>
      <c r="B836" s="623" t="s">
        <v>1585</v>
      </c>
      <c r="C836" s="539" t="s">
        <v>6447</v>
      </c>
      <c r="D836" s="59" t="s">
        <v>1574</v>
      </c>
      <c r="E836" s="405" t="s">
        <v>6448</v>
      </c>
      <c r="F836" s="97"/>
      <c r="G836" s="97"/>
      <c r="H836" s="97"/>
      <c r="I836" s="97"/>
      <c r="J836" s="97"/>
      <c r="K836" s="97"/>
      <c r="L836" s="97"/>
      <c r="M836" s="97"/>
      <c r="N836" s="97"/>
      <c r="O836" s="97"/>
      <c r="P836" s="97"/>
      <c r="Q836" s="97"/>
      <c r="R836" s="97"/>
      <c r="S836" s="97"/>
      <c r="T836" s="97"/>
      <c r="U836" s="97"/>
      <c r="V836" s="97"/>
      <c r="W836" s="97"/>
      <c r="X836" s="97"/>
      <c r="Y836" s="97"/>
      <c r="Z836" s="97"/>
      <c r="AA836" s="97"/>
    </row>
    <row r="837" customFormat="false" ht="15.75" hidden="false" customHeight="false" outlineLevel="0" collapsed="false">
      <c r="A837" s="683"/>
      <c r="B837" s="623" t="s">
        <v>6449</v>
      </c>
      <c r="C837" s="539" t="s">
        <v>6450</v>
      </c>
      <c r="D837" s="59" t="s">
        <v>6451</v>
      </c>
      <c r="E837" s="405" t="s">
        <v>6452</v>
      </c>
      <c r="F837" s="97"/>
      <c r="G837" s="97"/>
      <c r="H837" s="97"/>
      <c r="I837" s="97"/>
      <c r="J837" s="97"/>
      <c r="K837" s="97"/>
      <c r="L837" s="97"/>
      <c r="M837" s="97"/>
      <c r="N837" s="97"/>
      <c r="O837" s="97"/>
      <c r="P837" s="97"/>
      <c r="Q837" s="97"/>
      <c r="R837" s="97"/>
      <c r="S837" s="97"/>
      <c r="T837" s="97"/>
      <c r="U837" s="97"/>
      <c r="V837" s="97"/>
      <c r="W837" s="97"/>
      <c r="X837" s="97"/>
      <c r="Y837" s="97"/>
      <c r="Z837" s="97"/>
      <c r="AA837" s="97"/>
    </row>
    <row r="838" customFormat="false" ht="15.75" hidden="false" customHeight="false" outlineLevel="0" collapsed="false">
      <c r="A838" s="683"/>
      <c r="B838" s="623" t="s">
        <v>6449</v>
      </c>
      <c r="C838" s="539" t="s">
        <v>6453</v>
      </c>
      <c r="D838" s="59" t="s">
        <v>6271</v>
      </c>
      <c r="E838" s="405" t="s">
        <v>6454</v>
      </c>
      <c r="F838" s="97"/>
      <c r="G838" s="97"/>
      <c r="H838" s="97"/>
      <c r="I838" s="97"/>
      <c r="J838" s="97"/>
      <c r="K838" s="97"/>
      <c r="L838" s="97"/>
      <c r="M838" s="97"/>
      <c r="N838" s="97"/>
      <c r="O838" s="97"/>
      <c r="P838" s="97"/>
      <c r="Q838" s="97"/>
      <c r="R838" s="97"/>
      <c r="S838" s="97"/>
      <c r="T838" s="97"/>
      <c r="U838" s="97"/>
      <c r="V838" s="97"/>
      <c r="W838" s="97"/>
      <c r="X838" s="97"/>
      <c r="Y838" s="97"/>
      <c r="Z838" s="97"/>
      <c r="AA838" s="97"/>
    </row>
    <row r="839" customFormat="false" ht="15.75" hidden="false" customHeight="false" outlineLevel="0" collapsed="false">
      <c r="A839" s="683"/>
      <c r="B839" s="623" t="s">
        <v>6455</v>
      </c>
      <c r="C839" s="684" t="s">
        <v>6456</v>
      </c>
      <c r="D839" s="57" t="s">
        <v>6457</v>
      </c>
      <c r="E839" s="408" t="s">
        <v>6458</v>
      </c>
      <c r="F839" s="107"/>
      <c r="G839" s="55"/>
      <c r="H839" s="97"/>
      <c r="I839" s="97"/>
      <c r="J839" s="97"/>
      <c r="K839" s="97"/>
      <c r="L839" s="97"/>
      <c r="M839" s="97"/>
      <c r="N839" s="97"/>
      <c r="O839" s="97"/>
      <c r="P839" s="97"/>
      <c r="Q839" s="97"/>
      <c r="R839" s="97"/>
      <c r="S839" s="97"/>
      <c r="T839" s="97"/>
      <c r="U839" s="97"/>
      <c r="V839" s="97"/>
      <c r="W839" s="97"/>
      <c r="X839" s="97"/>
      <c r="Y839" s="97"/>
      <c r="Z839" s="97"/>
      <c r="AA839" s="97"/>
    </row>
    <row r="840" customFormat="false" ht="15.75" hidden="false" customHeight="false" outlineLevel="0" collapsed="false">
      <c r="A840" s="683"/>
      <c r="B840" s="623" t="s">
        <v>6459</v>
      </c>
      <c r="C840" s="539" t="s">
        <v>6460</v>
      </c>
      <c r="D840" s="59" t="s">
        <v>1607</v>
      </c>
      <c r="E840" s="405" t="s">
        <v>6461</v>
      </c>
      <c r="F840" s="107"/>
      <c r="G840" s="55"/>
      <c r="H840" s="97"/>
      <c r="I840" s="97"/>
      <c r="J840" s="97"/>
      <c r="K840" s="97"/>
      <c r="L840" s="97"/>
      <c r="M840" s="97"/>
      <c r="N840" s="97"/>
      <c r="O840" s="97"/>
      <c r="P840" s="97"/>
      <c r="Q840" s="97"/>
      <c r="R840" s="97"/>
      <c r="S840" s="97"/>
      <c r="T840" s="97"/>
      <c r="U840" s="97"/>
      <c r="V840" s="97"/>
      <c r="W840" s="97"/>
      <c r="X840" s="97"/>
      <c r="Y840" s="97"/>
      <c r="Z840" s="97"/>
      <c r="AA840" s="97"/>
    </row>
    <row r="841" customFormat="false" ht="15.75" hidden="false" customHeight="false" outlineLevel="0" collapsed="false">
      <c r="A841" s="683"/>
      <c r="B841" s="623" t="s">
        <v>6459</v>
      </c>
      <c r="C841" s="539" t="s">
        <v>6462</v>
      </c>
      <c r="D841" s="59" t="s">
        <v>1354</v>
      </c>
      <c r="E841" s="405" t="s">
        <v>4952</v>
      </c>
      <c r="F841" s="107"/>
      <c r="G841" s="55"/>
      <c r="H841" s="97"/>
      <c r="I841" s="97"/>
      <c r="J841" s="97"/>
      <c r="K841" s="97"/>
      <c r="L841" s="97"/>
      <c r="M841" s="97"/>
      <c r="N841" s="97"/>
      <c r="O841" s="97"/>
      <c r="P841" s="97"/>
      <c r="Q841" s="97"/>
      <c r="R841" s="97"/>
      <c r="S841" s="97"/>
      <c r="T841" s="97"/>
      <c r="U841" s="97"/>
      <c r="V841" s="97"/>
      <c r="W841" s="97"/>
      <c r="X841" s="97"/>
      <c r="Y841" s="97"/>
      <c r="Z841" s="97"/>
      <c r="AA841" s="97"/>
    </row>
    <row r="842" customFormat="false" ht="15.75" hidden="false" customHeight="false" outlineLevel="0" collapsed="false">
      <c r="A842" s="683"/>
      <c r="B842" s="623" t="s">
        <v>6463</v>
      </c>
      <c r="C842" s="57" t="s">
        <v>6464</v>
      </c>
      <c r="D842" s="57" t="s">
        <v>6465</v>
      </c>
      <c r="E842" s="408" t="s">
        <v>6466</v>
      </c>
      <c r="F842" s="59" t="s">
        <v>6467</v>
      </c>
      <c r="G842" s="405" t="s">
        <v>6468</v>
      </c>
      <c r="H842" s="97"/>
      <c r="I842" s="97"/>
      <c r="J842" s="97"/>
      <c r="K842" s="97"/>
      <c r="L842" s="97"/>
      <c r="M842" s="97"/>
      <c r="N842" s="97"/>
      <c r="O842" s="97"/>
      <c r="P842" s="97"/>
      <c r="Q842" s="97"/>
      <c r="R842" s="97"/>
      <c r="S842" s="97"/>
      <c r="T842" s="97"/>
      <c r="U842" s="97"/>
      <c r="V842" s="97"/>
      <c r="W842" s="97"/>
      <c r="X842" s="97"/>
      <c r="Y842" s="97"/>
      <c r="Z842" s="97"/>
      <c r="AA842" s="97"/>
    </row>
    <row r="843" customFormat="false" ht="15.75" hidden="false" customHeight="false" outlineLevel="0" collapsed="false">
      <c r="A843" s="683"/>
      <c r="B843" s="623" t="s">
        <v>6463</v>
      </c>
      <c r="C843" s="539" t="s">
        <v>6469</v>
      </c>
      <c r="D843" s="59" t="s">
        <v>1354</v>
      </c>
      <c r="E843" s="405" t="s">
        <v>6470</v>
      </c>
      <c r="F843" s="107"/>
      <c r="G843" s="55"/>
      <c r="H843" s="97"/>
      <c r="I843" s="97"/>
      <c r="J843" s="97"/>
      <c r="K843" s="97"/>
      <c r="L843" s="97"/>
      <c r="M843" s="97"/>
      <c r="N843" s="97"/>
      <c r="O843" s="97"/>
      <c r="P843" s="97"/>
      <c r="Q843" s="97"/>
      <c r="R843" s="97"/>
      <c r="S843" s="97"/>
      <c r="T843" s="97"/>
      <c r="U843" s="97"/>
      <c r="V843" s="97"/>
      <c r="W843" s="97"/>
      <c r="X843" s="97"/>
      <c r="Y843" s="97"/>
      <c r="Z843" s="97"/>
      <c r="AA843" s="97"/>
    </row>
    <row r="844" customFormat="false" ht="15.75" hidden="false" customHeight="false" outlineLevel="0" collapsed="false">
      <c r="A844" s="683"/>
      <c r="B844" s="623" t="s">
        <v>6471</v>
      </c>
      <c r="C844" s="539" t="s">
        <v>6472</v>
      </c>
      <c r="D844" s="59" t="s">
        <v>5781</v>
      </c>
      <c r="E844" s="405" t="s">
        <v>6473</v>
      </c>
      <c r="F844" s="107" t="s">
        <v>6474</v>
      </c>
      <c r="G844" s="594" t="s">
        <v>6475</v>
      </c>
      <c r="H844" s="97"/>
      <c r="I844" s="97"/>
      <c r="J844" s="97"/>
      <c r="K844" s="97"/>
      <c r="L844" s="97"/>
      <c r="M844" s="97"/>
      <c r="N844" s="97"/>
      <c r="O844" s="97"/>
      <c r="P844" s="97"/>
      <c r="Q844" s="97"/>
      <c r="R844" s="97"/>
      <c r="S844" s="97"/>
      <c r="T844" s="97"/>
      <c r="U844" s="97"/>
      <c r="V844" s="97"/>
      <c r="W844" s="97"/>
      <c r="X844" s="97"/>
      <c r="Y844" s="97"/>
      <c r="Z844" s="97"/>
      <c r="AA844" s="97"/>
    </row>
    <row r="845" customFormat="false" ht="15.75" hidden="false" customHeight="false" outlineLevel="0" collapsed="false">
      <c r="A845" s="683"/>
      <c r="B845" s="623" t="s">
        <v>6471</v>
      </c>
      <c r="C845" s="539" t="s">
        <v>6476</v>
      </c>
      <c r="D845" s="57" t="s">
        <v>6477</v>
      </c>
      <c r="E845" s="414" t="s">
        <v>6478</v>
      </c>
      <c r="F845" s="97"/>
      <c r="G845" s="97"/>
      <c r="H845" s="97"/>
      <c r="I845" s="97"/>
      <c r="J845" s="97"/>
      <c r="K845" s="97"/>
      <c r="L845" s="97"/>
      <c r="M845" s="97"/>
      <c r="N845" s="97"/>
      <c r="O845" s="97"/>
      <c r="P845" s="97"/>
      <c r="Q845" s="97"/>
      <c r="R845" s="97"/>
      <c r="S845" s="97"/>
      <c r="T845" s="97"/>
      <c r="U845" s="97"/>
      <c r="V845" s="97"/>
      <c r="W845" s="97"/>
      <c r="X845" s="97"/>
      <c r="Y845" s="97"/>
      <c r="Z845" s="97"/>
      <c r="AA845" s="97"/>
    </row>
    <row r="846" customFormat="false" ht="15.75" hidden="false" customHeight="false" outlineLevel="0" collapsed="false">
      <c r="A846" s="683"/>
      <c r="B846" s="623" t="s">
        <v>6479</v>
      </c>
      <c r="C846" s="57" t="s">
        <v>6480</v>
      </c>
      <c r="D846" s="59" t="s">
        <v>1073</v>
      </c>
      <c r="E846" s="405" t="s">
        <v>6481</v>
      </c>
      <c r="F846" s="97"/>
      <c r="G846" s="97"/>
      <c r="H846" s="97"/>
      <c r="I846" s="97"/>
      <c r="J846" s="97"/>
      <c r="K846" s="97"/>
      <c r="L846" s="97"/>
      <c r="M846" s="97"/>
      <c r="N846" s="97"/>
      <c r="O846" s="97"/>
      <c r="P846" s="97"/>
      <c r="Q846" s="97"/>
      <c r="R846" s="97"/>
      <c r="S846" s="97"/>
      <c r="T846" s="97"/>
      <c r="U846" s="97"/>
      <c r="V846" s="97"/>
      <c r="W846" s="97"/>
      <c r="X846" s="97"/>
      <c r="Y846" s="97"/>
      <c r="Z846" s="97"/>
      <c r="AA846" s="97"/>
    </row>
    <row r="847" customFormat="false" ht="15.75" hidden="false" customHeight="false" outlineLevel="0" collapsed="false">
      <c r="A847" s="683"/>
      <c r="B847" s="623" t="s">
        <v>6482</v>
      </c>
      <c r="C847" s="539" t="s">
        <v>6483</v>
      </c>
      <c r="D847" s="59" t="s">
        <v>1607</v>
      </c>
      <c r="E847" s="405" t="s">
        <v>6333</v>
      </c>
      <c r="F847" s="97"/>
      <c r="G847" s="97"/>
      <c r="H847" s="97"/>
      <c r="I847" s="97"/>
      <c r="J847" s="97"/>
      <c r="K847" s="97"/>
      <c r="L847" s="97"/>
      <c r="M847" s="97"/>
      <c r="N847" s="97"/>
      <c r="O847" s="97"/>
      <c r="P847" s="97"/>
      <c r="Q847" s="97"/>
      <c r="R847" s="97"/>
      <c r="S847" s="97"/>
      <c r="T847" s="97"/>
      <c r="U847" s="97"/>
      <c r="V847" s="97"/>
      <c r="W847" s="97"/>
      <c r="X847" s="97"/>
      <c r="Y847" s="97"/>
      <c r="Z847" s="97"/>
      <c r="AA847" s="97"/>
    </row>
    <row r="848" customFormat="false" ht="15.75" hidden="false" customHeight="false" outlineLevel="0" collapsed="false">
      <c r="A848" s="683"/>
      <c r="B848" s="623" t="s">
        <v>6484</v>
      </c>
      <c r="C848" s="539" t="s">
        <v>6485</v>
      </c>
      <c r="D848" s="59" t="s">
        <v>1607</v>
      </c>
      <c r="E848" s="405" t="s">
        <v>6333</v>
      </c>
      <c r="F848" s="97"/>
      <c r="G848" s="97"/>
      <c r="H848" s="97"/>
      <c r="I848" s="97"/>
      <c r="J848" s="97"/>
      <c r="K848" s="97"/>
      <c r="L848" s="97"/>
      <c r="M848" s="97"/>
      <c r="N848" s="97"/>
      <c r="O848" s="97"/>
      <c r="P848" s="97"/>
      <c r="Q848" s="97"/>
      <c r="R848" s="97"/>
      <c r="S848" s="97"/>
      <c r="T848" s="97"/>
      <c r="U848" s="97"/>
      <c r="V848" s="97"/>
      <c r="W848" s="97"/>
      <c r="X848" s="97"/>
      <c r="Y848" s="97"/>
      <c r="Z848" s="97"/>
      <c r="AA848" s="97"/>
    </row>
    <row r="849" customFormat="false" ht="15.75" hidden="false" customHeight="false" outlineLevel="0" collapsed="false">
      <c r="A849" s="683"/>
      <c r="B849" s="623" t="s">
        <v>6484</v>
      </c>
      <c r="C849" s="57" t="s">
        <v>6486</v>
      </c>
      <c r="D849" s="59" t="s">
        <v>598</v>
      </c>
      <c r="E849" s="405" t="s">
        <v>6487</v>
      </c>
      <c r="F849" s="55" t="s">
        <v>1446</v>
      </c>
      <c r="G849" s="594" t="s">
        <v>6488</v>
      </c>
      <c r="H849" s="97"/>
      <c r="I849" s="97"/>
      <c r="J849" s="97"/>
      <c r="K849" s="97"/>
      <c r="L849" s="97"/>
      <c r="M849" s="97"/>
      <c r="N849" s="97"/>
      <c r="O849" s="97"/>
      <c r="P849" s="97"/>
      <c r="Q849" s="97"/>
      <c r="R849" s="97"/>
      <c r="S849" s="97"/>
      <c r="T849" s="97"/>
      <c r="U849" s="97"/>
      <c r="V849" s="97"/>
      <c r="W849" s="97"/>
      <c r="X849" s="97"/>
      <c r="Y849" s="97"/>
      <c r="Z849" s="97"/>
      <c r="AA849" s="97"/>
    </row>
    <row r="850" customFormat="false" ht="15.75" hidden="false" customHeight="false" outlineLevel="0" collapsed="false">
      <c r="A850" s="683"/>
      <c r="B850" s="623" t="s">
        <v>6484</v>
      </c>
      <c r="C850" s="57" t="s">
        <v>6489</v>
      </c>
      <c r="D850" s="57" t="s">
        <v>6490</v>
      </c>
      <c r="E850" s="414" t="s">
        <v>6491</v>
      </c>
      <c r="F850" s="97"/>
      <c r="G850" s="97"/>
      <c r="H850" s="97"/>
      <c r="I850" s="97"/>
      <c r="J850" s="97"/>
      <c r="K850" s="97"/>
      <c r="L850" s="97"/>
      <c r="M850" s="97"/>
      <c r="N850" s="97"/>
      <c r="O850" s="97"/>
      <c r="P850" s="97"/>
      <c r="Q850" s="97"/>
      <c r="R850" s="97"/>
      <c r="S850" s="97"/>
      <c r="T850" s="97"/>
      <c r="U850" s="97"/>
      <c r="V850" s="97"/>
      <c r="W850" s="97"/>
      <c r="X850" s="97"/>
      <c r="Y850" s="97"/>
      <c r="Z850" s="97"/>
      <c r="AA850" s="97"/>
    </row>
    <row r="851" customFormat="false" ht="15.75" hidden="false" customHeight="false" outlineLevel="0" collapsed="false">
      <c r="A851" s="683"/>
      <c r="B851" s="623" t="s">
        <v>6492</v>
      </c>
      <c r="C851" s="539" t="s">
        <v>6493</v>
      </c>
      <c r="D851" s="59" t="s">
        <v>1774</v>
      </c>
      <c r="E851" s="405" t="s">
        <v>6494</v>
      </c>
      <c r="F851" s="97"/>
      <c r="G851" s="97"/>
      <c r="H851" s="97"/>
      <c r="I851" s="97"/>
      <c r="J851" s="97"/>
      <c r="K851" s="97"/>
      <c r="L851" s="97"/>
      <c r="M851" s="97"/>
      <c r="N851" s="97"/>
      <c r="O851" s="97"/>
      <c r="P851" s="97"/>
      <c r="Q851" s="97"/>
      <c r="R851" s="97"/>
      <c r="S851" s="97"/>
      <c r="T851" s="97"/>
      <c r="U851" s="97"/>
      <c r="V851" s="97"/>
      <c r="W851" s="97"/>
      <c r="X851" s="97"/>
      <c r="Y851" s="97"/>
      <c r="Z851" s="97"/>
      <c r="AA851" s="97"/>
    </row>
    <row r="852" customFormat="false" ht="15.75" hidden="false" customHeight="false" outlineLevel="0" collapsed="false">
      <c r="A852" s="683"/>
      <c r="B852" s="623" t="s">
        <v>6495</v>
      </c>
      <c r="C852" s="539" t="s">
        <v>6496</v>
      </c>
      <c r="D852" s="59" t="s">
        <v>1354</v>
      </c>
      <c r="E852" s="405" t="s">
        <v>6497</v>
      </c>
      <c r="F852" s="97"/>
      <c r="G852" s="97"/>
      <c r="H852" s="97"/>
      <c r="I852" s="97"/>
      <c r="J852" s="97"/>
      <c r="K852" s="97"/>
      <c r="L852" s="97"/>
      <c r="M852" s="97"/>
      <c r="N852" s="97"/>
      <c r="O852" s="97"/>
      <c r="P852" s="97"/>
      <c r="Q852" s="97"/>
      <c r="R852" s="97"/>
      <c r="S852" s="97"/>
      <c r="T852" s="97"/>
      <c r="U852" s="97"/>
      <c r="V852" s="97"/>
      <c r="W852" s="97"/>
      <c r="X852" s="97"/>
      <c r="Y852" s="97"/>
      <c r="Z852" s="97"/>
      <c r="AA852" s="97"/>
    </row>
    <row r="853" customFormat="false" ht="15.75" hidden="false" customHeight="false" outlineLevel="0" collapsed="false">
      <c r="A853" s="683"/>
      <c r="B853" s="623" t="s">
        <v>5637</v>
      </c>
      <c r="C853" s="57" t="s">
        <v>6498</v>
      </c>
      <c r="D853" s="59" t="s">
        <v>1774</v>
      </c>
      <c r="E853" s="405" t="s">
        <v>6499</v>
      </c>
      <c r="F853" s="97"/>
      <c r="G853" s="55"/>
      <c r="H853" s="55"/>
      <c r="I853" s="107"/>
      <c r="J853" s="55"/>
      <c r="K853" s="97"/>
      <c r="L853" s="97"/>
      <c r="M853" s="97"/>
      <c r="N853" s="97"/>
      <c r="O853" s="97"/>
      <c r="P853" s="97"/>
      <c r="Q853" s="97"/>
      <c r="R853" s="97"/>
      <c r="S853" s="97"/>
      <c r="T853" s="97"/>
      <c r="U853" s="97"/>
      <c r="V853" s="97"/>
      <c r="W853" s="97"/>
      <c r="X853" s="97"/>
      <c r="Y853" s="97"/>
      <c r="Z853" s="97"/>
      <c r="AA853" s="97"/>
    </row>
    <row r="854" customFormat="false" ht="15.75" hidden="false" customHeight="false" outlineLevel="0" collapsed="false">
      <c r="A854" s="683"/>
      <c r="B854" s="623" t="s">
        <v>6500</v>
      </c>
      <c r="C854" s="418" t="s">
        <v>6501</v>
      </c>
      <c r="D854" s="59" t="s">
        <v>1354</v>
      </c>
      <c r="E854" s="405" t="s">
        <v>6502</v>
      </c>
      <c r="F854" s="97"/>
      <c r="G854" s="55"/>
      <c r="H854" s="55"/>
      <c r="I854" s="107"/>
      <c r="J854" s="55"/>
      <c r="K854" s="97"/>
      <c r="L854" s="97"/>
      <c r="M854" s="97"/>
      <c r="N854" s="97"/>
      <c r="O854" s="97"/>
      <c r="P854" s="97"/>
      <c r="Q854" s="97"/>
      <c r="R854" s="97"/>
      <c r="S854" s="97"/>
      <c r="T854" s="97"/>
      <c r="U854" s="97"/>
      <c r="V854" s="97"/>
      <c r="W854" s="97"/>
      <c r="X854" s="97"/>
      <c r="Y854" s="97"/>
      <c r="Z854" s="97"/>
      <c r="AA854" s="97"/>
    </row>
    <row r="855" customFormat="false" ht="15.75" hidden="false" customHeight="false" outlineLevel="0" collapsed="false">
      <c r="A855" s="683"/>
      <c r="B855" s="623" t="s">
        <v>6071</v>
      </c>
      <c r="C855" s="539" t="s">
        <v>6503</v>
      </c>
      <c r="D855" s="59" t="s">
        <v>6504</v>
      </c>
      <c r="E855" s="405" t="s">
        <v>6505</v>
      </c>
      <c r="F855" s="97"/>
      <c r="G855" s="55"/>
      <c r="H855" s="55"/>
      <c r="I855" s="107"/>
      <c r="J855" s="55"/>
      <c r="K855" s="97"/>
      <c r="L855" s="97"/>
      <c r="M855" s="97"/>
      <c r="N855" s="97"/>
      <c r="O855" s="97"/>
      <c r="P855" s="97"/>
      <c r="Q855" s="97"/>
      <c r="R855" s="97"/>
      <c r="S855" s="97"/>
      <c r="T855" s="97"/>
      <c r="U855" s="97"/>
      <c r="V855" s="97"/>
      <c r="W855" s="97"/>
      <c r="X855" s="97"/>
      <c r="Y855" s="97"/>
      <c r="Z855" s="97"/>
      <c r="AA855" s="97"/>
    </row>
    <row r="856" customFormat="false" ht="15.75" hidden="false" customHeight="false" outlineLevel="0" collapsed="false">
      <c r="A856" s="683"/>
      <c r="B856" s="623" t="s">
        <v>6506</v>
      </c>
      <c r="C856" s="57" t="s">
        <v>6507</v>
      </c>
      <c r="D856" s="59" t="s">
        <v>6508</v>
      </c>
      <c r="E856" s="405" t="s">
        <v>6509</v>
      </c>
      <c r="F856" s="55" t="s">
        <v>6510</v>
      </c>
      <c r="G856" s="594" t="s">
        <v>6511</v>
      </c>
      <c r="H856" s="55"/>
      <c r="I856" s="107"/>
      <c r="J856" s="55"/>
      <c r="K856" s="97"/>
      <c r="L856" s="97"/>
      <c r="M856" s="97"/>
      <c r="N856" s="97"/>
      <c r="O856" s="97"/>
      <c r="P856" s="97"/>
      <c r="Q856" s="97"/>
      <c r="R856" s="97"/>
      <c r="S856" s="97"/>
      <c r="T856" s="97"/>
      <c r="U856" s="97"/>
      <c r="V856" s="97"/>
      <c r="W856" s="97"/>
      <c r="X856" s="97"/>
      <c r="Y856" s="97"/>
      <c r="Z856" s="97"/>
      <c r="AA856" s="97"/>
    </row>
    <row r="857" customFormat="false" ht="15.75" hidden="false" customHeight="false" outlineLevel="0" collapsed="false">
      <c r="A857" s="683"/>
      <c r="B857" s="623" t="s">
        <v>1585</v>
      </c>
      <c r="C857" s="539" t="s">
        <v>6512</v>
      </c>
      <c r="D857" s="59" t="s">
        <v>6513</v>
      </c>
      <c r="E857" s="405" t="s">
        <v>6514</v>
      </c>
      <c r="F857" s="97"/>
      <c r="G857" s="55" t="s">
        <v>6515</v>
      </c>
      <c r="H857" s="594" t="s">
        <v>6516</v>
      </c>
      <c r="I857" s="107" t="s">
        <v>1344</v>
      </c>
      <c r="J857" s="594" t="s">
        <v>6517</v>
      </c>
      <c r="K857" s="97"/>
      <c r="L857" s="97"/>
      <c r="M857" s="97"/>
      <c r="N857" s="97"/>
      <c r="O857" s="97"/>
      <c r="P857" s="97"/>
      <c r="Q857" s="97"/>
      <c r="R857" s="97"/>
      <c r="S857" s="97"/>
      <c r="T857" s="97"/>
      <c r="U857" s="97"/>
      <c r="V857" s="97"/>
      <c r="W857" s="97"/>
      <c r="X857" s="97"/>
      <c r="Y857" s="97"/>
      <c r="Z857" s="97"/>
      <c r="AA857" s="97"/>
    </row>
    <row r="858" customFormat="false" ht="15.75" hidden="false" customHeight="false" outlineLevel="0" collapsed="false">
      <c r="A858" s="683"/>
      <c r="B858" s="623" t="s">
        <v>1655</v>
      </c>
      <c r="C858" s="539" t="s">
        <v>6518</v>
      </c>
      <c r="D858" s="59" t="s">
        <v>1354</v>
      </c>
      <c r="E858" s="405" t="s">
        <v>6519</v>
      </c>
      <c r="F858" s="97"/>
      <c r="G858" s="97"/>
      <c r="H858" s="97"/>
      <c r="I858" s="97"/>
      <c r="J858" s="97"/>
      <c r="K858" s="97"/>
      <c r="L858" s="97"/>
      <c r="M858" s="97"/>
      <c r="N858" s="97"/>
      <c r="O858" s="97"/>
      <c r="P858" s="97"/>
      <c r="Q858" s="97"/>
      <c r="R858" s="97"/>
      <c r="S858" s="97"/>
      <c r="T858" s="97"/>
      <c r="U858" s="97"/>
      <c r="V858" s="97"/>
      <c r="W858" s="97"/>
      <c r="X858" s="97"/>
      <c r="Y858" s="97"/>
      <c r="Z858" s="97"/>
      <c r="AA858" s="97"/>
    </row>
    <row r="859" customFormat="false" ht="15.75" hidden="false" customHeight="false" outlineLevel="0" collapsed="false">
      <c r="A859" s="683"/>
      <c r="B859" s="623" t="s">
        <v>1655</v>
      </c>
      <c r="C859" s="57" t="s">
        <v>6520</v>
      </c>
      <c r="D859" s="57" t="s">
        <v>6521</v>
      </c>
      <c r="E859" s="408" t="s">
        <v>6522</v>
      </c>
      <c r="F859" s="539" t="s">
        <v>6523</v>
      </c>
      <c r="G859" s="604" t="s">
        <v>6524</v>
      </c>
      <c r="H859" s="97"/>
      <c r="I859" s="97"/>
      <c r="J859" s="97"/>
      <c r="K859" s="97"/>
      <c r="L859" s="97"/>
      <c r="M859" s="97"/>
      <c r="N859" s="97"/>
      <c r="O859" s="97"/>
      <c r="P859" s="97"/>
      <c r="Q859" s="97"/>
      <c r="R859" s="97"/>
      <c r="S859" s="97"/>
      <c r="T859" s="97"/>
      <c r="U859" s="97"/>
      <c r="V859" s="97"/>
      <c r="W859" s="97"/>
      <c r="X859" s="97"/>
      <c r="Y859" s="97"/>
      <c r="Z859" s="97"/>
      <c r="AA859" s="97"/>
    </row>
    <row r="860" customFormat="false" ht="15.75" hidden="false" customHeight="false" outlineLevel="0" collapsed="false">
      <c r="A860" s="683"/>
      <c r="B860" s="623" t="s">
        <v>5854</v>
      </c>
      <c r="C860" s="539" t="s">
        <v>6525</v>
      </c>
      <c r="D860" s="59" t="s">
        <v>1484</v>
      </c>
      <c r="E860" s="405" t="s">
        <v>6526</v>
      </c>
      <c r="F860" s="97"/>
      <c r="G860" s="97"/>
      <c r="H860" s="97"/>
      <c r="I860" s="97"/>
      <c r="J860" s="97"/>
      <c r="K860" s="97"/>
      <c r="L860" s="97"/>
      <c r="M860" s="97"/>
      <c r="N860" s="97"/>
      <c r="O860" s="97"/>
      <c r="P860" s="97"/>
      <c r="Q860" s="97"/>
      <c r="R860" s="97"/>
      <c r="S860" s="97"/>
      <c r="T860" s="97"/>
      <c r="U860" s="97"/>
      <c r="V860" s="97"/>
      <c r="W860" s="97"/>
      <c r="X860" s="97"/>
      <c r="Y860" s="97"/>
      <c r="Z860" s="97"/>
      <c r="AA860" s="97"/>
    </row>
    <row r="861" customFormat="false" ht="15.75" hidden="false" customHeight="false" outlineLevel="0" collapsed="false">
      <c r="A861" s="683"/>
      <c r="B861" s="623" t="s">
        <v>5854</v>
      </c>
      <c r="C861" s="55" t="s">
        <v>6527</v>
      </c>
      <c r="D861" s="59" t="s">
        <v>6528</v>
      </c>
      <c r="E861" s="405" t="s">
        <v>6529</v>
      </c>
      <c r="F861" s="97"/>
      <c r="G861" s="97"/>
      <c r="H861" s="97"/>
      <c r="I861" s="97"/>
      <c r="J861" s="97"/>
      <c r="K861" s="97"/>
      <c r="L861" s="97"/>
      <c r="M861" s="97"/>
      <c r="N861" s="97"/>
      <c r="O861" s="97"/>
      <c r="P861" s="97"/>
      <c r="Q861" s="97"/>
      <c r="R861" s="97"/>
      <c r="S861" s="97"/>
      <c r="T861" s="97"/>
      <c r="U861" s="97"/>
      <c r="V861" s="97"/>
      <c r="W861" s="97"/>
      <c r="X861" s="97"/>
      <c r="Y861" s="97"/>
      <c r="Z861" s="97"/>
      <c r="AA861" s="97"/>
    </row>
    <row r="862" customFormat="false" ht="15.75" hidden="false" customHeight="false" outlineLevel="0" collapsed="false">
      <c r="A862" s="683"/>
      <c r="B862" s="623" t="s">
        <v>6530</v>
      </c>
      <c r="C862" s="55" t="s">
        <v>6531</v>
      </c>
      <c r="D862" s="59" t="s">
        <v>1619</v>
      </c>
      <c r="E862" s="405" t="s">
        <v>6532</v>
      </c>
      <c r="F862" s="97"/>
      <c r="G862" s="97"/>
      <c r="H862" s="97"/>
      <c r="I862" s="97"/>
      <c r="J862" s="97"/>
      <c r="K862" s="97"/>
      <c r="L862" s="97"/>
      <c r="M862" s="97"/>
      <c r="N862" s="97"/>
      <c r="O862" s="97"/>
      <c r="P862" s="97"/>
      <c r="Q862" s="97"/>
      <c r="R862" s="97"/>
      <c r="S862" s="97"/>
      <c r="T862" s="97"/>
      <c r="U862" s="97"/>
      <c r="V862" s="97"/>
      <c r="W862" s="97"/>
      <c r="X862" s="97"/>
      <c r="Y862" s="97"/>
      <c r="Z862" s="97"/>
      <c r="AA862" s="97"/>
    </row>
    <row r="863" customFormat="false" ht="15.75" hidden="false" customHeight="false" outlineLevel="0" collapsed="false">
      <c r="A863" s="683"/>
      <c r="B863" s="623" t="s">
        <v>6533</v>
      </c>
      <c r="C863" s="59" t="s">
        <v>6534</v>
      </c>
      <c r="D863" s="59" t="s">
        <v>1626</v>
      </c>
      <c r="E863" s="363" t="s">
        <v>6535</v>
      </c>
      <c r="F863" s="55"/>
      <c r="G863" s="55"/>
      <c r="H863" s="97"/>
      <c r="I863" s="97"/>
      <c r="J863" s="97"/>
      <c r="K863" s="97"/>
      <c r="L863" s="97"/>
      <c r="M863" s="97"/>
      <c r="N863" s="97"/>
      <c r="O863" s="97"/>
      <c r="P863" s="97"/>
      <c r="Q863" s="97"/>
      <c r="R863" s="97"/>
      <c r="S863" s="97"/>
      <c r="T863" s="97"/>
      <c r="U863" s="97"/>
      <c r="V863" s="97"/>
      <c r="W863" s="97"/>
      <c r="X863" s="97"/>
      <c r="Y863" s="97"/>
      <c r="Z863" s="97"/>
      <c r="AA863" s="97"/>
    </row>
    <row r="864" customFormat="false" ht="15.75" hidden="false" customHeight="false" outlineLevel="0" collapsed="false">
      <c r="A864" s="683"/>
      <c r="B864" s="623" t="s">
        <v>6536</v>
      </c>
      <c r="C864" s="59" t="s">
        <v>6537</v>
      </c>
      <c r="D864" s="59" t="s">
        <v>1380</v>
      </c>
      <c r="E864" s="363" t="s">
        <v>6538</v>
      </c>
      <c r="F864" s="55" t="s">
        <v>6539</v>
      </c>
      <c r="G864" s="594" t="s">
        <v>6540</v>
      </c>
      <c r="H864" s="97"/>
      <c r="I864" s="97"/>
      <c r="J864" s="97"/>
      <c r="K864" s="97"/>
      <c r="L864" s="97"/>
      <c r="M864" s="97"/>
      <c r="N864" s="97"/>
      <c r="O864" s="97"/>
      <c r="P864" s="97"/>
      <c r="Q864" s="97"/>
      <c r="R864" s="97"/>
      <c r="S864" s="97"/>
      <c r="T864" s="97"/>
      <c r="U864" s="97"/>
      <c r="V864" s="97"/>
      <c r="W864" s="97"/>
      <c r="X864" s="97"/>
      <c r="Y864" s="97"/>
      <c r="Z864" s="97"/>
      <c r="AA864" s="97"/>
    </row>
    <row r="865" customFormat="false" ht="15.75" hidden="false" customHeight="false" outlineLevel="0" collapsed="false">
      <c r="A865" s="683"/>
      <c r="B865" s="623" t="s">
        <v>6541</v>
      </c>
      <c r="C865" s="59" t="s">
        <v>6542</v>
      </c>
      <c r="D865" s="59" t="s">
        <v>6543</v>
      </c>
      <c r="E865" s="685"/>
      <c r="F865" s="55" t="s">
        <v>598</v>
      </c>
      <c r="G865" s="594" t="s">
        <v>6544</v>
      </c>
      <c r="H865" s="97"/>
      <c r="I865" s="97"/>
      <c r="J865" s="97"/>
      <c r="K865" s="97"/>
      <c r="L865" s="97"/>
      <c r="M865" s="97"/>
      <c r="N865" s="97"/>
      <c r="O865" s="97"/>
      <c r="P865" s="97"/>
      <c r="Q865" s="97"/>
      <c r="R865" s="97"/>
      <c r="S865" s="97"/>
      <c r="T865" s="97"/>
      <c r="U865" s="97"/>
      <c r="V865" s="97"/>
      <c r="W865" s="97"/>
      <c r="X865" s="97"/>
      <c r="Y865" s="97"/>
      <c r="Z865" s="97"/>
      <c r="AA865" s="97"/>
    </row>
    <row r="866" customFormat="false" ht="15.75" hidden="false" customHeight="false" outlineLevel="0" collapsed="false">
      <c r="A866" s="683"/>
      <c r="B866" s="623" t="s">
        <v>6545</v>
      </c>
      <c r="C866" s="59" t="s">
        <v>6546</v>
      </c>
      <c r="D866" s="59" t="s">
        <v>5988</v>
      </c>
      <c r="E866" s="363" t="s">
        <v>6547</v>
      </c>
      <c r="F866" s="97"/>
      <c r="G866" s="97"/>
      <c r="H866" s="97"/>
      <c r="I866" s="97"/>
      <c r="J866" s="97"/>
      <c r="K866" s="97"/>
      <c r="L866" s="97"/>
      <c r="M866" s="97"/>
      <c r="N866" s="97"/>
      <c r="O866" s="97"/>
      <c r="P866" s="97"/>
      <c r="Q866" s="97"/>
      <c r="R866" s="97"/>
      <c r="S866" s="97"/>
      <c r="T866" s="97"/>
      <c r="U866" s="97"/>
      <c r="V866" s="97"/>
      <c r="W866" s="97"/>
      <c r="X866" s="97"/>
      <c r="Y866" s="97"/>
      <c r="Z866" s="97"/>
      <c r="AA866" s="97"/>
    </row>
    <row r="867" customFormat="false" ht="15.75" hidden="false" customHeight="false" outlineLevel="0" collapsed="false">
      <c r="A867" s="683"/>
      <c r="B867" s="623" t="s">
        <v>6548</v>
      </c>
      <c r="C867" s="600" t="s">
        <v>6549</v>
      </c>
      <c r="D867" s="59"/>
      <c r="E867" s="59"/>
      <c r="F867" s="97"/>
      <c r="G867" s="97"/>
      <c r="H867" s="97"/>
      <c r="I867" s="97"/>
      <c r="J867" s="97"/>
      <c r="K867" s="97"/>
      <c r="L867" s="97"/>
      <c r="M867" s="97"/>
      <c r="N867" s="97"/>
      <c r="O867" s="97"/>
      <c r="P867" s="97"/>
      <c r="Q867" s="97"/>
      <c r="R867" s="97"/>
      <c r="S867" s="97"/>
      <c r="T867" s="97"/>
      <c r="U867" s="97"/>
      <c r="V867" s="97"/>
      <c r="W867" s="97"/>
      <c r="X867" s="97"/>
      <c r="Y867" s="97"/>
      <c r="Z867" s="97"/>
      <c r="AA867" s="97"/>
    </row>
    <row r="868" customFormat="false" ht="15.75" hidden="false" customHeight="false" outlineLevel="0" collapsed="false">
      <c r="A868" s="683"/>
      <c r="B868" s="623" t="s">
        <v>6550</v>
      </c>
      <c r="C868" s="55" t="s">
        <v>6551</v>
      </c>
      <c r="D868" s="59" t="s">
        <v>588</v>
      </c>
      <c r="E868" s="405" t="s">
        <v>6552</v>
      </c>
      <c r="F868" s="97"/>
      <c r="G868" s="97"/>
      <c r="H868" s="97"/>
      <c r="I868" s="97"/>
      <c r="J868" s="97"/>
      <c r="K868" s="97"/>
      <c r="L868" s="97"/>
      <c r="M868" s="97"/>
      <c r="N868" s="97"/>
      <c r="O868" s="97"/>
      <c r="P868" s="97"/>
      <c r="Q868" s="97"/>
      <c r="R868" s="97"/>
      <c r="S868" s="97"/>
      <c r="T868" s="97"/>
      <c r="U868" s="97"/>
      <c r="V868" s="97"/>
      <c r="W868" s="97"/>
      <c r="X868" s="97"/>
      <c r="Y868" s="97"/>
      <c r="Z868" s="97"/>
      <c r="AA868" s="97"/>
    </row>
    <row r="869" customFormat="false" ht="15.75" hidden="false" customHeight="false" outlineLevel="0" collapsed="false">
      <c r="A869" s="683"/>
      <c r="B869" s="623" t="s">
        <v>5165</v>
      </c>
      <c r="C869" s="55" t="s">
        <v>6553</v>
      </c>
      <c r="D869" s="59" t="s">
        <v>6554</v>
      </c>
      <c r="E869" s="405" t="s">
        <v>5114</v>
      </c>
      <c r="F869" s="97"/>
      <c r="G869" s="97"/>
      <c r="H869" s="97"/>
      <c r="I869" s="97"/>
      <c r="J869" s="97"/>
      <c r="K869" s="97"/>
      <c r="L869" s="97"/>
      <c r="M869" s="97"/>
      <c r="N869" s="97"/>
      <c r="O869" s="97"/>
      <c r="P869" s="97"/>
      <c r="Q869" s="97"/>
      <c r="R869" s="97"/>
      <c r="S869" s="97"/>
      <c r="T869" s="97"/>
      <c r="U869" s="97"/>
      <c r="V869" s="97"/>
      <c r="W869" s="97"/>
      <c r="X869" s="97"/>
      <c r="Y869" s="97"/>
      <c r="Z869" s="97"/>
      <c r="AA869" s="97"/>
    </row>
    <row r="870" customFormat="false" ht="15.75" hidden="false" customHeight="false" outlineLevel="0" collapsed="false">
      <c r="A870" s="683"/>
      <c r="B870" s="623" t="s">
        <v>6080</v>
      </c>
      <c r="C870" s="539" t="s">
        <v>6555</v>
      </c>
      <c r="D870" s="57" t="s">
        <v>6556</v>
      </c>
      <c r="E870" s="408" t="s">
        <v>6557</v>
      </c>
      <c r="F870" s="97"/>
      <c r="G870" s="97"/>
      <c r="H870" s="97"/>
      <c r="I870" s="97"/>
      <c r="J870" s="97"/>
      <c r="K870" s="97"/>
      <c r="L870" s="97"/>
      <c r="M870" s="97"/>
      <c r="N870" s="97"/>
      <c r="O870" s="97"/>
      <c r="P870" s="97"/>
      <c r="Q870" s="97"/>
      <c r="R870" s="97"/>
      <c r="S870" s="97"/>
      <c r="T870" s="97"/>
      <c r="U870" s="97"/>
      <c r="V870" s="97"/>
      <c r="W870" s="97"/>
      <c r="X870" s="97"/>
      <c r="Y870" s="97"/>
      <c r="Z870" s="97"/>
      <c r="AA870" s="97"/>
    </row>
    <row r="871" customFormat="false" ht="15.75" hidden="false" customHeight="false" outlineLevel="0" collapsed="false">
      <c r="A871" s="683"/>
      <c r="B871" s="623" t="s">
        <v>1655</v>
      </c>
      <c r="C871" s="539" t="s">
        <v>6558</v>
      </c>
      <c r="D871" s="59" t="s">
        <v>343</v>
      </c>
      <c r="E871" s="405" t="s">
        <v>6559</v>
      </c>
      <c r="F871" s="55" t="s">
        <v>6560</v>
      </c>
      <c r="G871" s="594" t="s">
        <v>6561</v>
      </c>
      <c r="H871" s="55" t="s">
        <v>6562</v>
      </c>
      <c r="I871" s="594" t="s">
        <v>6563</v>
      </c>
      <c r="J871" s="97"/>
      <c r="K871" s="97"/>
      <c r="L871" s="97"/>
      <c r="M871" s="97"/>
      <c r="N871" s="97"/>
      <c r="O871" s="97"/>
      <c r="P871" s="97"/>
      <c r="Q871" s="97"/>
      <c r="R871" s="97"/>
      <c r="S871" s="97"/>
      <c r="T871" s="97"/>
      <c r="U871" s="97"/>
      <c r="V871" s="97"/>
      <c r="W871" s="97"/>
      <c r="X871" s="97"/>
      <c r="Y871" s="97"/>
      <c r="Z871" s="97"/>
      <c r="AA871" s="97"/>
    </row>
    <row r="872" customFormat="false" ht="15.75" hidden="false" customHeight="false" outlineLevel="0" collapsed="false">
      <c r="A872" s="683"/>
      <c r="B872" s="623" t="s">
        <v>5165</v>
      </c>
      <c r="C872" s="57" t="s">
        <v>6564</v>
      </c>
      <c r="D872" s="59" t="s">
        <v>588</v>
      </c>
      <c r="E872" s="405" t="s">
        <v>6565</v>
      </c>
      <c r="F872" s="97"/>
      <c r="G872" s="97"/>
      <c r="H872" s="97"/>
      <c r="I872" s="97"/>
      <c r="J872" s="97"/>
      <c r="K872" s="97"/>
      <c r="L872" s="97"/>
      <c r="M872" s="97"/>
      <c r="N872" s="97"/>
      <c r="O872" s="97"/>
      <c r="P872" s="97"/>
      <c r="Q872" s="97"/>
      <c r="R872" s="97"/>
      <c r="S872" s="97"/>
      <c r="T872" s="97"/>
      <c r="U872" s="97"/>
      <c r="V872" s="97"/>
      <c r="W872" s="97"/>
      <c r="X872" s="97"/>
      <c r="Y872" s="97"/>
      <c r="Z872" s="97"/>
      <c r="AA872" s="97"/>
    </row>
    <row r="873" customFormat="false" ht="15.75" hidden="false" customHeight="false" outlineLevel="0" collapsed="false">
      <c r="A873" s="683"/>
      <c r="B873" s="623" t="s">
        <v>6566</v>
      </c>
      <c r="C873" s="57" t="s">
        <v>6567</v>
      </c>
      <c r="D873" s="59" t="s">
        <v>6568</v>
      </c>
      <c r="E873" s="405" t="s">
        <v>6569</v>
      </c>
      <c r="F873" s="97"/>
      <c r="G873" s="97"/>
      <c r="H873" s="97"/>
      <c r="I873" s="97"/>
      <c r="J873" s="97"/>
      <c r="K873" s="97"/>
      <c r="L873" s="97"/>
      <c r="M873" s="97"/>
      <c r="N873" s="97"/>
      <c r="O873" s="97"/>
      <c r="P873" s="97"/>
      <c r="Q873" s="97"/>
      <c r="R873" s="97"/>
      <c r="S873" s="97"/>
      <c r="T873" s="97"/>
      <c r="U873" s="97"/>
      <c r="V873" s="97"/>
      <c r="W873" s="97"/>
      <c r="X873" s="97"/>
      <c r="Y873" s="97"/>
      <c r="Z873" s="97"/>
      <c r="AA873" s="97"/>
    </row>
    <row r="874" customFormat="false" ht="15.75" hidden="false" customHeight="false" outlineLevel="0" collapsed="false">
      <c r="A874" s="683"/>
      <c r="B874" s="623" t="s">
        <v>6570</v>
      </c>
      <c r="C874" s="418" t="s">
        <v>6571</v>
      </c>
      <c r="D874" s="57" t="s">
        <v>6572</v>
      </c>
      <c r="E874" s="414" t="s">
        <v>6573</v>
      </c>
      <c r="F874" s="57" t="s">
        <v>6574</v>
      </c>
      <c r="G874" s="408" t="s">
        <v>6575</v>
      </c>
      <c r="H874" s="57" t="s">
        <v>6576</v>
      </c>
      <c r="I874" s="408" t="s">
        <v>6577</v>
      </c>
      <c r="J874" s="97"/>
      <c r="K874" s="97"/>
      <c r="L874" s="97"/>
      <c r="M874" s="97"/>
      <c r="N874" s="97"/>
      <c r="O874" s="97"/>
      <c r="P874" s="97"/>
      <c r="Q874" s="97"/>
      <c r="R874" s="97"/>
      <c r="S874" s="97"/>
      <c r="T874" s="97"/>
      <c r="U874" s="97"/>
      <c r="V874" s="97"/>
      <c r="W874" s="97"/>
      <c r="X874" s="97"/>
      <c r="Y874" s="97"/>
      <c r="Z874" s="97"/>
      <c r="AA874" s="97"/>
    </row>
    <row r="875" customFormat="false" ht="15.75" hidden="false" customHeight="false" outlineLevel="0" collapsed="false">
      <c r="A875" s="683"/>
      <c r="B875" s="623" t="s">
        <v>6578</v>
      </c>
      <c r="C875" s="57" t="s">
        <v>6579</v>
      </c>
      <c r="D875" s="59" t="s">
        <v>1357</v>
      </c>
      <c r="E875" s="405" t="s">
        <v>1506</v>
      </c>
      <c r="F875" s="97"/>
      <c r="G875" s="97"/>
      <c r="H875" s="97"/>
      <c r="I875" s="97"/>
      <c r="J875" s="97"/>
      <c r="K875" s="97"/>
      <c r="L875" s="97"/>
      <c r="M875" s="97"/>
      <c r="N875" s="97"/>
      <c r="O875" s="97"/>
      <c r="P875" s="97"/>
      <c r="Q875" s="97"/>
      <c r="R875" s="97"/>
      <c r="S875" s="97"/>
      <c r="T875" s="97"/>
      <c r="U875" s="97"/>
      <c r="V875" s="97"/>
      <c r="W875" s="97"/>
      <c r="X875" s="97"/>
      <c r="Y875" s="97"/>
      <c r="Z875" s="97"/>
      <c r="AA875" s="97"/>
    </row>
    <row r="876" customFormat="false" ht="15.75" hidden="false" customHeight="false" outlineLevel="0" collapsed="false">
      <c r="A876" s="683"/>
      <c r="B876" s="623" t="s">
        <v>6580</v>
      </c>
      <c r="C876" s="418" t="s">
        <v>6581</v>
      </c>
      <c r="D876" s="57" t="s">
        <v>6582</v>
      </c>
      <c r="E876" s="686" t="s">
        <v>6583</v>
      </c>
      <c r="G876" s="97"/>
      <c r="H876" s="97"/>
      <c r="I876" s="57" t="s">
        <v>6584</v>
      </c>
      <c r="J876" s="505" t="s">
        <v>6585</v>
      </c>
      <c r="K876" s="97"/>
      <c r="L876" s="59"/>
      <c r="M876" s="59"/>
      <c r="N876" s="97"/>
      <c r="O876" s="97"/>
      <c r="P876" s="97"/>
      <c r="Q876" s="97"/>
      <c r="R876" s="97"/>
      <c r="S876" s="97"/>
      <c r="T876" s="97"/>
      <c r="U876" s="97"/>
      <c r="V876" s="97"/>
      <c r="W876" s="97"/>
      <c r="X876" s="97"/>
      <c r="Y876" s="97"/>
      <c r="Z876" s="97"/>
      <c r="AA876" s="97"/>
    </row>
    <row r="877" customFormat="false" ht="15.75" hidden="false" customHeight="false" outlineLevel="0" collapsed="false">
      <c r="A877" s="683"/>
      <c r="B877" s="623" t="s">
        <v>6586</v>
      </c>
      <c r="C877" s="57" t="s">
        <v>6587</v>
      </c>
      <c r="D877" s="59" t="s">
        <v>6588</v>
      </c>
      <c r="E877" s="405" t="s">
        <v>6589</v>
      </c>
      <c r="F877" s="97"/>
      <c r="G877" s="97"/>
      <c r="H877" s="97"/>
      <c r="I877" s="97"/>
      <c r="J877" s="97"/>
      <c r="K877" s="97"/>
      <c r="L877" s="97"/>
      <c r="M877" s="97"/>
      <c r="N877" s="97"/>
      <c r="O877" s="97"/>
      <c r="P877" s="97"/>
      <c r="Q877" s="97"/>
      <c r="R877" s="97"/>
      <c r="S877" s="97"/>
      <c r="T877" s="97"/>
      <c r="U877" s="97"/>
      <c r="V877" s="97"/>
      <c r="W877" s="97"/>
      <c r="X877" s="97"/>
      <c r="Y877" s="97"/>
      <c r="Z877" s="97"/>
      <c r="AA877" s="97"/>
    </row>
    <row r="878" customFormat="false" ht="15.75" hidden="false" customHeight="false" outlineLevel="0" collapsed="false">
      <c r="A878" s="683"/>
      <c r="B878" s="623" t="s">
        <v>6586</v>
      </c>
      <c r="C878" s="539" t="s">
        <v>6590</v>
      </c>
      <c r="D878" s="59" t="s">
        <v>6591</v>
      </c>
      <c r="E878" s="407" t="s">
        <v>6592</v>
      </c>
      <c r="F878" s="97"/>
      <c r="G878" s="97"/>
      <c r="H878" s="97"/>
      <c r="I878" s="97"/>
      <c r="J878" s="97"/>
      <c r="K878" s="97"/>
      <c r="L878" s="97"/>
      <c r="M878" s="97"/>
      <c r="N878" s="97"/>
      <c r="O878" s="97"/>
      <c r="P878" s="97"/>
      <c r="Q878" s="97"/>
      <c r="R878" s="97"/>
      <c r="S878" s="97"/>
      <c r="T878" s="97"/>
      <c r="U878" s="97"/>
      <c r="V878" s="97"/>
      <c r="W878" s="97"/>
      <c r="X878" s="97"/>
      <c r="Y878" s="97"/>
      <c r="Z878" s="97"/>
      <c r="AA878" s="97"/>
    </row>
    <row r="879" customFormat="false" ht="15.75" hidden="false" customHeight="false" outlineLevel="0" collapsed="false">
      <c r="A879" s="683"/>
      <c r="B879" s="623" t="s">
        <v>6593</v>
      </c>
      <c r="C879" s="57" t="s">
        <v>6594</v>
      </c>
      <c r="D879" s="59" t="s">
        <v>6595</v>
      </c>
      <c r="E879" s="292" t="s">
        <v>5864</v>
      </c>
      <c r="F879" s="97"/>
      <c r="G879" s="97"/>
      <c r="H879" s="97"/>
      <c r="I879" s="97"/>
      <c r="J879" s="97"/>
      <c r="K879" s="97"/>
      <c r="L879" s="97"/>
      <c r="M879" s="97"/>
      <c r="N879" s="97"/>
      <c r="O879" s="97"/>
      <c r="P879" s="97"/>
      <c r="Q879" s="97"/>
      <c r="R879" s="97"/>
      <c r="S879" s="97"/>
      <c r="T879" s="97"/>
      <c r="U879" s="97"/>
      <c r="V879" s="97"/>
      <c r="W879" s="97"/>
      <c r="X879" s="97"/>
      <c r="Y879" s="97"/>
      <c r="Z879" s="97"/>
      <c r="AA879" s="97"/>
    </row>
    <row r="880" customFormat="false" ht="15.75" hidden="false" customHeight="false" outlineLevel="0" collapsed="false">
      <c r="A880" s="683"/>
      <c r="B880" s="623" t="s">
        <v>6596</v>
      </c>
      <c r="C880" s="57" t="s">
        <v>6597</v>
      </c>
      <c r="D880" s="57" t="s">
        <v>6598</v>
      </c>
      <c r="E880" s="409" t="s">
        <v>6599</v>
      </c>
      <c r="F880" s="97"/>
      <c r="G880" s="97"/>
      <c r="H880" s="97"/>
      <c r="I880" s="97"/>
      <c r="J880" s="97"/>
      <c r="K880" s="97"/>
      <c r="L880" s="97"/>
      <c r="M880" s="97"/>
      <c r="N880" s="97"/>
      <c r="O880" s="97"/>
      <c r="P880" s="97"/>
      <c r="Q880" s="97"/>
      <c r="R880" s="97"/>
      <c r="S880" s="97"/>
      <c r="T880" s="97"/>
      <c r="U880" s="97"/>
      <c r="V880" s="97"/>
      <c r="W880" s="97"/>
      <c r="X880" s="97"/>
      <c r="Y880" s="97"/>
      <c r="Z880" s="97"/>
      <c r="AA880" s="97"/>
    </row>
    <row r="881" customFormat="false" ht="15.75" hidden="false" customHeight="false" outlineLevel="0" collapsed="false">
      <c r="A881" s="683"/>
      <c r="B881" s="623" t="s">
        <v>6600</v>
      </c>
      <c r="C881" s="57" t="s">
        <v>6601</v>
      </c>
      <c r="D881" s="5" t="s">
        <v>6341</v>
      </c>
      <c r="E881" s="262" t="s">
        <v>6602</v>
      </c>
      <c r="F881" s="59" t="s">
        <v>6603</v>
      </c>
      <c r="G881" s="262" t="s">
        <v>6604</v>
      </c>
      <c r="H881" s="97"/>
      <c r="I881" s="97"/>
      <c r="J881" s="97"/>
      <c r="K881" s="97"/>
      <c r="L881" s="97"/>
      <c r="M881" s="97"/>
      <c r="N881" s="97"/>
      <c r="O881" s="97"/>
      <c r="P881" s="97"/>
      <c r="Q881" s="97"/>
      <c r="R881" s="97"/>
      <c r="S881" s="97"/>
      <c r="T881" s="97"/>
      <c r="U881" s="97"/>
      <c r="V881" s="97"/>
      <c r="W881" s="97"/>
      <c r="X881" s="97"/>
      <c r="Y881" s="97"/>
      <c r="Z881" s="97"/>
      <c r="AA881" s="97"/>
    </row>
    <row r="882" customFormat="false" ht="15.75" hidden="false" customHeight="false" outlineLevel="0" collapsed="false">
      <c r="A882" s="683"/>
      <c r="B882" s="623" t="s">
        <v>6605</v>
      </c>
      <c r="C882" s="539" t="s">
        <v>6606</v>
      </c>
      <c r="D882" s="59" t="s">
        <v>1342</v>
      </c>
      <c r="E882" s="405" t="s">
        <v>6607</v>
      </c>
      <c r="F882" s="55"/>
      <c r="G882" s="55"/>
      <c r="H882" s="97"/>
      <c r="I882" s="97"/>
      <c r="J882" s="97"/>
      <c r="K882" s="97"/>
      <c r="L882" s="97"/>
      <c r="M882" s="97"/>
      <c r="N882" s="97"/>
      <c r="O882" s="97"/>
      <c r="P882" s="97"/>
      <c r="Q882" s="97"/>
      <c r="R882" s="97"/>
      <c r="S882" s="97"/>
      <c r="T882" s="97"/>
      <c r="U882" s="97"/>
      <c r="V882" s="97"/>
      <c r="W882" s="97"/>
      <c r="X882" s="97"/>
      <c r="Y882" s="97"/>
      <c r="Z882" s="97"/>
      <c r="AA882" s="97"/>
    </row>
    <row r="883" customFormat="false" ht="15.75" hidden="false" customHeight="false" outlineLevel="0" collapsed="false">
      <c r="A883" s="683"/>
      <c r="B883" s="623" t="s">
        <v>6608</v>
      </c>
      <c r="C883" s="539" t="s">
        <v>6609</v>
      </c>
      <c r="D883" s="59" t="s">
        <v>1354</v>
      </c>
      <c r="E883" s="405" t="s">
        <v>4952</v>
      </c>
      <c r="F883" s="55"/>
      <c r="G883" s="55"/>
      <c r="H883" s="55"/>
      <c r="I883" s="97"/>
      <c r="J883" s="97"/>
      <c r="K883" s="97"/>
      <c r="L883" s="97"/>
      <c r="M883" s="97"/>
      <c r="N883" s="97"/>
      <c r="O883" s="97"/>
      <c r="P883" s="97"/>
      <c r="Q883" s="97"/>
      <c r="R883" s="97"/>
      <c r="S883" s="97"/>
      <c r="T883" s="97"/>
      <c r="U883" s="97"/>
      <c r="V883" s="97"/>
      <c r="W883" s="97"/>
      <c r="X883" s="97"/>
      <c r="Y883" s="97"/>
      <c r="Z883" s="97"/>
      <c r="AA883" s="97"/>
    </row>
    <row r="884" customFormat="false" ht="15.75" hidden="false" customHeight="false" outlineLevel="0" collapsed="false">
      <c r="A884" s="683"/>
      <c r="B884" s="623" t="s">
        <v>6605</v>
      </c>
      <c r="C884" s="539" t="s">
        <v>6610</v>
      </c>
      <c r="D884" s="59" t="s">
        <v>6611</v>
      </c>
      <c r="E884" s="405" t="s">
        <v>6612</v>
      </c>
      <c r="F884" s="55" t="s">
        <v>6613</v>
      </c>
      <c r="G884" s="594" t="s">
        <v>6614</v>
      </c>
      <c r="H884" s="55"/>
      <c r="I884" s="97"/>
      <c r="J884" s="97"/>
      <c r="K884" s="97"/>
      <c r="L884" s="97"/>
      <c r="M884" s="97"/>
      <c r="N884" s="97"/>
      <c r="O884" s="97"/>
      <c r="P884" s="97"/>
      <c r="Q884" s="97"/>
      <c r="R884" s="97"/>
      <c r="S884" s="97"/>
      <c r="T884" s="97"/>
      <c r="U884" s="97"/>
      <c r="V884" s="97"/>
      <c r="W884" s="97"/>
      <c r="X884" s="97"/>
      <c r="Y884" s="97"/>
      <c r="Z884" s="97"/>
      <c r="AA884" s="97"/>
    </row>
    <row r="885" customFormat="false" ht="15.75" hidden="false" customHeight="false" outlineLevel="0" collapsed="false">
      <c r="A885" s="683"/>
      <c r="B885" s="623" t="s">
        <v>6608</v>
      </c>
      <c r="C885" s="539" t="s">
        <v>6615</v>
      </c>
      <c r="D885" s="59" t="s">
        <v>6616</v>
      </c>
      <c r="E885" s="59"/>
      <c r="F885" s="107" t="s">
        <v>598</v>
      </c>
      <c r="G885" s="594" t="s">
        <v>6617</v>
      </c>
      <c r="H885" s="97"/>
      <c r="I885" s="97"/>
      <c r="J885" s="97"/>
      <c r="K885" s="97"/>
      <c r="L885" s="97"/>
      <c r="M885" s="97"/>
      <c r="N885" s="97"/>
      <c r="O885" s="97"/>
      <c r="P885" s="97"/>
      <c r="Q885" s="97"/>
      <c r="R885" s="97"/>
      <c r="S885" s="97"/>
      <c r="T885" s="97"/>
      <c r="U885" s="97"/>
      <c r="V885" s="97"/>
      <c r="W885" s="97"/>
      <c r="X885" s="97"/>
      <c r="Y885" s="97"/>
      <c r="Z885" s="97"/>
      <c r="AA885" s="97"/>
    </row>
    <row r="886" customFormat="false" ht="15.75" hidden="false" customHeight="false" outlineLevel="0" collapsed="false">
      <c r="A886" s="683"/>
      <c r="B886" s="623" t="s">
        <v>6618</v>
      </c>
      <c r="C886" s="539" t="s">
        <v>6619</v>
      </c>
      <c r="D886" s="59" t="s">
        <v>598</v>
      </c>
      <c r="E886" s="405" t="s">
        <v>6620</v>
      </c>
      <c r="F886" s="107" t="s">
        <v>1354</v>
      </c>
      <c r="G886" s="594" t="s">
        <v>4952</v>
      </c>
      <c r="H886" s="97"/>
      <c r="I886" s="97"/>
      <c r="J886" s="97"/>
      <c r="K886" s="97"/>
      <c r="L886" s="97"/>
      <c r="M886" s="97"/>
      <c r="N886" s="97"/>
      <c r="O886" s="97"/>
      <c r="P886" s="97"/>
      <c r="Q886" s="97"/>
      <c r="R886" s="97"/>
      <c r="S886" s="97"/>
      <c r="T886" s="97"/>
      <c r="U886" s="97"/>
      <c r="V886" s="97"/>
      <c r="W886" s="97"/>
      <c r="X886" s="97"/>
      <c r="Y886" s="97"/>
      <c r="Z886" s="97"/>
      <c r="AA886" s="97"/>
    </row>
    <row r="887" customFormat="false" ht="15.75" hidden="false" customHeight="false" outlineLevel="0" collapsed="false">
      <c r="A887" s="683"/>
      <c r="B887" s="623" t="s">
        <v>5173</v>
      </c>
      <c r="C887" s="539" t="s">
        <v>6621</v>
      </c>
      <c r="D887" s="57" t="s">
        <v>6622</v>
      </c>
      <c r="E887" s="408" t="s">
        <v>6623</v>
      </c>
      <c r="F887" s="97"/>
      <c r="G887" s="97"/>
      <c r="H887" s="97"/>
      <c r="I887" s="97"/>
      <c r="J887" s="97"/>
      <c r="K887" s="97"/>
      <c r="L887" s="97"/>
      <c r="M887" s="97"/>
      <c r="N887" s="97"/>
      <c r="O887" s="97"/>
      <c r="P887" s="97"/>
      <c r="Q887" s="97"/>
      <c r="R887" s="97"/>
      <c r="S887" s="97"/>
      <c r="T887" s="97"/>
      <c r="U887" s="97"/>
      <c r="V887" s="97"/>
      <c r="W887" s="97"/>
      <c r="X887" s="97"/>
      <c r="Y887" s="97"/>
      <c r="Z887" s="97"/>
      <c r="AA887" s="97"/>
    </row>
    <row r="888" customFormat="false" ht="15.75" hidden="false" customHeight="false" outlineLevel="0" collapsed="false">
      <c r="A888" s="683"/>
      <c r="B888" s="623" t="s">
        <v>6624</v>
      </c>
      <c r="C888" s="55" t="s">
        <v>6625</v>
      </c>
      <c r="D888" s="59"/>
      <c r="E888" s="59"/>
      <c r="F888" s="97"/>
      <c r="G888" s="97"/>
      <c r="H888" s="97"/>
      <c r="I888" s="97"/>
      <c r="J888" s="97"/>
      <c r="K888" s="97"/>
      <c r="L888" s="97"/>
      <c r="M888" s="97"/>
      <c r="N888" s="97"/>
      <c r="O888" s="97"/>
      <c r="P888" s="97"/>
      <c r="Q888" s="97"/>
      <c r="R888" s="97"/>
      <c r="S888" s="97"/>
      <c r="T888" s="97"/>
      <c r="U888" s="97"/>
      <c r="V888" s="97"/>
      <c r="W888" s="97"/>
      <c r="X888" s="97"/>
      <c r="Y888" s="97"/>
      <c r="Z888" s="97"/>
      <c r="AA888" s="97"/>
    </row>
    <row r="889" customFormat="false" ht="15.75" hidden="false" customHeight="false" outlineLevel="0" collapsed="false">
      <c r="A889" s="683"/>
      <c r="B889" s="623" t="s">
        <v>6626</v>
      </c>
      <c r="C889" s="18" t="s">
        <v>6627</v>
      </c>
      <c r="D889" s="41" t="s">
        <v>6628</v>
      </c>
      <c r="E889" s="409" t="s">
        <v>6629</v>
      </c>
      <c r="F889" s="55"/>
      <c r="G889" s="55"/>
      <c r="H889" s="55"/>
      <c r="I889" s="55"/>
      <c r="J889" s="687"/>
      <c r="K889" s="97"/>
      <c r="L889" s="97"/>
      <c r="M889" s="97"/>
      <c r="N889" s="97"/>
      <c r="O889" s="97"/>
      <c r="P889" s="97"/>
      <c r="Q889" s="97"/>
      <c r="R889" s="97"/>
      <c r="S889" s="97"/>
      <c r="T889" s="97"/>
      <c r="U889" s="97"/>
      <c r="V889" s="97"/>
      <c r="W889" s="97"/>
      <c r="X889" s="97"/>
      <c r="Y889" s="97"/>
      <c r="Z889" s="97"/>
      <c r="AA889" s="97"/>
    </row>
    <row r="890" customFormat="false" ht="15.75" hidden="false" customHeight="false" outlineLevel="0" collapsed="false">
      <c r="A890" s="683"/>
      <c r="B890" s="623" t="s">
        <v>6630</v>
      </c>
      <c r="C890" s="4" t="s">
        <v>6631</v>
      </c>
      <c r="D890" s="4" t="s">
        <v>1344</v>
      </c>
      <c r="E890" s="255" t="s">
        <v>6632</v>
      </c>
      <c r="F890" s="55" t="s">
        <v>6281</v>
      </c>
      <c r="G890" s="594" t="s">
        <v>6633</v>
      </c>
      <c r="H890" s="55" t="s">
        <v>6634</v>
      </c>
      <c r="I890" s="594" t="s">
        <v>6635</v>
      </c>
      <c r="J890" s="687"/>
      <c r="K890" s="97"/>
      <c r="L890" s="97"/>
      <c r="M890" s="97"/>
      <c r="N890" s="97"/>
      <c r="O890" s="97"/>
      <c r="P890" s="97"/>
      <c r="Q890" s="97"/>
      <c r="R890" s="97"/>
      <c r="S890" s="97"/>
      <c r="T890" s="97"/>
      <c r="U890" s="97"/>
      <c r="V890" s="97"/>
      <c r="W890" s="97"/>
      <c r="X890" s="97"/>
      <c r="Y890" s="97"/>
      <c r="Z890" s="97"/>
      <c r="AA890" s="97"/>
    </row>
    <row r="891" customFormat="false" ht="15.75" hidden="false" customHeight="false" outlineLevel="0" collapsed="false">
      <c r="A891" s="683"/>
      <c r="B891" s="623" t="s">
        <v>6636</v>
      </c>
      <c r="C891" s="18" t="s">
        <v>6637</v>
      </c>
      <c r="D891" s="5" t="s">
        <v>6638</v>
      </c>
      <c r="E891" s="262" t="s">
        <v>6639</v>
      </c>
      <c r="F891" s="97"/>
      <c r="G891" s="97"/>
      <c r="H891" s="97"/>
      <c r="I891" s="55"/>
      <c r="J891" s="687"/>
      <c r="K891" s="97"/>
      <c r="L891" s="97"/>
      <c r="M891" s="97"/>
      <c r="N891" s="97"/>
      <c r="O891" s="97"/>
      <c r="P891" s="97"/>
      <c r="Q891" s="97"/>
      <c r="R891" s="97"/>
      <c r="S891" s="97"/>
      <c r="T891" s="97"/>
      <c r="U891" s="97"/>
      <c r="V891" s="97"/>
      <c r="W891" s="97"/>
      <c r="X891" s="97"/>
      <c r="Y891" s="97"/>
      <c r="Z891" s="97"/>
      <c r="AA891" s="97"/>
    </row>
    <row r="892" customFormat="false" ht="15.75" hidden="false" customHeight="false" outlineLevel="0" collapsed="false">
      <c r="A892" s="683"/>
      <c r="B892" s="623" t="s">
        <v>6640</v>
      </c>
      <c r="C892" s="4" t="s">
        <v>6641</v>
      </c>
      <c r="D892" s="4" t="s">
        <v>1525</v>
      </c>
      <c r="E892" s="255" t="s">
        <v>1526</v>
      </c>
      <c r="F892" s="97"/>
      <c r="G892" s="97"/>
      <c r="H892" s="97"/>
      <c r="I892" s="55"/>
      <c r="J892" s="687"/>
      <c r="K892" s="97"/>
      <c r="L892" s="97"/>
      <c r="M892" s="97"/>
      <c r="N892" s="97"/>
      <c r="O892" s="97"/>
      <c r="P892" s="97"/>
      <c r="Q892" s="97"/>
      <c r="R892" s="97"/>
      <c r="S892" s="97"/>
      <c r="T892" s="97"/>
      <c r="U892" s="97"/>
      <c r="V892" s="97"/>
      <c r="W892" s="97"/>
      <c r="X892" s="97"/>
      <c r="Y892" s="97"/>
      <c r="Z892" s="97"/>
      <c r="AA892" s="97"/>
    </row>
    <row r="893" customFormat="false" ht="15.75" hidden="false" customHeight="false" outlineLevel="0" collapsed="false">
      <c r="A893" s="683"/>
      <c r="B893" s="623" t="s">
        <v>6640</v>
      </c>
      <c r="C893" s="5" t="s">
        <v>6642</v>
      </c>
      <c r="D893" s="4" t="s">
        <v>343</v>
      </c>
      <c r="E893" s="255" t="s">
        <v>6643</v>
      </c>
      <c r="F893" s="97"/>
      <c r="G893" s="97"/>
      <c r="H893" s="97"/>
      <c r="I893" s="55"/>
      <c r="J893" s="687"/>
      <c r="K893" s="97"/>
      <c r="L893" s="97"/>
      <c r="M893" s="97"/>
      <c r="N893" s="97"/>
      <c r="O893" s="97"/>
      <c r="P893" s="97"/>
      <c r="Q893" s="97"/>
      <c r="R893" s="97"/>
      <c r="S893" s="97"/>
      <c r="T893" s="97"/>
      <c r="U893" s="97"/>
      <c r="V893" s="97"/>
      <c r="W893" s="97"/>
      <c r="X893" s="97"/>
      <c r="Y893" s="97"/>
      <c r="Z893" s="97"/>
      <c r="AA893" s="97"/>
    </row>
    <row r="894" customFormat="false" ht="15.75" hidden="false" customHeight="false" outlineLevel="0" collapsed="false">
      <c r="A894" s="683"/>
      <c r="B894" s="623" t="s">
        <v>6644</v>
      </c>
      <c r="C894" s="5" t="s">
        <v>6645</v>
      </c>
      <c r="D894" s="4" t="s">
        <v>1390</v>
      </c>
      <c r="E894" s="255" t="s">
        <v>6646</v>
      </c>
      <c r="F894" s="97"/>
      <c r="G894" s="97"/>
      <c r="H894" s="97"/>
      <c r="I894" s="55"/>
      <c r="J894" s="687"/>
      <c r="K894" s="97"/>
      <c r="L894" s="97"/>
      <c r="M894" s="97"/>
      <c r="N894" s="97"/>
      <c r="O894" s="97"/>
      <c r="P894" s="97"/>
      <c r="Q894" s="97"/>
      <c r="R894" s="97"/>
      <c r="S894" s="97"/>
      <c r="T894" s="97"/>
      <c r="U894" s="97"/>
      <c r="V894" s="97"/>
      <c r="W894" s="97"/>
      <c r="X894" s="97"/>
      <c r="Y894" s="97"/>
      <c r="Z894" s="97"/>
      <c r="AA894" s="97"/>
    </row>
    <row r="895" customFormat="false" ht="15.75" hidden="false" customHeight="false" outlineLevel="0" collapsed="false">
      <c r="A895" s="683"/>
      <c r="B895" s="623" t="s">
        <v>6647</v>
      </c>
      <c r="C895" s="5" t="s">
        <v>6648</v>
      </c>
      <c r="D895" s="4" t="s">
        <v>1354</v>
      </c>
      <c r="E895" s="255" t="s">
        <v>6649</v>
      </c>
      <c r="F895" s="97"/>
      <c r="G895" s="97"/>
      <c r="H895" s="97"/>
      <c r="I895" s="55"/>
      <c r="J895" s="687"/>
      <c r="K895" s="97"/>
      <c r="L895" s="97"/>
      <c r="M895" s="97"/>
      <c r="N895" s="97"/>
      <c r="O895" s="97"/>
      <c r="P895" s="97"/>
      <c r="Q895" s="97"/>
      <c r="R895" s="97"/>
      <c r="S895" s="97"/>
      <c r="T895" s="97"/>
      <c r="U895" s="97"/>
      <c r="V895" s="97"/>
      <c r="W895" s="97"/>
      <c r="X895" s="97"/>
      <c r="Y895" s="97"/>
      <c r="Z895" s="97"/>
      <c r="AA895" s="97"/>
    </row>
    <row r="896" customFormat="false" ht="15.75" hidden="false" customHeight="false" outlineLevel="0" collapsed="false">
      <c r="A896" s="683"/>
      <c r="B896" s="623" t="s">
        <v>6650</v>
      </c>
      <c r="C896" s="5" t="s">
        <v>6651</v>
      </c>
      <c r="D896" s="4" t="s">
        <v>6652</v>
      </c>
      <c r="E896" s="255" t="s">
        <v>6653</v>
      </c>
      <c r="F896" s="97"/>
      <c r="G896" s="97"/>
      <c r="H896" s="97"/>
      <c r="I896" s="55"/>
      <c r="J896" s="687"/>
      <c r="K896" s="97"/>
      <c r="L896" s="97"/>
      <c r="M896" s="97"/>
      <c r="N896" s="97"/>
      <c r="O896" s="97"/>
      <c r="P896" s="97"/>
      <c r="Q896" s="97"/>
      <c r="R896" s="97"/>
      <c r="S896" s="97"/>
      <c r="T896" s="97"/>
      <c r="U896" s="97"/>
      <c r="V896" s="97"/>
      <c r="W896" s="97"/>
      <c r="X896" s="97"/>
      <c r="Y896" s="97"/>
      <c r="Z896" s="97"/>
      <c r="AA896" s="97"/>
    </row>
    <row r="897" customFormat="false" ht="15.75" hidden="false" customHeight="false" outlineLevel="0" collapsed="false">
      <c r="A897" s="683"/>
      <c r="B897" s="623" t="s">
        <v>5500</v>
      </c>
      <c r="C897" s="5" t="s">
        <v>6654</v>
      </c>
      <c r="D897" s="4" t="s">
        <v>6611</v>
      </c>
      <c r="E897" s="255" t="s">
        <v>6655</v>
      </c>
      <c r="F897" s="97"/>
      <c r="G897" s="97"/>
      <c r="H897" s="97"/>
      <c r="I897" s="55"/>
      <c r="J897" s="687"/>
      <c r="K897" s="97"/>
      <c r="L897" s="97"/>
      <c r="M897" s="97"/>
      <c r="N897" s="97"/>
      <c r="O897" s="97"/>
      <c r="P897" s="97"/>
      <c r="Q897" s="97"/>
      <c r="R897" s="97"/>
      <c r="S897" s="97"/>
      <c r="T897" s="97"/>
      <c r="U897" s="97"/>
      <c r="V897" s="97"/>
      <c r="W897" s="97"/>
      <c r="X897" s="97"/>
      <c r="Y897" s="97"/>
      <c r="Z897" s="97"/>
      <c r="AA897" s="97"/>
    </row>
    <row r="898" customFormat="false" ht="15.75" hidden="false" customHeight="false" outlineLevel="0" collapsed="false">
      <c r="A898" s="683"/>
      <c r="B898" s="623" t="s">
        <v>6656</v>
      </c>
      <c r="C898" s="657" t="s">
        <v>6657</v>
      </c>
      <c r="D898" s="4" t="s">
        <v>1357</v>
      </c>
      <c r="E898" s="255" t="s">
        <v>1506</v>
      </c>
      <c r="F898" s="97"/>
      <c r="G898" s="97"/>
      <c r="H898" s="97"/>
      <c r="I898" s="55" t="s">
        <v>6658</v>
      </c>
      <c r="J898" s="461" t="s">
        <v>6659</v>
      </c>
      <c r="K898" s="97"/>
      <c r="L898" s="97"/>
      <c r="M898" s="97"/>
      <c r="N898" s="97"/>
      <c r="O898" s="97"/>
      <c r="P898" s="97"/>
      <c r="Q898" s="97"/>
      <c r="R898" s="97"/>
      <c r="S898" s="97"/>
      <c r="T898" s="97"/>
      <c r="U898" s="97"/>
      <c r="V898" s="97"/>
      <c r="W898" s="97"/>
      <c r="X898" s="97"/>
      <c r="Y898" s="97"/>
      <c r="Z898" s="97"/>
      <c r="AA898" s="97"/>
    </row>
    <row r="899" customFormat="false" ht="15.75" hidden="false" customHeight="false" outlineLevel="0" collapsed="false">
      <c r="A899" s="683"/>
      <c r="B899" s="623" t="s">
        <v>6656</v>
      </c>
      <c r="C899" s="406" t="s">
        <v>6660</v>
      </c>
      <c r="D899" s="59" t="s">
        <v>6661</v>
      </c>
      <c r="E899" s="405" t="s">
        <v>6662</v>
      </c>
      <c r="F899" s="107"/>
      <c r="G899" s="55"/>
      <c r="H899" s="97"/>
      <c r="I899" s="97"/>
      <c r="J899" s="97"/>
      <c r="K899" s="97"/>
      <c r="L899" s="97"/>
      <c r="M899" s="97"/>
      <c r="N899" s="97"/>
      <c r="O899" s="97"/>
      <c r="P899" s="97"/>
      <c r="Q899" s="97"/>
      <c r="R899" s="97"/>
      <c r="S899" s="97"/>
      <c r="T899" s="97"/>
      <c r="U899" s="97"/>
      <c r="V899" s="97"/>
      <c r="W899" s="97"/>
      <c r="X899" s="97"/>
      <c r="Y899" s="97"/>
      <c r="Z899" s="97"/>
      <c r="AA899" s="97"/>
    </row>
    <row r="900" customFormat="false" ht="15.75" hidden="false" customHeight="false" outlineLevel="0" collapsed="false">
      <c r="A900" s="683"/>
      <c r="B900" s="623" t="s">
        <v>6663</v>
      </c>
      <c r="C900" s="57" t="s">
        <v>6664</v>
      </c>
      <c r="D900" s="57" t="s">
        <v>6665</v>
      </c>
      <c r="E900" s="408" t="s">
        <v>6666</v>
      </c>
      <c r="F900" s="618" t="s">
        <v>6667</v>
      </c>
      <c r="G900" s="408" t="s">
        <v>6668</v>
      </c>
      <c r="H900" s="97"/>
      <c r="I900" s="97"/>
      <c r="J900" s="97"/>
      <c r="K900" s="97"/>
      <c r="L900" s="97"/>
      <c r="M900" s="97"/>
      <c r="N900" s="97"/>
      <c r="O900" s="97"/>
      <c r="P900" s="97"/>
      <c r="Q900" s="97"/>
      <c r="R900" s="97"/>
      <c r="S900" s="97"/>
      <c r="T900" s="97"/>
      <c r="U900" s="97"/>
      <c r="V900" s="97"/>
      <c r="W900" s="97"/>
      <c r="X900" s="97"/>
      <c r="Y900" s="97"/>
      <c r="Z900" s="97"/>
      <c r="AA900" s="97"/>
    </row>
    <row r="901" customFormat="false" ht="15.75" hidden="false" customHeight="false" outlineLevel="0" collapsed="false">
      <c r="A901" s="683"/>
      <c r="B901" s="623" t="s">
        <v>6669</v>
      </c>
      <c r="C901" s="603" t="s">
        <v>6670</v>
      </c>
      <c r="D901" s="59" t="s">
        <v>1357</v>
      </c>
      <c r="E901" s="405" t="s">
        <v>1654</v>
      </c>
      <c r="F901" s="107" t="s">
        <v>2546</v>
      </c>
      <c r="G901" s="594" t="s">
        <v>6671</v>
      </c>
      <c r="H901" s="97"/>
      <c r="I901" s="97"/>
      <c r="J901" s="97"/>
      <c r="K901" s="97"/>
      <c r="L901" s="97"/>
      <c r="M901" s="97"/>
      <c r="N901" s="97"/>
      <c r="O901" s="97"/>
      <c r="P901" s="97"/>
      <c r="Q901" s="97"/>
      <c r="R901" s="97"/>
      <c r="S901" s="97"/>
      <c r="T901" s="97"/>
      <c r="U901" s="97"/>
      <c r="V901" s="97"/>
      <c r="W901" s="97"/>
      <c r="X901" s="97"/>
      <c r="Y901" s="97"/>
      <c r="Z901" s="97"/>
      <c r="AA901" s="97"/>
    </row>
    <row r="902" customFormat="false" ht="15.75" hidden="false" customHeight="false" outlineLevel="0" collapsed="false">
      <c r="A902" s="683"/>
      <c r="B902" s="623"/>
      <c r="C902" s="539" t="s">
        <v>6672</v>
      </c>
      <c r="D902" s="59" t="s">
        <v>6673</v>
      </c>
      <c r="E902" s="594" t="s">
        <v>6674</v>
      </c>
      <c r="F902" s="55" t="s">
        <v>1619</v>
      </c>
      <c r="G902" s="594" t="s">
        <v>6675</v>
      </c>
      <c r="H902" s="97"/>
      <c r="I902" s="97"/>
      <c r="J902" s="97"/>
      <c r="K902" s="97"/>
      <c r="L902" s="97"/>
      <c r="M902" s="97"/>
      <c r="N902" s="97"/>
      <c r="O902" s="97"/>
      <c r="P902" s="97"/>
      <c r="Q902" s="97"/>
      <c r="R902" s="97"/>
      <c r="S902" s="97"/>
      <c r="T902" s="97"/>
      <c r="U902" s="97"/>
      <c r="V902" s="97"/>
      <c r="W902" s="97"/>
      <c r="X902" s="97"/>
      <c r="Y902" s="97"/>
      <c r="Z902" s="97"/>
      <c r="AA902" s="97"/>
    </row>
    <row r="903" customFormat="false" ht="15.75" hidden="false" customHeight="false" outlineLevel="0" collapsed="false">
      <c r="A903" s="683"/>
      <c r="B903" s="623" t="s">
        <v>6669</v>
      </c>
      <c r="C903" s="59" t="s">
        <v>6676</v>
      </c>
      <c r="D903" s="59" t="s">
        <v>6677</v>
      </c>
      <c r="E903" s="407" t="s">
        <v>1833</v>
      </c>
      <c r="F903" s="107"/>
      <c r="G903" s="55"/>
      <c r="H903" s="97"/>
      <c r="I903" s="97"/>
      <c r="J903" s="535"/>
      <c r="K903" s="97"/>
      <c r="M903" s="97"/>
      <c r="N903" s="97"/>
      <c r="O903" s="97"/>
      <c r="P903" s="97"/>
      <c r="Q903" s="97"/>
      <c r="R903" s="97"/>
      <c r="S903" s="97"/>
      <c r="T903" s="97"/>
      <c r="U903" s="97"/>
      <c r="V903" s="97"/>
      <c r="W903" s="97"/>
      <c r="X903" s="97"/>
      <c r="Y903" s="97"/>
      <c r="Z903" s="97"/>
      <c r="AA903" s="97"/>
    </row>
    <row r="904" customFormat="false" ht="15.75" hidden="false" customHeight="false" outlineLevel="0" collapsed="false">
      <c r="A904" s="683"/>
      <c r="B904" s="623" t="s">
        <v>6669</v>
      </c>
      <c r="C904" s="57" t="s">
        <v>6678</v>
      </c>
      <c r="D904" s="59" t="s">
        <v>6679</v>
      </c>
      <c r="E904" s="285" t="s">
        <v>6680</v>
      </c>
      <c r="F904" s="107"/>
      <c r="G904" s="55"/>
      <c r="H904" s="97"/>
      <c r="I904" s="97"/>
      <c r="J904" s="535"/>
      <c r="K904" s="97"/>
      <c r="M904" s="97"/>
      <c r="N904" s="97"/>
      <c r="O904" s="97"/>
      <c r="P904" s="97"/>
      <c r="Q904" s="97"/>
      <c r="R904" s="97"/>
      <c r="S904" s="97"/>
      <c r="T904" s="97"/>
      <c r="U904" s="97"/>
      <c r="V904" s="97"/>
      <c r="W904" s="97"/>
      <c r="X904" s="97"/>
      <c r="Y904" s="97"/>
      <c r="Z904" s="97"/>
      <c r="AA904" s="97"/>
    </row>
    <row r="905" customFormat="false" ht="15.75" hidden="false" customHeight="false" outlineLevel="0" collapsed="false">
      <c r="A905" s="683"/>
      <c r="B905" s="623" t="s">
        <v>6669</v>
      </c>
      <c r="C905" s="57" t="s">
        <v>6681</v>
      </c>
      <c r="D905" s="57" t="s">
        <v>6682</v>
      </c>
      <c r="E905" s="285" t="s">
        <v>6683</v>
      </c>
      <c r="F905" s="107" t="s">
        <v>6684</v>
      </c>
      <c r="G905" s="594" t="s">
        <v>6685</v>
      </c>
      <c r="H905" s="97"/>
      <c r="I905" s="97"/>
      <c r="J905" s="535"/>
      <c r="K905" s="97"/>
      <c r="M905" s="97"/>
      <c r="N905" s="97"/>
      <c r="O905" s="97"/>
      <c r="P905" s="97"/>
      <c r="Q905" s="97"/>
      <c r="R905" s="97"/>
      <c r="S905" s="97"/>
      <c r="T905" s="97"/>
      <c r="U905" s="97"/>
      <c r="V905" s="97"/>
      <c r="W905" s="97"/>
      <c r="X905" s="97"/>
      <c r="Y905" s="97"/>
      <c r="Z905" s="97"/>
      <c r="AA905" s="97"/>
    </row>
    <row r="906" customFormat="false" ht="15.75" hidden="false" customHeight="false" outlineLevel="0" collapsed="false">
      <c r="A906" s="683"/>
      <c r="B906" s="623" t="s">
        <v>6669</v>
      </c>
      <c r="C906" s="59" t="s">
        <v>6686</v>
      </c>
      <c r="D906" s="59" t="s">
        <v>1357</v>
      </c>
      <c r="E906" s="405" t="s">
        <v>4990</v>
      </c>
      <c r="F906" s="107"/>
      <c r="G906" s="55"/>
      <c r="H906" s="97"/>
      <c r="I906" s="97"/>
      <c r="J906" s="535"/>
      <c r="K906" s="97"/>
      <c r="M906" s="97"/>
      <c r="N906" s="97"/>
      <c r="O906" s="97"/>
      <c r="P906" s="97"/>
      <c r="Q906" s="97"/>
      <c r="R906" s="97"/>
      <c r="S906" s="97"/>
      <c r="T906" s="97"/>
      <c r="U906" s="97"/>
      <c r="V906" s="97"/>
      <c r="W906" s="97"/>
      <c r="X906" s="97"/>
      <c r="Y906" s="97"/>
      <c r="Z906" s="97"/>
      <c r="AA906" s="97"/>
    </row>
    <row r="907" customFormat="false" ht="15.75" hidden="false" customHeight="false" outlineLevel="0" collapsed="false">
      <c r="A907" s="683"/>
      <c r="B907" s="623" t="s">
        <v>6669</v>
      </c>
      <c r="C907" s="539" t="s">
        <v>6687</v>
      </c>
      <c r="D907" s="57" t="s">
        <v>6688</v>
      </c>
      <c r="E907" s="408" t="s">
        <v>6689</v>
      </c>
      <c r="F907" s="97"/>
      <c r="G907" s="97"/>
      <c r="H907" s="97"/>
      <c r="I907" s="97"/>
      <c r="J907" s="535"/>
      <c r="K907" s="97"/>
      <c r="M907" s="97"/>
      <c r="N907" s="97"/>
      <c r="O907" s="97"/>
      <c r="P907" s="97"/>
      <c r="Q907" s="97"/>
      <c r="R907" s="97"/>
      <c r="S907" s="97"/>
      <c r="T907" s="97"/>
      <c r="U907" s="97"/>
      <c r="V907" s="97"/>
      <c r="W907" s="97"/>
      <c r="X907" s="97"/>
      <c r="Y907" s="97"/>
      <c r="Z907" s="97"/>
      <c r="AA907" s="97"/>
    </row>
    <row r="908" customFormat="false" ht="15.75" hidden="false" customHeight="false" outlineLevel="0" collapsed="false">
      <c r="A908" s="683"/>
      <c r="B908" s="623" t="s">
        <v>6669</v>
      </c>
      <c r="C908" s="55" t="s">
        <v>6690</v>
      </c>
      <c r="D908" s="59" t="s">
        <v>1357</v>
      </c>
      <c r="E908" s="407" t="s">
        <v>1506</v>
      </c>
      <c r="F908" s="97"/>
      <c r="G908" s="97"/>
      <c r="H908" s="97"/>
      <c r="K908" s="97"/>
      <c r="L908" s="97"/>
      <c r="M908" s="97"/>
      <c r="N908" s="97"/>
      <c r="O908" s="97"/>
      <c r="P908" s="97"/>
      <c r="Q908" s="97"/>
      <c r="R908" s="97"/>
      <c r="S908" s="97"/>
      <c r="T908" s="97"/>
      <c r="U908" s="97"/>
      <c r="V908" s="97"/>
      <c r="W908" s="97"/>
      <c r="X908" s="97"/>
      <c r="Y908" s="97"/>
      <c r="Z908" s="97"/>
      <c r="AA908" s="97"/>
    </row>
    <row r="909" customFormat="false" ht="15.75" hidden="false" customHeight="false" outlineLevel="0" collapsed="false">
      <c r="A909" s="683"/>
      <c r="B909" s="623" t="s">
        <v>6669</v>
      </c>
      <c r="C909" s="55" t="s">
        <v>6691</v>
      </c>
      <c r="D909" s="59" t="s">
        <v>1357</v>
      </c>
      <c r="E909" s="594" t="s">
        <v>5206</v>
      </c>
      <c r="G909" s="97"/>
      <c r="H909" s="97"/>
      <c r="I909" s="97"/>
      <c r="J909" s="97"/>
      <c r="K909" s="97"/>
      <c r="L909" s="97"/>
      <c r="M909" s="97"/>
      <c r="N909" s="97"/>
      <c r="O909" s="97"/>
      <c r="P909" s="97"/>
      <c r="Q909" s="97"/>
      <c r="R909" s="97"/>
      <c r="S909" s="97"/>
      <c r="T909" s="97"/>
      <c r="U909" s="97"/>
      <c r="V909" s="97"/>
      <c r="W909" s="97"/>
      <c r="X909" s="97"/>
      <c r="Y909" s="97"/>
      <c r="Z909" s="97"/>
      <c r="AA909" s="97"/>
    </row>
    <row r="910" customFormat="false" ht="15.75" hidden="false" customHeight="false" outlineLevel="0" collapsed="false">
      <c r="A910" s="683"/>
      <c r="B910" s="623" t="s">
        <v>6669</v>
      </c>
      <c r="C910" s="57" t="s">
        <v>6692</v>
      </c>
      <c r="D910" s="57" t="s">
        <v>6693</v>
      </c>
      <c r="E910" s="408" t="s">
        <v>6694</v>
      </c>
      <c r="F910" s="97"/>
      <c r="G910" s="97"/>
      <c r="H910" s="97"/>
      <c r="I910" s="97"/>
      <c r="J910" s="97"/>
      <c r="K910" s="97"/>
      <c r="L910" s="97"/>
      <c r="M910" s="97"/>
      <c r="N910" s="97"/>
      <c r="O910" s="97"/>
      <c r="P910" s="97"/>
      <c r="Q910" s="97"/>
      <c r="R910" s="97"/>
      <c r="S910" s="97"/>
      <c r="T910" s="97"/>
      <c r="U910" s="97"/>
      <c r="V910" s="97"/>
      <c r="W910" s="97"/>
      <c r="X910" s="97"/>
      <c r="Y910" s="97"/>
      <c r="Z910" s="97"/>
      <c r="AA910" s="97"/>
    </row>
    <row r="911" customFormat="false" ht="15.75" hidden="false" customHeight="false" outlineLevel="0" collapsed="false">
      <c r="A911" s="683"/>
      <c r="B911" s="623" t="s">
        <v>6695</v>
      </c>
      <c r="C911" s="59" t="s">
        <v>6696</v>
      </c>
      <c r="D911" s="59" t="s">
        <v>6697</v>
      </c>
      <c r="E911" s="405" t="s">
        <v>6698</v>
      </c>
      <c r="F911" s="107"/>
      <c r="G911" s="55"/>
      <c r="H911" s="55"/>
      <c r="I911" s="55"/>
      <c r="J911" s="97"/>
      <c r="K911" s="97"/>
      <c r="L911" s="97"/>
      <c r="M911" s="97"/>
      <c r="N911" s="97"/>
      <c r="O911" s="97"/>
      <c r="P911" s="97"/>
      <c r="Q911" s="97"/>
      <c r="R911" s="97"/>
      <c r="S911" s="97"/>
      <c r="T911" s="97"/>
      <c r="U911" s="97"/>
      <c r="V911" s="97"/>
      <c r="W911" s="97"/>
      <c r="X911" s="97"/>
      <c r="Y911" s="97"/>
      <c r="Z911" s="97"/>
      <c r="AA911" s="97"/>
    </row>
    <row r="912" customFormat="false" ht="15.75" hidden="false" customHeight="false" outlineLevel="0" collapsed="false">
      <c r="A912" s="683"/>
      <c r="B912" s="623" t="s">
        <v>6699</v>
      </c>
      <c r="C912" s="59" t="s">
        <v>6700</v>
      </c>
      <c r="D912" s="59" t="s">
        <v>3067</v>
      </c>
      <c r="E912" s="405" t="s">
        <v>6701</v>
      </c>
      <c r="F912" s="107" t="s">
        <v>6702</v>
      </c>
      <c r="G912" s="594" t="s">
        <v>6703</v>
      </c>
      <c r="H912" s="55" t="s">
        <v>1724</v>
      </c>
      <c r="I912" s="594" t="s">
        <v>2154</v>
      </c>
      <c r="J912" s="97"/>
      <c r="K912" s="97"/>
      <c r="L912" s="97"/>
      <c r="M912" s="97"/>
      <c r="N912" s="97"/>
      <c r="O912" s="97"/>
      <c r="P912" s="97"/>
      <c r="Q912" s="97"/>
      <c r="R912" s="97"/>
      <c r="S912" s="97"/>
      <c r="T912" s="97"/>
      <c r="U912" s="97"/>
      <c r="V912" s="97"/>
      <c r="W912" s="97"/>
      <c r="X912" s="97"/>
      <c r="Y912" s="97"/>
      <c r="Z912" s="97"/>
      <c r="AA912" s="97"/>
    </row>
    <row r="913" customFormat="false" ht="15.75" hidden="false" customHeight="false" outlineLevel="0" collapsed="false">
      <c r="A913" s="683"/>
      <c r="B913" s="623" t="s">
        <v>6704</v>
      </c>
      <c r="C913" s="59" t="s">
        <v>6705</v>
      </c>
      <c r="D913" s="59" t="s">
        <v>1357</v>
      </c>
      <c r="E913" s="405" t="s">
        <v>1506</v>
      </c>
      <c r="F913" s="107" t="s">
        <v>4569</v>
      </c>
      <c r="G913" s="594" t="s">
        <v>6706</v>
      </c>
      <c r="H913" s="55"/>
      <c r="I913" s="55"/>
      <c r="J913" s="97"/>
      <c r="K913" s="97"/>
      <c r="L913" s="97"/>
      <c r="M913" s="97"/>
      <c r="N913" s="97"/>
      <c r="O913" s="97"/>
      <c r="P913" s="97"/>
      <c r="Q913" s="97"/>
      <c r="R913" s="97"/>
      <c r="S913" s="97"/>
      <c r="T913" s="97"/>
      <c r="U913" s="97"/>
      <c r="V913" s="97"/>
      <c r="W913" s="97"/>
      <c r="X913" s="97"/>
      <c r="Y913" s="97"/>
      <c r="Z913" s="97"/>
      <c r="AA913" s="97"/>
    </row>
    <row r="914" customFormat="false" ht="15.75" hidden="false" customHeight="false" outlineLevel="0" collapsed="false">
      <c r="A914" s="683"/>
      <c r="B914" s="623" t="s">
        <v>6707</v>
      </c>
      <c r="C914" s="539" t="s">
        <v>6708</v>
      </c>
      <c r="D914" s="59" t="s">
        <v>2040</v>
      </c>
      <c r="E914" s="405" t="s">
        <v>6709</v>
      </c>
      <c r="F914" s="55" t="s">
        <v>598</v>
      </c>
      <c r="G914" s="594" t="s">
        <v>6243</v>
      </c>
      <c r="H914" s="55"/>
      <c r="I914" s="55"/>
      <c r="J914" s="97"/>
      <c r="K914" s="97"/>
      <c r="L914" s="97"/>
      <c r="M914" s="97"/>
      <c r="N914" s="97"/>
      <c r="O914" s="97"/>
      <c r="P914" s="97"/>
      <c r="Q914" s="97"/>
      <c r="R914" s="97"/>
      <c r="S914" s="97"/>
      <c r="T914" s="97"/>
      <c r="U914" s="97"/>
      <c r="V914" s="97"/>
      <c r="W914" s="97"/>
      <c r="X914" s="97"/>
      <c r="Y914" s="97"/>
      <c r="Z914" s="97"/>
      <c r="AA914" s="97"/>
    </row>
    <row r="915" customFormat="false" ht="15.75" hidden="false" customHeight="false" outlineLevel="0" collapsed="false">
      <c r="A915" s="683"/>
      <c r="B915" s="623" t="s">
        <v>6710</v>
      </c>
      <c r="C915" s="539" t="s">
        <v>6711</v>
      </c>
      <c r="D915" s="59" t="s">
        <v>5324</v>
      </c>
      <c r="E915" s="405" t="s">
        <v>5325</v>
      </c>
      <c r="F915" s="55"/>
      <c r="G915" s="55"/>
      <c r="H915" s="55"/>
      <c r="I915" s="55"/>
      <c r="J915" s="97"/>
      <c r="K915" s="97"/>
      <c r="L915" s="97"/>
      <c r="M915" s="97"/>
      <c r="N915" s="97"/>
      <c r="O915" s="97"/>
      <c r="P915" s="97"/>
      <c r="Q915" s="97"/>
      <c r="R915" s="97"/>
      <c r="S915" s="97"/>
      <c r="T915" s="97"/>
      <c r="U915" s="97"/>
      <c r="V915" s="97"/>
      <c r="W915" s="97"/>
      <c r="X915" s="97"/>
      <c r="Y915" s="97"/>
      <c r="Z915" s="97"/>
      <c r="AA915" s="97"/>
    </row>
    <row r="916" customFormat="false" ht="15.75" hidden="false" customHeight="false" outlineLevel="0" collapsed="false">
      <c r="A916" s="683"/>
      <c r="B916" s="623" t="s">
        <v>6712</v>
      </c>
      <c r="C916" s="59" t="s">
        <v>6713</v>
      </c>
      <c r="D916" s="59" t="s">
        <v>6714</v>
      </c>
      <c r="E916" s="405" t="s">
        <v>6715</v>
      </c>
      <c r="F916" s="55" t="s">
        <v>6716</v>
      </c>
      <c r="G916" s="594" t="s">
        <v>6717</v>
      </c>
      <c r="H916" s="55" t="s">
        <v>6718</v>
      </c>
      <c r="I916" s="594" t="s">
        <v>6719</v>
      </c>
      <c r="J916" s="97"/>
      <c r="K916" s="97"/>
      <c r="L916" s="97"/>
      <c r="M916" s="97"/>
      <c r="N916" s="97"/>
      <c r="O916" s="97"/>
      <c r="P916" s="97"/>
      <c r="Q916" s="97"/>
      <c r="R916" s="97"/>
      <c r="S916" s="97"/>
      <c r="T916" s="97"/>
      <c r="U916" s="97"/>
      <c r="V916" s="97"/>
      <c r="W916" s="97"/>
      <c r="X916" s="97"/>
      <c r="Y916" s="97"/>
      <c r="Z916" s="97"/>
      <c r="AA916" s="97"/>
    </row>
    <row r="917" customFormat="false" ht="15.75" hidden="false" customHeight="false" outlineLevel="0" collapsed="false">
      <c r="A917" s="683"/>
      <c r="B917" s="623" t="s">
        <v>6712</v>
      </c>
      <c r="C917" s="59" t="s">
        <v>6720</v>
      </c>
      <c r="D917" s="59" t="s">
        <v>838</v>
      </c>
      <c r="E917" s="405" t="s">
        <v>6721</v>
      </c>
      <c r="F917" s="55" t="s">
        <v>1988</v>
      </c>
      <c r="G917" s="594" t="s">
        <v>4827</v>
      </c>
      <c r="H917" s="97"/>
      <c r="I917" s="97"/>
      <c r="J917" s="97"/>
      <c r="K917" s="97"/>
      <c r="L917" s="97"/>
      <c r="M917" s="97"/>
      <c r="N917" s="97"/>
      <c r="O917" s="97"/>
      <c r="P917" s="97"/>
      <c r="Q917" s="97"/>
      <c r="R917" s="97"/>
      <c r="S917" s="97"/>
      <c r="T917" s="97"/>
      <c r="U917" s="97"/>
      <c r="V917" s="97"/>
      <c r="W917" s="97"/>
      <c r="X917" s="97"/>
      <c r="Y917" s="97"/>
      <c r="Z917" s="97"/>
      <c r="AA917" s="97"/>
    </row>
    <row r="918" customFormat="false" ht="15.75" hidden="false" customHeight="false" outlineLevel="0" collapsed="false">
      <c r="A918" s="683"/>
      <c r="B918" s="623" t="s">
        <v>6722</v>
      </c>
      <c r="C918" s="59" t="s">
        <v>6723</v>
      </c>
      <c r="D918" s="59" t="s">
        <v>1677</v>
      </c>
      <c r="E918" s="405" t="s">
        <v>6125</v>
      </c>
      <c r="F918" s="97"/>
      <c r="G918" s="97"/>
      <c r="H918" s="97"/>
      <c r="I918" s="97"/>
      <c r="J918" s="97"/>
      <c r="K918" s="97"/>
      <c r="L918" s="97"/>
      <c r="M918" s="97"/>
      <c r="N918" s="97"/>
      <c r="O918" s="97"/>
      <c r="P918" s="97"/>
      <c r="Q918" s="97"/>
      <c r="R918" s="97"/>
      <c r="S918" s="97"/>
      <c r="T918" s="97"/>
      <c r="U918" s="97"/>
      <c r="V918" s="97"/>
      <c r="W918" s="97"/>
      <c r="X918" s="97"/>
      <c r="Y918" s="97"/>
      <c r="Z918" s="97"/>
      <c r="AA918" s="97"/>
    </row>
    <row r="919" customFormat="false" ht="15.75" hidden="false" customHeight="false" outlineLevel="0" collapsed="false">
      <c r="A919" s="683"/>
      <c r="B919" s="623" t="s">
        <v>6724</v>
      </c>
      <c r="C919" s="59" t="s">
        <v>6725</v>
      </c>
      <c r="D919" s="59" t="s">
        <v>588</v>
      </c>
      <c r="E919" s="405" t="s">
        <v>6726</v>
      </c>
      <c r="F919" s="55" t="s">
        <v>6727</v>
      </c>
      <c r="G919" s="594" t="s">
        <v>6728</v>
      </c>
      <c r="H919" s="97"/>
      <c r="I919" s="97"/>
      <c r="J919" s="97"/>
      <c r="K919" s="97"/>
      <c r="L919" s="97"/>
      <c r="M919" s="97"/>
      <c r="N919" s="97"/>
      <c r="O919" s="97"/>
      <c r="P919" s="97"/>
      <c r="Q919" s="97"/>
      <c r="R919" s="97"/>
      <c r="S919" s="97"/>
      <c r="T919" s="97"/>
      <c r="U919" s="97"/>
      <c r="V919" s="97"/>
      <c r="W919" s="97"/>
      <c r="X919" s="97"/>
      <c r="Y919" s="97"/>
      <c r="Z919" s="97"/>
      <c r="AA919" s="97"/>
    </row>
    <row r="920" customFormat="false" ht="15.75" hidden="false" customHeight="false" outlineLevel="0" collapsed="false">
      <c r="A920" s="683"/>
      <c r="B920" s="623" t="s">
        <v>6729</v>
      </c>
      <c r="C920" s="57" t="s">
        <v>6730</v>
      </c>
      <c r="D920" s="59" t="s">
        <v>1549</v>
      </c>
      <c r="E920" s="405" t="s">
        <v>6731</v>
      </c>
      <c r="F920" s="97"/>
      <c r="G920" s="97"/>
      <c r="H920" s="97"/>
      <c r="I920" s="97"/>
      <c r="J920" s="97"/>
      <c r="K920" s="97"/>
      <c r="L920" s="97"/>
      <c r="M920" s="97"/>
      <c r="N920" s="97"/>
      <c r="O920" s="97"/>
      <c r="P920" s="97"/>
      <c r="Q920" s="97"/>
      <c r="R920" s="97"/>
      <c r="S920" s="97"/>
      <c r="T920" s="97"/>
      <c r="U920" s="97"/>
      <c r="V920" s="97"/>
      <c r="W920" s="97"/>
      <c r="X920" s="97"/>
      <c r="Y920" s="97"/>
      <c r="Z920" s="97"/>
      <c r="AA920" s="97"/>
    </row>
    <row r="921" customFormat="false" ht="15.75" hidden="false" customHeight="false" outlineLevel="0" collapsed="false">
      <c r="A921" s="683"/>
      <c r="B921" s="623" t="s">
        <v>6732</v>
      </c>
      <c r="C921" s="59" t="s">
        <v>6733</v>
      </c>
      <c r="D921" s="59" t="s">
        <v>598</v>
      </c>
      <c r="E921" s="405" t="s">
        <v>6734</v>
      </c>
      <c r="F921" s="55" t="s">
        <v>1354</v>
      </c>
      <c r="G921" s="594" t="s">
        <v>6735</v>
      </c>
      <c r="H921" s="97"/>
      <c r="I921" s="97"/>
      <c r="J921" s="97"/>
      <c r="K921" s="97"/>
      <c r="L921" s="97"/>
      <c r="M921" s="97"/>
      <c r="N921" s="97"/>
      <c r="O921" s="97"/>
      <c r="P921" s="97"/>
      <c r="Q921" s="97"/>
      <c r="R921" s="97"/>
      <c r="S921" s="97"/>
      <c r="T921" s="97"/>
      <c r="U921" s="97"/>
      <c r="V921" s="97"/>
      <c r="W921" s="97"/>
      <c r="X921" s="97"/>
      <c r="Y921" s="97"/>
      <c r="Z921" s="97"/>
      <c r="AA921" s="97"/>
    </row>
    <row r="922" customFormat="false" ht="15.75" hidden="false" customHeight="false" outlineLevel="0" collapsed="false">
      <c r="A922" s="683"/>
      <c r="B922" s="623" t="s">
        <v>6732</v>
      </c>
      <c r="C922" s="59" t="s">
        <v>6736</v>
      </c>
      <c r="D922" s="59" t="s">
        <v>1312</v>
      </c>
      <c r="E922" s="405" t="s">
        <v>6737</v>
      </c>
      <c r="F922" s="97"/>
      <c r="G922" s="97"/>
      <c r="H922" s="97"/>
      <c r="I922" s="97"/>
      <c r="J922" s="97"/>
      <c r="K922" s="97"/>
      <c r="L922" s="97"/>
      <c r="M922" s="97"/>
      <c r="N922" s="97"/>
      <c r="O922" s="97"/>
      <c r="P922" s="97"/>
      <c r="Q922" s="97"/>
      <c r="R922" s="97"/>
      <c r="S922" s="97"/>
      <c r="T922" s="97"/>
      <c r="U922" s="97"/>
      <c r="V922" s="97"/>
      <c r="W922" s="97"/>
      <c r="X922" s="97"/>
      <c r="Y922" s="97"/>
      <c r="Z922" s="97"/>
      <c r="AA922" s="97"/>
    </row>
    <row r="923" customFormat="false" ht="15.75" hidden="false" customHeight="false" outlineLevel="0" collapsed="false">
      <c r="A923" s="683"/>
      <c r="B923" s="623" t="s">
        <v>5294</v>
      </c>
      <c r="C923" s="57" t="s">
        <v>6738</v>
      </c>
      <c r="D923" s="57" t="s">
        <v>6739</v>
      </c>
      <c r="E923" s="408" t="s">
        <v>6740</v>
      </c>
      <c r="F923" s="59" t="s">
        <v>6741</v>
      </c>
      <c r="G923" s="405" t="s">
        <v>6742</v>
      </c>
      <c r="J923" s="97"/>
      <c r="K923" s="97"/>
      <c r="L923" s="97"/>
      <c r="M923" s="97"/>
      <c r="N923" s="97"/>
      <c r="O923" s="97"/>
      <c r="P923" s="97"/>
      <c r="Q923" s="97"/>
      <c r="R923" s="97"/>
      <c r="S923" s="97"/>
      <c r="T923" s="97"/>
      <c r="U923" s="97"/>
      <c r="V923" s="97"/>
      <c r="W923" s="97"/>
      <c r="X923" s="97"/>
      <c r="Y923" s="97"/>
      <c r="Z923" s="97"/>
      <c r="AA923" s="97"/>
    </row>
    <row r="924" customFormat="false" ht="15.75" hidden="false" customHeight="false" outlineLevel="0" collapsed="false">
      <c r="A924" s="683"/>
      <c r="B924" s="623" t="s">
        <v>6743</v>
      </c>
      <c r="C924" s="57" t="s">
        <v>6744</v>
      </c>
      <c r="D924" s="59" t="s">
        <v>6611</v>
      </c>
      <c r="E924" s="405" t="s">
        <v>6745</v>
      </c>
      <c r="F924" s="55" t="s">
        <v>6613</v>
      </c>
      <c r="G924" s="594" t="s">
        <v>6746</v>
      </c>
      <c r="H924" s="97"/>
      <c r="I924" s="97"/>
      <c r="J924" s="97"/>
      <c r="K924" s="97"/>
      <c r="L924" s="97"/>
      <c r="M924" s="97"/>
      <c r="N924" s="97"/>
      <c r="O924" s="97"/>
      <c r="P924" s="97"/>
      <c r="Q924" s="97"/>
      <c r="R924" s="97"/>
      <c r="S924" s="97"/>
      <c r="T924" s="97"/>
      <c r="U924" s="97"/>
      <c r="V924" s="97"/>
      <c r="W924" s="97"/>
      <c r="X924" s="97"/>
      <c r="Y924" s="97"/>
      <c r="Z924" s="97"/>
      <c r="AA924" s="97"/>
    </row>
    <row r="925" customFormat="false" ht="15.75" hidden="false" customHeight="false" outlineLevel="0" collapsed="false">
      <c r="A925" s="683"/>
      <c r="B925" s="623" t="s">
        <v>6743</v>
      </c>
      <c r="C925" s="55" t="s">
        <v>6747</v>
      </c>
      <c r="D925" s="59" t="s">
        <v>6748</v>
      </c>
      <c r="E925" s="255" t="s">
        <v>6749</v>
      </c>
      <c r="F925" s="107"/>
      <c r="G925" s="97"/>
      <c r="I925" s="97"/>
      <c r="J925" s="97"/>
      <c r="K925" s="97"/>
      <c r="L925" s="97"/>
      <c r="M925" s="97"/>
      <c r="N925" s="97"/>
      <c r="O925" s="97"/>
      <c r="P925" s="97"/>
      <c r="Q925" s="97"/>
      <c r="R925" s="97"/>
      <c r="S925" s="97"/>
      <c r="T925" s="97"/>
      <c r="U925" s="97"/>
      <c r="V925" s="97"/>
      <c r="W925" s="97"/>
      <c r="X925" s="97"/>
      <c r="Y925" s="97"/>
      <c r="Z925" s="97"/>
      <c r="AA925" s="97"/>
    </row>
    <row r="926" customFormat="false" ht="15.75" hidden="false" customHeight="false" outlineLevel="0" collapsed="false">
      <c r="A926" s="683"/>
      <c r="B926" s="623" t="s">
        <v>6750</v>
      </c>
      <c r="C926" s="55" t="s">
        <v>6751</v>
      </c>
      <c r="D926" s="59" t="s">
        <v>4361</v>
      </c>
      <c r="E926" s="405" t="s">
        <v>6752</v>
      </c>
      <c r="F926" s="97"/>
      <c r="G926" s="97"/>
      <c r="I926" s="97"/>
      <c r="J926" s="97"/>
      <c r="K926" s="97"/>
      <c r="L926" s="97"/>
      <c r="M926" s="97"/>
      <c r="N926" s="97"/>
      <c r="O926" s="97"/>
      <c r="P926" s="97"/>
      <c r="Q926" s="97"/>
      <c r="R926" s="97"/>
      <c r="S926" s="97"/>
      <c r="T926" s="97"/>
      <c r="U926" s="97"/>
      <c r="V926" s="97"/>
      <c r="W926" s="97"/>
      <c r="X926" s="97"/>
      <c r="Y926" s="97"/>
      <c r="Z926" s="97"/>
      <c r="AA926" s="97"/>
    </row>
    <row r="927" customFormat="false" ht="15.75" hidden="false" customHeight="false" outlineLevel="0" collapsed="false">
      <c r="A927" s="683"/>
      <c r="B927" s="623" t="s">
        <v>4953</v>
      </c>
      <c r="C927" s="57" t="s">
        <v>6753</v>
      </c>
      <c r="D927" s="59" t="s">
        <v>1312</v>
      </c>
      <c r="E927" s="405" t="s">
        <v>6754</v>
      </c>
      <c r="F927" s="97"/>
      <c r="G927" s="97"/>
      <c r="H927" s="97"/>
      <c r="I927" s="97"/>
      <c r="J927" s="97"/>
      <c r="K927" s="97"/>
      <c r="L927" s="97"/>
      <c r="M927" s="97"/>
      <c r="N927" s="97"/>
      <c r="O927" s="97"/>
      <c r="P927" s="97"/>
      <c r="Q927" s="97"/>
      <c r="R927" s="97"/>
      <c r="S927" s="97"/>
      <c r="T927" s="97"/>
      <c r="U927" s="97"/>
      <c r="V927" s="97"/>
      <c r="W927" s="97"/>
      <c r="X927" s="97"/>
      <c r="Y927" s="97"/>
      <c r="Z927" s="97"/>
      <c r="AA927" s="97"/>
    </row>
    <row r="928" customFormat="false" ht="15.75" hidden="false" customHeight="false" outlineLevel="0" collapsed="false">
      <c r="A928" s="683"/>
      <c r="B928" s="623" t="s">
        <v>4953</v>
      </c>
      <c r="C928" s="57" t="s">
        <v>6755</v>
      </c>
      <c r="D928" s="59" t="s">
        <v>4931</v>
      </c>
      <c r="E928" s="405" t="s">
        <v>4932</v>
      </c>
      <c r="F928" s="97"/>
      <c r="G928" s="97"/>
      <c r="H928" s="97"/>
      <c r="I928" s="97"/>
      <c r="J928" s="97"/>
      <c r="K928" s="97"/>
      <c r="L928" s="97"/>
      <c r="M928" s="97"/>
      <c r="N928" s="97"/>
      <c r="O928" s="97"/>
      <c r="P928" s="97"/>
      <c r="Q928" s="97"/>
      <c r="R928" s="97"/>
      <c r="S928" s="97"/>
      <c r="T928" s="97"/>
      <c r="U928" s="97"/>
      <c r="V928" s="97"/>
      <c r="W928" s="97"/>
      <c r="X928" s="97"/>
      <c r="Y928" s="97"/>
      <c r="Z928" s="97"/>
      <c r="AA928" s="97"/>
    </row>
    <row r="929" customFormat="false" ht="15.75" hidden="false" customHeight="false" outlineLevel="0" collapsed="false">
      <c r="A929" s="683"/>
      <c r="B929" s="623" t="s">
        <v>4953</v>
      </c>
      <c r="C929" s="57" t="s">
        <v>6756</v>
      </c>
      <c r="D929" s="59" t="s">
        <v>4264</v>
      </c>
      <c r="E929" s="405" t="s">
        <v>4265</v>
      </c>
      <c r="F929" s="55" t="s">
        <v>1821</v>
      </c>
      <c r="G929" s="594" t="s">
        <v>6757</v>
      </c>
      <c r="H929" s="97"/>
      <c r="I929" s="97"/>
      <c r="J929" s="97"/>
      <c r="K929" s="97"/>
      <c r="L929" s="97"/>
      <c r="M929" s="97"/>
      <c r="N929" s="97"/>
      <c r="O929" s="97"/>
      <c r="P929" s="97"/>
      <c r="Q929" s="97"/>
      <c r="R929" s="97"/>
      <c r="S929" s="97"/>
      <c r="T929" s="97"/>
      <c r="U929" s="97"/>
      <c r="V929" s="97"/>
      <c r="W929" s="97"/>
      <c r="X929" s="97"/>
      <c r="Y929" s="97"/>
      <c r="Z929" s="97"/>
      <c r="AA929" s="97"/>
    </row>
    <row r="930" customFormat="false" ht="15.75" hidden="false" customHeight="false" outlineLevel="0" collapsed="false">
      <c r="A930" s="683"/>
      <c r="B930" s="623" t="s">
        <v>6159</v>
      </c>
      <c r="C930" s="57" t="s">
        <v>6758</v>
      </c>
      <c r="D930" s="59" t="s">
        <v>1354</v>
      </c>
      <c r="E930" s="405" t="s">
        <v>6759</v>
      </c>
      <c r="F930" s="97"/>
      <c r="G930" s="97"/>
      <c r="H930" s="97"/>
      <c r="I930" s="97"/>
      <c r="J930" s="97"/>
      <c r="K930" s="97"/>
      <c r="L930" s="97"/>
      <c r="M930" s="97"/>
      <c r="N930" s="97"/>
      <c r="O930" s="97"/>
      <c r="P930" s="97"/>
      <c r="Q930" s="97"/>
      <c r="R930" s="97"/>
      <c r="S930" s="97"/>
      <c r="T930" s="97"/>
      <c r="U930" s="97"/>
      <c r="V930" s="97"/>
      <c r="W930" s="97"/>
      <c r="X930" s="97"/>
      <c r="Y930" s="97"/>
      <c r="Z930" s="97"/>
      <c r="AA930" s="97"/>
    </row>
    <row r="931" customFormat="false" ht="15.75" hidden="false" customHeight="false" outlineLevel="0" collapsed="false">
      <c r="A931" s="683"/>
      <c r="B931" s="623" t="s">
        <v>6760</v>
      </c>
      <c r="C931" s="57" t="s">
        <v>6761</v>
      </c>
      <c r="D931" s="59" t="s">
        <v>1424</v>
      </c>
      <c r="E931" s="594" t="s">
        <v>6762</v>
      </c>
      <c r="F931" s="97"/>
      <c r="G931" s="97"/>
      <c r="H931" s="97"/>
      <c r="I931" s="97"/>
      <c r="J931" s="97"/>
      <c r="K931" s="97"/>
      <c r="L931" s="97"/>
      <c r="M931" s="97"/>
      <c r="N931" s="97"/>
      <c r="O931" s="97"/>
      <c r="P931" s="97"/>
      <c r="Q931" s="97"/>
      <c r="R931" s="97"/>
      <c r="S931" s="97"/>
      <c r="T931" s="97"/>
      <c r="U931" s="97"/>
      <c r="V931" s="97"/>
      <c r="W931" s="97"/>
      <c r="X931" s="97"/>
      <c r="Y931" s="97"/>
      <c r="Z931" s="97"/>
      <c r="AA931" s="97"/>
    </row>
    <row r="932" customFormat="false" ht="15.75" hidden="false" customHeight="false" outlineLevel="0" collapsed="false">
      <c r="A932" s="683"/>
      <c r="B932" s="623" t="s">
        <v>6760</v>
      </c>
      <c r="C932" s="57" t="s">
        <v>6763</v>
      </c>
      <c r="D932" s="59" t="s">
        <v>6764</v>
      </c>
      <c r="E932" s="55"/>
      <c r="F932" s="97"/>
      <c r="G932" s="97"/>
      <c r="H932" s="97"/>
      <c r="I932" s="97"/>
      <c r="J932" s="97"/>
      <c r="K932" s="97"/>
      <c r="L932" s="97"/>
      <c r="M932" s="97"/>
      <c r="N932" s="97"/>
      <c r="O932" s="97"/>
      <c r="P932" s="97"/>
      <c r="Q932" s="97"/>
      <c r="R932" s="97"/>
      <c r="S932" s="97"/>
      <c r="T932" s="97"/>
      <c r="U932" s="97"/>
      <c r="V932" s="97"/>
      <c r="W932" s="97"/>
      <c r="X932" s="97"/>
      <c r="Y932" s="97"/>
      <c r="Z932" s="97"/>
      <c r="AA932" s="97"/>
    </row>
    <row r="933" customFormat="false" ht="15.75" hidden="false" customHeight="false" outlineLevel="0" collapsed="false">
      <c r="A933" s="683"/>
      <c r="B933" s="623" t="s">
        <v>6765</v>
      </c>
      <c r="C933" s="57" t="s">
        <v>6766</v>
      </c>
      <c r="D933" s="59" t="s">
        <v>6451</v>
      </c>
      <c r="E933" s="405" t="s">
        <v>6452</v>
      </c>
      <c r="F933" s="97"/>
      <c r="G933" s="97"/>
      <c r="H933" s="97"/>
      <c r="I933" s="97"/>
      <c r="J933" s="97"/>
      <c r="K933" s="97"/>
      <c r="L933" s="97"/>
      <c r="M933" s="97"/>
      <c r="N933" s="97"/>
      <c r="O933" s="97"/>
      <c r="P933" s="97"/>
      <c r="Q933" s="97"/>
      <c r="R933" s="97"/>
      <c r="S933" s="97"/>
      <c r="T933" s="97"/>
      <c r="U933" s="97"/>
      <c r="V933" s="97"/>
      <c r="W933" s="97"/>
      <c r="X933" s="97"/>
      <c r="Y933" s="97"/>
      <c r="Z933" s="97"/>
      <c r="AA933" s="97"/>
    </row>
    <row r="934" customFormat="false" ht="15.75" hidden="false" customHeight="false" outlineLevel="0" collapsed="false">
      <c r="A934" s="683"/>
      <c r="B934" s="623" t="s">
        <v>6767</v>
      </c>
      <c r="C934" s="597" t="s">
        <v>6768</v>
      </c>
      <c r="D934" s="59" t="s">
        <v>2510</v>
      </c>
      <c r="E934" s="405" t="s">
        <v>6769</v>
      </c>
      <c r="F934" s="97"/>
      <c r="G934" s="97"/>
      <c r="H934" s="97"/>
      <c r="I934" s="97"/>
      <c r="J934" s="97"/>
      <c r="K934" s="97"/>
      <c r="L934" s="97"/>
      <c r="M934" s="97"/>
      <c r="N934" s="97"/>
      <c r="O934" s="97"/>
      <c r="P934" s="97"/>
      <c r="Q934" s="97"/>
      <c r="R934" s="97"/>
      <c r="S934" s="97"/>
      <c r="T934" s="97"/>
      <c r="U934" s="97"/>
      <c r="V934" s="97"/>
      <c r="W934" s="97"/>
      <c r="X934" s="97"/>
      <c r="Y934" s="97"/>
      <c r="Z934" s="97"/>
      <c r="AA934" s="97"/>
    </row>
    <row r="935" customFormat="false" ht="15.75" hidden="false" customHeight="false" outlineLevel="0" collapsed="false">
      <c r="A935" s="683"/>
      <c r="B935" s="623" t="s">
        <v>6770</v>
      </c>
      <c r="C935" s="57" t="s">
        <v>6771</v>
      </c>
      <c r="D935" s="59" t="s">
        <v>1342</v>
      </c>
      <c r="E935" s="594" t="s">
        <v>4609</v>
      </c>
      <c r="F935" s="97"/>
      <c r="G935" s="97"/>
      <c r="H935" s="97"/>
      <c r="I935" s="97"/>
      <c r="J935" s="97"/>
      <c r="K935" s="97"/>
      <c r="L935" s="97"/>
      <c r="M935" s="97"/>
      <c r="N935" s="97"/>
      <c r="O935" s="97"/>
      <c r="P935" s="97"/>
      <c r="Q935" s="97"/>
      <c r="R935" s="97"/>
      <c r="S935" s="97"/>
      <c r="T935" s="97"/>
      <c r="U935" s="97"/>
      <c r="V935" s="97"/>
      <c r="W935" s="97"/>
      <c r="X935" s="97"/>
      <c r="Y935" s="97"/>
      <c r="Z935" s="97"/>
      <c r="AA935" s="97"/>
    </row>
    <row r="936" customFormat="false" ht="15.75" hidden="false" customHeight="false" outlineLevel="0" collapsed="false">
      <c r="A936" s="683"/>
      <c r="B936" s="623" t="s">
        <v>5517</v>
      </c>
      <c r="C936" s="57" t="s">
        <v>6772</v>
      </c>
      <c r="D936" s="59"/>
      <c r="E936" s="55"/>
      <c r="F936" s="97"/>
      <c r="G936" s="97"/>
      <c r="H936" s="97"/>
      <c r="I936" s="97"/>
      <c r="J936" s="97"/>
      <c r="K936" s="97"/>
      <c r="L936" s="97"/>
      <c r="M936" s="97"/>
      <c r="N936" s="97"/>
      <c r="O936" s="97"/>
      <c r="P936" s="97"/>
      <c r="Q936" s="97"/>
      <c r="R936" s="97"/>
      <c r="S936" s="97"/>
      <c r="T936" s="97"/>
      <c r="U936" s="97"/>
      <c r="V936" s="97"/>
      <c r="W936" s="97"/>
      <c r="X936" s="97"/>
      <c r="Y936" s="97"/>
      <c r="Z936" s="97"/>
      <c r="AA936" s="97"/>
    </row>
    <row r="937" customFormat="false" ht="15.75" hidden="false" customHeight="false" outlineLevel="0" collapsed="false">
      <c r="A937" s="683"/>
      <c r="B937" s="623" t="s">
        <v>5517</v>
      </c>
      <c r="C937" s="57" t="s">
        <v>6773</v>
      </c>
      <c r="D937" s="59" t="s">
        <v>1446</v>
      </c>
      <c r="E937" s="594" t="s">
        <v>6774</v>
      </c>
      <c r="F937" s="55" t="s">
        <v>598</v>
      </c>
      <c r="G937" s="594" t="s">
        <v>6775</v>
      </c>
      <c r="H937" s="97"/>
      <c r="I937" s="97"/>
      <c r="J937" s="97"/>
      <c r="K937" s="97"/>
      <c r="L937" s="97"/>
      <c r="M937" s="97"/>
      <c r="N937" s="97"/>
      <c r="O937" s="97"/>
      <c r="P937" s="97"/>
      <c r="Q937" s="97"/>
      <c r="R937" s="97"/>
      <c r="S937" s="97"/>
      <c r="T937" s="97"/>
      <c r="U937" s="97"/>
      <c r="V937" s="97"/>
      <c r="W937" s="97"/>
      <c r="X937" s="97"/>
      <c r="Y937" s="97"/>
      <c r="Z937" s="97"/>
      <c r="AA937" s="97"/>
    </row>
    <row r="938" customFormat="false" ht="15.75" hidden="false" customHeight="false" outlineLevel="0" collapsed="false">
      <c r="A938" s="683"/>
      <c r="B938" s="623" t="s">
        <v>6776</v>
      </c>
      <c r="C938" s="57" t="s">
        <v>6777</v>
      </c>
      <c r="D938" s="59" t="s">
        <v>1291</v>
      </c>
      <c r="E938" s="594" t="s">
        <v>6778</v>
      </c>
      <c r="F938" s="97"/>
      <c r="G938" s="97"/>
      <c r="H938" s="97"/>
      <c r="I938" s="97"/>
      <c r="J938" s="97"/>
      <c r="K938" s="97"/>
      <c r="L938" s="97"/>
      <c r="M938" s="97"/>
      <c r="N938" s="97"/>
      <c r="O938" s="97"/>
      <c r="P938" s="97"/>
      <c r="Q938" s="97"/>
      <c r="R938" s="97"/>
      <c r="S938" s="97"/>
      <c r="T938" s="97"/>
      <c r="U938" s="97"/>
      <c r="V938" s="97"/>
      <c r="W938" s="97"/>
      <c r="X938" s="97"/>
      <c r="Y938" s="97"/>
      <c r="Z938" s="97"/>
      <c r="AA938" s="97"/>
    </row>
    <row r="939" customFormat="false" ht="15.75" hidden="false" customHeight="false" outlineLevel="0" collapsed="false">
      <c r="A939" s="683"/>
      <c r="B939" s="623" t="s">
        <v>6779</v>
      </c>
      <c r="C939" s="57" t="s">
        <v>6780</v>
      </c>
      <c r="D939" s="57" t="s">
        <v>6781</v>
      </c>
      <c r="E939" s="614" t="s">
        <v>6782</v>
      </c>
      <c r="F939" s="97"/>
      <c r="G939" s="97"/>
      <c r="H939" s="97"/>
      <c r="I939" s="97"/>
      <c r="J939" s="97"/>
      <c r="K939" s="97"/>
      <c r="L939" s="97"/>
      <c r="M939" s="97"/>
      <c r="N939" s="97"/>
      <c r="O939" s="97"/>
      <c r="P939" s="97"/>
      <c r="Q939" s="97"/>
      <c r="R939" s="97"/>
      <c r="S939" s="97"/>
      <c r="T939" s="97"/>
      <c r="U939" s="97"/>
      <c r="V939" s="97"/>
      <c r="W939" s="97"/>
      <c r="X939" s="97"/>
      <c r="Y939" s="97"/>
      <c r="Z939" s="97"/>
      <c r="AA939" s="97"/>
    </row>
    <row r="940" customFormat="false" ht="15.75" hidden="false" customHeight="false" outlineLevel="0" collapsed="false">
      <c r="A940" s="683"/>
      <c r="B940" s="623" t="s">
        <v>5681</v>
      </c>
      <c r="C940" s="57" t="s">
        <v>6783</v>
      </c>
      <c r="D940" s="59" t="s">
        <v>343</v>
      </c>
      <c r="E940" s="594" t="s">
        <v>6784</v>
      </c>
      <c r="F940" s="97"/>
      <c r="G940" s="97"/>
      <c r="H940" s="97"/>
      <c r="I940" s="97"/>
      <c r="J940" s="97"/>
      <c r="K940" s="97"/>
      <c r="L940" s="97"/>
      <c r="M940" s="97"/>
      <c r="N940" s="97"/>
      <c r="O940" s="97"/>
      <c r="P940" s="97"/>
      <c r="Q940" s="97"/>
      <c r="R940" s="97"/>
      <c r="S940" s="97"/>
      <c r="T940" s="97"/>
      <c r="U940" s="97"/>
      <c r="V940" s="97"/>
      <c r="W940" s="97"/>
      <c r="X940" s="97"/>
      <c r="Y940" s="97"/>
      <c r="Z940" s="97"/>
      <c r="AA940" s="97"/>
    </row>
    <row r="941" customFormat="false" ht="15.75" hidden="false" customHeight="false" outlineLevel="0" collapsed="false">
      <c r="A941" s="683"/>
      <c r="B941" s="623" t="s">
        <v>5681</v>
      </c>
      <c r="C941" s="57" t="s">
        <v>6785</v>
      </c>
      <c r="D941" s="59" t="s">
        <v>588</v>
      </c>
      <c r="E941" s="594" t="s">
        <v>6786</v>
      </c>
      <c r="F941" s="55"/>
      <c r="G941" s="4"/>
      <c r="H941" s="97"/>
      <c r="I941" s="97"/>
      <c r="J941" s="97"/>
      <c r="K941" s="97"/>
      <c r="L941" s="97"/>
      <c r="M941" s="97"/>
      <c r="N941" s="97"/>
      <c r="O941" s="97"/>
      <c r="P941" s="97"/>
      <c r="Q941" s="97"/>
      <c r="R941" s="97"/>
      <c r="S941" s="97"/>
      <c r="T941" s="97"/>
      <c r="U941" s="97"/>
      <c r="V941" s="97"/>
      <c r="W941" s="97"/>
      <c r="X941" s="97"/>
      <c r="Y941" s="97"/>
      <c r="Z941" s="97"/>
      <c r="AA941" s="97"/>
    </row>
    <row r="942" customFormat="false" ht="15.75" hidden="false" customHeight="false" outlineLevel="0" collapsed="false">
      <c r="A942" s="683"/>
      <c r="B942" s="623" t="s">
        <v>6787</v>
      </c>
      <c r="C942" s="57" t="s">
        <v>6788</v>
      </c>
      <c r="D942" s="59" t="s">
        <v>6789</v>
      </c>
      <c r="E942" s="594" t="s">
        <v>6790</v>
      </c>
      <c r="F942" s="55" t="s">
        <v>1850</v>
      </c>
      <c r="G942" s="255" t="s">
        <v>6791</v>
      </c>
      <c r="H942" s="97"/>
      <c r="I942" s="97"/>
      <c r="J942" s="97"/>
      <c r="K942" s="97"/>
      <c r="L942" s="97"/>
      <c r="M942" s="97"/>
      <c r="N942" s="97"/>
      <c r="O942" s="97"/>
      <c r="P942" s="97"/>
      <c r="Q942" s="97"/>
      <c r="R942" s="97"/>
      <c r="S942" s="97"/>
      <c r="T942" s="97"/>
      <c r="U942" s="97"/>
      <c r="V942" s="97"/>
      <c r="W942" s="97"/>
      <c r="X942" s="97"/>
      <c r="Y942" s="97"/>
      <c r="Z942" s="97"/>
      <c r="AA942" s="97"/>
    </row>
    <row r="943" customFormat="false" ht="15.75" hidden="false" customHeight="false" outlineLevel="0" collapsed="false">
      <c r="A943" s="683"/>
      <c r="B943" s="623" t="s">
        <v>6164</v>
      </c>
      <c r="C943" s="57" t="s">
        <v>6792</v>
      </c>
      <c r="D943" s="59" t="s">
        <v>4569</v>
      </c>
      <c r="E943" s="594" t="s">
        <v>6390</v>
      </c>
      <c r="F943" s="97"/>
      <c r="G943" s="97"/>
      <c r="H943" s="97"/>
      <c r="I943" s="97"/>
      <c r="J943" s="97"/>
      <c r="K943" s="97"/>
      <c r="L943" s="97"/>
      <c r="M943" s="97"/>
      <c r="N943" s="97"/>
      <c r="O943" s="97"/>
      <c r="P943" s="97"/>
      <c r="Q943" s="97"/>
      <c r="R943" s="97"/>
      <c r="S943" s="97"/>
      <c r="T943" s="97"/>
      <c r="U943" s="97"/>
      <c r="V943" s="97"/>
      <c r="W943" s="97"/>
      <c r="X943" s="97"/>
      <c r="Y943" s="97"/>
      <c r="Z943" s="97"/>
      <c r="AA943" s="97"/>
    </row>
    <row r="944" customFormat="false" ht="15.75" hidden="false" customHeight="false" outlineLevel="0" collapsed="false">
      <c r="A944" s="683"/>
      <c r="B944" s="623" t="s">
        <v>6793</v>
      </c>
      <c r="C944" s="57" t="s">
        <v>6794</v>
      </c>
      <c r="D944" s="59" t="s">
        <v>1291</v>
      </c>
      <c r="E944" s="594" t="s">
        <v>6778</v>
      </c>
      <c r="F944" s="97"/>
      <c r="G944" s="97"/>
      <c r="H944" s="97"/>
      <c r="I944" s="97"/>
      <c r="J944" s="97"/>
      <c r="K944" s="97"/>
      <c r="L944" s="97"/>
      <c r="M944" s="97"/>
      <c r="N944" s="97"/>
      <c r="O944" s="97"/>
      <c r="P944" s="97"/>
      <c r="Q944" s="97"/>
      <c r="R944" s="97"/>
      <c r="S944" s="97"/>
      <c r="T944" s="97"/>
      <c r="U944" s="97"/>
      <c r="V944" s="97"/>
      <c r="W944" s="97"/>
      <c r="X944" s="97"/>
      <c r="Y944" s="97"/>
      <c r="Z944" s="97"/>
      <c r="AA944" s="97"/>
    </row>
    <row r="945" customFormat="false" ht="15.75" hidden="false" customHeight="false" outlineLevel="0" collapsed="false">
      <c r="A945" s="683"/>
      <c r="B945" s="623" t="s">
        <v>6793</v>
      </c>
      <c r="C945" s="597" t="s">
        <v>6795</v>
      </c>
      <c r="D945" s="59" t="s">
        <v>3386</v>
      </c>
      <c r="E945" s="55"/>
      <c r="F945" s="97"/>
      <c r="G945" s="97"/>
      <c r="H945" s="97"/>
      <c r="I945" s="97"/>
      <c r="J945" s="97"/>
      <c r="K945" s="97"/>
      <c r="L945" s="97"/>
      <c r="M945" s="97"/>
      <c r="N945" s="97"/>
      <c r="O945" s="97"/>
      <c r="P945" s="97"/>
      <c r="Q945" s="97"/>
      <c r="R945" s="97"/>
      <c r="S945" s="97"/>
      <c r="T945" s="97"/>
      <c r="U945" s="97"/>
      <c r="V945" s="97"/>
      <c r="W945" s="97"/>
      <c r="X945" s="97"/>
      <c r="Y945" s="97"/>
      <c r="Z945" s="97"/>
      <c r="AA945" s="97"/>
    </row>
    <row r="946" customFormat="false" ht="15.75" hidden="false" customHeight="false" outlineLevel="0" collapsed="false">
      <c r="A946" s="683"/>
      <c r="B946" s="623" t="s">
        <v>6793</v>
      </c>
      <c r="C946" s="59" t="s">
        <v>6796</v>
      </c>
      <c r="D946" s="59" t="s">
        <v>1312</v>
      </c>
      <c r="E946" s="405" t="s">
        <v>6797</v>
      </c>
      <c r="F946" s="97"/>
      <c r="G946" s="97"/>
      <c r="H946" s="97"/>
      <c r="I946" s="97"/>
      <c r="J946" s="97"/>
      <c r="K946" s="97"/>
      <c r="L946" s="97"/>
      <c r="M946" s="97"/>
      <c r="N946" s="97"/>
      <c r="O946" s="97"/>
      <c r="P946" s="97"/>
      <c r="Q946" s="97"/>
      <c r="R946" s="97"/>
      <c r="S946" s="97"/>
      <c r="T946" s="97"/>
      <c r="U946" s="97"/>
      <c r="V946" s="97"/>
      <c r="W946" s="97"/>
      <c r="X946" s="97"/>
      <c r="Y946" s="97"/>
      <c r="Z946" s="97"/>
      <c r="AA946" s="97"/>
    </row>
    <row r="947" customFormat="false" ht="15.75" hidden="false" customHeight="false" outlineLevel="0" collapsed="false">
      <c r="A947" s="683"/>
      <c r="B947" s="623" t="s">
        <v>6793</v>
      </c>
      <c r="C947" s="57" t="s">
        <v>6798</v>
      </c>
      <c r="D947" s="59" t="s">
        <v>5781</v>
      </c>
      <c r="E947" s="405" t="s">
        <v>6799</v>
      </c>
      <c r="F947" s="97"/>
      <c r="G947" s="97"/>
      <c r="H947" s="97"/>
      <c r="I947" s="97"/>
      <c r="J947" s="97"/>
      <c r="K947" s="97"/>
      <c r="L947" s="97"/>
      <c r="M947" s="97"/>
      <c r="N947" s="97"/>
      <c r="O947" s="97"/>
      <c r="P947" s="97"/>
      <c r="Q947" s="97"/>
      <c r="R947" s="97"/>
      <c r="S947" s="97"/>
      <c r="T947" s="97"/>
      <c r="U947" s="97"/>
      <c r="V947" s="97"/>
      <c r="W947" s="97"/>
      <c r="X947" s="97"/>
      <c r="Y947" s="97"/>
      <c r="Z947" s="97"/>
      <c r="AA947" s="97"/>
    </row>
    <row r="948" customFormat="false" ht="15.75" hidden="false" customHeight="false" outlineLevel="0" collapsed="false">
      <c r="A948" s="683"/>
      <c r="B948" s="623" t="s">
        <v>6800</v>
      </c>
      <c r="C948" s="59" t="s">
        <v>6801</v>
      </c>
      <c r="D948" s="59" t="s">
        <v>6802</v>
      </c>
      <c r="E948" s="59"/>
      <c r="F948" s="97"/>
      <c r="G948" s="97"/>
      <c r="H948" s="97"/>
      <c r="I948" s="97"/>
      <c r="J948" s="97"/>
      <c r="K948" s="97"/>
      <c r="L948" s="97"/>
      <c r="M948" s="97"/>
      <c r="N948" s="97"/>
      <c r="O948" s="97"/>
      <c r="P948" s="97"/>
      <c r="Q948" s="97"/>
      <c r="R948" s="97"/>
      <c r="S948" s="97"/>
      <c r="T948" s="97"/>
      <c r="U948" s="97"/>
      <c r="V948" s="97"/>
      <c r="W948" s="97"/>
      <c r="X948" s="97"/>
      <c r="Y948" s="97"/>
      <c r="Z948" s="97"/>
      <c r="AA948" s="97"/>
    </row>
    <row r="949" customFormat="false" ht="15.75" hidden="false" customHeight="false" outlineLevel="0" collapsed="false">
      <c r="A949" s="683"/>
      <c r="B949" s="623" t="s">
        <v>5184</v>
      </c>
      <c r="C949" s="59" t="s">
        <v>6803</v>
      </c>
      <c r="D949" s="59" t="s">
        <v>1564</v>
      </c>
      <c r="E949" s="405" t="s">
        <v>6804</v>
      </c>
      <c r="F949" s="97"/>
      <c r="G949" s="97"/>
      <c r="H949" s="97"/>
      <c r="I949" s="97"/>
      <c r="J949" s="97"/>
      <c r="K949" s="97"/>
      <c r="L949" s="97"/>
      <c r="M949" s="97"/>
      <c r="N949" s="97"/>
      <c r="O949" s="97"/>
      <c r="P949" s="97"/>
      <c r="Q949" s="97"/>
      <c r="R949" s="97"/>
      <c r="S949" s="97"/>
      <c r="T949" s="97"/>
      <c r="U949" s="97"/>
      <c r="V949" s="97"/>
      <c r="W949" s="97"/>
      <c r="X949" s="97"/>
      <c r="Y949" s="97"/>
      <c r="Z949" s="97"/>
      <c r="AA949" s="97"/>
    </row>
    <row r="950" customFormat="false" ht="15.75" hidden="false" customHeight="false" outlineLevel="0" collapsed="false">
      <c r="A950" s="683"/>
      <c r="B950" s="623" t="s">
        <v>5184</v>
      </c>
      <c r="C950" s="57" t="s">
        <v>6805</v>
      </c>
      <c r="D950" s="59" t="s">
        <v>6806</v>
      </c>
      <c r="E950" s="460" t="s">
        <v>6807</v>
      </c>
      <c r="F950" s="55"/>
      <c r="G950" s="55"/>
      <c r="H950" s="97"/>
      <c r="I950" s="97"/>
      <c r="J950" s="97"/>
      <c r="K950" s="97"/>
      <c r="L950" s="97"/>
      <c r="M950" s="97"/>
      <c r="N950" s="97"/>
      <c r="O950" s="97"/>
      <c r="P950" s="97"/>
      <c r="Q950" s="97"/>
      <c r="R950" s="97"/>
      <c r="S950" s="97"/>
      <c r="T950" s="97"/>
      <c r="U950" s="97"/>
      <c r="V950" s="97"/>
      <c r="W950" s="97"/>
      <c r="X950" s="97"/>
      <c r="Y950" s="97"/>
      <c r="Z950" s="97"/>
      <c r="AA950" s="97"/>
    </row>
    <row r="951" customFormat="false" ht="15.75" hidden="false" customHeight="false" outlineLevel="0" collapsed="false">
      <c r="A951" s="683"/>
      <c r="B951" s="623" t="s">
        <v>5521</v>
      </c>
      <c r="C951" s="57" t="s">
        <v>6808</v>
      </c>
      <c r="D951" s="59" t="s">
        <v>6809</v>
      </c>
      <c r="E951" s="460" t="s">
        <v>6810</v>
      </c>
      <c r="F951" s="55"/>
      <c r="G951" s="55"/>
      <c r="H951" s="97"/>
      <c r="I951" s="97"/>
      <c r="J951" s="97"/>
      <c r="K951" s="97"/>
      <c r="L951" s="97"/>
      <c r="M951" s="97"/>
      <c r="N951" s="97"/>
      <c r="O951" s="97"/>
      <c r="P951" s="97"/>
      <c r="Q951" s="97"/>
      <c r="R951" s="97"/>
      <c r="S951" s="97"/>
      <c r="T951" s="97"/>
      <c r="U951" s="97"/>
      <c r="V951" s="97"/>
      <c r="W951" s="97"/>
      <c r="X951" s="97"/>
      <c r="Y951" s="97"/>
      <c r="Z951" s="97"/>
      <c r="AA951" s="97"/>
    </row>
    <row r="952" customFormat="false" ht="15.75" hidden="false" customHeight="false" outlineLevel="0" collapsed="false">
      <c r="A952" s="683"/>
      <c r="B952" s="623" t="s">
        <v>6811</v>
      </c>
      <c r="C952" s="59" t="s">
        <v>6812</v>
      </c>
      <c r="D952" s="59" t="s">
        <v>1619</v>
      </c>
      <c r="E952" s="405" t="s">
        <v>6813</v>
      </c>
      <c r="F952" s="107" t="s">
        <v>6814</v>
      </c>
      <c r="G952" s="594" t="s">
        <v>6815</v>
      </c>
      <c r="H952" s="97"/>
      <c r="I952" s="97"/>
      <c r="J952" s="97"/>
      <c r="K952" s="97"/>
      <c r="L952" s="97"/>
      <c r="M952" s="97"/>
      <c r="N952" s="97"/>
      <c r="O952" s="97"/>
      <c r="P952" s="97"/>
      <c r="Q952" s="97"/>
      <c r="R952" s="97"/>
      <c r="S952" s="97"/>
      <c r="T952" s="97"/>
      <c r="U952" s="97"/>
      <c r="V952" s="97"/>
      <c r="W952" s="97"/>
      <c r="X952" s="97"/>
      <c r="Y952" s="97"/>
      <c r="Z952" s="97"/>
      <c r="AA952" s="97"/>
    </row>
    <row r="953" customFormat="false" ht="15.75" hidden="false" customHeight="false" outlineLevel="0" collapsed="false">
      <c r="A953" s="683"/>
      <c r="B953" s="623" t="s">
        <v>6811</v>
      </c>
      <c r="C953" s="688" t="s">
        <v>6816</v>
      </c>
      <c r="D953" s="57" t="s">
        <v>6817</v>
      </c>
      <c r="E953" s="408" t="s">
        <v>6818</v>
      </c>
      <c r="F953" s="107" t="s">
        <v>6819</v>
      </c>
      <c r="G953" s="594" t="s">
        <v>6820</v>
      </c>
      <c r="H953" s="97"/>
      <c r="I953" s="97"/>
      <c r="J953" s="97"/>
      <c r="K953" s="97"/>
      <c r="L953" s="97"/>
      <c r="M953" s="97"/>
      <c r="N953" s="97"/>
      <c r="O953" s="97"/>
      <c r="P953" s="97"/>
      <c r="Q953" s="97"/>
      <c r="R953" s="97"/>
      <c r="S953" s="97"/>
      <c r="T953" s="97"/>
      <c r="U953" s="97"/>
      <c r="V953" s="97"/>
      <c r="W953" s="97"/>
      <c r="X953" s="97"/>
      <c r="Y953" s="97"/>
      <c r="Z953" s="97"/>
      <c r="AA953" s="97"/>
    </row>
    <row r="954" customFormat="false" ht="15.75" hidden="false" customHeight="false" outlineLevel="0" collapsed="false">
      <c r="A954" s="683"/>
      <c r="B954" s="623" t="s">
        <v>5685</v>
      </c>
      <c r="C954" s="55" t="s">
        <v>6821</v>
      </c>
      <c r="D954" s="59"/>
      <c r="E954" s="59"/>
      <c r="F954" s="107"/>
      <c r="G954" s="97"/>
      <c r="H954" s="97"/>
      <c r="I954" s="97"/>
      <c r="J954" s="97"/>
      <c r="K954" s="97"/>
      <c r="L954" s="97"/>
      <c r="M954" s="97"/>
      <c r="N954" s="97"/>
      <c r="O954" s="97"/>
      <c r="P954" s="97"/>
      <c r="Q954" s="97"/>
      <c r="R954" s="97"/>
      <c r="S954" s="97"/>
      <c r="T954" s="97"/>
      <c r="U954" s="97"/>
      <c r="V954" s="97"/>
      <c r="W954" s="97"/>
      <c r="X954" s="97"/>
      <c r="Y954" s="97"/>
      <c r="Z954" s="97"/>
      <c r="AA954" s="97"/>
    </row>
    <row r="955" customFormat="false" ht="15.75" hidden="false" customHeight="false" outlineLevel="0" collapsed="false">
      <c r="A955" s="683"/>
      <c r="B955" s="623" t="s">
        <v>5685</v>
      </c>
      <c r="C955" s="55" t="s">
        <v>6822</v>
      </c>
      <c r="D955" s="59" t="s">
        <v>1435</v>
      </c>
      <c r="E955" s="255" t="s">
        <v>6823</v>
      </c>
      <c r="F955" s="107" t="s">
        <v>1354</v>
      </c>
      <c r="G955" s="594" t="s">
        <v>6824</v>
      </c>
      <c r="H955" s="55" t="s">
        <v>1435</v>
      </c>
      <c r="I955" s="594" t="s">
        <v>6825</v>
      </c>
      <c r="J955" s="97"/>
      <c r="K955" s="97"/>
      <c r="L955" s="97"/>
      <c r="M955" s="97"/>
      <c r="N955" s="97"/>
      <c r="O955" s="97"/>
      <c r="P955" s="97"/>
      <c r="Q955" s="97"/>
      <c r="R955" s="97"/>
      <c r="S955" s="97"/>
      <c r="T955" s="97"/>
      <c r="U955" s="97"/>
      <c r="V955" s="97"/>
      <c r="W955" s="97"/>
      <c r="X955" s="97"/>
      <c r="Y955" s="97"/>
      <c r="Z955" s="97"/>
      <c r="AA955" s="97"/>
    </row>
    <row r="956" customFormat="false" ht="15.75" hidden="false" customHeight="false" outlineLevel="0" collapsed="false">
      <c r="A956" s="683"/>
      <c r="B956" s="623" t="s">
        <v>6826</v>
      </c>
      <c r="C956" s="55" t="s">
        <v>6827</v>
      </c>
      <c r="D956" s="59" t="s">
        <v>1446</v>
      </c>
      <c r="E956" s="255" t="s">
        <v>6828</v>
      </c>
      <c r="F956" s="107"/>
      <c r="G956" s="97"/>
      <c r="H956" s="97"/>
      <c r="I956" s="97"/>
      <c r="J956" s="97"/>
      <c r="K956" s="97"/>
      <c r="L956" s="97"/>
      <c r="M956" s="97"/>
      <c r="N956" s="97"/>
      <c r="O956" s="97"/>
      <c r="P956" s="97"/>
      <c r="Q956" s="97"/>
      <c r="R956" s="97"/>
      <c r="S956" s="97"/>
      <c r="T956" s="97"/>
      <c r="U956" s="97"/>
      <c r="V956" s="97"/>
      <c r="W956" s="97"/>
      <c r="X956" s="97"/>
      <c r="Y956" s="97"/>
      <c r="Z956" s="97"/>
      <c r="AA956" s="97"/>
    </row>
    <row r="957" customFormat="false" ht="15.75" hidden="false" customHeight="false" outlineLevel="0" collapsed="false">
      <c r="A957" s="683"/>
      <c r="B957" s="623" t="s">
        <v>6829</v>
      </c>
      <c r="C957" s="55" t="s">
        <v>6830</v>
      </c>
      <c r="D957" s="59" t="s">
        <v>1312</v>
      </c>
      <c r="E957" s="255" t="s">
        <v>6831</v>
      </c>
      <c r="F957" s="107"/>
      <c r="G957" s="97"/>
      <c r="H957" s="97"/>
      <c r="I957" s="97"/>
      <c r="J957" s="97"/>
      <c r="K957" s="97"/>
      <c r="L957" s="97"/>
      <c r="M957" s="97"/>
      <c r="N957" s="97"/>
      <c r="O957" s="97"/>
      <c r="P957" s="97"/>
      <c r="Q957" s="97"/>
      <c r="R957" s="97"/>
      <c r="S957" s="97"/>
      <c r="T957" s="97"/>
      <c r="U957" s="97"/>
      <c r="V957" s="97"/>
      <c r="W957" s="97"/>
      <c r="X957" s="97"/>
      <c r="Y957" s="97"/>
      <c r="Z957" s="97"/>
      <c r="AA957" s="97"/>
    </row>
    <row r="958" customFormat="false" ht="15.75" hidden="false" customHeight="false" outlineLevel="0" collapsed="false">
      <c r="A958" s="683"/>
      <c r="B958" s="623" t="s">
        <v>6832</v>
      </c>
      <c r="C958" s="55" t="s">
        <v>6833</v>
      </c>
      <c r="D958" s="59" t="s">
        <v>1850</v>
      </c>
      <c r="E958" s="255" t="s">
        <v>6834</v>
      </c>
      <c r="F958" s="107"/>
      <c r="G958" s="97"/>
      <c r="H958" s="97"/>
      <c r="I958" s="97"/>
      <c r="J958" s="97"/>
      <c r="K958" s="97"/>
      <c r="L958" s="97"/>
      <c r="M958" s="97"/>
      <c r="N958" s="97"/>
      <c r="O958" s="97"/>
      <c r="P958" s="97"/>
      <c r="Q958" s="97"/>
      <c r="R958" s="97"/>
      <c r="S958" s="97"/>
      <c r="T958" s="97"/>
      <c r="U958" s="97"/>
      <c r="V958" s="97"/>
      <c r="W958" s="97"/>
      <c r="X958" s="97"/>
      <c r="Y958" s="97"/>
      <c r="Z958" s="97"/>
      <c r="AA958" s="97"/>
    </row>
    <row r="959" customFormat="false" ht="15.75" hidden="false" customHeight="false" outlineLevel="0" collapsed="false">
      <c r="A959" s="683"/>
      <c r="B959" s="623" t="s">
        <v>6835</v>
      </c>
      <c r="C959" s="55" t="s">
        <v>6836</v>
      </c>
      <c r="D959" s="59" t="s">
        <v>598</v>
      </c>
      <c r="E959" s="255" t="s">
        <v>6837</v>
      </c>
      <c r="F959" s="107"/>
      <c r="G959" s="97"/>
      <c r="H959" s="97"/>
      <c r="I959" s="97"/>
      <c r="J959" s="97"/>
      <c r="K959" s="97"/>
      <c r="L959" s="97"/>
      <c r="M959" s="97"/>
      <c r="N959" s="97"/>
      <c r="O959" s="97"/>
      <c r="P959" s="97"/>
      <c r="Q959" s="97"/>
      <c r="R959" s="97"/>
      <c r="S959" s="97"/>
      <c r="T959" s="97"/>
      <c r="U959" s="97"/>
      <c r="V959" s="97"/>
      <c r="W959" s="97"/>
      <c r="X959" s="97"/>
      <c r="Y959" s="97"/>
      <c r="Z959" s="97"/>
      <c r="AA959" s="97"/>
    </row>
    <row r="960" customFormat="false" ht="15.75" hidden="false" customHeight="false" outlineLevel="0" collapsed="false">
      <c r="A960" s="683"/>
      <c r="B960" s="623" t="s">
        <v>6838</v>
      </c>
      <c r="C960" s="55" t="s">
        <v>6839</v>
      </c>
      <c r="D960" s="59" t="s">
        <v>1312</v>
      </c>
      <c r="E960" s="255" t="s">
        <v>6840</v>
      </c>
      <c r="F960" s="107" t="s">
        <v>1354</v>
      </c>
      <c r="G960" s="594" t="s">
        <v>6329</v>
      </c>
      <c r="H960" s="97"/>
      <c r="I960" s="97"/>
      <c r="J960" s="97"/>
      <c r="K960" s="97"/>
      <c r="L960" s="97"/>
      <c r="M960" s="97"/>
      <c r="N960" s="97"/>
      <c r="O960" s="97"/>
      <c r="P960" s="97"/>
      <c r="Q960" s="97"/>
      <c r="R960" s="97"/>
      <c r="S960" s="97"/>
      <c r="T960" s="97"/>
      <c r="U960" s="97"/>
      <c r="V960" s="97"/>
      <c r="W960" s="97"/>
      <c r="X960" s="97"/>
      <c r="Y960" s="97"/>
      <c r="Z960" s="97"/>
      <c r="AA960" s="97"/>
    </row>
    <row r="961" customFormat="false" ht="15.75" hidden="false" customHeight="false" outlineLevel="0" collapsed="false">
      <c r="A961" s="683"/>
      <c r="B961" s="623" t="s">
        <v>6838</v>
      </c>
      <c r="C961" s="539" t="s">
        <v>6841</v>
      </c>
      <c r="D961" s="59" t="s">
        <v>625</v>
      </c>
      <c r="E961" s="405" t="s">
        <v>6842</v>
      </c>
      <c r="F961" s="107"/>
      <c r="G961" s="461"/>
      <c r="H961" s="97"/>
      <c r="I961" s="97"/>
      <c r="J961" s="97"/>
      <c r="K961" s="97"/>
      <c r="L961" s="97"/>
      <c r="M961" s="97"/>
      <c r="N961" s="97"/>
      <c r="O961" s="97"/>
      <c r="P961" s="97"/>
      <c r="Q961" s="97"/>
      <c r="R961" s="97"/>
      <c r="S961" s="97"/>
      <c r="T961" s="97"/>
      <c r="U961" s="97"/>
      <c r="V961" s="97"/>
      <c r="W961" s="97"/>
      <c r="X961" s="97"/>
      <c r="Y961" s="97"/>
      <c r="Z961" s="97"/>
      <c r="AA961" s="97"/>
    </row>
    <row r="962" customFormat="false" ht="15.75" hidden="false" customHeight="false" outlineLevel="0" collapsed="false">
      <c r="A962" s="683"/>
      <c r="B962" s="623" t="s">
        <v>4370</v>
      </c>
      <c r="C962" s="613" t="s">
        <v>6843</v>
      </c>
      <c r="D962" s="59" t="s">
        <v>6844</v>
      </c>
      <c r="E962" s="405" t="s">
        <v>6845</v>
      </c>
      <c r="F962" s="107" t="s">
        <v>5586</v>
      </c>
      <c r="G962" s="614" t="s">
        <v>5587</v>
      </c>
      <c r="H962" s="97"/>
      <c r="I962" s="97"/>
      <c r="J962" s="97"/>
      <c r="K962" s="97"/>
      <c r="L962" s="97"/>
      <c r="M962" s="97"/>
      <c r="N962" s="97"/>
      <c r="O962" s="97"/>
      <c r="P962" s="97"/>
      <c r="Q962" s="97"/>
      <c r="R962" s="97"/>
      <c r="S962" s="97"/>
      <c r="T962" s="97"/>
      <c r="U962" s="97"/>
      <c r="V962" s="97"/>
      <c r="W962" s="97"/>
      <c r="X962" s="97"/>
      <c r="Y962" s="97"/>
      <c r="Z962" s="97"/>
      <c r="AA962" s="97"/>
    </row>
    <row r="963" customFormat="false" ht="15.75" hidden="false" customHeight="false" outlineLevel="0" collapsed="false">
      <c r="A963" s="683"/>
      <c r="B963" s="623" t="s">
        <v>6846</v>
      </c>
      <c r="C963" s="41" t="s">
        <v>6847</v>
      </c>
      <c r="D963" s="59" t="s">
        <v>6848</v>
      </c>
      <c r="E963" s="614" t="s">
        <v>6849</v>
      </c>
      <c r="F963" s="107"/>
      <c r="G963" s="55"/>
      <c r="H963" s="97"/>
      <c r="I963" s="97"/>
      <c r="J963" s="97"/>
      <c r="K963" s="97"/>
      <c r="L963" s="97"/>
      <c r="M963" s="97"/>
      <c r="N963" s="97"/>
      <c r="O963" s="97"/>
      <c r="P963" s="97"/>
      <c r="Q963" s="97"/>
      <c r="R963" s="97"/>
      <c r="S963" s="97"/>
      <c r="T963" s="97"/>
      <c r="U963" s="97"/>
      <c r="V963" s="97"/>
      <c r="W963" s="97"/>
      <c r="X963" s="97"/>
      <c r="Y963" s="97"/>
      <c r="Z963" s="97"/>
      <c r="AA963" s="97"/>
    </row>
    <row r="964" customFormat="false" ht="15.75" hidden="false" customHeight="false" outlineLevel="0" collapsed="false">
      <c r="A964" s="683"/>
      <c r="B964" s="623" t="s">
        <v>6850</v>
      </c>
      <c r="C964" s="654" t="s">
        <v>6851</v>
      </c>
      <c r="D964" s="59" t="s">
        <v>6852</v>
      </c>
      <c r="E964" s="614" t="s">
        <v>6853</v>
      </c>
      <c r="F964" s="107"/>
      <c r="G964" s="55"/>
      <c r="H964" s="97"/>
      <c r="I964" s="97"/>
      <c r="J964" s="97"/>
      <c r="K964" s="97"/>
      <c r="L964" s="97"/>
      <c r="M964" s="97"/>
      <c r="N964" s="97"/>
      <c r="O964" s="97"/>
      <c r="P964" s="97"/>
      <c r="Q964" s="97"/>
      <c r="R964" s="97"/>
      <c r="S964" s="97"/>
      <c r="T964" s="97"/>
      <c r="U964" s="97"/>
      <c r="V964" s="97"/>
      <c r="W964" s="97"/>
      <c r="X964" s="97"/>
      <c r="Y964" s="97"/>
      <c r="Z964" s="97"/>
      <c r="AA964" s="97"/>
    </row>
    <row r="965" customFormat="false" ht="15.75" hidden="false" customHeight="false" outlineLevel="0" collapsed="false">
      <c r="A965" s="683"/>
      <c r="B965" s="623" t="s">
        <v>6173</v>
      </c>
      <c r="C965" s="57" t="s">
        <v>6854</v>
      </c>
      <c r="D965" s="59" t="s">
        <v>6848</v>
      </c>
      <c r="E965" s="614" t="s">
        <v>6849</v>
      </c>
      <c r="F965" s="107"/>
      <c r="G965" s="55"/>
      <c r="H965" s="97"/>
      <c r="I965" s="97"/>
      <c r="J965" s="97"/>
      <c r="K965" s="97"/>
      <c r="L965" s="97"/>
      <c r="M965" s="97"/>
      <c r="N965" s="97"/>
      <c r="O965" s="97"/>
      <c r="P965" s="97"/>
      <c r="Q965" s="97"/>
      <c r="R965" s="97"/>
      <c r="S965" s="97"/>
      <c r="T965" s="97"/>
      <c r="U965" s="97"/>
      <c r="V965" s="97"/>
      <c r="W965" s="97"/>
      <c r="X965" s="97"/>
      <c r="Y965" s="97"/>
      <c r="Z965" s="97"/>
      <c r="AA965" s="97"/>
    </row>
    <row r="966" customFormat="false" ht="15.75" hidden="false" customHeight="false" outlineLevel="0" collapsed="false">
      <c r="A966" s="683"/>
      <c r="B966" s="623" t="s">
        <v>6179</v>
      </c>
      <c r="C966" s="57" t="s">
        <v>6855</v>
      </c>
      <c r="D966" s="59" t="s">
        <v>598</v>
      </c>
      <c r="E966" s="405" t="s">
        <v>6856</v>
      </c>
      <c r="F966" s="107"/>
      <c r="G966" s="55"/>
      <c r="H966" s="97"/>
      <c r="I966" s="97"/>
      <c r="J966" s="97"/>
      <c r="K966" s="97"/>
      <c r="L966" s="97"/>
      <c r="M966" s="97"/>
      <c r="N966" s="97"/>
      <c r="O966" s="97"/>
      <c r="P966" s="97"/>
      <c r="Q966" s="97"/>
      <c r="R966" s="97"/>
      <c r="S966" s="97"/>
      <c r="T966" s="97"/>
      <c r="U966" s="97"/>
      <c r="V966" s="97"/>
      <c r="W966" s="97"/>
      <c r="X966" s="97"/>
      <c r="Y966" s="97"/>
      <c r="Z966" s="97"/>
      <c r="AA966" s="97"/>
    </row>
    <row r="967" customFormat="false" ht="15.75" hidden="false" customHeight="false" outlineLevel="0" collapsed="false">
      <c r="A967" s="683"/>
      <c r="B967" s="623" t="s">
        <v>6179</v>
      </c>
      <c r="C967" s="57" t="s">
        <v>6857</v>
      </c>
      <c r="D967" s="59" t="s">
        <v>1619</v>
      </c>
      <c r="E967" s="405" t="s">
        <v>6858</v>
      </c>
      <c r="F967" s="107" t="s">
        <v>6859</v>
      </c>
      <c r="G967" s="594" t="s">
        <v>6860</v>
      </c>
      <c r="H967" s="97"/>
      <c r="I967" s="97"/>
      <c r="J967" s="97"/>
      <c r="K967" s="97"/>
      <c r="L967" s="97"/>
      <c r="M967" s="97"/>
      <c r="N967" s="97"/>
      <c r="O967" s="97"/>
      <c r="P967" s="97"/>
      <c r="Q967" s="97"/>
      <c r="R967" s="97"/>
      <c r="S967" s="97"/>
      <c r="T967" s="97"/>
      <c r="U967" s="97"/>
      <c r="V967" s="97"/>
      <c r="W967" s="97"/>
      <c r="X967" s="97"/>
      <c r="Y967" s="97"/>
      <c r="Z967" s="97"/>
      <c r="AA967" s="97"/>
    </row>
    <row r="968" customFormat="false" ht="15.75" hidden="false" customHeight="false" outlineLevel="0" collapsed="false">
      <c r="A968" s="683"/>
      <c r="B968" s="623" t="s">
        <v>6861</v>
      </c>
      <c r="C968" s="57" t="s">
        <v>6862</v>
      </c>
      <c r="D968" s="59" t="s">
        <v>343</v>
      </c>
      <c r="E968" s="407" t="s">
        <v>6863</v>
      </c>
      <c r="F968" s="107"/>
      <c r="G968" s="55"/>
      <c r="H968" s="97"/>
      <c r="I968" s="97"/>
      <c r="J968" s="97"/>
      <c r="K968" s="97"/>
      <c r="L968" s="97"/>
      <c r="M968" s="97"/>
      <c r="N968" s="97"/>
      <c r="O968" s="97"/>
      <c r="P968" s="97"/>
      <c r="Q968" s="97"/>
      <c r="R968" s="97"/>
      <c r="S968" s="97"/>
      <c r="T968" s="97"/>
      <c r="U968" s="97"/>
      <c r="V968" s="97"/>
      <c r="W968" s="97"/>
      <c r="X968" s="97"/>
      <c r="Y968" s="97"/>
      <c r="Z968" s="97"/>
      <c r="AA968" s="97"/>
    </row>
    <row r="969" customFormat="false" ht="15.75" hidden="false" customHeight="false" outlineLevel="0" collapsed="false">
      <c r="A969" s="683"/>
      <c r="B969" s="623" t="s">
        <v>6864</v>
      </c>
      <c r="C969" s="539" t="s">
        <v>6865</v>
      </c>
      <c r="D969" s="59" t="s">
        <v>1619</v>
      </c>
      <c r="E969" s="405" t="s">
        <v>6866</v>
      </c>
      <c r="F969" s="107" t="s">
        <v>6859</v>
      </c>
      <c r="G969" s="594" t="s">
        <v>6860</v>
      </c>
      <c r="H969" s="97"/>
      <c r="I969" s="97"/>
      <c r="J969" s="97"/>
      <c r="K969" s="97"/>
      <c r="L969" s="97"/>
      <c r="M969" s="97"/>
      <c r="N969" s="97"/>
      <c r="O969" s="97"/>
      <c r="P969" s="97"/>
      <c r="Q969" s="97"/>
      <c r="R969" s="97"/>
      <c r="S969" s="97"/>
      <c r="T969" s="97"/>
      <c r="U969" s="97"/>
      <c r="V969" s="97"/>
      <c r="W969" s="97"/>
      <c r="X969" s="97"/>
      <c r="Y969" s="97"/>
      <c r="Z969" s="97"/>
      <c r="AA969" s="97"/>
    </row>
    <row r="970" customFormat="false" ht="15.75" hidden="false" customHeight="false" outlineLevel="0" collapsed="false">
      <c r="A970" s="683"/>
      <c r="B970" s="623" t="s">
        <v>6867</v>
      </c>
      <c r="C970" s="539" t="s">
        <v>6868</v>
      </c>
      <c r="D970" s="59" t="s">
        <v>1619</v>
      </c>
      <c r="E970" s="405" t="s">
        <v>6869</v>
      </c>
      <c r="F970" s="107"/>
      <c r="G970" s="97"/>
      <c r="H970" s="97"/>
      <c r="I970" s="97"/>
      <c r="J970" s="97"/>
      <c r="K970" s="97"/>
      <c r="L970" s="97"/>
      <c r="M970" s="97"/>
      <c r="N970" s="97"/>
      <c r="O970" s="97"/>
      <c r="P970" s="97"/>
      <c r="Q970" s="97"/>
      <c r="R970" s="97"/>
      <c r="S970" s="97"/>
      <c r="T970" s="97"/>
      <c r="U970" s="97"/>
      <c r="V970" s="97"/>
      <c r="W970" s="97"/>
      <c r="X970" s="97"/>
      <c r="Y970" s="97"/>
      <c r="Z970" s="97"/>
      <c r="AA970" s="97"/>
    </row>
    <row r="971" customFormat="false" ht="15.75" hidden="false" customHeight="false" outlineLevel="0" collapsed="false">
      <c r="A971" s="683"/>
      <c r="B971" s="623" t="s">
        <v>6867</v>
      </c>
      <c r="C971" s="539" t="s">
        <v>6870</v>
      </c>
      <c r="D971" s="59" t="s">
        <v>6871</v>
      </c>
      <c r="E971" s="405" t="s">
        <v>6872</v>
      </c>
      <c r="F971" s="107"/>
      <c r="G971" s="97"/>
      <c r="H971" s="97"/>
      <c r="I971" s="97"/>
      <c r="J971" s="97"/>
      <c r="K971" s="97"/>
      <c r="L971" s="97"/>
      <c r="M971" s="97"/>
      <c r="N971" s="97"/>
      <c r="O971" s="97"/>
      <c r="P971" s="97"/>
      <c r="Q971" s="97"/>
      <c r="R971" s="97"/>
      <c r="S971" s="97"/>
      <c r="T971" s="97"/>
      <c r="U971" s="97"/>
      <c r="V971" s="97"/>
      <c r="W971" s="97"/>
      <c r="X971" s="97"/>
      <c r="Y971" s="97"/>
      <c r="Z971" s="97"/>
      <c r="AA971" s="97"/>
    </row>
    <row r="972" customFormat="false" ht="15.75" hidden="false" customHeight="false" outlineLevel="0" collapsed="false">
      <c r="A972" s="683"/>
      <c r="B972" s="623" t="s">
        <v>5533</v>
      </c>
      <c r="C972" s="539" t="s">
        <v>6873</v>
      </c>
      <c r="D972" s="59" t="s">
        <v>1672</v>
      </c>
      <c r="E972" s="405" t="s">
        <v>1673</v>
      </c>
      <c r="F972" s="107"/>
      <c r="G972" s="97"/>
      <c r="H972" s="97"/>
      <c r="I972" s="97"/>
      <c r="J972" s="97"/>
      <c r="K972" s="97"/>
      <c r="L972" s="97"/>
      <c r="M972" s="97"/>
      <c r="N972" s="97"/>
      <c r="O972" s="97"/>
      <c r="P972" s="97"/>
      <c r="Q972" s="97"/>
      <c r="R972" s="97"/>
      <c r="S972" s="97"/>
      <c r="T972" s="97"/>
      <c r="U972" s="97"/>
      <c r="V972" s="97"/>
      <c r="W972" s="97"/>
      <c r="X972" s="97"/>
      <c r="Y972" s="97"/>
      <c r="Z972" s="97"/>
      <c r="AA972" s="97"/>
    </row>
    <row r="973" customFormat="false" ht="15.75" hidden="false" customHeight="false" outlineLevel="0" collapsed="false">
      <c r="A973" s="683"/>
      <c r="B973" s="623" t="s">
        <v>5935</v>
      </c>
      <c r="C973" s="57" t="s">
        <v>6874</v>
      </c>
      <c r="D973" s="59" t="s">
        <v>1574</v>
      </c>
      <c r="E973" s="407" t="s">
        <v>6875</v>
      </c>
      <c r="F973" s="107"/>
      <c r="G973" s="97"/>
      <c r="H973" s="97"/>
      <c r="I973" s="97"/>
      <c r="J973" s="97"/>
      <c r="K973" s="97"/>
      <c r="L973" s="97"/>
      <c r="M973" s="97"/>
      <c r="N973" s="97"/>
      <c r="O973" s="97"/>
      <c r="P973" s="97"/>
      <c r="Q973" s="97"/>
      <c r="R973" s="97"/>
      <c r="S973" s="97"/>
      <c r="T973" s="97"/>
      <c r="U973" s="97"/>
      <c r="V973" s="97"/>
      <c r="W973" s="97"/>
      <c r="X973" s="97"/>
      <c r="Y973" s="97"/>
      <c r="Z973" s="97"/>
      <c r="AA973" s="97"/>
    </row>
    <row r="974" customFormat="false" ht="15.75" hidden="false" customHeight="false" outlineLevel="0" collapsed="false">
      <c r="A974" s="683"/>
      <c r="B974" s="623" t="s">
        <v>5935</v>
      </c>
      <c r="C974" s="57" t="s">
        <v>6876</v>
      </c>
      <c r="D974" s="59" t="s">
        <v>625</v>
      </c>
      <c r="E974" s="407" t="s">
        <v>6877</v>
      </c>
      <c r="F974" s="107"/>
      <c r="G974" s="97"/>
      <c r="H974" s="97"/>
      <c r="I974" s="97"/>
      <c r="J974" s="97"/>
      <c r="K974" s="97"/>
      <c r="L974" s="97"/>
      <c r="M974" s="97"/>
      <c r="N974" s="97"/>
      <c r="O974" s="97"/>
      <c r="P974" s="97"/>
      <c r="Q974" s="97"/>
      <c r="R974" s="97"/>
      <c r="S974" s="97"/>
      <c r="T974" s="97"/>
      <c r="U974" s="97"/>
      <c r="V974" s="97"/>
      <c r="W974" s="97"/>
      <c r="X974" s="97"/>
      <c r="Y974" s="97"/>
      <c r="Z974" s="97"/>
      <c r="AA974" s="97"/>
    </row>
    <row r="975" customFormat="false" ht="15.75" hidden="false" customHeight="false" outlineLevel="0" collapsed="false">
      <c r="A975" s="683"/>
      <c r="B975" s="623" t="s">
        <v>6878</v>
      </c>
      <c r="C975" s="57" t="s">
        <v>6879</v>
      </c>
      <c r="D975" s="59" t="s">
        <v>1446</v>
      </c>
      <c r="E975" s="407" t="s">
        <v>6880</v>
      </c>
      <c r="F975" s="107" t="s">
        <v>4264</v>
      </c>
      <c r="G975" s="594" t="s">
        <v>6881</v>
      </c>
      <c r="H975" s="97"/>
      <c r="I975" s="97"/>
      <c r="J975" s="97"/>
      <c r="K975" s="97"/>
      <c r="L975" s="97"/>
      <c r="M975" s="97"/>
      <c r="N975" s="97"/>
      <c r="O975" s="97"/>
      <c r="P975" s="97"/>
      <c r="Q975" s="97"/>
      <c r="R975" s="97"/>
      <c r="S975" s="97"/>
      <c r="T975" s="97"/>
      <c r="U975" s="97"/>
      <c r="V975" s="97"/>
      <c r="W975" s="97"/>
      <c r="X975" s="97"/>
      <c r="Y975" s="97"/>
      <c r="Z975" s="97"/>
      <c r="AA975" s="97"/>
    </row>
    <row r="976" customFormat="false" ht="15.75" hidden="false" customHeight="false" outlineLevel="0" collapsed="false">
      <c r="A976" s="683"/>
      <c r="B976" s="623" t="s">
        <v>6882</v>
      </c>
      <c r="C976" s="57" t="s">
        <v>6883</v>
      </c>
      <c r="D976" s="59" t="s">
        <v>343</v>
      </c>
      <c r="E976" s="407" t="s">
        <v>6884</v>
      </c>
      <c r="F976" s="107"/>
      <c r="G976" s="97"/>
      <c r="H976" s="97"/>
      <c r="I976" s="97"/>
      <c r="J976" s="97"/>
      <c r="K976" s="97"/>
      <c r="L976" s="97"/>
      <c r="M976" s="97"/>
      <c r="N976" s="97"/>
      <c r="O976" s="97"/>
      <c r="P976" s="97"/>
      <c r="Q976" s="97"/>
      <c r="R976" s="97"/>
      <c r="S976" s="97"/>
      <c r="T976" s="97"/>
      <c r="U976" s="97"/>
      <c r="V976" s="97"/>
      <c r="W976" s="97"/>
      <c r="X976" s="97"/>
      <c r="Y976" s="97"/>
      <c r="Z976" s="97"/>
      <c r="AA976" s="97"/>
    </row>
    <row r="977" customFormat="false" ht="15.75" hidden="false" customHeight="false" outlineLevel="0" collapsed="false">
      <c r="A977" s="683"/>
      <c r="B977" s="623" t="s">
        <v>6885</v>
      </c>
      <c r="C977" s="539" t="s">
        <v>6886</v>
      </c>
      <c r="D977" s="59" t="s">
        <v>588</v>
      </c>
      <c r="E977" s="407" t="s">
        <v>6887</v>
      </c>
      <c r="F977" s="107"/>
      <c r="G977" s="97"/>
      <c r="H977" s="97"/>
      <c r="I977" s="97"/>
      <c r="J977" s="97"/>
      <c r="K977" s="97"/>
      <c r="L977" s="97"/>
      <c r="M977" s="97"/>
      <c r="N977" s="97"/>
      <c r="O977" s="97"/>
      <c r="P977" s="97"/>
      <c r="Q977" s="97"/>
      <c r="R977" s="97"/>
      <c r="S977" s="97"/>
      <c r="T977" s="97"/>
      <c r="U977" s="97"/>
      <c r="V977" s="97"/>
      <c r="W977" s="97"/>
      <c r="X977" s="97"/>
      <c r="Y977" s="97"/>
      <c r="Z977" s="97"/>
      <c r="AA977" s="97"/>
    </row>
    <row r="978" customFormat="false" ht="15.75" hidden="false" customHeight="false" outlineLevel="0" collapsed="false">
      <c r="A978" s="683"/>
      <c r="B978" s="623" t="s">
        <v>6888</v>
      </c>
      <c r="C978" s="57" t="s">
        <v>6889</v>
      </c>
      <c r="D978" s="59" t="s">
        <v>518</v>
      </c>
      <c r="E978" s="407" t="s">
        <v>6890</v>
      </c>
      <c r="F978" s="107" t="s">
        <v>6891</v>
      </c>
      <c r="G978" s="594" t="s">
        <v>6892</v>
      </c>
      <c r="H978" s="97"/>
      <c r="I978" s="97"/>
      <c r="J978" s="97"/>
      <c r="K978" s="97"/>
      <c r="L978" s="97"/>
      <c r="M978" s="97"/>
      <c r="N978" s="97"/>
      <c r="O978" s="97"/>
      <c r="P978" s="97"/>
      <c r="Q978" s="97"/>
      <c r="R978" s="97"/>
      <c r="S978" s="97"/>
      <c r="T978" s="97"/>
      <c r="U978" s="97"/>
      <c r="V978" s="97"/>
      <c r="W978" s="97"/>
      <c r="X978" s="97"/>
      <c r="Y978" s="97"/>
      <c r="Z978" s="97"/>
      <c r="AA978" s="97"/>
    </row>
    <row r="979" customFormat="false" ht="15.75" hidden="false" customHeight="false" outlineLevel="0" collapsed="false">
      <c r="A979" s="683"/>
      <c r="B979" s="623" t="s">
        <v>6888</v>
      </c>
      <c r="C979" s="539" t="s">
        <v>6893</v>
      </c>
      <c r="D979" s="59" t="s">
        <v>6894</v>
      </c>
      <c r="E979" s="407" t="s">
        <v>6895</v>
      </c>
      <c r="F979" s="107"/>
      <c r="G979" s="97"/>
      <c r="H979" s="97"/>
      <c r="I979" s="97"/>
      <c r="J979" s="97"/>
      <c r="K979" s="97"/>
      <c r="L979" s="97"/>
      <c r="M979" s="97"/>
      <c r="N979" s="97"/>
      <c r="O979" s="97"/>
      <c r="P979" s="97"/>
      <c r="Q979" s="97"/>
      <c r="R979" s="97"/>
      <c r="S979" s="97"/>
      <c r="T979" s="97"/>
      <c r="U979" s="97"/>
      <c r="V979" s="97"/>
      <c r="W979" s="97"/>
      <c r="X979" s="97"/>
      <c r="Y979" s="97"/>
      <c r="Z979" s="97"/>
      <c r="AA979" s="97"/>
    </row>
    <row r="980" customFormat="false" ht="15.75" hidden="false" customHeight="false" outlineLevel="0" collapsed="false">
      <c r="A980" s="683"/>
      <c r="B980" s="623" t="s">
        <v>6896</v>
      </c>
      <c r="C980" s="539" t="s">
        <v>6897</v>
      </c>
      <c r="D980" s="59" t="s">
        <v>6898</v>
      </c>
      <c r="E980" s="407" t="s">
        <v>6899</v>
      </c>
      <c r="F980" s="107" t="s">
        <v>1600</v>
      </c>
      <c r="G980" s="594" t="s">
        <v>6900</v>
      </c>
      <c r="H980" s="97"/>
      <c r="I980" s="97"/>
      <c r="J980" s="97"/>
      <c r="K980" s="97"/>
      <c r="L980" s="97"/>
      <c r="M980" s="97"/>
      <c r="N980" s="97"/>
      <c r="O980" s="97"/>
      <c r="P980" s="97"/>
      <c r="Q980" s="97"/>
      <c r="R980" s="97"/>
      <c r="S980" s="97"/>
      <c r="T980" s="97"/>
      <c r="U980" s="97"/>
      <c r="V980" s="97"/>
      <c r="W980" s="97"/>
      <c r="X980" s="97"/>
      <c r="Y980" s="97"/>
      <c r="Z980" s="97"/>
      <c r="AA980" s="97"/>
    </row>
    <row r="981" customFormat="false" ht="15.75" hidden="false" customHeight="false" outlineLevel="0" collapsed="false">
      <c r="A981" s="683"/>
      <c r="B981" s="623" t="s">
        <v>6901</v>
      </c>
      <c r="C981" s="539" t="s">
        <v>6902</v>
      </c>
      <c r="D981" s="59" t="s">
        <v>6903</v>
      </c>
      <c r="E981" s="407" t="s">
        <v>6904</v>
      </c>
      <c r="F981" s="107" t="s">
        <v>1821</v>
      </c>
      <c r="G981" s="594" t="s">
        <v>6905</v>
      </c>
      <c r="H981" s="97"/>
      <c r="I981" s="97"/>
      <c r="J981" s="97"/>
      <c r="K981" s="97"/>
      <c r="L981" s="97"/>
      <c r="M981" s="97"/>
      <c r="N981" s="97"/>
      <c r="O981" s="97"/>
      <c r="P981" s="97"/>
      <c r="Q981" s="97"/>
      <c r="R981" s="97"/>
      <c r="S981" s="97"/>
      <c r="T981" s="97"/>
      <c r="U981" s="97"/>
      <c r="V981" s="97"/>
      <c r="W981" s="97"/>
      <c r="X981" s="97"/>
      <c r="Y981" s="97"/>
      <c r="Z981" s="97"/>
      <c r="AA981" s="97"/>
    </row>
    <row r="982" customFormat="false" ht="15.75" hidden="false" customHeight="false" outlineLevel="0" collapsed="false">
      <c r="A982" s="683"/>
      <c r="B982" s="623" t="s">
        <v>6906</v>
      </c>
      <c r="C982" s="539" t="s">
        <v>6907</v>
      </c>
      <c r="D982" s="59" t="s">
        <v>6908</v>
      </c>
      <c r="E982" s="407" t="s">
        <v>6219</v>
      </c>
      <c r="F982" s="107"/>
      <c r="G982" s="97"/>
      <c r="H982" s="97"/>
      <c r="I982" s="97"/>
      <c r="J982" s="97"/>
      <c r="K982" s="97"/>
      <c r="L982" s="97"/>
      <c r="M982" s="97"/>
      <c r="N982" s="97"/>
      <c r="O982" s="97"/>
      <c r="P982" s="97"/>
      <c r="Q982" s="97"/>
      <c r="R982" s="97"/>
      <c r="S982" s="97"/>
      <c r="T982" s="97"/>
      <c r="U982" s="97"/>
      <c r="V982" s="97"/>
      <c r="W982" s="97"/>
      <c r="X982" s="97"/>
      <c r="Y982" s="97"/>
      <c r="Z982" s="97"/>
      <c r="AA982" s="97"/>
    </row>
    <row r="983" customFormat="false" ht="15.75" hidden="false" customHeight="false" outlineLevel="0" collapsed="false">
      <c r="A983" s="683"/>
      <c r="B983" s="623" t="s">
        <v>6909</v>
      </c>
      <c r="C983" s="57" t="s">
        <v>6910</v>
      </c>
      <c r="D983" s="59" t="s">
        <v>1564</v>
      </c>
      <c r="E983" s="407" t="s">
        <v>6911</v>
      </c>
      <c r="F983" s="107" t="s">
        <v>4324</v>
      </c>
      <c r="G983" s="97"/>
      <c r="H983" s="97"/>
      <c r="I983" s="97"/>
      <c r="J983" s="97"/>
      <c r="K983" s="97"/>
      <c r="L983" s="97"/>
      <c r="M983" s="97"/>
      <c r="N983" s="97"/>
      <c r="O983" s="97"/>
      <c r="P983" s="97"/>
      <c r="Q983" s="97"/>
      <c r="R983" s="97"/>
      <c r="S983" s="97"/>
      <c r="T983" s="97"/>
      <c r="U983" s="97"/>
      <c r="V983" s="97"/>
      <c r="W983" s="97"/>
      <c r="X983" s="97"/>
      <c r="Y983" s="97"/>
      <c r="Z983" s="97"/>
      <c r="AA983" s="97"/>
    </row>
    <row r="984" customFormat="false" ht="15.75" hidden="false" customHeight="false" outlineLevel="0" collapsed="false">
      <c r="A984" s="683"/>
      <c r="B984" s="623" t="s">
        <v>6912</v>
      </c>
      <c r="C984" s="57" t="s">
        <v>6913</v>
      </c>
      <c r="D984" s="59" t="s">
        <v>343</v>
      </c>
      <c r="E984" s="407" t="s">
        <v>6914</v>
      </c>
      <c r="F984" s="107" t="s">
        <v>6915</v>
      </c>
      <c r="G984" s="594" t="s">
        <v>4325</v>
      </c>
      <c r="H984" s="97"/>
      <c r="I984" s="97"/>
      <c r="J984" s="97"/>
      <c r="K984" s="97"/>
      <c r="L984" s="97"/>
      <c r="M984" s="97"/>
      <c r="N984" s="97"/>
      <c r="O984" s="97"/>
      <c r="P984" s="97"/>
      <c r="Q984" s="97"/>
      <c r="R984" s="97"/>
      <c r="S984" s="97"/>
      <c r="T984" s="97"/>
      <c r="U984" s="97"/>
      <c r="V984" s="97"/>
      <c r="W984" s="97"/>
      <c r="X984" s="97"/>
      <c r="Y984" s="97"/>
      <c r="Z984" s="97"/>
      <c r="AA984" s="97"/>
    </row>
    <row r="985" customFormat="false" ht="15.75" hidden="false" customHeight="false" outlineLevel="0" collapsed="false">
      <c r="A985" s="683"/>
      <c r="B985" s="623" t="s">
        <v>6916</v>
      </c>
      <c r="C985" s="57" t="s">
        <v>6917</v>
      </c>
      <c r="D985" s="59" t="s">
        <v>2027</v>
      </c>
      <c r="E985" s="407" t="s">
        <v>6918</v>
      </c>
      <c r="F985" s="97"/>
      <c r="G985" s="97"/>
      <c r="H985" s="97"/>
      <c r="I985" s="97"/>
      <c r="J985" s="97"/>
      <c r="K985" s="97"/>
      <c r="L985" s="97"/>
      <c r="M985" s="97"/>
      <c r="N985" s="97"/>
      <c r="O985" s="97"/>
      <c r="P985" s="97"/>
      <c r="Q985" s="97"/>
      <c r="R985" s="97"/>
      <c r="S985" s="97"/>
      <c r="T985" s="97"/>
      <c r="U985" s="97"/>
      <c r="V985" s="97"/>
      <c r="W985" s="97"/>
      <c r="X985" s="97"/>
      <c r="Y985" s="97"/>
      <c r="Z985" s="97"/>
      <c r="AA985" s="97"/>
    </row>
    <row r="986" customFormat="false" ht="15.75" hidden="false" customHeight="false" outlineLevel="0" collapsed="false">
      <c r="A986" s="683"/>
      <c r="B986" s="623" t="s">
        <v>6919</v>
      </c>
      <c r="C986" s="539" t="s">
        <v>6920</v>
      </c>
      <c r="D986" s="59" t="s">
        <v>2027</v>
      </c>
      <c r="E986" s="407" t="s">
        <v>6918</v>
      </c>
      <c r="F986" s="97"/>
      <c r="G986" s="97"/>
      <c r="H986" s="97"/>
      <c r="I986" s="97"/>
      <c r="J986" s="97"/>
      <c r="K986" s="97"/>
      <c r="L986" s="97"/>
      <c r="M986" s="97"/>
      <c r="N986" s="97"/>
      <c r="O986" s="97"/>
      <c r="P986" s="97"/>
      <c r="Q986" s="97"/>
      <c r="R986" s="97"/>
      <c r="S986" s="97"/>
      <c r="T986" s="97"/>
      <c r="U986" s="97"/>
      <c r="V986" s="97"/>
      <c r="W986" s="97"/>
      <c r="X986" s="97"/>
      <c r="Y986" s="97"/>
      <c r="Z986" s="97"/>
      <c r="AA986" s="97"/>
    </row>
    <row r="987" customFormat="false" ht="15.75" hidden="false" customHeight="false" outlineLevel="0" collapsed="false">
      <c r="A987" s="683"/>
      <c r="B987" s="623" t="s">
        <v>6921</v>
      </c>
      <c r="C987" s="539" t="s">
        <v>6922</v>
      </c>
      <c r="D987" s="59" t="s">
        <v>1354</v>
      </c>
      <c r="E987" s="407" t="s">
        <v>6923</v>
      </c>
      <c r="F987" s="97"/>
      <c r="G987" s="97"/>
      <c r="H987" s="97"/>
      <c r="I987" s="97"/>
      <c r="J987" s="97"/>
      <c r="K987" s="97"/>
      <c r="L987" s="97"/>
      <c r="M987" s="97"/>
      <c r="N987" s="97"/>
      <c r="O987" s="97"/>
      <c r="P987" s="97"/>
      <c r="Q987" s="97"/>
      <c r="R987" s="97"/>
      <c r="S987" s="97"/>
      <c r="T987" s="97"/>
      <c r="U987" s="97"/>
      <c r="V987" s="97"/>
      <c r="W987" s="97"/>
      <c r="X987" s="97"/>
      <c r="Y987" s="97"/>
      <c r="Z987" s="97"/>
      <c r="AA987" s="97"/>
    </row>
    <row r="988" customFormat="false" ht="15.75" hidden="false" customHeight="false" outlineLevel="0" collapsed="false">
      <c r="A988" s="683"/>
      <c r="B988" s="623" t="s">
        <v>6924</v>
      </c>
      <c r="C988" s="539" t="s">
        <v>6925</v>
      </c>
      <c r="D988" s="59" t="s">
        <v>1564</v>
      </c>
      <c r="E988" s="689" t="s">
        <v>6926</v>
      </c>
      <c r="F988" s="97"/>
      <c r="G988" s="97"/>
      <c r="H988" s="97"/>
      <c r="I988" s="97"/>
      <c r="J988" s="97"/>
      <c r="K988" s="97"/>
      <c r="L988" s="97"/>
      <c r="M988" s="97"/>
      <c r="N988" s="97"/>
      <c r="O988" s="97"/>
      <c r="P988" s="97"/>
      <c r="Q988" s="97"/>
      <c r="R988" s="97"/>
      <c r="S988" s="97"/>
      <c r="T988" s="97"/>
      <c r="U988" s="97"/>
      <c r="V988" s="97"/>
      <c r="W988" s="97"/>
      <c r="X988" s="97"/>
      <c r="Y988" s="97"/>
      <c r="Z988" s="97"/>
      <c r="AA988" s="97"/>
    </row>
    <row r="989" customFormat="false" ht="15.75" hidden="false" customHeight="false" outlineLevel="0" collapsed="false">
      <c r="A989" s="683"/>
      <c r="B989" s="623" t="s">
        <v>5707</v>
      </c>
      <c r="C989" s="57" t="s">
        <v>6927</v>
      </c>
      <c r="D989" s="59" t="s">
        <v>343</v>
      </c>
      <c r="E989" s="407" t="s">
        <v>6928</v>
      </c>
      <c r="F989" s="97"/>
      <c r="G989" s="97"/>
      <c r="H989" s="97"/>
      <c r="I989" s="97"/>
      <c r="J989" s="97"/>
      <c r="K989" s="97"/>
      <c r="L989" s="97"/>
      <c r="M989" s="97"/>
      <c r="N989" s="97"/>
      <c r="O989" s="97"/>
      <c r="P989" s="97"/>
      <c r="Q989" s="97"/>
      <c r="R989" s="97"/>
      <c r="S989" s="97"/>
      <c r="T989" s="97"/>
      <c r="U989" s="97"/>
      <c r="V989" s="97"/>
      <c r="W989" s="97"/>
      <c r="X989" s="97"/>
      <c r="Y989" s="97"/>
      <c r="Z989" s="97"/>
      <c r="AA989" s="97"/>
    </row>
    <row r="990" customFormat="false" ht="15.75" hidden="false" customHeight="false" outlineLevel="0" collapsed="false">
      <c r="A990" s="168"/>
      <c r="B990" s="592" t="n">
        <v>2017</v>
      </c>
      <c r="C990" s="245" t="s">
        <v>6929</v>
      </c>
      <c r="D990" s="246"/>
      <c r="E990" s="168"/>
      <c r="F990" s="168"/>
      <c r="G990" s="168"/>
      <c r="H990" s="168"/>
      <c r="I990" s="168"/>
      <c r="J990" s="168"/>
      <c r="K990" s="168"/>
      <c r="L990" s="168"/>
      <c r="M990" s="168"/>
      <c r="N990" s="168"/>
      <c r="O990" s="168"/>
      <c r="P990" s="168"/>
      <c r="Q990" s="168"/>
      <c r="R990" s="168"/>
      <c r="S990" s="168"/>
      <c r="T990" s="168"/>
      <c r="U990" s="168"/>
      <c r="V990" s="168"/>
      <c r="W990" s="168"/>
      <c r="X990" s="168"/>
      <c r="Y990" s="168"/>
      <c r="Z990" s="168"/>
      <c r="AA990" s="168"/>
    </row>
    <row r="991" customFormat="false" ht="15.75" hidden="false" customHeight="false" outlineLevel="0" collapsed="false">
      <c r="A991" s="690" t="s">
        <v>6930</v>
      </c>
      <c r="B991" s="623"/>
      <c r="C991" s="613" t="s">
        <v>6931</v>
      </c>
      <c r="D991" s="59" t="s">
        <v>6932</v>
      </c>
      <c r="E991" s="407" t="s">
        <v>6933</v>
      </c>
      <c r="F991" s="97"/>
      <c r="G991" s="97"/>
      <c r="H991" s="97"/>
      <c r="I991" s="97"/>
      <c r="J991" s="97"/>
      <c r="K991" s="97"/>
      <c r="L991" s="97"/>
      <c r="M991" s="97"/>
      <c r="N991" s="97"/>
      <c r="O991" s="97"/>
      <c r="P991" s="97"/>
      <c r="Q991" s="97"/>
      <c r="R991" s="97"/>
      <c r="S991" s="97"/>
      <c r="T991" s="97"/>
      <c r="U991" s="97"/>
      <c r="V991" s="97"/>
      <c r="W991" s="97"/>
      <c r="X991" s="97"/>
      <c r="Y991" s="97"/>
      <c r="Z991" s="97"/>
      <c r="AA991" s="97"/>
    </row>
    <row r="992" customFormat="false" ht="15.75" hidden="false" customHeight="false" outlineLevel="0" collapsed="false">
      <c r="A992" s="690"/>
      <c r="B992" s="623"/>
      <c r="C992" s="613" t="s">
        <v>6934</v>
      </c>
      <c r="D992" s="59" t="s">
        <v>1539</v>
      </c>
      <c r="E992" s="407" t="s">
        <v>6935</v>
      </c>
      <c r="F992" s="97"/>
      <c r="G992" s="97"/>
      <c r="H992" s="97"/>
      <c r="I992" s="97"/>
      <c r="J992" s="97"/>
      <c r="K992" s="97"/>
      <c r="L992" s="97"/>
      <c r="M992" s="97"/>
      <c r="N992" s="97"/>
      <c r="O992" s="97"/>
      <c r="P992" s="97"/>
      <c r="Q992" s="97"/>
      <c r="R992" s="97"/>
      <c r="S992" s="97"/>
      <c r="T992" s="97"/>
      <c r="U992" s="97"/>
      <c r="V992" s="97"/>
      <c r="W992" s="97"/>
      <c r="X992" s="97"/>
      <c r="Y992" s="97"/>
      <c r="Z992" s="97"/>
      <c r="AA992" s="97"/>
    </row>
    <row r="993" customFormat="false" ht="15.75" hidden="false" customHeight="false" outlineLevel="0" collapsed="false">
      <c r="A993" s="690"/>
      <c r="B993" s="623"/>
      <c r="C993" s="539" t="s">
        <v>6936</v>
      </c>
      <c r="D993" s="59" t="s">
        <v>4689</v>
      </c>
      <c r="E993" s="445" t="s">
        <v>4690</v>
      </c>
      <c r="F993" s="55"/>
      <c r="G993" s="55"/>
      <c r="H993" s="55"/>
      <c r="I993" s="55"/>
      <c r="J993" s="55"/>
      <c r="K993" s="55"/>
      <c r="L993" s="97"/>
      <c r="M993" s="55"/>
      <c r="N993" s="97"/>
      <c r="O993" s="97"/>
      <c r="P993" s="97"/>
      <c r="Q993" s="97"/>
      <c r="R993" s="97"/>
      <c r="S993" s="97"/>
      <c r="T993" s="97"/>
      <c r="U993" s="97"/>
      <c r="V993" s="97"/>
      <c r="W993" s="97"/>
      <c r="X993" s="97"/>
      <c r="Y993" s="97"/>
      <c r="Z993" s="97"/>
      <c r="AA993" s="97"/>
    </row>
    <row r="994" customFormat="false" ht="15.75" hidden="false" customHeight="false" outlineLevel="0" collapsed="false">
      <c r="A994" s="690"/>
      <c r="B994" s="623"/>
      <c r="C994" s="539" t="s">
        <v>6937</v>
      </c>
      <c r="D994" s="59" t="s">
        <v>6938</v>
      </c>
      <c r="E994" s="445" t="s">
        <v>6939</v>
      </c>
      <c r="F994" s="55"/>
      <c r="G994" s="55"/>
      <c r="H994" s="55"/>
      <c r="I994" s="55"/>
      <c r="J994" s="55"/>
      <c r="K994" s="55"/>
      <c r="L994" s="97"/>
      <c r="M994" s="55"/>
      <c r="N994" s="97"/>
      <c r="O994" s="97"/>
      <c r="P994" s="97"/>
      <c r="Q994" s="97"/>
      <c r="R994" s="97"/>
      <c r="S994" s="97"/>
      <c r="T994" s="97"/>
      <c r="U994" s="97"/>
      <c r="V994" s="97"/>
      <c r="W994" s="97"/>
      <c r="X994" s="97"/>
      <c r="Y994" s="97"/>
      <c r="Z994" s="97"/>
      <c r="AA994" s="97"/>
    </row>
    <row r="995" customFormat="false" ht="15.75" hidden="false" customHeight="false" outlineLevel="0" collapsed="false">
      <c r="A995" s="690"/>
      <c r="B995" s="623"/>
      <c r="C995" s="539" t="s">
        <v>6940</v>
      </c>
      <c r="D995" s="59" t="s">
        <v>6941</v>
      </c>
      <c r="E995" s="445" t="s">
        <v>4786</v>
      </c>
      <c r="F995" s="55"/>
      <c r="G995" s="55"/>
      <c r="H995" s="55"/>
      <c r="I995" s="55"/>
      <c r="J995" s="55"/>
      <c r="K995" s="55"/>
      <c r="L995" s="97"/>
      <c r="M995" s="55"/>
      <c r="N995" s="97"/>
      <c r="O995" s="97"/>
      <c r="P995" s="97"/>
      <c r="Q995" s="97"/>
      <c r="R995" s="97"/>
      <c r="S995" s="97"/>
      <c r="T995" s="97"/>
      <c r="U995" s="97"/>
      <c r="V995" s="97"/>
      <c r="W995" s="97"/>
      <c r="X995" s="97"/>
      <c r="Y995" s="97"/>
      <c r="Z995" s="97"/>
      <c r="AA995" s="97"/>
    </row>
    <row r="996" customFormat="false" ht="15.75" hidden="false" customHeight="false" outlineLevel="0" collapsed="false">
      <c r="A996" s="690"/>
      <c r="B996" s="623" t="s">
        <v>6251</v>
      </c>
      <c r="C996" s="539" t="s">
        <v>6942</v>
      </c>
      <c r="D996" s="59" t="s">
        <v>6943</v>
      </c>
      <c r="E996" s="445" t="s">
        <v>1478</v>
      </c>
      <c r="F996" s="55" t="s">
        <v>6944</v>
      </c>
      <c r="G996" s="594" t="s">
        <v>6945</v>
      </c>
      <c r="H996" s="55" t="s">
        <v>1435</v>
      </c>
      <c r="I996" s="594" t="s">
        <v>6946</v>
      </c>
      <c r="J996" s="55" t="s">
        <v>6947</v>
      </c>
      <c r="K996" s="594" t="s">
        <v>6948</v>
      </c>
      <c r="L996" s="97"/>
      <c r="M996" s="55" t="s">
        <v>6949</v>
      </c>
      <c r="N996" s="97"/>
      <c r="O996" s="97"/>
      <c r="P996" s="97"/>
      <c r="Q996" s="97"/>
      <c r="R996" s="97"/>
      <c r="S996" s="97"/>
      <c r="T996" s="97"/>
      <c r="U996" s="97"/>
      <c r="V996" s="97"/>
      <c r="W996" s="97"/>
      <c r="X996" s="97"/>
      <c r="Y996" s="97"/>
      <c r="Z996" s="97"/>
      <c r="AA996" s="97"/>
    </row>
    <row r="997" customFormat="false" ht="15.75" hidden="false" customHeight="false" outlineLevel="0" collapsed="false">
      <c r="A997" s="690"/>
      <c r="B997" s="623" t="s">
        <v>6251</v>
      </c>
      <c r="C997" s="57" t="s">
        <v>6950</v>
      </c>
      <c r="D997" s="59" t="s">
        <v>6382</v>
      </c>
      <c r="E997" s="407" t="s">
        <v>6383</v>
      </c>
      <c r="G997" s="97"/>
      <c r="H997" s="55"/>
      <c r="I997" s="55"/>
      <c r="J997" s="55"/>
      <c r="K997" s="97"/>
      <c r="L997" s="97"/>
      <c r="M997" s="97"/>
      <c r="N997" s="97"/>
      <c r="O997" s="97"/>
      <c r="P997" s="97"/>
      <c r="Q997" s="97"/>
      <c r="R997" s="97"/>
      <c r="S997" s="97"/>
      <c r="T997" s="97"/>
      <c r="U997" s="97"/>
      <c r="V997" s="97"/>
      <c r="W997" s="97"/>
      <c r="X997" s="97"/>
      <c r="Y997" s="97"/>
      <c r="Z997" s="97"/>
      <c r="AA997" s="97"/>
    </row>
    <row r="998" customFormat="false" ht="15.75" hidden="false" customHeight="false" outlineLevel="0" collapsed="false">
      <c r="A998" s="690"/>
      <c r="B998" s="623" t="s">
        <v>6951</v>
      </c>
      <c r="C998" s="57" t="s">
        <v>6952</v>
      </c>
      <c r="D998" s="59" t="s">
        <v>2027</v>
      </c>
      <c r="E998" s="255" t="s">
        <v>6953</v>
      </c>
      <c r="F998" s="55" t="s">
        <v>6954</v>
      </c>
      <c r="G998" s="97"/>
      <c r="H998" s="594" t="s">
        <v>6955</v>
      </c>
      <c r="I998" s="55" t="s">
        <v>6956</v>
      </c>
      <c r="J998" s="594" t="s">
        <v>6957</v>
      </c>
      <c r="K998" s="97"/>
      <c r="L998" s="97"/>
      <c r="M998" s="97"/>
      <c r="N998" s="97"/>
      <c r="O998" s="97"/>
      <c r="P998" s="97"/>
      <c r="Q998" s="97"/>
      <c r="R998" s="97"/>
      <c r="S998" s="97"/>
      <c r="T998" s="97"/>
      <c r="U998" s="97"/>
      <c r="V998" s="97"/>
      <c r="W998" s="97"/>
      <c r="X998" s="97"/>
      <c r="Y998" s="97"/>
      <c r="Z998" s="97"/>
      <c r="AA998" s="97"/>
    </row>
    <row r="999" customFormat="false" ht="15.75" hidden="false" customHeight="false" outlineLevel="0" collapsed="false">
      <c r="A999" s="690"/>
      <c r="B999" s="623" t="s">
        <v>6255</v>
      </c>
      <c r="C999" s="539" t="s">
        <v>6958</v>
      </c>
      <c r="D999" s="59" t="s">
        <v>1104</v>
      </c>
      <c r="E999" s="255" t="s">
        <v>6959</v>
      </c>
      <c r="F999" s="55" t="s">
        <v>6960</v>
      </c>
      <c r="G999" s="594" t="s">
        <v>6961</v>
      </c>
      <c r="H999" s="97"/>
      <c r="I999" s="97"/>
      <c r="J999" s="97"/>
      <c r="K999" s="97"/>
      <c r="L999" s="97"/>
      <c r="M999" s="97"/>
      <c r="N999" s="97"/>
      <c r="O999" s="97"/>
      <c r="P999" s="97"/>
      <c r="Q999" s="97"/>
      <c r="R999" s="97"/>
      <c r="S999" s="97"/>
      <c r="T999" s="97"/>
      <c r="U999" s="97"/>
      <c r="V999" s="97"/>
      <c r="W999" s="97"/>
      <c r="X999" s="97"/>
      <c r="Y999" s="97"/>
      <c r="Z999" s="97"/>
      <c r="AA999" s="97"/>
    </row>
    <row r="1000" customFormat="false" ht="15.75" hidden="false" customHeight="false" outlineLevel="0" collapsed="false">
      <c r="A1000" s="690"/>
      <c r="B1000" s="623" t="s">
        <v>6962</v>
      </c>
      <c r="C1000" s="613" t="s">
        <v>6963</v>
      </c>
      <c r="D1000" s="59" t="s">
        <v>1677</v>
      </c>
      <c r="E1000" s="255" t="s">
        <v>6964</v>
      </c>
      <c r="F1000" s="97"/>
      <c r="G1000" s="97"/>
      <c r="H1000" s="97"/>
      <c r="I1000" s="97"/>
      <c r="J1000" s="97"/>
      <c r="K1000" s="97"/>
      <c r="L1000" s="97"/>
      <c r="M1000" s="97"/>
      <c r="N1000" s="97"/>
      <c r="O1000" s="97"/>
      <c r="P1000" s="97"/>
      <c r="Q1000" s="97"/>
      <c r="R1000" s="97"/>
      <c r="S1000" s="97"/>
      <c r="T1000" s="97"/>
      <c r="U1000" s="97"/>
      <c r="V1000" s="97"/>
      <c r="W1000" s="97"/>
      <c r="X1000" s="97"/>
      <c r="Y1000" s="97"/>
      <c r="Z1000" s="97"/>
      <c r="AA1000" s="97"/>
    </row>
    <row r="1001" customFormat="false" ht="15.75" hidden="false" customHeight="false" outlineLevel="0" collapsed="false">
      <c r="A1001" s="690"/>
      <c r="B1001" s="623"/>
      <c r="C1001" s="539" t="s">
        <v>6965</v>
      </c>
      <c r="D1001" s="59" t="s">
        <v>6966</v>
      </c>
      <c r="E1001" s="407" t="s">
        <v>6967</v>
      </c>
      <c r="F1001" s="97"/>
      <c r="G1001" s="97"/>
      <c r="H1001" s="97"/>
      <c r="I1001" s="97"/>
      <c r="J1001" s="97"/>
      <c r="K1001" s="97"/>
      <c r="L1001" s="97"/>
      <c r="M1001" s="97"/>
      <c r="N1001" s="97"/>
      <c r="O1001" s="97"/>
      <c r="P1001" s="97"/>
      <c r="Q1001" s="97"/>
      <c r="R1001" s="97"/>
      <c r="S1001" s="97"/>
      <c r="T1001" s="97"/>
      <c r="U1001" s="97"/>
      <c r="V1001" s="97"/>
      <c r="W1001" s="97"/>
      <c r="X1001" s="97"/>
      <c r="Y1001" s="97"/>
      <c r="Z1001" s="97"/>
      <c r="AA1001" s="97"/>
    </row>
    <row r="1002" customFormat="false" ht="15.75" hidden="false" customHeight="false" outlineLevel="0" collapsed="false">
      <c r="A1002" s="690"/>
      <c r="B1002" s="623" t="s">
        <v>4203</v>
      </c>
      <c r="C1002" s="539" t="s">
        <v>6968</v>
      </c>
      <c r="D1002" s="59" t="s">
        <v>4425</v>
      </c>
      <c r="E1002" s="407" t="s">
        <v>4223</v>
      </c>
      <c r="F1002" s="411" t="s">
        <v>6969</v>
      </c>
      <c r="G1002" s="594" t="s">
        <v>6970</v>
      </c>
      <c r="H1002" s="97"/>
      <c r="I1002" s="97"/>
      <c r="J1002" s="97"/>
      <c r="K1002" s="97"/>
      <c r="L1002" s="97"/>
      <c r="M1002" s="97"/>
      <c r="N1002" s="97"/>
      <c r="O1002" s="97"/>
      <c r="P1002" s="97"/>
      <c r="Q1002" s="97"/>
      <c r="R1002" s="97"/>
      <c r="S1002" s="97"/>
      <c r="T1002" s="97"/>
      <c r="U1002" s="97"/>
      <c r="V1002" s="97"/>
      <c r="W1002" s="97"/>
      <c r="X1002" s="97"/>
      <c r="Y1002" s="97"/>
      <c r="Z1002" s="97"/>
      <c r="AA1002" s="97"/>
    </row>
    <row r="1003" customFormat="false" ht="15.75" hidden="false" customHeight="false" outlineLevel="0" collapsed="false">
      <c r="A1003" s="690"/>
      <c r="B1003" s="623" t="s">
        <v>6971</v>
      </c>
      <c r="C1003" s="58" t="s">
        <v>6972</v>
      </c>
      <c r="D1003" s="59" t="s">
        <v>573</v>
      </c>
      <c r="E1003" s="255" t="s">
        <v>6973</v>
      </c>
      <c r="F1003" s="107"/>
      <c r="G1003" s="55"/>
      <c r="H1003" s="97"/>
      <c r="I1003" s="97"/>
      <c r="J1003" s="97"/>
      <c r="K1003" s="97"/>
      <c r="L1003" s="97"/>
      <c r="M1003" s="97"/>
      <c r="N1003" s="97"/>
      <c r="O1003" s="97"/>
      <c r="P1003" s="97"/>
      <c r="Q1003" s="97"/>
      <c r="R1003" s="97"/>
      <c r="S1003" s="97"/>
      <c r="T1003" s="97"/>
      <c r="U1003" s="97"/>
      <c r="V1003" s="97"/>
      <c r="W1003" s="97"/>
      <c r="X1003" s="97"/>
      <c r="Y1003" s="97"/>
      <c r="Z1003" s="97"/>
      <c r="AA1003" s="97"/>
    </row>
    <row r="1004" customFormat="false" ht="15.75" hidden="false" customHeight="false" outlineLevel="0" collapsed="false">
      <c r="A1004" s="690"/>
      <c r="B1004" s="623" t="s">
        <v>5219</v>
      </c>
      <c r="C1004" s="58" t="s">
        <v>6974</v>
      </c>
      <c r="D1004" s="59" t="s">
        <v>1484</v>
      </c>
      <c r="E1004" s="255" t="s">
        <v>6330</v>
      </c>
      <c r="F1004" s="107" t="s">
        <v>6975</v>
      </c>
      <c r="G1004" s="594" t="s">
        <v>6976</v>
      </c>
      <c r="H1004" s="59" t="s">
        <v>6802</v>
      </c>
      <c r="I1004" s="594" t="s">
        <v>6977</v>
      </c>
      <c r="J1004" s="97"/>
      <c r="K1004" s="97"/>
      <c r="L1004" s="97"/>
      <c r="M1004" s="97"/>
      <c r="N1004" s="97"/>
      <c r="O1004" s="97"/>
      <c r="P1004" s="97"/>
      <c r="Q1004" s="97"/>
      <c r="R1004" s="97"/>
      <c r="S1004" s="97"/>
      <c r="T1004" s="97"/>
      <c r="U1004" s="97"/>
      <c r="V1004" s="97"/>
      <c r="W1004" s="97"/>
      <c r="X1004" s="97"/>
      <c r="Y1004" s="97"/>
      <c r="Z1004" s="97"/>
      <c r="AA1004" s="97"/>
    </row>
    <row r="1005" customFormat="false" ht="15.75" hidden="false" customHeight="false" outlineLevel="0" collapsed="false">
      <c r="A1005" s="690"/>
      <c r="B1005" s="623" t="s">
        <v>5219</v>
      </c>
      <c r="C1005" s="57" t="s">
        <v>6978</v>
      </c>
      <c r="D1005" s="59" t="s">
        <v>6979</v>
      </c>
      <c r="E1005" s="255" t="s">
        <v>6980</v>
      </c>
      <c r="F1005" s="107"/>
      <c r="G1005" s="97"/>
      <c r="H1005" s="97"/>
      <c r="I1005" s="97"/>
      <c r="J1005" s="97"/>
      <c r="K1005" s="97"/>
      <c r="L1005" s="97"/>
      <c r="M1005" s="97"/>
      <c r="N1005" s="97"/>
      <c r="O1005" s="97"/>
      <c r="P1005" s="97"/>
      <c r="Q1005" s="97"/>
      <c r="R1005" s="97"/>
      <c r="S1005" s="97"/>
      <c r="T1005" s="97"/>
      <c r="U1005" s="97"/>
      <c r="V1005" s="97"/>
      <c r="W1005" s="97"/>
      <c r="X1005" s="97"/>
      <c r="Y1005" s="97"/>
      <c r="Z1005" s="97"/>
      <c r="AA1005" s="97"/>
    </row>
    <row r="1006" customFormat="false" ht="15.75" hidden="false" customHeight="false" outlineLevel="0" collapsed="false">
      <c r="A1006" s="690"/>
      <c r="B1006" s="623" t="s">
        <v>5748</v>
      </c>
      <c r="C1006" s="539" t="s">
        <v>6981</v>
      </c>
      <c r="D1006" s="59" t="s">
        <v>6982</v>
      </c>
      <c r="E1006" s="255" t="s">
        <v>6983</v>
      </c>
      <c r="F1006" s="107"/>
      <c r="G1006" s="97"/>
      <c r="H1006" s="97"/>
      <c r="I1006" s="97"/>
      <c r="J1006" s="97"/>
      <c r="K1006" s="97"/>
      <c r="L1006" s="97"/>
      <c r="M1006" s="97"/>
      <c r="N1006" s="97"/>
      <c r="O1006" s="97"/>
      <c r="P1006" s="97"/>
      <c r="Q1006" s="97"/>
      <c r="R1006" s="97"/>
      <c r="S1006" s="97"/>
      <c r="T1006" s="97"/>
      <c r="U1006" s="97"/>
      <c r="V1006" s="97"/>
      <c r="W1006" s="97"/>
      <c r="X1006" s="97"/>
      <c r="Y1006" s="97"/>
      <c r="Z1006" s="97"/>
      <c r="AA1006" s="97"/>
    </row>
    <row r="1007" customFormat="false" ht="15.75" hidden="false" customHeight="false" outlineLevel="0" collapsed="false">
      <c r="A1007" s="690"/>
      <c r="B1007" s="691" t="s">
        <v>6984</v>
      </c>
      <c r="C1007" s="57" t="s">
        <v>6985</v>
      </c>
      <c r="D1007" s="59" t="s">
        <v>1312</v>
      </c>
      <c r="E1007" s="692" t="s">
        <v>6986</v>
      </c>
      <c r="F1007" s="107" t="s">
        <v>3094</v>
      </c>
      <c r="G1007" s="594" t="s">
        <v>6987</v>
      </c>
      <c r="H1007" s="97"/>
      <c r="I1007" s="97"/>
      <c r="J1007" s="97"/>
      <c r="K1007" s="97"/>
      <c r="L1007" s="97"/>
      <c r="M1007" s="97"/>
      <c r="N1007" s="97"/>
      <c r="O1007" s="97"/>
      <c r="P1007" s="97"/>
      <c r="Q1007" s="97"/>
      <c r="R1007" s="97"/>
      <c r="S1007" s="97"/>
      <c r="T1007" s="97"/>
      <c r="U1007" s="97"/>
      <c r="V1007" s="97"/>
      <c r="W1007" s="97"/>
      <c r="X1007" s="97"/>
      <c r="Y1007" s="97"/>
      <c r="Z1007" s="97"/>
      <c r="AA1007" s="97"/>
    </row>
    <row r="1008" customFormat="false" ht="15.75" hidden="false" customHeight="false" outlineLevel="0" collapsed="false">
      <c r="A1008" s="690"/>
      <c r="B1008" s="691" t="s">
        <v>5342</v>
      </c>
      <c r="C1008" s="57" t="s">
        <v>6988</v>
      </c>
      <c r="D1008" s="59" t="s">
        <v>1438</v>
      </c>
      <c r="E1008" s="692" t="s">
        <v>5621</v>
      </c>
      <c r="F1008" s="107" t="s">
        <v>598</v>
      </c>
      <c r="G1008" s="594" t="s">
        <v>6989</v>
      </c>
      <c r="H1008" s="97"/>
      <c r="I1008" s="97"/>
      <c r="J1008" s="97"/>
      <c r="K1008" s="97"/>
      <c r="L1008" s="97"/>
      <c r="M1008" s="97"/>
      <c r="N1008" s="97"/>
      <c r="O1008" s="97"/>
      <c r="P1008" s="97"/>
      <c r="Q1008" s="97"/>
      <c r="R1008" s="97"/>
      <c r="S1008" s="97"/>
      <c r="T1008" s="97"/>
      <c r="U1008" s="97"/>
      <c r="V1008" s="97"/>
      <c r="W1008" s="97"/>
      <c r="X1008" s="97"/>
      <c r="Y1008" s="97"/>
      <c r="Z1008" s="97"/>
      <c r="AA1008" s="97"/>
    </row>
    <row r="1009" customFormat="false" ht="15.75" hidden="false" customHeight="false" outlineLevel="0" collapsed="false">
      <c r="A1009" s="690"/>
      <c r="B1009" s="691" t="s">
        <v>5965</v>
      </c>
      <c r="C1009" s="57" t="s">
        <v>6990</v>
      </c>
      <c r="D1009" s="57" t="s">
        <v>6991</v>
      </c>
      <c r="E1009" s="693" t="s">
        <v>6992</v>
      </c>
      <c r="F1009" s="680" t="s">
        <v>6993</v>
      </c>
      <c r="G1009" s="614" t="s">
        <v>6994</v>
      </c>
      <c r="H1009" s="59" t="s">
        <v>1626</v>
      </c>
      <c r="I1009" s="405" t="s">
        <v>6995</v>
      </c>
      <c r="J1009" s="97"/>
      <c r="K1009" s="97"/>
      <c r="L1009" s="97"/>
      <c r="M1009" s="97"/>
      <c r="N1009" s="97"/>
      <c r="O1009" s="97"/>
      <c r="P1009" s="97"/>
      <c r="Q1009" s="97"/>
      <c r="R1009" s="97"/>
      <c r="S1009" s="97"/>
      <c r="T1009" s="97"/>
      <c r="U1009" s="97"/>
      <c r="V1009" s="97"/>
      <c r="W1009" s="97"/>
      <c r="X1009" s="97"/>
      <c r="Y1009" s="97"/>
      <c r="Z1009" s="97"/>
      <c r="AA1009" s="97"/>
    </row>
    <row r="1010" customFormat="false" ht="15.75" hidden="false" customHeight="false" outlineLevel="0" collapsed="false">
      <c r="A1010" s="690"/>
      <c r="B1010" s="691" t="s">
        <v>6996</v>
      </c>
      <c r="C1010" s="57" t="s">
        <v>6997</v>
      </c>
      <c r="D1010" s="59" t="s">
        <v>1354</v>
      </c>
      <c r="E1010" s="692" t="s">
        <v>6998</v>
      </c>
      <c r="F1010" s="107" t="s">
        <v>1312</v>
      </c>
      <c r="G1010" s="594" t="s">
        <v>6999</v>
      </c>
      <c r="H1010" s="97"/>
      <c r="I1010" s="97"/>
      <c r="J1010" s="97"/>
      <c r="K1010" s="97"/>
      <c r="L1010" s="97"/>
      <c r="M1010" s="97"/>
      <c r="N1010" s="97"/>
      <c r="O1010" s="97"/>
      <c r="P1010" s="97"/>
      <c r="Q1010" s="97"/>
      <c r="R1010" s="97"/>
      <c r="S1010" s="97"/>
      <c r="T1010" s="97"/>
      <c r="U1010" s="97"/>
      <c r="V1010" s="97"/>
      <c r="W1010" s="97"/>
      <c r="X1010" s="97"/>
      <c r="Y1010" s="97"/>
      <c r="Z1010" s="97"/>
      <c r="AA1010" s="97"/>
    </row>
    <row r="1011" customFormat="false" ht="15.75" hidden="false" customHeight="false" outlineLevel="0" collapsed="false">
      <c r="A1011" s="690"/>
      <c r="B1011" s="623" t="s">
        <v>5227</v>
      </c>
      <c r="C1011" s="418" t="s">
        <v>7000</v>
      </c>
      <c r="D1011" s="57" t="s">
        <v>7001</v>
      </c>
      <c r="E1011" s="694" t="s">
        <v>7002</v>
      </c>
      <c r="F1011" s="618" t="s">
        <v>7003</v>
      </c>
      <c r="G1011" s="414" t="s">
        <v>7004</v>
      </c>
      <c r="H1011" s="97"/>
      <c r="I1011" s="97"/>
      <c r="J1011" s="97"/>
      <c r="K1011" s="97"/>
      <c r="L1011" s="97"/>
      <c r="M1011" s="97"/>
      <c r="N1011" s="97"/>
      <c r="O1011" s="97"/>
      <c r="P1011" s="97"/>
      <c r="Q1011" s="97"/>
      <c r="R1011" s="97"/>
      <c r="S1011" s="97"/>
      <c r="T1011" s="97"/>
      <c r="U1011" s="97"/>
      <c r="V1011" s="97"/>
      <c r="W1011" s="97"/>
      <c r="X1011" s="97"/>
      <c r="Y1011" s="97"/>
      <c r="Z1011" s="97"/>
      <c r="AA1011" s="97"/>
    </row>
    <row r="1012" customFormat="false" ht="15.75" hidden="false" customHeight="false" outlineLevel="0" collapsed="false">
      <c r="A1012" s="690"/>
      <c r="B1012" s="623" t="s">
        <v>5227</v>
      </c>
      <c r="C1012" s="539" t="s">
        <v>7005</v>
      </c>
      <c r="D1012" s="59" t="s">
        <v>7006</v>
      </c>
      <c r="E1012" s="614" t="s">
        <v>7007</v>
      </c>
      <c r="F1012" s="411" t="s">
        <v>5948</v>
      </c>
      <c r="G1012" s="407" t="s">
        <v>5949</v>
      </c>
      <c r="H1012" s="97"/>
      <c r="I1012" s="97"/>
      <c r="J1012" s="97"/>
      <c r="K1012" s="97"/>
      <c r="L1012" s="97"/>
      <c r="M1012" s="97"/>
      <c r="N1012" s="97"/>
      <c r="O1012" s="97"/>
      <c r="P1012" s="97"/>
      <c r="Q1012" s="97"/>
      <c r="R1012" s="97"/>
      <c r="S1012" s="97"/>
      <c r="T1012" s="97"/>
      <c r="U1012" s="97"/>
      <c r="V1012" s="97"/>
      <c r="W1012" s="97"/>
      <c r="X1012" s="97"/>
      <c r="Y1012" s="97"/>
      <c r="Z1012" s="97"/>
      <c r="AA1012" s="97"/>
    </row>
    <row r="1013" customFormat="false" ht="15.75" hidden="false" customHeight="false" outlineLevel="0" collapsed="false">
      <c r="A1013" s="690"/>
      <c r="B1013" s="623" t="s">
        <v>5227</v>
      </c>
      <c r="C1013" s="57" t="s">
        <v>7008</v>
      </c>
      <c r="D1013" s="57" t="s">
        <v>7009</v>
      </c>
      <c r="E1013" s="614" t="s">
        <v>7010</v>
      </c>
      <c r="F1013" s="618" t="s">
        <v>7011</v>
      </c>
      <c r="G1013" s="408" t="s">
        <v>7012</v>
      </c>
      <c r="H1013" s="57" t="s">
        <v>7013</v>
      </c>
      <c r="I1013" s="408" t="s">
        <v>7014</v>
      </c>
      <c r="J1013" s="97"/>
      <c r="K1013" s="97"/>
      <c r="L1013" s="97"/>
      <c r="M1013" s="97"/>
      <c r="N1013" s="97"/>
      <c r="O1013" s="97"/>
      <c r="P1013" s="97"/>
      <c r="Q1013" s="97"/>
      <c r="R1013" s="97"/>
      <c r="S1013" s="97"/>
      <c r="T1013" s="97"/>
      <c r="U1013" s="97"/>
      <c r="V1013" s="97"/>
      <c r="W1013" s="97"/>
      <c r="X1013" s="97"/>
      <c r="Y1013" s="97"/>
      <c r="Z1013" s="97"/>
      <c r="AA1013" s="97"/>
    </row>
    <row r="1014" customFormat="false" ht="15.75" hidden="false" customHeight="false" outlineLevel="0" collapsed="false">
      <c r="A1014" s="690"/>
      <c r="B1014" s="623" t="s">
        <v>4203</v>
      </c>
      <c r="C1014" s="59" t="s">
        <v>7015</v>
      </c>
      <c r="D1014" s="59" t="s">
        <v>2050</v>
      </c>
      <c r="E1014" s="614" t="s">
        <v>7016</v>
      </c>
      <c r="F1014" s="97"/>
      <c r="G1014" s="97"/>
      <c r="H1014" s="97"/>
      <c r="I1014" s="97"/>
      <c r="J1014" s="97"/>
      <c r="K1014" s="97"/>
      <c r="L1014" s="97"/>
      <c r="M1014" s="97"/>
      <c r="N1014" s="97"/>
      <c r="O1014" s="97"/>
      <c r="P1014" s="97"/>
      <c r="Q1014" s="97"/>
      <c r="R1014" s="97"/>
      <c r="S1014" s="97"/>
      <c r="T1014" s="97"/>
      <c r="U1014" s="97"/>
      <c r="V1014" s="97"/>
      <c r="W1014" s="97"/>
      <c r="X1014" s="97"/>
      <c r="Y1014" s="97"/>
      <c r="Z1014" s="97"/>
      <c r="AA1014" s="97"/>
    </row>
    <row r="1015" customFormat="false" ht="15.75" hidden="false" customHeight="false" outlineLevel="0" collapsed="false">
      <c r="A1015" s="690"/>
      <c r="B1015" s="623" t="s">
        <v>4203</v>
      </c>
      <c r="C1015" s="539" t="s">
        <v>7017</v>
      </c>
      <c r="D1015" s="57" t="s">
        <v>7018</v>
      </c>
      <c r="E1015" s="408" t="s">
        <v>7019</v>
      </c>
      <c r="F1015" s="55" t="s">
        <v>5730</v>
      </c>
      <c r="G1015" s="594" t="s">
        <v>5731</v>
      </c>
      <c r="H1015" s="97"/>
      <c r="I1015" s="97"/>
      <c r="J1015" s="97"/>
      <c r="K1015" s="97"/>
      <c r="L1015" s="97"/>
      <c r="M1015" s="97"/>
      <c r="N1015" s="97"/>
      <c r="O1015" s="97"/>
      <c r="P1015" s="97"/>
      <c r="Q1015" s="97"/>
      <c r="R1015" s="97"/>
      <c r="S1015" s="97"/>
      <c r="T1015" s="97"/>
      <c r="U1015" s="97"/>
      <c r="V1015" s="97"/>
      <c r="W1015" s="97"/>
      <c r="X1015" s="97"/>
      <c r="Y1015" s="97"/>
      <c r="Z1015" s="97"/>
      <c r="AA1015" s="97"/>
    </row>
    <row r="1016" customFormat="false" ht="15.75" hidden="false" customHeight="false" outlineLevel="0" collapsed="false">
      <c r="A1016" s="690"/>
      <c r="B1016" s="623" t="s">
        <v>7020</v>
      </c>
      <c r="C1016" s="55" t="s">
        <v>7021</v>
      </c>
      <c r="D1016" s="59" t="s">
        <v>1724</v>
      </c>
      <c r="E1016" s="594" t="s">
        <v>7022</v>
      </c>
      <c r="F1016" s="97"/>
      <c r="G1016" s="97"/>
      <c r="H1016" s="97"/>
      <c r="I1016" s="97"/>
      <c r="J1016" s="97"/>
      <c r="K1016" s="97"/>
      <c r="L1016" s="97"/>
      <c r="M1016" s="97"/>
      <c r="N1016" s="97"/>
      <c r="O1016" s="97"/>
      <c r="P1016" s="97"/>
      <c r="Q1016" s="97"/>
      <c r="R1016" s="97"/>
      <c r="S1016" s="97"/>
      <c r="T1016" s="97"/>
      <c r="U1016" s="97"/>
      <c r="V1016" s="97"/>
      <c r="W1016" s="97"/>
      <c r="X1016" s="97"/>
      <c r="Y1016" s="97"/>
      <c r="Z1016" s="97"/>
      <c r="AA1016" s="97"/>
    </row>
    <row r="1017" customFormat="false" ht="15.75" hidden="false" customHeight="false" outlineLevel="0" collapsed="false">
      <c r="A1017" s="690"/>
      <c r="B1017" s="623" t="s">
        <v>6265</v>
      </c>
      <c r="C1017" s="57" t="s">
        <v>7023</v>
      </c>
      <c r="D1017" s="695" t="s">
        <v>7024</v>
      </c>
      <c r="E1017" s="445" t="s">
        <v>7025</v>
      </c>
      <c r="F1017" s="55"/>
      <c r="G1017" s="97"/>
      <c r="H1017" s="97"/>
      <c r="I1017" s="97"/>
      <c r="J1017" s="97"/>
      <c r="K1017" s="97"/>
      <c r="L1017" s="97"/>
      <c r="M1017" s="97"/>
      <c r="N1017" s="97"/>
      <c r="O1017" s="97"/>
      <c r="P1017" s="97"/>
      <c r="Q1017" s="97"/>
      <c r="R1017" s="97"/>
      <c r="S1017" s="97"/>
      <c r="T1017" s="97"/>
      <c r="U1017" s="97"/>
      <c r="V1017" s="97"/>
      <c r="W1017" s="97"/>
      <c r="X1017" s="97"/>
      <c r="Y1017" s="97"/>
      <c r="Z1017" s="97"/>
      <c r="AA1017" s="97"/>
    </row>
    <row r="1018" customFormat="false" ht="15.75" hidden="false" customHeight="false" outlineLevel="0" collapsed="false">
      <c r="A1018" s="690"/>
      <c r="B1018" s="623" t="s">
        <v>7026</v>
      </c>
      <c r="C1018" s="59" t="s">
        <v>7027</v>
      </c>
      <c r="D1018" s="59"/>
      <c r="E1018" s="97"/>
      <c r="F1018" s="97"/>
      <c r="G1018" s="97"/>
      <c r="H1018" s="97"/>
      <c r="I1018" s="97"/>
      <c r="J1018" s="97"/>
      <c r="K1018" s="97"/>
      <c r="L1018" s="97"/>
      <c r="M1018" s="97"/>
      <c r="N1018" s="97"/>
      <c r="O1018" s="97"/>
      <c r="P1018" s="97"/>
      <c r="Q1018" s="97"/>
      <c r="R1018" s="97"/>
      <c r="S1018" s="97"/>
      <c r="T1018" s="97"/>
      <c r="U1018" s="97"/>
      <c r="V1018" s="97"/>
      <c r="W1018" s="97"/>
      <c r="X1018" s="97"/>
      <c r="Y1018" s="97"/>
      <c r="Z1018" s="97"/>
      <c r="AA1018" s="97"/>
    </row>
    <row r="1019" customFormat="false" ht="15.75" hidden="false" customHeight="false" outlineLevel="0" collapsed="false">
      <c r="A1019" s="690"/>
      <c r="B1019" s="623" t="s">
        <v>7028</v>
      </c>
      <c r="C1019" s="59" t="s">
        <v>7029</v>
      </c>
      <c r="D1019" s="59" t="s">
        <v>7030</v>
      </c>
      <c r="E1019" s="255" t="s">
        <v>7031</v>
      </c>
      <c r="F1019" s="107"/>
      <c r="G1019" s="55"/>
      <c r="H1019" s="97"/>
      <c r="I1019" s="97"/>
      <c r="J1019" s="97"/>
      <c r="K1019" s="97"/>
      <c r="L1019" s="97"/>
      <c r="M1019" s="97"/>
      <c r="N1019" s="97"/>
      <c r="O1019" s="97"/>
      <c r="P1019" s="97"/>
      <c r="Q1019" s="97"/>
      <c r="R1019" s="97"/>
      <c r="S1019" s="97"/>
      <c r="T1019" s="97"/>
      <c r="U1019" s="97"/>
      <c r="V1019" s="97"/>
      <c r="W1019" s="97"/>
      <c r="X1019" s="97"/>
      <c r="Y1019" s="97"/>
      <c r="Z1019" s="97"/>
      <c r="AA1019" s="97"/>
    </row>
    <row r="1020" customFormat="false" ht="15.75" hidden="false" customHeight="false" outlineLevel="0" collapsed="false">
      <c r="A1020" s="690"/>
      <c r="B1020" s="623" t="s">
        <v>7028</v>
      </c>
      <c r="C1020" s="57" t="s">
        <v>7032</v>
      </c>
      <c r="D1020" s="59" t="s">
        <v>2546</v>
      </c>
      <c r="E1020" s="262" t="s">
        <v>7033</v>
      </c>
      <c r="F1020" s="107"/>
      <c r="G1020" s="55"/>
      <c r="H1020" s="97"/>
      <c r="I1020" s="97"/>
      <c r="J1020" s="97"/>
      <c r="K1020" s="97"/>
      <c r="L1020" s="97"/>
      <c r="M1020" s="97"/>
      <c r="N1020" s="97"/>
      <c r="O1020" s="97"/>
      <c r="P1020" s="97"/>
      <c r="Q1020" s="97"/>
      <c r="R1020" s="97"/>
      <c r="S1020" s="97"/>
      <c r="T1020" s="97"/>
      <c r="U1020" s="97"/>
      <c r="V1020" s="97"/>
      <c r="W1020" s="97"/>
      <c r="X1020" s="97"/>
      <c r="Y1020" s="97"/>
      <c r="Z1020" s="97"/>
      <c r="AA1020" s="97"/>
    </row>
    <row r="1021" customFormat="false" ht="15.75" hidden="false" customHeight="false" outlineLevel="0" collapsed="false">
      <c r="A1021" s="690"/>
      <c r="B1021" s="623" t="s">
        <v>6269</v>
      </c>
      <c r="C1021" s="55" t="s">
        <v>7034</v>
      </c>
      <c r="D1021" s="59" t="s">
        <v>1612</v>
      </c>
      <c r="E1021" s="255" t="s">
        <v>7035</v>
      </c>
      <c r="F1021" s="107"/>
      <c r="G1021" s="55"/>
      <c r="H1021" s="97"/>
      <c r="I1021" s="97"/>
      <c r="J1021" s="97"/>
      <c r="K1021" s="97"/>
      <c r="L1021" s="97"/>
      <c r="M1021" s="97"/>
      <c r="N1021" s="97"/>
      <c r="O1021" s="97"/>
      <c r="P1021" s="97"/>
      <c r="Q1021" s="97"/>
      <c r="R1021" s="97"/>
      <c r="S1021" s="97"/>
      <c r="T1021" s="97"/>
      <c r="U1021" s="97"/>
      <c r="V1021" s="97"/>
      <c r="W1021" s="97"/>
      <c r="X1021" s="97"/>
      <c r="Y1021" s="97"/>
      <c r="Z1021" s="97"/>
      <c r="AA1021" s="97"/>
    </row>
    <row r="1022" customFormat="false" ht="15.75" hidden="false" customHeight="false" outlineLevel="0" collapsed="false">
      <c r="A1022" s="690"/>
      <c r="B1022" s="623" t="s">
        <v>6287</v>
      </c>
      <c r="C1022" s="55" t="s">
        <v>7036</v>
      </c>
      <c r="D1022" s="59" t="s">
        <v>6871</v>
      </c>
      <c r="E1022" s="255" t="s">
        <v>7037</v>
      </c>
      <c r="F1022" s="107"/>
      <c r="G1022" s="55"/>
      <c r="H1022" s="97"/>
      <c r="I1022" s="97"/>
      <c r="J1022" s="97"/>
      <c r="K1022" s="97"/>
      <c r="L1022" s="97"/>
      <c r="M1022" s="97"/>
      <c r="N1022" s="97"/>
      <c r="O1022" s="97"/>
      <c r="P1022" s="97"/>
      <c r="Q1022" s="97"/>
      <c r="R1022" s="97"/>
      <c r="S1022" s="97"/>
      <c r="T1022" s="97"/>
      <c r="U1022" s="97"/>
      <c r="V1022" s="97"/>
      <c r="W1022" s="97"/>
      <c r="X1022" s="97"/>
      <c r="Y1022" s="97"/>
      <c r="Z1022" s="97"/>
      <c r="AA1022" s="97"/>
    </row>
    <row r="1023" customFormat="false" ht="15.75" hidden="false" customHeight="false" outlineLevel="0" collapsed="false">
      <c r="A1023" s="690"/>
      <c r="B1023" s="623" t="s">
        <v>4748</v>
      </c>
      <c r="C1023" s="539" t="s">
        <v>7038</v>
      </c>
      <c r="D1023" s="59" t="s">
        <v>588</v>
      </c>
      <c r="E1023" s="405" t="s">
        <v>6279</v>
      </c>
      <c r="F1023" s="107" t="s">
        <v>7039</v>
      </c>
      <c r="G1023" s="594" t="s">
        <v>7040</v>
      </c>
      <c r="H1023" s="97"/>
      <c r="I1023" s="97"/>
      <c r="J1023" s="97"/>
      <c r="K1023" s="97"/>
      <c r="L1023" s="97"/>
      <c r="M1023" s="97"/>
      <c r="N1023" s="97"/>
      <c r="O1023" s="97"/>
      <c r="P1023" s="97"/>
      <c r="Q1023" s="97"/>
      <c r="R1023" s="97"/>
      <c r="S1023" s="97"/>
      <c r="T1023" s="97"/>
      <c r="U1023" s="97"/>
      <c r="V1023" s="97"/>
      <c r="W1023" s="97"/>
      <c r="X1023" s="97"/>
      <c r="Y1023" s="97"/>
      <c r="Z1023" s="97"/>
      <c r="AA1023" s="97"/>
    </row>
    <row r="1024" customFormat="false" ht="15.75" hidden="false" customHeight="false" outlineLevel="0" collapsed="false">
      <c r="A1024" s="690"/>
      <c r="B1024" s="623" t="s">
        <v>4748</v>
      </c>
      <c r="C1024" s="129" t="s">
        <v>7041</v>
      </c>
      <c r="D1024" s="59" t="s">
        <v>343</v>
      </c>
      <c r="E1024" s="255" t="s">
        <v>7042</v>
      </c>
      <c r="F1024" s="107" t="s">
        <v>7043</v>
      </c>
      <c r="G1024" s="594" t="s">
        <v>7044</v>
      </c>
      <c r="H1024" s="97"/>
      <c r="I1024" s="97"/>
      <c r="J1024" s="97"/>
      <c r="K1024" s="97"/>
      <c r="L1024" s="97"/>
      <c r="M1024" s="97"/>
      <c r="N1024" s="97"/>
      <c r="O1024" s="97"/>
      <c r="P1024" s="97"/>
      <c r="Q1024" s="97"/>
      <c r="R1024" s="97"/>
      <c r="S1024" s="97"/>
      <c r="T1024" s="97"/>
      <c r="U1024" s="97"/>
      <c r="V1024" s="97"/>
      <c r="W1024" s="97"/>
      <c r="X1024" s="97"/>
      <c r="Y1024" s="97"/>
      <c r="Z1024" s="97"/>
      <c r="AA1024" s="97"/>
    </row>
    <row r="1025" customFormat="false" ht="15.75" hidden="false" customHeight="false" outlineLevel="0" collapsed="false">
      <c r="A1025" s="690"/>
      <c r="B1025" s="623" t="s">
        <v>4748</v>
      </c>
      <c r="C1025" s="57" t="s">
        <v>7045</v>
      </c>
      <c r="D1025" s="59" t="s">
        <v>1484</v>
      </c>
      <c r="E1025" s="614" t="s">
        <v>6330</v>
      </c>
      <c r="F1025" s="97"/>
      <c r="G1025" s="97"/>
      <c r="H1025" s="97"/>
      <c r="I1025" s="97"/>
      <c r="J1025" s="97"/>
      <c r="K1025" s="97"/>
      <c r="L1025" s="97"/>
      <c r="M1025" s="97"/>
      <c r="N1025" s="97"/>
      <c r="O1025" s="97"/>
      <c r="P1025" s="97"/>
      <c r="Q1025" s="97"/>
      <c r="R1025" s="97"/>
      <c r="S1025" s="97"/>
      <c r="T1025" s="97"/>
      <c r="U1025" s="97"/>
      <c r="V1025" s="97"/>
      <c r="W1025" s="97"/>
      <c r="X1025" s="97"/>
      <c r="Y1025" s="97"/>
      <c r="Z1025" s="97"/>
      <c r="AA1025" s="97"/>
    </row>
    <row r="1026" customFormat="false" ht="15.75" hidden="false" customHeight="false" outlineLevel="0" collapsed="false">
      <c r="A1026" s="690"/>
      <c r="B1026" s="623" t="s">
        <v>4748</v>
      </c>
      <c r="C1026" s="57" t="s">
        <v>7046</v>
      </c>
      <c r="D1026" s="59" t="s">
        <v>1551</v>
      </c>
      <c r="E1026" s="594" t="s">
        <v>5946</v>
      </c>
      <c r="F1026" s="55" t="s">
        <v>1291</v>
      </c>
      <c r="G1026" s="594" t="s">
        <v>7047</v>
      </c>
      <c r="H1026" s="97"/>
      <c r="I1026" s="97"/>
      <c r="J1026" s="97"/>
      <c r="K1026" s="97"/>
      <c r="L1026" s="97"/>
      <c r="M1026" s="97"/>
      <c r="N1026" s="97"/>
      <c r="O1026" s="97"/>
      <c r="P1026" s="97"/>
      <c r="Q1026" s="97"/>
      <c r="R1026" s="97"/>
      <c r="S1026" s="97"/>
      <c r="T1026" s="97"/>
      <c r="U1026" s="97"/>
      <c r="V1026" s="97"/>
      <c r="W1026" s="97"/>
      <c r="X1026" s="97"/>
      <c r="Y1026" s="97"/>
      <c r="Z1026" s="97"/>
      <c r="AA1026" s="97"/>
    </row>
    <row r="1027" customFormat="false" ht="15.75" hidden="false" customHeight="false" outlineLevel="0" collapsed="false">
      <c r="A1027" s="690"/>
      <c r="B1027" s="623" t="s">
        <v>7048</v>
      </c>
      <c r="C1027" s="406" t="s">
        <v>7049</v>
      </c>
      <c r="D1027" s="57" t="s">
        <v>7050</v>
      </c>
      <c r="E1027" s="604" t="s">
        <v>7051</v>
      </c>
      <c r="F1027" s="97"/>
      <c r="G1027" s="97"/>
      <c r="H1027" s="97"/>
      <c r="I1027" s="97"/>
      <c r="J1027" s="97"/>
      <c r="K1027" s="97"/>
      <c r="L1027" s="97"/>
      <c r="M1027" s="97"/>
      <c r="N1027" s="97"/>
      <c r="O1027" s="97"/>
      <c r="P1027" s="97"/>
      <c r="Q1027" s="97"/>
      <c r="R1027" s="97"/>
      <c r="S1027" s="97"/>
      <c r="T1027" s="97"/>
      <c r="U1027" s="97"/>
      <c r="V1027" s="97"/>
      <c r="W1027" s="97"/>
      <c r="X1027" s="97"/>
      <c r="Y1027" s="97"/>
      <c r="Z1027" s="97"/>
      <c r="AA1027" s="97"/>
    </row>
    <row r="1028" customFormat="false" ht="15.75" hidden="false" customHeight="false" outlineLevel="0" collapsed="false">
      <c r="A1028" s="690"/>
      <c r="B1028" s="623" t="s">
        <v>7052</v>
      </c>
      <c r="C1028" s="55" t="s">
        <v>7053</v>
      </c>
      <c r="D1028" s="59" t="s">
        <v>3638</v>
      </c>
      <c r="E1028" s="594" t="s">
        <v>6999</v>
      </c>
      <c r="F1028" s="97"/>
      <c r="G1028" s="97"/>
      <c r="H1028" s="97"/>
      <c r="I1028" s="97"/>
      <c r="J1028" s="97"/>
      <c r="K1028" s="97"/>
      <c r="L1028" s="97"/>
      <c r="M1028" s="97"/>
      <c r="N1028" s="97"/>
      <c r="O1028" s="97"/>
      <c r="P1028" s="97"/>
      <c r="Q1028" s="97"/>
      <c r="R1028" s="97"/>
      <c r="S1028" s="97"/>
      <c r="T1028" s="97"/>
      <c r="U1028" s="97"/>
      <c r="V1028" s="97"/>
      <c r="W1028" s="97"/>
      <c r="X1028" s="97"/>
      <c r="Y1028" s="97"/>
      <c r="Z1028" s="97"/>
      <c r="AA1028" s="97"/>
    </row>
    <row r="1029" customFormat="false" ht="15.75" hidden="false" customHeight="false" outlineLevel="0" collapsed="false">
      <c r="A1029" s="690"/>
      <c r="B1029" s="623" t="s">
        <v>7052</v>
      </c>
      <c r="C1029" s="55" t="s">
        <v>7054</v>
      </c>
      <c r="D1029" s="59" t="s">
        <v>3638</v>
      </c>
      <c r="E1029" s="594" t="s">
        <v>7055</v>
      </c>
      <c r="F1029" s="97"/>
      <c r="G1029" s="97"/>
      <c r="H1029" s="97"/>
      <c r="I1029" s="97"/>
      <c r="J1029" s="97"/>
      <c r="K1029" s="97"/>
      <c r="L1029" s="97"/>
      <c r="M1029" s="97"/>
      <c r="N1029" s="97"/>
      <c r="O1029" s="97"/>
      <c r="P1029" s="97"/>
      <c r="Q1029" s="97"/>
      <c r="R1029" s="97"/>
      <c r="S1029" s="97"/>
      <c r="T1029" s="97"/>
      <c r="U1029" s="97"/>
      <c r="V1029" s="97"/>
      <c r="W1029" s="97"/>
      <c r="X1029" s="97"/>
      <c r="Y1029" s="97"/>
      <c r="Z1029" s="97"/>
      <c r="AA1029" s="97"/>
    </row>
    <row r="1030" customFormat="false" ht="15.75" hidden="false" customHeight="false" outlineLevel="0" collapsed="false">
      <c r="A1030" s="690"/>
      <c r="B1030" s="623" t="s">
        <v>7056</v>
      </c>
      <c r="C1030" s="539" t="s">
        <v>7057</v>
      </c>
      <c r="D1030" s="59" t="s">
        <v>7058</v>
      </c>
      <c r="E1030" s="318" t="s">
        <v>7059</v>
      </c>
      <c r="F1030" s="55"/>
      <c r="G1030" s="55"/>
      <c r="H1030" s="55"/>
      <c r="I1030" s="55"/>
      <c r="J1030" s="97"/>
      <c r="K1030" s="97"/>
      <c r="L1030" s="97"/>
      <c r="M1030" s="97"/>
      <c r="N1030" s="97"/>
      <c r="O1030" s="97"/>
      <c r="P1030" s="97"/>
      <c r="Q1030" s="97"/>
      <c r="R1030" s="97"/>
      <c r="S1030" s="97"/>
      <c r="T1030" s="97"/>
      <c r="U1030" s="97"/>
      <c r="V1030" s="97"/>
      <c r="W1030" s="97"/>
      <c r="X1030" s="97"/>
      <c r="Y1030" s="97"/>
      <c r="Z1030" s="97"/>
      <c r="AA1030" s="97"/>
    </row>
    <row r="1031" customFormat="false" ht="15.75" hidden="false" customHeight="false" outlineLevel="0" collapsed="false">
      <c r="A1031" s="690"/>
      <c r="B1031" s="623" t="s">
        <v>7060</v>
      </c>
      <c r="C1031" s="539" t="s">
        <v>7061</v>
      </c>
      <c r="D1031" s="59" t="s">
        <v>7062</v>
      </c>
      <c r="E1031" s="318" t="s">
        <v>7063</v>
      </c>
      <c r="F1031" s="55"/>
      <c r="G1031" s="55"/>
      <c r="H1031" s="55"/>
      <c r="I1031" s="55"/>
      <c r="J1031" s="97"/>
      <c r="K1031" s="97"/>
      <c r="L1031" s="97"/>
      <c r="M1031" s="97"/>
      <c r="N1031" s="97"/>
      <c r="O1031" s="97"/>
      <c r="P1031" s="97"/>
      <c r="Q1031" s="97"/>
      <c r="R1031" s="97"/>
      <c r="S1031" s="97"/>
      <c r="T1031" s="97"/>
      <c r="U1031" s="97"/>
      <c r="V1031" s="97"/>
      <c r="W1031" s="97"/>
      <c r="X1031" s="97"/>
      <c r="Y1031" s="97"/>
      <c r="Z1031" s="97"/>
      <c r="AA1031" s="97"/>
    </row>
    <row r="1032" customFormat="false" ht="15.75" hidden="false" customHeight="false" outlineLevel="0" collapsed="false">
      <c r="A1032" s="690"/>
      <c r="B1032" s="623" t="s">
        <v>5124</v>
      </c>
      <c r="C1032" s="539" t="s">
        <v>7064</v>
      </c>
      <c r="D1032" s="59" t="s">
        <v>7065</v>
      </c>
      <c r="E1032" s="318" t="s">
        <v>7066</v>
      </c>
      <c r="F1032" s="55" t="s">
        <v>7067</v>
      </c>
      <c r="G1032" s="594" t="s">
        <v>7068</v>
      </c>
      <c r="H1032" s="55" t="s">
        <v>1988</v>
      </c>
      <c r="I1032" s="594" t="s">
        <v>7069</v>
      </c>
      <c r="J1032" s="97"/>
      <c r="K1032" s="97"/>
      <c r="L1032" s="97"/>
      <c r="M1032" s="97"/>
      <c r="N1032" s="97"/>
      <c r="O1032" s="97"/>
      <c r="P1032" s="97"/>
      <c r="Q1032" s="97"/>
      <c r="R1032" s="97"/>
      <c r="S1032" s="97"/>
      <c r="T1032" s="97"/>
      <c r="U1032" s="97"/>
      <c r="V1032" s="97"/>
      <c r="W1032" s="97"/>
      <c r="X1032" s="97"/>
      <c r="Y1032" s="97"/>
      <c r="Z1032" s="97"/>
      <c r="AA1032" s="97"/>
    </row>
    <row r="1033" customFormat="false" ht="15.75" hidden="false" customHeight="false" outlineLevel="0" collapsed="false">
      <c r="A1033" s="690"/>
      <c r="B1033" s="623" t="s">
        <v>7070</v>
      </c>
      <c r="C1033" s="57" t="s">
        <v>7071</v>
      </c>
      <c r="D1033" s="57" t="s">
        <v>7072</v>
      </c>
      <c r="E1033" s="696" t="s">
        <v>7073</v>
      </c>
      <c r="F1033" s="59" t="s">
        <v>7074</v>
      </c>
      <c r="G1033" s="405" t="s">
        <v>7075</v>
      </c>
      <c r="H1033" s="97"/>
      <c r="I1033" s="97"/>
      <c r="J1033" s="97"/>
      <c r="K1033" s="97"/>
      <c r="L1033" s="97"/>
      <c r="M1033" s="97"/>
      <c r="N1033" s="97"/>
      <c r="O1033" s="97"/>
      <c r="P1033" s="97"/>
      <c r="Q1033" s="97"/>
      <c r="R1033" s="97"/>
      <c r="S1033" s="97"/>
      <c r="T1033" s="97"/>
      <c r="U1033" s="97"/>
      <c r="V1033" s="97"/>
      <c r="W1033" s="97"/>
      <c r="X1033" s="97"/>
      <c r="Y1033" s="97"/>
      <c r="Z1033" s="97"/>
      <c r="AA1033" s="97"/>
    </row>
    <row r="1034" customFormat="false" ht="15.75" hidden="false" customHeight="false" outlineLevel="0" collapsed="false">
      <c r="A1034" s="690"/>
      <c r="B1034" s="623" t="s">
        <v>7076</v>
      </c>
      <c r="C1034" s="539" t="s">
        <v>7077</v>
      </c>
      <c r="D1034" s="59" t="s">
        <v>1574</v>
      </c>
      <c r="E1034" s="315" t="s">
        <v>7078</v>
      </c>
      <c r="F1034" s="97"/>
      <c r="G1034" s="97"/>
      <c r="H1034" s="97"/>
      <c r="I1034" s="97"/>
      <c r="J1034" s="97"/>
      <c r="K1034" s="97"/>
      <c r="L1034" s="97"/>
      <c r="M1034" s="97"/>
      <c r="N1034" s="97"/>
      <c r="O1034" s="97"/>
      <c r="P1034" s="97"/>
      <c r="Q1034" s="97"/>
      <c r="R1034" s="97"/>
      <c r="S1034" s="97"/>
      <c r="T1034" s="97"/>
      <c r="U1034" s="97"/>
      <c r="V1034" s="97"/>
      <c r="W1034" s="97"/>
      <c r="X1034" s="97"/>
      <c r="Y1034" s="97"/>
      <c r="Z1034" s="97"/>
      <c r="AA1034" s="97"/>
    </row>
    <row r="1035" customFormat="false" ht="15.75" hidden="false" customHeight="false" outlineLevel="0" collapsed="false">
      <c r="A1035" s="690"/>
      <c r="B1035" s="623" t="s">
        <v>5980</v>
      </c>
      <c r="C1035" s="539" t="s">
        <v>7079</v>
      </c>
      <c r="D1035" s="57" t="s">
        <v>7080</v>
      </c>
      <c r="E1035" s="697" t="s">
        <v>7081</v>
      </c>
      <c r="F1035" s="97"/>
      <c r="G1035" s="97"/>
      <c r="H1035" s="97"/>
      <c r="I1035" s="97"/>
      <c r="J1035" s="97"/>
      <c r="K1035" s="97"/>
      <c r="L1035" s="97"/>
      <c r="M1035" s="97"/>
      <c r="N1035" s="97"/>
      <c r="O1035" s="97"/>
      <c r="P1035" s="97"/>
      <c r="Q1035" s="97"/>
      <c r="R1035" s="97"/>
      <c r="S1035" s="97"/>
      <c r="T1035" s="97"/>
      <c r="U1035" s="97"/>
      <c r="V1035" s="97"/>
      <c r="W1035" s="97"/>
      <c r="X1035" s="97"/>
      <c r="Y1035" s="97"/>
      <c r="Z1035" s="97"/>
      <c r="AA1035" s="97"/>
    </row>
    <row r="1036" customFormat="false" ht="15.75" hidden="false" customHeight="false" outlineLevel="0" collapsed="false">
      <c r="A1036" s="690"/>
      <c r="B1036" s="623" t="s">
        <v>4468</v>
      </c>
      <c r="C1036" s="539" t="s">
        <v>7082</v>
      </c>
      <c r="D1036" s="59" t="s">
        <v>4264</v>
      </c>
      <c r="E1036" s="698" t="s">
        <v>7083</v>
      </c>
      <c r="F1036" s="97"/>
      <c r="G1036" s="97"/>
      <c r="H1036" s="97"/>
      <c r="I1036" s="97"/>
      <c r="J1036" s="97"/>
      <c r="K1036" s="97"/>
      <c r="L1036" s="97"/>
      <c r="M1036" s="97"/>
      <c r="N1036" s="97"/>
      <c r="O1036" s="97"/>
      <c r="P1036" s="97"/>
      <c r="Q1036" s="97"/>
      <c r="R1036" s="97"/>
      <c r="S1036" s="97"/>
      <c r="T1036" s="97"/>
      <c r="U1036" s="97"/>
      <c r="V1036" s="97"/>
      <c r="W1036" s="97"/>
      <c r="X1036" s="97"/>
      <c r="Y1036" s="97"/>
      <c r="Z1036" s="97"/>
      <c r="AA1036" s="97"/>
    </row>
    <row r="1037" customFormat="false" ht="15.75" hidden="false" customHeight="false" outlineLevel="0" collapsed="false">
      <c r="A1037" s="690"/>
      <c r="B1037" s="623" t="s">
        <v>6300</v>
      </c>
      <c r="C1037" s="539" t="s">
        <v>7084</v>
      </c>
      <c r="D1037" s="59" t="s">
        <v>1446</v>
      </c>
      <c r="E1037" s="698" t="s">
        <v>7085</v>
      </c>
      <c r="F1037" s="97"/>
      <c r="G1037" s="97"/>
      <c r="H1037" s="97"/>
      <c r="I1037" s="97"/>
      <c r="J1037" s="97"/>
      <c r="K1037" s="97"/>
      <c r="L1037" s="97"/>
      <c r="M1037" s="97"/>
      <c r="N1037" s="97"/>
      <c r="O1037" s="97"/>
      <c r="P1037" s="97"/>
      <c r="Q1037" s="97"/>
      <c r="R1037" s="97"/>
      <c r="S1037" s="97"/>
      <c r="T1037" s="97"/>
      <c r="U1037" s="97"/>
      <c r="V1037" s="97"/>
      <c r="W1037" s="97"/>
      <c r="X1037" s="97"/>
      <c r="Y1037" s="97"/>
      <c r="Z1037" s="97"/>
      <c r="AA1037" s="97"/>
    </row>
    <row r="1038" customFormat="false" ht="15.75" hidden="false" customHeight="false" outlineLevel="0" collapsed="false">
      <c r="A1038" s="690"/>
      <c r="B1038" s="623" t="s">
        <v>5991</v>
      </c>
      <c r="C1038" s="539" t="s">
        <v>7086</v>
      </c>
      <c r="D1038" s="59" t="s">
        <v>2546</v>
      </c>
      <c r="E1038" s="698" t="s">
        <v>7087</v>
      </c>
      <c r="F1038" s="97"/>
      <c r="G1038" s="97"/>
      <c r="H1038" s="97"/>
      <c r="I1038" s="97"/>
      <c r="J1038" s="97"/>
      <c r="K1038" s="97"/>
      <c r="L1038" s="97"/>
      <c r="M1038" s="97"/>
      <c r="N1038" s="97"/>
      <c r="O1038" s="97"/>
      <c r="P1038" s="97"/>
      <c r="Q1038" s="97"/>
      <c r="R1038" s="97"/>
      <c r="S1038" s="97"/>
      <c r="T1038" s="97"/>
      <c r="U1038" s="97"/>
      <c r="V1038" s="97"/>
      <c r="W1038" s="97"/>
      <c r="X1038" s="97"/>
      <c r="Y1038" s="97"/>
      <c r="Z1038" s="97"/>
      <c r="AA1038" s="97"/>
    </row>
    <row r="1039" customFormat="false" ht="15.75" hidden="false" customHeight="false" outlineLevel="0" collapsed="false">
      <c r="A1039" s="690"/>
      <c r="B1039" s="623" t="s">
        <v>5452</v>
      </c>
      <c r="C1039" s="57" t="s">
        <v>7088</v>
      </c>
      <c r="D1039" s="59" t="s">
        <v>7089</v>
      </c>
      <c r="E1039" s="614" t="s">
        <v>7090</v>
      </c>
      <c r="F1039" s="97"/>
      <c r="G1039" s="97"/>
      <c r="H1039" s="97"/>
      <c r="I1039" s="97"/>
      <c r="J1039" s="97"/>
      <c r="K1039" s="97"/>
      <c r="L1039" s="97"/>
      <c r="M1039" s="97"/>
      <c r="N1039" s="97"/>
      <c r="O1039" s="97"/>
      <c r="P1039" s="97"/>
      <c r="Q1039" s="97"/>
      <c r="R1039" s="97"/>
      <c r="S1039" s="97"/>
      <c r="T1039" s="97"/>
      <c r="U1039" s="97"/>
      <c r="V1039" s="97"/>
      <c r="W1039" s="97"/>
      <c r="X1039" s="97"/>
      <c r="Y1039" s="97"/>
      <c r="Z1039" s="97"/>
      <c r="AA1039" s="97"/>
    </row>
    <row r="1040" customFormat="false" ht="15.75" hidden="false" customHeight="false" outlineLevel="0" collapsed="false">
      <c r="A1040" s="690"/>
      <c r="B1040" s="623" t="s">
        <v>7091</v>
      </c>
      <c r="C1040" s="539" t="s">
        <v>7092</v>
      </c>
      <c r="D1040" s="59" t="s">
        <v>7093</v>
      </c>
      <c r="E1040" s="614" t="s">
        <v>7094</v>
      </c>
      <c r="F1040" s="97"/>
      <c r="G1040" s="97"/>
      <c r="H1040" s="97"/>
      <c r="I1040" s="97"/>
      <c r="J1040" s="97"/>
      <c r="K1040" s="97"/>
      <c r="L1040" s="97"/>
      <c r="M1040" s="97"/>
      <c r="N1040" s="97"/>
      <c r="O1040" s="97"/>
      <c r="P1040" s="97"/>
      <c r="Q1040" s="97"/>
      <c r="R1040" s="97"/>
      <c r="S1040" s="97"/>
      <c r="T1040" s="97"/>
      <c r="U1040" s="97"/>
      <c r="V1040" s="97"/>
      <c r="W1040" s="97"/>
      <c r="X1040" s="97"/>
      <c r="Y1040" s="97"/>
      <c r="Z1040" s="97"/>
      <c r="AA1040" s="97"/>
    </row>
    <row r="1041" customFormat="false" ht="15.75" hidden="false" customHeight="false" outlineLevel="0" collapsed="false">
      <c r="A1041" s="690"/>
      <c r="B1041" s="623" t="s">
        <v>7095</v>
      </c>
      <c r="C1041" s="539" t="s">
        <v>7096</v>
      </c>
      <c r="D1041" s="59" t="s">
        <v>2546</v>
      </c>
      <c r="E1041" s="614" t="s">
        <v>6671</v>
      </c>
      <c r="F1041" s="97"/>
      <c r="G1041" s="97"/>
      <c r="H1041" s="97"/>
      <c r="I1041" s="97"/>
      <c r="J1041" s="97"/>
      <c r="K1041" s="97"/>
      <c r="L1041" s="97"/>
      <c r="M1041" s="97"/>
      <c r="N1041" s="97"/>
      <c r="O1041" s="97"/>
      <c r="P1041" s="97"/>
      <c r="Q1041" s="97"/>
      <c r="R1041" s="97"/>
      <c r="S1041" s="97"/>
      <c r="T1041" s="97"/>
      <c r="U1041" s="97"/>
      <c r="V1041" s="97"/>
      <c r="W1041" s="97"/>
      <c r="X1041" s="97"/>
      <c r="Y1041" s="97"/>
      <c r="Z1041" s="97"/>
      <c r="AA1041" s="97"/>
    </row>
    <row r="1042" customFormat="false" ht="15.75" hidden="false" customHeight="false" outlineLevel="0" collapsed="false">
      <c r="A1042" s="690"/>
      <c r="B1042" s="623" t="s">
        <v>7097</v>
      </c>
      <c r="C1042" s="539" t="s">
        <v>7098</v>
      </c>
      <c r="D1042" s="59" t="s">
        <v>1417</v>
      </c>
      <c r="E1042" s="614" t="s">
        <v>7099</v>
      </c>
      <c r="F1042" s="97"/>
      <c r="G1042" s="97"/>
      <c r="H1042" s="97"/>
      <c r="I1042" s="97"/>
      <c r="J1042" s="97"/>
      <c r="K1042" s="97"/>
      <c r="L1042" s="97"/>
      <c r="M1042" s="97"/>
      <c r="N1042" s="97"/>
      <c r="O1042" s="97"/>
      <c r="P1042" s="97"/>
      <c r="Q1042" s="97"/>
      <c r="R1042" s="97"/>
      <c r="S1042" s="97"/>
      <c r="T1042" s="97"/>
      <c r="U1042" s="97"/>
      <c r="V1042" s="97"/>
      <c r="W1042" s="97"/>
      <c r="X1042" s="97"/>
      <c r="Y1042" s="97"/>
      <c r="Z1042" s="97"/>
      <c r="AA1042" s="97"/>
    </row>
    <row r="1043" customFormat="false" ht="15.75" hidden="false" customHeight="false" outlineLevel="0" collapsed="false">
      <c r="A1043" s="690"/>
      <c r="B1043" s="623" t="s">
        <v>4266</v>
      </c>
      <c r="C1043" s="539" t="s">
        <v>7100</v>
      </c>
      <c r="D1043" s="59" t="s">
        <v>4564</v>
      </c>
      <c r="E1043" s="407" t="s">
        <v>7101</v>
      </c>
      <c r="F1043" s="97"/>
      <c r="G1043" s="97"/>
      <c r="H1043" s="97"/>
      <c r="I1043" s="97"/>
      <c r="J1043" s="97"/>
      <c r="K1043" s="97"/>
      <c r="L1043" s="97"/>
      <c r="M1043" s="97"/>
      <c r="N1043" s="97"/>
      <c r="O1043" s="97"/>
      <c r="P1043" s="97"/>
      <c r="Q1043" s="97"/>
      <c r="R1043" s="97"/>
      <c r="S1043" s="97"/>
      <c r="T1043" s="97"/>
      <c r="U1043" s="97"/>
      <c r="V1043" s="97"/>
      <c r="W1043" s="97"/>
      <c r="X1043" s="97"/>
      <c r="Y1043" s="97"/>
      <c r="Z1043" s="97"/>
      <c r="AA1043" s="97"/>
    </row>
    <row r="1044" customFormat="false" ht="15.75" hidden="false" customHeight="false" outlineLevel="0" collapsed="false">
      <c r="A1044" s="690"/>
      <c r="B1044" s="623" t="s">
        <v>4266</v>
      </c>
      <c r="C1044" s="59" t="s">
        <v>7102</v>
      </c>
      <c r="D1044" s="59" t="s">
        <v>7103</v>
      </c>
      <c r="E1044" s="255" t="s">
        <v>6383</v>
      </c>
      <c r="F1044" s="59" t="s">
        <v>7104</v>
      </c>
      <c r="G1044" s="594" t="s">
        <v>7105</v>
      </c>
      <c r="H1044" s="59" t="s">
        <v>7106</v>
      </c>
      <c r="I1044" s="594" t="s">
        <v>7107</v>
      </c>
      <c r="J1044" s="97"/>
      <c r="K1044" s="97"/>
      <c r="L1044" s="97"/>
      <c r="M1044" s="97"/>
      <c r="N1044" s="97"/>
      <c r="O1044" s="97"/>
      <c r="P1044" s="97"/>
      <c r="Q1044" s="97"/>
      <c r="R1044" s="97"/>
      <c r="S1044" s="97"/>
      <c r="T1044" s="97"/>
      <c r="U1044" s="97"/>
      <c r="V1044" s="97"/>
      <c r="W1044" s="97"/>
      <c r="X1044" s="97"/>
      <c r="Y1044" s="97"/>
      <c r="Z1044" s="97"/>
      <c r="AA1044" s="97"/>
    </row>
    <row r="1045" customFormat="false" ht="15.75" hidden="false" customHeight="false" outlineLevel="0" collapsed="false">
      <c r="A1045" s="690"/>
      <c r="B1045" s="623" t="s">
        <v>5574</v>
      </c>
      <c r="C1045" s="539" t="s">
        <v>7108</v>
      </c>
      <c r="D1045" s="59" t="s">
        <v>3638</v>
      </c>
      <c r="E1045" s="407" t="s">
        <v>7109</v>
      </c>
      <c r="F1045" s="97"/>
      <c r="G1045" s="97"/>
      <c r="H1045" s="97"/>
      <c r="I1045" s="97"/>
      <c r="J1045" s="97"/>
      <c r="K1045" s="97"/>
      <c r="L1045" s="97"/>
      <c r="M1045" s="97"/>
      <c r="N1045" s="97"/>
      <c r="O1045" s="97"/>
      <c r="P1045" s="97"/>
      <c r="Q1045" s="97"/>
      <c r="R1045" s="97"/>
      <c r="S1045" s="97"/>
      <c r="T1045" s="97"/>
      <c r="U1045" s="97"/>
      <c r="V1045" s="97"/>
      <c r="W1045" s="97"/>
      <c r="X1045" s="97"/>
      <c r="Y1045" s="97"/>
      <c r="Z1045" s="97"/>
      <c r="AA1045" s="97"/>
    </row>
    <row r="1046" customFormat="false" ht="15.75" hidden="false" customHeight="false" outlineLevel="0" collapsed="false">
      <c r="A1046" s="690"/>
      <c r="B1046" s="623" t="s">
        <v>7110</v>
      </c>
      <c r="C1046" s="539" t="s">
        <v>7111</v>
      </c>
      <c r="D1046" s="59" t="s">
        <v>7112</v>
      </c>
      <c r="E1046" s="614" t="s">
        <v>7113</v>
      </c>
      <c r="F1046" s="97"/>
      <c r="G1046" s="97"/>
      <c r="H1046" s="97"/>
      <c r="I1046" s="97"/>
      <c r="J1046" s="97"/>
      <c r="K1046" s="97"/>
      <c r="L1046" s="97"/>
      <c r="M1046" s="97"/>
      <c r="N1046" s="97"/>
      <c r="O1046" s="97"/>
      <c r="P1046" s="97"/>
      <c r="Q1046" s="97"/>
      <c r="R1046" s="97"/>
      <c r="S1046" s="97"/>
      <c r="T1046" s="97"/>
      <c r="U1046" s="97"/>
      <c r="V1046" s="97"/>
      <c r="W1046" s="97"/>
      <c r="X1046" s="97"/>
      <c r="Y1046" s="97"/>
      <c r="Z1046" s="97"/>
      <c r="AA1046" s="97"/>
    </row>
    <row r="1047" customFormat="false" ht="15.75" hidden="false" customHeight="false" outlineLevel="0" collapsed="false">
      <c r="A1047" s="690"/>
      <c r="B1047" s="623" t="s">
        <v>7110</v>
      </c>
      <c r="C1047" s="539" t="s">
        <v>7114</v>
      </c>
      <c r="D1047" s="59" t="s">
        <v>3638</v>
      </c>
      <c r="E1047" s="614" t="s">
        <v>7115</v>
      </c>
      <c r="F1047" s="55" t="s">
        <v>2080</v>
      </c>
      <c r="G1047" s="594" t="s">
        <v>7116</v>
      </c>
      <c r="H1047" s="97"/>
      <c r="I1047" s="97"/>
      <c r="J1047" s="97"/>
      <c r="K1047" s="97"/>
      <c r="L1047" s="97"/>
      <c r="M1047" s="97"/>
      <c r="N1047" s="97"/>
      <c r="O1047" s="97"/>
      <c r="P1047" s="97"/>
      <c r="Q1047" s="97"/>
      <c r="R1047" s="97"/>
      <c r="S1047" s="97"/>
      <c r="T1047" s="97"/>
      <c r="U1047" s="97"/>
      <c r="V1047" s="97"/>
      <c r="W1047" s="97"/>
      <c r="X1047" s="97"/>
      <c r="Y1047" s="97"/>
      <c r="Z1047" s="97"/>
      <c r="AA1047" s="97"/>
    </row>
    <row r="1048" customFormat="false" ht="15.75" hidden="false" customHeight="false" outlineLevel="0" collapsed="false">
      <c r="A1048" s="690"/>
      <c r="B1048" s="623" t="s">
        <v>7117</v>
      </c>
      <c r="C1048" s="57" t="s">
        <v>7118</v>
      </c>
      <c r="D1048" s="59" t="s">
        <v>7119</v>
      </c>
      <c r="E1048" s="614" t="s">
        <v>7120</v>
      </c>
      <c r="F1048" s="97"/>
      <c r="G1048" s="97"/>
      <c r="H1048" s="97"/>
      <c r="I1048" s="97"/>
      <c r="J1048" s="97"/>
      <c r="K1048" s="97"/>
      <c r="L1048" s="97"/>
      <c r="M1048" s="97"/>
      <c r="N1048" s="97"/>
      <c r="O1048" s="97"/>
      <c r="P1048" s="97"/>
      <c r="Q1048" s="97"/>
      <c r="R1048" s="97"/>
      <c r="S1048" s="97"/>
      <c r="T1048" s="97"/>
      <c r="U1048" s="97"/>
      <c r="V1048" s="97"/>
      <c r="W1048" s="97"/>
      <c r="X1048" s="97"/>
      <c r="Y1048" s="97"/>
      <c r="Z1048" s="97"/>
      <c r="AA1048" s="97"/>
    </row>
    <row r="1049" customFormat="false" ht="15.75" hidden="false" customHeight="false" outlineLevel="0" collapsed="false">
      <c r="A1049" s="690"/>
      <c r="B1049" s="623" t="s">
        <v>7121</v>
      </c>
      <c r="C1049" s="539" t="s">
        <v>7122</v>
      </c>
      <c r="D1049" s="59" t="s">
        <v>6052</v>
      </c>
      <c r="E1049" s="614" t="s">
        <v>6053</v>
      </c>
      <c r="F1049" s="97"/>
      <c r="G1049" s="97"/>
      <c r="H1049" s="97"/>
      <c r="I1049" s="97"/>
      <c r="J1049" s="97"/>
      <c r="K1049" s="97"/>
      <c r="L1049" s="97"/>
      <c r="M1049" s="97"/>
      <c r="N1049" s="97"/>
      <c r="O1049" s="97"/>
      <c r="P1049" s="97"/>
      <c r="Q1049" s="97"/>
      <c r="R1049" s="97"/>
      <c r="S1049" s="97"/>
      <c r="T1049" s="97"/>
      <c r="U1049" s="97"/>
      <c r="V1049" s="97"/>
      <c r="W1049" s="97"/>
      <c r="X1049" s="97"/>
      <c r="Y1049" s="97"/>
      <c r="Z1049" s="97"/>
      <c r="AA1049" s="97"/>
    </row>
    <row r="1050" customFormat="false" ht="15.75" hidden="false" customHeight="false" outlineLevel="0" collapsed="false">
      <c r="A1050" s="690"/>
      <c r="B1050" s="623" t="s">
        <v>6348</v>
      </c>
      <c r="C1050" s="539" t="s">
        <v>7123</v>
      </c>
      <c r="D1050" s="59" t="s">
        <v>1446</v>
      </c>
      <c r="E1050" s="614" t="s">
        <v>7124</v>
      </c>
      <c r="F1050" s="97"/>
      <c r="G1050" s="97"/>
      <c r="H1050" s="97"/>
      <c r="I1050" s="97"/>
      <c r="J1050" s="97"/>
      <c r="K1050" s="97"/>
      <c r="L1050" s="97"/>
      <c r="M1050" s="97"/>
      <c r="N1050" s="97"/>
      <c r="O1050" s="97"/>
      <c r="P1050" s="97"/>
      <c r="Q1050" s="97"/>
      <c r="R1050" s="97"/>
      <c r="S1050" s="97"/>
      <c r="T1050" s="97"/>
      <c r="U1050" s="97"/>
      <c r="V1050" s="97"/>
      <c r="W1050" s="97"/>
      <c r="X1050" s="97"/>
      <c r="Y1050" s="97"/>
      <c r="Z1050" s="97"/>
      <c r="AA1050" s="97"/>
    </row>
    <row r="1051" customFormat="false" ht="15.75" hidden="false" customHeight="false" outlineLevel="0" collapsed="false">
      <c r="A1051" s="690"/>
      <c r="B1051" s="623" t="s">
        <v>6348</v>
      </c>
      <c r="C1051" s="539" t="s">
        <v>7125</v>
      </c>
      <c r="D1051" s="59" t="s">
        <v>7126</v>
      </c>
      <c r="E1051" s="614" t="s">
        <v>6193</v>
      </c>
      <c r="F1051" s="97"/>
      <c r="G1051" s="97"/>
      <c r="H1051" s="97"/>
      <c r="I1051" s="97"/>
      <c r="J1051" s="97"/>
      <c r="K1051" s="97"/>
      <c r="L1051" s="97"/>
      <c r="M1051" s="97"/>
      <c r="N1051" s="97"/>
      <c r="O1051" s="97"/>
      <c r="P1051" s="97"/>
      <c r="Q1051" s="97"/>
      <c r="R1051" s="97"/>
      <c r="S1051" s="97"/>
      <c r="T1051" s="97"/>
      <c r="U1051" s="97"/>
      <c r="V1051" s="97"/>
      <c r="W1051" s="97"/>
      <c r="X1051" s="97"/>
      <c r="Y1051" s="97"/>
      <c r="Z1051" s="97"/>
      <c r="AA1051" s="97"/>
    </row>
    <row r="1052" customFormat="false" ht="15.75" hidden="false" customHeight="false" outlineLevel="0" collapsed="false">
      <c r="A1052" s="690"/>
      <c r="B1052" s="623" t="s">
        <v>5995</v>
      </c>
      <c r="C1052" s="613" t="s">
        <v>7127</v>
      </c>
      <c r="D1052" s="59" t="s">
        <v>7128</v>
      </c>
      <c r="E1052" s="614" t="s">
        <v>7129</v>
      </c>
      <c r="F1052" s="97"/>
      <c r="G1052" s="97"/>
      <c r="H1052" s="97"/>
      <c r="I1052" s="97"/>
      <c r="J1052" s="97"/>
      <c r="K1052" s="97"/>
      <c r="L1052" s="97"/>
      <c r="M1052" s="97"/>
      <c r="N1052" s="97"/>
      <c r="O1052" s="97"/>
      <c r="P1052" s="97"/>
      <c r="Q1052" s="97"/>
      <c r="R1052" s="97"/>
      <c r="S1052" s="97"/>
      <c r="T1052" s="97"/>
      <c r="U1052" s="97"/>
      <c r="V1052" s="97"/>
      <c r="W1052" s="97"/>
      <c r="X1052" s="97"/>
      <c r="Y1052" s="97"/>
      <c r="Z1052" s="97"/>
      <c r="AA1052" s="97"/>
    </row>
    <row r="1053" customFormat="false" ht="15.75" hidden="false" customHeight="false" outlineLevel="0" collapsed="false">
      <c r="A1053" s="690"/>
      <c r="B1053" s="623" t="s">
        <v>7130</v>
      </c>
      <c r="C1053" s="539" t="s">
        <v>7131</v>
      </c>
      <c r="D1053" s="59" t="s">
        <v>7132</v>
      </c>
      <c r="E1053" s="461"/>
      <c r="F1053" s="97"/>
      <c r="G1053" s="97"/>
      <c r="H1053" s="97"/>
      <c r="I1053" s="97"/>
      <c r="J1053" s="97"/>
      <c r="K1053" s="97"/>
      <c r="L1053" s="97"/>
      <c r="M1053" s="97"/>
      <c r="N1053" s="97"/>
      <c r="O1053" s="97"/>
      <c r="P1053" s="97"/>
      <c r="Q1053" s="97"/>
      <c r="R1053" s="97"/>
      <c r="S1053" s="97"/>
      <c r="T1053" s="97"/>
      <c r="U1053" s="97"/>
      <c r="V1053" s="97"/>
      <c r="W1053" s="97"/>
      <c r="X1053" s="97"/>
      <c r="Y1053" s="97"/>
      <c r="Z1053" s="97"/>
      <c r="AA1053" s="97"/>
    </row>
    <row r="1054" customFormat="false" ht="15.75" hidden="false" customHeight="false" outlineLevel="0" collapsed="false">
      <c r="A1054" s="690"/>
      <c r="B1054" s="623" t="s">
        <v>7133</v>
      </c>
      <c r="C1054" s="613" t="s">
        <v>7134</v>
      </c>
      <c r="D1054" s="59" t="s">
        <v>7135</v>
      </c>
      <c r="E1054" s="614" t="s">
        <v>5319</v>
      </c>
      <c r="F1054" s="97"/>
      <c r="G1054" s="97"/>
      <c r="H1054" s="97"/>
      <c r="I1054" s="97"/>
      <c r="J1054" s="97"/>
      <c r="K1054" s="97"/>
      <c r="L1054" s="97"/>
      <c r="M1054" s="97"/>
      <c r="N1054" s="97"/>
      <c r="O1054" s="97"/>
      <c r="P1054" s="97"/>
      <c r="Q1054" s="97"/>
      <c r="R1054" s="97"/>
      <c r="S1054" s="97"/>
      <c r="T1054" s="97"/>
      <c r="U1054" s="97"/>
      <c r="V1054" s="97"/>
      <c r="W1054" s="97"/>
      <c r="X1054" s="97"/>
      <c r="Y1054" s="97"/>
      <c r="Z1054" s="97"/>
      <c r="AA1054" s="97"/>
    </row>
    <row r="1055" customFormat="false" ht="15.75" hidden="false" customHeight="false" outlineLevel="0" collapsed="false">
      <c r="A1055" s="690"/>
      <c r="B1055" s="623" t="s">
        <v>7136</v>
      </c>
      <c r="C1055" s="539" t="s">
        <v>7137</v>
      </c>
      <c r="D1055" s="407" t="s">
        <v>7138</v>
      </c>
      <c r="E1055" s="614" t="s">
        <v>7139</v>
      </c>
      <c r="F1055" s="97"/>
      <c r="G1055" s="97"/>
      <c r="H1055" s="97"/>
      <c r="I1055" s="97"/>
      <c r="J1055" s="97"/>
      <c r="K1055" s="97"/>
      <c r="L1055" s="97"/>
      <c r="M1055" s="97"/>
      <c r="N1055" s="97"/>
      <c r="O1055" s="97"/>
      <c r="P1055" s="97"/>
      <c r="Q1055" s="97"/>
      <c r="R1055" s="97"/>
      <c r="S1055" s="97"/>
      <c r="T1055" s="97"/>
      <c r="U1055" s="97"/>
      <c r="V1055" s="97"/>
      <c r="W1055" s="97"/>
      <c r="X1055" s="97"/>
      <c r="Y1055" s="97"/>
      <c r="Z1055" s="97"/>
      <c r="AA1055" s="97"/>
    </row>
    <row r="1056" customFormat="false" ht="15.75" hidden="false" customHeight="false" outlineLevel="0" collapsed="false">
      <c r="A1056" s="690"/>
      <c r="B1056" s="623" t="s">
        <v>7140</v>
      </c>
      <c r="C1056" s="539" t="s">
        <v>7141</v>
      </c>
      <c r="D1056" s="59"/>
      <c r="E1056" s="407" t="s">
        <v>7142</v>
      </c>
      <c r="F1056" s="97"/>
      <c r="G1056" s="97"/>
      <c r="H1056" s="97"/>
      <c r="I1056" s="97"/>
      <c r="J1056" s="97"/>
      <c r="K1056" s="97"/>
      <c r="L1056" s="97"/>
      <c r="M1056" s="97"/>
      <c r="N1056" s="97"/>
      <c r="O1056" s="97"/>
      <c r="P1056" s="97"/>
      <c r="Q1056" s="97"/>
      <c r="R1056" s="97"/>
      <c r="S1056" s="97"/>
      <c r="T1056" s="97"/>
      <c r="U1056" s="97"/>
      <c r="V1056" s="97"/>
      <c r="W1056" s="97"/>
      <c r="X1056" s="97"/>
      <c r="Y1056" s="97"/>
      <c r="Z1056" s="97"/>
      <c r="AA1056" s="97"/>
    </row>
    <row r="1057" customFormat="false" ht="15.75" hidden="false" customHeight="false" outlineLevel="0" collapsed="false">
      <c r="A1057" s="690"/>
      <c r="B1057" s="623" t="s">
        <v>5366</v>
      </c>
      <c r="C1057" s="57" t="s">
        <v>7143</v>
      </c>
      <c r="D1057" s="59" t="s">
        <v>1850</v>
      </c>
      <c r="E1057" s="285" t="s">
        <v>7144</v>
      </c>
      <c r="F1057" s="97"/>
      <c r="G1057" s="97"/>
      <c r="H1057" s="97"/>
      <c r="I1057" s="97"/>
      <c r="J1057" s="97"/>
      <c r="K1057" s="97"/>
      <c r="L1057" s="97"/>
      <c r="M1057" s="97"/>
      <c r="N1057" s="97"/>
      <c r="O1057" s="97"/>
      <c r="P1057" s="97"/>
      <c r="Q1057" s="97"/>
      <c r="R1057" s="97"/>
      <c r="S1057" s="97"/>
      <c r="T1057" s="97"/>
      <c r="U1057" s="97"/>
      <c r="V1057" s="97"/>
      <c r="W1057" s="97"/>
      <c r="X1057" s="97"/>
      <c r="Y1057" s="97"/>
      <c r="Z1057" s="97"/>
      <c r="AA1057" s="97"/>
    </row>
    <row r="1058" customFormat="false" ht="15.75" hidden="false" customHeight="false" outlineLevel="0" collapsed="false">
      <c r="A1058" s="690"/>
      <c r="B1058" s="623" t="s">
        <v>1458</v>
      </c>
      <c r="C1058" s="57" t="s">
        <v>7145</v>
      </c>
      <c r="D1058" s="59" t="s">
        <v>3757</v>
      </c>
      <c r="E1058" s="285" t="s">
        <v>7146</v>
      </c>
      <c r="F1058" s="97"/>
      <c r="G1058" s="97"/>
      <c r="H1058" s="97"/>
      <c r="I1058" s="97"/>
      <c r="J1058" s="97"/>
      <c r="K1058" s="97"/>
      <c r="L1058" s="97"/>
      <c r="M1058" s="97"/>
      <c r="N1058" s="97"/>
      <c r="O1058" s="97"/>
      <c r="P1058" s="97"/>
      <c r="Q1058" s="97"/>
      <c r="R1058" s="97"/>
      <c r="S1058" s="97"/>
      <c r="T1058" s="97"/>
      <c r="U1058" s="97"/>
      <c r="V1058" s="97"/>
      <c r="W1058" s="97"/>
      <c r="X1058" s="97"/>
      <c r="Y1058" s="97"/>
      <c r="Z1058" s="97"/>
      <c r="AA1058" s="97"/>
    </row>
    <row r="1059" customFormat="false" ht="15.75" hidden="false" customHeight="false" outlineLevel="0" collapsed="false">
      <c r="A1059" s="690"/>
      <c r="B1059" s="623" t="s">
        <v>1458</v>
      </c>
      <c r="C1059" s="57" t="s">
        <v>7147</v>
      </c>
      <c r="D1059" s="59" t="s">
        <v>1357</v>
      </c>
      <c r="E1059" s="407" t="s">
        <v>1506</v>
      </c>
      <c r="F1059" s="97"/>
      <c r="G1059" s="97"/>
      <c r="H1059" s="97"/>
      <c r="I1059" s="97"/>
      <c r="J1059" s="97"/>
      <c r="K1059" s="97"/>
      <c r="L1059" s="97"/>
      <c r="M1059" s="97"/>
      <c r="N1059" s="97"/>
      <c r="O1059" s="97"/>
      <c r="P1059" s="97"/>
      <c r="Q1059" s="97"/>
      <c r="R1059" s="97"/>
      <c r="S1059" s="97"/>
      <c r="T1059" s="97"/>
      <c r="U1059" s="97"/>
      <c r="V1059" s="97"/>
      <c r="W1059" s="97"/>
      <c r="X1059" s="97"/>
      <c r="Y1059" s="97"/>
      <c r="Z1059" s="97"/>
      <c r="AA1059" s="97"/>
    </row>
    <row r="1060" customFormat="false" ht="15.75" hidden="false" customHeight="false" outlineLevel="0" collapsed="false">
      <c r="A1060" s="690"/>
      <c r="B1060" s="623" t="s">
        <v>1458</v>
      </c>
      <c r="C1060" s="699" t="s">
        <v>7148</v>
      </c>
      <c r="D1060" s="59" t="s">
        <v>1580</v>
      </c>
      <c r="E1060" s="594" t="s">
        <v>5527</v>
      </c>
      <c r="F1060" s="55"/>
      <c r="G1060" s="55"/>
      <c r="H1060" s="97"/>
      <c r="I1060" s="97"/>
      <c r="J1060" s="97"/>
      <c r="K1060" s="97"/>
      <c r="L1060" s="97"/>
      <c r="M1060" s="97"/>
      <c r="N1060" s="97"/>
      <c r="O1060" s="97"/>
      <c r="P1060" s="97"/>
      <c r="Q1060" s="97"/>
      <c r="R1060" s="97"/>
      <c r="S1060" s="97"/>
      <c r="T1060" s="97"/>
      <c r="U1060" s="97"/>
      <c r="V1060" s="97"/>
      <c r="W1060" s="97"/>
      <c r="X1060" s="97"/>
      <c r="Y1060" s="97"/>
      <c r="Z1060" s="97"/>
      <c r="AA1060" s="97"/>
    </row>
    <row r="1061" customFormat="false" ht="15.75" hidden="false" customHeight="false" outlineLevel="0" collapsed="false">
      <c r="A1061" s="690"/>
      <c r="B1061" s="623" t="s">
        <v>1458</v>
      </c>
      <c r="C1061" s="59" t="s">
        <v>7149</v>
      </c>
      <c r="D1061" s="59" t="s">
        <v>7150</v>
      </c>
      <c r="E1061" s="594" t="s">
        <v>7151</v>
      </c>
      <c r="F1061" s="55"/>
      <c r="G1061" s="55"/>
      <c r="H1061" s="97"/>
      <c r="I1061" s="97"/>
      <c r="J1061" s="97"/>
      <c r="K1061" s="97"/>
      <c r="L1061" s="97"/>
      <c r="M1061" s="97"/>
      <c r="N1061" s="97"/>
      <c r="O1061" s="97"/>
      <c r="P1061" s="97"/>
      <c r="Q1061" s="97"/>
      <c r="R1061" s="97"/>
      <c r="S1061" s="97"/>
      <c r="T1061" s="97"/>
      <c r="U1061" s="97"/>
      <c r="V1061" s="97"/>
      <c r="W1061" s="97"/>
      <c r="X1061" s="97"/>
      <c r="Y1061" s="97"/>
      <c r="Z1061" s="97"/>
      <c r="AA1061" s="97"/>
    </row>
    <row r="1062" customFormat="false" ht="15.75" hidden="false" customHeight="false" outlineLevel="0" collapsed="false">
      <c r="A1062" s="690"/>
      <c r="B1062" s="623" t="s">
        <v>7152</v>
      </c>
      <c r="C1062" s="595" t="s">
        <v>7153</v>
      </c>
      <c r="D1062" s="59" t="s">
        <v>7154</v>
      </c>
      <c r="E1062" s="594" t="s">
        <v>7155</v>
      </c>
      <c r="F1062" s="55"/>
      <c r="G1062" s="55"/>
      <c r="H1062" s="97"/>
      <c r="I1062" s="97"/>
      <c r="J1062" s="97"/>
      <c r="K1062" s="97"/>
      <c r="L1062" s="97"/>
      <c r="M1062" s="97"/>
      <c r="N1062" s="97"/>
      <c r="O1062" s="97"/>
      <c r="P1062" s="97"/>
      <c r="Q1062" s="97"/>
      <c r="R1062" s="97"/>
      <c r="S1062" s="97"/>
      <c r="T1062" s="97"/>
      <c r="U1062" s="97"/>
      <c r="V1062" s="97"/>
      <c r="W1062" s="97"/>
      <c r="X1062" s="97"/>
      <c r="Y1062" s="97"/>
      <c r="Z1062" s="97"/>
      <c r="AA1062" s="97"/>
    </row>
    <row r="1063" customFormat="false" ht="15.75" hidden="false" customHeight="false" outlineLevel="0" collapsed="false">
      <c r="A1063" s="690"/>
      <c r="B1063" s="623" t="s">
        <v>7156</v>
      </c>
      <c r="C1063" s="675" t="s">
        <v>7157</v>
      </c>
      <c r="D1063" s="59" t="s">
        <v>7158</v>
      </c>
      <c r="E1063" s="594" t="s">
        <v>7159</v>
      </c>
      <c r="F1063" s="55"/>
      <c r="G1063" s="55"/>
      <c r="H1063" s="97"/>
      <c r="I1063" s="97"/>
      <c r="J1063" s="97"/>
      <c r="K1063" s="97"/>
      <c r="L1063" s="97"/>
      <c r="M1063" s="97"/>
      <c r="N1063" s="97"/>
      <c r="O1063" s="97"/>
      <c r="P1063" s="97"/>
      <c r="Q1063" s="97"/>
      <c r="R1063" s="97"/>
      <c r="S1063" s="97"/>
      <c r="T1063" s="97"/>
      <c r="U1063" s="97"/>
      <c r="V1063" s="97"/>
      <c r="W1063" s="97"/>
      <c r="X1063" s="97"/>
      <c r="Y1063" s="97"/>
      <c r="Z1063" s="97"/>
      <c r="AA1063" s="97"/>
    </row>
    <row r="1064" customFormat="false" ht="15.75" hidden="false" customHeight="false" outlineLevel="0" collapsed="false">
      <c r="A1064" s="690"/>
      <c r="B1064" s="623" t="s">
        <v>7156</v>
      </c>
      <c r="C1064" s="699" t="s">
        <v>7160</v>
      </c>
      <c r="D1064" s="59" t="s">
        <v>418</v>
      </c>
      <c r="E1064" s="594" t="s">
        <v>7161</v>
      </c>
      <c r="F1064" s="55" t="s">
        <v>598</v>
      </c>
      <c r="G1064" s="594" t="s">
        <v>7162</v>
      </c>
      <c r="H1064" s="97"/>
      <c r="I1064" s="97"/>
      <c r="J1064" s="97"/>
      <c r="K1064" s="97"/>
      <c r="L1064" s="97"/>
      <c r="M1064" s="97"/>
      <c r="N1064" s="97"/>
      <c r="O1064" s="97"/>
      <c r="P1064" s="97"/>
      <c r="Q1064" s="97"/>
      <c r="R1064" s="97"/>
      <c r="S1064" s="97"/>
      <c r="T1064" s="97"/>
      <c r="U1064" s="97"/>
      <c r="V1064" s="97"/>
      <c r="W1064" s="97"/>
      <c r="X1064" s="97"/>
      <c r="Y1064" s="97"/>
      <c r="Z1064" s="97"/>
      <c r="AA1064" s="97"/>
    </row>
    <row r="1065" customFormat="false" ht="15.75" hidden="false" customHeight="false" outlineLevel="0" collapsed="false">
      <c r="A1065" s="690"/>
      <c r="B1065" s="623" t="s">
        <v>5802</v>
      </c>
      <c r="C1065" s="699" t="s">
        <v>7163</v>
      </c>
      <c r="D1065" s="59" t="s">
        <v>7164</v>
      </c>
      <c r="E1065" s="594" t="s">
        <v>7165</v>
      </c>
      <c r="F1065" s="55" t="s">
        <v>5646</v>
      </c>
      <c r="G1065" s="594" t="s">
        <v>7166</v>
      </c>
      <c r="H1065" s="97"/>
      <c r="I1065" s="97"/>
      <c r="J1065" s="97"/>
      <c r="K1065" s="97"/>
      <c r="L1065" s="97"/>
      <c r="M1065" s="97"/>
      <c r="N1065" s="97"/>
      <c r="O1065" s="97"/>
      <c r="P1065" s="97"/>
      <c r="Q1065" s="97"/>
      <c r="R1065" s="97"/>
      <c r="S1065" s="97"/>
      <c r="T1065" s="97"/>
      <c r="U1065" s="97"/>
      <c r="V1065" s="97"/>
      <c r="W1065" s="97"/>
      <c r="X1065" s="97"/>
      <c r="Y1065" s="97"/>
      <c r="Z1065" s="97"/>
      <c r="AA1065" s="97"/>
    </row>
    <row r="1066" customFormat="false" ht="15.75" hidden="false" customHeight="false" outlineLevel="0" collapsed="false">
      <c r="A1066" s="690"/>
      <c r="B1066" s="623" t="s">
        <v>5593</v>
      </c>
      <c r="C1066" s="699" t="s">
        <v>7167</v>
      </c>
      <c r="D1066" s="59" t="s">
        <v>3757</v>
      </c>
      <c r="E1066" s="55"/>
      <c r="F1066" s="97"/>
      <c r="G1066" s="97"/>
      <c r="H1066" s="97"/>
      <c r="I1066" s="97"/>
      <c r="J1066" s="97"/>
      <c r="K1066" s="97"/>
      <c r="L1066" s="97"/>
      <c r="M1066" s="97"/>
      <c r="N1066" s="97"/>
      <c r="O1066" s="97"/>
      <c r="P1066" s="97"/>
      <c r="Q1066" s="97"/>
      <c r="R1066" s="97"/>
      <c r="S1066" s="97"/>
      <c r="T1066" s="97"/>
      <c r="U1066" s="97"/>
      <c r="V1066" s="97"/>
      <c r="W1066" s="97"/>
      <c r="X1066" s="97"/>
      <c r="Y1066" s="97"/>
      <c r="Z1066" s="97"/>
      <c r="AA1066" s="97"/>
    </row>
    <row r="1067" customFormat="false" ht="15.75" hidden="false" customHeight="false" outlineLevel="0" collapsed="false">
      <c r="A1067" s="690"/>
      <c r="B1067" s="623" t="s">
        <v>5593</v>
      </c>
      <c r="C1067" s="59" t="s">
        <v>7168</v>
      </c>
      <c r="D1067" s="59" t="s">
        <v>1357</v>
      </c>
      <c r="E1067" s="594" t="s">
        <v>5206</v>
      </c>
      <c r="F1067" s="55" t="s">
        <v>1342</v>
      </c>
      <c r="G1067" s="594" t="s">
        <v>7169</v>
      </c>
      <c r="H1067" s="97"/>
      <c r="I1067" s="97"/>
      <c r="J1067" s="97"/>
      <c r="K1067" s="97"/>
      <c r="L1067" s="97"/>
      <c r="M1067" s="97"/>
      <c r="N1067" s="97"/>
      <c r="O1067" s="97"/>
      <c r="P1067" s="97"/>
      <c r="Q1067" s="97"/>
      <c r="R1067" s="97"/>
      <c r="S1067" s="97"/>
      <c r="T1067" s="97"/>
      <c r="U1067" s="97"/>
      <c r="V1067" s="97"/>
      <c r="W1067" s="97"/>
      <c r="X1067" s="97"/>
      <c r="Y1067" s="97"/>
      <c r="Z1067" s="97"/>
      <c r="AA1067" s="97"/>
    </row>
    <row r="1068" customFormat="false" ht="15.75" hidden="false" customHeight="false" outlineLevel="0" collapsed="false">
      <c r="A1068" s="690"/>
      <c r="B1068" s="623" t="s">
        <v>1458</v>
      </c>
      <c r="C1068" s="18" t="s">
        <v>7170</v>
      </c>
      <c r="D1068" s="59" t="s">
        <v>4992</v>
      </c>
      <c r="E1068" s="405" t="s">
        <v>7171</v>
      </c>
      <c r="F1068" s="97"/>
      <c r="G1068" s="97"/>
      <c r="H1068" s="97"/>
      <c r="I1068" s="97"/>
      <c r="J1068" s="97"/>
      <c r="K1068" s="97"/>
      <c r="L1068" s="97"/>
      <c r="M1068" s="97"/>
      <c r="N1068" s="97"/>
      <c r="O1068" s="97"/>
      <c r="P1068" s="97"/>
      <c r="Q1068" s="97"/>
      <c r="R1068" s="97"/>
      <c r="S1068" s="97"/>
      <c r="T1068" s="97"/>
      <c r="U1068" s="97"/>
      <c r="V1068" s="97"/>
      <c r="W1068" s="97"/>
      <c r="X1068" s="97"/>
      <c r="Y1068" s="97"/>
      <c r="Z1068" s="97"/>
      <c r="AA1068" s="97"/>
    </row>
    <row r="1069" customFormat="false" ht="15.75" hidden="false" customHeight="false" outlineLevel="0" collapsed="false">
      <c r="A1069" s="690"/>
      <c r="B1069" s="623" t="s">
        <v>7172</v>
      </c>
      <c r="C1069" s="595" t="s">
        <v>7173</v>
      </c>
      <c r="D1069" s="59" t="s">
        <v>7174</v>
      </c>
      <c r="E1069" s="594" t="s">
        <v>7175</v>
      </c>
      <c r="F1069" s="97"/>
      <c r="G1069" s="97"/>
      <c r="H1069" s="97"/>
      <c r="I1069" s="97"/>
      <c r="J1069" s="97"/>
      <c r="K1069" s="97"/>
      <c r="L1069" s="97"/>
      <c r="M1069" s="97"/>
      <c r="N1069" s="97"/>
      <c r="O1069" s="97"/>
      <c r="P1069" s="97"/>
      <c r="Q1069" s="97"/>
      <c r="R1069" s="97"/>
      <c r="S1069" s="97"/>
      <c r="T1069" s="97"/>
      <c r="U1069" s="97"/>
      <c r="V1069" s="97"/>
      <c r="W1069" s="97"/>
      <c r="X1069" s="97"/>
      <c r="Y1069" s="97"/>
      <c r="Z1069" s="97"/>
      <c r="AA1069" s="97"/>
    </row>
    <row r="1070" customFormat="false" ht="15.75" hidden="false" customHeight="false" outlineLevel="0" collapsed="false">
      <c r="A1070" s="690"/>
      <c r="B1070" s="623" t="s">
        <v>7172</v>
      </c>
      <c r="C1070" s="59" t="s">
        <v>7176</v>
      </c>
      <c r="D1070" s="59" t="s">
        <v>7177</v>
      </c>
      <c r="E1070" s="614" t="s">
        <v>7178</v>
      </c>
      <c r="F1070" s="97"/>
      <c r="G1070" s="97"/>
      <c r="H1070" s="97"/>
      <c r="I1070" s="97"/>
      <c r="J1070" s="97"/>
      <c r="K1070" s="97"/>
      <c r="L1070" s="97"/>
      <c r="M1070" s="97"/>
      <c r="N1070" s="97"/>
      <c r="O1070" s="97"/>
      <c r="P1070" s="97"/>
      <c r="Q1070" s="97"/>
      <c r="R1070" s="97"/>
      <c r="S1070" s="97"/>
      <c r="T1070" s="97"/>
      <c r="U1070" s="97"/>
      <c r="V1070" s="97"/>
      <c r="W1070" s="97"/>
      <c r="X1070" s="97"/>
      <c r="Y1070" s="97"/>
      <c r="Z1070" s="97"/>
      <c r="AA1070" s="97"/>
    </row>
    <row r="1071" customFormat="false" ht="15.75" hidden="false" customHeight="false" outlineLevel="0" collapsed="false">
      <c r="A1071" s="690"/>
      <c r="B1071" s="623" t="s">
        <v>7172</v>
      </c>
      <c r="C1071" s="603" t="s">
        <v>7179</v>
      </c>
      <c r="D1071" s="59" t="s">
        <v>3757</v>
      </c>
      <c r="E1071" s="594" t="s">
        <v>7180</v>
      </c>
      <c r="F1071" s="97"/>
      <c r="G1071" s="97"/>
      <c r="H1071" s="97"/>
      <c r="I1071" s="97"/>
      <c r="J1071" s="97"/>
      <c r="K1071" s="97"/>
      <c r="L1071" s="97"/>
      <c r="M1071" s="97"/>
      <c r="N1071" s="97"/>
      <c r="O1071" s="97"/>
      <c r="P1071" s="97"/>
      <c r="Q1071" s="97"/>
      <c r="R1071" s="97"/>
      <c r="S1071" s="97"/>
      <c r="T1071" s="97"/>
      <c r="U1071" s="97"/>
      <c r="V1071" s="97"/>
      <c r="W1071" s="97"/>
      <c r="X1071" s="97"/>
      <c r="Y1071" s="97"/>
      <c r="Z1071" s="97"/>
      <c r="AA1071" s="97"/>
    </row>
    <row r="1072" customFormat="false" ht="15.75" hidden="false" customHeight="false" outlineLevel="0" collapsed="false">
      <c r="A1072" s="690"/>
      <c r="B1072" s="623" t="s">
        <v>6035</v>
      </c>
      <c r="C1072" s="59" t="s">
        <v>7181</v>
      </c>
      <c r="D1072" s="59" t="s">
        <v>3757</v>
      </c>
      <c r="E1072" s="594" t="s">
        <v>7146</v>
      </c>
      <c r="F1072" s="97"/>
      <c r="G1072" s="97"/>
      <c r="H1072" s="97"/>
      <c r="I1072" s="97"/>
      <c r="J1072" s="97"/>
      <c r="K1072" s="97"/>
      <c r="L1072" s="97"/>
      <c r="M1072" s="97"/>
      <c r="N1072" s="97"/>
      <c r="O1072" s="97"/>
      <c r="P1072" s="97"/>
      <c r="Q1072" s="97"/>
      <c r="R1072" s="97"/>
      <c r="S1072" s="97"/>
      <c r="T1072" s="97"/>
      <c r="U1072" s="97"/>
      <c r="V1072" s="97"/>
      <c r="W1072" s="97"/>
      <c r="X1072" s="97"/>
      <c r="Y1072" s="97"/>
      <c r="Z1072" s="97"/>
      <c r="AA1072" s="97"/>
    </row>
    <row r="1073" customFormat="false" ht="15.75" hidden="false" customHeight="false" outlineLevel="0" collapsed="false">
      <c r="A1073" s="690"/>
      <c r="B1073" s="623" t="s">
        <v>7182</v>
      </c>
      <c r="C1073" s="57" t="s">
        <v>7183</v>
      </c>
      <c r="D1073" s="57" t="s">
        <v>7184</v>
      </c>
      <c r="E1073" s="408" t="s">
        <v>7185</v>
      </c>
      <c r="F1073" s="59" t="s">
        <v>6603</v>
      </c>
      <c r="G1073" s="405" t="s">
        <v>6604</v>
      </c>
      <c r="H1073" s="97"/>
      <c r="I1073" s="97"/>
      <c r="J1073" s="97"/>
      <c r="K1073" s="97"/>
      <c r="L1073" s="97"/>
      <c r="M1073" s="97"/>
      <c r="N1073" s="97"/>
      <c r="O1073" s="97"/>
      <c r="P1073" s="97"/>
      <c r="Q1073" s="97"/>
      <c r="R1073" s="97"/>
      <c r="S1073" s="97"/>
      <c r="T1073" s="97"/>
      <c r="U1073" s="97"/>
      <c r="V1073" s="97"/>
      <c r="W1073" s="97"/>
      <c r="X1073" s="97"/>
      <c r="Y1073" s="97"/>
      <c r="Z1073" s="97"/>
      <c r="AA1073" s="97"/>
    </row>
    <row r="1074" customFormat="false" ht="15.75" hidden="false" customHeight="false" outlineLevel="0" collapsed="false">
      <c r="A1074" s="690"/>
      <c r="B1074" s="623" t="s">
        <v>7182</v>
      </c>
      <c r="C1074" s="59" t="s">
        <v>7186</v>
      </c>
      <c r="D1074" s="59" t="s">
        <v>7187</v>
      </c>
      <c r="E1074" s="594" t="s">
        <v>633</v>
      </c>
      <c r="F1074" s="97"/>
      <c r="G1074" s="97"/>
      <c r="H1074" s="97"/>
      <c r="I1074" s="97"/>
      <c r="J1074" s="97"/>
      <c r="K1074" s="97"/>
      <c r="L1074" s="97"/>
      <c r="M1074" s="97"/>
      <c r="N1074" s="97"/>
      <c r="O1074" s="97"/>
      <c r="P1074" s="97"/>
      <c r="Q1074" s="97"/>
      <c r="R1074" s="97"/>
      <c r="S1074" s="97"/>
      <c r="T1074" s="97"/>
      <c r="U1074" s="97"/>
      <c r="V1074" s="97"/>
      <c r="W1074" s="97"/>
      <c r="X1074" s="97"/>
      <c r="Y1074" s="97"/>
      <c r="Z1074" s="97"/>
      <c r="AA1074" s="97"/>
    </row>
    <row r="1075" customFormat="false" ht="15.75" hidden="false" customHeight="false" outlineLevel="0" collapsed="false">
      <c r="A1075" s="690"/>
      <c r="B1075" s="623" t="s">
        <v>5600</v>
      </c>
      <c r="C1075" s="59" t="s">
        <v>7188</v>
      </c>
      <c r="D1075" s="59" t="s">
        <v>7189</v>
      </c>
      <c r="E1075" s="594" t="s">
        <v>7190</v>
      </c>
      <c r="F1075" s="97"/>
      <c r="G1075" s="97"/>
      <c r="H1075" s="97"/>
      <c r="I1075" s="97"/>
      <c r="J1075" s="97"/>
      <c r="K1075" s="97"/>
      <c r="L1075" s="97"/>
      <c r="M1075" s="97"/>
      <c r="N1075" s="97"/>
      <c r="O1075" s="97"/>
      <c r="P1075" s="97"/>
      <c r="Q1075" s="97"/>
      <c r="R1075" s="97"/>
      <c r="S1075" s="97"/>
      <c r="T1075" s="97"/>
      <c r="U1075" s="97"/>
      <c r="V1075" s="97"/>
      <c r="W1075" s="97"/>
      <c r="X1075" s="97"/>
      <c r="Y1075" s="97"/>
      <c r="Z1075" s="97"/>
      <c r="AA1075" s="97"/>
    </row>
    <row r="1076" customFormat="false" ht="15.75" hidden="false" customHeight="false" outlineLevel="0" collapsed="false">
      <c r="A1076" s="690"/>
      <c r="B1076" s="623" t="s">
        <v>7191</v>
      </c>
      <c r="C1076" s="58" t="s">
        <v>7192</v>
      </c>
      <c r="D1076" s="59" t="s">
        <v>3757</v>
      </c>
      <c r="E1076" s="405" t="s">
        <v>7193</v>
      </c>
      <c r="F1076" s="97"/>
      <c r="G1076" s="97"/>
      <c r="H1076" s="97"/>
      <c r="I1076" s="97"/>
      <c r="J1076" s="97"/>
      <c r="K1076" s="97"/>
      <c r="L1076" s="97"/>
      <c r="M1076" s="97"/>
      <c r="N1076" s="97"/>
      <c r="O1076" s="97"/>
      <c r="P1076" s="97"/>
      <c r="Q1076" s="97"/>
      <c r="R1076" s="97"/>
      <c r="S1076" s="97"/>
      <c r="T1076" s="97"/>
      <c r="U1076" s="97"/>
      <c r="V1076" s="97"/>
      <c r="W1076" s="97"/>
      <c r="X1076" s="97"/>
      <c r="Y1076" s="97"/>
      <c r="Z1076" s="97"/>
      <c r="AA1076" s="97"/>
    </row>
    <row r="1077" customFormat="false" ht="15.75" hidden="false" customHeight="false" outlineLevel="0" collapsed="false">
      <c r="A1077" s="690"/>
      <c r="B1077" s="623" t="s">
        <v>1503</v>
      </c>
      <c r="C1077" s="14" t="s">
        <v>7194</v>
      </c>
      <c r="D1077" s="59"/>
      <c r="E1077" s="59"/>
      <c r="F1077" s="97"/>
      <c r="G1077" s="97"/>
      <c r="H1077" s="97"/>
      <c r="I1077" s="97"/>
      <c r="J1077" s="97"/>
      <c r="K1077" s="97"/>
      <c r="L1077" s="97"/>
      <c r="M1077" s="97"/>
      <c r="N1077" s="97"/>
      <c r="O1077" s="97"/>
      <c r="P1077" s="97"/>
      <c r="Q1077" s="97"/>
      <c r="R1077" s="97"/>
      <c r="S1077" s="97"/>
      <c r="T1077" s="97"/>
      <c r="U1077" s="97"/>
      <c r="V1077" s="97"/>
      <c r="W1077" s="97"/>
      <c r="X1077" s="97"/>
      <c r="Y1077" s="97"/>
      <c r="Z1077" s="97"/>
      <c r="AA1077" s="97"/>
    </row>
    <row r="1078" customFormat="false" ht="15.75" hidden="false" customHeight="false" outlineLevel="0" collapsed="false">
      <c r="A1078" s="690"/>
      <c r="B1078" s="623" t="s">
        <v>1503</v>
      </c>
      <c r="C1078" s="57" t="s">
        <v>7195</v>
      </c>
      <c r="D1078" s="59" t="s">
        <v>1357</v>
      </c>
      <c r="E1078" s="405" t="s">
        <v>4792</v>
      </c>
      <c r="F1078" s="97"/>
      <c r="G1078" s="97"/>
      <c r="H1078" s="97"/>
      <c r="I1078" s="97"/>
      <c r="J1078" s="97"/>
      <c r="K1078" s="97"/>
      <c r="L1078" s="97"/>
      <c r="M1078" s="97"/>
      <c r="N1078" s="97"/>
      <c r="O1078" s="97"/>
      <c r="P1078" s="97"/>
      <c r="Q1078" s="97"/>
      <c r="R1078" s="97"/>
      <c r="S1078" s="97"/>
      <c r="T1078" s="97"/>
      <c r="U1078" s="97"/>
      <c r="V1078" s="97"/>
      <c r="W1078" s="97"/>
      <c r="X1078" s="97"/>
      <c r="Y1078" s="97"/>
      <c r="Z1078" s="97"/>
      <c r="AA1078" s="97"/>
    </row>
    <row r="1079" customFormat="false" ht="15.75" hidden="false" customHeight="false" outlineLevel="0" collapsed="false">
      <c r="A1079" s="690"/>
      <c r="B1079" s="623" t="s">
        <v>1503</v>
      </c>
      <c r="C1079" s="57" t="s">
        <v>7196</v>
      </c>
      <c r="D1079" s="59" t="s">
        <v>598</v>
      </c>
      <c r="E1079" s="405" t="s">
        <v>1385</v>
      </c>
      <c r="F1079" s="97"/>
      <c r="G1079" s="97"/>
      <c r="H1079" s="97"/>
      <c r="I1079" s="97"/>
      <c r="J1079" s="97"/>
      <c r="K1079" s="97"/>
      <c r="L1079" s="97"/>
      <c r="M1079" s="97"/>
      <c r="N1079" s="97"/>
      <c r="O1079" s="97"/>
      <c r="P1079" s="97"/>
      <c r="Q1079" s="97"/>
      <c r="R1079" s="97"/>
      <c r="S1079" s="97"/>
      <c r="T1079" s="97"/>
      <c r="U1079" s="97"/>
      <c r="V1079" s="97"/>
      <c r="W1079" s="97"/>
      <c r="X1079" s="97"/>
      <c r="Y1079" s="97"/>
      <c r="Z1079" s="97"/>
      <c r="AA1079" s="97"/>
    </row>
    <row r="1080" customFormat="false" ht="15.75" hidden="false" customHeight="false" outlineLevel="0" collapsed="false">
      <c r="A1080" s="690"/>
      <c r="B1080" s="623" t="s">
        <v>6400</v>
      </c>
      <c r="C1080" s="57" t="s">
        <v>7197</v>
      </c>
      <c r="D1080" s="57" t="s">
        <v>7198</v>
      </c>
      <c r="E1080" s="408" t="s">
        <v>7199</v>
      </c>
      <c r="F1080" s="97"/>
      <c r="G1080" s="97"/>
      <c r="H1080" s="97"/>
      <c r="I1080" s="97"/>
      <c r="J1080" s="97"/>
      <c r="K1080" s="97"/>
      <c r="L1080" s="97"/>
      <c r="M1080" s="97"/>
      <c r="N1080" s="97"/>
      <c r="O1080" s="97"/>
      <c r="P1080" s="97"/>
      <c r="Q1080" s="97"/>
      <c r="R1080" s="97"/>
      <c r="S1080" s="97"/>
      <c r="T1080" s="97"/>
      <c r="U1080" s="97"/>
      <c r="V1080" s="97"/>
      <c r="W1080" s="97"/>
      <c r="X1080" s="97"/>
      <c r="Y1080" s="97"/>
      <c r="Z1080" s="97"/>
      <c r="AA1080" s="97"/>
    </row>
    <row r="1081" customFormat="false" ht="15.75" hidden="false" customHeight="false" outlineLevel="0" collapsed="false">
      <c r="A1081" s="690"/>
      <c r="B1081" s="623" t="s">
        <v>5611</v>
      </c>
      <c r="C1081" s="57" t="s">
        <v>7200</v>
      </c>
      <c r="D1081" s="57" t="s">
        <v>7201</v>
      </c>
      <c r="E1081" s="414" t="s">
        <v>7202</v>
      </c>
      <c r="F1081" s="97"/>
      <c r="G1081" s="97"/>
      <c r="H1081" s="97"/>
      <c r="I1081" s="97"/>
      <c r="J1081" s="97"/>
      <c r="K1081" s="97"/>
      <c r="L1081" s="97"/>
      <c r="M1081" s="97"/>
      <c r="N1081" s="97"/>
      <c r="O1081" s="97"/>
      <c r="P1081" s="97"/>
      <c r="Q1081" s="97"/>
      <c r="R1081" s="97"/>
      <c r="S1081" s="97"/>
      <c r="T1081" s="97"/>
      <c r="U1081" s="97"/>
      <c r="V1081" s="97"/>
      <c r="W1081" s="97"/>
      <c r="X1081" s="97"/>
      <c r="Y1081" s="97"/>
      <c r="Z1081" s="97"/>
      <c r="AA1081" s="97"/>
    </row>
    <row r="1082" customFormat="false" ht="15.75" hidden="false" customHeight="false" outlineLevel="0" collapsed="false">
      <c r="A1082" s="690"/>
      <c r="B1082" s="623" t="s">
        <v>5611</v>
      </c>
      <c r="C1082" s="59" t="s">
        <v>7203</v>
      </c>
      <c r="D1082" s="59" t="s">
        <v>7204</v>
      </c>
      <c r="E1082" s="594" t="s">
        <v>7205</v>
      </c>
      <c r="F1082" s="97"/>
      <c r="G1082" s="97"/>
      <c r="H1082" s="97"/>
      <c r="I1082" s="97"/>
      <c r="J1082" s="97"/>
      <c r="K1082" s="97"/>
      <c r="L1082" s="97"/>
      <c r="M1082" s="97"/>
      <c r="N1082" s="97"/>
      <c r="O1082" s="97"/>
      <c r="P1082" s="97"/>
      <c r="Q1082" s="97"/>
      <c r="R1082" s="97"/>
      <c r="S1082" s="97"/>
      <c r="T1082" s="97"/>
      <c r="U1082" s="97"/>
      <c r="V1082" s="97"/>
      <c r="W1082" s="97"/>
      <c r="X1082" s="97"/>
      <c r="Y1082" s="97"/>
      <c r="Z1082" s="97"/>
      <c r="AA1082" s="97"/>
    </row>
    <row r="1083" customFormat="false" ht="15.75" hidden="false" customHeight="false" outlineLevel="0" collapsed="false">
      <c r="A1083" s="690"/>
      <c r="B1083" s="623" t="s">
        <v>7206</v>
      </c>
      <c r="C1083" s="57" t="s">
        <v>7207</v>
      </c>
      <c r="D1083" s="59" t="s">
        <v>1446</v>
      </c>
      <c r="E1083" s="405" t="s">
        <v>7208</v>
      </c>
      <c r="F1083" s="97"/>
      <c r="G1083" s="97"/>
      <c r="H1083" s="97"/>
      <c r="I1083" s="97"/>
      <c r="J1083" s="97"/>
      <c r="K1083" s="97"/>
      <c r="L1083" s="97"/>
      <c r="M1083" s="97"/>
      <c r="N1083" s="97"/>
      <c r="O1083" s="97"/>
      <c r="P1083" s="97"/>
      <c r="Q1083" s="97"/>
      <c r="R1083" s="97"/>
      <c r="S1083" s="97"/>
      <c r="T1083" s="97"/>
      <c r="U1083" s="97"/>
      <c r="V1083" s="97"/>
      <c r="W1083" s="97"/>
      <c r="X1083" s="97"/>
      <c r="Y1083" s="97"/>
      <c r="Z1083" s="97"/>
      <c r="AA1083" s="97"/>
    </row>
    <row r="1084" customFormat="false" ht="15.75" hidden="false" customHeight="false" outlineLevel="0" collapsed="false">
      <c r="A1084" s="690"/>
      <c r="B1084" s="623" t="s">
        <v>6044</v>
      </c>
      <c r="C1084" s="57" t="s">
        <v>7209</v>
      </c>
      <c r="D1084" s="59" t="s">
        <v>1626</v>
      </c>
      <c r="E1084" s="405" t="s">
        <v>7210</v>
      </c>
      <c r="F1084" s="97"/>
      <c r="G1084" s="97"/>
      <c r="H1084" s="97"/>
      <c r="I1084" s="97"/>
      <c r="J1084" s="97"/>
      <c r="K1084" s="97"/>
      <c r="L1084" s="97"/>
      <c r="M1084" s="97"/>
      <c r="N1084" s="97"/>
      <c r="O1084" s="97"/>
      <c r="P1084" s="97"/>
      <c r="Q1084" s="97"/>
      <c r="R1084" s="97"/>
      <c r="S1084" s="97"/>
      <c r="T1084" s="97"/>
      <c r="U1084" s="97"/>
      <c r="V1084" s="97"/>
      <c r="W1084" s="97"/>
      <c r="X1084" s="97"/>
      <c r="Y1084" s="97"/>
      <c r="Z1084" s="97"/>
      <c r="AA1084" s="97"/>
    </row>
    <row r="1085" customFormat="false" ht="15.75" hidden="false" customHeight="false" outlineLevel="0" collapsed="false">
      <c r="A1085" s="690"/>
      <c r="B1085" s="623" t="s">
        <v>6044</v>
      </c>
      <c r="C1085" s="57" t="s">
        <v>7211</v>
      </c>
      <c r="D1085" s="59" t="s">
        <v>1066</v>
      </c>
      <c r="E1085" s="407" t="s">
        <v>7212</v>
      </c>
      <c r="F1085" s="55"/>
      <c r="G1085" s="55"/>
      <c r="H1085" s="97"/>
      <c r="I1085" s="97"/>
      <c r="J1085" s="97"/>
      <c r="K1085" s="97"/>
      <c r="L1085" s="97"/>
      <c r="M1085" s="97"/>
      <c r="N1085" s="97"/>
      <c r="O1085" s="97"/>
      <c r="P1085" s="97"/>
      <c r="Q1085" s="97"/>
      <c r="R1085" s="97"/>
      <c r="S1085" s="97"/>
      <c r="T1085" s="97"/>
      <c r="U1085" s="97"/>
      <c r="V1085" s="97"/>
      <c r="W1085" s="97"/>
      <c r="X1085" s="97"/>
      <c r="Y1085" s="97"/>
      <c r="Z1085" s="97"/>
      <c r="AA1085" s="97"/>
    </row>
    <row r="1086" customFormat="false" ht="15.75" hidden="false" customHeight="false" outlineLevel="0" collapsed="false">
      <c r="A1086" s="690"/>
      <c r="B1086" s="623" t="s">
        <v>6413</v>
      </c>
      <c r="C1086" s="57" t="s">
        <v>7213</v>
      </c>
      <c r="D1086" s="59" t="s">
        <v>598</v>
      </c>
      <c r="E1086" s="407" t="s">
        <v>7214</v>
      </c>
      <c r="F1086" s="55" t="s">
        <v>1066</v>
      </c>
      <c r="G1086" s="594" t="s">
        <v>7215</v>
      </c>
      <c r="H1086" s="97"/>
      <c r="I1086" s="97"/>
      <c r="J1086" s="97"/>
      <c r="K1086" s="97"/>
      <c r="L1086" s="97"/>
      <c r="M1086" s="97"/>
      <c r="N1086" s="97"/>
      <c r="O1086" s="97"/>
      <c r="P1086" s="97"/>
      <c r="Q1086" s="97"/>
      <c r="R1086" s="97"/>
      <c r="S1086" s="97"/>
      <c r="T1086" s="97"/>
      <c r="U1086" s="97"/>
      <c r="V1086" s="97"/>
      <c r="W1086" s="97"/>
      <c r="X1086" s="97"/>
      <c r="Y1086" s="97"/>
      <c r="Z1086" s="97"/>
      <c r="AA1086" s="97"/>
    </row>
    <row r="1087" customFormat="false" ht="15.75" hidden="false" customHeight="false" outlineLevel="0" collapsed="false">
      <c r="A1087" s="690"/>
      <c r="B1087" s="623" t="s">
        <v>6432</v>
      </c>
      <c r="C1087" s="57" t="s">
        <v>7216</v>
      </c>
      <c r="D1087" s="59" t="s">
        <v>975</v>
      </c>
      <c r="E1087" s="407" t="s">
        <v>4825</v>
      </c>
      <c r="F1087" s="55"/>
      <c r="G1087" s="55" t="s">
        <v>1564</v>
      </c>
      <c r="H1087" s="594" t="s">
        <v>7217</v>
      </c>
      <c r="I1087" s="97"/>
      <c r="J1087" s="97"/>
      <c r="K1087" s="97"/>
      <c r="L1087" s="97"/>
      <c r="M1087" s="97"/>
      <c r="N1087" s="97"/>
      <c r="O1087" s="97"/>
      <c r="P1087" s="97"/>
      <c r="Q1087" s="97"/>
      <c r="R1087" s="97"/>
      <c r="S1087" s="97"/>
      <c r="T1087" s="97"/>
      <c r="U1087" s="97"/>
      <c r="V1087" s="97"/>
      <c r="W1087" s="97"/>
      <c r="X1087" s="97"/>
      <c r="Y1087" s="97"/>
      <c r="Z1087" s="97"/>
      <c r="AA1087" s="97"/>
    </row>
    <row r="1088" customFormat="false" ht="15.75" hidden="false" customHeight="false" outlineLevel="0" collapsed="false">
      <c r="A1088" s="690"/>
      <c r="B1088" s="623" t="s">
        <v>6432</v>
      </c>
      <c r="C1088" s="57" t="s">
        <v>7218</v>
      </c>
      <c r="D1088" s="59" t="s">
        <v>1417</v>
      </c>
      <c r="E1088" s="407" t="s">
        <v>7219</v>
      </c>
      <c r="F1088" s="55" t="s">
        <v>7220</v>
      </c>
      <c r="G1088" s="594" t="s">
        <v>7221</v>
      </c>
      <c r="H1088" s="97"/>
      <c r="I1088" s="97"/>
      <c r="J1088" s="97"/>
      <c r="K1088" s="97"/>
      <c r="L1088" s="97"/>
      <c r="M1088" s="97"/>
      <c r="N1088" s="97"/>
      <c r="O1088" s="97"/>
      <c r="P1088" s="97"/>
      <c r="Q1088" s="97"/>
      <c r="R1088" s="97"/>
      <c r="S1088" s="97"/>
      <c r="T1088" s="97"/>
      <c r="U1088" s="97"/>
      <c r="V1088" s="97"/>
      <c r="W1088" s="97"/>
      <c r="X1088" s="97"/>
      <c r="Y1088" s="97"/>
      <c r="Z1088" s="97"/>
      <c r="AA1088" s="97"/>
    </row>
    <row r="1089" customFormat="false" ht="15.75" hidden="false" customHeight="false" outlineLevel="0" collapsed="false">
      <c r="A1089" s="690"/>
      <c r="B1089" s="623" t="s">
        <v>7222</v>
      </c>
      <c r="C1089" s="57" t="s">
        <v>7223</v>
      </c>
      <c r="D1089" s="59" t="s">
        <v>1380</v>
      </c>
      <c r="E1089" s="285" t="s">
        <v>7224</v>
      </c>
      <c r="F1089" s="97"/>
      <c r="G1089" s="97"/>
      <c r="H1089" s="97"/>
      <c r="I1089" s="97"/>
      <c r="J1089" s="97"/>
      <c r="K1089" s="97"/>
      <c r="L1089" s="97"/>
      <c r="M1089" s="97"/>
      <c r="N1089" s="97"/>
      <c r="O1089" s="97"/>
      <c r="P1089" s="97"/>
      <c r="Q1089" s="97"/>
      <c r="R1089" s="97"/>
      <c r="S1089" s="97"/>
      <c r="T1089" s="97"/>
      <c r="U1089" s="97"/>
      <c r="V1089" s="97"/>
      <c r="W1089" s="97"/>
      <c r="X1089" s="97"/>
      <c r="Y1089" s="97"/>
      <c r="Z1089" s="97"/>
      <c r="AA1089" s="97"/>
    </row>
    <row r="1090" customFormat="false" ht="15.75" hidden="false" customHeight="false" outlineLevel="0" collapsed="false">
      <c r="A1090" s="690"/>
      <c r="B1090" s="623" t="s">
        <v>7222</v>
      </c>
      <c r="C1090" s="59" t="s">
        <v>7225</v>
      </c>
      <c r="D1090" s="59" t="s">
        <v>2546</v>
      </c>
      <c r="E1090" s="594" t="s">
        <v>7087</v>
      </c>
      <c r="F1090" s="97"/>
      <c r="G1090" s="97"/>
      <c r="H1090" s="97"/>
      <c r="I1090" s="97"/>
      <c r="J1090" s="97"/>
      <c r="K1090" s="97"/>
      <c r="L1090" s="97"/>
      <c r="M1090" s="97"/>
      <c r="N1090" s="97"/>
      <c r="O1090" s="97"/>
      <c r="P1090" s="97"/>
      <c r="Q1090" s="97"/>
      <c r="R1090" s="97"/>
      <c r="S1090" s="97"/>
      <c r="T1090" s="97"/>
      <c r="U1090" s="97"/>
      <c r="V1090" s="97"/>
      <c r="W1090" s="97"/>
      <c r="X1090" s="97"/>
      <c r="Y1090" s="97"/>
      <c r="Z1090" s="97"/>
      <c r="AA1090" s="97"/>
    </row>
    <row r="1091" customFormat="false" ht="15.75" hidden="false" customHeight="false" outlineLevel="0" collapsed="false">
      <c r="A1091" s="690"/>
      <c r="B1091" s="623" t="s">
        <v>7226</v>
      </c>
      <c r="C1091" s="55" t="s">
        <v>7227</v>
      </c>
      <c r="D1091" s="59" t="s">
        <v>1850</v>
      </c>
      <c r="E1091" s="594" t="s">
        <v>7228</v>
      </c>
      <c r="F1091" s="97"/>
      <c r="G1091" s="97"/>
      <c r="H1091" s="97"/>
      <c r="I1091" s="97"/>
      <c r="J1091" s="97"/>
      <c r="K1091" s="97"/>
      <c r="L1091" s="97"/>
      <c r="M1091" s="97"/>
      <c r="N1091" s="97"/>
      <c r="O1091" s="97"/>
      <c r="P1091" s="97"/>
      <c r="Q1091" s="97"/>
      <c r="R1091" s="97"/>
      <c r="S1091" s="97"/>
      <c r="T1091" s="97"/>
      <c r="U1091" s="97"/>
      <c r="V1091" s="97"/>
      <c r="W1091" s="97"/>
      <c r="X1091" s="97"/>
      <c r="Y1091" s="97"/>
      <c r="Z1091" s="97"/>
      <c r="AA1091" s="97"/>
    </row>
    <row r="1092" customFormat="false" ht="15.75" hidden="false" customHeight="false" outlineLevel="0" collapsed="false">
      <c r="A1092" s="690"/>
      <c r="B1092" s="623" t="s">
        <v>7229</v>
      </c>
      <c r="C1092" s="57" t="s">
        <v>7230</v>
      </c>
      <c r="D1092" s="59" t="s">
        <v>7231</v>
      </c>
      <c r="E1092" s="285" t="s">
        <v>7232</v>
      </c>
      <c r="F1092" s="97"/>
      <c r="G1092" s="55" t="s">
        <v>343</v>
      </c>
      <c r="H1092" s="594" t="s">
        <v>7233</v>
      </c>
      <c r="I1092" s="97"/>
      <c r="J1092" s="97"/>
      <c r="K1092" s="97"/>
      <c r="L1092" s="97"/>
      <c r="M1092" s="97"/>
      <c r="N1092" s="97"/>
      <c r="O1092" s="97"/>
      <c r="P1092" s="97"/>
      <c r="Q1092" s="97"/>
      <c r="R1092" s="97"/>
      <c r="S1092" s="97"/>
      <c r="T1092" s="97"/>
      <c r="U1092" s="97"/>
      <c r="V1092" s="97"/>
      <c r="W1092" s="97"/>
      <c r="X1092" s="97"/>
      <c r="Y1092" s="97"/>
      <c r="Z1092" s="97"/>
      <c r="AA1092" s="97"/>
    </row>
    <row r="1093" customFormat="false" ht="15.75" hidden="false" customHeight="false" outlineLevel="0" collapsed="false">
      <c r="A1093" s="690"/>
      <c r="B1093" s="623" t="s">
        <v>7229</v>
      </c>
      <c r="C1093" s="55" t="s">
        <v>7234</v>
      </c>
      <c r="D1093" s="59" t="s">
        <v>1357</v>
      </c>
      <c r="E1093" s="594" t="s">
        <v>1506</v>
      </c>
      <c r="F1093" s="97"/>
      <c r="G1093" s="97"/>
      <c r="H1093" s="97"/>
      <c r="I1093" s="97"/>
      <c r="J1093" s="97"/>
      <c r="K1093" s="97"/>
      <c r="L1093" s="97"/>
      <c r="M1093" s="97"/>
      <c r="N1093" s="97"/>
      <c r="O1093" s="97"/>
      <c r="P1093" s="97"/>
      <c r="Q1093" s="97"/>
      <c r="R1093" s="97"/>
      <c r="S1093" s="97"/>
      <c r="T1093" s="97"/>
      <c r="U1093" s="97"/>
      <c r="V1093" s="97"/>
      <c r="W1093" s="97"/>
      <c r="X1093" s="97"/>
      <c r="Y1093" s="97"/>
      <c r="Z1093" s="97"/>
      <c r="AA1093" s="97"/>
    </row>
    <row r="1094" customFormat="false" ht="15.75" hidden="false" customHeight="false" outlineLevel="0" collapsed="false">
      <c r="A1094" s="690"/>
      <c r="B1094" s="623" t="s">
        <v>7235</v>
      </c>
      <c r="C1094" s="59" t="s">
        <v>7236</v>
      </c>
      <c r="D1094" s="59" t="s">
        <v>7237</v>
      </c>
      <c r="E1094" s="594" t="s">
        <v>6452</v>
      </c>
      <c r="F1094" s="97"/>
      <c r="G1094" s="97"/>
      <c r="H1094" s="97"/>
      <c r="I1094" s="97"/>
      <c r="J1094" s="97"/>
      <c r="K1094" s="97"/>
      <c r="L1094" s="97"/>
      <c r="M1094" s="97"/>
      <c r="N1094" s="97"/>
      <c r="O1094" s="97"/>
      <c r="P1094" s="97"/>
      <c r="Q1094" s="97"/>
      <c r="R1094" s="97"/>
      <c r="S1094" s="97"/>
      <c r="T1094" s="97"/>
      <c r="U1094" s="97"/>
      <c r="V1094" s="97"/>
      <c r="W1094" s="97"/>
      <c r="X1094" s="97"/>
      <c r="Y1094" s="97"/>
      <c r="Z1094" s="97"/>
      <c r="AA1094" s="97"/>
    </row>
    <row r="1095" customFormat="false" ht="15.75" hidden="false" customHeight="false" outlineLevel="0" collapsed="false">
      <c r="A1095" s="690"/>
      <c r="B1095" s="623" t="s">
        <v>7238</v>
      </c>
      <c r="C1095" s="59" t="s">
        <v>7239</v>
      </c>
      <c r="D1095" s="59" t="s">
        <v>1354</v>
      </c>
      <c r="E1095" s="594" t="s">
        <v>7240</v>
      </c>
      <c r="F1095" s="97"/>
      <c r="G1095" s="97"/>
      <c r="H1095" s="97"/>
      <c r="I1095" s="97"/>
      <c r="J1095" s="97"/>
      <c r="K1095" s="97"/>
      <c r="L1095" s="97"/>
      <c r="M1095" s="97"/>
      <c r="N1095" s="97"/>
      <c r="O1095" s="97"/>
      <c r="P1095" s="97"/>
      <c r="Q1095" s="97"/>
      <c r="R1095" s="97"/>
      <c r="S1095" s="97"/>
      <c r="T1095" s="97"/>
      <c r="U1095" s="97"/>
      <c r="V1095" s="97"/>
      <c r="W1095" s="97"/>
      <c r="X1095" s="97"/>
      <c r="Y1095" s="97"/>
      <c r="Z1095" s="97"/>
      <c r="AA1095" s="97"/>
    </row>
    <row r="1096" customFormat="false" ht="15.75" hidden="false" customHeight="false" outlineLevel="0" collapsed="false">
      <c r="A1096" s="690"/>
      <c r="B1096" s="623" t="s">
        <v>7241</v>
      </c>
      <c r="C1096" s="600" t="s">
        <v>7242</v>
      </c>
      <c r="D1096" s="59"/>
      <c r="E1096" s="594" t="s">
        <v>7243</v>
      </c>
      <c r="F1096" s="97"/>
      <c r="G1096" s="97"/>
      <c r="H1096" s="97"/>
      <c r="I1096" s="97"/>
      <c r="J1096" s="97"/>
      <c r="K1096" s="97"/>
      <c r="L1096" s="97"/>
      <c r="M1096" s="97"/>
      <c r="N1096" s="97"/>
      <c r="O1096" s="97"/>
      <c r="P1096" s="97"/>
      <c r="Q1096" s="97"/>
      <c r="R1096" s="97"/>
      <c r="S1096" s="97"/>
      <c r="T1096" s="97"/>
      <c r="U1096" s="97"/>
      <c r="V1096" s="97"/>
      <c r="W1096" s="97"/>
      <c r="X1096" s="97"/>
      <c r="Y1096" s="97"/>
      <c r="Z1096" s="97"/>
      <c r="AA1096" s="97"/>
    </row>
    <row r="1097" customFormat="false" ht="15.75" hidden="false" customHeight="false" outlineLevel="0" collapsed="false">
      <c r="A1097" s="690"/>
      <c r="B1097" s="580" t="s">
        <v>1585</v>
      </c>
      <c r="C1097" s="613" t="s">
        <v>7244</v>
      </c>
      <c r="D1097" s="57" t="s">
        <v>1264</v>
      </c>
      <c r="E1097" s="405" t="s">
        <v>7245</v>
      </c>
      <c r="F1097" s="55" t="s">
        <v>7246</v>
      </c>
      <c r="G1097" s="405" t="s">
        <v>7247</v>
      </c>
      <c r="H1097" s="59"/>
      <c r="I1097" s="97"/>
      <c r="J1097" s="97"/>
      <c r="K1097" s="97"/>
      <c r="L1097" s="97"/>
      <c r="M1097" s="97"/>
      <c r="N1097" s="97"/>
      <c r="O1097" s="97"/>
      <c r="P1097" s="97"/>
      <c r="Q1097" s="97"/>
      <c r="R1097" s="97"/>
      <c r="S1097" s="97"/>
      <c r="T1097" s="97"/>
      <c r="U1097" s="97"/>
      <c r="V1097" s="97"/>
      <c r="W1097" s="97"/>
      <c r="X1097" s="97"/>
      <c r="Y1097" s="97"/>
      <c r="Z1097" s="97"/>
      <c r="AA1097" s="97"/>
    </row>
    <row r="1098" customFormat="false" ht="15.75" hidden="false" customHeight="false" outlineLevel="0" collapsed="false">
      <c r="A1098" s="690"/>
      <c r="B1098" s="580" t="s">
        <v>5262</v>
      </c>
      <c r="C1098" s="539" t="s">
        <v>7248</v>
      </c>
      <c r="D1098" s="57" t="s">
        <v>1525</v>
      </c>
      <c r="E1098" s="405" t="s">
        <v>1526</v>
      </c>
      <c r="F1098" s="97"/>
      <c r="G1098" s="59"/>
      <c r="H1098" s="59"/>
      <c r="I1098" s="97"/>
      <c r="J1098" s="97"/>
      <c r="K1098" s="97"/>
      <c r="L1098" s="97"/>
      <c r="M1098" s="97"/>
      <c r="N1098" s="97"/>
      <c r="O1098" s="97"/>
      <c r="P1098" s="97"/>
      <c r="Q1098" s="97"/>
      <c r="R1098" s="97"/>
      <c r="S1098" s="97"/>
      <c r="T1098" s="97"/>
      <c r="U1098" s="97"/>
      <c r="V1098" s="97"/>
      <c r="W1098" s="97"/>
      <c r="X1098" s="97"/>
      <c r="Y1098" s="97"/>
      <c r="Z1098" s="97"/>
      <c r="AA1098" s="97"/>
    </row>
    <row r="1099" customFormat="false" ht="15.75" hidden="false" customHeight="false" outlineLevel="0" collapsed="false">
      <c r="A1099" s="690"/>
      <c r="B1099" s="580" t="s">
        <v>6459</v>
      </c>
      <c r="C1099" s="539" t="s">
        <v>7249</v>
      </c>
      <c r="D1099" s="57" t="s">
        <v>7250</v>
      </c>
      <c r="E1099" s="414" t="s">
        <v>7251</v>
      </c>
      <c r="F1099" s="97"/>
      <c r="G1099" s="59" t="s">
        <v>7252</v>
      </c>
      <c r="H1099" s="405" t="s">
        <v>7253</v>
      </c>
      <c r="I1099" s="97"/>
      <c r="J1099" s="97"/>
      <c r="K1099" s="97"/>
      <c r="L1099" s="97"/>
      <c r="M1099" s="97"/>
      <c r="N1099" s="97"/>
      <c r="O1099" s="97"/>
      <c r="P1099" s="97"/>
      <c r="Q1099" s="97"/>
      <c r="R1099" s="97"/>
      <c r="S1099" s="97"/>
      <c r="T1099" s="97"/>
      <c r="U1099" s="97"/>
      <c r="V1099" s="97"/>
      <c r="W1099" s="97"/>
      <c r="X1099" s="97"/>
      <c r="Y1099" s="97"/>
      <c r="Z1099" s="97"/>
      <c r="AA1099" s="97"/>
    </row>
    <row r="1100" customFormat="false" ht="15.75" hidden="false" customHeight="false" outlineLevel="0" collapsed="false">
      <c r="A1100" s="690"/>
      <c r="B1100" s="580" t="s">
        <v>6463</v>
      </c>
      <c r="C1100" s="18" t="s">
        <v>7254</v>
      </c>
      <c r="D1100" s="18" t="s">
        <v>7255</v>
      </c>
      <c r="E1100" s="409" t="s">
        <v>7256</v>
      </c>
      <c r="F1100" s="97"/>
      <c r="G1100" s="97"/>
      <c r="H1100" s="97"/>
      <c r="I1100" s="97"/>
      <c r="J1100" s="97"/>
      <c r="K1100" s="97"/>
      <c r="L1100" s="97"/>
      <c r="M1100" s="97"/>
      <c r="N1100" s="97"/>
      <c r="O1100" s="97"/>
      <c r="P1100" s="97"/>
      <c r="Q1100" s="97"/>
      <c r="R1100" s="97"/>
      <c r="S1100" s="97"/>
      <c r="T1100" s="97"/>
      <c r="U1100" s="97"/>
      <c r="V1100" s="97"/>
      <c r="W1100" s="97"/>
      <c r="X1100" s="97"/>
      <c r="Y1100" s="97"/>
      <c r="Z1100" s="97"/>
      <c r="AA1100" s="97"/>
    </row>
    <row r="1101" customFormat="false" ht="15.75" hidden="false" customHeight="false" outlineLevel="0" collapsed="false">
      <c r="A1101" s="690"/>
      <c r="B1101" s="623" t="s">
        <v>6479</v>
      </c>
      <c r="C1101" s="539" t="s">
        <v>7257</v>
      </c>
      <c r="D1101" s="57" t="s">
        <v>7258</v>
      </c>
      <c r="E1101" s="604" t="s">
        <v>7259</v>
      </c>
      <c r="F1101" s="97"/>
      <c r="G1101" s="97"/>
      <c r="H1101" s="97"/>
      <c r="I1101" s="97"/>
      <c r="J1101" s="97"/>
      <c r="K1101" s="97"/>
      <c r="L1101" s="97"/>
      <c r="M1101" s="97"/>
      <c r="N1101" s="97"/>
      <c r="O1101" s="97"/>
      <c r="P1101" s="97"/>
      <c r="Q1101" s="97"/>
      <c r="R1101" s="97"/>
      <c r="S1101" s="97"/>
      <c r="T1101" s="97"/>
      <c r="U1101" s="97"/>
      <c r="V1101" s="97"/>
      <c r="W1101" s="97"/>
      <c r="X1101" s="97"/>
      <c r="Y1101" s="97"/>
      <c r="Z1101" s="97"/>
      <c r="AA1101" s="97"/>
    </row>
    <row r="1102" customFormat="false" ht="15.75" hidden="false" customHeight="false" outlineLevel="0" collapsed="false">
      <c r="A1102" s="690"/>
      <c r="B1102" s="623" t="s">
        <v>5842</v>
      </c>
      <c r="C1102" s="603" t="s">
        <v>7260</v>
      </c>
      <c r="D1102" s="59" t="s">
        <v>1684</v>
      </c>
      <c r="E1102" s="594" t="s">
        <v>7261</v>
      </c>
      <c r="F1102" s="55" t="s">
        <v>1438</v>
      </c>
      <c r="G1102" s="594" t="s">
        <v>7262</v>
      </c>
      <c r="H1102" s="55" t="s">
        <v>7263</v>
      </c>
      <c r="I1102" s="594" t="s">
        <v>7264</v>
      </c>
      <c r="J1102" s="97"/>
      <c r="K1102" s="97"/>
      <c r="L1102" s="97"/>
      <c r="M1102" s="97"/>
      <c r="N1102" s="97"/>
      <c r="O1102" s="97"/>
      <c r="P1102" s="97"/>
      <c r="Q1102" s="97"/>
      <c r="R1102" s="97"/>
      <c r="S1102" s="97"/>
      <c r="T1102" s="97"/>
      <c r="U1102" s="97"/>
      <c r="V1102" s="97"/>
      <c r="W1102" s="97"/>
      <c r="X1102" s="97"/>
      <c r="Y1102" s="97"/>
      <c r="Z1102" s="97"/>
      <c r="AA1102" s="97"/>
    </row>
    <row r="1103" customFormat="false" ht="15.75" hidden="false" customHeight="false" outlineLevel="0" collapsed="false">
      <c r="A1103" s="690"/>
      <c r="B1103" s="623" t="s">
        <v>7265</v>
      </c>
      <c r="C1103" s="59" t="s">
        <v>7266</v>
      </c>
      <c r="D1103" s="59" t="s">
        <v>4256</v>
      </c>
      <c r="E1103" s="594" t="s">
        <v>4257</v>
      </c>
      <c r="F1103" s="97"/>
      <c r="G1103" s="97"/>
      <c r="H1103" s="97"/>
      <c r="I1103" s="97"/>
      <c r="J1103" s="97"/>
      <c r="K1103" s="97"/>
      <c r="L1103" s="97"/>
      <c r="M1103" s="97"/>
      <c r="N1103" s="97"/>
      <c r="O1103" s="97"/>
      <c r="P1103" s="97"/>
      <c r="Q1103" s="97"/>
      <c r="R1103" s="97"/>
      <c r="S1103" s="97"/>
      <c r="T1103" s="97"/>
      <c r="U1103" s="97"/>
      <c r="V1103" s="97"/>
      <c r="W1103" s="97"/>
      <c r="X1103" s="97"/>
      <c r="Y1103" s="97"/>
      <c r="Z1103" s="97"/>
      <c r="AA1103" s="97"/>
    </row>
    <row r="1104" customFormat="false" ht="15.75" hidden="false" customHeight="false" outlineLevel="0" collapsed="false">
      <c r="A1104" s="690"/>
      <c r="B1104" s="623" t="s">
        <v>1585</v>
      </c>
      <c r="C1104" s="603" t="s">
        <v>7267</v>
      </c>
      <c r="D1104" s="59"/>
      <c r="E1104" s="55"/>
      <c r="F1104" s="97"/>
      <c r="G1104" s="97"/>
      <c r="H1104" s="97"/>
      <c r="I1104" s="97"/>
      <c r="J1104" s="97"/>
      <c r="K1104" s="97"/>
      <c r="L1104" s="97"/>
      <c r="M1104" s="97"/>
      <c r="N1104" s="97"/>
      <c r="O1104" s="97"/>
      <c r="P1104" s="97"/>
      <c r="Q1104" s="97"/>
      <c r="R1104" s="97"/>
      <c r="S1104" s="97"/>
      <c r="T1104" s="97"/>
      <c r="U1104" s="97"/>
      <c r="V1104" s="97"/>
      <c r="W1104" s="97"/>
      <c r="X1104" s="97"/>
      <c r="Y1104" s="97"/>
      <c r="Z1104" s="97"/>
      <c r="AA1104" s="97"/>
    </row>
    <row r="1105" customFormat="false" ht="15.75" hidden="false" customHeight="false" outlineLevel="0" collapsed="false">
      <c r="A1105" s="690"/>
      <c r="B1105" s="623" t="s">
        <v>1585</v>
      </c>
      <c r="C1105" s="603" t="s">
        <v>7268</v>
      </c>
      <c r="D1105" s="59" t="s">
        <v>7269</v>
      </c>
      <c r="E1105" s="594" t="s">
        <v>7270</v>
      </c>
      <c r="F1105" s="97"/>
      <c r="G1105" s="97"/>
      <c r="H1105" s="97"/>
      <c r="I1105" s="97"/>
      <c r="J1105" s="97"/>
      <c r="K1105" s="97"/>
      <c r="L1105" s="97"/>
      <c r="M1105" s="97"/>
      <c r="N1105" s="97"/>
      <c r="O1105" s="97"/>
      <c r="P1105" s="97"/>
      <c r="Q1105" s="97"/>
      <c r="R1105" s="97"/>
      <c r="S1105" s="97"/>
      <c r="T1105" s="97"/>
      <c r="U1105" s="97"/>
      <c r="V1105" s="97"/>
      <c r="W1105" s="97"/>
      <c r="X1105" s="97"/>
      <c r="Y1105" s="97"/>
      <c r="Z1105" s="97"/>
      <c r="AA1105" s="97"/>
    </row>
    <row r="1106" customFormat="false" ht="15.75" hidden="false" customHeight="false" outlineLevel="0" collapsed="false">
      <c r="A1106" s="690"/>
      <c r="B1106" s="623" t="s">
        <v>5632</v>
      </c>
      <c r="C1106" s="603" t="s">
        <v>7271</v>
      </c>
      <c r="D1106" s="59" t="s">
        <v>7272</v>
      </c>
      <c r="E1106" s="55"/>
      <c r="F1106" s="97"/>
      <c r="G1106" s="97"/>
      <c r="H1106" s="97"/>
      <c r="I1106" s="97"/>
      <c r="J1106" s="97"/>
      <c r="K1106" s="97"/>
      <c r="L1106" s="97"/>
      <c r="M1106" s="97"/>
      <c r="N1106" s="97"/>
      <c r="O1106" s="97"/>
      <c r="P1106" s="97"/>
      <c r="Q1106" s="97"/>
      <c r="R1106" s="97"/>
      <c r="S1106" s="97"/>
      <c r="T1106" s="97"/>
      <c r="U1106" s="97"/>
      <c r="V1106" s="97"/>
      <c r="W1106" s="97"/>
      <c r="X1106" s="97"/>
      <c r="Y1106" s="97"/>
      <c r="Z1106" s="97"/>
      <c r="AA1106" s="97"/>
    </row>
    <row r="1107" customFormat="false" ht="15.75" hidden="false" customHeight="false" outlineLevel="0" collapsed="false">
      <c r="A1107" s="690"/>
      <c r="B1107" s="623" t="s">
        <v>5632</v>
      </c>
      <c r="C1107" s="59" t="s">
        <v>7273</v>
      </c>
      <c r="D1107" s="59" t="s">
        <v>7274</v>
      </c>
      <c r="E1107" s="594" t="s">
        <v>7275</v>
      </c>
      <c r="F1107" s="55" t="s">
        <v>7276</v>
      </c>
      <c r="G1107" s="594" t="s">
        <v>7277</v>
      </c>
      <c r="H1107" s="97"/>
      <c r="I1107" s="97"/>
      <c r="J1107" s="97"/>
      <c r="K1107" s="97"/>
      <c r="L1107" s="97"/>
      <c r="M1107" s="97"/>
      <c r="N1107" s="97"/>
      <c r="O1107" s="97"/>
      <c r="P1107" s="97"/>
      <c r="Q1107" s="97"/>
      <c r="R1107" s="97"/>
      <c r="S1107" s="97"/>
      <c r="T1107" s="97"/>
      <c r="U1107" s="97"/>
      <c r="V1107" s="97"/>
      <c r="W1107" s="97"/>
      <c r="X1107" s="97"/>
      <c r="Y1107" s="97"/>
      <c r="Z1107" s="97"/>
      <c r="AA1107" s="97"/>
    </row>
    <row r="1108" customFormat="false" ht="15.75" hidden="false" customHeight="false" outlineLevel="0" collapsed="false">
      <c r="A1108" s="690"/>
      <c r="B1108" s="623" t="s">
        <v>1585</v>
      </c>
      <c r="C1108" s="539" t="s">
        <v>7278</v>
      </c>
      <c r="D1108" s="59" t="s">
        <v>1988</v>
      </c>
      <c r="E1108" s="594" t="s">
        <v>5566</v>
      </c>
      <c r="F1108" s="97"/>
      <c r="G1108" s="97"/>
      <c r="H1108" s="97"/>
      <c r="I1108" s="97"/>
      <c r="J1108" s="97"/>
      <c r="K1108" s="97"/>
      <c r="L1108" s="97"/>
      <c r="M1108" s="97"/>
      <c r="N1108" s="97"/>
      <c r="O1108" s="97"/>
      <c r="P1108" s="97"/>
      <c r="Q1108" s="97"/>
      <c r="R1108" s="97"/>
      <c r="S1108" s="97"/>
      <c r="T1108" s="97"/>
      <c r="U1108" s="97"/>
      <c r="V1108" s="97"/>
      <c r="W1108" s="97"/>
      <c r="X1108" s="97"/>
      <c r="Y1108" s="97"/>
      <c r="Z1108" s="97"/>
      <c r="AA1108" s="97"/>
    </row>
    <row r="1109" customFormat="false" ht="15.75" hidden="false" customHeight="false" outlineLevel="0" collapsed="false">
      <c r="A1109" s="690"/>
      <c r="B1109" s="623"/>
      <c r="C1109" s="539" t="s">
        <v>7279</v>
      </c>
      <c r="D1109" s="59" t="s">
        <v>1821</v>
      </c>
      <c r="E1109" s="407" t="s">
        <v>5745</v>
      </c>
      <c r="F1109" s="97"/>
      <c r="G1109" s="97"/>
      <c r="H1109" s="97"/>
      <c r="I1109" s="97"/>
      <c r="J1109" s="97"/>
      <c r="K1109" s="97"/>
      <c r="L1109" s="97"/>
      <c r="M1109" s="97"/>
      <c r="N1109" s="97"/>
      <c r="O1109" s="97"/>
      <c r="P1109" s="97"/>
      <c r="Q1109" s="97"/>
      <c r="R1109" s="97"/>
      <c r="S1109" s="97"/>
      <c r="T1109" s="97"/>
      <c r="U1109" s="97"/>
      <c r="V1109" s="97"/>
      <c r="W1109" s="97"/>
      <c r="X1109" s="97"/>
      <c r="Y1109" s="97"/>
      <c r="Z1109" s="97"/>
      <c r="AA1109" s="97"/>
    </row>
    <row r="1110" customFormat="false" ht="15.75" hidden="false" customHeight="false" outlineLevel="0" collapsed="false">
      <c r="A1110" s="690"/>
      <c r="B1110" s="623"/>
      <c r="C1110" s="55" t="s">
        <v>7280</v>
      </c>
      <c r="D1110" s="59"/>
      <c r="E1110" s="97"/>
      <c r="F1110" s="97"/>
      <c r="G1110" s="97"/>
      <c r="H1110" s="97"/>
      <c r="I1110" s="97"/>
      <c r="J1110" s="97"/>
      <c r="K1110" s="97"/>
      <c r="L1110" s="97"/>
      <c r="M1110" s="97"/>
      <c r="N1110" s="97"/>
      <c r="O1110" s="97"/>
      <c r="P1110" s="97"/>
      <c r="Q1110" s="97"/>
      <c r="R1110" s="97"/>
      <c r="S1110" s="97"/>
      <c r="T1110" s="97"/>
      <c r="U1110" s="97"/>
      <c r="V1110" s="97"/>
      <c r="W1110" s="97"/>
      <c r="X1110" s="97"/>
      <c r="Y1110" s="97"/>
      <c r="Z1110" s="97"/>
      <c r="AA1110" s="97"/>
    </row>
    <row r="1111" customFormat="false" ht="15.75" hidden="false" customHeight="false" outlineLevel="0" collapsed="false">
      <c r="A1111" s="690"/>
      <c r="B1111" s="623"/>
      <c r="C1111" s="55" t="s">
        <v>7281</v>
      </c>
      <c r="D1111" s="59" t="s">
        <v>7282</v>
      </c>
      <c r="E1111" s="594" t="s">
        <v>1624</v>
      </c>
      <c r="F1111" s="97"/>
      <c r="G1111" s="97"/>
      <c r="H1111" s="97"/>
      <c r="I1111" s="97"/>
      <c r="J1111" s="97"/>
      <c r="K1111" s="97"/>
      <c r="L1111" s="97"/>
      <c r="M1111" s="97"/>
      <c r="N1111" s="97"/>
      <c r="O1111" s="97"/>
      <c r="P1111" s="97"/>
      <c r="Q1111" s="97"/>
      <c r="R1111" s="97"/>
      <c r="S1111" s="97"/>
      <c r="T1111" s="97"/>
      <c r="U1111" s="97"/>
      <c r="V1111" s="97"/>
      <c r="W1111" s="97"/>
      <c r="X1111" s="97"/>
      <c r="Y1111" s="97"/>
      <c r="Z1111" s="97"/>
      <c r="AA1111" s="97"/>
    </row>
    <row r="1112" customFormat="false" ht="15.75" hidden="false" customHeight="false" outlineLevel="0" collapsed="false">
      <c r="A1112" s="690"/>
      <c r="B1112" s="623" t="s">
        <v>7265</v>
      </c>
      <c r="C1112" s="272" t="s">
        <v>7283</v>
      </c>
      <c r="D1112" s="59" t="s">
        <v>343</v>
      </c>
      <c r="E1112" s="407" t="s">
        <v>7284</v>
      </c>
      <c r="F1112" s="97"/>
      <c r="G1112" s="97"/>
      <c r="H1112" s="97"/>
      <c r="I1112" s="97"/>
      <c r="J1112" s="97"/>
      <c r="K1112" s="97"/>
      <c r="L1112" s="97"/>
      <c r="M1112" s="97"/>
      <c r="N1112" s="97"/>
      <c r="O1112" s="97"/>
      <c r="P1112" s="97"/>
      <c r="Q1112" s="97"/>
      <c r="R1112" s="97"/>
      <c r="S1112" s="97"/>
      <c r="T1112" s="97"/>
      <c r="U1112" s="97"/>
      <c r="V1112" s="97"/>
      <c r="W1112" s="97"/>
      <c r="X1112" s="97"/>
      <c r="Y1112" s="97"/>
      <c r="Z1112" s="97"/>
      <c r="AA1112" s="97"/>
    </row>
    <row r="1113" customFormat="false" ht="15.75" hidden="false" customHeight="false" outlineLevel="0" collapsed="false">
      <c r="A1113" s="690"/>
      <c r="B1113" s="623" t="s">
        <v>7285</v>
      </c>
      <c r="C1113" s="684" t="s">
        <v>7286</v>
      </c>
      <c r="D1113" s="59" t="s">
        <v>1357</v>
      </c>
      <c r="E1113" s="407" t="s">
        <v>7287</v>
      </c>
      <c r="F1113" s="97"/>
      <c r="G1113" s="97"/>
      <c r="H1113" s="97"/>
      <c r="I1113" s="97"/>
      <c r="J1113" s="97"/>
      <c r="K1113" s="97"/>
      <c r="L1113" s="97"/>
      <c r="M1113" s="97"/>
      <c r="N1113" s="97"/>
      <c r="O1113" s="97"/>
      <c r="P1113" s="97"/>
      <c r="Q1113" s="97"/>
      <c r="R1113" s="97"/>
      <c r="S1113" s="97"/>
      <c r="T1113" s="97"/>
      <c r="U1113" s="97"/>
      <c r="V1113" s="97"/>
      <c r="W1113" s="97"/>
      <c r="X1113" s="97"/>
      <c r="Y1113" s="97"/>
      <c r="Z1113" s="97"/>
      <c r="AA1113" s="97"/>
    </row>
    <row r="1114" customFormat="false" ht="15.75" hidden="false" customHeight="false" outlineLevel="0" collapsed="false">
      <c r="A1114" s="690"/>
      <c r="B1114" s="623" t="s">
        <v>7288</v>
      </c>
      <c r="C1114" s="684" t="s">
        <v>7289</v>
      </c>
      <c r="D1114" s="59" t="s">
        <v>7290</v>
      </c>
      <c r="E1114" s="407" t="s">
        <v>7291</v>
      </c>
      <c r="F1114" s="97"/>
      <c r="G1114" s="97"/>
      <c r="H1114" s="97"/>
      <c r="I1114" s="97"/>
      <c r="J1114" s="97"/>
      <c r="K1114" s="97"/>
      <c r="L1114" s="97"/>
      <c r="M1114" s="97"/>
      <c r="N1114" s="97"/>
      <c r="O1114" s="97"/>
      <c r="P1114" s="97"/>
      <c r="Q1114" s="97"/>
      <c r="R1114" s="97"/>
      <c r="S1114" s="97"/>
      <c r="T1114" s="97"/>
      <c r="U1114" s="97"/>
      <c r="V1114" s="97"/>
      <c r="W1114" s="97"/>
      <c r="X1114" s="97"/>
      <c r="Y1114" s="97"/>
      <c r="Z1114" s="97"/>
      <c r="AA1114" s="97"/>
    </row>
    <row r="1115" customFormat="false" ht="15.75" hidden="false" customHeight="false" outlineLevel="0" collapsed="false">
      <c r="A1115" s="690"/>
      <c r="B1115" s="623" t="s">
        <v>6533</v>
      </c>
      <c r="C1115" s="272" t="s">
        <v>7292</v>
      </c>
      <c r="D1115" s="59" t="s">
        <v>1424</v>
      </c>
      <c r="E1115" s="407" t="s">
        <v>7293</v>
      </c>
      <c r="F1115" s="539"/>
      <c r="G1115" s="59"/>
      <c r="H1115" s="97"/>
      <c r="I1115" s="97"/>
      <c r="J1115" s="97"/>
      <c r="K1115" s="97"/>
      <c r="L1115" s="97"/>
      <c r="M1115" s="97"/>
      <c r="N1115" s="97"/>
      <c r="O1115" s="97"/>
      <c r="P1115" s="97"/>
      <c r="Q1115" s="97"/>
      <c r="R1115" s="97"/>
      <c r="S1115" s="97"/>
      <c r="T1115" s="97"/>
      <c r="U1115" s="97"/>
      <c r="V1115" s="97"/>
      <c r="W1115" s="97"/>
      <c r="X1115" s="97"/>
      <c r="Y1115" s="97"/>
      <c r="Z1115" s="97"/>
      <c r="AA1115" s="97"/>
    </row>
    <row r="1116" customFormat="false" ht="15.75" hidden="false" customHeight="false" outlineLevel="0" collapsed="false">
      <c r="A1116" s="690"/>
      <c r="B1116" s="623" t="s">
        <v>7294</v>
      </c>
      <c r="C1116" s="272" t="s">
        <v>7295</v>
      </c>
      <c r="D1116" s="59" t="s">
        <v>7296</v>
      </c>
      <c r="E1116" s="407" t="s">
        <v>7297</v>
      </c>
      <c r="F1116" s="539" t="s">
        <v>7298</v>
      </c>
      <c r="G1116" s="405" t="s">
        <v>7299</v>
      </c>
      <c r="H1116" s="55" t="s">
        <v>7300</v>
      </c>
      <c r="I1116" s="594" t="s">
        <v>7301</v>
      </c>
      <c r="J1116" s="97"/>
      <c r="K1116" s="97"/>
      <c r="L1116" s="97"/>
      <c r="M1116" s="97"/>
      <c r="N1116" s="97"/>
      <c r="O1116" s="97"/>
      <c r="P1116" s="97"/>
      <c r="Q1116" s="97"/>
      <c r="R1116" s="97"/>
      <c r="S1116" s="97"/>
      <c r="T1116" s="97"/>
      <c r="U1116" s="97"/>
      <c r="V1116" s="97"/>
      <c r="W1116" s="97"/>
      <c r="X1116" s="97"/>
      <c r="Y1116" s="97"/>
      <c r="Z1116" s="97"/>
      <c r="AA1116" s="97"/>
    </row>
    <row r="1117" customFormat="false" ht="15.75" hidden="false" customHeight="false" outlineLevel="0" collapsed="false">
      <c r="A1117" s="690"/>
      <c r="B1117" s="623" t="s">
        <v>6545</v>
      </c>
      <c r="C1117" s="272" t="s">
        <v>7302</v>
      </c>
      <c r="D1117" s="59" t="s">
        <v>1073</v>
      </c>
      <c r="E1117" s="407" t="s">
        <v>7303</v>
      </c>
      <c r="F1117" s="539"/>
      <c r="G1117" s="59"/>
      <c r="H1117" s="97"/>
      <c r="I1117" s="97"/>
      <c r="J1117" s="97"/>
      <c r="K1117" s="97"/>
      <c r="L1117" s="97"/>
      <c r="M1117" s="97"/>
      <c r="N1117" s="97"/>
      <c r="O1117" s="97"/>
      <c r="P1117" s="97"/>
      <c r="Q1117" s="97"/>
      <c r="R1117" s="97"/>
      <c r="S1117" s="97"/>
      <c r="T1117" s="97"/>
      <c r="U1117" s="97"/>
      <c r="V1117" s="97"/>
      <c r="W1117" s="97"/>
      <c r="X1117" s="97"/>
      <c r="Y1117" s="97"/>
      <c r="Z1117" s="97"/>
      <c r="AA1117" s="97"/>
    </row>
    <row r="1118" customFormat="false" ht="15.75" hidden="false" customHeight="false" outlineLevel="0" collapsed="false">
      <c r="A1118" s="690"/>
      <c r="B1118" s="623" t="s">
        <v>7304</v>
      </c>
      <c r="C1118" s="272" t="s">
        <v>7305</v>
      </c>
      <c r="D1118" s="59" t="s">
        <v>3576</v>
      </c>
      <c r="E1118" s="407" t="s">
        <v>7306</v>
      </c>
      <c r="F1118" s="680" t="s">
        <v>1312</v>
      </c>
      <c r="G1118" s="405" t="s">
        <v>7307</v>
      </c>
      <c r="H1118" s="97"/>
      <c r="I1118" s="97"/>
      <c r="J1118" s="97"/>
      <c r="K1118" s="97"/>
      <c r="L1118" s="97"/>
      <c r="M1118" s="97"/>
      <c r="N1118" s="97"/>
      <c r="O1118" s="97"/>
      <c r="P1118" s="97"/>
      <c r="Q1118" s="97"/>
      <c r="R1118" s="97"/>
      <c r="S1118" s="97"/>
      <c r="T1118" s="97"/>
      <c r="U1118" s="97"/>
      <c r="V1118" s="97"/>
      <c r="W1118" s="97"/>
      <c r="X1118" s="97"/>
      <c r="Y1118" s="97"/>
      <c r="Z1118" s="97"/>
      <c r="AA1118" s="97"/>
    </row>
    <row r="1119" customFormat="false" ht="15.75" hidden="false" customHeight="false" outlineLevel="0" collapsed="false">
      <c r="A1119" s="690"/>
      <c r="B1119" s="623" t="s">
        <v>7304</v>
      </c>
      <c r="C1119" s="272" t="s">
        <v>7308</v>
      </c>
      <c r="D1119" s="57" t="s">
        <v>7309</v>
      </c>
      <c r="E1119" s="686" t="s">
        <v>7310</v>
      </c>
      <c r="F1119" s="539"/>
      <c r="G1119" s="59"/>
      <c r="H1119" s="97"/>
      <c r="I1119" s="97"/>
      <c r="J1119" s="97"/>
      <c r="K1119" s="97"/>
      <c r="L1119" s="97"/>
      <c r="M1119" s="97"/>
      <c r="N1119" s="97"/>
      <c r="O1119" s="97"/>
      <c r="P1119" s="97"/>
      <c r="Q1119" s="97"/>
      <c r="R1119" s="97"/>
      <c r="S1119" s="97"/>
      <c r="T1119" s="97"/>
      <c r="U1119" s="97"/>
      <c r="V1119" s="97"/>
      <c r="W1119" s="97"/>
      <c r="X1119" s="97"/>
      <c r="Y1119" s="97"/>
      <c r="Z1119" s="97"/>
      <c r="AA1119" s="97"/>
    </row>
    <row r="1120" customFormat="false" ht="15.75" hidden="false" customHeight="false" outlineLevel="0" collapsed="false">
      <c r="A1120" s="690"/>
      <c r="B1120" s="623" t="s">
        <v>7311</v>
      </c>
      <c r="C1120" s="272" t="s">
        <v>7312</v>
      </c>
      <c r="D1120" s="59" t="s">
        <v>4373</v>
      </c>
      <c r="E1120" s="407" t="s">
        <v>7313</v>
      </c>
      <c r="F1120" s="539"/>
      <c r="G1120" s="59"/>
      <c r="H1120" s="97"/>
      <c r="I1120" s="97"/>
      <c r="J1120" s="97"/>
      <c r="K1120" s="97"/>
      <c r="L1120" s="97"/>
      <c r="M1120" s="97"/>
      <c r="N1120" s="97"/>
      <c r="O1120" s="97"/>
      <c r="P1120" s="97"/>
      <c r="Q1120" s="97"/>
      <c r="R1120" s="97"/>
      <c r="S1120" s="97"/>
      <c r="T1120" s="97"/>
      <c r="U1120" s="97"/>
      <c r="V1120" s="97"/>
      <c r="W1120" s="97"/>
      <c r="X1120" s="97"/>
      <c r="Y1120" s="97"/>
      <c r="Z1120" s="97"/>
      <c r="AA1120" s="97"/>
    </row>
    <row r="1121" customFormat="false" ht="15.75" hidden="false" customHeight="false" outlineLevel="0" collapsed="false">
      <c r="A1121" s="690"/>
      <c r="B1121" s="623" t="s">
        <v>6596</v>
      </c>
      <c r="C1121" s="272" t="s">
        <v>7314</v>
      </c>
      <c r="D1121" s="59" t="s">
        <v>1344</v>
      </c>
      <c r="E1121" s="407" t="s">
        <v>7315</v>
      </c>
      <c r="F1121" s="539" t="s">
        <v>1387</v>
      </c>
      <c r="G1121" s="405" t="s">
        <v>7316</v>
      </c>
      <c r="H1121" s="97"/>
      <c r="I1121" s="97"/>
      <c r="J1121" s="97"/>
      <c r="K1121" s="97"/>
      <c r="L1121" s="97"/>
      <c r="M1121" s="97"/>
      <c r="N1121" s="97"/>
      <c r="O1121" s="97"/>
      <c r="P1121" s="97"/>
      <c r="Q1121" s="97"/>
      <c r="R1121" s="97"/>
      <c r="S1121" s="97"/>
      <c r="T1121" s="97"/>
      <c r="U1121" s="97"/>
      <c r="V1121" s="97"/>
      <c r="W1121" s="97"/>
      <c r="X1121" s="97"/>
      <c r="Y1121" s="97"/>
      <c r="Z1121" s="97"/>
      <c r="AA1121" s="97"/>
    </row>
    <row r="1122" customFormat="false" ht="15.75" hidden="false" customHeight="false" outlineLevel="0" collapsed="false">
      <c r="A1122" s="690"/>
      <c r="B1122" s="623" t="s">
        <v>5276</v>
      </c>
      <c r="C1122" s="272" t="s">
        <v>7317</v>
      </c>
      <c r="D1122" s="59" t="s">
        <v>7318</v>
      </c>
      <c r="E1122" s="407" t="s">
        <v>7319</v>
      </c>
      <c r="F1122" s="539"/>
      <c r="G1122" s="59"/>
      <c r="H1122" s="97"/>
      <c r="I1122" s="97"/>
      <c r="J1122" s="97"/>
      <c r="K1122" s="97"/>
      <c r="L1122" s="97"/>
      <c r="M1122" s="97"/>
      <c r="N1122" s="97"/>
      <c r="O1122" s="97"/>
      <c r="P1122" s="97"/>
      <c r="Q1122" s="97"/>
      <c r="R1122" s="97"/>
      <c r="S1122" s="97"/>
      <c r="T1122" s="97"/>
      <c r="U1122" s="97"/>
      <c r="V1122" s="97"/>
      <c r="W1122" s="97"/>
      <c r="X1122" s="97"/>
      <c r="Y1122" s="97"/>
      <c r="Z1122" s="97"/>
      <c r="AA1122" s="97"/>
    </row>
    <row r="1123" customFormat="false" ht="15.75" hidden="false" customHeight="false" outlineLevel="0" collapsed="false">
      <c r="A1123" s="690"/>
      <c r="B1123" s="623" t="s">
        <v>5276</v>
      </c>
      <c r="C1123" s="272" t="s">
        <v>7320</v>
      </c>
      <c r="D1123" s="57" t="s">
        <v>7321</v>
      </c>
      <c r="E1123" s="408" t="s">
        <v>7322</v>
      </c>
      <c r="F1123" s="539" t="s">
        <v>7323</v>
      </c>
      <c r="G1123" s="405" t="s">
        <v>7324</v>
      </c>
      <c r="H1123" s="97"/>
      <c r="I1123" s="97"/>
      <c r="J1123" s="97"/>
      <c r="K1123" s="97"/>
      <c r="L1123" s="97"/>
      <c r="M1123" s="97"/>
      <c r="N1123" s="97"/>
      <c r="O1123" s="97"/>
      <c r="P1123" s="97"/>
      <c r="Q1123" s="97"/>
      <c r="R1123" s="97"/>
      <c r="S1123" s="97"/>
      <c r="T1123" s="97"/>
      <c r="U1123" s="97"/>
      <c r="V1123" s="97"/>
      <c r="W1123" s="97"/>
      <c r="X1123" s="97"/>
      <c r="Y1123" s="97"/>
      <c r="Z1123" s="97"/>
      <c r="AA1123" s="97"/>
    </row>
    <row r="1124" customFormat="false" ht="15.75" hidden="false" customHeight="false" outlineLevel="0" collapsed="false">
      <c r="A1124" s="690"/>
      <c r="B1124" s="623" t="s">
        <v>6608</v>
      </c>
      <c r="C1124" s="272" t="s">
        <v>7325</v>
      </c>
      <c r="D1124" s="59" t="s">
        <v>6603</v>
      </c>
      <c r="E1124" s="407" t="s">
        <v>7326</v>
      </c>
      <c r="F1124" s="55"/>
      <c r="G1124" s="55"/>
      <c r="H1124" s="97"/>
      <c r="I1124" s="97"/>
      <c r="J1124" s="97"/>
      <c r="K1124" s="97"/>
      <c r="L1124" s="97"/>
      <c r="M1124" s="97"/>
      <c r="N1124" s="97"/>
      <c r="O1124" s="97"/>
      <c r="P1124" s="97"/>
      <c r="Q1124" s="97"/>
      <c r="R1124" s="97"/>
      <c r="S1124" s="97"/>
      <c r="T1124" s="97"/>
      <c r="U1124" s="97"/>
      <c r="V1124" s="97"/>
      <c r="W1124" s="97"/>
      <c r="X1124" s="97"/>
      <c r="Y1124" s="97"/>
      <c r="Z1124" s="97"/>
      <c r="AA1124" s="97"/>
    </row>
    <row r="1125" customFormat="false" ht="15.75" hidden="false" customHeight="false" outlineLevel="0" collapsed="false">
      <c r="A1125" s="690"/>
      <c r="B1125" s="623" t="s">
        <v>7327</v>
      </c>
      <c r="C1125" s="700" t="s">
        <v>7328</v>
      </c>
      <c r="D1125" s="59" t="s">
        <v>7329</v>
      </c>
      <c r="E1125" s="407" t="s">
        <v>7330</v>
      </c>
      <c r="F1125" s="55" t="s">
        <v>7331</v>
      </c>
      <c r="G1125" s="594" t="s">
        <v>7332</v>
      </c>
      <c r="H1125" s="97"/>
      <c r="I1125" s="97"/>
      <c r="J1125" s="97"/>
      <c r="K1125" s="97"/>
      <c r="L1125" s="97"/>
      <c r="M1125" s="97"/>
      <c r="N1125" s="97"/>
      <c r="O1125" s="97"/>
      <c r="P1125" s="97"/>
      <c r="Q1125" s="97"/>
      <c r="R1125" s="97"/>
      <c r="S1125" s="97"/>
      <c r="T1125" s="97"/>
      <c r="U1125" s="97"/>
      <c r="V1125" s="97"/>
      <c r="W1125" s="97"/>
      <c r="X1125" s="97"/>
      <c r="Y1125" s="97"/>
      <c r="Z1125" s="97"/>
      <c r="AA1125" s="97"/>
    </row>
    <row r="1126" customFormat="false" ht="15.75" hidden="false" customHeight="false" outlineLevel="0" collapsed="false">
      <c r="A1126" s="690"/>
      <c r="B1126" s="623" t="s">
        <v>5171</v>
      </c>
      <c r="C1126" s="684" t="s">
        <v>7333</v>
      </c>
      <c r="D1126" s="59" t="s">
        <v>2546</v>
      </c>
      <c r="E1126" s="594" t="s">
        <v>7087</v>
      </c>
      <c r="F1126" s="97"/>
      <c r="G1126" s="97"/>
      <c r="H1126" s="97"/>
      <c r="I1126" s="97"/>
      <c r="J1126" s="97"/>
      <c r="K1126" s="97"/>
      <c r="L1126" s="97"/>
      <c r="M1126" s="97"/>
      <c r="N1126" s="97"/>
      <c r="O1126" s="97"/>
      <c r="P1126" s="97"/>
      <c r="Q1126" s="97"/>
      <c r="R1126" s="97"/>
      <c r="S1126" s="97"/>
      <c r="T1126" s="97"/>
      <c r="U1126" s="97"/>
      <c r="V1126" s="97"/>
      <c r="W1126" s="97"/>
      <c r="X1126" s="97"/>
      <c r="Y1126" s="97"/>
      <c r="Z1126" s="97"/>
      <c r="AA1126" s="97"/>
    </row>
    <row r="1127" customFormat="false" ht="15.75" hidden="false" customHeight="false" outlineLevel="0" collapsed="false">
      <c r="A1127" s="690"/>
      <c r="B1127" s="623" t="s">
        <v>7334</v>
      </c>
      <c r="C1127" s="55" t="s">
        <v>7335</v>
      </c>
      <c r="D1127" s="59" t="s">
        <v>343</v>
      </c>
      <c r="E1127" s="594" t="s">
        <v>7336</v>
      </c>
      <c r="F1127" s="97"/>
      <c r="G1127" s="97"/>
      <c r="H1127" s="97"/>
      <c r="I1127" s="97"/>
      <c r="J1127" s="97"/>
      <c r="K1127" s="97"/>
      <c r="L1127" s="97"/>
      <c r="M1127" s="97"/>
      <c r="N1127" s="97"/>
      <c r="O1127" s="97"/>
      <c r="P1127" s="97"/>
      <c r="Q1127" s="97"/>
      <c r="R1127" s="97"/>
      <c r="S1127" s="97"/>
      <c r="T1127" s="97"/>
      <c r="U1127" s="97"/>
      <c r="V1127" s="97"/>
      <c r="W1127" s="97"/>
      <c r="X1127" s="97"/>
      <c r="Y1127" s="97"/>
      <c r="Z1127" s="97"/>
      <c r="AA1127" s="97"/>
    </row>
    <row r="1128" customFormat="false" ht="15.75" hidden="false" customHeight="false" outlineLevel="0" collapsed="false">
      <c r="A1128" s="690"/>
      <c r="B1128" s="623" t="s">
        <v>7334</v>
      </c>
      <c r="C1128" s="59" t="s">
        <v>7337</v>
      </c>
      <c r="D1128" s="59" t="s">
        <v>1344</v>
      </c>
      <c r="E1128" s="594" t="s">
        <v>7338</v>
      </c>
      <c r="F1128" s="411" t="s">
        <v>1564</v>
      </c>
      <c r="G1128" s="614" t="s">
        <v>7339</v>
      </c>
      <c r="H1128" s="97"/>
      <c r="I1128" s="97"/>
      <c r="J1128" s="97"/>
      <c r="K1128" s="97"/>
      <c r="L1128" s="97"/>
      <c r="M1128" s="97"/>
      <c r="N1128" s="97"/>
      <c r="O1128" s="97"/>
      <c r="P1128" s="97"/>
      <c r="Q1128" s="97"/>
      <c r="R1128" s="97"/>
      <c r="S1128" s="97"/>
      <c r="T1128" s="97"/>
      <c r="U1128" s="97"/>
      <c r="V1128" s="97"/>
      <c r="W1128" s="97"/>
      <c r="X1128" s="97"/>
      <c r="Y1128" s="97"/>
      <c r="Z1128" s="97"/>
      <c r="AA1128" s="97"/>
    </row>
    <row r="1129" customFormat="false" ht="15.75" hidden="false" customHeight="false" outlineLevel="0" collapsed="false">
      <c r="A1129" s="690"/>
      <c r="B1129" s="623" t="s">
        <v>6618</v>
      </c>
      <c r="C1129" s="55" t="s">
        <v>7340</v>
      </c>
      <c r="D1129" s="59" t="s">
        <v>1312</v>
      </c>
      <c r="E1129" s="594" t="s">
        <v>7055</v>
      </c>
      <c r="F1129" s="97"/>
      <c r="G1129" s="97"/>
      <c r="H1129" s="97"/>
      <c r="I1129" s="97"/>
      <c r="J1129" s="97"/>
      <c r="K1129" s="97"/>
      <c r="L1129" s="97"/>
      <c r="M1129" s="97"/>
      <c r="N1129" s="97"/>
      <c r="O1129" s="97"/>
      <c r="P1129" s="97"/>
      <c r="Q1129" s="97"/>
      <c r="R1129" s="97"/>
      <c r="S1129" s="97"/>
      <c r="T1129" s="97"/>
      <c r="U1129" s="97"/>
      <c r="V1129" s="97"/>
      <c r="W1129" s="97"/>
      <c r="X1129" s="97"/>
      <c r="Y1129" s="97"/>
      <c r="Z1129" s="97"/>
      <c r="AA1129" s="97"/>
    </row>
    <row r="1130" customFormat="false" ht="15.75" hidden="false" customHeight="false" outlineLevel="0" collapsed="false">
      <c r="A1130" s="690"/>
      <c r="B1130" s="623" t="s">
        <v>5173</v>
      </c>
      <c r="C1130" s="539" t="s">
        <v>7341</v>
      </c>
      <c r="D1130" s="59" t="s">
        <v>343</v>
      </c>
      <c r="E1130" s="405" t="s">
        <v>7342</v>
      </c>
      <c r="F1130" s="97"/>
      <c r="G1130" s="97"/>
      <c r="H1130" s="97"/>
      <c r="I1130" s="97"/>
      <c r="J1130" s="97"/>
      <c r="K1130" s="97"/>
      <c r="L1130" s="97"/>
      <c r="M1130" s="97"/>
      <c r="N1130" s="97"/>
      <c r="O1130" s="97"/>
      <c r="P1130" s="97"/>
      <c r="Q1130" s="97"/>
      <c r="R1130" s="97"/>
      <c r="S1130" s="97"/>
      <c r="T1130" s="97"/>
      <c r="U1130" s="97"/>
      <c r="V1130" s="97"/>
      <c r="W1130" s="97"/>
      <c r="X1130" s="97"/>
      <c r="Y1130" s="97"/>
      <c r="Z1130" s="97"/>
      <c r="AA1130" s="97"/>
    </row>
    <row r="1131" customFormat="false" ht="15.75" hidden="false" customHeight="false" outlineLevel="0" collapsed="false">
      <c r="A1131" s="690"/>
      <c r="B1131" s="623" t="s">
        <v>6098</v>
      </c>
      <c r="C1131" s="539" t="s">
        <v>7343</v>
      </c>
      <c r="D1131" s="59" t="s">
        <v>343</v>
      </c>
      <c r="E1131" s="405" t="s">
        <v>7344</v>
      </c>
      <c r="F1131" s="97"/>
      <c r="G1131" s="97"/>
      <c r="H1131" s="97"/>
      <c r="I1131" s="97"/>
      <c r="J1131" s="97"/>
      <c r="K1131" s="97"/>
      <c r="L1131" s="97"/>
      <c r="M1131" s="97"/>
      <c r="N1131" s="97"/>
      <c r="O1131" s="97"/>
      <c r="P1131" s="97"/>
      <c r="Q1131" s="97"/>
      <c r="R1131" s="97"/>
      <c r="S1131" s="97"/>
      <c r="T1131" s="97"/>
      <c r="U1131" s="97"/>
      <c r="V1131" s="97"/>
      <c r="W1131" s="97"/>
      <c r="X1131" s="97"/>
      <c r="Y1131" s="97"/>
      <c r="Z1131" s="97"/>
      <c r="AA1131" s="97"/>
    </row>
    <row r="1132" customFormat="false" ht="15.75" hidden="false" customHeight="false" outlineLevel="0" collapsed="false">
      <c r="A1132" s="690"/>
      <c r="B1132" s="623" t="s">
        <v>6624</v>
      </c>
      <c r="C1132" s="539" t="s">
        <v>7345</v>
      </c>
      <c r="D1132" s="59" t="s">
        <v>343</v>
      </c>
      <c r="E1132" s="405" t="s">
        <v>7346</v>
      </c>
      <c r="F1132" s="97"/>
      <c r="G1132" s="97"/>
      <c r="H1132" s="97"/>
      <c r="I1132" s="97"/>
      <c r="J1132" s="97"/>
      <c r="K1132" s="97"/>
      <c r="L1132" s="97"/>
      <c r="M1132" s="97"/>
      <c r="N1132" s="97"/>
      <c r="O1132" s="97"/>
      <c r="P1132" s="97"/>
      <c r="Q1132" s="97"/>
      <c r="R1132" s="97"/>
      <c r="S1132" s="97"/>
      <c r="T1132" s="97"/>
      <c r="U1132" s="97"/>
      <c r="V1132" s="97"/>
      <c r="W1132" s="97"/>
      <c r="X1132" s="97"/>
      <c r="Y1132" s="97"/>
      <c r="Z1132" s="97"/>
      <c r="AA1132" s="97"/>
    </row>
    <row r="1133" customFormat="false" ht="15.75" hidden="false" customHeight="false" outlineLevel="0" collapsed="false">
      <c r="A1133" s="690"/>
      <c r="B1133" s="623" t="s">
        <v>6116</v>
      </c>
      <c r="C1133" s="539" t="s">
        <v>7347</v>
      </c>
      <c r="D1133" s="59" t="s">
        <v>7348</v>
      </c>
      <c r="E1133" s="405" t="s">
        <v>7349</v>
      </c>
      <c r="F1133" s="97"/>
      <c r="G1133" s="97"/>
      <c r="H1133" s="97"/>
      <c r="I1133" s="97"/>
      <c r="J1133" s="97"/>
      <c r="K1133" s="97"/>
      <c r="L1133" s="97"/>
      <c r="M1133" s="97"/>
      <c r="N1133" s="97"/>
      <c r="O1133" s="97"/>
      <c r="P1133" s="97"/>
      <c r="Q1133" s="97"/>
      <c r="R1133" s="97"/>
      <c r="S1133" s="97"/>
      <c r="T1133" s="97"/>
      <c r="U1133" s="97"/>
      <c r="V1133" s="97"/>
      <c r="W1133" s="97"/>
      <c r="X1133" s="97"/>
      <c r="Y1133" s="97"/>
      <c r="Z1133" s="97"/>
      <c r="AA1133" s="97"/>
    </row>
    <row r="1134" customFormat="false" ht="15.75" hidden="false" customHeight="false" outlineLevel="0" collapsed="false">
      <c r="A1134" s="690"/>
      <c r="B1134" s="623" t="s">
        <v>7350</v>
      </c>
      <c r="C1134" s="671" t="s">
        <v>7351</v>
      </c>
      <c r="D1134" s="57" t="s">
        <v>7352</v>
      </c>
      <c r="E1134" s="408" t="s">
        <v>7353</v>
      </c>
      <c r="F1134" s="97"/>
      <c r="G1134" s="97"/>
      <c r="H1134" s="97"/>
      <c r="I1134" s="97"/>
      <c r="J1134" s="97"/>
      <c r="K1134" s="97"/>
      <c r="L1134" s="97"/>
      <c r="M1134" s="97"/>
      <c r="N1134" s="97"/>
      <c r="O1134" s="97"/>
      <c r="P1134" s="97"/>
      <c r="Q1134" s="97"/>
      <c r="R1134" s="97"/>
      <c r="S1134" s="97"/>
      <c r="T1134" s="97"/>
      <c r="U1134" s="97"/>
      <c r="V1134" s="97"/>
      <c r="W1134" s="97"/>
      <c r="X1134" s="97"/>
      <c r="Y1134" s="97"/>
      <c r="Z1134" s="97"/>
      <c r="AA1134" s="97"/>
    </row>
    <row r="1135" customFormat="false" ht="15.75" hidden="false" customHeight="false" outlineLevel="0" collapsed="false">
      <c r="A1135" s="690"/>
      <c r="B1135" s="623" t="s">
        <v>7354</v>
      </c>
      <c r="C1135" s="57" t="s">
        <v>7355</v>
      </c>
      <c r="D1135" s="57" t="s">
        <v>7356</v>
      </c>
      <c r="E1135" s="408" t="s">
        <v>7357</v>
      </c>
      <c r="F1135" s="97"/>
      <c r="G1135" s="97"/>
      <c r="H1135" s="97"/>
      <c r="I1135" s="97"/>
      <c r="J1135" s="97"/>
      <c r="K1135" s="97"/>
      <c r="L1135" s="97"/>
      <c r="M1135" s="97"/>
      <c r="N1135" s="97"/>
      <c r="O1135" s="97"/>
      <c r="P1135" s="97"/>
      <c r="Q1135" s="97"/>
      <c r="R1135" s="97"/>
      <c r="S1135" s="97"/>
      <c r="T1135" s="97"/>
      <c r="U1135" s="97"/>
      <c r="V1135" s="97"/>
      <c r="W1135" s="97"/>
      <c r="X1135" s="97"/>
      <c r="Y1135" s="97"/>
      <c r="Z1135" s="97"/>
      <c r="AA1135" s="97"/>
    </row>
    <row r="1136" customFormat="false" ht="15.75" hidden="false" customHeight="false" outlineLevel="0" collapsed="false">
      <c r="A1136" s="690"/>
      <c r="B1136" s="623" t="s">
        <v>7354</v>
      </c>
      <c r="C1136" s="539" t="s">
        <v>7358</v>
      </c>
      <c r="D1136" s="59" t="s">
        <v>1496</v>
      </c>
      <c r="E1136" s="594" t="s">
        <v>7359</v>
      </c>
      <c r="F1136" s="97"/>
      <c r="G1136" s="97"/>
      <c r="H1136" s="97"/>
      <c r="I1136" s="97"/>
      <c r="J1136" s="97"/>
      <c r="K1136" s="97"/>
      <c r="L1136" s="97"/>
      <c r="M1136" s="97"/>
      <c r="N1136" s="97"/>
      <c r="O1136" s="97"/>
      <c r="P1136" s="97"/>
      <c r="Q1136" s="97"/>
      <c r="R1136" s="97"/>
      <c r="S1136" s="97"/>
      <c r="T1136" s="97"/>
      <c r="U1136" s="97"/>
      <c r="V1136" s="97"/>
      <c r="W1136" s="97"/>
      <c r="X1136" s="97"/>
      <c r="Y1136" s="97"/>
      <c r="Z1136" s="97"/>
      <c r="AA1136" s="97"/>
    </row>
    <row r="1137" customFormat="false" ht="15.75" hidden="false" customHeight="false" outlineLevel="0" collapsed="false">
      <c r="A1137" s="690"/>
      <c r="B1137" s="623" t="s">
        <v>7360</v>
      </c>
      <c r="C1137" s="57" t="s">
        <v>7361</v>
      </c>
      <c r="D1137" s="59" t="s">
        <v>7362</v>
      </c>
      <c r="E1137" s="594" t="s">
        <v>7363</v>
      </c>
      <c r="F1137" s="55" t="s">
        <v>1626</v>
      </c>
      <c r="G1137" s="594" t="s">
        <v>7364</v>
      </c>
      <c r="H1137" s="97"/>
      <c r="I1137" s="97"/>
      <c r="J1137" s="97"/>
      <c r="K1137" s="97"/>
      <c r="L1137" s="97"/>
      <c r="M1137" s="97"/>
      <c r="N1137" s="97"/>
      <c r="O1137" s="97"/>
      <c r="P1137" s="97"/>
      <c r="Q1137" s="97"/>
      <c r="R1137" s="97"/>
      <c r="S1137" s="97"/>
      <c r="T1137" s="97"/>
      <c r="U1137" s="97"/>
      <c r="V1137" s="97"/>
      <c r="W1137" s="97"/>
      <c r="X1137" s="97"/>
      <c r="Y1137" s="97"/>
      <c r="Z1137" s="97"/>
      <c r="AA1137" s="97"/>
    </row>
    <row r="1138" customFormat="false" ht="15.75" hidden="false" customHeight="false" outlineLevel="0" collapsed="false">
      <c r="A1138" s="690"/>
      <c r="B1138" s="623" t="s">
        <v>7365</v>
      </c>
      <c r="C1138" s="57" t="s">
        <v>7366</v>
      </c>
      <c r="D1138" s="59" t="s">
        <v>7367</v>
      </c>
      <c r="E1138" s="594" t="s">
        <v>7368</v>
      </c>
      <c r="F1138" s="97"/>
      <c r="G1138" s="97"/>
      <c r="H1138" s="97"/>
      <c r="I1138" s="97"/>
      <c r="J1138" s="97"/>
      <c r="K1138" s="97"/>
      <c r="L1138" s="97"/>
      <c r="M1138" s="97"/>
      <c r="N1138" s="97"/>
      <c r="O1138" s="97"/>
      <c r="P1138" s="97"/>
      <c r="Q1138" s="97"/>
      <c r="R1138" s="97"/>
      <c r="S1138" s="97"/>
      <c r="T1138" s="97"/>
      <c r="U1138" s="97"/>
      <c r="V1138" s="97"/>
      <c r="W1138" s="97"/>
      <c r="X1138" s="97"/>
      <c r="Y1138" s="97"/>
      <c r="Z1138" s="97"/>
      <c r="AA1138" s="97"/>
    </row>
    <row r="1139" customFormat="false" ht="15.75" hidden="false" customHeight="false" outlineLevel="0" collapsed="false">
      <c r="A1139" s="690"/>
      <c r="B1139" s="623" t="s">
        <v>7369</v>
      </c>
      <c r="C1139" s="57" t="s">
        <v>7370</v>
      </c>
      <c r="D1139" s="57" t="s">
        <v>7371</v>
      </c>
      <c r="E1139" s="614" t="s">
        <v>7372</v>
      </c>
      <c r="F1139" s="97"/>
      <c r="G1139" s="97"/>
      <c r="H1139" s="97"/>
      <c r="I1139" s="97"/>
      <c r="J1139" s="97"/>
      <c r="K1139" s="97"/>
      <c r="L1139" s="97"/>
      <c r="M1139" s="97"/>
      <c r="N1139" s="97"/>
      <c r="O1139" s="97"/>
      <c r="P1139" s="97"/>
      <c r="Q1139" s="97"/>
      <c r="R1139" s="97"/>
      <c r="S1139" s="97"/>
      <c r="T1139" s="97"/>
      <c r="U1139" s="97"/>
      <c r="V1139" s="97"/>
      <c r="W1139" s="97"/>
      <c r="X1139" s="97"/>
      <c r="Y1139" s="97"/>
      <c r="Z1139" s="97"/>
      <c r="AA1139" s="97"/>
    </row>
    <row r="1140" customFormat="false" ht="15.75" hidden="false" customHeight="false" outlineLevel="0" collapsed="false">
      <c r="A1140" s="690"/>
      <c r="B1140" s="623" t="s">
        <v>7369</v>
      </c>
      <c r="C1140" s="57" t="s">
        <v>7373</v>
      </c>
      <c r="D1140" s="59" t="s">
        <v>1344</v>
      </c>
      <c r="E1140" s="594" t="s">
        <v>7374</v>
      </c>
      <c r="F1140" s="97"/>
      <c r="G1140" s="97"/>
      <c r="H1140" s="97"/>
      <c r="I1140" s="97"/>
      <c r="J1140" s="97"/>
      <c r="K1140" s="97"/>
      <c r="L1140" s="97"/>
      <c r="M1140" s="97"/>
      <c r="N1140" s="97"/>
      <c r="O1140" s="97"/>
      <c r="P1140" s="97"/>
      <c r="Q1140" s="97"/>
      <c r="R1140" s="97"/>
      <c r="S1140" s="97"/>
      <c r="T1140" s="97"/>
      <c r="U1140" s="97"/>
      <c r="V1140" s="97"/>
      <c r="W1140" s="97"/>
      <c r="X1140" s="97"/>
      <c r="Y1140" s="97"/>
      <c r="Z1140" s="97"/>
      <c r="AA1140" s="97"/>
    </row>
    <row r="1141" customFormat="false" ht="15.75" hidden="false" customHeight="false" outlineLevel="0" collapsed="false">
      <c r="A1141" s="690"/>
      <c r="B1141" s="623" t="s">
        <v>7375</v>
      </c>
      <c r="C1141" s="539" t="s">
        <v>7376</v>
      </c>
      <c r="D1141" s="59" t="s">
        <v>343</v>
      </c>
      <c r="E1141" s="594" t="s">
        <v>7339</v>
      </c>
      <c r="F1141" s="97"/>
      <c r="G1141" s="97"/>
      <c r="H1141" s="97"/>
      <c r="I1141" s="97"/>
      <c r="J1141" s="97"/>
      <c r="K1141" s="97"/>
      <c r="L1141" s="97"/>
      <c r="M1141" s="97"/>
      <c r="N1141" s="97"/>
      <c r="O1141" s="97"/>
      <c r="P1141" s="97"/>
      <c r="Q1141" s="97"/>
      <c r="R1141" s="97"/>
      <c r="S1141" s="97"/>
      <c r="T1141" s="97"/>
      <c r="U1141" s="97"/>
      <c r="V1141" s="97"/>
      <c r="W1141" s="97"/>
      <c r="X1141" s="97"/>
      <c r="Y1141" s="97"/>
      <c r="Z1141" s="97"/>
      <c r="AA1141" s="97"/>
    </row>
    <row r="1142" customFormat="false" ht="15.75" hidden="false" customHeight="false" outlineLevel="0" collapsed="false">
      <c r="A1142" s="690"/>
      <c r="B1142" s="623" t="s">
        <v>7377</v>
      </c>
      <c r="C1142" s="539" t="s">
        <v>7378</v>
      </c>
      <c r="D1142" s="407" t="s">
        <v>7379</v>
      </c>
      <c r="E1142" s="594" t="s">
        <v>7380</v>
      </c>
      <c r="F1142" s="97"/>
      <c r="G1142" s="97"/>
      <c r="H1142" s="97"/>
      <c r="I1142" s="97"/>
      <c r="J1142" s="97"/>
      <c r="K1142" s="97"/>
      <c r="L1142" s="97"/>
      <c r="M1142" s="97"/>
      <c r="N1142" s="97"/>
      <c r="O1142" s="97"/>
      <c r="P1142" s="97"/>
      <c r="Q1142" s="97"/>
      <c r="R1142" s="97"/>
      <c r="S1142" s="97"/>
      <c r="T1142" s="97"/>
      <c r="U1142" s="97"/>
      <c r="V1142" s="97"/>
      <c r="W1142" s="97"/>
      <c r="X1142" s="97"/>
      <c r="Y1142" s="97"/>
      <c r="Z1142" s="97"/>
      <c r="AA1142" s="97"/>
    </row>
    <row r="1143" customFormat="false" ht="15.75" hidden="false" customHeight="false" outlineLevel="0" collapsed="false">
      <c r="A1143" s="690"/>
      <c r="B1143" s="623" t="s">
        <v>7377</v>
      </c>
      <c r="C1143" s="539" t="s">
        <v>7381</v>
      </c>
      <c r="D1143" s="59" t="s">
        <v>1806</v>
      </c>
      <c r="E1143" s="594" t="s">
        <v>7382</v>
      </c>
      <c r="F1143" s="97"/>
      <c r="G1143" s="97"/>
      <c r="H1143" s="97"/>
      <c r="I1143" s="97"/>
      <c r="J1143" s="97"/>
      <c r="K1143" s="97"/>
      <c r="L1143" s="97"/>
      <c r="M1143" s="97"/>
      <c r="N1143" s="97"/>
      <c r="O1143" s="97"/>
      <c r="P1143" s="97"/>
      <c r="Q1143" s="97"/>
      <c r="R1143" s="97"/>
      <c r="S1143" s="97"/>
      <c r="T1143" s="97"/>
      <c r="U1143" s="97"/>
      <c r="V1143" s="97"/>
      <c r="W1143" s="97"/>
      <c r="X1143" s="97"/>
      <c r="Y1143" s="97"/>
      <c r="Z1143" s="97"/>
      <c r="AA1143" s="97"/>
    </row>
    <row r="1144" customFormat="false" ht="15.75" hidden="false" customHeight="false" outlineLevel="0" collapsed="false">
      <c r="A1144" s="690"/>
      <c r="B1144" s="623" t="s">
        <v>6647</v>
      </c>
      <c r="C1144" s="539" t="s">
        <v>7383</v>
      </c>
      <c r="D1144" s="59" t="s">
        <v>7384</v>
      </c>
      <c r="E1144" s="594" t="s">
        <v>7385</v>
      </c>
      <c r="F1144" s="97"/>
      <c r="G1144" s="97"/>
      <c r="H1144" s="97"/>
      <c r="I1144" s="97"/>
      <c r="J1144" s="97"/>
      <c r="K1144" s="97"/>
      <c r="L1144" s="97"/>
      <c r="M1144" s="97"/>
      <c r="N1144" s="97"/>
      <c r="O1144" s="97"/>
      <c r="P1144" s="97"/>
      <c r="Q1144" s="97"/>
      <c r="R1144" s="97"/>
      <c r="S1144" s="97"/>
      <c r="T1144" s="97"/>
      <c r="U1144" s="97"/>
      <c r="V1144" s="97"/>
      <c r="W1144" s="97"/>
      <c r="X1144" s="97"/>
      <c r="Y1144" s="97"/>
      <c r="Z1144" s="97"/>
      <c r="AA1144" s="97"/>
    </row>
    <row r="1145" customFormat="false" ht="15.75" hidden="false" customHeight="false" outlineLevel="0" collapsed="false">
      <c r="A1145" s="690"/>
      <c r="B1145" s="623" t="s">
        <v>6647</v>
      </c>
      <c r="C1145" s="539" t="s">
        <v>7386</v>
      </c>
      <c r="D1145" s="59" t="s">
        <v>7387</v>
      </c>
      <c r="E1145" s="594" t="s">
        <v>7388</v>
      </c>
      <c r="F1145" s="55" t="s">
        <v>7389</v>
      </c>
      <c r="G1145" s="594" t="s">
        <v>7390</v>
      </c>
      <c r="H1145" s="97"/>
      <c r="I1145" s="97"/>
      <c r="J1145" s="97"/>
      <c r="K1145" s="97"/>
      <c r="L1145" s="97"/>
      <c r="M1145" s="97"/>
      <c r="N1145" s="97"/>
      <c r="O1145" s="97"/>
      <c r="P1145" s="97"/>
      <c r="Q1145" s="97"/>
      <c r="R1145" s="97"/>
      <c r="S1145" s="97"/>
      <c r="T1145" s="97"/>
      <c r="U1145" s="97"/>
      <c r="V1145" s="97"/>
      <c r="W1145" s="97"/>
      <c r="X1145" s="97"/>
      <c r="Y1145" s="97"/>
      <c r="Z1145" s="97"/>
      <c r="AA1145" s="97"/>
    </row>
    <row r="1146" customFormat="false" ht="15.75" hidden="false" customHeight="false" outlineLevel="0" collapsed="false">
      <c r="A1146" s="690"/>
      <c r="B1146" s="623" t="s">
        <v>6647</v>
      </c>
      <c r="C1146" s="57" t="s">
        <v>7391</v>
      </c>
      <c r="D1146" s="59" t="s">
        <v>7392</v>
      </c>
      <c r="E1146" s="405" t="s">
        <v>7393</v>
      </c>
      <c r="F1146" s="55" t="s">
        <v>1643</v>
      </c>
      <c r="G1146" s="594" t="s">
        <v>7394</v>
      </c>
      <c r="H1146" s="97"/>
      <c r="I1146" s="97"/>
      <c r="J1146" s="97"/>
      <c r="K1146" s="97"/>
      <c r="L1146" s="97"/>
      <c r="M1146" s="97"/>
      <c r="N1146" s="97"/>
      <c r="O1146" s="97"/>
      <c r="P1146" s="97"/>
      <c r="Q1146" s="97"/>
      <c r="R1146" s="97"/>
      <c r="S1146" s="97"/>
      <c r="T1146" s="97"/>
      <c r="U1146" s="97"/>
      <c r="V1146" s="97"/>
      <c r="W1146" s="97"/>
      <c r="X1146" s="97"/>
      <c r="Y1146" s="97"/>
      <c r="Z1146" s="97"/>
      <c r="AA1146" s="97"/>
    </row>
    <row r="1147" customFormat="false" ht="15.75" hidden="false" customHeight="false" outlineLevel="0" collapsed="false">
      <c r="A1147" s="690"/>
      <c r="B1147" s="623" t="s">
        <v>7395</v>
      </c>
      <c r="C1147" s="539" t="s">
        <v>7396</v>
      </c>
      <c r="D1147" s="59" t="s">
        <v>1354</v>
      </c>
      <c r="E1147" s="405" t="s">
        <v>7397</v>
      </c>
      <c r="F1147" s="97"/>
      <c r="G1147" s="97"/>
      <c r="H1147" s="97"/>
      <c r="I1147" s="97"/>
      <c r="J1147" s="97"/>
      <c r="K1147" s="97"/>
      <c r="L1147" s="97"/>
      <c r="M1147" s="97"/>
      <c r="N1147" s="97"/>
      <c r="O1147" s="97"/>
      <c r="P1147" s="97"/>
      <c r="Q1147" s="97"/>
      <c r="R1147" s="97"/>
      <c r="S1147" s="97"/>
      <c r="T1147" s="97"/>
      <c r="U1147" s="97"/>
      <c r="V1147" s="97"/>
      <c r="W1147" s="97"/>
      <c r="X1147" s="97"/>
      <c r="Y1147" s="97"/>
      <c r="Z1147" s="97"/>
      <c r="AA1147" s="97"/>
    </row>
    <row r="1148" customFormat="false" ht="15.75" hidden="false" customHeight="false" outlineLevel="0" collapsed="false">
      <c r="A1148" s="690"/>
      <c r="B1148" s="623" t="s">
        <v>7398</v>
      </c>
      <c r="C1148" s="57" t="s">
        <v>7399</v>
      </c>
      <c r="D1148" s="59" t="s">
        <v>1312</v>
      </c>
      <c r="E1148" s="405" t="s">
        <v>7400</v>
      </c>
      <c r="F1148" s="97"/>
      <c r="G1148" s="97"/>
      <c r="H1148" s="97"/>
      <c r="I1148" s="97"/>
      <c r="J1148" s="97"/>
      <c r="K1148" s="97"/>
      <c r="L1148" s="97"/>
      <c r="M1148" s="97"/>
      <c r="N1148" s="97"/>
      <c r="O1148" s="97"/>
      <c r="P1148" s="97"/>
      <c r="Q1148" s="97"/>
      <c r="R1148" s="97"/>
      <c r="S1148" s="97"/>
      <c r="T1148" s="97"/>
      <c r="U1148" s="97"/>
      <c r="V1148" s="97"/>
      <c r="W1148" s="97"/>
      <c r="X1148" s="97"/>
      <c r="Y1148" s="97"/>
      <c r="Z1148" s="97"/>
      <c r="AA1148" s="97"/>
    </row>
    <row r="1149" customFormat="false" ht="15.75" hidden="false" customHeight="false" outlineLevel="0" collapsed="false">
      <c r="A1149" s="690"/>
      <c r="B1149" s="623" t="s">
        <v>7401</v>
      </c>
      <c r="C1149" s="539" t="s">
        <v>7402</v>
      </c>
      <c r="D1149" s="59" t="s">
        <v>1344</v>
      </c>
      <c r="E1149" s="405" t="s">
        <v>7403</v>
      </c>
      <c r="F1149" s="97"/>
      <c r="G1149" s="97"/>
      <c r="H1149" s="97"/>
      <c r="I1149" s="97"/>
      <c r="J1149" s="97"/>
      <c r="K1149" s="97"/>
      <c r="L1149" s="97"/>
      <c r="M1149" s="97"/>
      <c r="N1149" s="97"/>
      <c r="O1149" s="97"/>
      <c r="P1149" s="97"/>
      <c r="Q1149" s="97"/>
      <c r="R1149" s="97"/>
      <c r="S1149" s="97"/>
      <c r="T1149" s="97"/>
      <c r="U1149" s="97"/>
      <c r="V1149" s="97"/>
      <c r="W1149" s="97"/>
      <c r="X1149" s="97"/>
      <c r="Y1149" s="97"/>
      <c r="Z1149" s="97"/>
      <c r="AA1149" s="97"/>
    </row>
    <row r="1150" customFormat="false" ht="15.75" hidden="false" customHeight="false" outlineLevel="0" collapsed="false">
      <c r="A1150" s="690"/>
      <c r="B1150" s="623" t="s">
        <v>7404</v>
      </c>
      <c r="C1150" s="539" t="s">
        <v>7405</v>
      </c>
      <c r="D1150" s="59" t="s">
        <v>1417</v>
      </c>
      <c r="E1150" s="405" t="s">
        <v>7406</v>
      </c>
      <c r="F1150" s="97"/>
      <c r="G1150" s="97"/>
      <c r="H1150" s="97"/>
      <c r="I1150" s="97"/>
      <c r="J1150" s="97"/>
      <c r="K1150" s="97"/>
      <c r="L1150" s="97"/>
      <c r="M1150" s="97"/>
      <c r="N1150" s="97"/>
      <c r="O1150" s="97"/>
      <c r="P1150" s="97"/>
      <c r="Q1150" s="97"/>
      <c r="R1150" s="97"/>
      <c r="S1150" s="97"/>
      <c r="T1150" s="97"/>
      <c r="U1150" s="97"/>
      <c r="V1150" s="97"/>
      <c r="W1150" s="97"/>
      <c r="X1150" s="97"/>
      <c r="Y1150" s="97"/>
      <c r="Z1150" s="97"/>
      <c r="AA1150" s="97"/>
    </row>
    <row r="1151" customFormat="false" ht="15.75" hidden="false" customHeight="false" outlineLevel="0" collapsed="false">
      <c r="A1151" s="690"/>
      <c r="B1151" s="623" t="s">
        <v>7407</v>
      </c>
      <c r="C1151" s="539" t="s">
        <v>7408</v>
      </c>
      <c r="D1151" s="59" t="s">
        <v>2062</v>
      </c>
      <c r="E1151" s="405" t="s">
        <v>6172</v>
      </c>
      <c r="F1151" s="97"/>
      <c r="G1151" s="97"/>
      <c r="H1151" s="97"/>
      <c r="I1151" s="97"/>
      <c r="J1151" s="97"/>
      <c r="K1151" s="97"/>
      <c r="L1151" s="97"/>
      <c r="M1151" s="97"/>
      <c r="N1151" s="97"/>
      <c r="O1151" s="97"/>
      <c r="P1151" s="97"/>
      <c r="Q1151" s="97"/>
      <c r="R1151" s="97"/>
      <c r="S1151" s="97"/>
      <c r="T1151" s="97"/>
      <c r="U1151" s="97"/>
      <c r="V1151" s="97"/>
      <c r="W1151" s="97"/>
      <c r="X1151" s="97"/>
      <c r="Y1151" s="97"/>
      <c r="Z1151" s="97"/>
      <c r="AA1151" s="97"/>
    </row>
    <row r="1152" customFormat="false" ht="15.75" hidden="false" customHeight="false" outlineLevel="0" collapsed="false">
      <c r="A1152" s="690"/>
      <c r="B1152" s="623" t="s">
        <v>7407</v>
      </c>
      <c r="C1152" s="539" t="s">
        <v>7409</v>
      </c>
      <c r="D1152" s="59" t="s">
        <v>343</v>
      </c>
      <c r="E1152" s="594" t="s">
        <v>7410</v>
      </c>
      <c r="F1152" s="97"/>
      <c r="G1152" s="97"/>
      <c r="H1152" s="97"/>
      <c r="I1152" s="97"/>
      <c r="J1152" s="97"/>
      <c r="K1152" s="97"/>
      <c r="L1152" s="97"/>
      <c r="M1152" s="97"/>
      <c r="N1152" s="97"/>
      <c r="O1152" s="97"/>
      <c r="P1152" s="97"/>
      <c r="Q1152" s="97"/>
      <c r="R1152" s="97"/>
      <c r="S1152" s="97"/>
      <c r="T1152" s="97"/>
      <c r="U1152" s="97"/>
      <c r="V1152" s="97"/>
      <c r="W1152" s="97"/>
      <c r="X1152" s="97"/>
      <c r="Y1152" s="97"/>
      <c r="Z1152" s="97"/>
      <c r="AA1152" s="97"/>
    </row>
    <row r="1153" customFormat="false" ht="15.75" hidden="false" customHeight="false" outlineLevel="0" collapsed="false">
      <c r="A1153" s="690"/>
      <c r="B1153" s="623" t="s">
        <v>6650</v>
      </c>
      <c r="C1153" s="539" t="s">
        <v>7411</v>
      </c>
      <c r="D1153" s="59" t="s">
        <v>7412</v>
      </c>
      <c r="E1153" s="594" t="s">
        <v>7413</v>
      </c>
      <c r="F1153" s="97"/>
      <c r="G1153" s="97"/>
      <c r="H1153" s="97"/>
      <c r="I1153" s="97"/>
      <c r="J1153" s="97"/>
      <c r="K1153" s="97"/>
      <c r="L1153" s="97"/>
      <c r="M1153" s="97"/>
      <c r="N1153" s="97"/>
      <c r="O1153" s="97"/>
      <c r="P1153" s="97"/>
      <c r="Q1153" s="97"/>
      <c r="R1153" s="97"/>
      <c r="S1153" s="97"/>
      <c r="T1153" s="97"/>
      <c r="U1153" s="97"/>
      <c r="V1153" s="97"/>
      <c r="W1153" s="97"/>
      <c r="X1153" s="97"/>
      <c r="Y1153" s="97"/>
      <c r="Z1153" s="97"/>
      <c r="AA1153" s="97"/>
    </row>
    <row r="1154" customFormat="false" ht="15.75" hidden="false" customHeight="false" outlineLevel="0" collapsed="false">
      <c r="A1154" s="690"/>
      <c r="B1154" s="623" t="s">
        <v>6663</v>
      </c>
      <c r="C1154" s="539" t="s">
        <v>7414</v>
      </c>
      <c r="D1154" s="59" t="s">
        <v>343</v>
      </c>
      <c r="E1154" s="405" t="s">
        <v>7415</v>
      </c>
      <c r="F1154" s="59" t="s">
        <v>1264</v>
      </c>
      <c r="G1154" s="405" t="s">
        <v>7416</v>
      </c>
      <c r="H1154" s="97"/>
      <c r="I1154" s="97"/>
      <c r="J1154" s="97"/>
      <c r="K1154" s="97"/>
      <c r="L1154" s="97"/>
      <c r="M1154" s="97"/>
      <c r="N1154" s="97"/>
      <c r="O1154" s="97"/>
      <c r="P1154" s="97"/>
      <c r="Q1154" s="97"/>
      <c r="R1154" s="97"/>
      <c r="S1154" s="97"/>
      <c r="T1154" s="97"/>
      <c r="U1154" s="97"/>
      <c r="V1154" s="97"/>
      <c r="W1154" s="97"/>
      <c r="X1154" s="97"/>
      <c r="Y1154" s="97"/>
      <c r="Z1154" s="97"/>
      <c r="AA1154" s="97"/>
    </row>
    <row r="1155" customFormat="false" ht="15.75" hidden="false" customHeight="false" outlineLevel="0" collapsed="false">
      <c r="A1155" s="690"/>
      <c r="B1155" s="623" t="s">
        <v>6663</v>
      </c>
      <c r="C1155" s="543" t="s">
        <v>7417</v>
      </c>
      <c r="D1155" s="59" t="s">
        <v>1435</v>
      </c>
      <c r="E1155" s="405" t="s">
        <v>7418</v>
      </c>
      <c r="F1155" s="55" t="s">
        <v>7419</v>
      </c>
      <c r="G1155" s="594" t="s">
        <v>7420</v>
      </c>
      <c r="H1155" s="97"/>
      <c r="I1155" s="97"/>
      <c r="J1155" s="97"/>
      <c r="K1155" s="97"/>
      <c r="L1155" s="97"/>
      <c r="M1155" s="97"/>
      <c r="N1155" s="97"/>
      <c r="O1155" s="97"/>
      <c r="P1155" s="97"/>
      <c r="Q1155" s="97"/>
      <c r="R1155" s="97"/>
      <c r="S1155" s="97"/>
      <c r="T1155" s="97"/>
      <c r="U1155" s="97"/>
      <c r="V1155" s="97"/>
      <c r="W1155" s="97"/>
      <c r="X1155" s="97"/>
      <c r="Y1155" s="97"/>
      <c r="Z1155" s="97"/>
      <c r="AA1155" s="97"/>
    </row>
    <row r="1156" customFormat="false" ht="15.75" hidden="false" customHeight="false" outlineLevel="0" collapsed="false">
      <c r="A1156" s="690"/>
      <c r="B1156" s="623" t="s">
        <v>5287</v>
      </c>
      <c r="C1156" s="543" t="s">
        <v>7421</v>
      </c>
      <c r="D1156" s="57" t="s">
        <v>7422</v>
      </c>
      <c r="E1156" s="414" t="s">
        <v>7423</v>
      </c>
      <c r="F1156" s="97"/>
      <c r="G1156" s="97"/>
      <c r="H1156" s="97"/>
      <c r="I1156" s="97"/>
      <c r="J1156" s="97"/>
      <c r="K1156" s="97"/>
      <c r="L1156" s="97"/>
      <c r="M1156" s="97"/>
      <c r="N1156" s="97"/>
      <c r="O1156" s="97"/>
      <c r="P1156" s="97"/>
      <c r="Q1156" s="97"/>
      <c r="R1156" s="97"/>
      <c r="S1156" s="97"/>
      <c r="T1156" s="97"/>
      <c r="U1156" s="97"/>
      <c r="V1156" s="97"/>
      <c r="W1156" s="97"/>
      <c r="X1156" s="97"/>
      <c r="Y1156" s="97"/>
      <c r="Z1156" s="97"/>
      <c r="AA1156" s="97"/>
    </row>
    <row r="1157" customFormat="false" ht="15.75" hidden="false" customHeight="false" outlineLevel="0" collapsed="false">
      <c r="A1157" s="690"/>
      <c r="B1157" s="623"/>
      <c r="C1157" s="539" t="s">
        <v>7424</v>
      </c>
      <c r="D1157" s="59" t="s">
        <v>4373</v>
      </c>
      <c r="E1157" s="405" t="s">
        <v>7425</v>
      </c>
      <c r="F1157" s="97"/>
      <c r="G1157" s="97"/>
      <c r="H1157" s="97"/>
      <c r="I1157" s="97"/>
      <c r="J1157" s="97"/>
      <c r="K1157" s="97"/>
      <c r="L1157" s="97"/>
      <c r="M1157" s="97"/>
      <c r="N1157" s="97"/>
      <c r="O1157" s="97"/>
      <c r="P1157" s="97"/>
      <c r="Q1157" s="97"/>
      <c r="R1157" s="97"/>
      <c r="S1157" s="97"/>
      <c r="T1157" s="97"/>
      <c r="U1157" s="97"/>
      <c r="V1157" s="97"/>
      <c r="W1157" s="97"/>
      <c r="X1157" s="97"/>
      <c r="Y1157" s="97"/>
      <c r="Z1157" s="97"/>
      <c r="AA1157" s="97"/>
    </row>
    <row r="1158" customFormat="false" ht="15.75" hidden="false" customHeight="false" outlineLevel="0" collapsed="false">
      <c r="A1158" s="690"/>
      <c r="B1158" s="623" t="s">
        <v>7426</v>
      </c>
      <c r="C1158" s="57" t="s">
        <v>7427</v>
      </c>
      <c r="D1158" s="59" t="s">
        <v>1104</v>
      </c>
      <c r="E1158" s="405" t="s">
        <v>7428</v>
      </c>
      <c r="F1158" s="59"/>
      <c r="G1158" s="59"/>
      <c r="H1158" s="97"/>
      <c r="I1158" s="97"/>
      <c r="J1158" s="97"/>
      <c r="K1158" s="97"/>
      <c r="L1158" s="97"/>
      <c r="M1158" s="97"/>
      <c r="N1158" s="97"/>
      <c r="O1158" s="97"/>
      <c r="P1158" s="97"/>
      <c r="Q1158" s="97"/>
      <c r="R1158" s="97"/>
      <c r="S1158" s="97"/>
      <c r="T1158" s="97"/>
      <c r="U1158" s="97"/>
      <c r="V1158" s="97"/>
      <c r="W1158" s="97"/>
      <c r="X1158" s="97"/>
      <c r="Y1158" s="97"/>
      <c r="Z1158" s="97"/>
      <c r="AA1158" s="97"/>
    </row>
    <row r="1159" customFormat="false" ht="15.75" hidden="false" customHeight="false" outlineLevel="0" collapsed="false">
      <c r="A1159" s="690"/>
      <c r="B1159" s="623" t="s">
        <v>1834</v>
      </c>
      <c r="C1159" s="406" t="s">
        <v>7429</v>
      </c>
      <c r="D1159" s="57" t="s">
        <v>7430</v>
      </c>
      <c r="E1159" s="414" t="s">
        <v>7431</v>
      </c>
      <c r="F1159" s="59" t="s">
        <v>7432</v>
      </c>
      <c r="G1159" s="405" t="s">
        <v>7433</v>
      </c>
      <c r="H1159" s="97"/>
      <c r="I1159" s="97"/>
      <c r="J1159" s="97"/>
      <c r="K1159" s="97"/>
      <c r="L1159" s="97"/>
      <c r="M1159" s="97"/>
      <c r="N1159" s="97"/>
      <c r="O1159" s="97"/>
      <c r="P1159" s="97"/>
      <c r="Q1159" s="97"/>
      <c r="R1159" s="97"/>
      <c r="S1159" s="97"/>
      <c r="T1159" s="97"/>
      <c r="U1159" s="97"/>
      <c r="V1159" s="97"/>
      <c r="W1159" s="97"/>
      <c r="X1159" s="97"/>
      <c r="Y1159" s="97"/>
      <c r="Z1159" s="97"/>
      <c r="AA1159" s="97"/>
    </row>
    <row r="1160" customFormat="false" ht="15.75" hidden="false" customHeight="false" outlineLevel="0" collapsed="false">
      <c r="A1160" s="690"/>
      <c r="B1160" s="623" t="s">
        <v>1834</v>
      </c>
      <c r="C1160" s="701" t="s">
        <v>7434</v>
      </c>
      <c r="D1160" s="41" t="s">
        <v>7435</v>
      </c>
      <c r="E1160" s="266" t="s">
        <v>7436</v>
      </c>
      <c r="F1160" s="59" t="s">
        <v>7437</v>
      </c>
      <c r="G1160" s="405" t="s">
        <v>1304</v>
      </c>
      <c r="H1160" s="97"/>
      <c r="I1160" s="97"/>
      <c r="J1160" s="97"/>
      <c r="K1160" s="97"/>
      <c r="L1160" s="97"/>
      <c r="M1160" s="97"/>
      <c r="N1160" s="97"/>
      <c r="O1160" s="97"/>
      <c r="P1160" s="97"/>
      <c r="Q1160" s="97"/>
      <c r="R1160" s="97"/>
      <c r="S1160" s="97"/>
      <c r="T1160" s="97"/>
      <c r="U1160" s="97"/>
      <c r="V1160" s="97"/>
      <c r="W1160" s="97"/>
      <c r="X1160" s="97"/>
      <c r="Y1160" s="97"/>
      <c r="Z1160" s="97"/>
      <c r="AA1160" s="97"/>
    </row>
    <row r="1161" customFormat="false" ht="15.75" hidden="false" customHeight="false" outlineLevel="0" collapsed="false">
      <c r="A1161" s="690"/>
      <c r="B1161" s="623" t="s">
        <v>1834</v>
      </c>
      <c r="C1161" s="57" t="s">
        <v>7438</v>
      </c>
      <c r="D1161" s="57" t="s">
        <v>7439</v>
      </c>
      <c r="E1161" s="405" t="s">
        <v>7440</v>
      </c>
      <c r="F1161" s="57" t="s">
        <v>7441</v>
      </c>
      <c r="G1161" s="405" t="s">
        <v>7442</v>
      </c>
      <c r="H1161" s="55"/>
      <c r="I1161" s="55"/>
      <c r="J1161" s="97"/>
      <c r="K1161" s="97"/>
      <c r="L1161" s="97"/>
      <c r="M1161" s="97"/>
      <c r="N1161" s="97"/>
      <c r="O1161" s="97"/>
      <c r="P1161" s="97"/>
      <c r="Q1161" s="97"/>
      <c r="R1161" s="97"/>
      <c r="S1161" s="97"/>
      <c r="T1161" s="97"/>
      <c r="U1161" s="97"/>
      <c r="V1161" s="97"/>
      <c r="W1161" s="97"/>
      <c r="X1161" s="97"/>
      <c r="Y1161" s="97"/>
      <c r="Z1161" s="97"/>
      <c r="AA1161" s="97"/>
    </row>
    <row r="1162" customFormat="false" ht="15.75" hidden="false" customHeight="false" outlineLevel="0" collapsed="false">
      <c r="A1162" s="690"/>
      <c r="B1162" s="623" t="s">
        <v>7443</v>
      </c>
      <c r="C1162" s="539" t="s">
        <v>7444</v>
      </c>
      <c r="D1162" s="55" t="s">
        <v>5318</v>
      </c>
      <c r="E1162" s="594" t="s">
        <v>7445</v>
      </c>
      <c r="F1162" s="57" t="s">
        <v>5318</v>
      </c>
      <c r="G1162" s="594" t="s">
        <v>7446</v>
      </c>
      <c r="H1162" s="55"/>
      <c r="I1162" s="55"/>
      <c r="J1162" s="97"/>
      <c r="K1162" s="97"/>
      <c r="L1162" s="97"/>
      <c r="M1162" s="97"/>
      <c r="N1162" s="97"/>
      <c r="O1162" s="97"/>
      <c r="P1162" s="97"/>
      <c r="Q1162" s="97"/>
      <c r="R1162" s="97"/>
      <c r="S1162" s="97"/>
      <c r="T1162" s="97"/>
      <c r="U1162" s="97"/>
      <c r="V1162" s="97"/>
      <c r="W1162" s="97"/>
      <c r="X1162" s="97"/>
      <c r="Y1162" s="97"/>
      <c r="Z1162" s="97"/>
      <c r="AA1162" s="97"/>
    </row>
    <row r="1163" customFormat="false" ht="15.75" hidden="false" customHeight="false" outlineLevel="0" collapsed="false">
      <c r="A1163" s="690"/>
      <c r="B1163" s="623" t="s">
        <v>7447</v>
      </c>
      <c r="C1163" s="539" t="s">
        <v>7448</v>
      </c>
      <c r="D1163" s="55" t="s">
        <v>7449</v>
      </c>
      <c r="E1163" s="594" t="s">
        <v>7450</v>
      </c>
      <c r="F1163" s="57"/>
      <c r="G1163" s="55"/>
      <c r="H1163" s="55"/>
      <c r="I1163" s="55"/>
      <c r="J1163" s="97"/>
      <c r="K1163" s="97"/>
      <c r="L1163" s="97"/>
      <c r="M1163" s="97"/>
      <c r="N1163" s="97"/>
      <c r="O1163" s="97"/>
      <c r="P1163" s="97"/>
      <c r="Q1163" s="97"/>
      <c r="R1163" s="97"/>
      <c r="S1163" s="97"/>
      <c r="T1163" s="97"/>
      <c r="U1163" s="97"/>
      <c r="V1163" s="97"/>
      <c r="W1163" s="97"/>
      <c r="X1163" s="97"/>
      <c r="Y1163" s="97"/>
      <c r="Z1163" s="97"/>
      <c r="AA1163" s="97"/>
    </row>
    <row r="1164" customFormat="false" ht="15.75" hidden="false" customHeight="false" outlineLevel="0" collapsed="false">
      <c r="A1164" s="690"/>
      <c r="B1164" s="623" t="s">
        <v>5510</v>
      </c>
      <c r="C1164" s="544" t="s">
        <v>7451</v>
      </c>
      <c r="D1164" s="55" t="s">
        <v>7452</v>
      </c>
      <c r="E1164" s="594" t="s">
        <v>7453</v>
      </c>
      <c r="F1164" s="57" t="s">
        <v>7454</v>
      </c>
      <c r="G1164" s="594" t="s">
        <v>7455</v>
      </c>
      <c r="H1164" s="55" t="s">
        <v>1438</v>
      </c>
      <c r="I1164" s="594" t="s">
        <v>7456</v>
      </c>
      <c r="J1164" s="97"/>
      <c r="K1164" s="97"/>
      <c r="L1164" s="97"/>
      <c r="M1164" s="97"/>
      <c r="N1164" s="97"/>
      <c r="O1164" s="97"/>
      <c r="P1164" s="97"/>
      <c r="Q1164" s="97"/>
      <c r="R1164" s="97"/>
      <c r="S1164" s="97"/>
      <c r="T1164" s="97"/>
      <c r="U1164" s="97"/>
      <c r="V1164" s="97"/>
      <c r="W1164" s="97"/>
      <c r="X1164" s="97"/>
      <c r="Y1164" s="97"/>
      <c r="Z1164" s="97"/>
      <c r="AA1164" s="97"/>
    </row>
    <row r="1165" customFormat="false" ht="15.75" hidden="false" customHeight="false" outlineLevel="0" collapsed="false">
      <c r="A1165" s="690"/>
      <c r="B1165" s="623" t="s">
        <v>7457</v>
      </c>
      <c r="C1165" s="57" t="s">
        <v>7458</v>
      </c>
      <c r="D1165" s="57" t="s">
        <v>7459</v>
      </c>
      <c r="E1165" s="594" t="s">
        <v>4808</v>
      </c>
      <c r="F1165" s="97"/>
      <c r="G1165" s="97"/>
      <c r="H1165" s="97"/>
      <c r="I1165" s="97"/>
      <c r="J1165" s="97"/>
      <c r="K1165" s="97"/>
      <c r="L1165" s="97"/>
      <c r="M1165" s="97"/>
      <c r="N1165" s="97"/>
      <c r="O1165" s="97"/>
      <c r="P1165" s="97"/>
      <c r="Q1165" s="97"/>
      <c r="R1165" s="97"/>
      <c r="S1165" s="97"/>
      <c r="T1165" s="97"/>
      <c r="U1165" s="97"/>
      <c r="V1165" s="97"/>
      <c r="W1165" s="97"/>
      <c r="X1165" s="97"/>
      <c r="Y1165" s="97"/>
      <c r="Z1165" s="97"/>
      <c r="AA1165" s="97"/>
    </row>
    <row r="1166" customFormat="false" ht="15.75" hidden="false" customHeight="false" outlineLevel="0" collapsed="false">
      <c r="A1166" s="690"/>
      <c r="B1166" s="623" t="s">
        <v>7460</v>
      </c>
      <c r="C1166" s="539" t="s">
        <v>7461</v>
      </c>
      <c r="D1166" s="57" t="s">
        <v>1774</v>
      </c>
      <c r="E1166" s="594" t="s">
        <v>7462</v>
      </c>
      <c r="F1166" s="97"/>
      <c r="G1166" s="97"/>
      <c r="H1166" s="97"/>
      <c r="I1166" s="97"/>
      <c r="J1166" s="97"/>
      <c r="K1166" s="97"/>
      <c r="L1166" s="97"/>
      <c r="M1166" s="97"/>
      <c r="N1166" s="97"/>
      <c r="O1166" s="97"/>
      <c r="P1166" s="97"/>
      <c r="Q1166" s="97"/>
      <c r="R1166" s="97"/>
      <c r="S1166" s="97"/>
      <c r="T1166" s="97"/>
      <c r="U1166" s="97"/>
      <c r="V1166" s="97"/>
      <c r="W1166" s="97"/>
      <c r="X1166" s="97"/>
      <c r="Y1166" s="97"/>
      <c r="Z1166" s="97"/>
      <c r="AA1166" s="97"/>
    </row>
    <row r="1167" customFormat="false" ht="15.75" hidden="false" customHeight="false" outlineLevel="0" collapsed="false">
      <c r="A1167" s="690"/>
      <c r="B1167" s="623" t="s">
        <v>7460</v>
      </c>
      <c r="C1167" s="539" t="s">
        <v>7463</v>
      </c>
      <c r="D1167" s="57" t="s">
        <v>4512</v>
      </c>
      <c r="E1167" s="594" t="s">
        <v>6945</v>
      </c>
      <c r="F1167" s="97"/>
      <c r="G1167" s="97"/>
      <c r="H1167" s="97"/>
      <c r="I1167" s="97"/>
      <c r="J1167" s="97"/>
      <c r="K1167" s="97"/>
      <c r="L1167" s="97"/>
      <c r="M1167" s="97"/>
      <c r="N1167" s="97"/>
      <c r="O1167" s="97"/>
      <c r="P1167" s="97"/>
      <c r="Q1167" s="97"/>
      <c r="R1167" s="97"/>
      <c r="S1167" s="97"/>
      <c r="T1167" s="97"/>
      <c r="U1167" s="97"/>
      <c r="V1167" s="97"/>
      <c r="W1167" s="97"/>
      <c r="X1167" s="97"/>
      <c r="Y1167" s="97"/>
      <c r="Z1167" s="97"/>
      <c r="AA1167" s="97"/>
    </row>
    <row r="1168" customFormat="false" ht="15.75" hidden="false" customHeight="false" outlineLevel="0" collapsed="false">
      <c r="A1168" s="690"/>
      <c r="B1168" s="623" t="s">
        <v>7464</v>
      </c>
      <c r="C1168" s="544" t="s">
        <v>7465</v>
      </c>
      <c r="D1168" s="57" t="s">
        <v>1435</v>
      </c>
      <c r="E1168" s="594" t="s">
        <v>7466</v>
      </c>
      <c r="F1168" s="97"/>
      <c r="G1168" s="97"/>
      <c r="H1168" s="97"/>
      <c r="I1168" s="97"/>
      <c r="J1168" s="97"/>
      <c r="K1168" s="97"/>
      <c r="L1168" s="97"/>
      <c r="M1168" s="97"/>
      <c r="N1168" s="97"/>
      <c r="O1168" s="97"/>
      <c r="P1168" s="97"/>
      <c r="Q1168" s="97"/>
      <c r="R1168" s="97"/>
      <c r="S1168" s="97"/>
      <c r="T1168" s="97"/>
      <c r="U1168" s="97"/>
      <c r="V1168" s="97"/>
      <c r="W1168" s="97"/>
      <c r="X1168" s="97"/>
      <c r="Y1168" s="97"/>
      <c r="Z1168" s="97"/>
      <c r="AA1168" s="97"/>
    </row>
    <row r="1169" customFormat="false" ht="15.75" hidden="false" customHeight="false" outlineLevel="0" collapsed="false">
      <c r="A1169" s="690"/>
      <c r="B1169" s="623" t="s">
        <v>4953</v>
      </c>
      <c r="C1169" s="539" t="s">
        <v>7467</v>
      </c>
      <c r="D1169" s="57" t="s">
        <v>7468</v>
      </c>
      <c r="E1169" s="594" t="s">
        <v>7469</v>
      </c>
      <c r="F1169" s="97"/>
      <c r="G1169" s="97"/>
      <c r="H1169" s="97"/>
      <c r="I1169" s="97"/>
      <c r="J1169" s="97"/>
      <c r="K1169" s="97"/>
      <c r="L1169" s="97"/>
      <c r="M1169" s="97"/>
      <c r="N1169" s="97"/>
      <c r="O1169" s="97"/>
      <c r="P1169" s="97"/>
      <c r="Q1169" s="97"/>
      <c r="R1169" s="97"/>
      <c r="S1169" s="97"/>
      <c r="T1169" s="97"/>
      <c r="U1169" s="97"/>
      <c r="V1169" s="97"/>
      <c r="W1169" s="97"/>
      <c r="X1169" s="97"/>
      <c r="Y1169" s="97"/>
      <c r="Z1169" s="97"/>
      <c r="AA1169" s="97"/>
    </row>
    <row r="1170" customFormat="false" ht="15.75" hidden="false" customHeight="false" outlineLevel="0" collapsed="false">
      <c r="A1170" s="690"/>
      <c r="B1170" s="623" t="s">
        <v>7470</v>
      </c>
      <c r="C1170" s="539" t="s">
        <v>7471</v>
      </c>
      <c r="D1170" s="57" t="s">
        <v>1774</v>
      </c>
      <c r="E1170" s="405" t="s">
        <v>7472</v>
      </c>
      <c r="F1170" s="97"/>
      <c r="G1170" s="97"/>
      <c r="H1170" s="97"/>
      <c r="I1170" s="97"/>
      <c r="J1170" s="97"/>
      <c r="K1170" s="97"/>
      <c r="L1170" s="97"/>
      <c r="M1170" s="97"/>
      <c r="N1170" s="97"/>
      <c r="O1170" s="97"/>
      <c r="P1170" s="97"/>
      <c r="Q1170" s="97"/>
      <c r="R1170" s="97"/>
      <c r="S1170" s="97"/>
      <c r="T1170" s="97"/>
      <c r="U1170" s="97"/>
      <c r="V1170" s="97"/>
      <c r="W1170" s="97"/>
      <c r="X1170" s="97"/>
      <c r="Y1170" s="97"/>
      <c r="Z1170" s="97"/>
      <c r="AA1170" s="97"/>
    </row>
    <row r="1171" customFormat="false" ht="15.75" hidden="false" customHeight="false" outlineLevel="0" collapsed="false">
      <c r="A1171" s="690"/>
      <c r="B1171" s="623" t="s">
        <v>7473</v>
      </c>
      <c r="C1171" s="539" t="s">
        <v>7474</v>
      </c>
      <c r="D1171" s="57" t="s">
        <v>7475</v>
      </c>
      <c r="E1171" s="405" t="s">
        <v>7476</v>
      </c>
      <c r="F1171" s="59" t="s">
        <v>3067</v>
      </c>
      <c r="G1171" s="407" t="s">
        <v>7477</v>
      </c>
      <c r="H1171" s="97"/>
      <c r="I1171" s="97"/>
      <c r="J1171" s="97"/>
      <c r="K1171" s="97"/>
      <c r="L1171" s="97"/>
      <c r="M1171" s="97"/>
      <c r="N1171" s="97"/>
      <c r="O1171" s="97"/>
      <c r="P1171" s="97"/>
      <c r="Q1171" s="97"/>
      <c r="R1171" s="97"/>
      <c r="S1171" s="97"/>
      <c r="T1171" s="97"/>
      <c r="U1171" s="97"/>
      <c r="V1171" s="97"/>
      <c r="W1171" s="97"/>
      <c r="X1171" s="97"/>
      <c r="Y1171" s="97"/>
      <c r="Z1171" s="97"/>
      <c r="AA1171" s="97"/>
    </row>
    <row r="1172" customFormat="false" ht="15.75" hidden="false" customHeight="false" outlineLevel="0" collapsed="false">
      <c r="A1172" s="690"/>
      <c r="B1172" s="623" t="s">
        <v>7478</v>
      </c>
      <c r="C1172" s="539" t="s">
        <v>7479</v>
      </c>
      <c r="D1172" s="57" t="s">
        <v>7480</v>
      </c>
      <c r="E1172" s="405" t="s">
        <v>7481</v>
      </c>
      <c r="F1172" s="59"/>
      <c r="G1172" s="413"/>
      <c r="H1172" s="97"/>
      <c r="I1172" s="97"/>
      <c r="J1172" s="97"/>
      <c r="K1172" s="97"/>
      <c r="L1172" s="97"/>
      <c r="M1172" s="97"/>
      <c r="N1172" s="97"/>
      <c r="O1172" s="97"/>
      <c r="P1172" s="97"/>
      <c r="Q1172" s="97"/>
      <c r="R1172" s="97"/>
      <c r="S1172" s="97"/>
      <c r="T1172" s="97"/>
      <c r="U1172" s="97"/>
      <c r="V1172" s="97"/>
      <c r="W1172" s="97"/>
      <c r="X1172" s="97"/>
      <c r="Y1172" s="97"/>
      <c r="Z1172" s="97"/>
      <c r="AA1172" s="97"/>
    </row>
    <row r="1173" customFormat="false" ht="15.75" hidden="false" customHeight="false" outlineLevel="0" collapsed="false">
      <c r="A1173" s="690"/>
      <c r="B1173" s="623" t="s">
        <v>7478</v>
      </c>
      <c r="C1173" s="539" t="s">
        <v>7482</v>
      </c>
      <c r="D1173" s="57" t="s">
        <v>7483</v>
      </c>
      <c r="E1173" s="405" t="s">
        <v>7484</v>
      </c>
      <c r="F1173" s="59"/>
      <c r="G1173" s="413"/>
      <c r="H1173" s="97"/>
      <c r="I1173" s="97"/>
      <c r="J1173" s="97"/>
      <c r="K1173" s="97"/>
      <c r="L1173" s="97"/>
      <c r="M1173" s="97"/>
      <c r="N1173" s="97"/>
      <c r="O1173" s="97"/>
      <c r="P1173" s="97"/>
      <c r="Q1173" s="97"/>
      <c r="R1173" s="97"/>
      <c r="S1173" s="97"/>
      <c r="T1173" s="97"/>
      <c r="U1173" s="97"/>
      <c r="V1173" s="97"/>
      <c r="W1173" s="97"/>
      <c r="X1173" s="97"/>
      <c r="Y1173" s="97"/>
      <c r="Z1173" s="97"/>
      <c r="AA1173" s="97"/>
    </row>
    <row r="1174" customFormat="false" ht="15.75" hidden="false" customHeight="false" outlineLevel="0" collapsed="false">
      <c r="A1174" s="690"/>
      <c r="B1174" s="623" t="s">
        <v>7485</v>
      </c>
      <c r="C1174" s="57" t="s">
        <v>7486</v>
      </c>
      <c r="D1174" s="57" t="s">
        <v>1648</v>
      </c>
      <c r="E1174" s="407" t="s">
        <v>7487</v>
      </c>
      <c r="F1174" s="55" t="s">
        <v>1619</v>
      </c>
      <c r="G1174" s="594" t="s">
        <v>7488</v>
      </c>
      <c r="H1174" s="55" t="s">
        <v>5058</v>
      </c>
      <c r="I1174" s="594" t="s">
        <v>7489</v>
      </c>
      <c r="J1174" s="97"/>
      <c r="K1174" s="97"/>
      <c r="L1174" s="97"/>
      <c r="M1174" s="97"/>
      <c r="N1174" s="97"/>
      <c r="O1174" s="97"/>
      <c r="P1174" s="97"/>
      <c r="Q1174" s="97"/>
      <c r="R1174" s="97"/>
      <c r="S1174" s="97"/>
      <c r="T1174" s="97"/>
      <c r="U1174" s="97"/>
      <c r="V1174" s="97"/>
      <c r="W1174" s="97"/>
      <c r="X1174" s="97"/>
      <c r="Y1174" s="97"/>
      <c r="Z1174" s="97"/>
      <c r="AA1174" s="97"/>
    </row>
    <row r="1175" customFormat="false" ht="15.75" hidden="false" customHeight="false" outlineLevel="0" collapsed="false">
      <c r="A1175" s="690"/>
      <c r="B1175" s="623" t="s">
        <v>7490</v>
      </c>
      <c r="C1175" s="57" t="s">
        <v>7491</v>
      </c>
      <c r="D1175" s="57" t="s">
        <v>7492</v>
      </c>
      <c r="E1175" s="408" t="s">
        <v>7493</v>
      </c>
      <c r="F1175" s="97"/>
      <c r="G1175" s="97"/>
      <c r="H1175" s="97"/>
      <c r="I1175" s="97"/>
      <c r="J1175" s="97"/>
      <c r="K1175" s="97"/>
      <c r="L1175" s="97"/>
      <c r="M1175" s="97"/>
      <c r="N1175" s="97"/>
      <c r="O1175" s="97"/>
      <c r="P1175" s="97"/>
      <c r="Q1175" s="97"/>
      <c r="R1175" s="97"/>
      <c r="S1175" s="97"/>
      <c r="T1175" s="97"/>
      <c r="U1175" s="97"/>
      <c r="V1175" s="97"/>
      <c r="W1175" s="97"/>
      <c r="X1175" s="97"/>
      <c r="Y1175" s="97"/>
      <c r="Z1175" s="97"/>
      <c r="AA1175" s="97"/>
    </row>
    <row r="1176" customFormat="false" ht="15.75" hidden="false" customHeight="false" outlineLevel="0" collapsed="false">
      <c r="A1176" s="690"/>
      <c r="B1176" s="623" t="s">
        <v>5517</v>
      </c>
      <c r="C1176" s="702" t="s">
        <v>7494</v>
      </c>
      <c r="D1176" s="57" t="s">
        <v>7495</v>
      </c>
      <c r="E1176" s="414" t="s">
        <v>7496</v>
      </c>
      <c r="F1176" s="97"/>
      <c r="G1176" s="97"/>
      <c r="H1176" s="97"/>
      <c r="I1176" s="97"/>
      <c r="J1176" s="97"/>
      <c r="K1176" s="97"/>
      <c r="L1176" s="97"/>
      <c r="M1176" s="97"/>
      <c r="N1176" s="97"/>
      <c r="O1176" s="97"/>
      <c r="P1176" s="97"/>
      <c r="Q1176" s="97"/>
      <c r="R1176" s="97"/>
      <c r="S1176" s="97"/>
      <c r="T1176" s="97"/>
      <c r="U1176" s="97"/>
      <c r="V1176" s="97"/>
      <c r="W1176" s="97"/>
      <c r="X1176" s="97"/>
      <c r="Y1176" s="97"/>
      <c r="Z1176" s="97"/>
      <c r="AA1176" s="97"/>
    </row>
    <row r="1177" customFormat="false" ht="15.75" hidden="false" customHeight="false" outlineLevel="0" collapsed="false">
      <c r="A1177" s="690"/>
      <c r="B1177" s="623" t="s">
        <v>6779</v>
      </c>
      <c r="C1177" s="57" t="s">
        <v>7497</v>
      </c>
      <c r="D1177" s="59" t="s">
        <v>7498</v>
      </c>
      <c r="E1177" s="594" t="s">
        <v>7499</v>
      </c>
      <c r="F1177" s="97"/>
      <c r="G1177" s="97"/>
      <c r="H1177" s="97"/>
      <c r="I1177" s="97"/>
      <c r="J1177" s="97"/>
      <c r="K1177" s="97"/>
      <c r="L1177" s="97"/>
      <c r="M1177" s="97"/>
      <c r="N1177" s="97"/>
      <c r="O1177" s="97"/>
      <c r="P1177" s="97"/>
      <c r="Q1177" s="97"/>
      <c r="R1177" s="97"/>
      <c r="S1177" s="97"/>
      <c r="T1177" s="97"/>
      <c r="U1177" s="97"/>
      <c r="V1177" s="97"/>
      <c r="W1177" s="97"/>
      <c r="X1177" s="97"/>
      <c r="Y1177" s="97"/>
      <c r="Z1177" s="97"/>
      <c r="AA1177" s="97"/>
    </row>
    <row r="1178" customFormat="false" ht="15.75" hidden="false" customHeight="false" outlineLevel="0" collapsed="false">
      <c r="A1178" s="690"/>
      <c r="B1178" s="623" t="s">
        <v>6164</v>
      </c>
      <c r="C1178" s="57" t="s">
        <v>7500</v>
      </c>
      <c r="D1178" s="59" t="s">
        <v>1580</v>
      </c>
      <c r="E1178" s="594" t="s">
        <v>5527</v>
      </c>
      <c r="F1178" s="97"/>
      <c r="G1178" s="97"/>
      <c r="H1178" s="97"/>
      <c r="I1178" s="97"/>
      <c r="J1178" s="97"/>
      <c r="K1178" s="97"/>
      <c r="L1178" s="97"/>
      <c r="M1178" s="97"/>
      <c r="N1178" s="97"/>
      <c r="O1178" s="97"/>
      <c r="P1178" s="97"/>
      <c r="Q1178" s="97"/>
      <c r="R1178" s="97"/>
      <c r="S1178" s="97"/>
      <c r="T1178" s="97"/>
      <c r="U1178" s="97"/>
      <c r="V1178" s="97"/>
      <c r="W1178" s="97"/>
      <c r="X1178" s="97"/>
      <c r="Y1178" s="97"/>
      <c r="Z1178" s="97"/>
      <c r="AA1178" s="97"/>
    </row>
    <row r="1179" customFormat="false" ht="15.75" hidden="false" customHeight="false" outlineLevel="0" collapsed="false">
      <c r="A1179" s="690"/>
      <c r="B1179" s="623" t="s">
        <v>4370</v>
      </c>
      <c r="C1179" s="57" t="s">
        <v>7501</v>
      </c>
      <c r="D1179" s="59" t="s">
        <v>5433</v>
      </c>
      <c r="E1179" s="594" t="s">
        <v>7502</v>
      </c>
      <c r="F1179" s="97"/>
      <c r="G1179" s="97"/>
      <c r="H1179" s="97"/>
      <c r="I1179" s="97"/>
      <c r="J1179" s="97"/>
      <c r="K1179" s="97"/>
      <c r="L1179" s="97"/>
      <c r="M1179" s="97"/>
      <c r="N1179" s="97"/>
      <c r="O1179" s="97"/>
      <c r="P1179" s="97"/>
      <c r="Q1179" s="97"/>
      <c r="R1179" s="97"/>
      <c r="S1179" s="97"/>
      <c r="T1179" s="97"/>
      <c r="U1179" s="97"/>
      <c r="V1179" s="97"/>
      <c r="W1179" s="97"/>
      <c r="X1179" s="97"/>
      <c r="Y1179" s="97"/>
      <c r="Z1179" s="97"/>
      <c r="AA1179" s="97"/>
    </row>
    <row r="1180" customFormat="false" ht="15.75" hidden="false" customHeight="false" outlineLevel="0" collapsed="false">
      <c r="A1180" s="690"/>
      <c r="B1180" s="623" t="s">
        <v>4370</v>
      </c>
      <c r="C1180" s="57" t="s">
        <v>7503</v>
      </c>
      <c r="D1180" s="59" t="s">
        <v>1821</v>
      </c>
      <c r="E1180" s="594" t="s">
        <v>5745</v>
      </c>
      <c r="F1180" s="97"/>
      <c r="G1180" s="97"/>
      <c r="H1180" s="97"/>
      <c r="I1180" s="97"/>
      <c r="J1180" s="97"/>
      <c r="K1180" s="97"/>
      <c r="L1180" s="97"/>
      <c r="M1180" s="97"/>
      <c r="N1180" s="97"/>
      <c r="O1180" s="97"/>
      <c r="P1180" s="97"/>
      <c r="Q1180" s="97"/>
      <c r="R1180" s="97"/>
      <c r="S1180" s="97"/>
      <c r="T1180" s="97"/>
      <c r="U1180" s="97"/>
      <c r="V1180" s="97"/>
      <c r="W1180" s="97"/>
      <c r="X1180" s="97"/>
      <c r="Y1180" s="97"/>
      <c r="Z1180" s="97"/>
      <c r="AA1180" s="97"/>
    </row>
    <row r="1181" customFormat="false" ht="15.75" hidden="false" customHeight="false" outlineLevel="0" collapsed="false">
      <c r="A1181" s="690"/>
      <c r="B1181" s="623" t="s">
        <v>6800</v>
      </c>
      <c r="C1181" s="57" t="s">
        <v>7504</v>
      </c>
      <c r="D1181" s="57" t="s">
        <v>7505</v>
      </c>
      <c r="E1181" s="407" t="s">
        <v>7324</v>
      </c>
      <c r="F1181" s="59" t="s">
        <v>1564</v>
      </c>
      <c r="G1181" s="405" t="s">
        <v>7506</v>
      </c>
      <c r="H1181" s="97"/>
      <c r="I1181" s="97"/>
      <c r="J1181" s="97"/>
      <c r="K1181" s="97"/>
      <c r="L1181" s="97"/>
      <c r="M1181" s="97"/>
      <c r="N1181" s="97"/>
      <c r="O1181" s="97"/>
      <c r="P1181" s="97"/>
      <c r="Q1181" s="97"/>
      <c r="R1181" s="97"/>
      <c r="S1181" s="97"/>
      <c r="T1181" s="97"/>
      <c r="U1181" s="97"/>
      <c r="V1181" s="97"/>
      <c r="W1181" s="97"/>
      <c r="X1181" s="97"/>
      <c r="Y1181" s="97"/>
      <c r="Z1181" s="97"/>
      <c r="AA1181" s="97"/>
    </row>
    <row r="1182" customFormat="false" ht="15.75" hidden="false" customHeight="false" outlineLevel="0" collapsed="false">
      <c r="A1182" s="690"/>
      <c r="B1182" s="623" t="s">
        <v>7507</v>
      </c>
      <c r="C1182" s="57" t="s">
        <v>7508</v>
      </c>
      <c r="D1182" s="4" t="s">
        <v>7509</v>
      </c>
      <c r="E1182" s="407" t="s">
        <v>7510</v>
      </c>
      <c r="F1182" s="59" t="s">
        <v>3067</v>
      </c>
      <c r="G1182" s="594" t="s">
        <v>6235</v>
      </c>
      <c r="H1182" s="97"/>
      <c r="I1182" s="97"/>
      <c r="J1182" s="97"/>
      <c r="K1182" s="97"/>
      <c r="L1182" s="97"/>
      <c r="M1182" s="97"/>
      <c r="N1182" s="97"/>
      <c r="O1182" s="97"/>
      <c r="P1182" s="97"/>
      <c r="Q1182" s="97"/>
      <c r="R1182" s="97"/>
      <c r="S1182" s="97"/>
      <c r="T1182" s="97"/>
      <c r="U1182" s="97"/>
      <c r="V1182" s="97"/>
      <c r="W1182" s="97"/>
      <c r="X1182" s="97"/>
      <c r="Y1182" s="97"/>
      <c r="Z1182" s="97"/>
      <c r="AA1182" s="97"/>
    </row>
    <row r="1183" customFormat="false" ht="15.75" hidden="false" customHeight="false" outlineLevel="0" collapsed="false">
      <c r="A1183" s="690"/>
      <c r="B1183" s="623" t="s">
        <v>7511</v>
      </c>
      <c r="C1183" s="57" t="s">
        <v>7512</v>
      </c>
      <c r="D1183" s="59" t="s">
        <v>1264</v>
      </c>
      <c r="E1183" s="407" t="s">
        <v>7245</v>
      </c>
      <c r="F1183" s="97"/>
      <c r="G1183" s="97"/>
      <c r="H1183" s="97"/>
      <c r="I1183" s="97"/>
      <c r="J1183" s="97"/>
      <c r="K1183" s="97"/>
      <c r="L1183" s="97"/>
      <c r="M1183" s="97"/>
      <c r="N1183" s="97"/>
      <c r="O1183" s="97"/>
      <c r="P1183" s="97"/>
      <c r="Q1183" s="97"/>
      <c r="R1183" s="97"/>
      <c r="S1183" s="97"/>
      <c r="T1183" s="97"/>
      <c r="U1183" s="97"/>
      <c r="V1183" s="97"/>
      <c r="W1183" s="97"/>
      <c r="X1183" s="97"/>
      <c r="Y1183" s="97"/>
      <c r="Z1183" s="97"/>
      <c r="AA1183" s="97"/>
    </row>
    <row r="1184" customFormat="false" ht="15.75" hidden="false" customHeight="false" outlineLevel="0" collapsed="false">
      <c r="A1184" s="690"/>
      <c r="B1184" s="623" t="s">
        <v>6838</v>
      </c>
      <c r="C1184" s="57" t="s">
        <v>7513</v>
      </c>
      <c r="D1184" s="41" t="s">
        <v>7514</v>
      </c>
      <c r="E1184" s="266" t="s">
        <v>7515</v>
      </c>
      <c r="F1184" s="59"/>
      <c r="G1184" s="59"/>
      <c r="H1184" s="97"/>
      <c r="I1184" s="97"/>
      <c r="J1184" s="97"/>
      <c r="K1184" s="97"/>
      <c r="L1184" s="97"/>
      <c r="M1184" s="97"/>
      <c r="N1184" s="97"/>
      <c r="O1184" s="97"/>
      <c r="P1184" s="97"/>
      <c r="Q1184" s="97"/>
      <c r="R1184" s="97"/>
      <c r="S1184" s="97"/>
      <c r="T1184" s="97"/>
      <c r="U1184" s="97"/>
      <c r="V1184" s="97"/>
      <c r="W1184" s="97"/>
      <c r="X1184" s="97"/>
      <c r="Y1184" s="97"/>
      <c r="Z1184" s="97"/>
      <c r="AA1184" s="97"/>
    </row>
    <row r="1185" customFormat="false" ht="15.75" hidden="false" customHeight="false" outlineLevel="0" collapsed="false">
      <c r="A1185" s="690"/>
      <c r="B1185" s="623" t="s">
        <v>5523</v>
      </c>
      <c r="C1185" s="57" t="s">
        <v>7516</v>
      </c>
      <c r="D1185" s="57" t="s">
        <v>7517</v>
      </c>
      <c r="E1185" s="408" t="s">
        <v>7518</v>
      </c>
      <c r="F1185" s="57" t="s">
        <v>7519</v>
      </c>
      <c r="G1185" s="414" t="s">
        <v>7520</v>
      </c>
      <c r="H1185" s="97"/>
      <c r="I1185" s="97"/>
      <c r="J1185" s="97"/>
      <c r="K1185" s="97"/>
      <c r="L1185" s="97"/>
      <c r="M1185" s="97"/>
      <c r="N1185" s="97"/>
      <c r="O1185" s="97"/>
      <c r="P1185" s="97"/>
      <c r="Q1185" s="97"/>
      <c r="R1185" s="97"/>
      <c r="S1185" s="97"/>
      <c r="T1185" s="97"/>
      <c r="U1185" s="97"/>
      <c r="V1185" s="97"/>
      <c r="W1185" s="97"/>
      <c r="X1185" s="97"/>
      <c r="Y1185" s="97"/>
      <c r="Z1185" s="97"/>
      <c r="AA1185" s="97"/>
    </row>
    <row r="1186" customFormat="false" ht="15.75" hidden="false" customHeight="false" outlineLevel="0" collapsed="false">
      <c r="A1186" s="690"/>
      <c r="B1186" s="623" t="s">
        <v>5523</v>
      </c>
      <c r="C1186" s="57" t="s">
        <v>7521</v>
      </c>
      <c r="D1186" s="57" t="s">
        <v>7522</v>
      </c>
      <c r="E1186" s="689" t="s">
        <v>7523</v>
      </c>
      <c r="F1186" s="55"/>
      <c r="G1186" s="55"/>
      <c r="H1186" s="97"/>
      <c r="I1186" s="97"/>
      <c r="J1186" s="97"/>
      <c r="K1186" s="97"/>
      <c r="L1186" s="97"/>
      <c r="M1186" s="97"/>
      <c r="N1186" s="97"/>
      <c r="O1186" s="97"/>
      <c r="P1186" s="97"/>
      <c r="Q1186" s="97"/>
      <c r="R1186" s="97"/>
      <c r="S1186" s="97"/>
      <c r="T1186" s="97"/>
      <c r="U1186" s="97"/>
      <c r="V1186" s="97"/>
      <c r="W1186" s="97"/>
      <c r="X1186" s="97"/>
      <c r="Y1186" s="97"/>
      <c r="Z1186" s="97"/>
      <c r="AA1186" s="97"/>
    </row>
    <row r="1187" customFormat="false" ht="15.75" hidden="false" customHeight="false" outlineLevel="0" collapsed="false">
      <c r="A1187" s="690"/>
      <c r="B1187" s="623" t="s">
        <v>5530</v>
      </c>
      <c r="C1187" s="57" t="s">
        <v>7524</v>
      </c>
      <c r="D1187" s="59" t="s">
        <v>7525</v>
      </c>
      <c r="E1187" s="407" t="s">
        <v>7526</v>
      </c>
      <c r="F1187" s="97"/>
      <c r="G1187" s="97"/>
      <c r="H1187" s="97"/>
      <c r="I1187" s="97"/>
      <c r="J1187" s="97"/>
      <c r="K1187" s="97"/>
      <c r="L1187" s="97"/>
      <c r="M1187" s="97"/>
      <c r="N1187" s="97"/>
      <c r="O1187" s="97"/>
      <c r="P1187" s="97"/>
      <c r="Q1187" s="97"/>
      <c r="R1187" s="97"/>
      <c r="S1187" s="97"/>
      <c r="T1187" s="97"/>
      <c r="U1187" s="97"/>
      <c r="V1187" s="97"/>
      <c r="W1187" s="97"/>
      <c r="X1187" s="97"/>
      <c r="Y1187" s="97"/>
      <c r="Z1187" s="97"/>
      <c r="AA1187" s="97"/>
    </row>
    <row r="1188" customFormat="false" ht="15.75" hidden="false" customHeight="false" outlineLevel="0" collapsed="false">
      <c r="A1188" s="690"/>
      <c r="B1188" s="623" t="s">
        <v>5530</v>
      </c>
      <c r="C1188" s="57" t="s">
        <v>7527</v>
      </c>
      <c r="D1188" s="59" t="s">
        <v>1357</v>
      </c>
      <c r="E1188" s="407" t="s">
        <v>5206</v>
      </c>
      <c r="F1188" s="97"/>
      <c r="G1188" s="97"/>
      <c r="H1188" s="97"/>
      <c r="I1188" s="97"/>
      <c r="J1188" s="97"/>
      <c r="K1188" s="97"/>
      <c r="L1188" s="97"/>
      <c r="M1188" s="97"/>
      <c r="N1188" s="97"/>
      <c r="O1188" s="97"/>
      <c r="P1188" s="97"/>
      <c r="Q1188" s="97"/>
      <c r="R1188" s="97"/>
      <c r="S1188" s="97"/>
      <c r="T1188" s="97"/>
      <c r="U1188" s="97"/>
      <c r="V1188" s="97"/>
      <c r="W1188" s="97"/>
      <c r="X1188" s="97"/>
      <c r="Y1188" s="97"/>
      <c r="Z1188" s="97"/>
      <c r="AA1188" s="97"/>
    </row>
    <row r="1189" customFormat="false" ht="15.75" hidden="false" customHeight="false" outlineLevel="0" collapsed="false">
      <c r="A1189" s="690"/>
      <c r="B1189" s="623" t="s">
        <v>5932</v>
      </c>
      <c r="C1189" s="57" t="s">
        <v>7528</v>
      </c>
      <c r="D1189" s="59" t="s">
        <v>2631</v>
      </c>
      <c r="E1189" s="614" t="s">
        <v>7529</v>
      </c>
      <c r="F1189" s="55" t="s">
        <v>1344</v>
      </c>
      <c r="G1189" s="594" t="s">
        <v>7530</v>
      </c>
      <c r="H1189" s="97"/>
      <c r="I1189" s="97"/>
      <c r="J1189" s="97"/>
      <c r="K1189" s="97"/>
      <c r="L1189" s="97"/>
      <c r="M1189" s="97"/>
      <c r="N1189" s="97"/>
      <c r="O1189" s="97"/>
      <c r="P1189" s="97"/>
      <c r="Q1189" s="97"/>
      <c r="R1189" s="97"/>
      <c r="S1189" s="97"/>
      <c r="T1189" s="97"/>
      <c r="U1189" s="97"/>
      <c r="V1189" s="97"/>
      <c r="W1189" s="97"/>
      <c r="X1189" s="97"/>
      <c r="Y1189" s="97"/>
      <c r="Z1189" s="97"/>
      <c r="AA1189" s="97"/>
    </row>
    <row r="1190" customFormat="false" ht="15.75" hidden="false" customHeight="false" outlineLevel="0" collapsed="false">
      <c r="A1190" s="690"/>
      <c r="B1190" s="623" t="s">
        <v>4679</v>
      </c>
      <c r="C1190" s="57" t="s">
        <v>7531</v>
      </c>
      <c r="D1190" s="59" t="s">
        <v>2053</v>
      </c>
      <c r="E1190" s="594" t="s">
        <v>5873</v>
      </c>
      <c r="F1190" s="97"/>
      <c r="G1190" s="97"/>
      <c r="H1190" s="97"/>
      <c r="I1190" s="97"/>
      <c r="J1190" s="97"/>
      <c r="K1190" s="97"/>
      <c r="L1190" s="97"/>
      <c r="M1190" s="97"/>
      <c r="N1190" s="97"/>
      <c r="O1190" s="97"/>
      <c r="P1190" s="97"/>
      <c r="Q1190" s="97"/>
      <c r="R1190" s="97"/>
      <c r="S1190" s="97"/>
      <c r="T1190" s="97"/>
      <c r="U1190" s="97"/>
      <c r="V1190" s="97"/>
      <c r="W1190" s="97"/>
      <c r="X1190" s="97"/>
      <c r="Y1190" s="97"/>
      <c r="Z1190" s="97"/>
      <c r="AA1190" s="97"/>
    </row>
    <row r="1191" customFormat="false" ht="15.75" hidden="false" customHeight="false" outlineLevel="0" collapsed="false">
      <c r="A1191" s="690"/>
      <c r="B1191" s="623" t="s">
        <v>4679</v>
      </c>
      <c r="C1191" s="539" t="s">
        <v>7532</v>
      </c>
      <c r="D1191" s="407" t="s">
        <v>7533</v>
      </c>
      <c r="E1191" s="405" t="s">
        <v>7534</v>
      </c>
      <c r="F1191" s="55" t="s">
        <v>7535</v>
      </c>
      <c r="G1191" s="405" t="s">
        <v>7536</v>
      </c>
      <c r="H1191" s="97"/>
      <c r="I1191" s="97"/>
      <c r="J1191" s="97"/>
      <c r="K1191" s="97"/>
      <c r="L1191" s="97"/>
      <c r="M1191" s="97"/>
      <c r="N1191" s="97"/>
      <c r="O1191" s="97"/>
      <c r="P1191" s="97"/>
      <c r="Q1191" s="97"/>
      <c r="R1191" s="97"/>
      <c r="S1191" s="97"/>
      <c r="T1191" s="97"/>
      <c r="U1191" s="97"/>
      <c r="V1191" s="97"/>
      <c r="W1191" s="97"/>
      <c r="X1191" s="97"/>
      <c r="Y1191" s="97"/>
      <c r="Z1191" s="97"/>
      <c r="AA1191" s="97"/>
    </row>
    <row r="1192" customFormat="false" ht="15.75" hidden="false" customHeight="false" outlineLevel="0" collapsed="false">
      <c r="A1192" s="690"/>
      <c r="B1192" s="623" t="s">
        <v>7537</v>
      </c>
      <c r="C1192" s="57" t="s">
        <v>7538</v>
      </c>
      <c r="D1192" s="59" t="s">
        <v>1066</v>
      </c>
      <c r="E1192" s="614" t="s">
        <v>7539</v>
      </c>
      <c r="F1192" s="97"/>
      <c r="G1192" s="97"/>
      <c r="H1192" s="97"/>
      <c r="I1192" s="97"/>
      <c r="J1192" s="97"/>
      <c r="K1192" s="97"/>
      <c r="L1192" s="97"/>
      <c r="M1192" s="97"/>
      <c r="N1192" s="97"/>
      <c r="O1192" s="97"/>
      <c r="P1192" s="97"/>
      <c r="Q1192" s="97"/>
      <c r="R1192" s="97"/>
      <c r="S1192" s="97"/>
      <c r="T1192" s="97"/>
      <c r="U1192" s="97"/>
      <c r="V1192" s="97"/>
      <c r="W1192" s="97"/>
      <c r="X1192" s="97"/>
      <c r="Y1192" s="97"/>
      <c r="Z1192" s="97"/>
      <c r="AA1192" s="97"/>
    </row>
    <row r="1193" customFormat="false" ht="15.75" hidden="false" customHeight="false" outlineLevel="0" collapsed="false">
      <c r="A1193" s="690"/>
      <c r="B1193" s="623" t="s">
        <v>6194</v>
      </c>
      <c r="C1193" s="57" t="s">
        <v>7540</v>
      </c>
      <c r="D1193" s="59" t="s">
        <v>1473</v>
      </c>
      <c r="E1193" s="594" t="s">
        <v>1474</v>
      </c>
      <c r="F1193" s="55" t="s">
        <v>2086</v>
      </c>
      <c r="G1193" s="594" t="s">
        <v>6427</v>
      </c>
      <c r="H1193" s="97"/>
      <c r="I1193" s="97"/>
      <c r="J1193" s="97"/>
      <c r="K1193" s="97"/>
      <c r="L1193" s="97"/>
      <c r="M1193" s="97"/>
      <c r="N1193" s="97"/>
      <c r="O1193" s="97"/>
      <c r="P1193" s="97"/>
      <c r="Q1193" s="97"/>
      <c r="R1193" s="97"/>
      <c r="S1193" s="97"/>
      <c r="T1193" s="97"/>
      <c r="U1193" s="97"/>
      <c r="V1193" s="97"/>
      <c r="W1193" s="97"/>
      <c r="X1193" s="97"/>
      <c r="Y1193" s="97"/>
      <c r="Z1193" s="97"/>
      <c r="AA1193" s="97"/>
    </row>
    <row r="1194" customFormat="false" ht="15.75" hidden="false" customHeight="false" outlineLevel="0" collapsed="false">
      <c r="A1194" s="690"/>
      <c r="B1194" s="623" t="s">
        <v>7541</v>
      </c>
      <c r="C1194" s="57" t="s">
        <v>7542</v>
      </c>
      <c r="D1194" s="59" t="s">
        <v>598</v>
      </c>
      <c r="E1194" s="594" t="s">
        <v>7543</v>
      </c>
      <c r="F1194" s="97"/>
      <c r="G1194" s="97"/>
      <c r="H1194" s="97"/>
      <c r="I1194" s="97"/>
      <c r="J1194" s="97"/>
      <c r="K1194" s="97"/>
      <c r="L1194" s="97"/>
      <c r="M1194" s="97"/>
      <c r="N1194" s="97"/>
      <c r="O1194" s="97"/>
      <c r="P1194" s="97"/>
      <c r="Q1194" s="97"/>
      <c r="R1194" s="97"/>
      <c r="S1194" s="97"/>
      <c r="T1194" s="97"/>
      <c r="U1194" s="97"/>
      <c r="V1194" s="97"/>
      <c r="W1194" s="97"/>
      <c r="X1194" s="97"/>
      <c r="Y1194" s="97"/>
      <c r="Z1194" s="97"/>
      <c r="AA1194" s="97"/>
    </row>
    <row r="1195" customFormat="false" ht="15.75" hidden="false" customHeight="false" outlineLevel="0" collapsed="false">
      <c r="A1195" s="690"/>
      <c r="B1195" s="623" t="s">
        <v>4679</v>
      </c>
      <c r="C1195" s="57" t="s">
        <v>7544</v>
      </c>
      <c r="D1195" s="59" t="s">
        <v>7545</v>
      </c>
      <c r="E1195" s="594" t="s">
        <v>7546</v>
      </c>
      <c r="F1195" s="97"/>
      <c r="G1195" s="97"/>
      <c r="H1195" s="97"/>
      <c r="I1195" s="97"/>
      <c r="J1195" s="97"/>
      <c r="K1195" s="97"/>
      <c r="L1195" s="97"/>
      <c r="M1195" s="97"/>
      <c r="N1195" s="97"/>
      <c r="O1195" s="97"/>
      <c r="P1195" s="97"/>
      <c r="Q1195" s="97"/>
      <c r="R1195" s="97"/>
      <c r="S1195" s="97"/>
      <c r="T1195" s="97"/>
      <c r="U1195" s="97"/>
      <c r="V1195" s="97"/>
      <c r="W1195" s="97"/>
      <c r="X1195" s="97"/>
      <c r="Y1195" s="97"/>
      <c r="Z1195" s="97"/>
      <c r="AA1195" s="97"/>
    </row>
    <row r="1196" customFormat="false" ht="15.75" hidden="false" customHeight="false" outlineLevel="0" collapsed="false">
      <c r="A1196" s="690"/>
      <c r="B1196" s="623" t="s">
        <v>5935</v>
      </c>
      <c r="C1196" s="57" t="s">
        <v>7547</v>
      </c>
      <c r="D1196" s="59" t="s">
        <v>7468</v>
      </c>
      <c r="E1196" s="594" t="s">
        <v>7548</v>
      </c>
      <c r="F1196" s="97"/>
      <c r="G1196" s="97"/>
      <c r="H1196" s="97"/>
      <c r="I1196" s="97"/>
      <c r="J1196" s="97"/>
      <c r="K1196" s="97"/>
      <c r="L1196" s="97"/>
      <c r="M1196" s="97"/>
      <c r="N1196" s="97"/>
      <c r="O1196" s="97"/>
      <c r="P1196" s="97"/>
      <c r="Q1196" s="97"/>
      <c r="R1196" s="97"/>
      <c r="S1196" s="97"/>
      <c r="T1196" s="97"/>
      <c r="U1196" s="97"/>
      <c r="V1196" s="97"/>
      <c r="W1196" s="97"/>
      <c r="X1196" s="97"/>
      <c r="Y1196" s="97"/>
      <c r="Z1196" s="97"/>
      <c r="AA1196" s="97"/>
    </row>
    <row r="1197" customFormat="false" ht="15.75" hidden="false" customHeight="false" outlineLevel="0" collapsed="false">
      <c r="A1197" s="690"/>
      <c r="B1197" s="623" t="s">
        <v>7549</v>
      </c>
      <c r="C1197" s="57" t="s">
        <v>7550</v>
      </c>
      <c r="D1197" s="59" t="s">
        <v>7551</v>
      </c>
      <c r="E1197" s="594" t="s">
        <v>7552</v>
      </c>
      <c r="F1197" s="97"/>
      <c r="G1197" s="97"/>
      <c r="H1197" s="97"/>
      <c r="I1197" s="97"/>
      <c r="J1197" s="97"/>
      <c r="K1197" s="97"/>
      <c r="L1197" s="97"/>
      <c r="M1197" s="97"/>
      <c r="N1197" s="97"/>
      <c r="O1197" s="97"/>
      <c r="P1197" s="97"/>
      <c r="Q1197" s="97"/>
      <c r="R1197" s="97"/>
      <c r="S1197" s="97"/>
      <c r="T1197" s="97"/>
      <c r="U1197" s="97"/>
      <c r="V1197" s="97"/>
      <c r="W1197" s="97"/>
      <c r="X1197" s="97"/>
      <c r="Y1197" s="97"/>
      <c r="Z1197" s="97"/>
      <c r="AA1197" s="97"/>
    </row>
    <row r="1198" customFormat="false" ht="15.75" hidden="false" customHeight="false" outlineLevel="0" collapsed="false">
      <c r="A1198" s="690"/>
      <c r="B1198" s="623" t="s">
        <v>7553</v>
      </c>
      <c r="C1198" s="57" t="s">
        <v>7554</v>
      </c>
      <c r="D1198" s="59" t="s">
        <v>7555</v>
      </c>
      <c r="E1198" s="594" t="s">
        <v>7556</v>
      </c>
      <c r="F1198" s="97"/>
      <c r="G1198" s="97"/>
      <c r="H1198" s="97"/>
      <c r="I1198" s="97"/>
      <c r="J1198" s="97"/>
      <c r="K1198" s="97"/>
      <c r="L1198" s="97"/>
      <c r="M1198" s="97"/>
      <c r="N1198" s="97"/>
      <c r="O1198" s="97"/>
      <c r="P1198" s="97"/>
      <c r="Q1198" s="97"/>
      <c r="R1198" s="97"/>
      <c r="S1198" s="97"/>
      <c r="T1198" s="97"/>
      <c r="U1198" s="97"/>
      <c r="V1198" s="97"/>
      <c r="W1198" s="97"/>
      <c r="X1198" s="97"/>
      <c r="Y1198" s="97"/>
      <c r="Z1198" s="97"/>
      <c r="AA1198" s="97"/>
    </row>
    <row r="1199" customFormat="false" ht="15.75" hidden="false" customHeight="false" outlineLevel="0" collapsed="false">
      <c r="A1199" s="690"/>
      <c r="B1199" s="623" t="s">
        <v>7557</v>
      </c>
      <c r="C1199" s="57" t="s">
        <v>7558</v>
      </c>
      <c r="D1199" s="57" t="s">
        <v>7559</v>
      </c>
      <c r="E1199" s="614" t="s">
        <v>7560</v>
      </c>
      <c r="F1199" s="97"/>
      <c r="G1199" s="97"/>
      <c r="H1199" s="97"/>
      <c r="I1199" s="97"/>
      <c r="J1199" s="97"/>
      <c r="K1199" s="97"/>
      <c r="L1199" s="97"/>
      <c r="M1199" s="97"/>
      <c r="N1199" s="97"/>
      <c r="O1199" s="97"/>
      <c r="P1199" s="97"/>
      <c r="Q1199" s="97"/>
      <c r="R1199" s="97"/>
      <c r="S1199" s="97"/>
      <c r="T1199" s="97"/>
      <c r="U1199" s="97"/>
      <c r="V1199" s="97"/>
      <c r="W1199" s="97"/>
      <c r="X1199" s="97"/>
      <c r="Y1199" s="97"/>
      <c r="Z1199" s="97"/>
      <c r="AA1199" s="97"/>
    </row>
    <row r="1200" customFormat="false" ht="15.75" hidden="false" customHeight="false" outlineLevel="0" collapsed="false">
      <c r="A1200" s="690"/>
      <c r="B1200" s="623" t="s">
        <v>7561</v>
      </c>
      <c r="C1200" s="57" t="s">
        <v>7562</v>
      </c>
      <c r="D1200" s="57" t="s">
        <v>7563</v>
      </c>
      <c r="E1200" s="614" t="s">
        <v>7564</v>
      </c>
      <c r="F1200" s="59" t="s">
        <v>598</v>
      </c>
      <c r="G1200" s="405" t="s">
        <v>7565</v>
      </c>
      <c r="H1200" s="97"/>
      <c r="I1200" s="97"/>
      <c r="J1200" s="97"/>
      <c r="K1200" s="97"/>
      <c r="L1200" s="97"/>
      <c r="M1200" s="97"/>
      <c r="N1200" s="97"/>
      <c r="O1200" s="97"/>
      <c r="P1200" s="97"/>
      <c r="Q1200" s="97"/>
      <c r="R1200" s="97"/>
      <c r="S1200" s="97"/>
      <c r="T1200" s="97"/>
      <c r="U1200" s="97"/>
      <c r="V1200" s="97"/>
      <c r="W1200" s="97"/>
      <c r="X1200" s="97"/>
      <c r="Y1200" s="97"/>
      <c r="Z1200" s="97"/>
      <c r="AA1200" s="97"/>
    </row>
    <row r="1201" customFormat="false" ht="15.75" hidden="false" customHeight="false" outlineLevel="0" collapsed="false">
      <c r="A1201" s="690"/>
      <c r="B1201" s="623" t="s">
        <v>7566</v>
      </c>
      <c r="C1201" s="57" t="s">
        <v>7567</v>
      </c>
      <c r="D1201" s="59" t="s">
        <v>6474</v>
      </c>
      <c r="E1201" s="55"/>
      <c r="F1201" s="55" t="s">
        <v>7568</v>
      </c>
      <c r="G1201" s="594" t="s">
        <v>7569</v>
      </c>
      <c r="H1201" s="97"/>
      <c r="I1201" s="97"/>
      <c r="J1201" s="97"/>
      <c r="K1201" s="97"/>
      <c r="L1201" s="97"/>
      <c r="M1201" s="97"/>
      <c r="N1201" s="97"/>
      <c r="O1201" s="97"/>
      <c r="P1201" s="97"/>
      <c r="Q1201" s="97"/>
      <c r="R1201" s="97"/>
      <c r="S1201" s="97"/>
      <c r="T1201" s="97"/>
      <c r="U1201" s="97"/>
      <c r="V1201" s="97"/>
      <c r="W1201" s="97"/>
      <c r="X1201" s="97"/>
      <c r="Y1201" s="97"/>
      <c r="Z1201" s="97"/>
      <c r="AA1201" s="97"/>
    </row>
    <row r="1202" customFormat="false" ht="15.75" hidden="false" customHeight="false" outlineLevel="0" collapsed="false">
      <c r="A1202" s="690"/>
      <c r="B1202" s="623" t="s">
        <v>7570</v>
      </c>
      <c r="C1202" s="57" t="s">
        <v>7571</v>
      </c>
      <c r="D1202" s="59" t="s">
        <v>7572</v>
      </c>
      <c r="E1202" s="594" t="s">
        <v>7573</v>
      </c>
      <c r="F1202" s="97"/>
      <c r="G1202" s="97"/>
      <c r="H1202" s="97"/>
      <c r="I1202" s="97"/>
      <c r="J1202" s="97"/>
      <c r="K1202" s="97"/>
      <c r="L1202" s="97"/>
      <c r="M1202" s="97"/>
      <c r="N1202" s="97"/>
      <c r="O1202" s="97"/>
      <c r="P1202" s="97"/>
      <c r="Q1202" s="97"/>
      <c r="R1202" s="97"/>
      <c r="S1202" s="97"/>
      <c r="T1202" s="97"/>
      <c r="U1202" s="97"/>
      <c r="V1202" s="97"/>
      <c r="W1202" s="97"/>
      <c r="X1202" s="97"/>
      <c r="Y1202" s="97"/>
      <c r="Z1202" s="97"/>
      <c r="AA1202" s="97"/>
    </row>
    <row r="1203" customFormat="false" ht="15.75" hidden="false" customHeight="false" outlineLevel="0" collapsed="false">
      <c r="A1203" s="690"/>
      <c r="B1203" s="623" t="s">
        <v>6912</v>
      </c>
      <c r="C1203" s="57" t="s">
        <v>7574</v>
      </c>
      <c r="D1203" s="59" t="s">
        <v>7575</v>
      </c>
      <c r="E1203" s="407" t="s">
        <v>5944</v>
      </c>
      <c r="F1203" s="97"/>
      <c r="G1203" s="97"/>
      <c r="H1203" s="97"/>
      <c r="I1203" s="97"/>
      <c r="J1203" s="97"/>
      <c r="K1203" s="97"/>
      <c r="L1203" s="97"/>
      <c r="M1203" s="97"/>
      <c r="N1203" s="97"/>
      <c r="O1203" s="97"/>
      <c r="P1203" s="97"/>
      <c r="Q1203" s="97"/>
      <c r="R1203" s="97"/>
      <c r="S1203" s="97"/>
      <c r="T1203" s="97"/>
      <c r="U1203" s="97"/>
      <c r="V1203" s="97"/>
      <c r="W1203" s="97"/>
      <c r="X1203" s="97"/>
      <c r="Y1203" s="97"/>
      <c r="Z1203" s="97"/>
      <c r="AA1203" s="97"/>
    </row>
    <row r="1204" customFormat="false" ht="15.75" hidden="false" customHeight="false" outlineLevel="0" collapsed="false">
      <c r="A1204" s="690"/>
      <c r="B1204" s="623"/>
      <c r="C1204" s="57" t="s">
        <v>7576</v>
      </c>
      <c r="D1204" s="59" t="s">
        <v>2220</v>
      </c>
      <c r="E1204" s="407" t="s">
        <v>7577</v>
      </c>
      <c r="F1204" s="97"/>
      <c r="G1204" s="97"/>
      <c r="H1204" s="97"/>
      <c r="I1204" s="97"/>
      <c r="J1204" s="97"/>
      <c r="K1204" s="97"/>
      <c r="L1204" s="97"/>
      <c r="M1204" s="97"/>
      <c r="N1204" s="97"/>
      <c r="O1204" s="97"/>
      <c r="P1204" s="97"/>
      <c r="Q1204" s="97"/>
      <c r="R1204" s="97"/>
      <c r="S1204" s="97"/>
      <c r="T1204" s="97"/>
      <c r="U1204" s="97"/>
      <c r="V1204" s="97"/>
      <c r="W1204" s="97"/>
      <c r="X1204" s="97"/>
      <c r="Y1204" s="97"/>
      <c r="Z1204" s="97"/>
      <c r="AA1204" s="97"/>
    </row>
    <row r="1205" customFormat="false" ht="15.75" hidden="false" customHeight="false" outlineLevel="0" collapsed="false">
      <c r="A1205" s="168"/>
      <c r="B1205" s="592" t="n">
        <v>2018</v>
      </c>
      <c r="C1205" s="593" t="s">
        <v>7578</v>
      </c>
      <c r="D1205" s="246"/>
      <c r="E1205" s="168"/>
      <c r="F1205" s="168"/>
      <c r="G1205" s="168"/>
      <c r="H1205" s="168"/>
      <c r="I1205" s="168"/>
      <c r="J1205" s="168"/>
      <c r="K1205" s="168"/>
      <c r="L1205" s="168"/>
      <c r="M1205" s="168"/>
      <c r="N1205" s="168"/>
      <c r="O1205" s="168"/>
      <c r="P1205" s="168"/>
      <c r="Q1205" s="168"/>
      <c r="R1205" s="168"/>
      <c r="S1205" s="168"/>
      <c r="T1205" s="168"/>
      <c r="U1205" s="168"/>
      <c r="V1205" s="168"/>
      <c r="W1205" s="168"/>
      <c r="X1205" s="168"/>
      <c r="Y1205" s="168"/>
      <c r="Z1205" s="168"/>
      <c r="AA1205" s="168"/>
    </row>
    <row r="1206" customFormat="false" ht="15.75" hidden="false" customHeight="false" outlineLevel="0" collapsed="false">
      <c r="A1206" s="703" t="s">
        <v>7579</v>
      </c>
      <c r="B1206" s="623"/>
      <c r="C1206" s="4" t="s">
        <v>7580</v>
      </c>
      <c r="D1206" s="59"/>
      <c r="E1206" s="59"/>
      <c r="F1206" s="59"/>
      <c r="G1206" s="59"/>
      <c r="H1206" s="59"/>
      <c r="I1206" s="59"/>
      <c r="J1206" s="59"/>
      <c r="K1206" s="59"/>
      <c r="L1206" s="59"/>
      <c r="M1206" s="59"/>
      <c r="N1206" s="59"/>
      <c r="O1206" s="59"/>
      <c r="P1206" s="59"/>
      <c r="Q1206" s="59"/>
      <c r="R1206" s="59"/>
      <c r="S1206" s="59"/>
      <c r="T1206" s="59"/>
      <c r="U1206" s="59"/>
      <c r="V1206" s="59"/>
      <c r="W1206" s="59"/>
      <c r="X1206" s="59"/>
      <c r="Y1206" s="59"/>
      <c r="Z1206" s="59"/>
      <c r="AA1206" s="59"/>
    </row>
    <row r="1207" customFormat="false" ht="15.75" hidden="false" customHeight="false" outlineLevel="0" collapsed="false">
      <c r="A1207" s="703"/>
      <c r="B1207" s="623"/>
      <c r="C1207" s="535" t="s">
        <v>7581</v>
      </c>
      <c r="D1207" s="59" t="s">
        <v>7582</v>
      </c>
      <c r="E1207" s="405" t="s">
        <v>7583</v>
      </c>
      <c r="F1207" s="59"/>
      <c r="G1207" s="59"/>
      <c r="H1207" s="59"/>
      <c r="I1207" s="59"/>
      <c r="J1207" s="59"/>
      <c r="K1207" s="59"/>
      <c r="L1207" s="59"/>
      <c r="M1207" s="59"/>
      <c r="N1207" s="59"/>
      <c r="O1207" s="59"/>
      <c r="P1207" s="59"/>
      <c r="Q1207" s="59"/>
      <c r="R1207" s="59"/>
      <c r="S1207" s="59"/>
      <c r="T1207" s="59"/>
      <c r="U1207" s="59"/>
      <c r="V1207" s="59"/>
      <c r="W1207" s="59"/>
      <c r="X1207" s="59"/>
      <c r="Y1207" s="59"/>
      <c r="Z1207" s="59"/>
      <c r="AA1207" s="59"/>
    </row>
    <row r="1208" customFormat="false" ht="15.75" hidden="false" customHeight="false" outlineLevel="0" collapsed="false">
      <c r="A1208" s="703"/>
      <c r="B1208" s="623"/>
      <c r="C1208" s="704" t="s">
        <v>7584</v>
      </c>
      <c r="D1208" s="59" t="s">
        <v>1354</v>
      </c>
      <c r="E1208" s="405" t="s">
        <v>6329</v>
      </c>
      <c r="F1208" s="59"/>
      <c r="G1208" s="59"/>
      <c r="H1208" s="59"/>
      <c r="I1208" s="59"/>
      <c r="J1208" s="59"/>
      <c r="K1208" s="59"/>
      <c r="L1208" s="59"/>
      <c r="M1208" s="59"/>
      <c r="N1208" s="59"/>
      <c r="O1208" s="59"/>
      <c r="P1208" s="59"/>
      <c r="Q1208" s="59"/>
      <c r="R1208" s="59"/>
      <c r="S1208" s="59"/>
      <c r="T1208" s="59"/>
      <c r="U1208" s="59"/>
      <c r="V1208" s="59"/>
      <c r="W1208" s="59"/>
      <c r="X1208" s="59"/>
      <c r="Y1208" s="59"/>
      <c r="Z1208" s="59"/>
      <c r="AA1208" s="59"/>
    </row>
    <row r="1209" customFormat="false" ht="15.75" hidden="false" customHeight="false" outlineLevel="0" collapsed="false">
      <c r="A1209" s="703"/>
      <c r="B1209" s="623"/>
      <c r="C1209" s="705" t="s">
        <v>7585</v>
      </c>
      <c r="D1209" s="407" t="s">
        <v>7586</v>
      </c>
      <c r="E1209" s="405" t="s">
        <v>7587</v>
      </c>
      <c r="F1209" s="59"/>
      <c r="G1209" s="59"/>
      <c r="H1209" s="59"/>
      <c r="I1209" s="59"/>
      <c r="J1209" s="59"/>
      <c r="K1209" s="59"/>
      <c r="L1209" s="59"/>
      <c r="M1209" s="59"/>
      <c r="N1209" s="59"/>
      <c r="O1209" s="59"/>
      <c r="P1209" s="59"/>
      <c r="Q1209" s="59"/>
      <c r="R1209" s="59"/>
      <c r="S1209" s="59"/>
      <c r="T1209" s="59"/>
      <c r="U1209" s="59"/>
      <c r="V1209" s="59"/>
      <c r="W1209" s="59"/>
      <c r="X1209" s="59"/>
      <c r="Y1209" s="59"/>
      <c r="Z1209" s="59"/>
      <c r="AA1209" s="59"/>
    </row>
    <row r="1210" customFormat="false" ht="15.75" hidden="false" customHeight="false" outlineLevel="0" collapsed="false">
      <c r="A1210" s="703"/>
      <c r="B1210" s="623"/>
      <c r="C1210" s="535" t="s">
        <v>7588</v>
      </c>
      <c r="D1210" s="59" t="s">
        <v>4361</v>
      </c>
      <c r="E1210" s="405" t="s">
        <v>6752</v>
      </c>
      <c r="F1210" s="59" t="s">
        <v>7589</v>
      </c>
      <c r="G1210" s="407" t="s">
        <v>5566</v>
      </c>
      <c r="H1210" s="59"/>
      <c r="I1210" s="59"/>
      <c r="J1210" s="59"/>
      <c r="K1210" s="59"/>
      <c r="L1210" s="59"/>
      <c r="M1210" s="59"/>
      <c r="N1210" s="59"/>
      <c r="O1210" s="59"/>
      <c r="P1210" s="59"/>
      <c r="Q1210" s="59"/>
      <c r="R1210" s="59"/>
      <c r="S1210" s="59"/>
      <c r="T1210" s="59"/>
      <c r="U1210" s="59"/>
      <c r="V1210" s="59"/>
      <c r="W1210" s="59"/>
      <c r="X1210" s="59"/>
      <c r="Y1210" s="59"/>
      <c r="Z1210" s="59"/>
      <c r="AA1210" s="59"/>
    </row>
    <row r="1211" customFormat="false" ht="15.75" hidden="false" customHeight="false" outlineLevel="0" collapsed="false">
      <c r="A1211" s="703"/>
      <c r="B1211" s="623"/>
      <c r="C1211" s="535" t="s">
        <v>7590</v>
      </c>
      <c r="D1211" s="59" t="s">
        <v>1438</v>
      </c>
      <c r="E1211" s="405" t="s">
        <v>7591</v>
      </c>
      <c r="F1211" s="59"/>
      <c r="G1211" s="59"/>
      <c r="H1211" s="59"/>
      <c r="I1211" s="59"/>
      <c r="J1211" s="59"/>
      <c r="K1211" s="59"/>
      <c r="L1211" s="59"/>
      <c r="M1211" s="59"/>
      <c r="N1211" s="59"/>
      <c r="O1211" s="59"/>
      <c r="P1211" s="59"/>
      <c r="Q1211" s="59"/>
      <c r="R1211" s="59"/>
      <c r="S1211" s="59"/>
      <c r="T1211" s="59"/>
      <c r="U1211" s="59"/>
      <c r="V1211" s="59"/>
      <c r="W1211" s="59"/>
      <c r="X1211" s="59"/>
      <c r="Y1211" s="59"/>
      <c r="Z1211" s="59"/>
      <c r="AA1211" s="59"/>
    </row>
    <row r="1212" customFormat="false" ht="15.75" hidden="false" customHeight="false" outlineLevel="0" collapsed="false">
      <c r="A1212" s="703"/>
      <c r="B1212" s="623"/>
      <c r="C1212" s="320" t="s">
        <v>7592</v>
      </c>
      <c r="D1212" s="59" t="s">
        <v>7593</v>
      </c>
      <c r="E1212" s="55"/>
      <c r="F1212" s="59"/>
      <c r="G1212" s="59"/>
      <c r="H1212" s="59"/>
      <c r="I1212" s="59"/>
      <c r="J1212" s="59"/>
      <c r="K1212" s="59"/>
      <c r="L1212" s="59"/>
      <c r="M1212" s="59"/>
      <c r="N1212" s="59"/>
      <c r="O1212" s="59"/>
      <c r="P1212" s="59"/>
      <c r="Q1212" s="59"/>
      <c r="R1212" s="59"/>
      <c r="S1212" s="59"/>
      <c r="T1212" s="59"/>
      <c r="U1212" s="59"/>
      <c r="V1212" s="59"/>
      <c r="W1212" s="59"/>
      <c r="X1212" s="59"/>
      <c r="Y1212" s="59"/>
      <c r="Z1212" s="59"/>
      <c r="AA1212" s="59"/>
    </row>
    <row r="1213" customFormat="false" ht="15.75" hidden="false" customHeight="false" outlineLevel="0" collapsed="false">
      <c r="A1213" s="703"/>
      <c r="B1213" s="623"/>
      <c r="C1213" s="678" t="s">
        <v>7594</v>
      </c>
      <c r="D1213" s="59" t="s">
        <v>7595</v>
      </c>
      <c r="E1213" s="405" t="s">
        <v>7596</v>
      </c>
      <c r="F1213" s="411"/>
      <c r="G1213" s="285"/>
      <c r="H1213" s="59"/>
      <c r="I1213" s="59"/>
      <c r="J1213" s="59"/>
      <c r="K1213" s="59"/>
      <c r="L1213" s="59"/>
      <c r="M1213" s="59"/>
      <c r="N1213" s="59"/>
      <c r="O1213" s="59"/>
      <c r="P1213" s="59"/>
      <c r="Q1213" s="59"/>
      <c r="R1213" s="59"/>
      <c r="S1213" s="59"/>
      <c r="T1213" s="59"/>
      <c r="U1213" s="59"/>
      <c r="V1213" s="59"/>
      <c r="W1213" s="59"/>
      <c r="X1213" s="59"/>
      <c r="Y1213" s="59"/>
      <c r="Z1213" s="59"/>
      <c r="AA1213" s="59"/>
    </row>
    <row r="1214" customFormat="false" ht="15.75" hidden="false" customHeight="false" outlineLevel="0" collapsed="false">
      <c r="A1214" s="703"/>
      <c r="B1214" s="623"/>
      <c r="C1214" s="704" t="s">
        <v>7597</v>
      </c>
      <c r="D1214" s="59" t="s">
        <v>6938</v>
      </c>
      <c r="E1214" s="405" t="s">
        <v>6939</v>
      </c>
      <c r="F1214" s="411"/>
      <c r="G1214" s="285"/>
      <c r="H1214" s="59"/>
      <c r="I1214" s="59"/>
      <c r="J1214" s="59"/>
      <c r="K1214" s="59"/>
      <c r="L1214" s="59"/>
      <c r="M1214" s="59"/>
      <c r="N1214" s="59"/>
      <c r="O1214" s="59"/>
      <c r="P1214" s="59"/>
      <c r="Q1214" s="59"/>
      <c r="R1214" s="59"/>
      <c r="S1214" s="59"/>
      <c r="T1214" s="59"/>
      <c r="U1214" s="59"/>
      <c r="V1214" s="59"/>
      <c r="W1214" s="59"/>
      <c r="X1214" s="59"/>
      <c r="Y1214" s="59"/>
      <c r="Z1214" s="59"/>
      <c r="AA1214" s="59"/>
    </row>
    <row r="1215" customFormat="false" ht="15.75" hidden="false" customHeight="false" outlineLevel="0" collapsed="false">
      <c r="A1215" s="703"/>
      <c r="B1215" s="623" t="s">
        <v>6251</v>
      </c>
      <c r="C1215" s="706" t="s">
        <v>7598</v>
      </c>
      <c r="D1215" s="57" t="s">
        <v>7599</v>
      </c>
      <c r="E1215" s="408" t="s">
        <v>7600</v>
      </c>
      <c r="F1215" s="411" t="s">
        <v>7601</v>
      </c>
      <c r="G1215" s="269" t="s">
        <v>7602</v>
      </c>
      <c r="H1215" s="59"/>
      <c r="I1215" s="59"/>
      <c r="J1215" s="59"/>
      <c r="K1215" s="59"/>
      <c r="L1215" s="59"/>
      <c r="M1215" s="59"/>
      <c r="N1215" s="59"/>
      <c r="O1215" s="59"/>
      <c r="P1215" s="59"/>
      <c r="Q1215" s="59"/>
      <c r="R1215" s="59"/>
      <c r="S1215" s="59"/>
      <c r="T1215" s="59"/>
      <c r="U1215" s="59"/>
      <c r="V1215" s="59"/>
      <c r="W1215" s="59"/>
      <c r="X1215" s="59"/>
      <c r="Y1215" s="59"/>
      <c r="Z1215" s="59"/>
      <c r="AA1215" s="59"/>
    </row>
    <row r="1216" customFormat="false" ht="15.75" hidden="false" customHeight="false" outlineLevel="0" collapsed="false">
      <c r="A1216" s="703"/>
      <c r="B1216" s="623" t="s">
        <v>5215</v>
      </c>
      <c r="C1216" s="704" t="s">
        <v>7603</v>
      </c>
      <c r="D1216" s="59" t="s">
        <v>7604</v>
      </c>
      <c r="E1216" s="405" t="s">
        <v>7605</v>
      </c>
      <c r="F1216" s="411"/>
      <c r="G1216" s="285"/>
      <c r="H1216" s="59"/>
      <c r="I1216" s="59"/>
      <c r="J1216" s="59"/>
      <c r="K1216" s="59"/>
      <c r="L1216" s="59"/>
      <c r="M1216" s="59"/>
      <c r="N1216" s="59"/>
      <c r="O1216" s="59"/>
      <c r="P1216" s="59"/>
      <c r="Q1216" s="59"/>
      <c r="R1216" s="59"/>
      <c r="S1216" s="59"/>
      <c r="T1216" s="59"/>
      <c r="U1216" s="59"/>
      <c r="V1216" s="59"/>
      <c r="W1216" s="59"/>
      <c r="X1216" s="59"/>
      <c r="Y1216" s="59"/>
      <c r="Z1216" s="59"/>
      <c r="AA1216" s="59"/>
    </row>
    <row r="1217" customFormat="false" ht="15.75" hidden="false" customHeight="false" outlineLevel="0" collapsed="false">
      <c r="A1217" s="703"/>
      <c r="B1217" s="623" t="s">
        <v>6255</v>
      </c>
      <c r="C1217" s="704" t="s">
        <v>7606</v>
      </c>
      <c r="D1217" s="59" t="s">
        <v>7607</v>
      </c>
      <c r="E1217" s="405" t="s">
        <v>7608</v>
      </c>
      <c r="F1217" s="411" t="s">
        <v>7609</v>
      </c>
      <c r="G1217" s="285" t="s">
        <v>7610</v>
      </c>
      <c r="H1217" s="59"/>
      <c r="I1217" s="59"/>
      <c r="J1217" s="59"/>
      <c r="K1217" s="59"/>
      <c r="L1217" s="59"/>
      <c r="M1217" s="59"/>
      <c r="N1217" s="59"/>
      <c r="O1217" s="59"/>
      <c r="P1217" s="59"/>
      <c r="Q1217" s="59"/>
      <c r="R1217" s="59"/>
      <c r="S1217" s="59"/>
      <c r="T1217" s="59"/>
      <c r="U1217" s="59"/>
      <c r="V1217" s="59"/>
      <c r="W1217" s="59"/>
      <c r="X1217" s="59"/>
      <c r="Y1217" s="59"/>
      <c r="Z1217" s="59"/>
      <c r="AA1217" s="59"/>
    </row>
    <row r="1218" customFormat="false" ht="15.75" hidden="false" customHeight="false" outlineLevel="0" collapsed="false">
      <c r="A1218" s="703"/>
      <c r="B1218" s="623" t="s">
        <v>6255</v>
      </c>
      <c r="C1218" s="704" t="s">
        <v>7611</v>
      </c>
      <c r="D1218" s="59" t="s">
        <v>7612</v>
      </c>
      <c r="E1218" s="405" t="s">
        <v>7613</v>
      </c>
      <c r="F1218" s="59"/>
      <c r="G1218" s="59"/>
      <c r="H1218" s="59"/>
      <c r="I1218" s="59"/>
      <c r="J1218" s="59"/>
      <c r="K1218" s="59"/>
      <c r="L1218" s="59"/>
      <c r="M1218" s="59"/>
      <c r="N1218" s="59"/>
      <c r="O1218" s="59"/>
      <c r="P1218" s="59"/>
      <c r="Q1218" s="59"/>
      <c r="R1218" s="59"/>
      <c r="S1218" s="59"/>
      <c r="T1218" s="59"/>
      <c r="U1218" s="59"/>
      <c r="V1218" s="59"/>
      <c r="W1218" s="59"/>
      <c r="X1218" s="59"/>
      <c r="Y1218" s="59"/>
      <c r="Z1218" s="59"/>
      <c r="AA1218" s="59"/>
    </row>
    <row r="1219" customFormat="false" ht="15.75" hidden="false" customHeight="false" outlineLevel="0" collapsed="false">
      <c r="A1219" s="703"/>
      <c r="B1219" s="623" t="s">
        <v>7614</v>
      </c>
      <c r="C1219" s="704" t="s">
        <v>7615</v>
      </c>
      <c r="D1219" s="59" t="s">
        <v>3386</v>
      </c>
      <c r="E1219" s="59"/>
      <c r="F1219" s="59"/>
      <c r="G1219" s="59"/>
      <c r="H1219" s="59"/>
      <c r="I1219" s="59"/>
      <c r="J1219" s="59"/>
      <c r="K1219" s="59"/>
      <c r="L1219" s="59"/>
      <c r="M1219" s="59"/>
      <c r="N1219" s="59"/>
      <c r="O1219" s="59"/>
      <c r="P1219" s="59"/>
      <c r="Q1219" s="59"/>
      <c r="R1219" s="59"/>
      <c r="S1219" s="59"/>
      <c r="T1219" s="59"/>
      <c r="U1219" s="59"/>
      <c r="V1219" s="59"/>
      <c r="W1219" s="59"/>
      <c r="X1219" s="59"/>
      <c r="Y1219" s="59"/>
      <c r="Z1219" s="59"/>
      <c r="AA1219" s="59"/>
    </row>
    <row r="1220" customFormat="false" ht="15.75" hidden="false" customHeight="false" outlineLevel="0" collapsed="false">
      <c r="A1220" s="703"/>
      <c r="B1220" s="623" t="s">
        <v>7616</v>
      </c>
      <c r="C1220" s="706" t="s">
        <v>7617</v>
      </c>
      <c r="D1220" s="59" t="s">
        <v>768</v>
      </c>
      <c r="E1220" s="407" t="s">
        <v>7618</v>
      </c>
      <c r="F1220" s="59"/>
      <c r="G1220" s="59"/>
      <c r="H1220" s="59"/>
      <c r="I1220" s="59"/>
      <c r="J1220" s="59"/>
      <c r="K1220" s="59"/>
      <c r="L1220" s="59"/>
      <c r="M1220" s="59"/>
      <c r="N1220" s="59"/>
      <c r="O1220" s="59"/>
      <c r="P1220" s="59"/>
      <c r="Q1220" s="59"/>
      <c r="R1220" s="59"/>
      <c r="S1220" s="59"/>
      <c r="T1220" s="59"/>
      <c r="U1220" s="59"/>
      <c r="V1220" s="59"/>
      <c r="W1220" s="59"/>
      <c r="X1220" s="59"/>
      <c r="Y1220" s="59"/>
      <c r="Z1220" s="59"/>
      <c r="AA1220" s="59"/>
    </row>
    <row r="1221" customFormat="false" ht="15.75" hidden="false" customHeight="false" outlineLevel="0" collapsed="false">
      <c r="A1221" s="703"/>
      <c r="B1221" s="623" t="s">
        <v>5219</v>
      </c>
      <c r="C1221" s="706" t="s">
        <v>7619</v>
      </c>
      <c r="D1221" s="59" t="s">
        <v>7620</v>
      </c>
      <c r="E1221" s="407" t="s">
        <v>7621</v>
      </c>
      <c r="F1221" s="59"/>
      <c r="G1221" s="59"/>
      <c r="H1221" s="59"/>
      <c r="I1221" s="59"/>
      <c r="J1221" s="59"/>
      <c r="K1221" s="59"/>
      <c r="L1221" s="59"/>
      <c r="M1221" s="59"/>
      <c r="N1221" s="59"/>
      <c r="O1221" s="59"/>
      <c r="P1221" s="59"/>
      <c r="Q1221" s="59"/>
      <c r="R1221" s="59"/>
      <c r="S1221" s="59"/>
      <c r="T1221" s="59"/>
      <c r="U1221" s="59"/>
      <c r="V1221" s="59"/>
      <c r="W1221" s="59"/>
      <c r="X1221" s="59"/>
      <c r="Y1221" s="59"/>
      <c r="Z1221" s="59"/>
      <c r="AA1221" s="59"/>
    </row>
    <row r="1222" customFormat="false" ht="15.75" hidden="false" customHeight="false" outlineLevel="0" collapsed="false">
      <c r="A1222" s="703"/>
      <c r="B1222" s="623" t="s">
        <v>7622</v>
      </c>
      <c r="C1222" s="704" t="s">
        <v>7623</v>
      </c>
      <c r="D1222" s="59" t="s">
        <v>7624</v>
      </c>
      <c r="E1222" s="405" t="s">
        <v>7625</v>
      </c>
      <c r="F1222" s="59"/>
      <c r="G1222" s="59"/>
      <c r="H1222" s="59"/>
      <c r="I1222" s="59"/>
      <c r="J1222" s="59"/>
      <c r="K1222" s="59"/>
      <c r="L1222" s="59"/>
      <c r="M1222" s="59"/>
      <c r="N1222" s="59"/>
      <c r="O1222" s="59"/>
      <c r="P1222" s="59"/>
      <c r="Q1222" s="59"/>
      <c r="R1222" s="59"/>
      <c r="S1222" s="59"/>
      <c r="T1222" s="59"/>
      <c r="U1222" s="59"/>
      <c r="V1222" s="59"/>
      <c r="W1222" s="59"/>
      <c r="X1222" s="59"/>
      <c r="Y1222" s="59"/>
      <c r="Z1222" s="59"/>
      <c r="AA1222" s="59"/>
    </row>
    <row r="1223" customFormat="false" ht="15.75" hidden="false" customHeight="false" outlineLevel="0" collapsed="false">
      <c r="A1223" s="703"/>
      <c r="B1223" s="623" t="s">
        <v>5227</v>
      </c>
      <c r="C1223" s="704" t="s">
        <v>7626</v>
      </c>
      <c r="D1223" s="59" t="s">
        <v>1446</v>
      </c>
      <c r="E1223" s="405" t="s">
        <v>7627</v>
      </c>
      <c r="F1223" s="59"/>
      <c r="G1223" s="59"/>
      <c r="H1223" s="59"/>
      <c r="I1223" s="59"/>
      <c r="J1223" s="59"/>
      <c r="K1223" s="59"/>
      <c r="L1223" s="59"/>
      <c r="M1223" s="59"/>
      <c r="N1223" s="59"/>
      <c r="O1223" s="59"/>
      <c r="P1223" s="59"/>
      <c r="Q1223" s="59"/>
      <c r="R1223" s="59"/>
      <c r="S1223" s="59"/>
      <c r="T1223" s="59"/>
      <c r="U1223" s="59"/>
      <c r="V1223" s="59"/>
      <c r="W1223" s="59"/>
      <c r="X1223" s="59"/>
      <c r="Y1223" s="59"/>
      <c r="Z1223" s="59"/>
      <c r="AA1223" s="59"/>
    </row>
    <row r="1224" customFormat="false" ht="15.75" hidden="false" customHeight="false" outlineLevel="0" collapsed="false">
      <c r="A1224" s="703"/>
      <c r="B1224" s="623" t="s">
        <v>5233</v>
      </c>
      <c r="C1224" s="706" t="s">
        <v>7628</v>
      </c>
      <c r="D1224" s="41" t="s">
        <v>7629</v>
      </c>
      <c r="E1224" s="266" t="s">
        <v>7630</v>
      </c>
      <c r="F1224" s="57" t="s">
        <v>7631</v>
      </c>
      <c r="G1224" s="693" t="s">
        <v>7632</v>
      </c>
      <c r="H1224" s="59" t="s">
        <v>1342</v>
      </c>
      <c r="I1224" s="405" t="s">
        <v>7633</v>
      </c>
      <c r="J1224" s="59"/>
      <c r="K1224" s="59"/>
      <c r="L1224" s="59"/>
      <c r="M1224" s="59"/>
      <c r="N1224" s="59"/>
      <c r="O1224" s="59"/>
      <c r="P1224" s="59"/>
      <c r="Q1224" s="59"/>
      <c r="R1224" s="59"/>
      <c r="S1224" s="59"/>
      <c r="T1224" s="59"/>
      <c r="U1224" s="59"/>
      <c r="V1224" s="59"/>
      <c r="W1224" s="59"/>
      <c r="X1224" s="59"/>
      <c r="Y1224" s="59"/>
      <c r="Z1224" s="59"/>
      <c r="AA1224" s="59"/>
    </row>
    <row r="1225" customFormat="false" ht="15.75" hidden="false" customHeight="false" outlineLevel="0" collapsed="false">
      <c r="A1225" s="703"/>
      <c r="B1225" s="623" t="s">
        <v>5233</v>
      </c>
      <c r="C1225" s="706" t="s">
        <v>7634</v>
      </c>
      <c r="D1225" s="59" t="s">
        <v>343</v>
      </c>
      <c r="E1225" s="405" t="s">
        <v>7635</v>
      </c>
      <c r="F1225" s="59"/>
      <c r="G1225" s="59"/>
      <c r="H1225" s="59"/>
      <c r="I1225" s="59"/>
      <c r="J1225" s="59"/>
      <c r="K1225" s="59"/>
      <c r="L1225" s="59"/>
      <c r="M1225" s="59"/>
      <c r="N1225" s="59"/>
      <c r="O1225" s="59"/>
      <c r="P1225" s="59"/>
      <c r="Q1225" s="59"/>
      <c r="R1225" s="59"/>
      <c r="S1225" s="59"/>
      <c r="T1225" s="59"/>
      <c r="U1225" s="59"/>
      <c r="V1225" s="59"/>
      <c r="W1225" s="59"/>
      <c r="X1225" s="59"/>
      <c r="Y1225" s="59"/>
      <c r="Z1225" s="59"/>
      <c r="AA1225" s="59"/>
    </row>
    <row r="1226" customFormat="false" ht="15.75" hidden="false" customHeight="false" outlineLevel="0" collapsed="false">
      <c r="A1226" s="703"/>
      <c r="B1226" s="623" t="s">
        <v>7636</v>
      </c>
      <c r="C1226" s="678" t="s">
        <v>7637</v>
      </c>
      <c r="D1226" s="57" t="s">
        <v>7638</v>
      </c>
      <c r="E1226" s="604" t="s">
        <v>7639</v>
      </c>
      <c r="F1226" s="59"/>
      <c r="G1226" s="59"/>
      <c r="H1226" s="59"/>
      <c r="I1226" s="59"/>
      <c r="J1226" s="59"/>
      <c r="K1226" s="59"/>
      <c r="L1226" s="59"/>
      <c r="M1226" s="59"/>
      <c r="N1226" s="59"/>
      <c r="O1226" s="59"/>
      <c r="P1226" s="59"/>
      <c r="Q1226" s="59"/>
      <c r="R1226" s="59"/>
      <c r="S1226" s="59"/>
      <c r="T1226" s="59"/>
      <c r="U1226" s="59"/>
      <c r="V1226" s="59"/>
      <c r="W1226" s="59"/>
      <c r="X1226" s="59"/>
      <c r="Y1226" s="59"/>
      <c r="Z1226" s="59"/>
      <c r="AA1226" s="59"/>
    </row>
    <row r="1227" customFormat="false" ht="15.75" hidden="false" customHeight="false" outlineLevel="0" collapsed="false">
      <c r="A1227" s="703"/>
      <c r="B1227" s="623" t="s">
        <v>7640</v>
      </c>
      <c r="C1227" s="539" t="s">
        <v>7641</v>
      </c>
      <c r="D1227" s="59" t="s">
        <v>7642</v>
      </c>
      <c r="E1227" s="262" t="s">
        <v>7643</v>
      </c>
      <c r="F1227" s="59"/>
      <c r="G1227" s="59"/>
      <c r="H1227" s="59"/>
      <c r="I1227" s="59"/>
      <c r="J1227" s="59"/>
      <c r="K1227" s="59"/>
      <c r="L1227" s="59"/>
      <c r="M1227" s="59"/>
      <c r="N1227" s="59"/>
      <c r="O1227" s="59"/>
      <c r="P1227" s="59"/>
      <c r="Q1227" s="59"/>
      <c r="R1227" s="59"/>
      <c r="S1227" s="59"/>
      <c r="T1227" s="59"/>
      <c r="U1227" s="59"/>
      <c r="V1227" s="59"/>
      <c r="W1227" s="59"/>
      <c r="X1227" s="59"/>
      <c r="Y1227" s="59"/>
      <c r="Z1227" s="59"/>
      <c r="AA1227" s="59"/>
    </row>
    <row r="1228" customFormat="false" ht="15.75" hidden="false" customHeight="false" outlineLevel="0" collapsed="false">
      <c r="A1228" s="703"/>
      <c r="B1228" s="623" t="s">
        <v>7644</v>
      </c>
      <c r="C1228" s="707" t="s">
        <v>7645</v>
      </c>
      <c r="D1228" s="59" t="s">
        <v>7646</v>
      </c>
      <c r="E1228" s="594" t="s">
        <v>7647</v>
      </c>
      <c r="F1228" s="59"/>
      <c r="G1228" s="59"/>
      <c r="H1228" s="59"/>
      <c r="I1228" s="59"/>
      <c r="J1228" s="59"/>
      <c r="K1228" s="59"/>
      <c r="L1228" s="59"/>
      <c r="M1228" s="59"/>
      <c r="N1228" s="59"/>
      <c r="O1228" s="59"/>
      <c r="P1228" s="59"/>
      <c r="Q1228" s="59"/>
      <c r="R1228" s="59"/>
      <c r="S1228" s="59"/>
      <c r="T1228" s="59"/>
      <c r="U1228" s="59"/>
      <c r="V1228" s="59"/>
      <c r="W1228" s="59"/>
      <c r="X1228" s="59"/>
      <c r="Y1228" s="59"/>
      <c r="Z1228" s="59"/>
      <c r="AA1228" s="59"/>
    </row>
    <row r="1229" customFormat="false" ht="15.75" hidden="false" customHeight="false" outlineLevel="0" collapsed="false">
      <c r="A1229" s="703"/>
      <c r="B1229" s="623" t="s">
        <v>7644</v>
      </c>
      <c r="C1229" s="539" t="s">
        <v>7648</v>
      </c>
      <c r="D1229" s="59" t="s">
        <v>7649</v>
      </c>
      <c r="E1229" s="262" t="s">
        <v>7650</v>
      </c>
      <c r="F1229" s="59"/>
      <c r="G1229" s="59"/>
      <c r="H1229" s="59"/>
      <c r="I1229" s="59"/>
      <c r="J1229" s="59"/>
      <c r="K1229" s="59"/>
      <c r="L1229" s="59"/>
      <c r="M1229" s="59"/>
      <c r="N1229" s="59"/>
      <c r="O1229" s="59"/>
      <c r="P1229" s="59"/>
      <c r="Q1229" s="59"/>
      <c r="R1229" s="59"/>
      <c r="S1229" s="59"/>
      <c r="T1229" s="59"/>
      <c r="U1229" s="59"/>
      <c r="V1229" s="59"/>
      <c r="W1229" s="59"/>
      <c r="X1229" s="59"/>
      <c r="Y1229" s="59"/>
      <c r="Z1229" s="59"/>
      <c r="AA1229" s="59"/>
    </row>
    <row r="1230" customFormat="false" ht="15.75" hidden="false" customHeight="false" outlineLevel="0" collapsed="false">
      <c r="A1230" s="703"/>
      <c r="B1230" s="623" t="s">
        <v>7651</v>
      </c>
      <c r="C1230" s="535" t="s">
        <v>7652</v>
      </c>
      <c r="D1230" s="59" t="s">
        <v>4983</v>
      </c>
      <c r="E1230" s="594" t="s">
        <v>4879</v>
      </c>
      <c r="F1230" s="59"/>
      <c r="G1230" s="59"/>
      <c r="H1230" s="59"/>
      <c r="I1230" s="59"/>
      <c r="J1230" s="59"/>
      <c r="K1230" s="59"/>
      <c r="L1230" s="59"/>
      <c r="M1230" s="59"/>
      <c r="N1230" s="59"/>
      <c r="O1230" s="59"/>
      <c r="P1230" s="59"/>
      <c r="Q1230" s="59"/>
      <c r="R1230" s="59"/>
      <c r="S1230" s="59"/>
      <c r="T1230" s="59"/>
      <c r="U1230" s="59"/>
      <c r="V1230" s="59"/>
      <c r="W1230" s="59"/>
      <c r="X1230" s="59"/>
      <c r="Y1230" s="59"/>
      <c r="Z1230" s="59"/>
      <c r="AA1230" s="59"/>
    </row>
    <row r="1231" customFormat="false" ht="15.75" hidden="false" customHeight="false" outlineLevel="0" collapsed="false">
      <c r="A1231" s="703"/>
      <c r="B1231" s="623" t="s">
        <v>7651</v>
      </c>
      <c r="C1231" s="707" t="s">
        <v>7653</v>
      </c>
      <c r="D1231" s="59" t="s">
        <v>1264</v>
      </c>
      <c r="E1231" s="594" t="s">
        <v>7654</v>
      </c>
      <c r="F1231" s="59"/>
      <c r="G1231" s="59"/>
      <c r="H1231" s="59"/>
      <c r="I1231" s="59"/>
      <c r="J1231" s="59"/>
      <c r="K1231" s="59"/>
      <c r="L1231" s="59"/>
      <c r="M1231" s="59"/>
      <c r="N1231" s="59"/>
      <c r="O1231" s="59"/>
      <c r="P1231" s="59"/>
      <c r="Q1231" s="59"/>
      <c r="R1231" s="59"/>
      <c r="S1231" s="59"/>
      <c r="T1231" s="59"/>
      <c r="U1231" s="59"/>
      <c r="V1231" s="59"/>
      <c r="W1231" s="59"/>
      <c r="X1231" s="59"/>
      <c r="Y1231" s="59"/>
      <c r="Z1231" s="59"/>
      <c r="AA1231" s="59"/>
    </row>
    <row r="1232" customFormat="false" ht="15.75" hidden="false" customHeight="false" outlineLevel="0" collapsed="false">
      <c r="A1232" s="703"/>
      <c r="B1232" s="623" t="s">
        <v>4748</v>
      </c>
      <c r="C1232" s="320" t="s">
        <v>7655</v>
      </c>
      <c r="D1232" s="59" t="s">
        <v>1357</v>
      </c>
      <c r="E1232" s="594" t="s">
        <v>1654</v>
      </c>
      <c r="F1232" s="59"/>
      <c r="G1232" s="59"/>
      <c r="H1232" s="59"/>
      <c r="I1232" s="59"/>
      <c r="J1232" s="59"/>
      <c r="K1232" s="59"/>
      <c r="L1232" s="59"/>
      <c r="M1232" s="59"/>
      <c r="N1232" s="59"/>
      <c r="O1232" s="59"/>
      <c r="P1232" s="59"/>
      <c r="Q1232" s="59"/>
      <c r="R1232" s="59"/>
      <c r="S1232" s="59"/>
      <c r="T1232" s="59"/>
      <c r="U1232" s="59"/>
      <c r="V1232" s="59"/>
      <c r="W1232" s="59"/>
      <c r="X1232" s="59"/>
      <c r="Y1232" s="59"/>
      <c r="Z1232" s="59"/>
      <c r="AA1232" s="59"/>
    </row>
    <row r="1233" customFormat="false" ht="15.75" hidden="false" customHeight="false" outlineLevel="0" collapsed="false">
      <c r="A1233" s="703"/>
      <c r="B1233" s="623" t="s">
        <v>4748</v>
      </c>
      <c r="C1233" s="535" t="s">
        <v>7656</v>
      </c>
      <c r="D1233" s="59" t="s">
        <v>7657</v>
      </c>
      <c r="E1233" s="594" t="s">
        <v>7658</v>
      </c>
      <c r="F1233" s="59"/>
      <c r="G1233" s="59"/>
      <c r="H1233" s="59"/>
      <c r="I1233" s="59"/>
      <c r="J1233" s="59"/>
      <c r="K1233" s="59"/>
      <c r="L1233" s="59"/>
      <c r="M1233" s="59"/>
      <c r="N1233" s="59"/>
      <c r="O1233" s="59"/>
      <c r="P1233" s="59"/>
      <c r="Q1233" s="59"/>
      <c r="R1233" s="59"/>
      <c r="S1233" s="59"/>
      <c r="T1233" s="59"/>
      <c r="U1233" s="59"/>
      <c r="V1233" s="59"/>
      <c r="W1233" s="59"/>
      <c r="X1233" s="59"/>
      <c r="Y1233" s="59"/>
      <c r="Z1233" s="59"/>
      <c r="AA1233" s="59"/>
    </row>
    <row r="1234" customFormat="false" ht="15.75" hidden="false" customHeight="false" outlineLevel="0" collapsed="false">
      <c r="A1234" s="703"/>
      <c r="B1234" s="623" t="s">
        <v>4748</v>
      </c>
      <c r="C1234" s="535" t="s">
        <v>7659</v>
      </c>
      <c r="D1234" s="59" t="s">
        <v>7384</v>
      </c>
      <c r="E1234" s="594" t="s">
        <v>7385</v>
      </c>
      <c r="F1234" s="59"/>
      <c r="G1234" s="59"/>
      <c r="H1234" s="59"/>
      <c r="I1234" s="59"/>
      <c r="J1234" s="59"/>
      <c r="K1234" s="59"/>
      <c r="L1234" s="59"/>
      <c r="M1234" s="59"/>
      <c r="N1234" s="59"/>
      <c r="O1234" s="59"/>
      <c r="P1234" s="59"/>
      <c r="Q1234" s="59"/>
      <c r="R1234" s="59"/>
      <c r="S1234" s="59"/>
      <c r="T1234" s="59"/>
      <c r="U1234" s="59"/>
      <c r="V1234" s="59"/>
      <c r="W1234" s="59"/>
      <c r="X1234" s="59"/>
      <c r="Y1234" s="59"/>
      <c r="Z1234" s="59"/>
      <c r="AA1234" s="59"/>
    </row>
    <row r="1235" customFormat="false" ht="15.75" hidden="false" customHeight="false" outlineLevel="0" collapsed="false">
      <c r="A1235" s="703"/>
      <c r="B1235" s="623" t="s">
        <v>7660</v>
      </c>
      <c r="C1235" s="539" t="s">
        <v>7661</v>
      </c>
      <c r="D1235" s="59" t="s">
        <v>1354</v>
      </c>
      <c r="E1235" s="407" t="s">
        <v>7662</v>
      </c>
      <c r="F1235" s="411" t="s">
        <v>1354</v>
      </c>
      <c r="G1235" s="405" t="s">
        <v>7663</v>
      </c>
      <c r="H1235" s="59"/>
      <c r="I1235" s="59"/>
      <c r="J1235" s="59"/>
      <c r="K1235" s="59"/>
      <c r="L1235" s="59"/>
      <c r="M1235" s="59"/>
      <c r="N1235" s="59"/>
      <c r="O1235" s="59"/>
      <c r="P1235" s="59"/>
      <c r="Q1235" s="59"/>
      <c r="R1235" s="59"/>
      <c r="S1235" s="59"/>
      <c r="T1235" s="59"/>
      <c r="U1235" s="59"/>
      <c r="V1235" s="59"/>
      <c r="W1235" s="59"/>
      <c r="X1235" s="59"/>
      <c r="Y1235" s="59"/>
      <c r="Z1235" s="59"/>
      <c r="AA1235" s="59"/>
    </row>
    <row r="1236" customFormat="false" ht="15.75" hidden="false" customHeight="false" outlineLevel="0" collapsed="false">
      <c r="A1236" s="703"/>
      <c r="B1236" s="623" t="s">
        <v>6294</v>
      </c>
      <c r="C1236" s="539" t="s">
        <v>7664</v>
      </c>
      <c r="D1236" s="59" t="s">
        <v>7665</v>
      </c>
      <c r="E1236" s="407" t="s">
        <v>7666</v>
      </c>
      <c r="F1236" s="59"/>
      <c r="G1236" s="59"/>
      <c r="H1236" s="59"/>
      <c r="I1236" s="59"/>
      <c r="J1236" s="59"/>
      <c r="K1236" s="59"/>
      <c r="L1236" s="59"/>
      <c r="M1236" s="59"/>
      <c r="N1236" s="59"/>
      <c r="O1236" s="59"/>
      <c r="P1236" s="59"/>
      <c r="Q1236" s="59"/>
      <c r="R1236" s="59"/>
      <c r="S1236" s="59"/>
      <c r="T1236" s="59"/>
      <c r="U1236" s="59"/>
      <c r="V1236" s="59"/>
      <c r="W1236" s="59"/>
      <c r="X1236" s="59"/>
      <c r="Y1236" s="59"/>
      <c r="Z1236" s="59"/>
      <c r="AA1236" s="59"/>
    </row>
    <row r="1237" customFormat="false" ht="15.75" hidden="false" customHeight="false" outlineLevel="0" collapsed="false">
      <c r="A1237" s="703"/>
      <c r="B1237" s="623" t="s">
        <v>7052</v>
      </c>
      <c r="C1237" s="539" t="s">
        <v>7667</v>
      </c>
      <c r="D1237" s="57" t="s">
        <v>7668</v>
      </c>
      <c r="E1237" s="408" t="s">
        <v>7669</v>
      </c>
      <c r="F1237" s="59"/>
      <c r="G1237" s="59"/>
      <c r="H1237" s="59"/>
      <c r="I1237" s="59"/>
      <c r="J1237" s="59"/>
      <c r="K1237" s="59"/>
      <c r="L1237" s="59"/>
      <c r="M1237" s="59"/>
      <c r="N1237" s="59"/>
      <c r="O1237" s="59"/>
      <c r="P1237" s="59"/>
      <c r="Q1237" s="59"/>
      <c r="R1237" s="59"/>
      <c r="S1237" s="59"/>
      <c r="T1237" s="59"/>
      <c r="U1237" s="59"/>
      <c r="V1237" s="59"/>
      <c r="W1237" s="59"/>
      <c r="X1237" s="59"/>
      <c r="Y1237" s="59"/>
      <c r="Z1237" s="59"/>
      <c r="AA1237" s="59"/>
    </row>
    <row r="1238" customFormat="false" ht="15.75" hidden="false" customHeight="false" outlineLevel="0" collapsed="false">
      <c r="A1238" s="703"/>
      <c r="B1238" s="623" t="s">
        <v>5244</v>
      </c>
      <c r="C1238" s="55" t="s">
        <v>7670</v>
      </c>
      <c r="D1238" s="59" t="s">
        <v>4373</v>
      </c>
      <c r="E1238" s="407" t="s">
        <v>7671</v>
      </c>
      <c r="F1238" s="59"/>
      <c r="G1238" s="59"/>
      <c r="H1238" s="59"/>
      <c r="I1238" s="59"/>
      <c r="J1238" s="59"/>
      <c r="K1238" s="59"/>
      <c r="L1238" s="59"/>
      <c r="M1238" s="59"/>
      <c r="N1238" s="59"/>
      <c r="O1238" s="59"/>
      <c r="P1238" s="59"/>
      <c r="Q1238" s="59"/>
      <c r="R1238" s="59"/>
      <c r="S1238" s="59"/>
      <c r="T1238" s="59"/>
      <c r="U1238" s="59"/>
      <c r="V1238" s="59"/>
      <c r="W1238" s="59"/>
      <c r="X1238" s="59"/>
      <c r="Y1238" s="59"/>
      <c r="Z1238" s="59"/>
      <c r="AA1238" s="59"/>
    </row>
    <row r="1239" customFormat="false" ht="15.75" hidden="false" customHeight="false" outlineLevel="0" collapsed="false">
      <c r="A1239" s="703"/>
      <c r="B1239" s="623" t="s">
        <v>7056</v>
      </c>
      <c r="C1239" s="57" t="s">
        <v>7672</v>
      </c>
      <c r="D1239" s="59" t="s">
        <v>343</v>
      </c>
      <c r="E1239" s="407" t="s">
        <v>7673</v>
      </c>
      <c r="F1239" s="59"/>
      <c r="G1239" s="59"/>
      <c r="H1239" s="59"/>
      <c r="I1239" s="59"/>
      <c r="J1239" s="59"/>
      <c r="K1239" s="59"/>
      <c r="L1239" s="59"/>
      <c r="M1239" s="59"/>
      <c r="N1239" s="59"/>
      <c r="O1239" s="59"/>
      <c r="P1239" s="59"/>
      <c r="Q1239" s="59"/>
      <c r="R1239" s="59"/>
      <c r="S1239" s="59"/>
      <c r="T1239" s="59"/>
      <c r="U1239" s="59"/>
      <c r="V1239" s="59"/>
      <c r="W1239" s="59"/>
      <c r="X1239" s="59"/>
      <c r="Y1239" s="59"/>
      <c r="Z1239" s="59"/>
      <c r="AA1239" s="59"/>
    </row>
    <row r="1240" customFormat="false" ht="15.75" hidden="false" customHeight="false" outlineLevel="0" collapsed="false">
      <c r="A1240" s="703"/>
      <c r="B1240" s="623" t="s">
        <v>6300</v>
      </c>
      <c r="C1240" s="57" t="s">
        <v>7674</v>
      </c>
      <c r="D1240" s="57" t="s">
        <v>7675</v>
      </c>
      <c r="E1240" s="408" t="s">
        <v>7676</v>
      </c>
      <c r="F1240" s="59"/>
      <c r="G1240" s="59"/>
      <c r="H1240" s="59"/>
      <c r="I1240" s="59"/>
      <c r="J1240" s="59"/>
      <c r="K1240" s="59"/>
      <c r="L1240" s="59"/>
      <c r="M1240" s="59"/>
      <c r="N1240" s="59"/>
      <c r="O1240" s="59"/>
      <c r="P1240" s="59"/>
      <c r="Q1240" s="59"/>
      <c r="R1240" s="59"/>
      <c r="S1240" s="59"/>
      <c r="T1240" s="59"/>
      <c r="U1240" s="59"/>
      <c r="V1240" s="59"/>
      <c r="W1240" s="59"/>
      <c r="X1240" s="59"/>
      <c r="Y1240" s="59"/>
      <c r="Z1240" s="59"/>
      <c r="AA1240" s="59"/>
    </row>
    <row r="1241" customFormat="false" ht="15.75" hidden="false" customHeight="false" outlineLevel="0" collapsed="false">
      <c r="A1241" s="703"/>
      <c r="B1241" s="623" t="s">
        <v>5449</v>
      </c>
      <c r="C1241" s="55" t="s">
        <v>7677</v>
      </c>
      <c r="D1241" s="59" t="s">
        <v>7678</v>
      </c>
      <c r="E1241" s="407" t="s">
        <v>7679</v>
      </c>
      <c r="F1241" s="59"/>
      <c r="G1241" s="59"/>
      <c r="H1241" s="59"/>
      <c r="I1241" s="59"/>
      <c r="J1241" s="59"/>
      <c r="K1241" s="59"/>
      <c r="L1241" s="59"/>
      <c r="M1241" s="59"/>
      <c r="N1241" s="59"/>
      <c r="O1241" s="59"/>
      <c r="P1241" s="59"/>
      <c r="Q1241" s="59"/>
      <c r="R1241" s="59"/>
      <c r="S1241" s="59"/>
      <c r="T1241" s="59"/>
      <c r="U1241" s="59"/>
      <c r="V1241" s="59"/>
      <c r="W1241" s="59"/>
      <c r="X1241" s="59"/>
      <c r="Y1241" s="59"/>
      <c r="Z1241" s="59"/>
      <c r="AA1241" s="59"/>
    </row>
    <row r="1242" customFormat="false" ht="15.75" hidden="false" customHeight="false" outlineLevel="0" collapsed="false">
      <c r="A1242" s="703"/>
      <c r="B1242" s="623" t="s">
        <v>4266</v>
      </c>
      <c r="C1242" s="129" t="s">
        <v>7680</v>
      </c>
      <c r="D1242" s="59" t="s">
        <v>4425</v>
      </c>
      <c r="E1242" s="407" t="s">
        <v>4223</v>
      </c>
      <c r="F1242" s="59"/>
      <c r="G1242" s="59"/>
      <c r="H1242" s="59"/>
      <c r="I1242" s="59"/>
      <c r="J1242" s="59"/>
      <c r="K1242" s="59"/>
      <c r="L1242" s="59"/>
      <c r="M1242" s="59"/>
      <c r="N1242" s="59"/>
      <c r="O1242" s="59"/>
      <c r="P1242" s="59"/>
      <c r="Q1242" s="59"/>
      <c r="R1242" s="59"/>
      <c r="S1242" s="59"/>
      <c r="T1242" s="59"/>
      <c r="U1242" s="59"/>
      <c r="V1242" s="59"/>
      <c r="W1242" s="59"/>
      <c r="X1242" s="59"/>
      <c r="Y1242" s="59"/>
      <c r="Z1242" s="59"/>
      <c r="AA1242" s="59"/>
    </row>
    <row r="1243" customFormat="false" ht="15.75" hidden="false" customHeight="false" outlineLevel="0" collapsed="false">
      <c r="A1243" s="703"/>
      <c r="B1243" s="623" t="s">
        <v>7681</v>
      </c>
      <c r="C1243" s="708" t="s">
        <v>7682</v>
      </c>
      <c r="D1243" s="59" t="s">
        <v>1344</v>
      </c>
      <c r="E1243" s="407" t="s">
        <v>7683</v>
      </c>
      <c r="F1243" s="59"/>
      <c r="G1243" s="59"/>
      <c r="H1243" s="59"/>
      <c r="I1243" s="59"/>
      <c r="J1243" s="59"/>
      <c r="K1243" s="59"/>
      <c r="L1243" s="59"/>
      <c r="M1243" s="59"/>
      <c r="N1243" s="59"/>
      <c r="O1243" s="59"/>
      <c r="P1243" s="59"/>
      <c r="Q1243" s="59"/>
      <c r="R1243" s="59"/>
      <c r="S1243" s="59"/>
      <c r="T1243" s="59"/>
      <c r="U1243" s="59"/>
      <c r="V1243" s="59"/>
      <c r="W1243" s="59"/>
      <c r="X1243" s="59"/>
      <c r="Y1243" s="59"/>
      <c r="Z1243" s="59"/>
      <c r="AA1243" s="59"/>
    </row>
    <row r="1244" customFormat="false" ht="15.75" hidden="false" customHeight="false" outlineLevel="0" collapsed="false">
      <c r="A1244" s="703"/>
      <c r="B1244" s="623" t="s">
        <v>5991</v>
      </c>
      <c r="C1244" s="535" t="s">
        <v>7684</v>
      </c>
      <c r="D1244" s="59" t="s">
        <v>3154</v>
      </c>
      <c r="E1244" s="407" t="s">
        <v>7685</v>
      </c>
      <c r="F1244" s="59"/>
      <c r="G1244" s="59"/>
      <c r="H1244" s="59"/>
      <c r="I1244" s="59"/>
      <c r="J1244" s="59"/>
      <c r="K1244" s="59"/>
      <c r="L1244" s="59"/>
      <c r="M1244" s="59"/>
      <c r="N1244" s="59"/>
      <c r="O1244" s="59"/>
      <c r="P1244" s="59"/>
      <c r="Q1244" s="59"/>
      <c r="R1244" s="59"/>
      <c r="S1244" s="59"/>
      <c r="T1244" s="59"/>
      <c r="U1244" s="59"/>
      <c r="V1244" s="59"/>
      <c r="W1244" s="59"/>
      <c r="X1244" s="59"/>
      <c r="Y1244" s="59"/>
      <c r="Z1244" s="59"/>
      <c r="AA1244" s="59"/>
    </row>
    <row r="1245" customFormat="false" ht="15.75" hidden="false" customHeight="false" outlineLevel="0" collapsed="false">
      <c r="A1245" s="703"/>
      <c r="B1245" s="623" t="s">
        <v>4266</v>
      </c>
      <c r="C1245" s="705" t="s">
        <v>7686</v>
      </c>
      <c r="D1245" s="59" t="s">
        <v>5740</v>
      </c>
      <c r="E1245" s="407" t="s">
        <v>5741</v>
      </c>
      <c r="F1245" s="59"/>
      <c r="G1245" s="59"/>
      <c r="H1245" s="59"/>
      <c r="I1245" s="59"/>
      <c r="J1245" s="59"/>
      <c r="K1245" s="59"/>
      <c r="L1245" s="59"/>
      <c r="M1245" s="59"/>
      <c r="N1245" s="59"/>
      <c r="O1245" s="59"/>
      <c r="P1245" s="59"/>
      <c r="Q1245" s="59"/>
      <c r="R1245" s="59"/>
      <c r="S1245" s="59"/>
      <c r="T1245" s="59"/>
      <c r="U1245" s="59"/>
      <c r="V1245" s="59"/>
      <c r="W1245" s="59"/>
      <c r="X1245" s="59"/>
      <c r="Y1245" s="59"/>
      <c r="Z1245" s="59"/>
      <c r="AA1245" s="59"/>
    </row>
    <row r="1246" customFormat="false" ht="15.75" hidden="false" customHeight="false" outlineLevel="0" collapsed="false">
      <c r="A1246" s="703"/>
      <c r="B1246" s="623" t="s">
        <v>7687</v>
      </c>
      <c r="C1246" s="705" t="s">
        <v>7688</v>
      </c>
      <c r="D1246" s="59" t="s">
        <v>5659</v>
      </c>
      <c r="E1246" s="407" t="s">
        <v>7689</v>
      </c>
      <c r="F1246" s="59"/>
      <c r="G1246" s="59"/>
      <c r="H1246" s="59"/>
      <c r="I1246" s="59"/>
      <c r="J1246" s="59"/>
      <c r="K1246" s="59"/>
      <c r="L1246" s="59"/>
      <c r="M1246" s="59"/>
      <c r="N1246" s="59"/>
      <c r="O1246" s="59"/>
      <c r="P1246" s="59"/>
      <c r="Q1246" s="59"/>
      <c r="R1246" s="59"/>
      <c r="S1246" s="59"/>
      <c r="T1246" s="59"/>
      <c r="U1246" s="59"/>
      <c r="V1246" s="59"/>
      <c r="W1246" s="59"/>
      <c r="X1246" s="59"/>
      <c r="Y1246" s="59"/>
      <c r="Z1246" s="59"/>
      <c r="AA1246" s="59"/>
    </row>
    <row r="1247" customFormat="false" ht="15.75" hidden="false" customHeight="false" outlineLevel="0" collapsed="false">
      <c r="A1247" s="703"/>
      <c r="B1247" s="623" t="s">
        <v>5773</v>
      </c>
      <c r="C1247" s="535" t="s">
        <v>7690</v>
      </c>
      <c r="D1247" s="59" t="s">
        <v>7691</v>
      </c>
      <c r="E1247" s="405" t="s">
        <v>7692</v>
      </c>
      <c r="F1247" s="58" t="s">
        <v>7693</v>
      </c>
      <c r="H1247" s="405" t="s">
        <v>7694</v>
      </c>
      <c r="I1247" s="59"/>
      <c r="J1247" s="59"/>
      <c r="K1247" s="59"/>
      <c r="L1247" s="59"/>
      <c r="M1247" s="59"/>
      <c r="N1247" s="59"/>
      <c r="O1247" s="59"/>
      <c r="P1247" s="59"/>
      <c r="Q1247" s="59"/>
      <c r="R1247" s="59"/>
      <c r="S1247" s="59"/>
      <c r="T1247" s="59"/>
      <c r="U1247" s="59"/>
      <c r="V1247" s="59"/>
      <c r="W1247" s="59"/>
      <c r="X1247" s="59"/>
      <c r="Y1247" s="59"/>
      <c r="Z1247" s="59"/>
      <c r="AA1247" s="59"/>
    </row>
    <row r="1248" customFormat="false" ht="15.75" hidden="false" customHeight="false" outlineLevel="0" collapsed="false">
      <c r="A1248" s="703"/>
      <c r="B1248" s="623" t="s">
        <v>5773</v>
      </c>
      <c r="C1248" s="535" t="s">
        <v>7695</v>
      </c>
      <c r="D1248" s="59" t="s">
        <v>1357</v>
      </c>
      <c r="E1248" s="407" t="s">
        <v>7696</v>
      </c>
      <c r="F1248" s="411" t="s">
        <v>7697</v>
      </c>
      <c r="G1248" s="405" t="s">
        <v>7698</v>
      </c>
      <c r="H1248" s="59"/>
      <c r="I1248" s="59" t="s">
        <v>7699</v>
      </c>
      <c r="J1248" s="405" t="s">
        <v>7700</v>
      </c>
      <c r="K1248" s="59"/>
      <c r="L1248" s="59"/>
      <c r="M1248" s="59"/>
      <c r="N1248" s="59"/>
      <c r="O1248" s="59"/>
      <c r="P1248" s="59"/>
      <c r="Q1248" s="59"/>
      <c r="R1248" s="59"/>
      <c r="S1248" s="59"/>
      <c r="T1248" s="59"/>
      <c r="U1248" s="59"/>
      <c r="V1248" s="59"/>
      <c r="W1248" s="59"/>
      <c r="X1248" s="59"/>
      <c r="Y1248" s="59"/>
      <c r="Z1248" s="59"/>
      <c r="AA1248" s="59"/>
    </row>
    <row r="1249" customFormat="false" ht="15.75" hidden="false" customHeight="false" outlineLevel="0" collapsed="false">
      <c r="A1249" s="703"/>
      <c r="B1249" s="623" t="s">
        <v>5452</v>
      </c>
      <c r="C1249" s="535" t="s">
        <v>7701</v>
      </c>
      <c r="D1249" s="59" t="s">
        <v>7702</v>
      </c>
      <c r="E1249" s="407" t="s">
        <v>7703</v>
      </c>
      <c r="F1249" s="59"/>
      <c r="G1249" s="59"/>
      <c r="H1249" s="59"/>
      <c r="I1249" s="59"/>
      <c r="J1249" s="59"/>
      <c r="K1249" s="59"/>
      <c r="L1249" s="59"/>
      <c r="M1249" s="59"/>
      <c r="N1249" s="59"/>
      <c r="O1249" s="59"/>
      <c r="P1249" s="59"/>
      <c r="Q1249" s="59"/>
      <c r="R1249" s="59"/>
      <c r="S1249" s="59"/>
      <c r="T1249" s="59"/>
      <c r="U1249" s="59"/>
      <c r="V1249" s="59"/>
      <c r="W1249" s="59"/>
      <c r="X1249" s="59"/>
      <c r="Y1249" s="59"/>
      <c r="Z1249" s="59"/>
      <c r="AA1249" s="59"/>
    </row>
    <row r="1250" customFormat="false" ht="15.75" hidden="false" customHeight="false" outlineLevel="0" collapsed="false">
      <c r="A1250" s="703"/>
      <c r="B1250" s="623" t="s">
        <v>5452</v>
      </c>
      <c r="C1250" s="535" t="s">
        <v>7704</v>
      </c>
      <c r="D1250" s="59" t="s">
        <v>7705</v>
      </c>
      <c r="E1250" s="405" t="s">
        <v>7706</v>
      </c>
      <c r="F1250" s="59"/>
      <c r="G1250" s="59"/>
      <c r="H1250" s="59"/>
      <c r="I1250" s="59"/>
      <c r="J1250" s="59"/>
      <c r="K1250" s="59"/>
      <c r="L1250" s="59"/>
      <c r="M1250" s="59"/>
      <c r="N1250" s="59"/>
      <c r="O1250" s="59"/>
      <c r="P1250" s="59"/>
      <c r="Q1250" s="59"/>
      <c r="R1250" s="59"/>
      <c r="S1250" s="59"/>
      <c r="T1250" s="59"/>
      <c r="U1250" s="59"/>
      <c r="V1250" s="59"/>
      <c r="W1250" s="59"/>
      <c r="X1250" s="59"/>
      <c r="Y1250" s="59"/>
      <c r="Z1250" s="59"/>
      <c r="AA1250" s="59"/>
    </row>
    <row r="1251" customFormat="false" ht="15.75" hidden="false" customHeight="false" outlineLevel="0" collapsed="false">
      <c r="A1251" s="703"/>
      <c r="B1251" s="623" t="s">
        <v>7707</v>
      </c>
      <c r="C1251" s="707" t="s">
        <v>7708</v>
      </c>
      <c r="D1251" s="59" t="s">
        <v>1580</v>
      </c>
      <c r="E1251" s="405" t="s">
        <v>7709</v>
      </c>
      <c r="F1251" s="59"/>
      <c r="G1251" s="59"/>
      <c r="H1251" s="59"/>
      <c r="I1251" s="59"/>
      <c r="J1251" s="59"/>
      <c r="K1251" s="59"/>
      <c r="L1251" s="59"/>
      <c r="M1251" s="59"/>
      <c r="N1251" s="59"/>
      <c r="O1251" s="59"/>
      <c r="P1251" s="59"/>
      <c r="Q1251" s="59"/>
      <c r="R1251" s="59"/>
      <c r="S1251" s="59"/>
      <c r="T1251" s="59"/>
      <c r="U1251" s="59"/>
      <c r="V1251" s="59"/>
      <c r="W1251" s="59"/>
      <c r="X1251" s="59"/>
      <c r="Y1251" s="59"/>
      <c r="Z1251" s="59"/>
      <c r="AA1251" s="59"/>
    </row>
    <row r="1252" customFormat="false" ht="15.75" hidden="false" customHeight="false" outlineLevel="0" collapsed="false">
      <c r="A1252" s="703"/>
      <c r="B1252" s="623" t="s">
        <v>5357</v>
      </c>
      <c r="C1252" s="535" t="s">
        <v>7710</v>
      </c>
      <c r="D1252" s="59" t="s">
        <v>7711</v>
      </c>
      <c r="E1252" s="405" t="s">
        <v>7712</v>
      </c>
      <c r="F1252" s="59" t="s">
        <v>1619</v>
      </c>
      <c r="G1252" s="405" t="s">
        <v>7713</v>
      </c>
      <c r="H1252" s="59"/>
      <c r="I1252" s="59"/>
      <c r="J1252" s="59"/>
      <c r="K1252" s="59"/>
      <c r="L1252" s="59"/>
      <c r="M1252" s="59"/>
      <c r="N1252" s="59"/>
      <c r="O1252" s="59"/>
      <c r="P1252" s="59"/>
      <c r="Q1252" s="59"/>
      <c r="R1252" s="59"/>
      <c r="S1252" s="59"/>
      <c r="T1252" s="59"/>
      <c r="U1252" s="59"/>
      <c r="V1252" s="59"/>
      <c r="W1252" s="59"/>
      <c r="X1252" s="59"/>
      <c r="Y1252" s="59"/>
      <c r="Z1252" s="59"/>
      <c r="AA1252" s="59"/>
    </row>
    <row r="1253" customFormat="false" ht="15.75" hidden="false" customHeight="false" outlineLevel="0" collapsed="false">
      <c r="A1253" s="703"/>
      <c r="B1253" s="623" t="s">
        <v>5783</v>
      </c>
      <c r="C1253" s="709" t="s">
        <v>7714</v>
      </c>
      <c r="D1253" s="59" t="s">
        <v>6337</v>
      </c>
      <c r="E1253" s="407" t="s">
        <v>7715</v>
      </c>
      <c r="F1253" s="59"/>
      <c r="G1253" s="59"/>
      <c r="H1253" s="59"/>
      <c r="I1253" s="59"/>
      <c r="J1253" s="59"/>
      <c r="K1253" s="59"/>
      <c r="L1253" s="59"/>
      <c r="M1253" s="59"/>
      <c r="N1253" s="59"/>
      <c r="O1253" s="59"/>
      <c r="P1253" s="59"/>
      <c r="Q1253" s="59"/>
      <c r="R1253" s="59"/>
      <c r="S1253" s="59"/>
      <c r="T1253" s="59"/>
      <c r="U1253" s="59"/>
      <c r="V1253" s="59"/>
      <c r="W1253" s="59"/>
      <c r="X1253" s="59"/>
      <c r="Y1253" s="59"/>
      <c r="Z1253" s="59"/>
      <c r="AA1253" s="59"/>
    </row>
    <row r="1254" customFormat="false" ht="15.75" hidden="false" customHeight="false" outlineLevel="0" collapsed="false">
      <c r="A1254" s="703"/>
      <c r="B1254" s="623" t="s">
        <v>6348</v>
      </c>
      <c r="C1254" s="706" t="s">
        <v>7716</v>
      </c>
      <c r="D1254" s="59" t="s">
        <v>7642</v>
      </c>
      <c r="E1254" s="262" t="s">
        <v>7643</v>
      </c>
      <c r="F1254" s="59"/>
      <c r="G1254" s="59"/>
      <c r="H1254" s="59"/>
      <c r="I1254" s="59"/>
      <c r="J1254" s="59"/>
      <c r="K1254" s="59"/>
      <c r="L1254" s="59"/>
      <c r="M1254" s="59"/>
      <c r="N1254" s="59"/>
      <c r="O1254" s="59"/>
      <c r="P1254" s="59"/>
      <c r="Q1254" s="59"/>
      <c r="R1254" s="59"/>
      <c r="S1254" s="59"/>
      <c r="T1254" s="59"/>
      <c r="U1254" s="59"/>
      <c r="V1254" s="59"/>
      <c r="W1254" s="59"/>
      <c r="X1254" s="59"/>
      <c r="Y1254" s="59"/>
      <c r="Z1254" s="59"/>
      <c r="AA1254" s="59"/>
    </row>
    <row r="1255" customFormat="false" ht="15.75" hidden="false" customHeight="false" outlineLevel="0" collapsed="false">
      <c r="A1255" s="703"/>
      <c r="B1255" s="623" t="s">
        <v>5788</v>
      </c>
      <c r="C1255" s="706" t="s">
        <v>7717</v>
      </c>
      <c r="D1255" s="59" t="s">
        <v>7718</v>
      </c>
      <c r="E1255" s="407" t="s">
        <v>7719</v>
      </c>
      <c r="F1255" s="59"/>
      <c r="G1255" s="59"/>
      <c r="H1255" s="59"/>
      <c r="I1255" s="59"/>
      <c r="J1255" s="59"/>
      <c r="K1255" s="59"/>
      <c r="L1255" s="59"/>
      <c r="M1255" s="59"/>
      <c r="N1255" s="59"/>
      <c r="O1255" s="59"/>
      <c r="P1255" s="59"/>
      <c r="Q1255" s="59"/>
      <c r="R1255" s="59"/>
      <c r="S1255" s="59"/>
      <c r="T1255" s="59"/>
      <c r="U1255" s="59"/>
      <c r="V1255" s="59"/>
      <c r="W1255" s="59"/>
      <c r="X1255" s="59"/>
      <c r="Y1255" s="59"/>
      <c r="Z1255" s="59"/>
      <c r="AA1255" s="59"/>
    </row>
    <row r="1256" customFormat="false" ht="15.75" hidden="false" customHeight="false" outlineLevel="0" collapsed="false">
      <c r="A1256" s="703"/>
      <c r="B1256" s="623" t="s">
        <v>7136</v>
      </c>
      <c r="C1256" s="704" t="s">
        <v>7720</v>
      </c>
      <c r="D1256" s="59" t="s">
        <v>588</v>
      </c>
      <c r="E1256" s="407" t="s">
        <v>7721</v>
      </c>
      <c r="F1256" s="59"/>
      <c r="G1256" s="59"/>
      <c r="H1256" s="59"/>
      <c r="I1256" s="59"/>
      <c r="J1256" s="59"/>
      <c r="K1256" s="59"/>
      <c r="L1256" s="59"/>
      <c r="M1256" s="59"/>
      <c r="N1256" s="59"/>
      <c r="O1256" s="59"/>
      <c r="P1256" s="59"/>
      <c r="Q1256" s="59"/>
      <c r="R1256" s="59"/>
      <c r="S1256" s="59"/>
      <c r="T1256" s="59"/>
      <c r="U1256" s="59"/>
      <c r="V1256" s="59"/>
      <c r="W1256" s="59"/>
      <c r="X1256" s="59"/>
      <c r="Y1256" s="59"/>
      <c r="Z1256" s="59"/>
      <c r="AA1256" s="59"/>
    </row>
    <row r="1257" customFormat="false" ht="15.75" hidden="false" customHeight="false" outlineLevel="0" collapsed="false">
      <c r="A1257" s="703"/>
      <c r="B1257" s="623" t="s">
        <v>7136</v>
      </c>
      <c r="C1257" s="535" t="s">
        <v>7722</v>
      </c>
      <c r="D1257" s="59" t="s">
        <v>7723</v>
      </c>
      <c r="E1257" s="407" t="s">
        <v>7724</v>
      </c>
      <c r="F1257" s="59"/>
      <c r="G1257" s="59"/>
      <c r="H1257" s="59"/>
      <c r="I1257" s="59"/>
      <c r="J1257" s="59"/>
      <c r="K1257" s="59"/>
      <c r="L1257" s="59"/>
      <c r="M1257" s="59"/>
      <c r="N1257" s="59"/>
      <c r="O1257" s="59"/>
      <c r="P1257" s="59"/>
      <c r="Q1257" s="59"/>
      <c r="R1257" s="59"/>
      <c r="S1257" s="59"/>
      <c r="T1257" s="59"/>
      <c r="U1257" s="59"/>
      <c r="V1257" s="59"/>
      <c r="W1257" s="59"/>
      <c r="X1257" s="59"/>
      <c r="Y1257" s="59"/>
      <c r="Z1257" s="59"/>
      <c r="AA1257" s="59"/>
    </row>
    <row r="1258" customFormat="false" ht="15.75" hidden="false" customHeight="false" outlineLevel="0" collapsed="false">
      <c r="A1258" s="703"/>
      <c r="B1258" s="623" t="s">
        <v>7725</v>
      </c>
      <c r="C1258" s="704" t="s">
        <v>7726</v>
      </c>
      <c r="D1258" s="59" t="s">
        <v>7727</v>
      </c>
      <c r="E1258" s="407" t="s">
        <v>7728</v>
      </c>
      <c r="F1258" s="59"/>
      <c r="G1258" s="59"/>
      <c r="H1258" s="59"/>
      <c r="I1258" s="59"/>
      <c r="J1258" s="59"/>
      <c r="K1258" s="59"/>
      <c r="L1258" s="59"/>
      <c r="M1258" s="59"/>
      <c r="N1258" s="59"/>
      <c r="O1258" s="59"/>
      <c r="P1258" s="59"/>
      <c r="Q1258" s="59"/>
      <c r="R1258" s="59"/>
      <c r="S1258" s="59"/>
      <c r="T1258" s="59"/>
      <c r="U1258" s="59"/>
      <c r="V1258" s="59"/>
      <c r="W1258" s="59"/>
      <c r="X1258" s="59"/>
      <c r="Y1258" s="59"/>
      <c r="Z1258" s="59"/>
      <c r="AA1258" s="59"/>
    </row>
    <row r="1259" customFormat="false" ht="15.75" hidden="false" customHeight="false" outlineLevel="0" collapsed="false">
      <c r="A1259" s="703"/>
      <c r="B1259" s="623" t="s">
        <v>5590</v>
      </c>
      <c r="C1259" s="535" t="s">
        <v>7729</v>
      </c>
      <c r="D1259" s="59" t="s">
        <v>1496</v>
      </c>
      <c r="E1259" s="407" t="s">
        <v>5334</v>
      </c>
      <c r="F1259" s="59"/>
      <c r="G1259" s="59"/>
      <c r="H1259" s="59"/>
      <c r="I1259" s="59"/>
      <c r="J1259" s="59"/>
      <c r="K1259" s="59"/>
      <c r="L1259" s="59"/>
      <c r="M1259" s="59"/>
      <c r="N1259" s="59"/>
      <c r="O1259" s="59"/>
      <c r="P1259" s="59"/>
      <c r="Q1259" s="59"/>
      <c r="R1259" s="59"/>
      <c r="S1259" s="59"/>
      <c r="T1259" s="59"/>
      <c r="U1259" s="59"/>
      <c r="V1259" s="59"/>
      <c r="W1259" s="59"/>
      <c r="X1259" s="59"/>
      <c r="Y1259" s="59"/>
      <c r="Z1259" s="59"/>
      <c r="AA1259" s="59"/>
    </row>
    <row r="1260" customFormat="false" ht="15.75" hidden="false" customHeight="false" outlineLevel="0" collapsed="false">
      <c r="A1260" s="703"/>
      <c r="B1260" s="623" t="s">
        <v>7730</v>
      </c>
      <c r="C1260" s="18" t="s">
        <v>7731</v>
      </c>
      <c r="D1260" s="59" t="s">
        <v>1525</v>
      </c>
      <c r="E1260" s="405" t="s">
        <v>1526</v>
      </c>
      <c r="F1260" s="59"/>
      <c r="G1260" s="59"/>
      <c r="H1260" s="59"/>
      <c r="I1260" s="59"/>
      <c r="J1260" s="59"/>
      <c r="K1260" s="59"/>
      <c r="L1260" s="59"/>
      <c r="M1260" s="59"/>
      <c r="N1260" s="59"/>
      <c r="O1260" s="59"/>
      <c r="P1260" s="59"/>
      <c r="Q1260" s="59"/>
      <c r="R1260" s="59"/>
      <c r="S1260" s="59"/>
      <c r="T1260" s="59"/>
      <c r="U1260" s="59"/>
      <c r="V1260" s="59"/>
      <c r="W1260" s="59"/>
      <c r="X1260" s="59"/>
      <c r="Y1260" s="59"/>
      <c r="Z1260" s="59"/>
      <c r="AA1260" s="59"/>
    </row>
    <row r="1261" customFormat="false" ht="15.75" hidden="false" customHeight="false" outlineLevel="0" collapsed="false">
      <c r="A1261" s="703"/>
      <c r="B1261" s="623" t="s">
        <v>1458</v>
      </c>
      <c r="C1261" s="18" t="s">
        <v>7732</v>
      </c>
      <c r="D1261" s="59" t="s">
        <v>573</v>
      </c>
      <c r="E1261" s="405" t="s">
        <v>7733</v>
      </c>
      <c r="F1261" s="59"/>
      <c r="G1261" s="59"/>
      <c r="H1261" s="59"/>
      <c r="I1261" s="59"/>
      <c r="J1261" s="59"/>
      <c r="K1261" s="59"/>
      <c r="L1261" s="59"/>
      <c r="M1261" s="59"/>
      <c r="N1261" s="59"/>
      <c r="O1261" s="59"/>
      <c r="P1261" s="59"/>
      <c r="Q1261" s="59"/>
      <c r="R1261" s="59"/>
      <c r="S1261" s="59"/>
      <c r="T1261" s="59"/>
      <c r="U1261" s="59"/>
      <c r="V1261" s="59"/>
      <c r="W1261" s="59"/>
      <c r="X1261" s="59"/>
      <c r="Y1261" s="59"/>
      <c r="Z1261" s="59"/>
      <c r="AA1261" s="59"/>
    </row>
    <row r="1262" customFormat="false" ht="15.75" hidden="false" customHeight="false" outlineLevel="0" collapsed="false">
      <c r="A1262" s="703"/>
      <c r="B1262" s="623" t="s">
        <v>7734</v>
      </c>
      <c r="C1262" s="18" t="s">
        <v>7735</v>
      </c>
      <c r="D1262" s="59" t="s">
        <v>7736</v>
      </c>
      <c r="E1262" s="405" t="s">
        <v>7737</v>
      </c>
      <c r="F1262" s="59"/>
      <c r="G1262" s="59"/>
      <c r="H1262" s="59"/>
      <c r="I1262" s="59"/>
      <c r="J1262" s="59"/>
      <c r="K1262" s="59"/>
      <c r="L1262" s="59"/>
      <c r="M1262" s="59"/>
      <c r="N1262" s="59"/>
      <c r="O1262" s="59"/>
      <c r="P1262" s="59"/>
      <c r="Q1262" s="59"/>
      <c r="R1262" s="59"/>
      <c r="S1262" s="59"/>
      <c r="T1262" s="59"/>
      <c r="U1262" s="59"/>
      <c r="V1262" s="59"/>
      <c r="W1262" s="59"/>
      <c r="X1262" s="59"/>
      <c r="Y1262" s="59"/>
      <c r="Z1262" s="59"/>
      <c r="AA1262" s="59"/>
    </row>
    <row r="1263" customFormat="false" ht="15.75" hidden="false" customHeight="false" outlineLevel="0" collapsed="false">
      <c r="A1263" s="703"/>
      <c r="B1263" s="623" t="s">
        <v>6044</v>
      </c>
      <c r="C1263" s="18" t="s">
        <v>7738</v>
      </c>
      <c r="D1263" s="59" t="s">
        <v>7739</v>
      </c>
      <c r="E1263" s="405" t="s">
        <v>7740</v>
      </c>
      <c r="F1263" s="59"/>
      <c r="G1263" s="59"/>
      <c r="H1263" s="59"/>
      <c r="I1263" s="59"/>
      <c r="J1263" s="59"/>
      <c r="K1263" s="59"/>
      <c r="L1263" s="59"/>
      <c r="M1263" s="59"/>
      <c r="N1263" s="59"/>
      <c r="O1263" s="59"/>
      <c r="P1263" s="59"/>
      <c r="Q1263" s="59"/>
      <c r="R1263" s="59"/>
      <c r="S1263" s="59"/>
      <c r="T1263" s="59"/>
      <c r="U1263" s="59"/>
      <c r="V1263" s="59"/>
      <c r="W1263" s="59"/>
      <c r="X1263" s="59"/>
      <c r="Y1263" s="59"/>
      <c r="Z1263" s="59"/>
      <c r="AA1263" s="59"/>
    </row>
    <row r="1264" customFormat="false" ht="15.75" hidden="false" customHeight="false" outlineLevel="0" collapsed="false">
      <c r="A1264" s="703"/>
      <c r="B1264" s="623" t="s">
        <v>1503</v>
      </c>
      <c r="C1264" s="18" t="s">
        <v>7741</v>
      </c>
      <c r="D1264" s="59" t="s">
        <v>5433</v>
      </c>
      <c r="E1264" s="405" t="s">
        <v>7742</v>
      </c>
      <c r="F1264" s="59"/>
      <c r="G1264" s="59"/>
      <c r="H1264" s="59"/>
      <c r="I1264" s="59"/>
      <c r="J1264" s="59"/>
      <c r="K1264" s="59"/>
      <c r="L1264" s="59"/>
      <c r="M1264" s="59"/>
      <c r="N1264" s="59"/>
      <c r="O1264" s="59"/>
      <c r="P1264" s="59"/>
      <c r="Q1264" s="59"/>
      <c r="R1264" s="59"/>
      <c r="S1264" s="59"/>
      <c r="T1264" s="59"/>
      <c r="U1264" s="59"/>
      <c r="V1264" s="59"/>
      <c r="W1264" s="59"/>
      <c r="X1264" s="59"/>
      <c r="Y1264" s="59"/>
      <c r="Z1264" s="59"/>
      <c r="AA1264" s="59"/>
    </row>
    <row r="1265" customFormat="false" ht="15.75" hidden="false" customHeight="false" outlineLevel="0" collapsed="false">
      <c r="A1265" s="703"/>
      <c r="B1265" s="623" t="s">
        <v>1503</v>
      </c>
      <c r="C1265" s="18" t="s">
        <v>7743</v>
      </c>
      <c r="D1265" s="57" t="s">
        <v>7744</v>
      </c>
      <c r="E1265" s="414" t="s">
        <v>7745</v>
      </c>
      <c r="F1265" s="59"/>
      <c r="G1265" s="59"/>
      <c r="H1265" s="59"/>
      <c r="I1265" s="59"/>
      <c r="J1265" s="59"/>
      <c r="K1265" s="59"/>
      <c r="L1265" s="59"/>
      <c r="M1265" s="59"/>
      <c r="N1265" s="59"/>
      <c r="O1265" s="59"/>
      <c r="P1265" s="59"/>
      <c r="Q1265" s="59"/>
      <c r="R1265" s="59"/>
      <c r="S1265" s="59"/>
      <c r="T1265" s="59"/>
      <c r="U1265" s="59"/>
      <c r="V1265" s="59"/>
      <c r="W1265" s="59"/>
      <c r="X1265" s="59"/>
      <c r="Y1265" s="59"/>
      <c r="Z1265" s="59"/>
      <c r="AA1265" s="59"/>
    </row>
    <row r="1266" customFormat="false" ht="15.75" hidden="false" customHeight="false" outlineLevel="0" collapsed="false">
      <c r="A1266" s="703"/>
      <c r="B1266" s="623" t="s">
        <v>1503</v>
      </c>
      <c r="C1266" s="41" t="s">
        <v>7746</v>
      </c>
      <c r="D1266" s="59" t="s">
        <v>1626</v>
      </c>
      <c r="E1266" s="405" t="s">
        <v>6018</v>
      </c>
      <c r="F1266" s="59"/>
      <c r="G1266" s="59"/>
      <c r="H1266" s="59"/>
      <c r="I1266" s="59"/>
      <c r="J1266" s="59"/>
      <c r="K1266" s="59"/>
      <c r="L1266" s="59"/>
      <c r="M1266" s="59"/>
      <c r="N1266" s="59"/>
      <c r="O1266" s="59"/>
      <c r="P1266" s="59"/>
      <c r="Q1266" s="59"/>
      <c r="R1266" s="59"/>
      <c r="S1266" s="59"/>
      <c r="T1266" s="59"/>
      <c r="U1266" s="59"/>
      <c r="V1266" s="59"/>
      <c r="W1266" s="59"/>
      <c r="X1266" s="59"/>
      <c r="Y1266" s="59"/>
      <c r="Z1266" s="59"/>
      <c r="AA1266" s="59"/>
    </row>
    <row r="1267" customFormat="false" ht="15.75" hidden="false" customHeight="false" outlineLevel="0" collapsed="false">
      <c r="A1267" s="703"/>
      <c r="B1267" s="623" t="s">
        <v>7747</v>
      </c>
      <c r="C1267" s="41" t="s">
        <v>7748</v>
      </c>
      <c r="D1267" s="59"/>
      <c r="E1267" s="405" t="s">
        <v>5813</v>
      </c>
      <c r="F1267" s="59"/>
      <c r="G1267" s="59"/>
      <c r="H1267" s="59"/>
      <c r="I1267" s="59"/>
      <c r="J1267" s="59"/>
      <c r="K1267" s="59"/>
      <c r="L1267" s="59"/>
      <c r="M1267" s="59"/>
      <c r="N1267" s="59"/>
      <c r="O1267" s="59"/>
      <c r="P1267" s="59"/>
      <c r="Q1267" s="59"/>
      <c r="R1267" s="59"/>
      <c r="S1267" s="59"/>
      <c r="T1267" s="59"/>
      <c r="U1267" s="59"/>
      <c r="V1267" s="59"/>
      <c r="W1267" s="59"/>
      <c r="X1267" s="59"/>
      <c r="Y1267" s="59"/>
      <c r="Z1267" s="59"/>
      <c r="AA1267" s="59"/>
    </row>
    <row r="1268" customFormat="false" ht="15.75" hidden="false" customHeight="false" outlineLevel="0" collapsed="false">
      <c r="A1268" s="703"/>
      <c r="B1268" s="623" t="s">
        <v>7749</v>
      </c>
      <c r="C1268" s="41" t="s">
        <v>7750</v>
      </c>
      <c r="D1268" s="59" t="s">
        <v>4240</v>
      </c>
      <c r="E1268" s="405" t="s">
        <v>4241</v>
      </c>
      <c r="F1268" s="59" t="s">
        <v>7751</v>
      </c>
      <c r="G1268" s="405" t="s">
        <v>7752</v>
      </c>
      <c r="H1268" s="59"/>
      <c r="I1268" s="59"/>
      <c r="J1268" s="59"/>
      <c r="K1268" s="59"/>
      <c r="L1268" s="59"/>
      <c r="M1268" s="59"/>
      <c r="N1268" s="59"/>
      <c r="O1268" s="59"/>
      <c r="P1268" s="59"/>
      <c r="Q1268" s="59"/>
      <c r="R1268" s="59"/>
      <c r="S1268" s="59"/>
      <c r="T1268" s="59"/>
      <c r="U1268" s="59"/>
      <c r="V1268" s="59"/>
      <c r="W1268" s="59"/>
      <c r="X1268" s="59"/>
      <c r="Y1268" s="59"/>
      <c r="Z1268" s="59"/>
      <c r="AA1268" s="59"/>
    </row>
    <row r="1269" customFormat="false" ht="15.75" hidden="false" customHeight="false" outlineLevel="0" collapsed="false">
      <c r="A1269" s="703"/>
      <c r="B1269" s="623" t="s">
        <v>7753</v>
      </c>
      <c r="C1269" s="41" t="s">
        <v>7754</v>
      </c>
      <c r="D1269" s="59" t="s">
        <v>7755</v>
      </c>
      <c r="E1269" s="405" t="s">
        <v>7756</v>
      </c>
      <c r="F1269" s="59"/>
      <c r="G1269" s="59"/>
      <c r="H1269" s="59"/>
      <c r="I1269" s="59"/>
      <c r="J1269" s="59"/>
      <c r="K1269" s="59"/>
      <c r="L1269" s="59"/>
      <c r="M1269" s="59"/>
      <c r="N1269" s="59"/>
      <c r="O1269" s="59"/>
      <c r="P1269" s="59"/>
      <c r="Q1269" s="59"/>
      <c r="R1269" s="59"/>
      <c r="S1269" s="59"/>
      <c r="T1269" s="59"/>
      <c r="U1269" s="59"/>
      <c r="V1269" s="59"/>
      <c r="W1269" s="59"/>
      <c r="X1269" s="59"/>
      <c r="Y1269" s="59"/>
      <c r="Z1269" s="59"/>
      <c r="AA1269" s="59"/>
    </row>
    <row r="1270" customFormat="false" ht="15.75" hidden="false" customHeight="false" outlineLevel="0" collapsed="false">
      <c r="A1270" s="703"/>
      <c r="B1270" s="623" t="s">
        <v>7757</v>
      </c>
      <c r="C1270" s="41" t="s">
        <v>7758</v>
      </c>
      <c r="D1270" s="59" t="s">
        <v>1580</v>
      </c>
      <c r="E1270" s="405" t="s">
        <v>7709</v>
      </c>
      <c r="F1270" s="59"/>
      <c r="G1270" s="59"/>
      <c r="H1270" s="59"/>
      <c r="I1270" s="59"/>
      <c r="J1270" s="59"/>
      <c r="K1270" s="59"/>
      <c r="L1270" s="59"/>
      <c r="M1270" s="59"/>
      <c r="N1270" s="59"/>
      <c r="O1270" s="59"/>
      <c r="P1270" s="59"/>
      <c r="Q1270" s="59"/>
      <c r="R1270" s="59"/>
      <c r="S1270" s="59"/>
      <c r="T1270" s="59"/>
      <c r="U1270" s="59"/>
      <c r="V1270" s="59"/>
      <c r="W1270" s="59"/>
      <c r="X1270" s="59"/>
      <c r="Y1270" s="59"/>
      <c r="Z1270" s="59"/>
      <c r="AA1270" s="59"/>
    </row>
    <row r="1271" customFormat="false" ht="15.75" hidden="false" customHeight="false" outlineLevel="0" collapsed="false">
      <c r="A1271" s="703"/>
      <c r="B1271" s="623" t="s">
        <v>7759</v>
      </c>
      <c r="C1271" s="710" t="s">
        <v>7760</v>
      </c>
      <c r="D1271" s="59" t="s">
        <v>4833</v>
      </c>
      <c r="E1271" s="405" t="s">
        <v>7761</v>
      </c>
      <c r="F1271" s="59"/>
      <c r="G1271" s="59"/>
      <c r="H1271" s="59"/>
      <c r="I1271" s="59"/>
      <c r="J1271" s="59"/>
      <c r="K1271" s="59"/>
      <c r="L1271" s="59"/>
      <c r="M1271" s="59"/>
      <c r="N1271" s="59"/>
      <c r="O1271" s="59"/>
      <c r="P1271" s="59"/>
      <c r="Q1271" s="59"/>
      <c r="R1271" s="59"/>
      <c r="S1271" s="59"/>
      <c r="T1271" s="59"/>
      <c r="U1271" s="59"/>
      <c r="V1271" s="59"/>
      <c r="W1271" s="59"/>
      <c r="X1271" s="59"/>
      <c r="Y1271" s="59"/>
      <c r="Z1271" s="59"/>
      <c r="AA1271" s="59"/>
    </row>
    <row r="1272" customFormat="false" ht="15.75" hidden="false" customHeight="false" outlineLevel="0" collapsed="false">
      <c r="A1272" s="703"/>
      <c r="B1272" s="623" t="s">
        <v>5827</v>
      </c>
      <c r="C1272" s="14" t="s">
        <v>7762</v>
      </c>
      <c r="D1272" s="59" t="s">
        <v>1380</v>
      </c>
      <c r="E1272" s="407" t="s">
        <v>7763</v>
      </c>
      <c r="F1272" s="59" t="s">
        <v>1574</v>
      </c>
      <c r="G1272" s="405" t="s">
        <v>7764</v>
      </c>
      <c r="H1272" s="59"/>
      <c r="I1272" s="59"/>
      <c r="J1272" s="59"/>
      <c r="K1272" s="59"/>
      <c r="L1272" s="59"/>
      <c r="M1272" s="59"/>
      <c r="N1272" s="59"/>
      <c r="O1272" s="59"/>
      <c r="P1272" s="59"/>
      <c r="Q1272" s="59"/>
      <c r="R1272" s="59"/>
      <c r="S1272" s="59"/>
      <c r="T1272" s="59"/>
      <c r="U1272" s="59"/>
      <c r="V1272" s="59"/>
      <c r="W1272" s="59"/>
      <c r="X1272" s="59"/>
      <c r="Y1272" s="59"/>
      <c r="Z1272" s="59"/>
      <c r="AA1272" s="59"/>
    </row>
    <row r="1273" customFormat="false" ht="15.75" hidden="false" customHeight="false" outlineLevel="0" collapsed="false">
      <c r="A1273" s="703"/>
      <c r="B1273" s="623" t="s">
        <v>7765</v>
      </c>
      <c r="C1273" s="261" t="s">
        <v>7766</v>
      </c>
      <c r="D1273" s="57" t="s">
        <v>7767</v>
      </c>
      <c r="E1273" s="413" t="s">
        <v>7768</v>
      </c>
      <c r="F1273" s="59" t="s">
        <v>7769</v>
      </c>
      <c r="G1273" s="405" t="s">
        <v>7770</v>
      </c>
      <c r="H1273" s="59"/>
      <c r="I1273" s="59"/>
      <c r="J1273" s="59"/>
      <c r="K1273" s="59"/>
      <c r="L1273" s="59"/>
      <c r="M1273" s="59"/>
      <c r="N1273" s="59"/>
      <c r="O1273" s="59"/>
      <c r="P1273" s="59"/>
      <c r="Q1273" s="59"/>
      <c r="R1273" s="59"/>
      <c r="S1273" s="59"/>
      <c r="T1273" s="59"/>
      <c r="U1273" s="59"/>
      <c r="V1273" s="59"/>
      <c r="W1273" s="59"/>
      <c r="X1273" s="59"/>
      <c r="Y1273" s="59"/>
      <c r="Z1273" s="59"/>
      <c r="AA1273" s="59"/>
    </row>
    <row r="1274" customFormat="false" ht="15.75" hidden="false" customHeight="false" outlineLevel="0" collapsed="false">
      <c r="A1274" s="703"/>
      <c r="B1274" s="623" t="s">
        <v>7771</v>
      </c>
      <c r="C1274" s="626" t="s">
        <v>7772</v>
      </c>
      <c r="D1274" s="59" t="s">
        <v>1354</v>
      </c>
      <c r="E1274" s="405" t="s">
        <v>7773</v>
      </c>
      <c r="F1274" s="59"/>
      <c r="G1274" s="59"/>
      <c r="H1274" s="59"/>
      <c r="I1274" s="59"/>
      <c r="J1274" s="59"/>
      <c r="K1274" s="59"/>
      <c r="L1274" s="59"/>
      <c r="M1274" s="59"/>
      <c r="N1274" s="59"/>
      <c r="O1274" s="59"/>
      <c r="P1274" s="59"/>
      <c r="Q1274" s="59"/>
      <c r="R1274" s="59"/>
      <c r="S1274" s="59"/>
      <c r="T1274" s="59"/>
      <c r="U1274" s="59"/>
      <c r="V1274" s="59"/>
      <c r="W1274" s="59"/>
      <c r="X1274" s="59"/>
      <c r="Y1274" s="59"/>
      <c r="Z1274" s="59"/>
      <c r="AA1274" s="59"/>
    </row>
    <row r="1275" customFormat="false" ht="15.75" hidden="false" customHeight="false" outlineLevel="0" collapsed="false">
      <c r="A1275" s="703"/>
      <c r="B1275" s="623" t="s">
        <v>5262</v>
      </c>
      <c r="C1275" s="41" t="s">
        <v>7774</v>
      </c>
      <c r="D1275" s="59" t="s">
        <v>588</v>
      </c>
      <c r="E1275" s="407" t="s">
        <v>7775</v>
      </c>
      <c r="F1275" s="59"/>
      <c r="G1275" s="59"/>
      <c r="H1275" s="59"/>
      <c r="I1275" s="59"/>
      <c r="J1275" s="59"/>
      <c r="K1275" s="59"/>
      <c r="L1275" s="59"/>
      <c r="M1275" s="59"/>
      <c r="N1275" s="59"/>
      <c r="O1275" s="59"/>
      <c r="P1275" s="59"/>
      <c r="Q1275" s="59"/>
      <c r="R1275" s="59"/>
      <c r="S1275" s="59"/>
      <c r="T1275" s="59"/>
      <c r="U1275" s="59"/>
      <c r="V1275" s="59"/>
      <c r="W1275" s="59"/>
      <c r="X1275" s="59"/>
      <c r="Y1275" s="59"/>
      <c r="Z1275" s="59"/>
      <c r="AA1275" s="59"/>
    </row>
    <row r="1276" customFormat="false" ht="15.75" hidden="false" customHeight="false" outlineLevel="0" collapsed="false">
      <c r="A1276" s="703"/>
      <c r="B1276" s="623" t="s">
        <v>1585</v>
      </c>
      <c r="C1276" s="41" t="s">
        <v>7776</v>
      </c>
      <c r="D1276" s="57" t="s">
        <v>7777</v>
      </c>
      <c r="E1276" s="408" t="s">
        <v>7778</v>
      </c>
      <c r="F1276" s="59"/>
      <c r="G1276" s="59"/>
      <c r="H1276" s="59"/>
      <c r="I1276" s="59"/>
      <c r="J1276" s="59"/>
      <c r="K1276" s="59"/>
      <c r="L1276" s="59"/>
      <c r="M1276" s="59"/>
      <c r="N1276" s="59"/>
      <c r="O1276" s="59"/>
      <c r="P1276" s="59"/>
      <c r="Q1276" s="59"/>
      <c r="R1276" s="59"/>
      <c r="S1276" s="59"/>
      <c r="T1276" s="59"/>
      <c r="U1276" s="59"/>
      <c r="V1276" s="59"/>
      <c r="W1276" s="59"/>
      <c r="X1276" s="59"/>
      <c r="Y1276" s="59"/>
      <c r="Z1276" s="59"/>
      <c r="AA1276" s="59"/>
    </row>
    <row r="1277" customFormat="false" ht="15.75" hidden="false" customHeight="false" outlineLevel="0" collapsed="false">
      <c r="A1277" s="703"/>
      <c r="B1277" s="623" t="s">
        <v>1585</v>
      </c>
      <c r="C1277" s="18" t="s">
        <v>7779</v>
      </c>
      <c r="D1277" s="59" t="s">
        <v>7780</v>
      </c>
      <c r="E1277" s="407" t="s">
        <v>7781</v>
      </c>
      <c r="F1277" s="59"/>
      <c r="G1277" s="59"/>
      <c r="H1277" s="59"/>
      <c r="I1277" s="59"/>
      <c r="J1277" s="59"/>
      <c r="K1277" s="59"/>
      <c r="L1277" s="59"/>
      <c r="M1277" s="59"/>
      <c r="N1277" s="59"/>
      <c r="O1277" s="59"/>
      <c r="P1277" s="59"/>
      <c r="Q1277" s="59"/>
      <c r="R1277" s="59"/>
      <c r="S1277" s="59"/>
      <c r="T1277" s="59"/>
      <c r="U1277" s="59"/>
      <c r="V1277" s="59"/>
      <c r="W1277" s="59"/>
      <c r="X1277" s="59"/>
      <c r="Y1277" s="59"/>
      <c r="Z1277" s="59"/>
      <c r="AA1277" s="59"/>
    </row>
    <row r="1278" customFormat="false" ht="15.75" hidden="false" customHeight="false" outlineLevel="0" collapsed="false">
      <c r="A1278" s="703"/>
      <c r="B1278" s="580" t="s">
        <v>6500</v>
      </c>
      <c r="C1278" s="41" t="s">
        <v>7782</v>
      </c>
      <c r="D1278" s="59" t="s">
        <v>7783</v>
      </c>
      <c r="E1278" s="405" t="s">
        <v>7784</v>
      </c>
      <c r="F1278" s="59"/>
      <c r="G1278" s="59"/>
      <c r="H1278" s="59"/>
      <c r="I1278" s="59"/>
      <c r="J1278" s="59"/>
      <c r="K1278" s="59"/>
      <c r="L1278" s="59"/>
      <c r="M1278" s="59"/>
      <c r="N1278" s="59"/>
      <c r="O1278" s="59"/>
      <c r="P1278" s="59"/>
      <c r="Q1278" s="59"/>
      <c r="R1278" s="59"/>
      <c r="S1278" s="59"/>
      <c r="T1278" s="59"/>
      <c r="U1278" s="59"/>
      <c r="V1278" s="59"/>
      <c r="W1278" s="59"/>
      <c r="X1278" s="59"/>
      <c r="Y1278" s="59"/>
      <c r="Z1278" s="59"/>
      <c r="AA1278" s="59"/>
    </row>
    <row r="1279" customFormat="false" ht="15.75" hidden="false" customHeight="false" outlineLevel="0" collapsed="false">
      <c r="A1279" s="703"/>
      <c r="B1279" s="580" t="s">
        <v>7785</v>
      </c>
      <c r="C1279" s="701" t="s">
        <v>7786</v>
      </c>
      <c r="D1279" s="59" t="s">
        <v>1435</v>
      </c>
      <c r="E1279" s="405" t="s">
        <v>7787</v>
      </c>
      <c r="F1279" s="59"/>
      <c r="G1279" s="59"/>
      <c r="H1279" s="59"/>
      <c r="I1279" s="59"/>
      <c r="J1279" s="59"/>
      <c r="K1279" s="59"/>
      <c r="L1279" s="59"/>
      <c r="M1279" s="59"/>
      <c r="N1279" s="59"/>
      <c r="O1279" s="59"/>
      <c r="P1279" s="59"/>
      <c r="Q1279" s="59"/>
      <c r="R1279" s="59"/>
      <c r="S1279" s="59"/>
      <c r="T1279" s="59"/>
      <c r="U1279" s="59"/>
      <c r="V1279" s="59"/>
      <c r="W1279" s="59"/>
      <c r="X1279" s="59"/>
      <c r="Y1279" s="59"/>
      <c r="Z1279" s="59"/>
      <c r="AA1279" s="59"/>
    </row>
    <row r="1280" customFormat="false" ht="15.75" hidden="false" customHeight="false" outlineLevel="0" collapsed="false">
      <c r="A1280" s="703"/>
      <c r="B1280" s="580" t="s">
        <v>6071</v>
      </c>
      <c r="C1280" s="18" t="s">
        <v>7788</v>
      </c>
      <c r="D1280" s="59" t="s">
        <v>7789</v>
      </c>
      <c r="E1280" s="405" t="s">
        <v>7790</v>
      </c>
      <c r="F1280" s="59"/>
      <c r="G1280" s="59"/>
      <c r="H1280" s="59"/>
      <c r="I1280" s="59"/>
      <c r="J1280" s="59"/>
      <c r="K1280" s="59"/>
      <c r="L1280" s="59"/>
      <c r="M1280" s="59"/>
      <c r="N1280" s="59"/>
      <c r="O1280" s="59"/>
      <c r="P1280" s="59"/>
      <c r="Q1280" s="59"/>
      <c r="R1280" s="59"/>
      <c r="S1280" s="59"/>
      <c r="T1280" s="59"/>
      <c r="U1280" s="59"/>
      <c r="V1280" s="59"/>
      <c r="W1280" s="59"/>
      <c r="X1280" s="59"/>
      <c r="Y1280" s="59"/>
      <c r="Z1280" s="59"/>
      <c r="AA1280" s="59"/>
    </row>
    <row r="1281" customFormat="false" ht="15.75" hidden="false" customHeight="false" outlineLevel="0" collapsed="false">
      <c r="A1281" s="703"/>
      <c r="B1281" s="580" t="s">
        <v>7791</v>
      </c>
      <c r="C1281" s="701" t="s">
        <v>7792</v>
      </c>
      <c r="D1281" s="59" t="s">
        <v>1344</v>
      </c>
      <c r="E1281" s="405" t="s">
        <v>7793</v>
      </c>
      <c r="F1281" s="59"/>
      <c r="G1281" s="59"/>
      <c r="H1281" s="59"/>
      <c r="I1281" s="59"/>
      <c r="J1281" s="59"/>
      <c r="K1281" s="59"/>
      <c r="L1281" s="59"/>
      <c r="M1281" s="59"/>
      <c r="N1281" s="59"/>
      <c r="O1281" s="59"/>
      <c r="P1281" s="59"/>
      <c r="Q1281" s="59"/>
      <c r="R1281" s="59"/>
      <c r="S1281" s="59"/>
      <c r="T1281" s="59"/>
      <c r="U1281" s="59"/>
      <c r="V1281" s="59"/>
      <c r="W1281" s="59"/>
      <c r="X1281" s="59"/>
      <c r="Y1281" s="59"/>
      <c r="Z1281" s="59"/>
      <c r="AA1281" s="59"/>
    </row>
    <row r="1282" customFormat="false" ht="15.75" hidden="false" customHeight="false" outlineLevel="0" collapsed="false">
      <c r="A1282" s="703"/>
      <c r="B1282" s="580" t="s">
        <v>6506</v>
      </c>
      <c r="C1282" s="18" t="s">
        <v>7794</v>
      </c>
      <c r="D1282" s="57" t="s">
        <v>7795</v>
      </c>
      <c r="E1282" s="414" t="s">
        <v>7796</v>
      </c>
      <c r="F1282" s="59"/>
      <c r="G1282" s="618" t="s">
        <v>7797</v>
      </c>
      <c r="H1282" s="405" t="s">
        <v>7798</v>
      </c>
      <c r="I1282" s="59"/>
      <c r="J1282" s="59"/>
      <c r="K1282" s="59"/>
      <c r="L1282" s="59"/>
      <c r="M1282" s="59"/>
      <c r="N1282" s="59"/>
      <c r="O1282" s="59"/>
      <c r="P1282" s="59"/>
      <c r="Q1282" s="59"/>
      <c r="R1282" s="59"/>
      <c r="S1282" s="59"/>
      <c r="T1282" s="59"/>
      <c r="U1282" s="59"/>
      <c r="V1282" s="59"/>
      <c r="W1282" s="59"/>
      <c r="X1282" s="59"/>
      <c r="Y1282" s="59"/>
      <c r="Z1282" s="59"/>
      <c r="AA1282" s="59"/>
    </row>
    <row r="1283" customFormat="false" ht="15.75" hidden="false" customHeight="false" outlineLevel="0" collapsed="false">
      <c r="A1283" s="703"/>
      <c r="B1283" s="711" t="s">
        <v>7799</v>
      </c>
      <c r="C1283" s="18" t="s">
        <v>7800</v>
      </c>
      <c r="D1283" s="59" t="s">
        <v>6616</v>
      </c>
      <c r="E1283" s="405" t="s">
        <v>7801</v>
      </c>
      <c r="F1283" s="59"/>
      <c r="G1283" s="59"/>
      <c r="H1283" s="59"/>
      <c r="I1283" s="59"/>
      <c r="J1283" s="59"/>
      <c r="K1283" s="59"/>
      <c r="L1283" s="59"/>
      <c r="M1283" s="59"/>
      <c r="N1283" s="59"/>
      <c r="O1283" s="59"/>
      <c r="P1283" s="59"/>
      <c r="Q1283" s="59"/>
      <c r="R1283" s="59"/>
      <c r="S1283" s="59"/>
      <c r="T1283" s="59"/>
      <c r="U1283" s="59"/>
      <c r="V1283" s="59"/>
      <c r="W1283" s="59"/>
      <c r="X1283" s="59"/>
      <c r="Y1283" s="59"/>
      <c r="Z1283" s="59"/>
      <c r="AA1283" s="59"/>
    </row>
    <row r="1284" customFormat="false" ht="15.75" hidden="false" customHeight="false" outlineLevel="0" collapsed="false">
      <c r="A1284" s="703"/>
      <c r="B1284" s="580" t="s">
        <v>6506</v>
      </c>
      <c r="C1284" s="18" t="s">
        <v>7802</v>
      </c>
      <c r="D1284" s="59" t="s">
        <v>598</v>
      </c>
      <c r="E1284" s="405" t="s">
        <v>7803</v>
      </c>
      <c r="F1284" s="59" t="s">
        <v>5962</v>
      </c>
      <c r="G1284" s="405" t="s">
        <v>7804</v>
      </c>
      <c r="H1284" s="59"/>
      <c r="I1284" s="59"/>
      <c r="J1284" s="59"/>
      <c r="K1284" s="59"/>
      <c r="L1284" s="59"/>
      <c r="M1284" s="59"/>
      <c r="N1284" s="59"/>
      <c r="O1284" s="59"/>
      <c r="P1284" s="59"/>
      <c r="Q1284" s="59"/>
      <c r="R1284" s="59"/>
      <c r="S1284" s="59"/>
      <c r="T1284" s="59"/>
      <c r="U1284" s="59"/>
      <c r="V1284" s="59"/>
      <c r="W1284" s="59"/>
      <c r="X1284" s="59"/>
      <c r="Y1284" s="59"/>
      <c r="Z1284" s="59"/>
      <c r="AA1284" s="59"/>
    </row>
    <row r="1285" customFormat="false" ht="15.75" hidden="false" customHeight="false" outlineLevel="0" collapsed="false">
      <c r="A1285" s="703"/>
      <c r="B1285" s="580" t="s">
        <v>1655</v>
      </c>
      <c r="C1285" s="257" t="s">
        <v>7805</v>
      </c>
      <c r="D1285" s="59" t="s">
        <v>1850</v>
      </c>
      <c r="E1285" s="405" t="s">
        <v>7806</v>
      </c>
      <c r="H1285" s="59"/>
      <c r="I1285" s="59"/>
      <c r="J1285" s="59"/>
      <c r="K1285" s="59"/>
      <c r="L1285" s="59"/>
      <c r="M1285" s="59"/>
      <c r="N1285" s="59"/>
      <c r="O1285" s="59"/>
      <c r="P1285" s="59"/>
      <c r="Q1285" s="59"/>
      <c r="R1285" s="59"/>
      <c r="S1285" s="59"/>
      <c r="T1285" s="59"/>
      <c r="U1285" s="59"/>
      <c r="V1285" s="59"/>
      <c r="W1285" s="59"/>
      <c r="X1285" s="59"/>
      <c r="Y1285" s="59"/>
      <c r="Z1285" s="59"/>
      <c r="AA1285" s="59"/>
    </row>
    <row r="1286" customFormat="false" ht="15.75" hidden="false" customHeight="false" outlineLevel="0" collapsed="false">
      <c r="A1286" s="703"/>
      <c r="B1286" s="580" t="s">
        <v>6530</v>
      </c>
      <c r="C1286" s="41" t="s">
        <v>7807</v>
      </c>
      <c r="D1286" s="59" t="s">
        <v>7808</v>
      </c>
      <c r="E1286" s="405" t="s">
        <v>7456</v>
      </c>
      <c r="F1286" s="59"/>
      <c r="G1286" s="59"/>
      <c r="H1286" s="59"/>
      <c r="I1286" s="59"/>
      <c r="J1286" s="59"/>
      <c r="K1286" s="59"/>
      <c r="L1286" s="59"/>
      <c r="M1286" s="59"/>
      <c r="N1286" s="59"/>
      <c r="O1286" s="59"/>
      <c r="P1286" s="59"/>
      <c r="Q1286" s="59"/>
      <c r="R1286" s="59"/>
      <c r="S1286" s="59"/>
      <c r="T1286" s="59"/>
      <c r="U1286" s="59"/>
      <c r="V1286" s="59"/>
      <c r="W1286" s="59"/>
      <c r="X1286" s="59"/>
      <c r="Y1286" s="59"/>
      <c r="Z1286" s="59"/>
      <c r="AA1286" s="59"/>
    </row>
    <row r="1287" customFormat="false" ht="15.75" hidden="false" customHeight="false" outlineLevel="0" collapsed="false">
      <c r="A1287" s="703"/>
      <c r="B1287" s="580" t="s">
        <v>6533</v>
      </c>
      <c r="C1287" s="41" t="s">
        <v>7809</v>
      </c>
      <c r="D1287" s="59" t="s">
        <v>7810</v>
      </c>
      <c r="E1287" s="405" t="s">
        <v>7811</v>
      </c>
      <c r="F1287" s="59"/>
      <c r="G1287" s="59"/>
      <c r="H1287" s="59"/>
      <c r="I1287" s="59"/>
      <c r="J1287" s="59"/>
      <c r="K1287" s="59"/>
      <c r="L1287" s="59"/>
      <c r="M1287" s="59"/>
      <c r="N1287" s="59"/>
      <c r="O1287" s="59"/>
      <c r="P1287" s="59"/>
      <c r="Q1287" s="59"/>
      <c r="R1287" s="59"/>
      <c r="S1287" s="59"/>
      <c r="T1287" s="59"/>
      <c r="U1287" s="59"/>
      <c r="V1287" s="59"/>
      <c r="W1287" s="59"/>
      <c r="X1287" s="59"/>
      <c r="Y1287" s="59"/>
      <c r="Z1287" s="59"/>
      <c r="AA1287" s="59"/>
    </row>
    <row r="1288" customFormat="false" ht="15.75" hidden="false" customHeight="false" outlineLevel="0" collapsed="false">
      <c r="A1288" s="703"/>
      <c r="B1288" s="580" t="s">
        <v>6541</v>
      </c>
      <c r="C1288" s="41" t="s">
        <v>7812</v>
      </c>
      <c r="D1288" s="59" t="s">
        <v>7813</v>
      </c>
      <c r="E1288" s="405" t="s">
        <v>7814</v>
      </c>
      <c r="F1288" s="59"/>
      <c r="G1288" s="59"/>
      <c r="H1288" s="59"/>
      <c r="I1288" s="59"/>
      <c r="J1288" s="59"/>
      <c r="K1288" s="59"/>
      <c r="L1288" s="59"/>
      <c r="M1288" s="59"/>
      <c r="N1288" s="59"/>
      <c r="O1288" s="59"/>
      <c r="P1288" s="59"/>
      <c r="Q1288" s="59"/>
      <c r="R1288" s="59"/>
      <c r="S1288" s="59"/>
      <c r="T1288" s="59"/>
      <c r="U1288" s="59"/>
      <c r="V1288" s="59"/>
      <c r="W1288" s="59"/>
      <c r="X1288" s="59"/>
      <c r="Y1288" s="59"/>
      <c r="Z1288" s="59"/>
      <c r="AA1288" s="59"/>
    </row>
    <row r="1289" customFormat="false" ht="15.75" hidden="false" customHeight="false" outlineLevel="0" collapsed="false">
      <c r="A1289" s="703"/>
      <c r="B1289" s="580" t="s">
        <v>6545</v>
      </c>
      <c r="C1289" s="41" t="s">
        <v>7815</v>
      </c>
      <c r="D1289" s="59" t="s">
        <v>7816</v>
      </c>
      <c r="E1289" s="405" t="s">
        <v>7817</v>
      </c>
      <c r="F1289" s="59"/>
      <c r="G1289" s="59"/>
      <c r="H1289" s="59"/>
      <c r="I1289" s="59"/>
      <c r="J1289" s="59"/>
      <c r="K1289" s="59"/>
      <c r="L1289" s="59"/>
      <c r="M1289" s="59"/>
      <c r="N1289" s="59"/>
      <c r="O1289" s="59"/>
      <c r="P1289" s="59"/>
      <c r="Q1289" s="59"/>
      <c r="R1289" s="59"/>
      <c r="S1289" s="59"/>
      <c r="T1289" s="59"/>
      <c r="U1289" s="59"/>
      <c r="V1289" s="59"/>
      <c r="W1289" s="59"/>
      <c r="X1289" s="59"/>
      <c r="Y1289" s="59"/>
      <c r="Z1289" s="59"/>
      <c r="AA1289" s="59"/>
    </row>
    <row r="1290" customFormat="false" ht="15.75" hidden="false" customHeight="false" outlineLevel="0" collapsed="false">
      <c r="A1290" s="703"/>
      <c r="B1290" s="580" t="s">
        <v>6080</v>
      </c>
      <c r="C1290" s="18" t="s">
        <v>7818</v>
      </c>
      <c r="D1290" s="59" t="s">
        <v>1291</v>
      </c>
      <c r="E1290" s="405" t="s">
        <v>6419</v>
      </c>
      <c r="F1290" s="59"/>
      <c r="G1290" s="59"/>
      <c r="H1290" s="59"/>
      <c r="I1290" s="59"/>
      <c r="J1290" s="59"/>
      <c r="K1290" s="59"/>
      <c r="L1290" s="59"/>
      <c r="M1290" s="59"/>
      <c r="N1290" s="59"/>
      <c r="O1290" s="59"/>
      <c r="P1290" s="59"/>
      <c r="Q1290" s="59"/>
      <c r="R1290" s="59"/>
      <c r="S1290" s="59"/>
      <c r="T1290" s="59"/>
      <c r="U1290" s="59"/>
      <c r="V1290" s="59"/>
      <c r="W1290" s="59"/>
      <c r="X1290" s="59"/>
      <c r="Y1290" s="59"/>
      <c r="Z1290" s="59"/>
      <c r="AA1290" s="59"/>
    </row>
    <row r="1291" customFormat="false" ht="15.75" hidden="false" customHeight="false" outlineLevel="0" collapsed="false">
      <c r="A1291" s="703"/>
      <c r="B1291" s="623" t="s">
        <v>6566</v>
      </c>
      <c r="C1291" s="18" t="s">
        <v>7819</v>
      </c>
      <c r="D1291" s="59" t="s">
        <v>1574</v>
      </c>
      <c r="E1291" s="407" t="s">
        <v>7820</v>
      </c>
      <c r="F1291" s="59"/>
      <c r="G1291" s="59"/>
      <c r="H1291" s="59"/>
      <c r="I1291" s="59"/>
      <c r="J1291" s="59"/>
      <c r="K1291" s="59"/>
      <c r="L1291" s="59"/>
      <c r="M1291" s="59"/>
      <c r="N1291" s="59"/>
      <c r="O1291" s="59"/>
      <c r="P1291" s="59"/>
      <c r="Q1291" s="59"/>
      <c r="R1291" s="59"/>
      <c r="S1291" s="59"/>
      <c r="T1291" s="59"/>
      <c r="U1291" s="59"/>
      <c r="V1291" s="59"/>
      <c r="W1291" s="59"/>
      <c r="X1291" s="59"/>
      <c r="Y1291" s="59"/>
      <c r="Z1291" s="59"/>
      <c r="AA1291" s="59"/>
    </row>
    <row r="1292" customFormat="false" ht="15.75" hidden="false" customHeight="false" outlineLevel="0" collapsed="false">
      <c r="A1292" s="703"/>
      <c r="B1292" s="623" t="s">
        <v>7821</v>
      </c>
      <c r="C1292" s="18" t="s">
        <v>7822</v>
      </c>
      <c r="D1292" s="59" t="s">
        <v>588</v>
      </c>
      <c r="E1292" s="407" t="s">
        <v>7823</v>
      </c>
      <c r="F1292" s="59" t="s">
        <v>7824</v>
      </c>
      <c r="G1292" s="405" t="s">
        <v>7825</v>
      </c>
      <c r="H1292" s="59"/>
      <c r="I1292" s="59"/>
      <c r="J1292" s="59"/>
      <c r="K1292" s="59"/>
      <c r="L1292" s="59"/>
      <c r="M1292" s="59"/>
      <c r="N1292" s="59"/>
      <c r="O1292" s="59"/>
      <c r="P1292" s="59"/>
      <c r="Q1292" s="59"/>
      <c r="R1292" s="59"/>
      <c r="S1292" s="59"/>
      <c r="T1292" s="59"/>
      <c r="U1292" s="59"/>
      <c r="V1292" s="59"/>
      <c r="W1292" s="59"/>
      <c r="X1292" s="59"/>
      <c r="Y1292" s="59"/>
      <c r="Z1292" s="59"/>
      <c r="AA1292" s="59"/>
    </row>
    <row r="1293" customFormat="false" ht="15.75" hidden="false" customHeight="false" outlineLevel="0" collapsed="false">
      <c r="A1293" s="703"/>
      <c r="B1293" s="623" t="s">
        <v>6578</v>
      </c>
      <c r="C1293" s="41" t="s">
        <v>7826</v>
      </c>
      <c r="D1293" s="57" t="s">
        <v>1375</v>
      </c>
      <c r="E1293" s="407" t="s">
        <v>7827</v>
      </c>
      <c r="F1293" s="59"/>
      <c r="G1293" s="59"/>
      <c r="H1293" s="59"/>
      <c r="I1293" s="59"/>
      <c r="J1293" s="59"/>
      <c r="K1293" s="59"/>
      <c r="L1293" s="59"/>
      <c r="M1293" s="59"/>
      <c r="N1293" s="59"/>
      <c r="O1293" s="59"/>
      <c r="P1293" s="59"/>
      <c r="Q1293" s="59"/>
      <c r="R1293" s="59"/>
      <c r="S1293" s="59"/>
      <c r="T1293" s="59"/>
      <c r="U1293" s="59"/>
      <c r="V1293" s="59"/>
      <c r="W1293" s="59"/>
      <c r="X1293" s="59"/>
      <c r="Y1293" s="59"/>
      <c r="Z1293" s="59"/>
      <c r="AA1293" s="59"/>
    </row>
    <row r="1294" customFormat="false" ht="15.75" hidden="false" customHeight="false" outlineLevel="0" collapsed="false">
      <c r="A1294" s="703"/>
      <c r="B1294" s="623" t="s">
        <v>6586</v>
      </c>
      <c r="C1294" s="41" t="s">
        <v>7828</v>
      </c>
      <c r="D1294" s="57" t="s">
        <v>1073</v>
      </c>
      <c r="E1294" s="407" t="s">
        <v>7829</v>
      </c>
      <c r="F1294" s="59"/>
      <c r="G1294" s="59"/>
      <c r="H1294" s="59"/>
      <c r="I1294" s="59"/>
      <c r="J1294" s="59"/>
      <c r="K1294" s="59"/>
      <c r="L1294" s="59"/>
      <c r="M1294" s="59"/>
      <c r="N1294" s="59"/>
      <c r="O1294" s="59"/>
      <c r="P1294" s="59"/>
      <c r="Q1294" s="59"/>
      <c r="R1294" s="59"/>
      <c r="S1294" s="59"/>
      <c r="T1294" s="59"/>
      <c r="U1294" s="59"/>
      <c r="V1294" s="59"/>
      <c r="W1294" s="59"/>
      <c r="X1294" s="59"/>
      <c r="Y1294" s="59"/>
      <c r="Z1294" s="59"/>
      <c r="AA1294" s="59"/>
    </row>
    <row r="1295" customFormat="false" ht="15.75" hidden="false" customHeight="false" outlineLevel="0" collapsed="false">
      <c r="A1295" s="703"/>
      <c r="B1295" s="623" t="s">
        <v>7327</v>
      </c>
      <c r="C1295" s="41" t="s">
        <v>7830</v>
      </c>
      <c r="D1295" s="57" t="s">
        <v>7831</v>
      </c>
      <c r="E1295" s="408" t="s">
        <v>7832</v>
      </c>
      <c r="F1295" s="59"/>
      <c r="G1295" s="59"/>
      <c r="H1295" s="59"/>
      <c r="I1295" s="59"/>
      <c r="J1295" s="59"/>
      <c r="K1295" s="59"/>
      <c r="L1295" s="59"/>
      <c r="M1295" s="59"/>
      <c r="N1295" s="59"/>
      <c r="O1295" s="59"/>
      <c r="P1295" s="59"/>
      <c r="Q1295" s="59"/>
      <c r="R1295" s="59"/>
      <c r="S1295" s="59"/>
      <c r="T1295" s="59"/>
      <c r="U1295" s="59"/>
      <c r="V1295" s="59"/>
      <c r="W1295" s="59"/>
      <c r="X1295" s="59"/>
      <c r="Y1295" s="59"/>
      <c r="Z1295" s="59"/>
      <c r="AA1295" s="59"/>
    </row>
    <row r="1296" customFormat="false" ht="15.75" hidden="false" customHeight="false" outlineLevel="0" collapsed="false">
      <c r="A1296" s="703"/>
      <c r="B1296" s="623" t="s">
        <v>6094</v>
      </c>
      <c r="C1296" s="18" t="s">
        <v>7833</v>
      </c>
      <c r="D1296" s="59" t="s">
        <v>1357</v>
      </c>
      <c r="E1296" s="407" t="s">
        <v>7834</v>
      </c>
      <c r="F1296" s="59"/>
      <c r="G1296" s="59"/>
      <c r="H1296" s="59"/>
      <c r="I1296" s="59"/>
      <c r="J1296" s="59"/>
      <c r="K1296" s="59"/>
      <c r="L1296" s="59"/>
      <c r="M1296" s="59"/>
      <c r="N1296" s="59"/>
      <c r="O1296" s="59"/>
      <c r="P1296" s="59"/>
      <c r="Q1296" s="59"/>
      <c r="R1296" s="59"/>
      <c r="S1296" s="59"/>
      <c r="T1296" s="59"/>
      <c r="U1296" s="59"/>
      <c r="V1296" s="59"/>
      <c r="W1296" s="59"/>
      <c r="X1296" s="59"/>
      <c r="Y1296" s="59"/>
      <c r="Z1296" s="59"/>
      <c r="AA1296" s="59"/>
    </row>
    <row r="1297" customFormat="false" ht="15.75" hidden="false" customHeight="false" outlineLevel="0" collapsed="false">
      <c r="A1297" s="703"/>
      <c r="B1297" s="623" t="s">
        <v>4271</v>
      </c>
      <c r="C1297" s="432" t="s">
        <v>7835</v>
      </c>
      <c r="D1297" s="59" t="s">
        <v>7836</v>
      </c>
      <c r="E1297" s="407" t="s">
        <v>7837</v>
      </c>
      <c r="F1297" s="59"/>
      <c r="G1297" s="59"/>
      <c r="H1297" s="59"/>
      <c r="I1297" s="59"/>
      <c r="J1297" s="59"/>
      <c r="K1297" s="59"/>
      <c r="L1297" s="59"/>
      <c r="M1297" s="59"/>
      <c r="N1297" s="59"/>
      <c r="O1297" s="59"/>
      <c r="P1297" s="59"/>
      <c r="Q1297" s="59"/>
      <c r="R1297" s="59"/>
      <c r="S1297" s="59"/>
      <c r="T1297" s="59"/>
      <c r="U1297" s="59"/>
      <c r="V1297" s="59"/>
      <c r="W1297" s="59"/>
      <c r="X1297" s="59"/>
      <c r="Y1297" s="59"/>
      <c r="Z1297" s="59"/>
      <c r="AA1297" s="59"/>
    </row>
    <row r="1298" customFormat="false" ht="15.75" hidden="false" customHeight="false" outlineLevel="0" collapsed="false">
      <c r="A1298" s="703"/>
      <c r="B1298" s="623" t="s">
        <v>6094</v>
      </c>
      <c r="C1298" s="18" t="s">
        <v>7838</v>
      </c>
      <c r="D1298" s="59" t="s">
        <v>1564</v>
      </c>
      <c r="E1298" s="696" t="s">
        <v>7839</v>
      </c>
      <c r="F1298" s="59"/>
      <c r="G1298" s="59"/>
      <c r="H1298" s="59"/>
      <c r="I1298" s="59"/>
      <c r="J1298" s="59"/>
      <c r="K1298" s="59"/>
      <c r="L1298" s="59"/>
      <c r="M1298" s="59"/>
      <c r="N1298" s="59"/>
      <c r="O1298" s="59"/>
      <c r="P1298" s="59"/>
      <c r="Q1298" s="59"/>
      <c r="R1298" s="59"/>
      <c r="S1298" s="59"/>
      <c r="T1298" s="59"/>
      <c r="U1298" s="59"/>
      <c r="V1298" s="59"/>
      <c r="W1298" s="59"/>
      <c r="X1298" s="59"/>
      <c r="Y1298" s="59"/>
      <c r="Z1298" s="59"/>
      <c r="AA1298" s="59"/>
    </row>
    <row r="1299" customFormat="false" ht="15.75" hidden="false" customHeight="false" outlineLevel="0" collapsed="false">
      <c r="A1299" s="703"/>
      <c r="B1299" s="623" t="s">
        <v>6094</v>
      </c>
      <c r="C1299" s="18" t="s">
        <v>7840</v>
      </c>
      <c r="D1299" s="59" t="s">
        <v>1696</v>
      </c>
      <c r="E1299" s="696" t="s">
        <v>7841</v>
      </c>
      <c r="F1299" s="59"/>
      <c r="G1299" s="59"/>
      <c r="H1299" s="59"/>
      <c r="I1299" s="59"/>
      <c r="J1299" s="59"/>
      <c r="K1299" s="59"/>
      <c r="L1299" s="59"/>
      <c r="M1299" s="59"/>
      <c r="N1299" s="59"/>
      <c r="O1299" s="59"/>
      <c r="P1299" s="59"/>
      <c r="Q1299" s="59"/>
      <c r="R1299" s="59"/>
      <c r="S1299" s="59"/>
      <c r="T1299" s="59"/>
      <c r="U1299" s="59"/>
      <c r="V1299" s="59"/>
      <c r="W1299" s="59"/>
      <c r="X1299" s="59"/>
      <c r="Y1299" s="59"/>
      <c r="Z1299" s="59"/>
      <c r="AA1299" s="59"/>
    </row>
    <row r="1300" customFormat="false" ht="15.75" hidden="false" customHeight="false" outlineLevel="0" collapsed="false">
      <c r="A1300" s="703"/>
      <c r="B1300" s="623" t="s">
        <v>6098</v>
      </c>
      <c r="C1300" s="18" t="s">
        <v>7842</v>
      </c>
      <c r="D1300" s="59" t="s">
        <v>588</v>
      </c>
      <c r="E1300" s="696" t="s">
        <v>7843</v>
      </c>
      <c r="F1300" s="59"/>
      <c r="G1300" s="59"/>
      <c r="H1300" s="59"/>
      <c r="I1300" s="59"/>
      <c r="J1300" s="59"/>
      <c r="K1300" s="59"/>
      <c r="L1300" s="59"/>
      <c r="M1300" s="59"/>
      <c r="N1300" s="59"/>
      <c r="O1300" s="59"/>
      <c r="P1300" s="59"/>
      <c r="Q1300" s="59"/>
      <c r="R1300" s="59"/>
      <c r="S1300" s="59"/>
      <c r="T1300" s="59"/>
      <c r="U1300" s="59"/>
      <c r="V1300" s="59"/>
      <c r="W1300" s="59"/>
      <c r="X1300" s="59"/>
      <c r="Y1300" s="59"/>
      <c r="Z1300" s="59"/>
      <c r="AA1300" s="59"/>
    </row>
    <row r="1301" customFormat="false" ht="15.75" hidden="false" customHeight="false" outlineLevel="0" collapsed="false">
      <c r="A1301" s="703"/>
      <c r="B1301" s="623" t="s">
        <v>7844</v>
      </c>
      <c r="C1301" s="41" t="s">
        <v>7845</v>
      </c>
      <c r="D1301" s="59" t="s">
        <v>1539</v>
      </c>
      <c r="E1301" s="405" t="s">
        <v>7846</v>
      </c>
      <c r="F1301" s="59"/>
      <c r="G1301" s="59"/>
      <c r="H1301" s="59"/>
      <c r="I1301" s="59"/>
      <c r="J1301" s="59"/>
      <c r="K1301" s="59"/>
      <c r="L1301" s="59"/>
      <c r="M1301" s="59"/>
      <c r="N1301" s="59"/>
      <c r="O1301" s="59"/>
      <c r="P1301" s="59"/>
      <c r="Q1301" s="59"/>
      <c r="R1301" s="59"/>
      <c r="S1301" s="59"/>
      <c r="T1301" s="59"/>
      <c r="U1301" s="59"/>
      <c r="V1301" s="59"/>
      <c r="W1301" s="59"/>
      <c r="X1301" s="59"/>
      <c r="Y1301" s="59"/>
      <c r="Z1301" s="59"/>
      <c r="AA1301" s="59"/>
    </row>
    <row r="1302" customFormat="false" ht="15.75" hidden="false" customHeight="false" outlineLevel="0" collapsed="false">
      <c r="A1302" s="703"/>
      <c r="B1302" s="623" t="s">
        <v>6636</v>
      </c>
      <c r="C1302" s="433" t="s">
        <v>7847</v>
      </c>
      <c r="D1302" s="59" t="s">
        <v>1357</v>
      </c>
      <c r="E1302" s="696" t="s">
        <v>7848</v>
      </c>
      <c r="F1302" s="59" t="s">
        <v>7849</v>
      </c>
      <c r="G1302" s="405" t="s">
        <v>7850</v>
      </c>
      <c r="H1302" s="59" t="s">
        <v>1580</v>
      </c>
      <c r="I1302" s="405" t="s">
        <v>7851</v>
      </c>
      <c r="J1302" s="59"/>
      <c r="K1302" s="59"/>
      <c r="L1302" s="59"/>
      <c r="M1302" s="59"/>
      <c r="N1302" s="59"/>
      <c r="O1302" s="59"/>
      <c r="P1302" s="59"/>
      <c r="Q1302" s="59"/>
      <c r="R1302" s="59"/>
      <c r="S1302" s="59"/>
      <c r="T1302" s="59"/>
      <c r="U1302" s="59"/>
      <c r="V1302" s="59"/>
      <c r="W1302" s="59"/>
      <c r="X1302" s="59"/>
      <c r="Y1302" s="59"/>
      <c r="Z1302" s="59"/>
      <c r="AA1302" s="59"/>
    </row>
    <row r="1303" customFormat="false" ht="15.75" hidden="false" customHeight="false" outlineLevel="0" collapsed="false">
      <c r="A1303" s="703"/>
      <c r="B1303" s="623" t="s">
        <v>6636</v>
      </c>
      <c r="C1303" s="18" t="s">
        <v>7852</v>
      </c>
      <c r="D1303" s="59" t="s">
        <v>1600</v>
      </c>
      <c r="E1303" s="696" t="s">
        <v>7853</v>
      </c>
      <c r="F1303" s="59" t="s">
        <v>7854</v>
      </c>
      <c r="G1303" s="405" t="s">
        <v>7855</v>
      </c>
      <c r="H1303" s="59" t="s">
        <v>4281</v>
      </c>
      <c r="I1303" s="405" t="s">
        <v>7856</v>
      </c>
      <c r="J1303" s="59"/>
      <c r="K1303" s="59"/>
      <c r="L1303" s="59"/>
      <c r="M1303" s="59"/>
      <c r="N1303" s="59"/>
      <c r="O1303" s="59"/>
      <c r="P1303" s="59"/>
      <c r="Q1303" s="59"/>
      <c r="R1303" s="59"/>
      <c r="S1303" s="59"/>
      <c r="T1303" s="59"/>
      <c r="U1303" s="59"/>
      <c r="V1303" s="59"/>
      <c r="W1303" s="59"/>
      <c r="X1303" s="59"/>
      <c r="Y1303" s="59"/>
      <c r="Z1303" s="59"/>
      <c r="AA1303" s="59"/>
    </row>
    <row r="1304" customFormat="false" ht="15.75" hidden="false" customHeight="false" outlineLevel="0" collapsed="false">
      <c r="A1304" s="703"/>
      <c r="B1304" s="623" t="s">
        <v>7857</v>
      </c>
      <c r="C1304" s="701" t="s">
        <v>7858</v>
      </c>
      <c r="D1304" s="57" t="s">
        <v>7859</v>
      </c>
      <c r="E1304" s="696" t="s">
        <v>7860</v>
      </c>
      <c r="F1304" s="59" t="s">
        <v>588</v>
      </c>
      <c r="G1304" s="405" t="s">
        <v>7861</v>
      </c>
      <c r="H1304" s="59"/>
      <c r="I1304" s="59"/>
      <c r="J1304" s="59"/>
      <c r="K1304" s="59"/>
      <c r="L1304" s="59"/>
      <c r="M1304" s="59"/>
      <c r="N1304" s="59"/>
      <c r="O1304" s="59"/>
      <c r="P1304" s="59"/>
      <c r="Q1304" s="59"/>
      <c r="R1304" s="59"/>
      <c r="S1304" s="59"/>
      <c r="T1304" s="59"/>
      <c r="U1304" s="59"/>
      <c r="V1304" s="59"/>
      <c r="W1304" s="59"/>
      <c r="X1304" s="59"/>
      <c r="Y1304" s="59"/>
      <c r="Z1304" s="59"/>
      <c r="AA1304" s="59"/>
    </row>
    <row r="1305" customFormat="false" ht="15.75" hidden="false" customHeight="false" outlineLevel="0" collapsed="false">
      <c r="A1305" s="703"/>
      <c r="B1305" s="623" t="s">
        <v>7857</v>
      </c>
      <c r="C1305" s="701" t="s">
        <v>7862</v>
      </c>
      <c r="D1305" s="59" t="s">
        <v>7863</v>
      </c>
      <c r="E1305" s="696" t="s">
        <v>7864</v>
      </c>
      <c r="F1305" s="59"/>
      <c r="G1305" s="59"/>
      <c r="H1305" s="59"/>
      <c r="I1305" s="59"/>
      <c r="J1305" s="59"/>
      <c r="K1305" s="59"/>
      <c r="L1305" s="59"/>
      <c r="M1305" s="59"/>
      <c r="N1305" s="59"/>
      <c r="O1305" s="59"/>
      <c r="P1305" s="59"/>
      <c r="Q1305" s="59"/>
      <c r="R1305" s="59"/>
      <c r="S1305" s="59"/>
      <c r="T1305" s="59"/>
      <c r="U1305" s="59"/>
      <c r="V1305" s="59"/>
      <c r="W1305" s="59"/>
      <c r="X1305" s="59"/>
      <c r="Y1305" s="59"/>
      <c r="Z1305" s="59"/>
      <c r="AA1305" s="59"/>
    </row>
    <row r="1306" customFormat="false" ht="15.75" hidden="false" customHeight="false" outlineLevel="0" collapsed="false">
      <c r="A1306" s="703"/>
      <c r="B1306" s="623" t="s">
        <v>6647</v>
      </c>
      <c r="C1306" s="701" t="s">
        <v>7865</v>
      </c>
      <c r="D1306" s="59" t="s">
        <v>1435</v>
      </c>
      <c r="E1306" s="696" t="s">
        <v>7866</v>
      </c>
      <c r="F1306" s="59"/>
      <c r="G1306" s="59"/>
      <c r="H1306" s="59"/>
      <c r="I1306" s="59"/>
      <c r="J1306" s="59"/>
      <c r="K1306" s="59"/>
      <c r="L1306" s="59"/>
      <c r="M1306" s="59"/>
      <c r="N1306" s="59"/>
      <c r="O1306" s="59"/>
      <c r="P1306" s="59"/>
      <c r="Q1306" s="59"/>
      <c r="R1306" s="59"/>
      <c r="S1306" s="59"/>
      <c r="T1306" s="59"/>
      <c r="U1306" s="59"/>
      <c r="V1306" s="59"/>
      <c r="W1306" s="59"/>
      <c r="X1306" s="59"/>
      <c r="Y1306" s="59"/>
      <c r="Z1306" s="59"/>
      <c r="AA1306" s="59"/>
    </row>
    <row r="1307" customFormat="false" ht="15.75" hidden="false" customHeight="false" outlineLevel="0" collapsed="false">
      <c r="A1307" s="703"/>
      <c r="B1307" s="623" t="s">
        <v>7395</v>
      </c>
      <c r="C1307" s="18" t="s">
        <v>7867</v>
      </c>
      <c r="D1307" s="59" t="s">
        <v>598</v>
      </c>
      <c r="E1307" s="696" t="s">
        <v>7868</v>
      </c>
      <c r="F1307" s="59"/>
      <c r="G1307" s="59"/>
      <c r="H1307" s="59"/>
      <c r="I1307" s="59"/>
      <c r="J1307" s="59"/>
      <c r="K1307" s="59"/>
      <c r="L1307" s="59"/>
      <c r="M1307" s="59"/>
      <c r="N1307" s="59"/>
      <c r="O1307" s="59"/>
      <c r="P1307" s="59"/>
      <c r="Q1307" s="59"/>
      <c r="R1307" s="59"/>
      <c r="S1307" s="59"/>
      <c r="T1307" s="59"/>
      <c r="U1307" s="59"/>
      <c r="V1307" s="59"/>
      <c r="W1307" s="59"/>
      <c r="X1307" s="59"/>
      <c r="Y1307" s="59"/>
      <c r="Z1307" s="59"/>
      <c r="AA1307" s="59"/>
    </row>
    <row r="1308" customFormat="false" ht="15.75" hidden="false" customHeight="false" outlineLevel="0" collapsed="false">
      <c r="A1308" s="703"/>
      <c r="B1308" s="623" t="s">
        <v>7398</v>
      </c>
      <c r="C1308" s="18" t="s">
        <v>7869</v>
      </c>
      <c r="D1308" s="59" t="s">
        <v>1354</v>
      </c>
      <c r="E1308" s="696" t="s">
        <v>7870</v>
      </c>
      <c r="F1308" s="59"/>
      <c r="G1308" s="59"/>
      <c r="H1308" s="59"/>
      <c r="I1308" s="59"/>
      <c r="J1308" s="59"/>
      <c r="K1308" s="59"/>
      <c r="L1308" s="59"/>
      <c r="M1308" s="59"/>
      <c r="N1308" s="59"/>
      <c r="O1308" s="59"/>
      <c r="P1308" s="59"/>
      <c r="Q1308" s="59"/>
      <c r="R1308" s="59"/>
      <c r="S1308" s="59"/>
      <c r="T1308" s="59"/>
      <c r="U1308" s="59"/>
      <c r="V1308" s="59"/>
      <c r="W1308" s="59"/>
      <c r="X1308" s="59"/>
      <c r="Y1308" s="59"/>
      <c r="Z1308" s="59"/>
      <c r="AA1308" s="59"/>
    </row>
    <row r="1309" customFormat="false" ht="15.75" hidden="false" customHeight="false" outlineLevel="0" collapsed="false">
      <c r="A1309" s="703"/>
      <c r="B1309" s="623" t="s">
        <v>6650</v>
      </c>
      <c r="C1309" s="18" t="s">
        <v>7871</v>
      </c>
      <c r="D1309" s="59" t="s">
        <v>7872</v>
      </c>
      <c r="E1309" s="696" t="s">
        <v>7873</v>
      </c>
      <c r="F1309" s="59"/>
      <c r="G1309" s="59"/>
      <c r="H1309" s="59"/>
      <c r="I1309" s="59"/>
      <c r="J1309" s="59"/>
      <c r="K1309" s="59"/>
      <c r="L1309" s="59"/>
      <c r="M1309" s="59"/>
      <c r="N1309" s="59"/>
      <c r="O1309" s="59"/>
      <c r="P1309" s="59"/>
      <c r="Q1309" s="59"/>
      <c r="R1309" s="59"/>
      <c r="S1309" s="59"/>
      <c r="T1309" s="59"/>
      <c r="U1309" s="59"/>
      <c r="V1309" s="59"/>
      <c r="W1309" s="59"/>
      <c r="X1309" s="59"/>
      <c r="Y1309" s="59"/>
      <c r="Z1309" s="59"/>
      <c r="AA1309" s="59"/>
    </row>
    <row r="1310" customFormat="false" ht="15.75" hidden="false" customHeight="false" outlineLevel="0" collapsed="false">
      <c r="A1310" s="703"/>
      <c r="B1310" s="623" t="s">
        <v>7874</v>
      </c>
      <c r="C1310" s="18" t="s">
        <v>7875</v>
      </c>
      <c r="D1310" s="59" t="s">
        <v>7876</v>
      </c>
      <c r="E1310" s="696" t="s">
        <v>7877</v>
      </c>
      <c r="F1310" s="59"/>
      <c r="G1310" s="59"/>
      <c r="H1310" s="59"/>
      <c r="I1310" s="59"/>
      <c r="J1310" s="59"/>
      <c r="K1310" s="59"/>
      <c r="L1310" s="59"/>
      <c r="M1310" s="59"/>
      <c r="N1310" s="59"/>
      <c r="O1310" s="59"/>
      <c r="P1310" s="59"/>
      <c r="Q1310" s="59"/>
      <c r="R1310" s="59"/>
      <c r="S1310" s="59"/>
      <c r="T1310" s="59"/>
      <c r="U1310" s="59"/>
      <c r="V1310" s="59"/>
      <c r="W1310" s="59"/>
      <c r="X1310" s="59"/>
      <c r="Y1310" s="59"/>
      <c r="Z1310" s="59"/>
      <c r="AA1310" s="59"/>
    </row>
    <row r="1311" customFormat="false" ht="15.75" hidden="false" customHeight="false" outlineLevel="0" collapsed="false">
      <c r="A1311" s="703"/>
      <c r="B1311" s="623" t="s">
        <v>4271</v>
      </c>
      <c r="C1311" s="18" t="s">
        <v>7878</v>
      </c>
      <c r="D1311" s="59" t="s">
        <v>1066</v>
      </c>
      <c r="E1311" s="407" t="s">
        <v>7879</v>
      </c>
      <c r="F1311" s="59"/>
      <c r="G1311" s="59"/>
      <c r="H1311" s="59"/>
      <c r="I1311" s="59"/>
      <c r="J1311" s="59"/>
      <c r="K1311" s="59"/>
      <c r="L1311" s="59"/>
      <c r="M1311" s="59"/>
      <c r="N1311" s="59"/>
      <c r="O1311" s="59"/>
      <c r="P1311" s="59"/>
      <c r="Q1311" s="59"/>
      <c r="R1311" s="59"/>
      <c r="S1311" s="59"/>
      <c r="T1311" s="59"/>
      <c r="U1311" s="59"/>
      <c r="V1311" s="59"/>
      <c r="W1311" s="59"/>
      <c r="X1311" s="59"/>
      <c r="Y1311" s="59"/>
      <c r="Z1311" s="59"/>
      <c r="AA1311" s="59"/>
    </row>
    <row r="1312" customFormat="false" ht="15.75" hidden="false" customHeight="false" outlineLevel="0" collapsed="false">
      <c r="A1312" s="703"/>
      <c r="B1312" s="623" t="s">
        <v>4271</v>
      </c>
      <c r="C1312" s="41" t="s">
        <v>7880</v>
      </c>
      <c r="D1312" s="59" t="s">
        <v>3386</v>
      </c>
      <c r="E1312" s="413"/>
      <c r="F1312" s="59"/>
      <c r="G1312" s="59"/>
      <c r="H1312" s="59"/>
      <c r="I1312" s="59"/>
      <c r="J1312" s="59"/>
      <c r="K1312" s="59"/>
      <c r="L1312" s="59"/>
      <c r="M1312" s="59"/>
      <c r="N1312" s="59"/>
      <c r="O1312" s="59"/>
      <c r="P1312" s="59"/>
      <c r="Q1312" s="59"/>
      <c r="R1312" s="59"/>
      <c r="S1312" s="59"/>
      <c r="T1312" s="59"/>
      <c r="U1312" s="59"/>
      <c r="V1312" s="59"/>
      <c r="W1312" s="59"/>
      <c r="X1312" s="59"/>
      <c r="Y1312" s="59"/>
      <c r="Z1312" s="59"/>
      <c r="AA1312" s="59"/>
    </row>
    <row r="1313" customFormat="false" ht="15.75" hidden="false" customHeight="false" outlineLevel="0" collapsed="false">
      <c r="A1313" s="703"/>
      <c r="B1313" s="623" t="s">
        <v>7881</v>
      </c>
      <c r="C1313" s="18" t="s">
        <v>7882</v>
      </c>
      <c r="D1313" s="59" t="s">
        <v>7883</v>
      </c>
      <c r="E1313" s="696" t="s">
        <v>7884</v>
      </c>
      <c r="F1313" s="59"/>
      <c r="G1313" s="59"/>
      <c r="H1313" s="59"/>
      <c r="I1313" s="59"/>
      <c r="J1313" s="59"/>
      <c r="K1313" s="59"/>
      <c r="L1313" s="59"/>
      <c r="M1313" s="59"/>
      <c r="N1313" s="59"/>
      <c r="O1313" s="59"/>
      <c r="P1313" s="59"/>
      <c r="Q1313" s="59"/>
      <c r="R1313" s="59"/>
      <c r="S1313" s="59"/>
      <c r="T1313" s="59"/>
      <c r="U1313" s="59"/>
      <c r="V1313" s="59"/>
      <c r="W1313" s="59"/>
      <c r="X1313" s="59"/>
      <c r="Y1313" s="59"/>
      <c r="Z1313" s="59"/>
      <c r="AA1313" s="59"/>
    </row>
    <row r="1314" customFormat="false" ht="15.75" hidden="false" customHeight="false" outlineLevel="0" collapsed="false">
      <c r="A1314" s="703"/>
      <c r="B1314" s="623" t="s">
        <v>7885</v>
      </c>
      <c r="C1314" s="18" t="s">
        <v>7886</v>
      </c>
      <c r="D1314" s="59" t="s">
        <v>1066</v>
      </c>
      <c r="E1314" s="696" t="s">
        <v>7879</v>
      </c>
      <c r="F1314" s="59"/>
      <c r="G1314" s="59"/>
      <c r="H1314" s="59"/>
      <c r="I1314" s="59"/>
      <c r="J1314" s="59"/>
      <c r="K1314" s="59"/>
      <c r="L1314" s="59"/>
      <c r="M1314" s="59"/>
      <c r="N1314" s="59"/>
      <c r="O1314" s="59"/>
      <c r="P1314" s="59"/>
      <c r="Q1314" s="59"/>
      <c r="R1314" s="59"/>
      <c r="S1314" s="59"/>
      <c r="T1314" s="59"/>
      <c r="U1314" s="59"/>
      <c r="V1314" s="59"/>
      <c r="W1314" s="59"/>
      <c r="X1314" s="59"/>
      <c r="Y1314" s="59"/>
      <c r="Z1314" s="59"/>
      <c r="AA1314" s="59"/>
    </row>
    <row r="1315" customFormat="false" ht="15.75" hidden="false" customHeight="false" outlineLevel="0" collapsed="false">
      <c r="A1315" s="703"/>
      <c r="B1315" s="623" t="s">
        <v>5510</v>
      </c>
      <c r="C1315" s="18" t="s">
        <v>7887</v>
      </c>
      <c r="D1315" s="59" t="s">
        <v>598</v>
      </c>
      <c r="E1315" s="696" t="s">
        <v>7888</v>
      </c>
      <c r="F1315" s="59"/>
      <c r="G1315" s="59"/>
      <c r="H1315" s="59"/>
      <c r="I1315" s="59"/>
      <c r="J1315" s="59"/>
      <c r="K1315" s="59"/>
      <c r="L1315" s="59"/>
      <c r="M1315" s="59"/>
      <c r="N1315" s="59"/>
      <c r="O1315" s="59"/>
      <c r="P1315" s="59"/>
      <c r="Q1315" s="59"/>
      <c r="R1315" s="59"/>
      <c r="S1315" s="59"/>
      <c r="T1315" s="59"/>
      <c r="U1315" s="59"/>
      <c r="V1315" s="59"/>
      <c r="W1315" s="59"/>
      <c r="X1315" s="59"/>
      <c r="Y1315" s="59"/>
      <c r="Z1315" s="59"/>
      <c r="AA1315" s="59"/>
    </row>
    <row r="1316" customFormat="false" ht="15.75" hidden="false" customHeight="false" outlineLevel="0" collapsed="false">
      <c r="A1316" s="703"/>
      <c r="B1316" s="623" t="s">
        <v>5510</v>
      </c>
      <c r="C1316" s="18" t="s">
        <v>7889</v>
      </c>
      <c r="D1316" s="57" t="s">
        <v>7890</v>
      </c>
      <c r="E1316" s="696" t="s">
        <v>7891</v>
      </c>
      <c r="F1316" s="59"/>
      <c r="G1316" s="59"/>
      <c r="H1316" s="59"/>
      <c r="I1316" s="59"/>
      <c r="J1316" s="59"/>
      <c r="K1316" s="59"/>
      <c r="L1316" s="59"/>
      <c r="M1316" s="59"/>
      <c r="N1316" s="59"/>
      <c r="O1316" s="59"/>
      <c r="P1316" s="59"/>
      <c r="Q1316" s="59"/>
      <c r="R1316" s="59"/>
      <c r="S1316" s="59"/>
      <c r="T1316" s="59"/>
      <c r="U1316" s="59"/>
      <c r="V1316" s="59"/>
      <c r="W1316" s="59"/>
      <c r="X1316" s="59"/>
      <c r="Y1316" s="59"/>
      <c r="Z1316" s="59"/>
      <c r="AA1316" s="59"/>
    </row>
    <row r="1317" customFormat="false" ht="15.75" hidden="false" customHeight="false" outlineLevel="0" collapsed="false">
      <c r="A1317" s="703"/>
      <c r="B1317" s="623" t="s">
        <v>7892</v>
      </c>
      <c r="C1317" s="18" t="s">
        <v>7893</v>
      </c>
      <c r="D1317" s="59"/>
      <c r="E1317" s="712"/>
      <c r="F1317" s="59"/>
      <c r="G1317" s="59"/>
      <c r="H1317" s="59"/>
      <c r="I1317" s="59"/>
      <c r="J1317" s="59"/>
      <c r="K1317" s="59"/>
      <c r="L1317" s="59"/>
      <c r="M1317" s="59"/>
      <c r="N1317" s="59"/>
      <c r="O1317" s="59"/>
      <c r="P1317" s="59"/>
      <c r="Q1317" s="59"/>
      <c r="R1317" s="59"/>
      <c r="S1317" s="59"/>
      <c r="T1317" s="59"/>
      <c r="U1317" s="59"/>
      <c r="V1317" s="59"/>
      <c r="W1317" s="59"/>
      <c r="X1317" s="59"/>
      <c r="Y1317" s="59"/>
      <c r="Z1317" s="59"/>
      <c r="AA1317" s="59"/>
    </row>
    <row r="1318" customFormat="false" ht="15.75" hidden="false" customHeight="false" outlineLevel="0" collapsed="false">
      <c r="A1318" s="703"/>
      <c r="B1318" s="623" t="s">
        <v>7894</v>
      </c>
      <c r="C1318" s="18" t="s">
        <v>7895</v>
      </c>
      <c r="D1318" s="59" t="s">
        <v>7896</v>
      </c>
      <c r="E1318" s="696" t="s">
        <v>7897</v>
      </c>
      <c r="F1318" s="59"/>
      <c r="G1318" s="59"/>
      <c r="H1318" s="59"/>
      <c r="I1318" s="59"/>
      <c r="J1318" s="59"/>
      <c r="K1318" s="59"/>
      <c r="L1318" s="59"/>
      <c r="M1318" s="59"/>
      <c r="N1318" s="59"/>
      <c r="O1318" s="59"/>
      <c r="P1318" s="59"/>
      <c r="Q1318" s="59"/>
      <c r="R1318" s="59"/>
      <c r="S1318" s="59"/>
      <c r="T1318" s="59"/>
      <c r="U1318" s="59"/>
      <c r="V1318" s="59"/>
      <c r="W1318" s="59"/>
      <c r="X1318" s="59"/>
      <c r="Y1318" s="59"/>
      <c r="Z1318" s="59"/>
      <c r="AA1318" s="59"/>
    </row>
    <row r="1319" customFormat="false" ht="15.75" hidden="false" customHeight="false" outlineLevel="0" collapsed="false">
      <c r="A1319" s="703"/>
      <c r="B1319" s="623" t="s">
        <v>7898</v>
      </c>
      <c r="C1319" s="18" t="s">
        <v>7899</v>
      </c>
      <c r="D1319" s="59" t="s">
        <v>5303</v>
      </c>
      <c r="E1319" s="713" t="s">
        <v>7900</v>
      </c>
      <c r="F1319" s="59"/>
      <c r="G1319" s="59"/>
      <c r="H1319" s="59"/>
      <c r="I1319" s="59"/>
      <c r="J1319" s="59"/>
      <c r="K1319" s="59"/>
      <c r="L1319" s="59"/>
      <c r="M1319" s="59"/>
      <c r="N1319" s="59"/>
      <c r="O1319" s="59"/>
      <c r="P1319" s="59"/>
      <c r="Q1319" s="59"/>
      <c r="R1319" s="59"/>
      <c r="S1319" s="59"/>
      <c r="T1319" s="59"/>
      <c r="U1319" s="59"/>
      <c r="V1319" s="59"/>
      <c r="W1319" s="59"/>
      <c r="X1319" s="59"/>
      <c r="Y1319" s="59"/>
      <c r="Z1319" s="59"/>
      <c r="AA1319" s="59"/>
    </row>
    <row r="1320" customFormat="false" ht="15.75" hidden="false" customHeight="false" outlineLevel="0" collapsed="false">
      <c r="A1320" s="703"/>
      <c r="B1320" s="623" t="s">
        <v>7901</v>
      </c>
      <c r="C1320" s="18" t="s">
        <v>7902</v>
      </c>
      <c r="D1320" s="59" t="s">
        <v>7331</v>
      </c>
      <c r="E1320" s="696" t="s">
        <v>7332</v>
      </c>
      <c r="F1320" s="59"/>
      <c r="G1320" s="59"/>
      <c r="H1320" s="59"/>
      <c r="I1320" s="59"/>
      <c r="J1320" s="59"/>
      <c r="K1320" s="59"/>
      <c r="L1320" s="59"/>
      <c r="M1320" s="59"/>
      <c r="N1320" s="59"/>
      <c r="O1320" s="59"/>
      <c r="P1320" s="59"/>
      <c r="Q1320" s="59"/>
      <c r="R1320" s="59"/>
      <c r="S1320" s="59"/>
      <c r="T1320" s="59"/>
      <c r="U1320" s="59"/>
      <c r="V1320" s="59"/>
      <c r="W1320" s="59"/>
      <c r="X1320" s="59"/>
      <c r="Y1320" s="59"/>
      <c r="Z1320" s="59"/>
      <c r="AA1320" s="59"/>
    </row>
    <row r="1321" customFormat="false" ht="15.75" hidden="false" customHeight="false" outlineLevel="0" collapsed="false">
      <c r="A1321" s="703"/>
      <c r="B1321" s="623" t="s">
        <v>6140</v>
      </c>
      <c r="C1321" s="18" t="s">
        <v>7903</v>
      </c>
      <c r="D1321" s="59" t="s">
        <v>1424</v>
      </c>
      <c r="E1321" s="407" t="s">
        <v>7904</v>
      </c>
      <c r="F1321" s="59"/>
      <c r="G1321" s="59"/>
      <c r="H1321" s="59"/>
      <c r="I1321" s="59"/>
      <c r="J1321" s="59"/>
      <c r="K1321" s="59"/>
      <c r="L1321" s="59"/>
      <c r="M1321" s="59"/>
      <c r="N1321" s="59"/>
      <c r="O1321" s="59"/>
      <c r="P1321" s="59"/>
      <c r="Q1321" s="59"/>
      <c r="R1321" s="59"/>
      <c r="S1321" s="59"/>
      <c r="T1321" s="59"/>
      <c r="U1321" s="59"/>
      <c r="V1321" s="59"/>
      <c r="W1321" s="59"/>
      <c r="X1321" s="59"/>
      <c r="Y1321" s="59"/>
      <c r="Z1321" s="59"/>
      <c r="AA1321" s="59"/>
    </row>
    <row r="1322" customFormat="false" ht="15.75" hidden="false" customHeight="false" outlineLevel="0" collapsed="false">
      <c r="A1322" s="703"/>
      <c r="B1322" s="623" t="s">
        <v>7905</v>
      </c>
      <c r="C1322" s="41" t="s">
        <v>7906</v>
      </c>
      <c r="D1322" s="5" t="s">
        <v>1438</v>
      </c>
      <c r="E1322" s="262" t="s">
        <v>1622</v>
      </c>
      <c r="F1322" s="59"/>
      <c r="G1322" s="59"/>
      <c r="H1322" s="59"/>
      <c r="I1322" s="59"/>
      <c r="J1322" s="59"/>
      <c r="K1322" s="59"/>
      <c r="L1322" s="59"/>
      <c r="M1322" s="59"/>
      <c r="N1322" s="59"/>
      <c r="O1322" s="59"/>
      <c r="P1322" s="59"/>
      <c r="Q1322" s="59"/>
      <c r="R1322" s="59"/>
      <c r="S1322" s="59"/>
      <c r="T1322" s="59"/>
      <c r="U1322" s="59"/>
      <c r="V1322" s="59"/>
      <c r="W1322" s="59"/>
      <c r="X1322" s="59"/>
      <c r="Y1322" s="59"/>
      <c r="Z1322" s="59"/>
      <c r="AA1322" s="59"/>
    </row>
    <row r="1323" customFormat="false" ht="15.75" hidden="false" customHeight="false" outlineLevel="0" collapsed="false">
      <c r="A1323" s="703"/>
      <c r="B1323" s="623" t="s">
        <v>7907</v>
      </c>
      <c r="C1323" s="18" t="s">
        <v>7908</v>
      </c>
      <c r="D1323" s="59" t="s">
        <v>7909</v>
      </c>
      <c r="E1323" s="407" t="s">
        <v>7910</v>
      </c>
      <c r="F1323" s="59"/>
      <c r="G1323" s="59"/>
      <c r="H1323" s="59"/>
      <c r="I1323" s="59"/>
      <c r="J1323" s="59"/>
      <c r="K1323" s="59"/>
      <c r="L1323" s="59"/>
      <c r="M1323" s="59"/>
      <c r="N1323" s="59"/>
      <c r="O1323" s="59"/>
      <c r="P1323" s="59"/>
      <c r="Q1323" s="59"/>
      <c r="R1323" s="59"/>
      <c r="S1323" s="59"/>
      <c r="T1323" s="59"/>
      <c r="U1323" s="59"/>
      <c r="V1323" s="59"/>
      <c r="W1323" s="59"/>
      <c r="X1323" s="59"/>
      <c r="Y1323" s="59"/>
      <c r="Z1323" s="59"/>
      <c r="AA1323" s="59"/>
    </row>
    <row r="1324" customFormat="false" ht="15.75" hidden="false" customHeight="false" outlineLevel="0" collapsed="false">
      <c r="A1324" s="703"/>
      <c r="B1324" s="623" t="s">
        <v>7911</v>
      </c>
      <c r="C1324" s="41" t="s">
        <v>7912</v>
      </c>
      <c r="D1324" s="57" t="s">
        <v>7913</v>
      </c>
      <c r="E1324" s="408" t="s">
        <v>7914</v>
      </c>
      <c r="F1324" s="59"/>
      <c r="G1324" s="59"/>
      <c r="H1324" s="59"/>
      <c r="I1324" s="59"/>
      <c r="J1324" s="59"/>
      <c r="K1324" s="59"/>
      <c r="L1324" s="59"/>
      <c r="M1324" s="59"/>
      <c r="N1324" s="59"/>
      <c r="O1324" s="59"/>
      <c r="P1324" s="59"/>
      <c r="Q1324" s="59"/>
      <c r="R1324" s="59"/>
      <c r="S1324" s="59"/>
      <c r="T1324" s="59"/>
      <c r="U1324" s="59"/>
      <c r="V1324" s="59"/>
      <c r="W1324" s="59"/>
      <c r="X1324" s="59"/>
      <c r="Y1324" s="59"/>
      <c r="Z1324" s="59"/>
      <c r="AA1324" s="59"/>
    </row>
    <row r="1325" customFormat="false" ht="15.75" hidden="false" customHeight="false" outlineLevel="0" collapsed="false">
      <c r="A1325" s="703"/>
      <c r="B1325" s="623" t="s">
        <v>7473</v>
      </c>
      <c r="C1325" s="18" t="s">
        <v>7915</v>
      </c>
      <c r="D1325" s="57" t="s">
        <v>7916</v>
      </c>
      <c r="E1325" s="408" t="s">
        <v>7917</v>
      </c>
      <c r="F1325" s="59"/>
      <c r="G1325" s="59"/>
      <c r="H1325" s="59"/>
      <c r="I1325" s="59"/>
      <c r="J1325" s="59"/>
      <c r="K1325" s="59"/>
      <c r="L1325" s="59"/>
      <c r="M1325" s="59"/>
      <c r="N1325" s="59"/>
      <c r="O1325" s="59"/>
      <c r="P1325" s="59"/>
      <c r="Q1325" s="59"/>
      <c r="R1325" s="59"/>
      <c r="S1325" s="59"/>
      <c r="T1325" s="59"/>
      <c r="U1325" s="59"/>
      <c r="V1325" s="59"/>
      <c r="W1325" s="59"/>
      <c r="X1325" s="59"/>
      <c r="Y1325" s="59"/>
      <c r="Z1325" s="59"/>
      <c r="AA1325" s="59"/>
    </row>
    <row r="1326" customFormat="false" ht="15.75" hidden="false" customHeight="false" outlineLevel="0" collapsed="false">
      <c r="A1326" s="703"/>
      <c r="B1326" s="623" t="s">
        <v>7473</v>
      </c>
      <c r="C1326" s="18" t="s">
        <v>7918</v>
      </c>
      <c r="D1326" s="59" t="s">
        <v>7919</v>
      </c>
      <c r="E1326" s="292" t="s">
        <v>7920</v>
      </c>
      <c r="F1326" s="59"/>
      <c r="G1326" s="59"/>
      <c r="H1326" s="59"/>
      <c r="I1326" s="59"/>
      <c r="J1326" s="59"/>
      <c r="K1326" s="59"/>
      <c r="L1326" s="59"/>
      <c r="M1326" s="59"/>
      <c r="N1326" s="59"/>
      <c r="O1326" s="59"/>
      <c r="P1326" s="59"/>
      <c r="Q1326" s="59"/>
      <c r="R1326" s="59"/>
      <c r="S1326" s="59"/>
      <c r="T1326" s="59"/>
      <c r="U1326" s="59"/>
      <c r="V1326" s="59"/>
      <c r="W1326" s="59"/>
      <c r="X1326" s="59"/>
      <c r="Y1326" s="59"/>
      <c r="Z1326" s="59"/>
      <c r="AA1326" s="59"/>
    </row>
    <row r="1327" customFormat="false" ht="15.75" hidden="false" customHeight="false" outlineLevel="0" collapsed="false">
      <c r="A1327" s="703"/>
      <c r="B1327" s="623" t="s">
        <v>7921</v>
      </c>
      <c r="C1327" s="18" t="s">
        <v>7922</v>
      </c>
      <c r="D1327" s="59" t="s">
        <v>1424</v>
      </c>
      <c r="E1327" s="292" t="s">
        <v>7923</v>
      </c>
      <c r="F1327" s="59"/>
      <c r="G1327" s="59"/>
      <c r="H1327" s="59"/>
      <c r="I1327" s="59"/>
      <c r="J1327" s="59"/>
      <c r="K1327" s="59"/>
      <c r="L1327" s="59"/>
      <c r="M1327" s="59"/>
      <c r="N1327" s="59"/>
      <c r="O1327" s="59"/>
      <c r="P1327" s="59"/>
      <c r="Q1327" s="59"/>
      <c r="R1327" s="59"/>
      <c r="S1327" s="59"/>
      <c r="T1327" s="59"/>
      <c r="U1327" s="59"/>
      <c r="V1327" s="59"/>
      <c r="W1327" s="59"/>
      <c r="X1327" s="59"/>
      <c r="Y1327" s="59"/>
      <c r="Z1327" s="59"/>
      <c r="AA1327" s="59"/>
    </row>
    <row r="1328" customFormat="false" ht="15.75" hidden="false" customHeight="false" outlineLevel="0" collapsed="false">
      <c r="A1328" s="703"/>
      <c r="B1328" s="623" t="s">
        <v>7924</v>
      </c>
      <c r="C1328" s="18" t="s">
        <v>7925</v>
      </c>
      <c r="D1328" s="59" t="s">
        <v>1357</v>
      </c>
      <c r="E1328" s="407" t="s">
        <v>7926</v>
      </c>
      <c r="F1328" s="59"/>
      <c r="G1328" s="59"/>
      <c r="H1328" s="59"/>
      <c r="I1328" s="59"/>
      <c r="J1328" s="59"/>
      <c r="K1328" s="59"/>
      <c r="L1328" s="59"/>
      <c r="M1328" s="59"/>
      <c r="N1328" s="59"/>
      <c r="O1328" s="59"/>
      <c r="P1328" s="59"/>
      <c r="Q1328" s="59"/>
      <c r="R1328" s="59"/>
      <c r="S1328" s="59"/>
      <c r="T1328" s="59"/>
      <c r="U1328" s="59"/>
      <c r="V1328" s="59"/>
      <c r="W1328" s="59"/>
      <c r="X1328" s="59"/>
      <c r="Y1328" s="59"/>
      <c r="Z1328" s="59"/>
      <c r="AA1328" s="59"/>
    </row>
    <row r="1329" customFormat="false" ht="15.75" hidden="false" customHeight="false" outlineLevel="0" collapsed="false">
      <c r="A1329" s="703"/>
      <c r="B1329" s="623" t="s">
        <v>4671</v>
      </c>
      <c r="C1329" s="41" t="s">
        <v>7927</v>
      </c>
      <c r="D1329" s="59" t="s">
        <v>1626</v>
      </c>
      <c r="E1329" s="407" t="s">
        <v>6018</v>
      </c>
      <c r="F1329" s="411"/>
      <c r="G1329" s="413"/>
      <c r="H1329" s="411"/>
      <c r="I1329" s="59"/>
      <c r="J1329" s="59"/>
      <c r="K1329" s="59"/>
      <c r="L1329" s="59"/>
      <c r="M1329" s="59"/>
      <c r="N1329" s="59"/>
      <c r="O1329" s="59"/>
      <c r="P1329" s="59"/>
      <c r="Q1329" s="59"/>
      <c r="R1329" s="59"/>
      <c r="S1329" s="59"/>
      <c r="T1329" s="59"/>
      <c r="U1329" s="59"/>
      <c r="V1329" s="59"/>
      <c r="W1329" s="59"/>
      <c r="X1329" s="59"/>
      <c r="Y1329" s="59"/>
      <c r="Z1329" s="59"/>
      <c r="AA1329" s="59"/>
    </row>
    <row r="1330" customFormat="false" ht="15.75" hidden="false" customHeight="false" outlineLevel="0" collapsed="false">
      <c r="A1330" s="703"/>
      <c r="B1330" s="623" t="s">
        <v>7928</v>
      </c>
      <c r="C1330" s="41" t="s">
        <v>7929</v>
      </c>
      <c r="D1330" s="57" t="s">
        <v>7930</v>
      </c>
      <c r="E1330" s="408" t="s">
        <v>7931</v>
      </c>
      <c r="F1330" s="411" t="s">
        <v>7932</v>
      </c>
      <c r="G1330" s="407" t="s">
        <v>7933</v>
      </c>
      <c r="H1330" s="411" t="s">
        <v>7934</v>
      </c>
      <c r="I1330" s="405" t="s">
        <v>7935</v>
      </c>
      <c r="J1330" s="59"/>
      <c r="K1330" s="59"/>
      <c r="L1330" s="59"/>
      <c r="M1330" s="59"/>
      <c r="N1330" s="59"/>
      <c r="O1330" s="59"/>
      <c r="P1330" s="59"/>
      <c r="Q1330" s="59"/>
      <c r="R1330" s="59"/>
      <c r="S1330" s="59"/>
      <c r="T1330" s="59"/>
      <c r="U1330" s="59"/>
      <c r="V1330" s="59"/>
      <c r="W1330" s="59"/>
      <c r="X1330" s="59"/>
      <c r="Y1330" s="59"/>
      <c r="Z1330" s="59"/>
      <c r="AA1330" s="59"/>
    </row>
    <row r="1331" customFormat="false" ht="15.75" hidden="false" customHeight="false" outlineLevel="0" collapsed="false">
      <c r="A1331" s="703"/>
      <c r="B1331" s="623" t="s">
        <v>7936</v>
      </c>
      <c r="C1331" s="18" t="s">
        <v>7937</v>
      </c>
      <c r="D1331" s="59" t="s">
        <v>1438</v>
      </c>
      <c r="E1331" s="407" t="s">
        <v>7938</v>
      </c>
      <c r="F1331" s="59"/>
      <c r="G1331" s="59"/>
      <c r="H1331" s="59"/>
      <c r="I1331" s="59"/>
      <c r="J1331" s="59"/>
      <c r="K1331" s="59"/>
      <c r="L1331" s="59"/>
      <c r="M1331" s="59"/>
      <c r="N1331" s="59"/>
      <c r="O1331" s="59"/>
      <c r="P1331" s="59"/>
      <c r="Q1331" s="59"/>
      <c r="R1331" s="59"/>
      <c r="S1331" s="59"/>
      <c r="T1331" s="59"/>
      <c r="U1331" s="59"/>
      <c r="V1331" s="59"/>
      <c r="W1331" s="59"/>
      <c r="X1331" s="59"/>
      <c r="Y1331" s="59"/>
      <c r="Z1331" s="59"/>
      <c r="AA1331" s="59"/>
    </row>
    <row r="1332" customFormat="false" ht="15.75" hidden="false" customHeight="false" outlineLevel="0" collapsed="false">
      <c r="A1332" s="703"/>
      <c r="B1332" s="623" t="s">
        <v>4953</v>
      </c>
      <c r="C1332" s="18" t="s">
        <v>7939</v>
      </c>
      <c r="D1332" s="59" t="s">
        <v>7780</v>
      </c>
      <c r="E1332" s="407" t="s">
        <v>7781</v>
      </c>
      <c r="F1332" s="59"/>
      <c r="G1332" s="59"/>
      <c r="H1332" s="59"/>
      <c r="I1332" s="59"/>
      <c r="J1332" s="59"/>
      <c r="K1332" s="59"/>
      <c r="L1332" s="59"/>
      <c r="M1332" s="59"/>
      <c r="N1332" s="59"/>
      <c r="O1332" s="59"/>
      <c r="P1332" s="59"/>
      <c r="Q1332" s="59"/>
      <c r="R1332" s="59"/>
      <c r="S1332" s="59"/>
      <c r="T1332" s="59"/>
      <c r="U1332" s="59"/>
      <c r="V1332" s="59"/>
      <c r="W1332" s="59"/>
      <c r="X1332" s="59"/>
      <c r="Y1332" s="59"/>
      <c r="Z1332" s="59"/>
      <c r="AA1332" s="59"/>
    </row>
    <row r="1333" customFormat="false" ht="15.75" hidden="false" customHeight="false" outlineLevel="0" collapsed="false">
      <c r="A1333" s="703"/>
      <c r="B1333" s="623" t="s">
        <v>4953</v>
      </c>
      <c r="C1333" s="474" t="s">
        <v>7940</v>
      </c>
      <c r="D1333" s="59" t="s">
        <v>2024</v>
      </c>
      <c r="E1333" s="407" t="s">
        <v>7941</v>
      </c>
      <c r="F1333" s="59"/>
      <c r="G1333" s="59"/>
      <c r="H1333" s="59"/>
      <c r="I1333" s="59"/>
      <c r="J1333" s="59"/>
      <c r="K1333" s="59"/>
      <c r="L1333" s="59"/>
      <c r="M1333" s="59"/>
      <c r="N1333" s="59"/>
      <c r="O1333" s="59"/>
      <c r="P1333" s="59"/>
      <c r="Q1333" s="59"/>
      <c r="R1333" s="59"/>
      <c r="S1333" s="59"/>
      <c r="T1333" s="59"/>
      <c r="U1333" s="59"/>
      <c r="V1333" s="59"/>
      <c r="W1333" s="59"/>
      <c r="X1333" s="59"/>
      <c r="Y1333" s="59"/>
      <c r="Z1333" s="59"/>
      <c r="AA1333" s="59"/>
    </row>
    <row r="1334" customFormat="false" ht="15.75" hidden="false" customHeight="false" outlineLevel="0" collapsed="false">
      <c r="A1334" s="703"/>
      <c r="B1334" s="106" t="s">
        <v>4953</v>
      </c>
      <c r="C1334" s="4" t="s">
        <v>7942</v>
      </c>
      <c r="D1334" s="4" t="s">
        <v>7943</v>
      </c>
      <c r="E1334" s="255" t="s">
        <v>7944</v>
      </c>
      <c r="F1334" s="59"/>
      <c r="G1334" s="59"/>
      <c r="H1334" s="59"/>
      <c r="I1334" s="59"/>
      <c r="J1334" s="59"/>
      <c r="K1334" s="59"/>
      <c r="L1334" s="59"/>
      <c r="M1334" s="59"/>
      <c r="N1334" s="59"/>
      <c r="O1334" s="59"/>
      <c r="P1334" s="59"/>
      <c r="Q1334" s="59"/>
      <c r="R1334" s="59"/>
      <c r="S1334" s="59"/>
      <c r="T1334" s="59"/>
      <c r="U1334" s="59"/>
      <c r="V1334" s="59"/>
      <c r="W1334" s="59"/>
      <c r="X1334" s="59"/>
      <c r="Y1334" s="59"/>
      <c r="Z1334" s="59"/>
      <c r="AA1334" s="59"/>
    </row>
    <row r="1335" customFormat="false" ht="15.75" hidden="false" customHeight="false" outlineLevel="0" collapsed="false">
      <c r="A1335" s="703"/>
      <c r="B1335" s="623" t="s">
        <v>7945</v>
      </c>
      <c r="C1335" s="18" t="s">
        <v>7946</v>
      </c>
      <c r="D1335" s="59" t="s">
        <v>7947</v>
      </c>
      <c r="E1335" s="292" t="s">
        <v>7948</v>
      </c>
      <c r="F1335" s="59"/>
      <c r="G1335" s="59"/>
      <c r="H1335" s="59"/>
      <c r="I1335" s="59"/>
      <c r="J1335" s="59"/>
      <c r="K1335" s="59"/>
      <c r="L1335" s="59"/>
      <c r="M1335" s="59"/>
      <c r="N1335" s="59"/>
      <c r="O1335" s="59"/>
      <c r="P1335" s="59"/>
      <c r="Q1335" s="59"/>
      <c r="R1335" s="59"/>
      <c r="S1335" s="59"/>
      <c r="T1335" s="59"/>
      <c r="U1335" s="59"/>
      <c r="V1335" s="59"/>
      <c r="W1335" s="59"/>
      <c r="X1335" s="59"/>
      <c r="Y1335" s="59"/>
      <c r="Z1335" s="59"/>
      <c r="AA1335" s="59"/>
    </row>
    <row r="1336" customFormat="false" ht="15.75" hidden="false" customHeight="false" outlineLevel="0" collapsed="false">
      <c r="A1336" s="703"/>
      <c r="B1336" s="623" t="s">
        <v>7949</v>
      </c>
      <c r="C1336" s="18" t="s">
        <v>7950</v>
      </c>
      <c r="D1336" s="59" t="s">
        <v>7951</v>
      </c>
      <c r="E1336" s="292" t="s">
        <v>6376</v>
      </c>
      <c r="F1336" s="59"/>
      <c r="G1336" s="59"/>
      <c r="H1336" s="59"/>
      <c r="I1336" s="59"/>
      <c r="J1336" s="59"/>
      <c r="K1336" s="59"/>
      <c r="L1336" s="59"/>
      <c r="M1336" s="59"/>
      <c r="N1336" s="59"/>
      <c r="O1336" s="59"/>
      <c r="P1336" s="59"/>
      <c r="Q1336" s="59"/>
      <c r="R1336" s="59"/>
      <c r="S1336" s="59"/>
      <c r="T1336" s="59"/>
      <c r="U1336" s="59"/>
      <c r="V1336" s="59"/>
      <c r="W1336" s="59"/>
      <c r="X1336" s="59"/>
      <c r="Y1336" s="59"/>
      <c r="Z1336" s="59"/>
      <c r="AA1336" s="59"/>
    </row>
    <row r="1337" customFormat="false" ht="15.75" hidden="false" customHeight="false" outlineLevel="0" collapsed="false">
      <c r="A1337" s="703"/>
      <c r="B1337" s="623" t="s">
        <v>7949</v>
      </c>
      <c r="C1337" s="18" t="s">
        <v>7952</v>
      </c>
      <c r="D1337" s="59" t="s">
        <v>1564</v>
      </c>
      <c r="E1337" s="292" t="s">
        <v>7953</v>
      </c>
      <c r="F1337" s="59"/>
      <c r="G1337" s="59"/>
      <c r="H1337" s="59"/>
      <c r="I1337" s="59"/>
      <c r="J1337" s="59"/>
      <c r="K1337" s="59"/>
      <c r="L1337" s="59"/>
      <c r="M1337" s="59"/>
      <c r="N1337" s="59"/>
      <c r="O1337" s="59"/>
      <c r="P1337" s="59"/>
      <c r="Q1337" s="59"/>
      <c r="R1337" s="59"/>
      <c r="S1337" s="59"/>
      <c r="T1337" s="59"/>
      <c r="U1337" s="59"/>
      <c r="V1337" s="59"/>
      <c r="W1337" s="59"/>
      <c r="X1337" s="59"/>
      <c r="Y1337" s="59"/>
      <c r="Z1337" s="59"/>
      <c r="AA1337" s="59"/>
    </row>
    <row r="1338" customFormat="false" ht="15.75" hidden="false" customHeight="false" outlineLevel="0" collapsed="false">
      <c r="A1338" s="703"/>
      <c r="B1338" s="623" t="s">
        <v>6770</v>
      </c>
      <c r="C1338" s="18" t="s">
        <v>7954</v>
      </c>
      <c r="D1338" s="57" t="s">
        <v>7955</v>
      </c>
      <c r="E1338" s="408" t="s">
        <v>7956</v>
      </c>
      <c r="F1338" s="57" t="s">
        <v>7955</v>
      </c>
      <c r="G1338" s="414" t="s">
        <v>7957</v>
      </c>
      <c r="H1338" s="59"/>
      <c r="I1338" s="59"/>
      <c r="J1338" s="59"/>
      <c r="K1338" s="59"/>
      <c r="L1338" s="59"/>
      <c r="M1338" s="59"/>
      <c r="N1338" s="59"/>
      <c r="O1338" s="59"/>
      <c r="P1338" s="59"/>
      <c r="Q1338" s="59"/>
      <c r="R1338" s="59"/>
      <c r="S1338" s="59"/>
      <c r="T1338" s="59"/>
      <c r="U1338" s="59"/>
      <c r="V1338" s="59"/>
      <c r="W1338" s="59"/>
      <c r="X1338" s="59"/>
      <c r="Y1338" s="59"/>
      <c r="Z1338" s="59"/>
      <c r="AA1338" s="59"/>
    </row>
    <row r="1339" customFormat="false" ht="15.75" hidden="false" customHeight="false" outlineLevel="0" collapsed="false">
      <c r="A1339" s="703"/>
      <c r="B1339" s="623" t="s">
        <v>6770</v>
      </c>
      <c r="C1339" s="41" t="s">
        <v>7958</v>
      </c>
      <c r="D1339" s="59" t="s">
        <v>1446</v>
      </c>
      <c r="E1339" s="405" t="s">
        <v>7959</v>
      </c>
      <c r="F1339" s="59" t="s">
        <v>7449</v>
      </c>
      <c r="G1339" s="405" t="s">
        <v>7960</v>
      </c>
      <c r="H1339" s="59"/>
      <c r="I1339" s="59"/>
      <c r="J1339" s="59"/>
      <c r="K1339" s="59"/>
      <c r="L1339" s="59"/>
      <c r="M1339" s="59"/>
      <c r="N1339" s="59"/>
      <c r="O1339" s="59"/>
      <c r="P1339" s="59"/>
      <c r="Q1339" s="59"/>
      <c r="R1339" s="59"/>
      <c r="S1339" s="59"/>
      <c r="T1339" s="59"/>
      <c r="U1339" s="59"/>
      <c r="V1339" s="59"/>
      <c r="W1339" s="59"/>
      <c r="X1339" s="59"/>
      <c r="Y1339" s="59"/>
      <c r="Z1339" s="59"/>
      <c r="AA1339" s="59"/>
    </row>
    <row r="1340" customFormat="false" ht="15.75" hidden="false" customHeight="false" outlineLevel="0" collapsed="false">
      <c r="A1340" s="703"/>
      <c r="B1340" s="623" t="s">
        <v>5517</v>
      </c>
      <c r="C1340" s="18" t="s">
        <v>7961</v>
      </c>
      <c r="D1340" s="59" t="s">
        <v>1312</v>
      </c>
      <c r="E1340" s="285" t="s">
        <v>5484</v>
      </c>
      <c r="F1340" s="59"/>
      <c r="G1340" s="59"/>
      <c r="H1340" s="59"/>
      <c r="I1340" s="59"/>
      <c r="J1340" s="59"/>
      <c r="K1340" s="59"/>
      <c r="L1340" s="59"/>
      <c r="M1340" s="59"/>
      <c r="N1340" s="59"/>
      <c r="O1340" s="59"/>
      <c r="P1340" s="59"/>
      <c r="Q1340" s="59"/>
      <c r="R1340" s="59"/>
      <c r="S1340" s="59"/>
      <c r="T1340" s="59"/>
      <c r="U1340" s="59"/>
      <c r="V1340" s="59"/>
      <c r="W1340" s="59"/>
      <c r="X1340" s="59"/>
      <c r="Y1340" s="59"/>
      <c r="Z1340" s="59"/>
      <c r="AA1340" s="59"/>
    </row>
    <row r="1341" customFormat="false" ht="15.75" hidden="false" customHeight="false" outlineLevel="0" collapsed="false">
      <c r="A1341" s="703"/>
      <c r="B1341" s="623" t="s">
        <v>6776</v>
      </c>
      <c r="C1341" s="701" t="s">
        <v>7962</v>
      </c>
      <c r="D1341" s="59" t="s">
        <v>7963</v>
      </c>
      <c r="E1341" s="407" t="s">
        <v>7964</v>
      </c>
      <c r="F1341" s="59"/>
      <c r="G1341" s="59"/>
      <c r="H1341" s="59"/>
      <c r="I1341" s="59"/>
      <c r="J1341" s="59"/>
      <c r="K1341" s="59"/>
      <c r="L1341" s="59"/>
      <c r="M1341" s="59"/>
      <c r="N1341" s="59"/>
      <c r="O1341" s="59"/>
      <c r="P1341" s="59"/>
      <c r="Q1341" s="59"/>
      <c r="R1341" s="59"/>
      <c r="S1341" s="59"/>
      <c r="T1341" s="59"/>
      <c r="U1341" s="59"/>
      <c r="V1341" s="59"/>
      <c r="W1341" s="59"/>
      <c r="X1341" s="59"/>
      <c r="Y1341" s="59"/>
      <c r="Z1341" s="59"/>
      <c r="AA1341" s="59"/>
    </row>
    <row r="1342" customFormat="false" ht="15.75" hidden="false" customHeight="false" outlineLevel="0" collapsed="false">
      <c r="A1342" s="703"/>
      <c r="B1342" s="623" t="s">
        <v>6779</v>
      </c>
      <c r="C1342" s="18" t="s">
        <v>7965</v>
      </c>
      <c r="D1342" s="59" t="s">
        <v>6932</v>
      </c>
      <c r="E1342" s="407" t="s">
        <v>6933</v>
      </c>
      <c r="F1342" s="59" t="s">
        <v>7966</v>
      </c>
      <c r="G1342" s="405" t="s">
        <v>7967</v>
      </c>
      <c r="H1342" s="59"/>
      <c r="I1342" s="59"/>
      <c r="J1342" s="59"/>
      <c r="K1342" s="59"/>
      <c r="L1342" s="59"/>
      <c r="M1342" s="59"/>
      <c r="N1342" s="59"/>
      <c r="O1342" s="59"/>
      <c r="P1342" s="59"/>
      <c r="Q1342" s="59"/>
      <c r="R1342" s="59"/>
      <c r="S1342" s="59"/>
      <c r="T1342" s="59"/>
      <c r="U1342" s="59"/>
      <c r="V1342" s="59"/>
      <c r="W1342" s="59"/>
      <c r="X1342" s="59"/>
      <c r="Y1342" s="59"/>
      <c r="Z1342" s="59"/>
      <c r="AA1342" s="59"/>
    </row>
    <row r="1343" customFormat="false" ht="15.75" hidden="false" customHeight="false" outlineLevel="0" collapsed="false">
      <c r="A1343" s="703"/>
      <c r="B1343" s="623" t="s">
        <v>6779</v>
      </c>
      <c r="C1343" s="18" t="s">
        <v>7968</v>
      </c>
      <c r="D1343" s="59" t="s">
        <v>7969</v>
      </c>
      <c r="E1343" s="405" t="s">
        <v>7970</v>
      </c>
      <c r="F1343" s="59"/>
      <c r="G1343" s="59"/>
      <c r="H1343" s="59"/>
      <c r="I1343" s="59"/>
      <c r="J1343" s="59"/>
      <c r="K1343" s="59"/>
      <c r="L1343" s="59"/>
      <c r="M1343" s="59"/>
      <c r="N1343" s="59"/>
      <c r="O1343" s="59"/>
      <c r="P1343" s="59"/>
      <c r="Q1343" s="59"/>
      <c r="R1343" s="59"/>
      <c r="S1343" s="59"/>
      <c r="T1343" s="59"/>
      <c r="U1343" s="59"/>
      <c r="V1343" s="59"/>
      <c r="W1343" s="59"/>
      <c r="X1343" s="59"/>
      <c r="Y1343" s="59"/>
      <c r="Z1343" s="59"/>
      <c r="AA1343" s="59"/>
    </row>
    <row r="1344" customFormat="false" ht="15.75" hidden="false" customHeight="false" outlineLevel="0" collapsed="false">
      <c r="A1344" s="703"/>
      <c r="B1344" s="623" t="s">
        <v>5184</v>
      </c>
      <c r="C1344" s="714" t="s">
        <v>7971</v>
      </c>
      <c r="D1344" s="59"/>
      <c r="E1344" s="59"/>
      <c r="F1344" s="59"/>
      <c r="G1344" s="59"/>
      <c r="H1344" s="59"/>
      <c r="I1344" s="59"/>
      <c r="J1344" s="59"/>
      <c r="K1344" s="59"/>
      <c r="L1344" s="59"/>
      <c r="M1344" s="59"/>
      <c r="N1344" s="59"/>
      <c r="O1344" s="59"/>
      <c r="P1344" s="59"/>
      <c r="Q1344" s="59"/>
      <c r="R1344" s="59"/>
      <c r="S1344" s="59"/>
      <c r="T1344" s="59"/>
      <c r="U1344" s="59"/>
      <c r="V1344" s="59"/>
      <c r="W1344" s="59"/>
      <c r="X1344" s="59"/>
      <c r="Y1344" s="59"/>
      <c r="Z1344" s="59"/>
      <c r="AA1344" s="59"/>
    </row>
    <row r="1345" customFormat="false" ht="15.75" hidden="false" customHeight="false" outlineLevel="0" collapsed="false">
      <c r="A1345" s="703"/>
      <c r="B1345" s="623" t="s">
        <v>5184</v>
      </c>
      <c r="C1345" s="41" t="s">
        <v>7972</v>
      </c>
      <c r="D1345" s="59" t="s">
        <v>1539</v>
      </c>
      <c r="E1345" s="405" t="s">
        <v>7846</v>
      </c>
      <c r="F1345" s="59" t="s">
        <v>7973</v>
      </c>
      <c r="G1345" s="405" t="s">
        <v>7974</v>
      </c>
      <c r="H1345" s="59"/>
      <c r="I1345" s="59"/>
      <c r="J1345" s="59"/>
      <c r="K1345" s="59"/>
      <c r="L1345" s="59"/>
      <c r="M1345" s="59"/>
      <c r="N1345" s="59"/>
      <c r="O1345" s="59"/>
      <c r="P1345" s="59"/>
      <c r="Q1345" s="59"/>
      <c r="R1345" s="59"/>
      <c r="S1345" s="59"/>
      <c r="T1345" s="59"/>
      <c r="U1345" s="59"/>
      <c r="V1345" s="59"/>
      <c r="W1345" s="59"/>
      <c r="X1345" s="59"/>
      <c r="Y1345" s="59"/>
      <c r="Z1345" s="59"/>
      <c r="AA1345" s="59"/>
    </row>
    <row r="1346" customFormat="false" ht="15.75" hidden="false" customHeight="false" outlineLevel="0" collapsed="false">
      <c r="A1346" s="703"/>
      <c r="B1346" s="623" t="s">
        <v>5184</v>
      </c>
      <c r="C1346" s="18" t="s">
        <v>7975</v>
      </c>
      <c r="D1346" s="59" t="s">
        <v>7702</v>
      </c>
      <c r="E1346" s="407" t="s">
        <v>7976</v>
      </c>
      <c r="F1346" s="59"/>
      <c r="G1346" s="59"/>
      <c r="H1346" s="59"/>
      <c r="I1346" s="59"/>
      <c r="J1346" s="59"/>
      <c r="K1346" s="59"/>
      <c r="L1346" s="59"/>
      <c r="M1346" s="59"/>
      <c r="N1346" s="59"/>
      <c r="O1346" s="59"/>
      <c r="P1346" s="59"/>
      <c r="Q1346" s="59"/>
      <c r="R1346" s="59"/>
      <c r="S1346" s="59"/>
      <c r="T1346" s="59"/>
      <c r="U1346" s="59"/>
      <c r="V1346" s="59"/>
      <c r="W1346" s="59"/>
      <c r="X1346" s="59"/>
      <c r="Y1346" s="59"/>
      <c r="Z1346" s="59"/>
      <c r="AA1346" s="59"/>
    </row>
    <row r="1347" customFormat="false" ht="15.75" hidden="false" customHeight="false" outlineLevel="0" collapsed="false">
      <c r="A1347" s="703"/>
      <c r="B1347" s="623" t="s">
        <v>5184</v>
      </c>
      <c r="C1347" s="18" t="s">
        <v>7977</v>
      </c>
      <c r="D1347" s="59" t="s">
        <v>1327</v>
      </c>
      <c r="E1347" s="407" t="s">
        <v>1328</v>
      </c>
      <c r="F1347" s="59"/>
      <c r="G1347" s="59"/>
      <c r="H1347" s="59"/>
      <c r="I1347" s="59"/>
      <c r="J1347" s="59"/>
      <c r="K1347" s="59"/>
      <c r="L1347" s="59"/>
      <c r="M1347" s="59"/>
      <c r="N1347" s="59"/>
      <c r="O1347" s="59"/>
      <c r="P1347" s="59"/>
      <c r="Q1347" s="59"/>
      <c r="R1347" s="59"/>
      <c r="S1347" s="59"/>
      <c r="T1347" s="59"/>
      <c r="U1347" s="59"/>
      <c r="V1347" s="59"/>
      <c r="W1347" s="59"/>
      <c r="X1347" s="59"/>
      <c r="Y1347" s="59"/>
      <c r="Z1347" s="59"/>
      <c r="AA1347" s="59"/>
    </row>
    <row r="1348" customFormat="false" ht="15.75" hidden="false" customHeight="false" outlineLevel="0" collapsed="false">
      <c r="A1348" s="703"/>
      <c r="B1348" s="623" t="s">
        <v>5184</v>
      </c>
      <c r="C1348" s="18" t="s">
        <v>7978</v>
      </c>
      <c r="D1348" s="59"/>
      <c r="E1348" s="59"/>
      <c r="F1348" s="59"/>
      <c r="G1348" s="59"/>
      <c r="H1348" s="59"/>
      <c r="I1348" s="59"/>
      <c r="J1348" s="59"/>
      <c r="K1348" s="59"/>
      <c r="L1348" s="59"/>
      <c r="M1348" s="59"/>
      <c r="N1348" s="59"/>
      <c r="O1348" s="59"/>
      <c r="P1348" s="59"/>
      <c r="Q1348" s="59"/>
      <c r="R1348" s="59"/>
      <c r="S1348" s="59"/>
      <c r="T1348" s="59"/>
      <c r="U1348" s="59"/>
      <c r="V1348" s="59"/>
      <c r="W1348" s="59"/>
      <c r="X1348" s="59"/>
      <c r="Y1348" s="59"/>
      <c r="Z1348" s="59"/>
      <c r="AA1348" s="59"/>
    </row>
    <row r="1349" customFormat="false" ht="15.75" hidden="false" customHeight="false" outlineLevel="0" collapsed="false">
      <c r="A1349" s="703"/>
      <c r="B1349" s="623" t="s">
        <v>6838</v>
      </c>
      <c r="C1349" s="18" t="s">
        <v>7979</v>
      </c>
      <c r="D1349" s="59" t="s">
        <v>7980</v>
      </c>
      <c r="E1349" s="407" t="s">
        <v>7981</v>
      </c>
      <c r="F1349" s="58"/>
      <c r="G1349" s="269"/>
      <c r="H1349" s="59"/>
      <c r="I1349" s="59"/>
      <c r="J1349" s="59"/>
      <c r="K1349" s="59"/>
      <c r="L1349" s="59"/>
      <c r="M1349" s="59"/>
      <c r="N1349" s="59"/>
      <c r="O1349" s="59"/>
      <c r="P1349" s="59"/>
      <c r="Q1349" s="59"/>
      <c r="R1349" s="59"/>
      <c r="S1349" s="59"/>
      <c r="T1349" s="59"/>
      <c r="U1349" s="59"/>
      <c r="V1349" s="59"/>
      <c r="W1349" s="59"/>
      <c r="X1349" s="59"/>
      <c r="Y1349" s="59"/>
      <c r="Z1349" s="59"/>
      <c r="AA1349" s="59"/>
    </row>
    <row r="1350" customFormat="false" ht="15.75" hidden="false" customHeight="false" outlineLevel="0" collapsed="false">
      <c r="A1350" s="703"/>
      <c r="B1350" s="623" t="s">
        <v>7982</v>
      </c>
      <c r="C1350" s="18" t="s">
        <v>7983</v>
      </c>
      <c r="D1350" s="57" t="s">
        <v>7984</v>
      </c>
      <c r="E1350" s="686" t="s">
        <v>7985</v>
      </c>
      <c r="F1350" s="58" t="s">
        <v>1335</v>
      </c>
      <c r="G1350" s="269" t="s">
        <v>7986</v>
      </c>
      <c r="H1350" s="59"/>
      <c r="I1350" s="59"/>
      <c r="J1350" s="59"/>
      <c r="K1350" s="59"/>
      <c r="L1350" s="59"/>
      <c r="M1350" s="59"/>
      <c r="N1350" s="59"/>
      <c r="O1350" s="59"/>
      <c r="P1350" s="59"/>
      <c r="Q1350" s="59"/>
      <c r="R1350" s="59"/>
      <c r="S1350" s="59"/>
      <c r="T1350" s="59"/>
      <c r="U1350" s="59"/>
      <c r="V1350" s="59"/>
      <c r="W1350" s="59"/>
      <c r="X1350" s="59"/>
      <c r="Y1350" s="59"/>
      <c r="Z1350" s="59"/>
      <c r="AA1350" s="59"/>
    </row>
    <row r="1351" customFormat="false" ht="15.75" hidden="false" customHeight="false" outlineLevel="0" collapsed="false">
      <c r="A1351" s="703"/>
      <c r="B1351" s="623" t="s">
        <v>5685</v>
      </c>
      <c r="C1351" s="41" t="s">
        <v>7987</v>
      </c>
      <c r="D1351" s="59" t="s">
        <v>7988</v>
      </c>
      <c r="E1351" s="405" t="s">
        <v>7989</v>
      </c>
      <c r="F1351" s="59" t="s">
        <v>2589</v>
      </c>
      <c r="G1351" s="405" t="s">
        <v>7990</v>
      </c>
      <c r="H1351" s="59"/>
      <c r="I1351" s="59"/>
      <c r="J1351" s="59"/>
      <c r="K1351" s="59"/>
      <c r="L1351" s="59"/>
      <c r="M1351" s="59"/>
      <c r="N1351" s="59"/>
      <c r="O1351" s="59"/>
      <c r="P1351" s="59"/>
      <c r="Q1351" s="59"/>
      <c r="R1351" s="59"/>
      <c r="S1351" s="59"/>
      <c r="T1351" s="59"/>
      <c r="U1351" s="59"/>
      <c r="V1351" s="59"/>
      <c r="W1351" s="59"/>
      <c r="X1351" s="59"/>
      <c r="Y1351" s="59"/>
      <c r="Z1351" s="59"/>
      <c r="AA1351" s="59"/>
    </row>
    <row r="1352" customFormat="false" ht="15.75" hidden="false" customHeight="false" outlineLevel="0" collapsed="false">
      <c r="A1352" s="703"/>
      <c r="B1352" s="623" t="s">
        <v>4370</v>
      </c>
      <c r="C1352" s="18" t="s">
        <v>7991</v>
      </c>
      <c r="D1352" s="59" t="s">
        <v>7992</v>
      </c>
      <c r="E1352" s="59"/>
      <c r="F1352" s="59"/>
      <c r="G1352" s="59"/>
      <c r="H1352" s="59"/>
      <c r="I1352" s="59"/>
      <c r="J1352" s="59"/>
      <c r="K1352" s="59"/>
      <c r="L1352" s="59"/>
      <c r="M1352" s="59"/>
      <c r="N1352" s="59"/>
      <c r="O1352" s="59"/>
      <c r="P1352" s="59"/>
      <c r="Q1352" s="59"/>
      <c r="R1352" s="59"/>
      <c r="S1352" s="59"/>
      <c r="T1352" s="59"/>
      <c r="U1352" s="59"/>
      <c r="V1352" s="59"/>
      <c r="W1352" s="59"/>
      <c r="X1352" s="59"/>
      <c r="Y1352" s="59"/>
      <c r="Z1352" s="59"/>
      <c r="AA1352" s="59"/>
    </row>
    <row r="1353" customFormat="false" ht="15.75" hidden="false" customHeight="false" outlineLevel="0" collapsed="false">
      <c r="A1353" s="703"/>
      <c r="B1353" s="623" t="s">
        <v>4370</v>
      </c>
      <c r="C1353" s="41" t="s">
        <v>7993</v>
      </c>
      <c r="D1353" s="59" t="s">
        <v>1357</v>
      </c>
      <c r="E1353" s="405" t="s">
        <v>7994</v>
      </c>
      <c r="F1353" s="59"/>
      <c r="G1353" s="59"/>
      <c r="H1353" s="59"/>
      <c r="I1353" s="59"/>
      <c r="J1353" s="59"/>
      <c r="K1353" s="59"/>
      <c r="L1353" s="59"/>
      <c r="M1353" s="59"/>
      <c r="N1353" s="59"/>
      <c r="O1353" s="59"/>
      <c r="P1353" s="59"/>
      <c r="Q1353" s="59"/>
      <c r="R1353" s="59"/>
      <c r="S1353" s="59"/>
      <c r="T1353" s="59"/>
      <c r="U1353" s="59"/>
      <c r="V1353" s="59"/>
      <c r="W1353" s="59"/>
      <c r="X1353" s="59"/>
      <c r="Y1353" s="59"/>
      <c r="Z1353" s="59"/>
      <c r="AA1353" s="59"/>
    </row>
    <row r="1354" customFormat="false" ht="15.75" hidden="false" customHeight="false" outlineLevel="0" collapsed="false">
      <c r="A1354" s="703"/>
      <c r="B1354" s="623" t="s">
        <v>6826</v>
      </c>
      <c r="C1354" s="41" t="s">
        <v>7995</v>
      </c>
      <c r="D1354" s="59" t="s">
        <v>7996</v>
      </c>
      <c r="E1354" s="405" t="s">
        <v>7997</v>
      </c>
      <c r="F1354" s="59" t="s">
        <v>7998</v>
      </c>
      <c r="G1354" s="405" t="s">
        <v>2656</v>
      </c>
      <c r="H1354" s="59"/>
      <c r="I1354" s="59"/>
      <c r="J1354" s="59"/>
      <c r="K1354" s="59"/>
      <c r="L1354" s="59"/>
      <c r="M1354" s="59"/>
      <c r="N1354" s="59"/>
      <c r="O1354" s="59"/>
      <c r="P1354" s="59"/>
      <c r="Q1354" s="59"/>
      <c r="R1354" s="59"/>
      <c r="S1354" s="59"/>
      <c r="T1354" s="59"/>
      <c r="U1354" s="59"/>
      <c r="V1354" s="59"/>
      <c r="W1354" s="59"/>
      <c r="X1354" s="59"/>
      <c r="Y1354" s="59"/>
      <c r="Z1354" s="59"/>
      <c r="AA1354" s="59"/>
    </row>
    <row r="1355" customFormat="false" ht="15.75" hidden="false" customHeight="false" outlineLevel="0" collapsed="false">
      <c r="A1355" s="703"/>
      <c r="B1355" s="623" t="s">
        <v>6832</v>
      </c>
      <c r="C1355" s="41" t="s">
        <v>7999</v>
      </c>
      <c r="D1355" s="59" t="s">
        <v>6677</v>
      </c>
      <c r="E1355" s="405" t="s">
        <v>5564</v>
      </c>
      <c r="F1355" s="59"/>
      <c r="G1355" s="59"/>
      <c r="H1355" s="59"/>
      <c r="I1355" s="59"/>
      <c r="J1355" s="59"/>
      <c r="K1355" s="59"/>
      <c r="L1355" s="59"/>
      <c r="M1355" s="59"/>
      <c r="N1355" s="59"/>
      <c r="O1355" s="59"/>
      <c r="P1355" s="59"/>
      <c r="Q1355" s="59"/>
      <c r="R1355" s="59"/>
      <c r="S1355" s="59"/>
      <c r="T1355" s="59"/>
      <c r="U1355" s="59"/>
      <c r="V1355" s="59"/>
      <c r="W1355" s="59"/>
      <c r="X1355" s="59"/>
      <c r="Y1355" s="59"/>
      <c r="Z1355" s="59"/>
      <c r="AA1355" s="59"/>
    </row>
    <row r="1356" customFormat="false" ht="15.75" hidden="false" customHeight="false" outlineLevel="0" collapsed="false">
      <c r="A1356" s="703"/>
      <c r="B1356" s="623" t="s">
        <v>7511</v>
      </c>
      <c r="C1356" s="41" t="s">
        <v>8000</v>
      </c>
      <c r="D1356" s="59" t="s">
        <v>8001</v>
      </c>
      <c r="E1356" s="405" t="s">
        <v>8002</v>
      </c>
      <c r="F1356" s="59"/>
      <c r="G1356" s="59"/>
      <c r="H1356" s="59"/>
      <c r="I1356" s="59"/>
      <c r="J1356" s="59"/>
      <c r="K1356" s="59"/>
      <c r="L1356" s="59"/>
      <c r="M1356" s="59"/>
      <c r="N1356" s="59"/>
      <c r="O1356" s="59"/>
      <c r="P1356" s="59"/>
      <c r="Q1356" s="59"/>
      <c r="R1356" s="59"/>
      <c r="S1356" s="59"/>
      <c r="T1356" s="59"/>
      <c r="U1356" s="59"/>
      <c r="V1356" s="59"/>
      <c r="W1356" s="59"/>
      <c r="X1356" s="59"/>
      <c r="Y1356" s="59"/>
      <c r="Z1356" s="59"/>
      <c r="AA1356" s="59"/>
    </row>
    <row r="1357" customFormat="false" ht="15.75" hidden="false" customHeight="false" outlineLevel="0" collapsed="false">
      <c r="A1357" s="703"/>
      <c r="B1357" s="623" t="s">
        <v>6835</v>
      </c>
      <c r="C1357" s="654" t="s">
        <v>8003</v>
      </c>
      <c r="D1357" s="59" t="s">
        <v>8004</v>
      </c>
      <c r="E1357" s="405" t="s">
        <v>2019</v>
      </c>
      <c r="F1357" s="59"/>
      <c r="G1357" s="59"/>
      <c r="H1357" s="59"/>
      <c r="I1357" s="59"/>
      <c r="J1357" s="59"/>
      <c r="K1357" s="59"/>
      <c r="L1357" s="59"/>
      <c r="M1357" s="59"/>
      <c r="N1357" s="59"/>
      <c r="O1357" s="59"/>
      <c r="P1357" s="59"/>
      <c r="Q1357" s="59"/>
      <c r="R1357" s="59"/>
      <c r="S1357" s="59"/>
      <c r="T1357" s="59"/>
      <c r="U1357" s="59"/>
      <c r="V1357" s="59"/>
      <c r="W1357" s="59"/>
      <c r="X1357" s="59"/>
      <c r="Y1357" s="59"/>
      <c r="Z1357" s="59"/>
      <c r="AA1357" s="59"/>
    </row>
    <row r="1358" customFormat="false" ht="15.75" hidden="false" customHeight="false" outlineLevel="0" collapsed="false">
      <c r="A1358" s="703"/>
      <c r="B1358" s="623" t="s">
        <v>6838</v>
      </c>
      <c r="C1358" s="654" t="s">
        <v>8005</v>
      </c>
      <c r="D1358" s="59"/>
      <c r="E1358" s="59"/>
      <c r="F1358" s="59"/>
      <c r="G1358" s="59"/>
      <c r="H1358" s="59"/>
      <c r="I1358" s="59"/>
      <c r="J1358" s="59"/>
      <c r="K1358" s="59"/>
      <c r="L1358" s="59"/>
      <c r="M1358" s="59"/>
      <c r="N1358" s="59"/>
      <c r="O1358" s="59"/>
      <c r="P1358" s="59"/>
      <c r="Q1358" s="59"/>
      <c r="R1358" s="59"/>
      <c r="S1358" s="59"/>
      <c r="T1358" s="59"/>
      <c r="U1358" s="59"/>
      <c r="V1358" s="59"/>
      <c r="W1358" s="59"/>
      <c r="X1358" s="59"/>
      <c r="Y1358" s="59"/>
      <c r="Z1358" s="59"/>
      <c r="AA1358" s="59"/>
    </row>
    <row r="1359" customFormat="false" ht="15.75" hidden="false" customHeight="false" outlineLevel="0" collapsed="false">
      <c r="A1359" s="703"/>
      <c r="B1359" s="623" t="s">
        <v>4370</v>
      </c>
      <c r="C1359" s="14" t="s">
        <v>8006</v>
      </c>
      <c r="D1359" s="59"/>
      <c r="E1359" s="413"/>
      <c r="F1359" s="59"/>
      <c r="G1359" s="59"/>
      <c r="H1359" s="59"/>
      <c r="I1359" s="59"/>
      <c r="J1359" s="59"/>
      <c r="K1359" s="59"/>
      <c r="L1359" s="59"/>
      <c r="M1359" s="59"/>
      <c r="N1359" s="59"/>
      <c r="O1359" s="59"/>
      <c r="P1359" s="59"/>
      <c r="Q1359" s="59"/>
      <c r="R1359" s="59"/>
      <c r="S1359" s="59"/>
      <c r="T1359" s="59"/>
      <c r="U1359" s="59"/>
      <c r="V1359" s="59"/>
      <c r="W1359" s="59"/>
      <c r="X1359" s="59"/>
      <c r="Y1359" s="59"/>
      <c r="Z1359" s="59"/>
      <c r="AA1359" s="59"/>
    </row>
    <row r="1360" customFormat="false" ht="15.75" hidden="false" customHeight="false" outlineLevel="0" collapsed="false">
      <c r="A1360" s="703"/>
      <c r="B1360" s="623" t="s">
        <v>6850</v>
      </c>
      <c r="C1360" s="41" t="s">
        <v>8007</v>
      </c>
      <c r="D1360" s="59" t="s">
        <v>2062</v>
      </c>
      <c r="E1360" s="407" t="s">
        <v>8008</v>
      </c>
      <c r="F1360" s="59"/>
      <c r="G1360" s="59"/>
      <c r="H1360" s="59"/>
      <c r="I1360" s="59"/>
      <c r="J1360" s="59"/>
      <c r="K1360" s="59"/>
      <c r="L1360" s="59"/>
      <c r="M1360" s="59"/>
      <c r="N1360" s="59"/>
      <c r="O1360" s="59"/>
      <c r="P1360" s="59"/>
      <c r="Q1360" s="59"/>
      <c r="R1360" s="59"/>
      <c r="S1360" s="59"/>
      <c r="T1360" s="59"/>
      <c r="U1360" s="59"/>
      <c r="V1360" s="59"/>
      <c r="W1360" s="59"/>
      <c r="X1360" s="59"/>
      <c r="Y1360" s="59"/>
      <c r="Z1360" s="59"/>
      <c r="AA1360" s="59"/>
    </row>
    <row r="1361" customFormat="false" ht="15.75" hidden="false" customHeight="false" outlineLevel="0" collapsed="false">
      <c r="A1361" s="703"/>
      <c r="B1361" s="623" t="s">
        <v>8009</v>
      </c>
      <c r="C1361" s="41" t="s">
        <v>8010</v>
      </c>
      <c r="D1361" s="59" t="s">
        <v>343</v>
      </c>
      <c r="E1361" s="407" t="s">
        <v>8011</v>
      </c>
      <c r="F1361" s="59"/>
      <c r="G1361" s="59"/>
      <c r="H1361" s="59"/>
      <c r="I1361" s="59"/>
      <c r="J1361" s="59"/>
      <c r="K1361" s="59"/>
      <c r="L1361" s="59"/>
      <c r="M1361" s="59"/>
      <c r="N1361" s="59"/>
      <c r="O1361" s="59"/>
      <c r="P1361" s="59"/>
      <c r="Q1361" s="59"/>
      <c r="R1361" s="59"/>
      <c r="S1361" s="59"/>
      <c r="T1361" s="59"/>
      <c r="U1361" s="59"/>
      <c r="V1361" s="59"/>
      <c r="W1361" s="59"/>
      <c r="X1361" s="59"/>
      <c r="Y1361" s="59"/>
      <c r="Z1361" s="59"/>
      <c r="AA1361" s="59"/>
    </row>
    <row r="1362" customFormat="false" ht="15.75" hidden="false" customHeight="false" outlineLevel="0" collapsed="false">
      <c r="A1362" s="703"/>
      <c r="B1362" s="623" t="s">
        <v>8012</v>
      </c>
      <c r="C1362" s="41" t="s">
        <v>8013</v>
      </c>
      <c r="D1362" s="59" t="s">
        <v>1551</v>
      </c>
      <c r="E1362" s="407" t="s">
        <v>8014</v>
      </c>
      <c r="F1362" s="59" t="s">
        <v>1446</v>
      </c>
      <c r="G1362" s="405" t="s">
        <v>8015</v>
      </c>
      <c r="H1362" s="59"/>
      <c r="I1362" s="59"/>
      <c r="J1362" s="59"/>
      <c r="K1362" s="59"/>
      <c r="L1362" s="59"/>
      <c r="M1362" s="59"/>
      <c r="N1362" s="59"/>
      <c r="O1362" s="59"/>
      <c r="P1362" s="59"/>
      <c r="Q1362" s="59"/>
      <c r="R1362" s="59"/>
      <c r="S1362" s="59"/>
      <c r="T1362" s="59"/>
      <c r="U1362" s="59"/>
      <c r="V1362" s="59"/>
      <c r="W1362" s="59"/>
      <c r="X1362" s="59"/>
      <c r="Y1362" s="59"/>
      <c r="Z1362" s="59"/>
      <c r="AA1362" s="59"/>
    </row>
    <row r="1363" customFormat="false" ht="15.75" hidden="false" customHeight="false" outlineLevel="0" collapsed="false">
      <c r="A1363" s="703"/>
      <c r="B1363" s="623" t="s">
        <v>8012</v>
      </c>
      <c r="C1363" s="41" t="s">
        <v>8016</v>
      </c>
      <c r="D1363" s="59" t="s">
        <v>8017</v>
      </c>
      <c r="E1363" s="407" t="s">
        <v>8018</v>
      </c>
      <c r="F1363" s="59"/>
      <c r="G1363" s="59"/>
      <c r="H1363" s="59"/>
      <c r="I1363" s="59"/>
      <c r="J1363" s="59"/>
      <c r="K1363" s="59"/>
      <c r="L1363" s="59"/>
      <c r="M1363" s="59"/>
      <c r="N1363" s="59"/>
      <c r="O1363" s="59"/>
      <c r="P1363" s="59"/>
      <c r="Q1363" s="59"/>
      <c r="R1363" s="59"/>
      <c r="S1363" s="59"/>
      <c r="T1363" s="59"/>
      <c r="U1363" s="59"/>
      <c r="V1363" s="59"/>
      <c r="W1363" s="59"/>
      <c r="X1363" s="59"/>
      <c r="Y1363" s="59"/>
      <c r="Z1363" s="59"/>
      <c r="AA1363" s="59"/>
    </row>
    <row r="1364" customFormat="false" ht="15.75" hidden="false" customHeight="false" outlineLevel="0" collapsed="false">
      <c r="A1364" s="703"/>
      <c r="B1364" s="623" t="s">
        <v>6864</v>
      </c>
      <c r="C1364" s="432" t="s">
        <v>8019</v>
      </c>
      <c r="D1364" s="59" t="s">
        <v>1435</v>
      </c>
      <c r="E1364" s="407" t="s">
        <v>8020</v>
      </c>
      <c r="F1364" s="59"/>
      <c r="G1364" s="59"/>
      <c r="H1364" s="59"/>
      <c r="I1364" s="59"/>
      <c r="J1364" s="59"/>
      <c r="K1364" s="59"/>
      <c r="L1364" s="59"/>
      <c r="M1364" s="59"/>
      <c r="N1364" s="59"/>
      <c r="O1364" s="59"/>
      <c r="P1364" s="59"/>
      <c r="Q1364" s="59"/>
      <c r="R1364" s="59"/>
      <c r="S1364" s="59"/>
      <c r="T1364" s="59"/>
      <c r="U1364" s="59"/>
      <c r="V1364" s="59"/>
      <c r="W1364" s="59"/>
      <c r="X1364" s="59"/>
      <c r="Y1364" s="59"/>
      <c r="Z1364" s="59"/>
      <c r="AA1364" s="59"/>
    </row>
    <row r="1365" customFormat="false" ht="15.75" hidden="false" customHeight="false" outlineLevel="0" collapsed="false">
      <c r="A1365" s="703"/>
      <c r="B1365" s="623" t="s">
        <v>8021</v>
      </c>
      <c r="C1365" s="18" t="s">
        <v>8022</v>
      </c>
      <c r="D1365" s="57" t="s">
        <v>8023</v>
      </c>
      <c r="E1365" s="408" t="s">
        <v>8024</v>
      </c>
      <c r="F1365" s="57" t="s">
        <v>8025</v>
      </c>
      <c r="G1365" s="408" t="s">
        <v>8026</v>
      </c>
      <c r="H1365" s="59"/>
      <c r="I1365" s="59"/>
      <c r="J1365" s="59"/>
      <c r="K1365" s="59"/>
      <c r="L1365" s="59"/>
      <c r="M1365" s="59"/>
      <c r="N1365" s="59"/>
      <c r="O1365" s="59"/>
      <c r="P1365" s="59"/>
      <c r="Q1365" s="59"/>
      <c r="R1365" s="59"/>
      <c r="S1365" s="59"/>
      <c r="T1365" s="59"/>
      <c r="U1365" s="59"/>
      <c r="V1365" s="59"/>
      <c r="W1365" s="59"/>
      <c r="X1365" s="59"/>
      <c r="Y1365" s="59"/>
      <c r="Z1365" s="59"/>
      <c r="AA1365" s="59"/>
    </row>
    <row r="1366" customFormat="false" ht="15.75" hidden="false" customHeight="false" outlineLevel="0" collapsed="false">
      <c r="A1366" s="703"/>
      <c r="B1366" s="623" t="s">
        <v>8027</v>
      </c>
      <c r="C1366" s="18" t="s">
        <v>8028</v>
      </c>
      <c r="D1366" s="59" t="s">
        <v>1312</v>
      </c>
      <c r="E1366" s="405" t="s">
        <v>8029</v>
      </c>
      <c r="F1366" s="59"/>
      <c r="G1366" s="59"/>
      <c r="H1366" s="59"/>
      <c r="I1366" s="59"/>
      <c r="J1366" s="59"/>
      <c r="K1366" s="59"/>
      <c r="L1366" s="59"/>
      <c r="M1366" s="59"/>
      <c r="N1366" s="59"/>
      <c r="O1366" s="59"/>
      <c r="P1366" s="59"/>
      <c r="Q1366" s="59"/>
      <c r="R1366" s="59"/>
      <c r="S1366" s="59"/>
      <c r="T1366" s="59"/>
      <c r="U1366" s="59"/>
      <c r="V1366" s="59"/>
      <c r="W1366" s="59"/>
      <c r="X1366" s="59"/>
      <c r="Y1366" s="59"/>
      <c r="Z1366" s="59"/>
      <c r="AA1366" s="59"/>
    </row>
    <row r="1367" customFormat="false" ht="15.75" hidden="false" customHeight="false" outlineLevel="0" collapsed="false">
      <c r="A1367" s="703"/>
      <c r="B1367" s="623" t="s">
        <v>4679</v>
      </c>
      <c r="C1367" s="18" t="s">
        <v>8030</v>
      </c>
      <c r="D1367" s="59" t="s">
        <v>1473</v>
      </c>
      <c r="E1367" s="405" t="s">
        <v>1474</v>
      </c>
      <c r="F1367" s="59"/>
      <c r="G1367" s="59"/>
      <c r="H1367" s="59"/>
      <c r="I1367" s="59"/>
      <c r="J1367" s="59"/>
      <c r="K1367" s="59"/>
      <c r="L1367" s="59"/>
      <c r="M1367" s="59"/>
      <c r="N1367" s="59"/>
      <c r="O1367" s="59"/>
      <c r="P1367" s="59"/>
      <c r="Q1367" s="59"/>
      <c r="R1367" s="59"/>
      <c r="S1367" s="59"/>
      <c r="T1367" s="59"/>
      <c r="U1367" s="59"/>
      <c r="V1367" s="59"/>
      <c r="W1367" s="59"/>
      <c r="X1367" s="59"/>
      <c r="Y1367" s="59"/>
      <c r="Z1367" s="59"/>
      <c r="AA1367" s="59"/>
    </row>
    <row r="1368" customFormat="false" ht="15.75" hidden="false" customHeight="false" outlineLevel="0" collapsed="false">
      <c r="A1368" s="703"/>
      <c r="B1368" s="623" t="s">
        <v>4679</v>
      </c>
      <c r="C1368" s="18" t="s">
        <v>8031</v>
      </c>
      <c r="D1368" s="57" t="s">
        <v>8032</v>
      </c>
      <c r="E1368" s="408" t="s">
        <v>8033</v>
      </c>
      <c r="F1368" s="59"/>
      <c r="G1368" s="57" t="s">
        <v>8034</v>
      </c>
      <c r="H1368" s="408" t="s">
        <v>8035</v>
      </c>
      <c r="I1368" s="59"/>
      <c r="J1368" s="59"/>
      <c r="K1368" s="59"/>
      <c r="L1368" s="59"/>
      <c r="M1368" s="59"/>
      <c r="N1368" s="59"/>
      <c r="O1368" s="59"/>
      <c r="P1368" s="59"/>
      <c r="Q1368" s="59"/>
      <c r="R1368" s="59"/>
      <c r="S1368" s="59"/>
      <c r="T1368" s="59"/>
      <c r="U1368" s="59"/>
      <c r="V1368" s="59"/>
      <c r="W1368" s="59"/>
      <c r="X1368" s="59"/>
      <c r="Y1368" s="59"/>
      <c r="Z1368" s="59"/>
      <c r="AA1368" s="59"/>
    </row>
    <row r="1369" customFormat="false" ht="15.75" hidden="false" customHeight="false" outlineLevel="0" collapsed="false">
      <c r="A1369" s="703"/>
      <c r="B1369" s="623" t="s">
        <v>4679</v>
      </c>
      <c r="C1369" s="18" t="s">
        <v>8036</v>
      </c>
      <c r="D1369" s="59" t="s">
        <v>1874</v>
      </c>
      <c r="E1369" s="407" t="s">
        <v>8037</v>
      </c>
      <c r="F1369" s="59"/>
      <c r="G1369" s="59"/>
      <c r="H1369" s="59"/>
      <c r="I1369" s="59"/>
      <c r="J1369" s="59"/>
      <c r="K1369" s="59"/>
      <c r="L1369" s="59"/>
      <c r="M1369" s="59"/>
      <c r="N1369" s="59"/>
      <c r="O1369" s="59"/>
      <c r="P1369" s="59"/>
      <c r="Q1369" s="59"/>
      <c r="R1369" s="59"/>
      <c r="S1369" s="59"/>
      <c r="T1369" s="59"/>
      <c r="U1369" s="59"/>
      <c r="V1369" s="59"/>
      <c r="W1369" s="59"/>
      <c r="X1369" s="59"/>
      <c r="Y1369" s="59"/>
      <c r="Z1369" s="59"/>
      <c r="AA1369" s="59"/>
    </row>
    <row r="1370" customFormat="false" ht="15.75" hidden="false" customHeight="false" outlineLevel="0" collapsed="false">
      <c r="A1370" s="703"/>
      <c r="B1370" s="623" t="s">
        <v>4724</v>
      </c>
      <c r="C1370" s="41" t="s">
        <v>8038</v>
      </c>
      <c r="D1370" s="59" t="s">
        <v>3757</v>
      </c>
      <c r="E1370" s="407" t="s">
        <v>8039</v>
      </c>
      <c r="F1370" s="59"/>
      <c r="G1370" s="59"/>
      <c r="H1370" s="59"/>
      <c r="I1370" s="59"/>
      <c r="J1370" s="59"/>
      <c r="K1370" s="59"/>
      <c r="L1370" s="59"/>
      <c r="M1370" s="59"/>
      <c r="N1370" s="59"/>
      <c r="O1370" s="59"/>
      <c r="P1370" s="59"/>
      <c r="Q1370" s="59"/>
      <c r="R1370" s="59"/>
      <c r="S1370" s="59"/>
      <c r="T1370" s="59"/>
      <c r="U1370" s="59"/>
      <c r="V1370" s="59"/>
      <c r="W1370" s="59"/>
      <c r="X1370" s="59"/>
      <c r="Y1370" s="59"/>
      <c r="Z1370" s="59"/>
      <c r="AA1370" s="59"/>
    </row>
    <row r="1371" customFormat="false" ht="15.75" hidden="false" customHeight="false" outlineLevel="0" collapsed="false">
      <c r="A1371" s="703"/>
      <c r="B1371" s="623" t="s">
        <v>8040</v>
      </c>
      <c r="C1371" s="41" t="s">
        <v>8041</v>
      </c>
      <c r="D1371" s="59" t="s">
        <v>518</v>
      </c>
      <c r="E1371" s="407" t="s">
        <v>8042</v>
      </c>
      <c r="F1371" s="59" t="s">
        <v>1619</v>
      </c>
      <c r="G1371" s="405" t="s">
        <v>8043</v>
      </c>
      <c r="H1371" s="59" t="s">
        <v>8044</v>
      </c>
      <c r="I1371" s="405" t="s">
        <v>8045</v>
      </c>
      <c r="J1371" s="59"/>
      <c r="K1371" s="59"/>
      <c r="L1371" s="59"/>
      <c r="M1371" s="59"/>
      <c r="N1371" s="59"/>
      <c r="O1371" s="59"/>
      <c r="P1371" s="59"/>
      <c r="Q1371" s="59"/>
      <c r="R1371" s="59"/>
      <c r="S1371" s="59"/>
      <c r="T1371" s="59"/>
      <c r="U1371" s="59"/>
      <c r="V1371" s="59"/>
      <c r="W1371" s="59"/>
      <c r="X1371" s="59"/>
      <c r="Y1371" s="59"/>
      <c r="Z1371" s="59"/>
      <c r="AA1371" s="59"/>
    </row>
    <row r="1372" customFormat="false" ht="15.75" hidden="false" customHeight="false" outlineLevel="0" collapsed="false">
      <c r="A1372" s="703"/>
      <c r="B1372" s="623" t="s">
        <v>8046</v>
      </c>
      <c r="C1372" s="18" t="s">
        <v>8047</v>
      </c>
      <c r="D1372" s="57" t="s">
        <v>8048</v>
      </c>
      <c r="E1372" s="686" t="s">
        <v>8049</v>
      </c>
      <c r="F1372" s="59"/>
      <c r="G1372" s="59"/>
      <c r="H1372" s="59"/>
      <c r="I1372" s="59"/>
      <c r="J1372" s="59"/>
      <c r="K1372" s="59"/>
      <c r="L1372" s="59"/>
      <c r="M1372" s="59"/>
      <c r="N1372" s="59"/>
      <c r="O1372" s="59"/>
      <c r="P1372" s="59"/>
      <c r="Q1372" s="59"/>
      <c r="R1372" s="59"/>
      <c r="S1372" s="59"/>
      <c r="T1372" s="59"/>
      <c r="U1372" s="59"/>
      <c r="V1372" s="59"/>
      <c r="W1372" s="59"/>
      <c r="X1372" s="59"/>
      <c r="Y1372" s="59"/>
      <c r="Z1372" s="59"/>
      <c r="AA1372" s="59"/>
    </row>
    <row r="1373" customFormat="false" ht="15.75" hidden="false" customHeight="false" outlineLevel="0" collapsed="false">
      <c r="A1373" s="703"/>
      <c r="B1373" s="623" t="s">
        <v>8050</v>
      </c>
      <c r="C1373" s="18" t="s">
        <v>8051</v>
      </c>
      <c r="D1373" s="59" t="s">
        <v>1582</v>
      </c>
      <c r="E1373" s="407" t="s">
        <v>8052</v>
      </c>
      <c r="F1373" s="59"/>
      <c r="G1373" s="59"/>
      <c r="H1373" s="59"/>
      <c r="I1373" s="59"/>
      <c r="J1373" s="59"/>
      <c r="K1373" s="59"/>
      <c r="L1373" s="59"/>
      <c r="M1373" s="59"/>
      <c r="N1373" s="59"/>
      <c r="O1373" s="59"/>
      <c r="P1373" s="59"/>
      <c r="Q1373" s="59"/>
      <c r="R1373" s="59"/>
      <c r="S1373" s="59"/>
      <c r="T1373" s="59"/>
      <c r="U1373" s="59"/>
      <c r="V1373" s="59"/>
      <c r="W1373" s="59"/>
      <c r="X1373" s="59"/>
      <c r="Y1373" s="59"/>
      <c r="Z1373" s="59"/>
      <c r="AA1373" s="59"/>
    </row>
    <row r="1374" customFormat="false" ht="15.75" hidden="false" customHeight="false" outlineLevel="0" collapsed="false">
      <c r="A1374" s="703"/>
      <c r="B1374" s="623" t="s">
        <v>8053</v>
      </c>
      <c r="C1374" s="18" t="s">
        <v>8054</v>
      </c>
      <c r="D1374" s="59" t="s">
        <v>5182</v>
      </c>
      <c r="E1374" s="407" t="s">
        <v>5183</v>
      </c>
      <c r="F1374" s="59"/>
      <c r="G1374" s="59"/>
      <c r="H1374" s="59"/>
      <c r="I1374" s="59"/>
      <c r="J1374" s="59"/>
      <c r="K1374" s="59"/>
      <c r="L1374" s="59"/>
      <c r="M1374" s="59"/>
      <c r="N1374" s="59"/>
      <c r="O1374" s="59"/>
      <c r="P1374" s="59"/>
      <c r="Q1374" s="59"/>
      <c r="R1374" s="59"/>
      <c r="S1374" s="59"/>
      <c r="T1374" s="59"/>
      <c r="U1374" s="59"/>
      <c r="V1374" s="59"/>
      <c r="W1374" s="59"/>
      <c r="X1374" s="59"/>
      <c r="Y1374" s="59"/>
      <c r="Z1374" s="59"/>
      <c r="AA1374" s="59"/>
    </row>
    <row r="1375" customFormat="false" ht="15.75" hidden="false" customHeight="false" outlineLevel="0" collapsed="false">
      <c r="A1375" s="715"/>
      <c r="B1375" s="623" t="s">
        <v>6909</v>
      </c>
      <c r="C1375" s="18" t="s">
        <v>8055</v>
      </c>
      <c r="D1375" s="59" t="s">
        <v>8056</v>
      </c>
      <c r="E1375" s="407" t="s">
        <v>6790</v>
      </c>
      <c r="F1375" s="59"/>
      <c r="G1375" s="59"/>
      <c r="H1375" s="59"/>
      <c r="I1375" s="59"/>
      <c r="J1375" s="59"/>
      <c r="K1375" s="59"/>
      <c r="L1375" s="59"/>
      <c r="M1375" s="59"/>
      <c r="N1375" s="59"/>
      <c r="O1375" s="59"/>
      <c r="P1375" s="59"/>
      <c r="Q1375" s="59"/>
      <c r="R1375" s="59"/>
      <c r="S1375" s="59"/>
      <c r="T1375" s="59"/>
      <c r="U1375" s="59"/>
      <c r="V1375" s="59"/>
      <c r="W1375" s="59"/>
      <c r="X1375" s="59"/>
      <c r="Y1375" s="59"/>
      <c r="Z1375" s="59"/>
      <c r="AA1375" s="59"/>
    </row>
    <row r="1376" customFormat="false" ht="15.75" hidden="false" customHeight="false" outlineLevel="0" collapsed="false">
      <c r="A1376" s="168"/>
      <c r="B1376" s="243" t="n">
        <v>2019</v>
      </c>
      <c r="C1376" s="245" t="s">
        <v>8057</v>
      </c>
      <c r="D1376" s="246"/>
      <c r="E1376" s="246"/>
      <c r="F1376" s="246"/>
      <c r="G1376" s="246"/>
      <c r="H1376" s="246"/>
      <c r="I1376" s="246"/>
      <c r="J1376" s="246"/>
      <c r="K1376" s="246"/>
      <c r="L1376" s="246"/>
      <c r="M1376" s="246"/>
      <c r="N1376" s="246"/>
      <c r="O1376" s="246"/>
      <c r="P1376" s="246"/>
      <c r="Q1376" s="246"/>
      <c r="R1376" s="246"/>
      <c r="S1376" s="246"/>
      <c r="T1376" s="246"/>
      <c r="U1376" s="246"/>
      <c r="V1376" s="246"/>
      <c r="W1376" s="246"/>
      <c r="X1376" s="246"/>
      <c r="Y1376" s="246"/>
      <c r="Z1376" s="246"/>
      <c r="AA1376" s="246"/>
    </row>
    <row r="1377" customFormat="false" ht="15.75" hidden="false" customHeight="false" outlineLevel="0" collapsed="false">
      <c r="A1377" s="716" t="s">
        <v>8058</v>
      </c>
      <c r="B1377" s="623"/>
      <c r="C1377" s="57" t="s">
        <v>8059</v>
      </c>
      <c r="D1377" s="59" t="s">
        <v>8060</v>
      </c>
      <c r="E1377" s="405" t="s">
        <v>1654</v>
      </c>
      <c r="F1377" s="59"/>
      <c r="G1377" s="59"/>
      <c r="H1377" s="59"/>
      <c r="I1377" s="59"/>
      <c r="J1377" s="59"/>
      <c r="K1377" s="59"/>
      <c r="L1377" s="59"/>
      <c r="M1377" s="59"/>
      <c r="N1377" s="59"/>
      <c r="O1377" s="59"/>
      <c r="P1377" s="59"/>
      <c r="Q1377" s="59"/>
      <c r="R1377" s="59"/>
      <c r="S1377" s="59"/>
      <c r="T1377" s="59"/>
      <c r="U1377" s="59"/>
      <c r="V1377" s="59"/>
      <c r="W1377" s="59"/>
      <c r="X1377" s="59"/>
      <c r="Y1377" s="59"/>
      <c r="Z1377" s="59"/>
      <c r="AA1377" s="59"/>
    </row>
    <row r="1378" customFormat="false" ht="15.75" hidden="false" customHeight="false" outlineLevel="0" collapsed="false">
      <c r="A1378" s="716"/>
      <c r="B1378" s="691"/>
      <c r="C1378" s="18" t="s">
        <v>8061</v>
      </c>
      <c r="D1378" s="59" t="s">
        <v>343</v>
      </c>
      <c r="E1378" s="413"/>
      <c r="F1378" s="59"/>
      <c r="G1378" s="59"/>
      <c r="H1378" s="59"/>
      <c r="I1378" s="59"/>
      <c r="J1378" s="59"/>
      <c r="K1378" s="59"/>
      <c r="L1378" s="59"/>
      <c r="M1378" s="59"/>
      <c r="N1378" s="59"/>
      <c r="O1378" s="59"/>
      <c r="P1378" s="59"/>
      <c r="Q1378" s="59"/>
      <c r="R1378" s="59"/>
      <c r="S1378" s="59"/>
      <c r="T1378" s="59"/>
      <c r="U1378" s="59"/>
      <c r="V1378" s="59"/>
      <c r="W1378" s="59"/>
      <c r="X1378" s="59"/>
      <c r="Y1378" s="59"/>
      <c r="Z1378" s="59"/>
      <c r="AA1378" s="59"/>
    </row>
    <row r="1379" customFormat="false" ht="15.75" hidden="false" customHeight="false" outlineLevel="0" collapsed="false">
      <c r="A1379" s="716"/>
      <c r="B1379" s="691"/>
      <c r="C1379" s="406" t="s">
        <v>8062</v>
      </c>
      <c r="D1379" s="57" t="s">
        <v>8063</v>
      </c>
      <c r="E1379" s="408" t="s">
        <v>8064</v>
      </c>
      <c r="F1379" s="57" t="s">
        <v>8065</v>
      </c>
      <c r="G1379" s="405" t="s">
        <v>4827</v>
      </c>
      <c r="H1379" s="59"/>
      <c r="I1379" s="59"/>
      <c r="J1379" s="59"/>
      <c r="K1379" s="59"/>
      <c r="L1379" s="59"/>
      <c r="M1379" s="59"/>
      <c r="N1379" s="59"/>
      <c r="O1379" s="59"/>
      <c r="P1379" s="59"/>
      <c r="Q1379" s="59"/>
      <c r="R1379" s="59"/>
      <c r="S1379" s="59"/>
      <c r="T1379" s="59"/>
      <c r="U1379" s="59"/>
      <c r="V1379" s="59"/>
      <c r="W1379" s="59"/>
      <c r="X1379" s="59"/>
      <c r="Y1379" s="59"/>
      <c r="Z1379" s="59"/>
      <c r="AA1379" s="59"/>
    </row>
    <row r="1380" customFormat="false" ht="15.75" hidden="false" customHeight="false" outlineLevel="0" collapsed="false">
      <c r="A1380" s="716"/>
      <c r="B1380" s="691"/>
      <c r="C1380" s="57" t="s">
        <v>8066</v>
      </c>
      <c r="D1380" s="59" t="s">
        <v>6982</v>
      </c>
      <c r="E1380" s="407" t="s">
        <v>8067</v>
      </c>
      <c r="F1380" s="59"/>
      <c r="G1380" s="59"/>
      <c r="H1380" s="59"/>
      <c r="I1380" s="59"/>
      <c r="J1380" s="59"/>
      <c r="K1380" s="59"/>
      <c r="L1380" s="59"/>
      <c r="M1380" s="59"/>
      <c r="N1380" s="59"/>
      <c r="O1380" s="59"/>
      <c r="P1380" s="59"/>
      <c r="Q1380" s="59"/>
      <c r="R1380" s="59"/>
      <c r="S1380" s="59"/>
      <c r="T1380" s="59"/>
      <c r="U1380" s="59"/>
      <c r="V1380" s="59"/>
      <c r="W1380" s="59"/>
      <c r="X1380" s="59"/>
      <c r="Y1380" s="59"/>
      <c r="Z1380" s="59"/>
      <c r="AA1380" s="59"/>
    </row>
    <row r="1381" customFormat="false" ht="15.75" hidden="false" customHeight="false" outlineLevel="0" collapsed="false">
      <c r="A1381" s="716"/>
      <c r="B1381" s="691"/>
      <c r="C1381" s="535" t="s">
        <v>8068</v>
      </c>
      <c r="D1381" s="59" t="s">
        <v>1291</v>
      </c>
      <c r="E1381" s="405" t="s">
        <v>1292</v>
      </c>
      <c r="F1381" s="59"/>
      <c r="G1381" s="59"/>
      <c r="H1381" s="59"/>
      <c r="I1381" s="59"/>
      <c r="J1381" s="59"/>
      <c r="K1381" s="59"/>
      <c r="L1381" s="59"/>
      <c r="M1381" s="59"/>
      <c r="N1381" s="59"/>
      <c r="O1381" s="59"/>
      <c r="P1381" s="59"/>
      <c r="Q1381" s="59"/>
      <c r="R1381" s="59"/>
      <c r="S1381" s="59"/>
      <c r="T1381" s="59"/>
      <c r="U1381" s="59"/>
      <c r="V1381" s="59"/>
      <c r="W1381" s="59"/>
      <c r="X1381" s="59"/>
      <c r="Y1381" s="59"/>
      <c r="Z1381" s="59"/>
      <c r="AA1381" s="59"/>
    </row>
    <row r="1382" customFormat="false" ht="15.75" hidden="false" customHeight="false" outlineLevel="0" collapsed="false">
      <c r="A1382" s="716"/>
      <c r="B1382" s="691" t="s">
        <v>4203</v>
      </c>
      <c r="C1382" s="57" t="s">
        <v>8069</v>
      </c>
      <c r="D1382" s="59" t="s">
        <v>2062</v>
      </c>
      <c r="E1382" s="407" t="s">
        <v>7658</v>
      </c>
      <c r="F1382" s="59"/>
      <c r="G1382" s="59"/>
      <c r="H1382" s="59"/>
      <c r="I1382" s="59"/>
      <c r="J1382" s="59"/>
      <c r="K1382" s="59"/>
      <c r="L1382" s="59"/>
      <c r="M1382" s="59"/>
      <c r="N1382" s="59"/>
      <c r="O1382" s="59"/>
      <c r="P1382" s="59"/>
      <c r="Q1382" s="59"/>
      <c r="R1382" s="59"/>
      <c r="S1382" s="59"/>
      <c r="T1382" s="59"/>
      <c r="U1382" s="59"/>
      <c r="V1382" s="59"/>
      <c r="W1382" s="59"/>
      <c r="X1382" s="59"/>
      <c r="Y1382" s="59"/>
      <c r="Z1382" s="59"/>
      <c r="AA1382" s="59"/>
    </row>
    <row r="1383" customFormat="false" ht="15.75" hidden="false" customHeight="false" outlineLevel="0" collapsed="false">
      <c r="A1383" s="716"/>
      <c r="B1383" s="691" t="s">
        <v>4203</v>
      </c>
      <c r="C1383" s="57" t="s">
        <v>8070</v>
      </c>
      <c r="D1383" s="59" t="s">
        <v>7269</v>
      </c>
      <c r="E1383" s="407" t="s">
        <v>7270</v>
      </c>
      <c r="F1383" s="59"/>
      <c r="G1383" s="59"/>
      <c r="H1383" s="59"/>
      <c r="I1383" s="59"/>
      <c r="J1383" s="59"/>
      <c r="K1383" s="59"/>
      <c r="L1383" s="59"/>
      <c r="M1383" s="59"/>
      <c r="N1383" s="59"/>
      <c r="O1383" s="59"/>
      <c r="P1383" s="59"/>
      <c r="Q1383" s="59"/>
      <c r="R1383" s="59"/>
      <c r="S1383" s="59"/>
      <c r="T1383" s="59"/>
      <c r="U1383" s="59"/>
      <c r="V1383" s="59"/>
      <c r="W1383" s="59"/>
      <c r="X1383" s="59"/>
      <c r="Y1383" s="59"/>
      <c r="Z1383" s="59"/>
      <c r="AA1383" s="59"/>
    </row>
    <row r="1384" customFormat="false" ht="15.75" hidden="false" customHeight="false" outlineLevel="0" collapsed="false">
      <c r="A1384" s="716"/>
      <c r="B1384" s="691" t="s">
        <v>8071</v>
      </c>
      <c r="C1384" s="597" t="s">
        <v>8072</v>
      </c>
      <c r="D1384" s="59" t="s">
        <v>3646</v>
      </c>
      <c r="E1384" s="407" t="s">
        <v>8073</v>
      </c>
      <c r="F1384" s="59"/>
      <c r="G1384" s="59"/>
      <c r="H1384" s="59"/>
      <c r="I1384" s="59"/>
      <c r="J1384" s="59"/>
      <c r="K1384" s="59"/>
      <c r="L1384" s="59"/>
      <c r="M1384" s="59"/>
      <c r="N1384" s="59"/>
      <c r="O1384" s="59"/>
      <c r="P1384" s="59"/>
      <c r="Q1384" s="59"/>
      <c r="R1384" s="59"/>
      <c r="S1384" s="59"/>
      <c r="T1384" s="59"/>
      <c r="U1384" s="59"/>
      <c r="V1384" s="59"/>
      <c r="W1384" s="59"/>
      <c r="X1384" s="59"/>
      <c r="Y1384" s="59"/>
      <c r="Z1384" s="59"/>
      <c r="AA1384" s="59"/>
    </row>
    <row r="1385" customFormat="false" ht="15.75" hidden="false" customHeight="false" outlineLevel="0" collapsed="false">
      <c r="A1385" s="716"/>
      <c r="B1385" s="691" t="s">
        <v>5342</v>
      </c>
      <c r="C1385" s="57" t="s">
        <v>8074</v>
      </c>
      <c r="D1385" s="59" t="s">
        <v>8075</v>
      </c>
      <c r="E1385" s="717" t="s">
        <v>4241</v>
      </c>
      <c r="F1385" s="411"/>
      <c r="G1385" s="59"/>
      <c r="H1385" s="59"/>
      <c r="I1385" s="59"/>
      <c r="J1385" s="59"/>
      <c r="K1385" s="59"/>
      <c r="L1385" s="59"/>
      <c r="M1385" s="59"/>
      <c r="N1385" s="59"/>
      <c r="O1385" s="59"/>
      <c r="P1385" s="59"/>
      <c r="Q1385" s="59"/>
      <c r="R1385" s="59"/>
      <c r="S1385" s="59"/>
      <c r="T1385" s="59"/>
      <c r="U1385" s="59"/>
      <c r="V1385" s="59"/>
      <c r="W1385" s="59"/>
      <c r="X1385" s="59"/>
      <c r="Y1385" s="59"/>
      <c r="Z1385" s="59"/>
      <c r="AA1385" s="59"/>
    </row>
    <row r="1386" customFormat="false" ht="15.75" hidden="false" customHeight="false" outlineLevel="0" collapsed="false">
      <c r="A1386" s="716"/>
      <c r="B1386" s="691" t="s">
        <v>5965</v>
      </c>
      <c r="C1386" s="57" t="s">
        <v>8076</v>
      </c>
      <c r="D1386" s="57" t="s">
        <v>8077</v>
      </c>
      <c r="E1386" s="693" t="s">
        <v>8078</v>
      </c>
      <c r="F1386" s="411"/>
      <c r="G1386" s="59"/>
      <c r="H1386" s="57" t="s">
        <v>8079</v>
      </c>
      <c r="I1386" s="405" t="s">
        <v>8080</v>
      </c>
      <c r="J1386" s="59"/>
      <c r="K1386" s="59"/>
      <c r="L1386" s="59"/>
      <c r="M1386" s="59"/>
      <c r="N1386" s="59"/>
      <c r="O1386" s="59"/>
      <c r="P1386" s="59"/>
      <c r="Q1386" s="59"/>
      <c r="R1386" s="59"/>
      <c r="S1386" s="59"/>
      <c r="T1386" s="59"/>
      <c r="U1386" s="59"/>
      <c r="V1386" s="59"/>
      <c r="W1386" s="59"/>
      <c r="X1386" s="59"/>
      <c r="Y1386" s="59"/>
      <c r="Z1386" s="59"/>
      <c r="AA1386" s="59"/>
    </row>
    <row r="1387" customFormat="false" ht="15.75" hidden="false" customHeight="false" outlineLevel="0" collapsed="false">
      <c r="A1387" s="716"/>
      <c r="B1387" s="691" t="s">
        <v>5965</v>
      </c>
      <c r="C1387" s="57" t="s">
        <v>8081</v>
      </c>
      <c r="D1387" s="59" t="s">
        <v>518</v>
      </c>
      <c r="E1387" s="692" t="s">
        <v>8082</v>
      </c>
      <c r="F1387" s="411"/>
      <c r="G1387" s="59"/>
      <c r="H1387" s="59"/>
      <c r="I1387" s="59"/>
      <c r="J1387" s="59"/>
      <c r="K1387" s="59"/>
      <c r="L1387" s="59"/>
      <c r="M1387" s="59"/>
      <c r="N1387" s="59"/>
      <c r="O1387" s="59"/>
      <c r="P1387" s="59"/>
      <c r="Q1387" s="59"/>
      <c r="R1387" s="59"/>
      <c r="S1387" s="59"/>
      <c r="T1387" s="59"/>
      <c r="U1387" s="59"/>
      <c r="V1387" s="59"/>
      <c r="W1387" s="59"/>
      <c r="X1387" s="59"/>
      <c r="Y1387" s="59"/>
      <c r="Z1387" s="59"/>
      <c r="AA1387" s="59"/>
    </row>
    <row r="1388" customFormat="false" ht="15.75" hidden="false" customHeight="false" outlineLevel="0" collapsed="false">
      <c r="A1388" s="716"/>
      <c r="B1388" s="691" t="s">
        <v>6996</v>
      </c>
      <c r="C1388" s="57" t="s">
        <v>8083</v>
      </c>
      <c r="D1388" s="59" t="s">
        <v>2024</v>
      </c>
      <c r="E1388" s="692" t="s">
        <v>8084</v>
      </c>
      <c r="F1388" s="411"/>
      <c r="G1388" s="59"/>
      <c r="H1388" s="59"/>
      <c r="I1388" s="59"/>
      <c r="J1388" s="59"/>
      <c r="K1388" s="59"/>
      <c r="L1388" s="59"/>
      <c r="M1388" s="59"/>
      <c r="N1388" s="59"/>
      <c r="O1388" s="59"/>
      <c r="P1388" s="59"/>
      <c r="Q1388" s="59"/>
      <c r="R1388" s="59"/>
      <c r="S1388" s="59"/>
      <c r="T1388" s="59"/>
      <c r="U1388" s="59"/>
      <c r="V1388" s="59"/>
      <c r="W1388" s="59"/>
      <c r="X1388" s="59"/>
      <c r="Y1388" s="59"/>
      <c r="Z1388" s="59"/>
      <c r="AA1388" s="59"/>
    </row>
    <row r="1389" customFormat="false" ht="15.75" hidden="false" customHeight="false" outlineLevel="0" collapsed="false">
      <c r="A1389" s="716"/>
      <c r="B1389" s="691" t="s">
        <v>5238</v>
      </c>
      <c r="C1389" s="57" t="s">
        <v>8085</v>
      </c>
      <c r="D1389" s="57" t="s">
        <v>8086</v>
      </c>
      <c r="E1389" s="693" t="s">
        <v>8087</v>
      </c>
      <c r="F1389" s="411" t="s">
        <v>588</v>
      </c>
      <c r="G1389" s="405" t="s">
        <v>8088</v>
      </c>
      <c r="H1389" s="59"/>
      <c r="I1389" s="59"/>
      <c r="J1389" s="59"/>
      <c r="K1389" s="59"/>
      <c r="L1389" s="59"/>
      <c r="M1389" s="59"/>
      <c r="N1389" s="59"/>
      <c r="O1389" s="59"/>
      <c r="P1389" s="59"/>
      <c r="Q1389" s="59"/>
      <c r="R1389" s="59"/>
      <c r="S1389" s="59"/>
      <c r="T1389" s="59"/>
      <c r="U1389" s="59"/>
      <c r="V1389" s="59"/>
      <c r="W1389" s="59"/>
      <c r="X1389" s="59"/>
      <c r="Y1389" s="59"/>
      <c r="Z1389" s="59"/>
      <c r="AA1389" s="59"/>
    </row>
    <row r="1390" customFormat="false" ht="15.75" hidden="false" customHeight="false" outlineLevel="0" collapsed="false">
      <c r="A1390" s="716"/>
      <c r="B1390" s="691" t="s">
        <v>4748</v>
      </c>
      <c r="C1390" s="406" t="s">
        <v>8089</v>
      </c>
      <c r="D1390" s="59" t="s">
        <v>4425</v>
      </c>
      <c r="E1390" s="407" t="s">
        <v>4223</v>
      </c>
      <c r="F1390" s="59"/>
      <c r="G1390" s="59"/>
      <c r="H1390" s="59"/>
      <c r="I1390" s="59"/>
      <c r="J1390" s="59"/>
      <c r="K1390" s="59"/>
      <c r="L1390" s="59"/>
      <c r="M1390" s="59"/>
      <c r="N1390" s="59"/>
      <c r="O1390" s="59"/>
      <c r="P1390" s="59"/>
      <c r="Q1390" s="59"/>
      <c r="R1390" s="59"/>
      <c r="S1390" s="59"/>
      <c r="T1390" s="59"/>
      <c r="U1390" s="59"/>
      <c r="V1390" s="59"/>
      <c r="W1390" s="59"/>
      <c r="X1390" s="59"/>
      <c r="Y1390" s="59"/>
      <c r="Z1390" s="59"/>
      <c r="AA1390" s="59"/>
    </row>
    <row r="1391" customFormat="false" ht="15.75" hidden="false" customHeight="false" outlineLevel="0" collapsed="false">
      <c r="A1391" s="716"/>
      <c r="B1391" s="691" t="s">
        <v>4748</v>
      </c>
      <c r="C1391" s="257" t="s">
        <v>8090</v>
      </c>
      <c r="D1391" s="59" t="s">
        <v>1312</v>
      </c>
      <c r="E1391" s="407" t="s">
        <v>8091</v>
      </c>
      <c r="F1391" s="59"/>
      <c r="G1391" s="59"/>
      <c r="H1391" s="59"/>
      <c r="I1391" s="59"/>
      <c r="J1391" s="59"/>
      <c r="K1391" s="59"/>
      <c r="L1391" s="59"/>
      <c r="M1391" s="59"/>
      <c r="N1391" s="59"/>
      <c r="O1391" s="59"/>
      <c r="P1391" s="59"/>
      <c r="Q1391" s="59"/>
      <c r="R1391" s="59"/>
      <c r="S1391" s="59"/>
      <c r="T1391" s="59"/>
      <c r="U1391" s="59"/>
      <c r="V1391" s="59"/>
      <c r="W1391" s="59"/>
      <c r="X1391" s="59"/>
      <c r="Y1391" s="59"/>
      <c r="Z1391" s="59"/>
      <c r="AA1391" s="59"/>
    </row>
    <row r="1392" customFormat="false" ht="15.75" hidden="false" customHeight="false" outlineLevel="0" collapsed="false">
      <c r="A1392" s="716"/>
      <c r="B1392" s="691" t="s">
        <v>7660</v>
      </c>
      <c r="C1392" s="257" t="s">
        <v>8092</v>
      </c>
      <c r="D1392" s="59" t="s">
        <v>1580</v>
      </c>
      <c r="E1392" s="407" t="s">
        <v>8093</v>
      </c>
      <c r="F1392" s="59"/>
      <c r="G1392" s="59"/>
      <c r="H1392" s="59"/>
      <c r="I1392" s="59"/>
      <c r="J1392" s="59"/>
      <c r="K1392" s="59"/>
      <c r="L1392" s="59"/>
      <c r="M1392" s="59"/>
      <c r="N1392" s="59"/>
      <c r="O1392" s="59"/>
      <c r="P1392" s="59"/>
      <c r="Q1392" s="59"/>
      <c r="R1392" s="59"/>
      <c r="S1392" s="59"/>
      <c r="T1392" s="59"/>
      <c r="U1392" s="59"/>
      <c r="V1392" s="59"/>
      <c r="W1392" s="59"/>
      <c r="X1392" s="59"/>
      <c r="Y1392" s="59"/>
      <c r="Z1392" s="59"/>
      <c r="AA1392" s="59"/>
    </row>
    <row r="1393" customFormat="false" ht="15.75" hidden="false" customHeight="false" outlineLevel="0" collapsed="false">
      <c r="A1393" s="716"/>
      <c r="B1393" s="691" t="s">
        <v>7660</v>
      </c>
      <c r="C1393" s="57" t="s">
        <v>8094</v>
      </c>
      <c r="D1393" s="59" t="s">
        <v>343</v>
      </c>
      <c r="E1393" s="413"/>
      <c r="F1393" s="59"/>
      <c r="G1393" s="59"/>
      <c r="H1393" s="59"/>
      <c r="I1393" s="59"/>
      <c r="J1393" s="59"/>
      <c r="K1393" s="59"/>
      <c r="L1393" s="59"/>
      <c r="M1393" s="59"/>
      <c r="N1393" s="59"/>
      <c r="O1393" s="59"/>
      <c r="P1393" s="59"/>
      <c r="Q1393" s="59"/>
      <c r="R1393" s="59"/>
      <c r="S1393" s="59"/>
      <c r="T1393" s="59"/>
      <c r="U1393" s="59"/>
      <c r="V1393" s="59"/>
      <c r="W1393" s="59"/>
      <c r="X1393" s="59"/>
      <c r="Y1393" s="59"/>
      <c r="Z1393" s="59"/>
      <c r="AA1393" s="59"/>
    </row>
    <row r="1394" customFormat="false" ht="15.75" hidden="false" customHeight="false" outlineLevel="0" collapsed="false">
      <c r="A1394" s="716"/>
      <c r="B1394" s="691" t="s">
        <v>6287</v>
      </c>
      <c r="C1394" s="57" t="s">
        <v>8095</v>
      </c>
      <c r="D1394" s="59" t="s">
        <v>1580</v>
      </c>
      <c r="E1394" s="407" t="s">
        <v>8096</v>
      </c>
      <c r="F1394" s="411" t="s">
        <v>1357</v>
      </c>
      <c r="G1394" s="405" t="s">
        <v>2336</v>
      </c>
      <c r="H1394" s="59"/>
      <c r="I1394" s="59"/>
      <c r="J1394" s="59"/>
      <c r="K1394" s="59"/>
      <c r="L1394" s="59"/>
      <c r="M1394" s="59"/>
      <c r="N1394" s="59"/>
      <c r="O1394" s="59"/>
      <c r="P1394" s="59"/>
      <c r="Q1394" s="59"/>
      <c r="R1394" s="59"/>
      <c r="S1394" s="59"/>
      <c r="T1394" s="59"/>
      <c r="U1394" s="59"/>
      <c r="V1394" s="59"/>
      <c r="W1394" s="59"/>
      <c r="X1394" s="59"/>
      <c r="Y1394" s="59"/>
      <c r="Z1394" s="59"/>
      <c r="AA1394" s="59"/>
    </row>
    <row r="1395" customFormat="false" ht="15.75" hidden="false" customHeight="false" outlineLevel="0" collapsed="false">
      <c r="A1395" s="716"/>
      <c r="B1395" s="691" t="s">
        <v>8097</v>
      </c>
      <c r="C1395" s="57" t="s">
        <v>8098</v>
      </c>
      <c r="D1395" s="59" t="s">
        <v>7362</v>
      </c>
      <c r="E1395" s="407" t="s">
        <v>8099</v>
      </c>
      <c r="F1395" s="59"/>
      <c r="G1395" s="59"/>
      <c r="H1395" s="59"/>
      <c r="I1395" s="59"/>
      <c r="J1395" s="59"/>
      <c r="K1395" s="59"/>
      <c r="L1395" s="59"/>
      <c r="M1395" s="59"/>
      <c r="N1395" s="59"/>
      <c r="O1395" s="59"/>
      <c r="P1395" s="59"/>
      <c r="Q1395" s="59"/>
      <c r="R1395" s="59"/>
      <c r="S1395" s="59"/>
      <c r="T1395" s="59"/>
      <c r="U1395" s="59"/>
      <c r="V1395" s="59"/>
      <c r="W1395" s="59"/>
      <c r="X1395" s="59"/>
      <c r="Y1395" s="59"/>
      <c r="Z1395" s="59"/>
      <c r="AA1395" s="59"/>
    </row>
    <row r="1396" customFormat="false" ht="15.75" hidden="false" customHeight="false" outlineLevel="0" collapsed="false">
      <c r="A1396" s="716"/>
      <c r="B1396" s="691" t="s">
        <v>8097</v>
      </c>
      <c r="C1396" s="57" t="s">
        <v>8100</v>
      </c>
      <c r="D1396" s="59" t="s">
        <v>8101</v>
      </c>
      <c r="E1396" s="407" t="s">
        <v>8102</v>
      </c>
      <c r="F1396" s="59"/>
      <c r="G1396" s="59"/>
      <c r="H1396" s="59"/>
      <c r="I1396" s="59"/>
      <c r="J1396" s="59"/>
      <c r="K1396" s="59"/>
      <c r="L1396" s="59"/>
      <c r="M1396" s="59"/>
      <c r="N1396" s="59"/>
      <c r="O1396" s="59"/>
      <c r="P1396" s="59"/>
      <c r="Q1396" s="59"/>
      <c r="R1396" s="59"/>
      <c r="S1396" s="59"/>
      <c r="T1396" s="59"/>
      <c r="U1396" s="59"/>
      <c r="V1396" s="59"/>
      <c r="W1396" s="59"/>
      <c r="X1396" s="59"/>
      <c r="Y1396" s="59"/>
      <c r="Z1396" s="59"/>
      <c r="AA1396" s="59"/>
    </row>
    <row r="1397" customFormat="false" ht="15.75" hidden="false" customHeight="false" outlineLevel="0" collapsed="false">
      <c r="A1397" s="716"/>
      <c r="B1397" s="691" t="s">
        <v>8097</v>
      </c>
      <c r="C1397" s="406" t="s">
        <v>8103</v>
      </c>
      <c r="D1397" s="57" t="s">
        <v>8104</v>
      </c>
      <c r="E1397" s="408" t="s">
        <v>8105</v>
      </c>
      <c r="F1397" s="59"/>
      <c r="G1397" s="59"/>
      <c r="H1397" s="59"/>
      <c r="I1397" s="59"/>
      <c r="J1397" s="59"/>
      <c r="K1397" s="59"/>
      <c r="L1397" s="59"/>
      <c r="M1397" s="59"/>
      <c r="N1397" s="59"/>
      <c r="O1397" s="59"/>
      <c r="P1397" s="59"/>
      <c r="Q1397" s="59"/>
      <c r="R1397" s="59"/>
      <c r="S1397" s="59"/>
      <c r="T1397" s="59"/>
      <c r="U1397" s="59"/>
      <c r="V1397" s="59"/>
      <c r="W1397" s="59"/>
      <c r="X1397" s="59"/>
      <c r="Y1397" s="59"/>
      <c r="Z1397" s="59"/>
      <c r="AA1397" s="59"/>
    </row>
    <row r="1398" customFormat="false" ht="15.75" hidden="false" customHeight="false" outlineLevel="0" collapsed="false">
      <c r="A1398" s="716"/>
      <c r="B1398" s="691" t="s">
        <v>8106</v>
      </c>
      <c r="C1398" s="416" t="s">
        <v>8107</v>
      </c>
      <c r="D1398" s="59" t="s">
        <v>1554</v>
      </c>
      <c r="E1398" s="407" t="s">
        <v>8108</v>
      </c>
      <c r="F1398" s="59"/>
      <c r="G1398" s="59"/>
      <c r="H1398" s="59"/>
      <c r="I1398" s="59"/>
      <c r="J1398" s="59"/>
      <c r="K1398" s="59"/>
      <c r="L1398" s="59"/>
      <c r="M1398" s="59"/>
      <c r="N1398" s="59"/>
      <c r="O1398" s="59"/>
      <c r="P1398" s="59"/>
      <c r="Q1398" s="59"/>
      <c r="R1398" s="59"/>
      <c r="S1398" s="59"/>
      <c r="T1398" s="59"/>
      <c r="U1398" s="59"/>
      <c r="V1398" s="59"/>
      <c r="W1398" s="59"/>
      <c r="X1398" s="59"/>
      <c r="Y1398" s="59"/>
      <c r="Z1398" s="59"/>
      <c r="AA1398" s="59"/>
    </row>
    <row r="1399" customFormat="false" ht="15.75" hidden="false" customHeight="false" outlineLevel="0" collapsed="false">
      <c r="A1399" s="716"/>
      <c r="B1399" s="691" t="s">
        <v>5242</v>
      </c>
      <c r="C1399" s="416" t="s">
        <v>8109</v>
      </c>
      <c r="D1399" s="59" t="s">
        <v>8110</v>
      </c>
      <c r="E1399" s="407" t="s">
        <v>8111</v>
      </c>
      <c r="F1399" s="59"/>
      <c r="G1399" s="59"/>
      <c r="H1399" s="59"/>
      <c r="I1399" s="59"/>
      <c r="J1399" s="59"/>
      <c r="K1399" s="59"/>
      <c r="L1399" s="59"/>
      <c r="M1399" s="59"/>
      <c r="N1399" s="59"/>
      <c r="O1399" s="59"/>
      <c r="P1399" s="59"/>
      <c r="Q1399" s="59"/>
      <c r="R1399" s="59"/>
      <c r="S1399" s="59"/>
      <c r="T1399" s="59"/>
      <c r="U1399" s="59"/>
      <c r="V1399" s="59"/>
      <c r="W1399" s="59"/>
      <c r="X1399" s="59"/>
      <c r="Y1399" s="59"/>
      <c r="Z1399" s="59"/>
      <c r="AA1399" s="59"/>
    </row>
    <row r="1400" customFormat="false" ht="15.75" hidden="false" customHeight="false" outlineLevel="0" collapsed="false">
      <c r="A1400" s="716"/>
      <c r="B1400" s="691" t="s">
        <v>5346</v>
      </c>
      <c r="C1400" s="406" t="s">
        <v>8112</v>
      </c>
      <c r="D1400" s="59" t="s">
        <v>4730</v>
      </c>
      <c r="E1400" s="413"/>
      <c r="F1400" s="59"/>
      <c r="G1400" s="59"/>
      <c r="H1400" s="59"/>
      <c r="I1400" s="59"/>
      <c r="J1400" s="59"/>
      <c r="K1400" s="59"/>
      <c r="L1400" s="59"/>
      <c r="M1400" s="59"/>
      <c r="N1400" s="59"/>
      <c r="O1400" s="59"/>
      <c r="P1400" s="59"/>
      <c r="Q1400" s="59"/>
      <c r="R1400" s="59"/>
      <c r="S1400" s="59"/>
      <c r="T1400" s="59"/>
      <c r="U1400" s="59"/>
      <c r="V1400" s="59"/>
      <c r="W1400" s="59"/>
      <c r="X1400" s="59"/>
      <c r="Y1400" s="59"/>
      <c r="Z1400" s="59"/>
      <c r="AA1400" s="59"/>
    </row>
    <row r="1401" customFormat="false" ht="15.75" hidden="false" customHeight="false" outlineLevel="0" collapsed="false">
      <c r="A1401" s="716"/>
      <c r="B1401" s="691" t="s">
        <v>4748</v>
      </c>
      <c r="C1401" s="57" t="s">
        <v>8113</v>
      </c>
      <c r="D1401" s="57" t="s">
        <v>8114</v>
      </c>
      <c r="E1401" s="408" t="s">
        <v>8115</v>
      </c>
      <c r="F1401" s="59"/>
      <c r="G1401" s="59"/>
      <c r="H1401" s="59"/>
      <c r="I1401" s="59"/>
      <c r="J1401" s="59"/>
      <c r="K1401" s="59"/>
      <c r="L1401" s="59"/>
      <c r="M1401" s="59"/>
      <c r="N1401" s="59"/>
      <c r="O1401" s="59"/>
      <c r="P1401" s="59"/>
      <c r="Q1401" s="59"/>
      <c r="R1401" s="59"/>
      <c r="S1401" s="59"/>
      <c r="T1401" s="59"/>
      <c r="U1401" s="59"/>
      <c r="V1401" s="59"/>
      <c r="W1401" s="59"/>
      <c r="X1401" s="59"/>
      <c r="Y1401" s="59"/>
      <c r="Z1401" s="59"/>
      <c r="AA1401" s="59"/>
    </row>
    <row r="1402" customFormat="false" ht="15.75" hidden="false" customHeight="false" outlineLevel="0" collapsed="false">
      <c r="A1402" s="716"/>
      <c r="B1402" s="691" t="s">
        <v>4748</v>
      </c>
      <c r="C1402" s="57" t="s">
        <v>8116</v>
      </c>
      <c r="D1402" s="57" t="s">
        <v>8117</v>
      </c>
      <c r="E1402" s="413" t="s">
        <v>8118</v>
      </c>
      <c r="F1402" s="59"/>
      <c r="G1402" s="59"/>
      <c r="H1402" s="59"/>
      <c r="I1402" s="59"/>
      <c r="J1402" s="59"/>
      <c r="K1402" s="59"/>
      <c r="L1402" s="59"/>
      <c r="M1402" s="59"/>
      <c r="N1402" s="59"/>
      <c r="O1402" s="59"/>
      <c r="P1402" s="59"/>
      <c r="Q1402" s="59"/>
      <c r="R1402" s="59"/>
      <c r="S1402" s="59"/>
      <c r="T1402" s="59"/>
      <c r="U1402" s="59"/>
      <c r="V1402" s="59"/>
      <c r="W1402" s="59"/>
      <c r="X1402" s="59"/>
      <c r="Y1402" s="59"/>
      <c r="Z1402" s="59"/>
      <c r="AA1402" s="59"/>
    </row>
    <row r="1403" customFormat="false" ht="15.75" hidden="false" customHeight="false" outlineLevel="0" collapsed="false">
      <c r="A1403" s="716"/>
      <c r="B1403" s="691" t="s">
        <v>4748</v>
      </c>
      <c r="C1403" s="57" t="s">
        <v>8119</v>
      </c>
      <c r="D1403" s="59" t="s">
        <v>588</v>
      </c>
      <c r="E1403" s="718" t="s">
        <v>7861</v>
      </c>
      <c r="F1403" s="413"/>
      <c r="G1403" s="59"/>
      <c r="H1403" s="59"/>
      <c r="I1403" s="59"/>
      <c r="J1403" s="59"/>
      <c r="K1403" s="59"/>
      <c r="L1403" s="59"/>
      <c r="M1403" s="59"/>
      <c r="N1403" s="59"/>
      <c r="O1403" s="59"/>
      <c r="P1403" s="59"/>
      <c r="Q1403" s="59"/>
      <c r="R1403" s="59"/>
      <c r="S1403" s="59"/>
      <c r="T1403" s="59"/>
      <c r="U1403" s="59"/>
      <c r="V1403" s="59"/>
      <c r="W1403" s="59"/>
      <c r="X1403" s="59"/>
      <c r="Y1403" s="59"/>
      <c r="Z1403" s="59"/>
      <c r="AA1403" s="59"/>
    </row>
    <row r="1404" customFormat="false" ht="15.75" hidden="false" customHeight="false" outlineLevel="0" collapsed="false">
      <c r="A1404" s="716"/>
      <c r="B1404" s="691" t="s">
        <v>6294</v>
      </c>
      <c r="C1404" s="57" t="s">
        <v>8120</v>
      </c>
      <c r="D1404" s="57" t="s">
        <v>8121</v>
      </c>
      <c r="E1404" s="719" t="s">
        <v>8122</v>
      </c>
      <c r="F1404" s="407" t="s">
        <v>8123</v>
      </c>
      <c r="G1404" s="405" t="s">
        <v>8124</v>
      </c>
      <c r="H1404" s="59"/>
      <c r="I1404" s="59"/>
      <c r="J1404" s="59"/>
      <c r="K1404" s="59"/>
      <c r="L1404" s="59"/>
      <c r="M1404" s="59"/>
      <c r="N1404" s="59"/>
      <c r="O1404" s="59"/>
      <c r="P1404" s="59"/>
      <c r="Q1404" s="59"/>
      <c r="R1404" s="59"/>
      <c r="S1404" s="59"/>
      <c r="T1404" s="59"/>
      <c r="U1404" s="59"/>
      <c r="V1404" s="59"/>
      <c r="W1404" s="59"/>
      <c r="X1404" s="59"/>
      <c r="Y1404" s="59"/>
      <c r="Z1404" s="59"/>
      <c r="AA1404" s="59"/>
    </row>
    <row r="1405" customFormat="false" ht="15.75" hidden="false" customHeight="false" outlineLevel="0" collapsed="false">
      <c r="A1405" s="716"/>
      <c r="B1405" s="691" t="s">
        <v>8125</v>
      </c>
      <c r="C1405" s="57" t="s">
        <v>8126</v>
      </c>
      <c r="D1405" s="59" t="s">
        <v>1551</v>
      </c>
      <c r="E1405" s="718" t="s">
        <v>8127</v>
      </c>
      <c r="F1405" s="59"/>
      <c r="G1405" s="59"/>
      <c r="H1405" s="59"/>
      <c r="I1405" s="59"/>
      <c r="J1405" s="59"/>
      <c r="K1405" s="59"/>
      <c r="L1405" s="59"/>
      <c r="M1405" s="59"/>
      <c r="N1405" s="59"/>
      <c r="O1405" s="59"/>
      <c r="P1405" s="59"/>
      <c r="Q1405" s="59"/>
      <c r="R1405" s="59"/>
      <c r="S1405" s="59"/>
      <c r="T1405" s="59"/>
      <c r="U1405" s="59"/>
      <c r="V1405" s="59"/>
      <c r="W1405" s="59"/>
      <c r="X1405" s="59"/>
      <c r="Y1405" s="59"/>
      <c r="Z1405" s="59"/>
      <c r="AA1405" s="59"/>
    </row>
    <row r="1406" customFormat="false" ht="15.75" hidden="false" customHeight="false" outlineLevel="0" collapsed="false">
      <c r="A1406" s="716"/>
      <c r="B1406" s="691" t="s">
        <v>5124</v>
      </c>
      <c r="C1406" s="57" t="s">
        <v>8128</v>
      </c>
      <c r="D1406" s="59" t="s">
        <v>8129</v>
      </c>
      <c r="E1406" s="36"/>
      <c r="F1406" s="59"/>
      <c r="G1406" s="59"/>
      <c r="H1406" s="59"/>
      <c r="I1406" s="59"/>
      <c r="J1406" s="59"/>
      <c r="K1406" s="59"/>
      <c r="L1406" s="59"/>
      <c r="M1406" s="59"/>
      <c r="N1406" s="59"/>
      <c r="O1406" s="59"/>
      <c r="P1406" s="59"/>
      <c r="Q1406" s="59"/>
      <c r="R1406" s="59"/>
      <c r="S1406" s="59"/>
      <c r="T1406" s="59"/>
      <c r="U1406" s="59"/>
      <c r="V1406" s="59"/>
      <c r="W1406" s="59"/>
      <c r="X1406" s="59"/>
      <c r="Y1406" s="59"/>
      <c r="Z1406" s="59"/>
      <c r="AA1406" s="59"/>
    </row>
    <row r="1407" customFormat="false" ht="15.75" hidden="false" customHeight="false" outlineLevel="0" collapsed="false">
      <c r="A1407" s="716"/>
      <c r="B1407" s="691" t="s">
        <v>7070</v>
      </c>
      <c r="C1407" s="57" t="s">
        <v>8130</v>
      </c>
      <c r="D1407" s="59" t="s">
        <v>8131</v>
      </c>
      <c r="E1407" s="718" t="s">
        <v>8132</v>
      </c>
      <c r="F1407" s="59"/>
      <c r="G1407" s="59"/>
      <c r="H1407" s="59"/>
      <c r="I1407" s="59"/>
      <c r="J1407" s="59"/>
      <c r="K1407" s="59"/>
      <c r="L1407" s="59"/>
      <c r="M1407" s="59"/>
      <c r="N1407" s="59"/>
      <c r="O1407" s="59"/>
      <c r="P1407" s="59"/>
      <c r="Q1407" s="59"/>
      <c r="R1407" s="59"/>
      <c r="S1407" s="59"/>
      <c r="T1407" s="59"/>
      <c r="U1407" s="59"/>
      <c r="V1407" s="59"/>
      <c r="W1407" s="59"/>
      <c r="X1407" s="59"/>
      <c r="Y1407" s="59"/>
      <c r="Z1407" s="59"/>
      <c r="AA1407" s="59"/>
    </row>
    <row r="1408" customFormat="false" ht="15.75" hidden="false" customHeight="false" outlineLevel="0" collapsed="false">
      <c r="A1408" s="716"/>
      <c r="B1408" s="691" t="s">
        <v>7076</v>
      </c>
      <c r="C1408" s="57" t="s">
        <v>8133</v>
      </c>
      <c r="D1408" s="59" t="s">
        <v>588</v>
      </c>
      <c r="E1408" s="718" t="s">
        <v>8134</v>
      </c>
      <c r="F1408" s="59"/>
      <c r="G1408" s="59"/>
      <c r="H1408" s="59"/>
      <c r="I1408" s="59"/>
      <c r="J1408" s="59"/>
      <c r="K1408" s="59"/>
      <c r="L1408" s="59"/>
      <c r="M1408" s="59"/>
      <c r="N1408" s="59"/>
      <c r="O1408" s="59"/>
      <c r="P1408" s="59"/>
      <c r="Q1408" s="59"/>
      <c r="R1408" s="59"/>
      <c r="S1408" s="59"/>
      <c r="T1408" s="59"/>
      <c r="U1408" s="59"/>
      <c r="V1408" s="59"/>
      <c r="W1408" s="59"/>
      <c r="X1408" s="59"/>
      <c r="Y1408" s="59"/>
      <c r="Z1408" s="59"/>
      <c r="AA1408" s="59"/>
    </row>
    <row r="1409" customFormat="false" ht="15.75" hidden="false" customHeight="false" outlineLevel="0" collapsed="false">
      <c r="A1409" s="716"/>
      <c r="B1409" s="691" t="s">
        <v>5244</v>
      </c>
      <c r="C1409" s="57" t="s">
        <v>8135</v>
      </c>
      <c r="D1409" s="59" t="s">
        <v>8136</v>
      </c>
      <c r="E1409" s="718" t="s">
        <v>8137</v>
      </c>
      <c r="F1409" s="59"/>
      <c r="G1409" s="59"/>
      <c r="H1409" s="59"/>
      <c r="I1409" s="59"/>
      <c r="J1409" s="59"/>
      <c r="K1409" s="59"/>
      <c r="L1409" s="59"/>
      <c r="M1409" s="59"/>
      <c r="N1409" s="59"/>
      <c r="O1409" s="59"/>
      <c r="P1409" s="59"/>
      <c r="Q1409" s="59"/>
      <c r="R1409" s="59"/>
      <c r="S1409" s="59"/>
      <c r="T1409" s="59"/>
      <c r="U1409" s="59"/>
      <c r="V1409" s="59"/>
      <c r="W1409" s="59"/>
      <c r="X1409" s="59"/>
      <c r="Y1409" s="59"/>
      <c r="Z1409" s="59"/>
      <c r="AA1409" s="59"/>
    </row>
    <row r="1410" customFormat="false" ht="15.75" hidden="false" customHeight="false" outlineLevel="0" collapsed="false">
      <c r="A1410" s="716"/>
      <c r="B1410" s="691" t="s">
        <v>5131</v>
      </c>
      <c r="C1410" s="57" t="s">
        <v>8138</v>
      </c>
      <c r="D1410" s="59" t="s">
        <v>8129</v>
      </c>
      <c r="E1410" s="36"/>
      <c r="F1410" s="59"/>
      <c r="G1410" s="59"/>
      <c r="H1410" s="59"/>
      <c r="I1410" s="59"/>
      <c r="J1410" s="59"/>
      <c r="K1410" s="59"/>
      <c r="L1410" s="59"/>
      <c r="M1410" s="59"/>
      <c r="N1410" s="59"/>
      <c r="O1410" s="59"/>
      <c r="P1410" s="59"/>
      <c r="Q1410" s="59"/>
      <c r="R1410" s="59"/>
      <c r="S1410" s="59"/>
      <c r="T1410" s="59"/>
      <c r="U1410" s="59"/>
      <c r="V1410" s="59"/>
      <c r="W1410" s="59"/>
      <c r="X1410" s="59"/>
      <c r="Y1410" s="59"/>
      <c r="Z1410" s="59"/>
      <c r="AA1410" s="59"/>
    </row>
    <row r="1411" customFormat="false" ht="15.75" hidden="false" customHeight="false" outlineLevel="0" collapsed="false">
      <c r="A1411" s="716"/>
      <c r="B1411" s="691" t="s">
        <v>5449</v>
      </c>
      <c r="C1411" s="57" t="s">
        <v>8139</v>
      </c>
      <c r="D1411" s="59" t="s">
        <v>4373</v>
      </c>
      <c r="E1411" s="718" t="s">
        <v>7671</v>
      </c>
      <c r="F1411" s="59"/>
      <c r="G1411" s="59"/>
      <c r="H1411" s="59"/>
      <c r="I1411" s="59"/>
      <c r="J1411" s="59"/>
      <c r="K1411" s="59"/>
      <c r="L1411" s="59"/>
      <c r="M1411" s="59"/>
      <c r="N1411" s="59"/>
      <c r="O1411" s="59"/>
      <c r="P1411" s="59"/>
      <c r="Q1411" s="59"/>
      <c r="R1411" s="59"/>
      <c r="S1411" s="59"/>
      <c r="T1411" s="59"/>
      <c r="U1411" s="59"/>
      <c r="V1411" s="59"/>
      <c r="W1411" s="59"/>
      <c r="X1411" s="59"/>
      <c r="Y1411" s="59"/>
      <c r="Z1411" s="59"/>
      <c r="AA1411" s="59"/>
    </row>
    <row r="1412" customFormat="false" ht="15.75" hidden="false" customHeight="false" outlineLevel="0" collapsed="false">
      <c r="A1412" s="716"/>
      <c r="B1412" s="691" t="s">
        <v>8140</v>
      </c>
      <c r="C1412" s="57" t="s">
        <v>8141</v>
      </c>
      <c r="D1412" s="59" t="s">
        <v>2760</v>
      </c>
      <c r="E1412" s="405" t="s">
        <v>8142</v>
      </c>
      <c r="F1412" s="14" t="s">
        <v>8143</v>
      </c>
      <c r="G1412" s="285" t="s">
        <v>8144</v>
      </c>
      <c r="H1412" s="59"/>
      <c r="I1412" s="59"/>
      <c r="J1412" s="59"/>
      <c r="K1412" s="59"/>
      <c r="L1412" s="59"/>
      <c r="M1412" s="59"/>
      <c r="N1412" s="59"/>
      <c r="O1412" s="59"/>
      <c r="P1412" s="59"/>
      <c r="Q1412" s="59"/>
      <c r="R1412" s="59"/>
      <c r="S1412" s="59"/>
      <c r="T1412" s="59"/>
      <c r="U1412" s="59"/>
      <c r="V1412" s="59"/>
      <c r="W1412" s="59"/>
      <c r="X1412" s="59"/>
      <c r="Y1412" s="59"/>
      <c r="Z1412" s="59"/>
      <c r="AA1412" s="59"/>
    </row>
    <row r="1413" customFormat="false" ht="15.75" hidden="false" customHeight="false" outlineLevel="0" collapsed="false">
      <c r="A1413" s="716"/>
      <c r="B1413" s="691" t="s">
        <v>8140</v>
      </c>
      <c r="C1413" s="406" t="s">
        <v>8145</v>
      </c>
      <c r="D1413" s="59" t="s">
        <v>1435</v>
      </c>
      <c r="E1413" s="407" t="s">
        <v>8146</v>
      </c>
      <c r="F1413" s="59"/>
      <c r="G1413" s="59"/>
      <c r="H1413" s="59"/>
      <c r="I1413" s="59"/>
      <c r="J1413" s="59"/>
      <c r="K1413" s="59"/>
      <c r="L1413" s="59"/>
      <c r="M1413" s="59"/>
      <c r="N1413" s="59"/>
      <c r="O1413" s="59"/>
      <c r="P1413" s="59"/>
      <c r="Q1413" s="59"/>
      <c r="R1413" s="59"/>
      <c r="S1413" s="59"/>
      <c r="T1413" s="59"/>
      <c r="U1413" s="59"/>
      <c r="V1413" s="59"/>
      <c r="W1413" s="59"/>
      <c r="X1413" s="59"/>
      <c r="Y1413" s="59"/>
      <c r="Z1413" s="59"/>
      <c r="AA1413" s="59"/>
    </row>
    <row r="1414" customFormat="false" ht="15.75" hidden="false" customHeight="false" outlineLevel="0" collapsed="false">
      <c r="A1414" s="716"/>
      <c r="B1414" s="691" t="s">
        <v>8147</v>
      </c>
      <c r="C1414" s="57" t="s">
        <v>8148</v>
      </c>
      <c r="D1414" s="59" t="s">
        <v>8149</v>
      </c>
      <c r="E1414" s="405" t="s">
        <v>8150</v>
      </c>
      <c r="G1414" s="59"/>
      <c r="H1414" s="59"/>
      <c r="I1414" s="59"/>
      <c r="J1414" s="59"/>
      <c r="K1414" s="59"/>
      <c r="L1414" s="59"/>
      <c r="M1414" s="59"/>
      <c r="N1414" s="59"/>
      <c r="O1414" s="59"/>
      <c r="P1414" s="59"/>
      <c r="Q1414" s="59"/>
      <c r="R1414" s="59"/>
      <c r="S1414" s="59"/>
      <c r="T1414" s="59"/>
      <c r="U1414" s="59"/>
      <c r="V1414" s="59"/>
      <c r="W1414" s="59"/>
      <c r="X1414" s="59"/>
      <c r="Y1414" s="59"/>
      <c r="Z1414" s="59"/>
      <c r="AA1414" s="59"/>
    </row>
    <row r="1415" customFormat="false" ht="15.75" hidden="false" customHeight="false" outlineLevel="0" collapsed="false">
      <c r="A1415" s="716"/>
      <c r="B1415" s="691" t="s">
        <v>8151</v>
      </c>
      <c r="C1415" s="406" t="s">
        <v>8152</v>
      </c>
      <c r="D1415" s="59" t="s">
        <v>8153</v>
      </c>
      <c r="E1415" s="407" t="s">
        <v>8154</v>
      </c>
      <c r="F1415" s="59"/>
      <c r="G1415" s="59"/>
      <c r="H1415" s="59"/>
      <c r="I1415" s="59"/>
      <c r="J1415" s="59"/>
      <c r="K1415" s="59"/>
      <c r="L1415" s="59"/>
      <c r="M1415" s="59"/>
      <c r="N1415" s="59"/>
      <c r="O1415" s="59"/>
      <c r="P1415" s="59"/>
      <c r="Q1415" s="59"/>
      <c r="R1415" s="59"/>
      <c r="S1415" s="59"/>
      <c r="T1415" s="59"/>
      <c r="U1415" s="59"/>
      <c r="V1415" s="59"/>
      <c r="W1415" s="59"/>
      <c r="X1415" s="59"/>
      <c r="Y1415" s="59"/>
      <c r="Z1415" s="59"/>
      <c r="AA1415" s="59"/>
    </row>
    <row r="1416" customFormat="false" ht="15.75" hidden="false" customHeight="false" outlineLevel="0" collapsed="false">
      <c r="A1416" s="716"/>
      <c r="B1416" s="106" t="s">
        <v>8155</v>
      </c>
      <c r="C1416" s="4" t="s">
        <v>8156</v>
      </c>
      <c r="D1416" s="4" t="s">
        <v>4240</v>
      </c>
      <c r="F1416" s="4" t="s">
        <v>8157</v>
      </c>
      <c r="G1416" s="255" t="s">
        <v>8158</v>
      </c>
      <c r="H1416" s="59"/>
      <c r="I1416" s="59"/>
      <c r="J1416" s="59"/>
      <c r="K1416" s="59"/>
      <c r="L1416" s="59"/>
      <c r="M1416" s="59"/>
      <c r="N1416" s="59"/>
      <c r="O1416" s="59"/>
      <c r="P1416" s="59"/>
      <c r="Q1416" s="59"/>
      <c r="R1416" s="59"/>
      <c r="S1416" s="59"/>
      <c r="T1416" s="59"/>
      <c r="U1416" s="59"/>
      <c r="V1416" s="59"/>
      <c r="W1416" s="59"/>
      <c r="X1416" s="59"/>
      <c r="Y1416" s="59"/>
      <c r="Z1416" s="59"/>
      <c r="AA1416" s="59"/>
    </row>
    <row r="1417" customFormat="false" ht="15.75" hidden="false" customHeight="false" outlineLevel="0" collapsed="false">
      <c r="A1417" s="716"/>
      <c r="B1417" s="691" t="s">
        <v>8159</v>
      </c>
      <c r="C1417" s="57" t="s">
        <v>8160</v>
      </c>
      <c r="D1417" s="59" t="s">
        <v>8161</v>
      </c>
      <c r="E1417" s="407" t="s">
        <v>8162</v>
      </c>
      <c r="F1417" s="59" t="s">
        <v>8161</v>
      </c>
      <c r="G1417" s="405" t="s">
        <v>8163</v>
      </c>
      <c r="H1417" s="59"/>
      <c r="I1417" s="59"/>
      <c r="J1417" s="59"/>
      <c r="K1417" s="59"/>
      <c r="L1417" s="59"/>
      <c r="M1417" s="59"/>
      <c r="N1417" s="59"/>
      <c r="O1417" s="59"/>
      <c r="P1417" s="59"/>
      <c r="Q1417" s="59"/>
      <c r="R1417" s="59"/>
      <c r="S1417" s="59"/>
      <c r="T1417" s="59"/>
      <c r="U1417" s="59"/>
      <c r="V1417" s="59"/>
      <c r="W1417" s="59"/>
      <c r="X1417" s="59"/>
      <c r="Y1417" s="59"/>
      <c r="Z1417" s="59"/>
      <c r="AA1417" s="59"/>
    </row>
    <row r="1418" customFormat="false" ht="15.75" hidden="false" customHeight="false" outlineLevel="0" collapsed="false">
      <c r="A1418" s="716"/>
      <c r="B1418" s="691" t="s">
        <v>1411</v>
      </c>
      <c r="C1418" s="57" t="s">
        <v>8164</v>
      </c>
      <c r="D1418" s="59" t="s">
        <v>1821</v>
      </c>
      <c r="E1418" s="407" t="s">
        <v>8165</v>
      </c>
      <c r="F1418" s="59"/>
      <c r="G1418" s="59"/>
      <c r="H1418" s="59"/>
      <c r="I1418" s="59"/>
      <c r="J1418" s="59"/>
      <c r="K1418" s="59"/>
      <c r="L1418" s="59"/>
      <c r="M1418" s="59"/>
      <c r="N1418" s="59"/>
      <c r="O1418" s="59"/>
      <c r="P1418" s="59"/>
      <c r="Q1418" s="59"/>
      <c r="R1418" s="59"/>
      <c r="S1418" s="59"/>
      <c r="T1418" s="59"/>
      <c r="U1418" s="59"/>
      <c r="V1418" s="59"/>
      <c r="W1418" s="59"/>
      <c r="X1418" s="59"/>
      <c r="Y1418" s="59"/>
      <c r="Z1418" s="59"/>
      <c r="AA1418" s="59"/>
    </row>
    <row r="1419" customFormat="false" ht="15.75" hidden="false" customHeight="false" outlineLevel="0" collapsed="false">
      <c r="A1419" s="716"/>
      <c r="B1419" s="691" t="s">
        <v>1411</v>
      </c>
      <c r="C1419" s="57" t="s">
        <v>8166</v>
      </c>
      <c r="D1419" s="59"/>
      <c r="E1419" s="407" t="s">
        <v>7781</v>
      </c>
      <c r="F1419" s="59"/>
      <c r="G1419" s="59"/>
      <c r="H1419" s="59"/>
      <c r="I1419" s="59"/>
      <c r="J1419" s="59"/>
      <c r="K1419" s="59"/>
      <c r="L1419" s="59"/>
      <c r="M1419" s="59"/>
      <c r="N1419" s="59"/>
      <c r="O1419" s="59"/>
      <c r="P1419" s="59"/>
      <c r="Q1419" s="59"/>
      <c r="R1419" s="59"/>
      <c r="S1419" s="59"/>
      <c r="T1419" s="59"/>
      <c r="U1419" s="59"/>
      <c r="V1419" s="59"/>
      <c r="W1419" s="59"/>
      <c r="X1419" s="59"/>
      <c r="Y1419" s="59"/>
      <c r="Z1419" s="59"/>
      <c r="AA1419" s="59"/>
    </row>
    <row r="1420" customFormat="false" ht="15.75" hidden="false" customHeight="false" outlineLevel="0" collapsed="false">
      <c r="A1420" s="716"/>
      <c r="B1420" s="691" t="s">
        <v>1411</v>
      </c>
      <c r="C1420" s="57" t="s">
        <v>8167</v>
      </c>
      <c r="D1420" s="59" t="s">
        <v>4373</v>
      </c>
      <c r="E1420" s="718" t="s">
        <v>8168</v>
      </c>
      <c r="F1420" s="59"/>
      <c r="G1420" s="59"/>
      <c r="H1420" s="59"/>
      <c r="I1420" s="59"/>
      <c r="J1420" s="59"/>
      <c r="K1420" s="59"/>
      <c r="L1420" s="59"/>
      <c r="M1420" s="59"/>
      <c r="N1420" s="59"/>
      <c r="O1420" s="59"/>
      <c r="P1420" s="59"/>
      <c r="Q1420" s="59"/>
      <c r="R1420" s="59"/>
      <c r="S1420" s="59"/>
      <c r="T1420" s="59"/>
      <c r="U1420" s="59"/>
      <c r="V1420" s="59"/>
      <c r="W1420" s="59"/>
      <c r="X1420" s="59"/>
      <c r="Y1420" s="59"/>
      <c r="Z1420" s="59"/>
      <c r="AA1420" s="59"/>
    </row>
    <row r="1421" customFormat="false" ht="15.75" hidden="false" customHeight="false" outlineLevel="0" collapsed="false">
      <c r="A1421" s="716"/>
      <c r="B1421" s="691" t="s">
        <v>1411</v>
      </c>
      <c r="C1421" s="18" t="s">
        <v>8169</v>
      </c>
      <c r="D1421" s="57" t="s">
        <v>8170</v>
      </c>
      <c r="E1421" s="408" t="s">
        <v>8171</v>
      </c>
      <c r="F1421" s="59"/>
      <c r="G1421" s="59"/>
      <c r="H1421" s="59"/>
      <c r="I1421" s="59"/>
      <c r="J1421" s="59"/>
      <c r="K1421" s="59"/>
      <c r="L1421" s="59"/>
      <c r="M1421" s="59"/>
      <c r="N1421" s="59"/>
      <c r="O1421" s="59"/>
      <c r="P1421" s="59"/>
      <c r="Q1421" s="59"/>
      <c r="R1421" s="59"/>
      <c r="S1421" s="59"/>
      <c r="T1421" s="59"/>
      <c r="U1421" s="59"/>
      <c r="V1421" s="59"/>
      <c r="W1421" s="59"/>
      <c r="X1421" s="59"/>
      <c r="Y1421" s="59"/>
      <c r="Z1421" s="59"/>
      <c r="AA1421" s="59"/>
    </row>
    <row r="1422" customFormat="false" ht="15.75" hidden="false" customHeight="false" outlineLevel="0" collapsed="false">
      <c r="A1422" s="716"/>
      <c r="B1422" s="691" t="s">
        <v>1411</v>
      </c>
      <c r="C1422" s="18" t="s">
        <v>8172</v>
      </c>
      <c r="D1422" s="59"/>
      <c r="E1422" s="413"/>
      <c r="F1422" s="59"/>
      <c r="G1422" s="59"/>
      <c r="H1422" s="59"/>
      <c r="I1422" s="59"/>
      <c r="J1422" s="59"/>
      <c r="K1422" s="59"/>
      <c r="L1422" s="59"/>
      <c r="M1422" s="59"/>
      <c r="N1422" s="59"/>
      <c r="O1422" s="59"/>
      <c r="P1422" s="59"/>
      <c r="Q1422" s="59"/>
      <c r="R1422" s="59"/>
      <c r="S1422" s="59"/>
      <c r="T1422" s="59"/>
      <c r="U1422" s="59"/>
      <c r="V1422" s="59"/>
      <c r="W1422" s="59"/>
      <c r="X1422" s="59"/>
      <c r="Y1422" s="59"/>
      <c r="Z1422" s="59"/>
      <c r="AA1422" s="59"/>
    </row>
    <row r="1423" customFormat="false" ht="15.75" hidden="false" customHeight="false" outlineLevel="0" collapsed="false">
      <c r="A1423" s="716"/>
      <c r="B1423" s="691" t="s">
        <v>8173</v>
      </c>
      <c r="C1423" s="57" t="s">
        <v>8174</v>
      </c>
      <c r="D1423" s="59" t="s">
        <v>8175</v>
      </c>
      <c r="E1423" s="720" t="s">
        <v>8176</v>
      </c>
      <c r="F1423" s="59" t="s">
        <v>8177</v>
      </c>
      <c r="G1423" s="405" t="s">
        <v>8178</v>
      </c>
      <c r="H1423" s="59"/>
      <c r="I1423" s="59"/>
      <c r="J1423" s="59"/>
      <c r="K1423" s="59"/>
      <c r="L1423" s="59"/>
      <c r="M1423" s="59"/>
      <c r="N1423" s="59"/>
      <c r="O1423" s="59"/>
      <c r="P1423" s="59"/>
      <c r="Q1423" s="59"/>
      <c r="R1423" s="59"/>
      <c r="S1423" s="59"/>
      <c r="T1423" s="59"/>
      <c r="U1423" s="59"/>
      <c r="V1423" s="59"/>
      <c r="W1423" s="59"/>
      <c r="X1423" s="59"/>
      <c r="Y1423" s="59"/>
      <c r="Z1423" s="59"/>
      <c r="AA1423" s="59"/>
    </row>
    <row r="1424" customFormat="false" ht="15.75" hidden="false" customHeight="false" outlineLevel="0" collapsed="false">
      <c r="A1424" s="716"/>
      <c r="B1424" s="691" t="s">
        <v>7121</v>
      </c>
      <c r="C1424" s="406" t="s">
        <v>8179</v>
      </c>
      <c r="D1424" s="57" t="s">
        <v>8180</v>
      </c>
      <c r="E1424" s="721" t="s">
        <v>8181</v>
      </c>
      <c r="F1424" s="59"/>
      <c r="G1424" s="59"/>
      <c r="H1424" s="59"/>
      <c r="I1424" s="59"/>
      <c r="J1424" s="59"/>
      <c r="K1424" s="59"/>
      <c r="L1424" s="59"/>
      <c r="M1424" s="59"/>
      <c r="N1424" s="59"/>
      <c r="O1424" s="59"/>
      <c r="P1424" s="59"/>
      <c r="Q1424" s="59"/>
      <c r="R1424" s="59"/>
      <c r="S1424" s="59"/>
      <c r="T1424" s="59"/>
      <c r="U1424" s="59"/>
      <c r="V1424" s="59"/>
      <c r="W1424" s="59"/>
      <c r="X1424" s="59"/>
      <c r="Y1424" s="59"/>
      <c r="Z1424" s="59"/>
      <c r="AA1424" s="59"/>
    </row>
    <row r="1425" customFormat="false" ht="15.75" hidden="false" customHeight="false" outlineLevel="0" collapsed="false">
      <c r="A1425" s="716"/>
      <c r="B1425" s="691" t="s">
        <v>5995</v>
      </c>
      <c r="C1425" s="57" t="s">
        <v>8182</v>
      </c>
      <c r="D1425" s="4" t="s">
        <v>1354</v>
      </c>
      <c r="E1425" s="255" t="s">
        <v>8183</v>
      </c>
      <c r="F1425" s="59" t="s">
        <v>1354</v>
      </c>
      <c r="G1425" s="405" t="s">
        <v>8184</v>
      </c>
      <c r="H1425" s="59"/>
      <c r="I1425" s="59" t="s">
        <v>1380</v>
      </c>
      <c r="J1425" s="720" t="s">
        <v>6977</v>
      </c>
      <c r="K1425" s="59"/>
      <c r="L1425" s="59"/>
      <c r="M1425" s="59"/>
      <c r="N1425" s="59"/>
      <c r="O1425" s="59"/>
      <c r="P1425" s="59"/>
      <c r="Q1425" s="59"/>
      <c r="R1425" s="59"/>
      <c r="S1425" s="59"/>
      <c r="T1425" s="59"/>
      <c r="U1425" s="59"/>
      <c r="V1425" s="59"/>
      <c r="W1425" s="59"/>
      <c r="X1425" s="59"/>
      <c r="Y1425" s="59"/>
      <c r="Z1425" s="59"/>
      <c r="AA1425" s="59"/>
    </row>
    <row r="1426" customFormat="false" ht="15.75" hidden="false" customHeight="false" outlineLevel="0" collapsed="false">
      <c r="A1426" s="716"/>
      <c r="B1426" s="691" t="s">
        <v>5995</v>
      </c>
      <c r="C1426" s="57" t="s">
        <v>8185</v>
      </c>
      <c r="D1426" s="59" t="s">
        <v>8186</v>
      </c>
      <c r="E1426" s="36"/>
      <c r="F1426" s="59"/>
      <c r="G1426" s="59"/>
      <c r="H1426" s="59"/>
      <c r="I1426" s="59"/>
      <c r="J1426" s="59"/>
      <c r="K1426" s="59"/>
      <c r="L1426" s="59"/>
      <c r="M1426" s="59"/>
      <c r="N1426" s="59"/>
      <c r="O1426" s="59"/>
      <c r="P1426" s="59"/>
      <c r="Q1426" s="59"/>
      <c r="R1426" s="59"/>
      <c r="S1426" s="59"/>
      <c r="T1426" s="59"/>
      <c r="U1426" s="59"/>
      <c r="V1426" s="59"/>
      <c r="W1426" s="59"/>
      <c r="X1426" s="59"/>
      <c r="Y1426" s="59"/>
      <c r="Z1426" s="59"/>
      <c r="AA1426" s="59"/>
    </row>
    <row r="1427" customFormat="false" ht="15.75" hidden="false" customHeight="false" outlineLevel="0" collapsed="false">
      <c r="A1427" s="716"/>
      <c r="B1427" s="691" t="s">
        <v>5995</v>
      </c>
      <c r="C1427" s="57" t="s">
        <v>8187</v>
      </c>
      <c r="D1427" s="59" t="s">
        <v>1430</v>
      </c>
      <c r="E1427" s="718" t="s">
        <v>8188</v>
      </c>
      <c r="F1427" s="59"/>
      <c r="G1427" s="59"/>
      <c r="H1427" s="59"/>
      <c r="I1427" s="59"/>
      <c r="J1427" s="59"/>
      <c r="K1427" s="59"/>
      <c r="L1427" s="59"/>
      <c r="M1427" s="59"/>
      <c r="N1427" s="59"/>
      <c r="O1427" s="59"/>
      <c r="P1427" s="59"/>
      <c r="Q1427" s="59"/>
      <c r="R1427" s="59"/>
      <c r="S1427" s="59"/>
      <c r="T1427" s="59"/>
      <c r="U1427" s="59"/>
      <c r="V1427" s="59"/>
      <c r="W1427" s="59"/>
      <c r="X1427" s="59"/>
      <c r="Y1427" s="59"/>
      <c r="Z1427" s="59"/>
      <c r="AA1427" s="59"/>
    </row>
    <row r="1428" customFormat="false" ht="15.75" hidden="false" customHeight="false" outlineLevel="0" collapsed="false">
      <c r="A1428" s="716"/>
      <c r="B1428" s="691" t="s">
        <v>5998</v>
      </c>
      <c r="C1428" s="57" t="s">
        <v>8189</v>
      </c>
      <c r="D1428" s="59" t="s">
        <v>1344</v>
      </c>
      <c r="E1428" s="722" t="s">
        <v>8190</v>
      </c>
      <c r="F1428" s="59" t="s">
        <v>8191</v>
      </c>
      <c r="G1428" s="59"/>
      <c r="H1428" s="255" t="s">
        <v>8192</v>
      </c>
      <c r="I1428" s="59"/>
      <c r="J1428" s="59"/>
      <c r="K1428" s="59"/>
      <c r="L1428" s="59"/>
      <c r="M1428" s="59"/>
      <c r="N1428" s="59"/>
      <c r="O1428" s="59"/>
      <c r="P1428" s="59"/>
      <c r="Q1428" s="59"/>
      <c r="R1428" s="59"/>
      <c r="S1428" s="59"/>
      <c r="T1428" s="59"/>
      <c r="U1428" s="59"/>
      <c r="V1428" s="59"/>
      <c r="W1428" s="59"/>
      <c r="X1428" s="59"/>
      <c r="Y1428" s="59"/>
      <c r="Z1428" s="59"/>
      <c r="AA1428" s="59"/>
    </row>
    <row r="1429" customFormat="false" ht="15.75" hidden="false" customHeight="false" outlineLevel="0" collapsed="false">
      <c r="A1429" s="716"/>
      <c r="B1429" s="691" t="s">
        <v>5788</v>
      </c>
      <c r="C1429" s="57" t="s">
        <v>8193</v>
      </c>
      <c r="D1429" s="4" t="s">
        <v>8194</v>
      </c>
      <c r="E1429" s="255" t="s">
        <v>8195</v>
      </c>
      <c r="F1429" s="59" t="s">
        <v>8194</v>
      </c>
      <c r="G1429" s="405" t="s">
        <v>8196</v>
      </c>
      <c r="H1429" s="59" t="s">
        <v>8197</v>
      </c>
      <c r="I1429" s="59"/>
      <c r="J1429" s="59"/>
      <c r="K1429" s="59" t="s">
        <v>1344</v>
      </c>
      <c r="L1429" s="405" t="s">
        <v>8198</v>
      </c>
      <c r="M1429" s="59"/>
      <c r="N1429" s="59"/>
      <c r="O1429" s="59"/>
      <c r="P1429" s="59"/>
      <c r="Q1429" s="59"/>
      <c r="R1429" s="59"/>
      <c r="S1429" s="59"/>
      <c r="T1429" s="59"/>
      <c r="U1429" s="59"/>
      <c r="V1429" s="59"/>
      <c r="W1429" s="59"/>
      <c r="X1429" s="59"/>
      <c r="Y1429" s="59"/>
      <c r="Z1429" s="59"/>
      <c r="AA1429" s="59"/>
    </row>
    <row r="1430" customFormat="false" ht="15.75" hidden="false" customHeight="false" outlineLevel="0" collapsed="false">
      <c r="A1430" s="716"/>
      <c r="B1430" s="691" t="s">
        <v>5788</v>
      </c>
      <c r="C1430" s="57" t="s">
        <v>8199</v>
      </c>
      <c r="D1430" s="59" t="s">
        <v>8200</v>
      </c>
      <c r="E1430" s="405" t="s">
        <v>8201</v>
      </c>
      <c r="F1430" s="59" t="s">
        <v>518</v>
      </c>
      <c r="G1430" s="405" t="s">
        <v>8202</v>
      </c>
      <c r="H1430" s="59"/>
      <c r="I1430" s="59"/>
      <c r="J1430" s="59"/>
      <c r="K1430" s="59"/>
      <c r="L1430" s="59"/>
      <c r="M1430" s="59"/>
      <c r="N1430" s="59"/>
      <c r="O1430" s="59"/>
      <c r="P1430" s="59"/>
      <c r="Q1430" s="59"/>
      <c r="R1430" s="59"/>
      <c r="S1430" s="59"/>
      <c r="T1430" s="59"/>
      <c r="U1430" s="59"/>
      <c r="V1430" s="59"/>
      <c r="W1430" s="59"/>
      <c r="X1430" s="59"/>
      <c r="Y1430" s="59"/>
      <c r="Z1430" s="59"/>
      <c r="AA1430" s="59"/>
    </row>
    <row r="1431" customFormat="false" ht="15.75" hidden="false" customHeight="false" outlineLevel="0" collapsed="false">
      <c r="A1431" s="716"/>
      <c r="B1431" s="691" t="s">
        <v>7136</v>
      </c>
      <c r="C1431" s="57" t="s">
        <v>8203</v>
      </c>
      <c r="D1431" s="57" t="s">
        <v>8204</v>
      </c>
      <c r="E1431" s="414" t="s">
        <v>8205</v>
      </c>
      <c r="F1431" s="59" t="s">
        <v>8206</v>
      </c>
      <c r="G1431" s="405" t="s">
        <v>8207</v>
      </c>
      <c r="H1431" s="59"/>
      <c r="I1431" s="59"/>
      <c r="J1431" s="59"/>
      <c r="K1431" s="59"/>
      <c r="L1431" s="59"/>
      <c r="M1431" s="59"/>
      <c r="N1431" s="59"/>
      <c r="O1431" s="59"/>
      <c r="P1431" s="59"/>
      <c r="Q1431" s="59"/>
      <c r="R1431" s="59"/>
      <c r="S1431" s="59"/>
      <c r="T1431" s="59"/>
      <c r="U1431" s="59"/>
      <c r="V1431" s="59"/>
      <c r="W1431" s="59"/>
      <c r="X1431" s="59"/>
      <c r="Y1431" s="59"/>
      <c r="Z1431" s="59"/>
      <c r="AA1431" s="59"/>
    </row>
    <row r="1432" customFormat="false" ht="15.75" hidden="false" customHeight="false" outlineLevel="0" collapsed="false">
      <c r="A1432" s="716"/>
      <c r="B1432" s="691" t="s">
        <v>8208</v>
      </c>
      <c r="C1432" s="57" t="s">
        <v>8209</v>
      </c>
      <c r="D1432" s="59" t="s">
        <v>8210</v>
      </c>
      <c r="E1432" s="59"/>
      <c r="F1432" s="59"/>
      <c r="G1432" s="59"/>
      <c r="H1432" s="59"/>
      <c r="I1432" s="59"/>
      <c r="J1432" s="59"/>
      <c r="K1432" s="59"/>
      <c r="L1432" s="59"/>
      <c r="M1432" s="59"/>
      <c r="N1432" s="59"/>
      <c r="O1432" s="59"/>
      <c r="P1432" s="59"/>
      <c r="Q1432" s="59"/>
      <c r="R1432" s="59"/>
      <c r="S1432" s="59"/>
      <c r="T1432" s="59"/>
      <c r="U1432" s="59"/>
      <c r="V1432" s="59"/>
      <c r="W1432" s="59"/>
      <c r="X1432" s="59"/>
      <c r="Y1432" s="59"/>
      <c r="Z1432" s="59"/>
      <c r="AA1432" s="59"/>
    </row>
    <row r="1433" customFormat="false" ht="15.75" hidden="false" customHeight="false" outlineLevel="0" collapsed="false">
      <c r="A1433" s="716"/>
      <c r="B1433" s="691" t="s">
        <v>8211</v>
      </c>
      <c r="C1433" s="14" t="s">
        <v>8212</v>
      </c>
      <c r="D1433" s="5" t="s">
        <v>1836</v>
      </c>
      <c r="E1433" s="258" t="s">
        <v>1837</v>
      </c>
      <c r="F1433" s="59" t="s">
        <v>8213</v>
      </c>
      <c r="G1433" s="405" t="s">
        <v>8214</v>
      </c>
      <c r="H1433" s="59" t="s">
        <v>8215</v>
      </c>
      <c r="I1433" s="405" t="s">
        <v>8216</v>
      </c>
      <c r="J1433" s="59"/>
      <c r="K1433" s="59"/>
      <c r="L1433" s="59"/>
      <c r="M1433" s="59"/>
      <c r="N1433" s="59"/>
      <c r="O1433" s="59"/>
      <c r="P1433" s="59"/>
      <c r="Q1433" s="59"/>
      <c r="R1433" s="59"/>
      <c r="S1433" s="59"/>
      <c r="T1433" s="59"/>
      <c r="U1433" s="59"/>
      <c r="V1433" s="59"/>
      <c r="W1433" s="59"/>
      <c r="X1433" s="59"/>
      <c r="Y1433" s="59"/>
      <c r="Z1433" s="59"/>
      <c r="AA1433" s="59"/>
    </row>
    <row r="1434" customFormat="false" ht="15.75" hidden="false" customHeight="false" outlineLevel="0" collapsed="false">
      <c r="A1434" s="716"/>
      <c r="B1434" s="691" t="s">
        <v>5366</v>
      </c>
      <c r="C1434" s="57" t="s">
        <v>8217</v>
      </c>
      <c r="D1434" s="59"/>
      <c r="E1434" s="59"/>
      <c r="F1434" s="59"/>
      <c r="G1434" s="59"/>
      <c r="H1434" s="59"/>
      <c r="I1434" s="59"/>
      <c r="J1434" s="59"/>
      <c r="K1434" s="59"/>
      <c r="L1434" s="59"/>
      <c r="M1434" s="59"/>
      <c r="N1434" s="59"/>
      <c r="O1434" s="59"/>
      <c r="P1434" s="59"/>
      <c r="Q1434" s="59"/>
      <c r="R1434" s="59"/>
      <c r="S1434" s="59"/>
      <c r="T1434" s="59"/>
      <c r="U1434" s="59"/>
      <c r="V1434" s="59"/>
      <c r="W1434" s="59"/>
      <c r="X1434" s="59"/>
      <c r="Y1434" s="59"/>
      <c r="Z1434" s="59"/>
      <c r="AA1434" s="59"/>
    </row>
    <row r="1435" customFormat="false" ht="15.75" hidden="false" customHeight="false" outlineLevel="0" collapsed="false">
      <c r="A1435" s="716"/>
      <c r="B1435" s="691" t="s">
        <v>1458</v>
      </c>
      <c r="C1435" s="57" t="s">
        <v>8218</v>
      </c>
      <c r="D1435" s="59" t="s">
        <v>2531</v>
      </c>
      <c r="E1435" s="405" t="s">
        <v>8219</v>
      </c>
      <c r="F1435" s="59"/>
      <c r="G1435" s="59"/>
      <c r="H1435" s="59"/>
      <c r="I1435" s="59"/>
      <c r="J1435" s="59"/>
      <c r="K1435" s="59"/>
      <c r="L1435" s="59"/>
      <c r="M1435" s="59"/>
      <c r="N1435" s="59"/>
      <c r="O1435" s="59"/>
      <c r="P1435" s="59"/>
      <c r="Q1435" s="59"/>
      <c r="R1435" s="59"/>
      <c r="S1435" s="59"/>
      <c r="T1435" s="59"/>
      <c r="U1435" s="59"/>
      <c r="V1435" s="59"/>
      <c r="W1435" s="59"/>
      <c r="X1435" s="59"/>
      <c r="Y1435" s="59"/>
      <c r="Z1435" s="59"/>
      <c r="AA1435" s="59"/>
    </row>
    <row r="1436" customFormat="false" ht="15.75" hidden="false" customHeight="false" outlineLevel="0" collapsed="false">
      <c r="A1436" s="716"/>
      <c r="B1436" s="691" t="s">
        <v>5366</v>
      </c>
      <c r="C1436" s="57" t="s">
        <v>8220</v>
      </c>
      <c r="D1436" s="59" t="s">
        <v>1312</v>
      </c>
      <c r="E1436" s="405" t="s">
        <v>5628</v>
      </c>
      <c r="F1436" s="59"/>
      <c r="G1436" s="59"/>
      <c r="H1436" s="59"/>
      <c r="I1436" s="59"/>
      <c r="J1436" s="59"/>
      <c r="K1436" s="59"/>
      <c r="L1436" s="59"/>
      <c r="M1436" s="59"/>
      <c r="N1436" s="59"/>
      <c r="O1436" s="59"/>
      <c r="P1436" s="59"/>
      <c r="Q1436" s="59"/>
      <c r="R1436" s="59"/>
      <c r="S1436" s="59"/>
      <c r="T1436" s="59"/>
      <c r="U1436" s="59"/>
      <c r="V1436" s="59"/>
      <c r="W1436" s="59"/>
      <c r="X1436" s="59"/>
      <c r="Y1436" s="59"/>
      <c r="Z1436" s="59"/>
      <c r="AA1436" s="59"/>
    </row>
    <row r="1437" customFormat="false" ht="15.75" hidden="false" customHeight="false" outlineLevel="0" collapsed="false">
      <c r="A1437" s="716"/>
      <c r="B1437" s="691" t="s">
        <v>6395</v>
      </c>
      <c r="C1437" s="57" t="s">
        <v>8221</v>
      </c>
      <c r="D1437" s="59" t="s">
        <v>588</v>
      </c>
      <c r="E1437" s="405" t="s">
        <v>8222</v>
      </c>
      <c r="F1437" s="59"/>
      <c r="G1437" s="59"/>
      <c r="H1437" s="59"/>
      <c r="I1437" s="59"/>
      <c r="J1437" s="59"/>
      <c r="K1437" s="59"/>
      <c r="L1437" s="59"/>
      <c r="M1437" s="59"/>
      <c r="N1437" s="59"/>
      <c r="O1437" s="59"/>
      <c r="P1437" s="59"/>
      <c r="Q1437" s="59"/>
      <c r="R1437" s="59"/>
      <c r="S1437" s="59"/>
      <c r="T1437" s="59"/>
      <c r="U1437" s="59"/>
      <c r="V1437" s="59"/>
      <c r="W1437" s="59"/>
      <c r="X1437" s="59"/>
      <c r="Y1437" s="59"/>
      <c r="Z1437" s="59"/>
      <c r="AA1437" s="59"/>
    </row>
    <row r="1438" customFormat="false" ht="15.75" hidden="false" customHeight="false" outlineLevel="0" collapsed="false">
      <c r="A1438" s="716"/>
      <c r="B1438" s="691" t="s">
        <v>5145</v>
      </c>
      <c r="C1438" s="597" t="s">
        <v>8223</v>
      </c>
      <c r="D1438" s="59" t="s">
        <v>5646</v>
      </c>
      <c r="E1438" s="405" t="s">
        <v>8224</v>
      </c>
      <c r="F1438" s="59"/>
      <c r="G1438" s="59"/>
      <c r="H1438" s="59"/>
      <c r="I1438" s="59"/>
      <c r="J1438" s="59"/>
      <c r="K1438" s="59"/>
      <c r="L1438" s="59"/>
      <c r="M1438" s="59"/>
      <c r="N1438" s="59"/>
      <c r="O1438" s="59"/>
      <c r="P1438" s="59"/>
      <c r="Q1438" s="59"/>
      <c r="R1438" s="59"/>
      <c r="S1438" s="59"/>
      <c r="T1438" s="59"/>
      <c r="U1438" s="59"/>
      <c r="V1438" s="59"/>
      <c r="W1438" s="59"/>
      <c r="X1438" s="59"/>
      <c r="Y1438" s="59"/>
      <c r="Z1438" s="59"/>
      <c r="AA1438" s="59"/>
    </row>
    <row r="1439" customFormat="false" ht="15.75" hidden="false" customHeight="false" outlineLevel="0" collapsed="false">
      <c r="A1439" s="716"/>
      <c r="B1439" s="691" t="s">
        <v>8225</v>
      </c>
      <c r="C1439" s="57" t="s">
        <v>8226</v>
      </c>
      <c r="D1439" s="59" t="s">
        <v>1525</v>
      </c>
      <c r="E1439" s="405" t="s">
        <v>1526</v>
      </c>
      <c r="F1439" s="59"/>
      <c r="G1439" s="59"/>
      <c r="H1439" s="59"/>
      <c r="I1439" s="59"/>
      <c r="J1439" s="59"/>
      <c r="K1439" s="59"/>
      <c r="L1439" s="59"/>
      <c r="M1439" s="59"/>
      <c r="N1439" s="59"/>
      <c r="O1439" s="59"/>
      <c r="P1439" s="59"/>
      <c r="Q1439" s="59"/>
      <c r="R1439" s="59"/>
      <c r="S1439" s="59"/>
      <c r="T1439" s="59"/>
      <c r="U1439" s="59"/>
      <c r="V1439" s="59"/>
      <c r="W1439" s="59"/>
      <c r="X1439" s="59"/>
      <c r="Y1439" s="59"/>
      <c r="Z1439" s="59"/>
      <c r="AA1439" s="59"/>
    </row>
    <row r="1440" customFormat="false" ht="15.75" hidden="false" customHeight="false" outlineLevel="0" collapsed="false">
      <c r="A1440" s="716"/>
      <c r="B1440" s="691" t="s">
        <v>8227</v>
      </c>
      <c r="C1440" s="57" t="s">
        <v>8228</v>
      </c>
      <c r="D1440" s="59" t="s">
        <v>1312</v>
      </c>
      <c r="E1440" s="405" t="s">
        <v>5628</v>
      </c>
      <c r="F1440" s="59"/>
      <c r="G1440" s="59"/>
      <c r="H1440" s="59"/>
      <c r="I1440" s="59"/>
      <c r="J1440" s="59"/>
      <c r="K1440" s="59"/>
      <c r="L1440" s="59"/>
      <c r="M1440" s="59"/>
      <c r="N1440" s="59"/>
      <c r="O1440" s="59"/>
      <c r="P1440" s="59"/>
      <c r="Q1440" s="59"/>
      <c r="R1440" s="59"/>
      <c r="S1440" s="59"/>
      <c r="T1440" s="59"/>
      <c r="U1440" s="59"/>
      <c r="V1440" s="59"/>
      <c r="W1440" s="59"/>
      <c r="X1440" s="59"/>
      <c r="Y1440" s="59"/>
      <c r="Z1440" s="59"/>
      <c r="AA1440" s="59"/>
    </row>
    <row r="1441" customFormat="false" ht="15.75" hidden="false" customHeight="false" outlineLevel="0" collapsed="false">
      <c r="A1441" s="716"/>
      <c r="B1441" s="691" t="s">
        <v>8229</v>
      </c>
      <c r="C1441" s="57" t="s">
        <v>8230</v>
      </c>
      <c r="D1441" s="59" t="s">
        <v>1525</v>
      </c>
      <c r="E1441" s="405" t="s">
        <v>1526</v>
      </c>
      <c r="F1441" s="59"/>
      <c r="G1441" s="59"/>
      <c r="H1441" s="59"/>
      <c r="I1441" s="59"/>
      <c r="J1441" s="59"/>
      <c r="K1441" s="59"/>
      <c r="L1441" s="59"/>
      <c r="M1441" s="59"/>
      <c r="N1441" s="59"/>
      <c r="O1441" s="59"/>
      <c r="P1441" s="59"/>
      <c r="Q1441" s="59"/>
      <c r="R1441" s="59"/>
      <c r="S1441" s="59"/>
      <c r="T1441" s="59"/>
      <c r="U1441" s="59"/>
      <c r="V1441" s="59"/>
      <c r="W1441" s="59"/>
      <c r="X1441" s="59"/>
      <c r="Y1441" s="59"/>
      <c r="Z1441" s="59"/>
      <c r="AA1441" s="59"/>
    </row>
    <row r="1442" customFormat="false" ht="15.75" hidden="false" customHeight="false" outlineLevel="0" collapsed="false">
      <c r="A1442" s="716"/>
      <c r="B1442" s="691" t="s">
        <v>5603</v>
      </c>
      <c r="C1442" s="57" t="s">
        <v>8231</v>
      </c>
      <c r="D1442" s="59" t="s">
        <v>1312</v>
      </c>
      <c r="E1442" s="405" t="s">
        <v>8232</v>
      </c>
      <c r="F1442" s="59" t="s">
        <v>1484</v>
      </c>
      <c r="G1442" s="405" t="s">
        <v>8233</v>
      </c>
      <c r="H1442" s="59"/>
      <c r="I1442" s="59"/>
      <c r="J1442" s="59"/>
      <c r="K1442" s="59"/>
      <c r="L1442" s="59"/>
      <c r="M1442" s="59"/>
      <c r="N1442" s="59"/>
      <c r="O1442" s="59"/>
      <c r="P1442" s="59"/>
      <c r="Q1442" s="59"/>
      <c r="R1442" s="59"/>
      <c r="S1442" s="59"/>
      <c r="T1442" s="59"/>
      <c r="U1442" s="59"/>
      <c r="V1442" s="59"/>
      <c r="W1442" s="59"/>
      <c r="X1442" s="59"/>
      <c r="Y1442" s="59"/>
      <c r="Z1442" s="59"/>
      <c r="AA1442" s="59"/>
    </row>
    <row r="1443" customFormat="false" ht="15.75" hidden="false" customHeight="false" outlineLevel="0" collapsed="false">
      <c r="A1443" s="716"/>
      <c r="B1443" s="691" t="s">
        <v>5603</v>
      </c>
      <c r="C1443" s="57" t="s">
        <v>8234</v>
      </c>
      <c r="D1443" s="59" t="s">
        <v>7607</v>
      </c>
      <c r="E1443" s="405" t="s">
        <v>7608</v>
      </c>
      <c r="F1443" s="59"/>
      <c r="G1443" s="59"/>
      <c r="H1443" s="59"/>
      <c r="I1443" s="59"/>
      <c r="J1443" s="59"/>
      <c r="K1443" s="59"/>
      <c r="L1443" s="59"/>
      <c r="M1443" s="59"/>
      <c r="N1443" s="59"/>
      <c r="O1443" s="59"/>
      <c r="P1443" s="59"/>
      <c r="Q1443" s="59"/>
      <c r="R1443" s="59"/>
      <c r="S1443" s="59"/>
      <c r="T1443" s="59"/>
      <c r="U1443" s="59"/>
      <c r="V1443" s="59"/>
      <c r="W1443" s="59"/>
      <c r="X1443" s="59"/>
      <c r="Y1443" s="59"/>
      <c r="Z1443" s="59"/>
      <c r="AA1443" s="59"/>
    </row>
    <row r="1444" customFormat="false" ht="15.75" hidden="false" customHeight="false" outlineLevel="0" collapsed="false">
      <c r="A1444" s="716"/>
      <c r="B1444" s="691" t="s">
        <v>8235</v>
      </c>
      <c r="C1444" s="57" t="s">
        <v>8236</v>
      </c>
      <c r="D1444" s="59" t="s">
        <v>4175</v>
      </c>
      <c r="E1444" s="405" t="s">
        <v>8237</v>
      </c>
      <c r="F1444" s="59" t="s">
        <v>8238</v>
      </c>
      <c r="G1444" s="405" t="s">
        <v>8239</v>
      </c>
      <c r="H1444" s="59"/>
      <c r="I1444" s="59"/>
      <c r="J1444" s="59"/>
      <c r="K1444" s="59"/>
      <c r="L1444" s="59"/>
      <c r="M1444" s="59"/>
      <c r="N1444" s="59"/>
      <c r="O1444" s="59"/>
      <c r="P1444" s="59"/>
      <c r="Q1444" s="59"/>
      <c r="R1444" s="59"/>
      <c r="S1444" s="59"/>
      <c r="T1444" s="59"/>
      <c r="U1444" s="59"/>
      <c r="V1444" s="59"/>
      <c r="W1444" s="59"/>
      <c r="X1444" s="59"/>
      <c r="Y1444" s="59"/>
      <c r="Z1444" s="59"/>
      <c r="AA1444" s="59"/>
    </row>
    <row r="1445" customFormat="false" ht="15.75" hidden="false" customHeight="false" outlineLevel="0" collapsed="false">
      <c r="A1445" s="716"/>
      <c r="B1445" s="691" t="s">
        <v>8235</v>
      </c>
      <c r="C1445" s="57" t="s">
        <v>8240</v>
      </c>
      <c r="D1445" s="59" t="s">
        <v>8241</v>
      </c>
      <c r="E1445" s="405" t="s">
        <v>8242</v>
      </c>
      <c r="F1445" s="59"/>
      <c r="G1445" s="59"/>
      <c r="H1445" s="59"/>
      <c r="I1445" s="59"/>
      <c r="J1445" s="59"/>
      <c r="K1445" s="59"/>
      <c r="L1445" s="59"/>
      <c r="M1445" s="59"/>
      <c r="N1445" s="59"/>
      <c r="O1445" s="59"/>
      <c r="P1445" s="59"/>
      <c r="Q1445" s="59"/>
      <c r="R1445" s="59"/>
      <c r="S1445" s="59"/>
      <c r="T1445" s="59"/>
      <c r="U1445" s="59"/>
      <c r="V1445" s="59"/>
      <c r="W1445" s="59"/>
      <c r="X1445" s="59"/>
      <c r="Y1445" s="59"/>
      <c r="Z1445" s="59"/>
      <c r="AA1445" s="59"/>
    </row>
    <row r="1446" customFormat="false" ht="15.75" hidden="false" customHeight="false" outlineLevel="0" collapsed="false">
      <c r="A1446" s="716"/>
      <c r="B1446" s="580" t="s">
        <v>8235</v>
      </c>
      <c r="C1446" s="41" t="s">
        <v>8243</v>
      </c>
      <c r="D1446" s="59" t="s">
        <v>1473</v>
      </c>
      <c r="E1446" s="407" t="s">
        <v>1474</v>
      </c>
      <c r="F1446" s="4" t="s">
        <v>8244</v>
      </c>
      <c r="G1446" s="255" t="s">
        <v>2490</v>
      </c>
    </row>
    <row r="1447" customFormat="false" ht="15.75" hidden="false" customHeight="false" outlineLevel="0" collapsed="false">
      <c r="A1447" s="716"/>
      <c r="B1447" s="580" t="s">
        <v>8245</v>
      </c>
      <c r="C1447" s="58" t="s">
        <v>8246</v>
      </c>
      <c r="D1447" s="59" t="s">
        <v>1066</v>
      </c>
      <c r="E1447" s="407" t="s">
        <v>8247</v>
      </c>
    </row>
    <row r="1448" customFormat="false" ht="15.75" hidden="false" customHeight="false" outlineLevel="0" collapsed="false">
      <c r="A1448" s="716"/>
      <c r="B1448" s="580" t="s">
        <v>6400</v>
      </c>
      <c r="C1448" s="18" t="s">
        <v>8248</v>
      </c>
      <c r="D1448" s="59" t="s">
        <v>343</v>
      </c>
      <c r="E1448" s="407" t="s">
        <v>8249</v>
      </c>
    </row>
    <row r="1449" customFormat="false" ht="15.75" hidden="false" customHeight="false" outlineLevel="0" collapsed="false">
      <c r="A1449" s="716"/>
      <c r="B1449" s="580" t="s">
        <v>1503</v>
      </c>
      <c r="C1449" s="18" t="s">
        <v>8250</v>
      </c>
      <c r="D1449" s="57" t="s">
        <v>8251</v>
      </c>
      <c r="E1449" s="408" t="s">
        <v>8252</v>
      </c>
    </row>
    <row r="1450" customFormat="false" ht="15.75" hidden="false" customHeight="false" outlineLevel="0" collapsed="false">
      <c r="A1450" s="716"/>
      <c r="B1450" s="580" t="s">
        <v>1503</v>
      </c>
      <c r="C1450" s="701" t="s">
        <v>8253</v>
      </c>
      <c r="D1450" s="59" t="s">
        <v>6430</v>
      </c>
      <c r="E1450" s="407" t="s">
        <v>8254</v>
      </c>
    </row>
    <row r="1451" customFormat="false" ht="15.75" hidden="false" customHeight="false" outlineLevel="0" collapsed="false">
      <c r="A1451" s="716"/>
      <c r="B1451" s="580" t="s">
        <v>5259</v>
      </c>
      <c r="C1451" s="18" t="s">
        <v>8255</v>
      </c>
      <c r="D1451" s="59" t="s">
        <v>1525</v>
      </c>
      <c r="E1451" s="407" t="s">
        <v>1526</v>
      </c>
    </row>
    <row r="1452" customFormat="false" ht="15.75" hidden="false" customHeight="false" outlineLevel="0" collapsed="false">
      <c r="A1452" s="716"/>
      <c r="B1452" s="580" t="s">
        <v>7753</v>
      </c>
      <c r="C1452" s="18" t="s">
        <v>8256</v>
      </c>
      <c r="D1452" s="59" t="s">
        <v>8257</v>
      </c>
      <c r="E1452" s="407" t="s">
        <v>8258</v>
      </c>
      <c r="F1452" s="4" t="s">
        <v>1539</v>
      </c>
      <c r="G1452" s="292" t="s">
        <v>6935</v>
      </c>
    </row>
    <row r="1453" customFormat="false" ht="15.75" hidden="false" customHeight="false" outlineLevel="0" collapsed="false">
      <c r="A1453" s="716"/>
      <c r="B1453" s="580" t="s">
        <v>7757</v>
      </c>
      <c r="C1453" s="18" t="s">
        <v>8259</v>
      </c>
      <c r="D1453" s="59" t="s">
        <v>3386</v>
      </c>
      <c r="E1453" s="413"/>
    </row>
    <row r="1454" customFormat="false" ht="15.75" hidden="false" customHeight="false" outlineLevel="0" collapsed="false">
      <c r="A1454" s="716"/>
      <c r="B1454" s="580" t="s">
        <v>8260</v>
      </c>
      <c r="C1454" s="18" t="s">
        <v>8261</v>
      </c>
      <c r="D1454" s="59" t="s">
        <v>5948</v>
      </c>
      <c r="E1454" s="723" t="s">
        <v>8262</v>
      </c>
      <c r="F1454" s="4" t="s">
        <v>2444</v>
      </c>
      <c r="G1454" s="255" t="s">
        <v>2445</v>
      </c>
    </row>
    <row r="1455" customFormat="false" ht="15.75" hidden="false" customHeight="false" outlineLevel="0" collapsed="false">
      <c r="A1455" s="716"/>
      <c r="B1455" s="580" t="s">
        <v>7759</v>
      </c>
      <c r="C1455" s="18" t="s">
        <v>8263</v>
      </c>
      <c r="D1455" s="59" t="s">
        <v>8264</v>
      </c>
      <c r="E1455" s="407" t="s">
        <v>8265</v>
      </c>
    </row>
    <row r="1456" customFormat="false" ht="15.75" hidden="false" customHeight="false" outlineLevel="0" collapsed="false">
      <c r="A1456" s="716"/>
      <c r="B1456" s="580" t="s">
        <v>1585</v>
      </c>
      <c r="C1456" s="18" t="s">
        <v>8266</v>
      </c>
      <c r="D1456" s="59" t="s">
        <v>1291</v>
      </c>
      <c r="E1456" s="407" t="s">
        <v>8267</v>
      </c>
    </row>
    <row r="1457" customFormat="false" ht="15.75" hidden="false" customHeight="false" outlineLevel="0" collapsed="false">
      <c r="A1457" s="716"/>
      <c r="B1457" s="580" t="s">
        <v>1585</v>
      </c>
      <c r="C1457" s="18" t="s">
        <v>8268</v>
      </c>
      <c r="D1457" s="59" t="s">
        <v>598</v>
      </c>
      <c r="E1457" s="407" t="s">
        <v>8269</v>
      </c>
    </row>
    <row r="1458" customFormat="false" ht="15.75" hidden="false" customHeight="false" outlineLevel="0" collapsed="false">
      <c r="A1458" s="716"/>
      <c r="B1458" s="580" t="s">
        <v>1585</v>
      </c>
      <c r="C1458" s="18" t="s">
        <v>8270</v>
      </c>
      <c r="D1458" s="59"/>
      <c r="E1458" s="59"/>
      <c r="J1458" s="4"/>
    </row>
    <row r="1459" customFormat="false" ht="15.75" hidden="false" customHeight="false" outlineLevel="0" collapsed="false">
      <c r="A1459" s="716"/>
      <c r="B1459" s="580" t="s">
        <v>1585</v>
      </c>
      <c r="C1459" s="18" t="s">
        <v>8271</v>
      </c>
      <c r="D1459" s="59" t="s">
        <v>1377</v>
      </c>
      <c r="E1459" s="405" t="s">
        <v>8272</v>
      </c>
      <c r="J1459" s="4"/>
    </row>
    <row r="1460" customFormat="false" ht="15.75" hidden="false" customHeight="false" outlineLevel="0" collapsed="false">
      <c r="A1460" s="716"/>
      <c r="B1460" s="580" t="s">
        <v>7241</v>
      </c>
      <c r="C1460" s="18" t="s">
        <v>8273</v>
      </c>
      <c r="D1460" s="59" t="s">
        <v>8274</v>
      </c>
      <c r="E1460" s="405" t="s">
        <v>8275</v>
      </c>
      <c r="J1460" s="4"/>
    </row>
    <row r="1461" customFormat="false" ht="15.75" hidden="false" customHeight="false" outlineLevel="0" collapsed="false">
      <c r="A1461" s="716"/>
      <c r="B1461" s="580" t="s">
        <v>5262</v>
      </c>
      <c r="C1461" s="18" t="s">
        <v>8276</v>
      </c>
      <c r="D1461" s="59" t="s">
        <v>8277</v>
      </c>
      <c r="E1461" s="405" t="s">
        <v>8278</v>
      </c>
      <c r="J1461" s="4"/>
    </row>
    <row r="1462" customFormat="false" ht="15.75" hidden="false" customHeight="false" outlineLevel="0" collapsed="false">
      <c r="A1462" s="716"/>
      <c r="B1462" s="580" t="s">
        <v>8279</v>
      </c>
      <c r="C1462" s="18" t="s">
        <v>8280</v>
      </c>
      <c r="D1462" s="59" t="s">
        <v>6697</v>
      </c>
      <c r="E1462" s="405" t="s">
        <v>8281</v>
      </c>
      <c r="J1462" s="4"/>
    </row>
    <row r="1463" customFormat="false" ht="15.75" hidden="false" customHeight="false" outlineLevel="0" collapsed="false">
      <c r="A1463" s="716"/>
      <c r="B1463" s="580" t="s">
        <v>5634</v>
      </c>
      <c r="C1463" s="18" t="s">
        <v>8282</v>
      </c>
      <c r="D1463" s="59" t="s">
        <v>8283</v>
      </c>
      <c r="E1463" s="405" t="s">
        <v>8284</v>
      </c>
      <c r="J1463" s="4"/>
    </row>
    <row r="1464" customFormat="false" ht="15.75" hidden="false" customHeight="false" outlineLevel="0" collapsed="false">
      <c r="A1464" s="716"/>
      <c r="B1464" s="580" t="s">
        <v>6062</v>
      </c>
      <c r="C1464" s="18" t="s">
        <v>8285</v>
      </c>
      <c r="D1464" s="59" t="s">
        <v>8286</v>
      </c>
      <c r="E1464" s="405" t="s">
        <v>7433</v>
      </c>
      <c r="J1464" s="4"/>
    </row>
    <row r="1465" customFormat="false" ht="15.75" hidden="false" customHeight="false" outlineLevel="0" collapsed="false">
      <c r="A1465" s="716"/>
      <c r="B1465" s="580" t="s">
        <v>8287</v>
      </c>
      <c r="C1465" s="18" t="s">
        <v>8288</v>
      </c>
      <c r="D1465" s="59" t="s">
        <v>588</v>
      </c>
      <c r="E1465" s="405" t="s">
        <v>8289</v>
      </c>
      <c r="J1465" s="4"/>
    </row>
    <row r="1466" customFormat="false" ht="15.75" hidden="false" customHeight="false" outlineLevel="0" collapsed="false">
      <c r="A1466" s="716"/>
      <c r="B1466" s="580" t="s">
        <v>5637</v>
      </c>
      <c r="C1466" s="18" t="s">
        <v>8290</v>
      </c>
      <c r="D1466" s="59" t="s">
        <v>5659</v>
      </c>
      <c r="E1466" s="405" t="s">
        <v>8291</v>
      </c>
      <c r="J1466" s="4"/>
    </row>
    <row r="1467" customFormat="false" ht="15.75" hidden="false" customHeight="false" outlineLevel="0" collapsed="false">
      <c r="A1467" s="716"/>
      <c r="B1467" s="580" t="s">
        <v>7791</v>
      </c>
      <c r="C1467" s="41" t="s">
        <v>8292</v>
      </c>
      <c r="D1467" s="59" t="s">
        <v>8293</v>
      </c>
      <c r="E1467" s="405" t="s">
        <v>8294</v>
      </c>
      <c r="F1467" s="4" t="s">
        <v>1291</v>
      </c>
      <c r="G1467" s="255" t="s">
        <v>8295</v>
      </c>
      <c r="J1467" s="4"/>
    </row>
    <row r="1468" customFormat="false" ht="15.75" hidden="false" customHeight="false" outlineLevel="0" collapsed="false">
      <c r="A1468" s="716"/>
      <c r="B1468" s="580" t="s">
        <v>1655</v>
      </c>
      <c r="C1468" s="18" t="s">
        <v>8296</v>
      </c>
      <c r="D1468" s="5" t="s">
        <v>8297</v>
      </c>
      <c r="E1468" s="258" t="s">
        <v>8298</v>
      </c>
      <c r="F1468" s="4" t="s">
        <v>8299</v>
      </c>
      <c r="G1468" s="255" t="s">
        <v>8300</v>
      </c>
      <c r="J1468" s="4"/>
    </row>
    <row r="1469" customFormat="false" ht="15.75" hidden="false" customHeight="false" outlineLevel="0" collapsed="false">
      <c r="A1469" s="716"/>
      <c r="B1469" s="580" t="s">
        <v>8301</v>
      </c>
      <c r="C1469" s="18" t="s">
        <v>8302</v>
      </c>
      <c r="D1469" s="59"/>
      <c r="E1469" s="59"/>
      <c r="J1469" s="4"/>
    </row>
    <row r="1470" customFormat="false" ht="15.75" hidden="false" customHeight="false" outlineLevel="0" collapsed="false">
      <c r="A1470" s="716"/>
      <c r="B1470" s="580" t="s">
        <v>6541</v>
      </c>
      <c r="C1470" s="41" t="s">
        <v>8303</v>
      </c>
      <c r="D1470" s="57" t="s">
        <v>8304</v>
      </c>
      <c r="E1470" s="724" t="s">
        <v>8305</v>
      </c>
      <c r="J1470" s="4"/>
    </row>
    <row r="1471" customFormat="false" ht="15.75" hidden="false" customHeight="false" outlineLevel="0" collapsed="false">
      <c r="A1471" s="716"/>
      <c r="B1471" s="580" t="s">
        <v>6545</v>
      </c>
      <c r="C1471" s="18" t="s">
        <v>8306</v>
      </c>
      <c r="D1471" s="59" t="s">
        <v>343</v>
      </c>
      <c r="E1471" s="445" t="s">
        <v>8307</v>
      </c>
      <c r="F1471" s="4" t="s">
        <v>8308</v>
      </c>
      <c r="G1471" s="255" t="s">
        <v>8249</v>
      </c>
      <c r="J1471" s="4"/>
    </row>
    <row r="1472" customFormat="false" ht="15.75" hidden="false" customHeight="false" outlineLevel="0" collapsed="false">
      <c r="A1472" s="716"/>
      <c r="B1472" s="580" t="s">
        <v>7304</v>
      </c>
      <c r="C1472" s="18" t="s">
        <v>8309</v>
      </c>
      <c r="D1472" s="59" t="s">
        <v>1966</v>
      </c>
      <c r="E1472" s="407" t="s">
        <v>8310</v>
      </c>
      <c r="F1472" s="5"/>
      <c r="G1472" s="11"/>
      <c r="J1472" s="4"/>
    </row>
    <row r="1473" customFormat="false" ht="15.75" hidden="false" customHeight="false" outlineLevel="0" collapsed="false">
      <c r="A1473" s="716"/>
      <c r="B1473" s="580" t="s">
        <v>6550</v>
      </c>
      <c r="C1473" s="18" t="s">
        <v>8311</v>
      </c>
      <c r="D1473" s="57" t="s">
        <v>8312</v>
      </c>
      <c r="E1473" s="408" t="s">
        <v>8313</v>
      </c>
      <c r="F1473" s="41" t="s">
        <v>8314</v>
      </c>
      <c r="G1473" s="266" t="s">
        <v>8315</v>
      </c>
      <c r="J1473" s="4"/>
    </row>
    <row r="1474" customFormat="false" ht="15.75" hidden="false" customHeight="false" outlineLevel="0" collapsed="false">
      <c r="A1474" s="716"/>
      <c r="B1474" s="623" t="s">
        <v>8316</v>
      </c>
      <c r="C1474" s="41" t="s">
        <v>8317</v>
      </c>
      <c r="D1474" s="57" t="s">
        <v>8318</v>
      </c>
      <c r="E1474" s="408" t="s">
        <v>8319</v>
      </c>
      <c r="F1474" s="59"/>
      <c r="G1474" s="59"/>
      <c r="J1474" s="4"/>
    </row>
    <row r="1475" customFormat="false" ht="15.75" hidden="false" customHeight="false" outlineLevel="0" collapsed="false">
      <c r="A1475" s="716"/>
      <c r="B1475" s="623" t="s">
        <v>6578</v>
      </c>
      <c r="C1475" s="41" t="s">
        <v>8320</v>
      </c>
      <c r="D1475" s="57" t="s">
        <v>2481</v>
      </c>
      <c r="E1475" s="407" t="s">
        <v>8321</v>
      </c>
      <c r="F1475" s="59"/>
      <c r="G1475" s="59"/>
      <c r="J1475" s="4"/>
    </row>
    <row r="1476" customFormat="false" ht="15.75" hidden="false" customHeight="false" outlineLevel="0" collapsed="false">
      <c r="A1476" s="716"/>
      <c r="B1476" s="580" t="s">
        <v>6084</v>
      </c>
      <c r="C1476" s="18" t="s">
        <v>8322</v>
      </c>
      <c r="D1476" s="59" t="s">
        <v>1380</v>
      </c>
      <c r="E1476" s="445" t="s">
        <v>8323</v>
      </c>
      <c r="J1476" s="4"/>
    </row>
    <row r="1477" customFormat="false" ht="15.75" hidden="false" customHeight="false" outlineLevel="0" collapsed="false">
      <c r="A1477" s="716"/>
      <c r="B1477" s="580" t="s">
        <v>6088</v>
      </c>
      <c r="C1477" s="725" t="s">
        <v>8324</v>
      </c>
      <c r="D1477" s="57" t="s">
        <v>8325</v>
      </c>
      <c r="E1477" s="408" t="s">
        <v>8326</v>
      </c>
      <c r="K1477" s="4"/>
    </row>
    <row r="1478" customFormat="false" ht="15.75" hidden="false" customHeight="false" outlineLevel="0" collapsed="false">
      <c r="A1478" s="716"/>
      <c r="B1478" s="580" t="s">
        <v>6088</v>
      </c>
      <c r="C1478" s="41" t="s">
        <v>8327</v>
      </c>
      <c r="D1478" s="59" t="s">
        <v>598</v>
      </c>
      <c r="E1478" s="405" t="s">
        <v>8328</v>
      </c>
      <c r="K1478" s="4"/>
    </row>
    <row r="1479" customFormat="false" ht="15.75" hidden="false" customHeight="false" outlineLevel="0" collapsed="false">
      <c r="A1479" s="716"/>
      <c r="B1479" s="580" t="s">
        <v>6608</v>
      </c>
      <c r="C1479" s="18" t="s">
        <v>8329</v>
      </c>
      <c r="D1479" s="59" t="s">
        <v>3889</v>
      </c>
      <c r="E1479" s="405" t="s">
        <v>8330</v>
      </c>
      <c r="K1479" s="4"/>
    </row>
    <row r="1480" customFormat="false" ht="15.75" hidden="false" customHeight="false" outlineLevel="0" collapsed="false">
      <c r="A1480" s="716"/>
      <c r="B1480" s="580" t="s">
        <v>8331</v>
      </c>
      <c r="C1480" s="18" t="s">
        <v>8332</v>
      </c>
      <c r="D1480" s="59" t="s">
        <v>1354</v>
      </c>
      <c r="E1480" s="405" t="s">
        <v>8333</v>
      </c>
      <c r="K1480" s="4"/>
    </row>
    <row r="1481" customFormat="false" ht="15.75" hidden="false" customHeight="false" outlineLevel="0" collapsed="false">
      <c r="A1481" s="716"/>
      <c r="B1481" s="580" t="s">
        <v>7334</v>
      </c>
      <c r="C1481" s="18" t="s">
        <v>8334</v>
      </c>
      <c r="D1481" s="59" t="s">
        <v>598</v>
      </c>
      <c r="E1481" s="405" t="s">
        <v>8335</v>
      </c>
      <c r="K1481" s="4"/>
    </row>
    <row r="1482" customFormat="false" ht="15.75" hidden="false" customHeight="false" outlineLevel="0" collapsed="false">
      <c r="A1482" s="716"/>
      <c r="B1482" s="580" t="s">
        <v>6624</v>
      </c>
      <c r="C1482" s="18" t="s">
        <v>8336</v>
      </c>
      <c r="D1482" s="5" t="s">
        <v>8337</v>
      </c>
      <c r="E1482" s="258" t="s">
        <v>5316</v>
      </c>
      <c r="F1482" s="4" t="s">
        <v>8338</v>
      </c>
      <c r="G1482" s="255" t="s">
        <v>8339</v>
      </c>
      <c r="K1482" s="4"/>
    </row>
    <row r="1483" customFormat="false" ht="15.75" hidden="false" customHeight="false" outlineLevel="0" collapsed="false">
      <c r="A1483" s="716"/>
      <c r="B1483" s="580" t="s">
        <v>7844</v>
      </c>
      <c r="C1483" s="18" t="s">
        <v>8340</v>
      </c>
      <c r="D1483" s="59" t="s">
        <v>1774</v>
      </c>
      <c r="E1483" s="405" t="s">
        <v>8341</v>
      </c>
      <c r="K1483" s="4"/>
    </row>
    <row r="1484" customFormat="false" ht="15.75" hidden="false" customHeight="false" outlineLevel="0" collapsed="false">
      <c r="A1484" s="716"/>
      <c r="B1484" s="580" t="s">
        <v>6636</v>
      </c>
      <c r="C1484" s="18" t="s">
        <v>8342</v>
      </c>
      <c r="D1484" s="59" t="s">
        <v>8343</v>
      </c>
      <c r="E1484" s="405" t="s">
        <v>8344</v>
      </c>
      <c r="K1484" s="4"/>
    </row>
    <row r="1485" customFormat="false" ht="15.75" hidden="false" customHeight="false" outlineLevel="0" collapsed="false">
      <c r="A1485" s="716"/>
      <c r="B1485" s="580" t="s">
        <v>6647</v>
      </c>
      <c r="C1485" s="41" t="s">
        <v>8345</v>
      </c>
      <c r="D1485" s="57" t="s">
        <v>8346</v>
      </c>
      <c r="E1485" s="667" t="s">
        <v>8347</v>
      </c>
      <c r="F1485" s="4"/>
      <c r="G1485" s="4"/>
      <c r="K1485" s="4"/>
    </row>
    <row r="1486" customFormat="false" ht="15.75" hidden="false" customHeight="false" outlineLevel="0" collapsed="false">
      <c r="A1486" s="716"/>
      <c r="B1486" s="580" t="s">
        <v>6647</v>
      </c>
      <c r="C1486" s="18" t="s">
        <v>8348</v>
      </c>
      <c r="D1486" s="57" t="s">
        <v>8349</v>
      </c>
      <c r="E1486" s="414" t="s">
        <v>8350</v>
      </c>
      <c r="F1486" s="4" t="s">
        <v>7849</v>
      </c>
      <c r="G1486" s="255" t="s">
        <v>8351</v>
      </c>
      <c r="K1486" s="255" t="s">
        <v>8352</v>
      </c>
    </row>
    <row r="1487" customFormat="false" ht="15.75" hidden="false" customHeight="false" outlineLevel="0" collapsed="false">
      <c r="A1487" s="716"/>
      <c r="B1487" s="580" t="s">
        <v>4271</v>
      </c>
      <c r="C1487" s="4" t="s">
        <v>8353</v>
      </c>
      <c r="D1487" s="5" t="s">
        <v>1672</v>
      </c>
      <c r="E1487" s="292" t="s">
        <v>1673</v>
      </c>
      <c r="K1487" s="4"/>
    </row>
    <row r="1488" customFormat="false" ht="15.75" hidden="false" customHeight="false" outlineLevel="0" collapsed="false">
      <c r="A1488" s="716"/>
      <c r="B1488" s="580" t="s">
        <v>4271</v>
      </c>
      <c r="C1488" s="18" t="s">
        <v>8354</v>
      </c>
      <c r="D1488" s="5" t="s">
        <v>8355</v>
      </c>
      <c r="E1488" s="258" t="s">
        <v>7933</v>
      </c>
      <c r="K1488" s="4"/>
    </row>
    <row r="1489" customFormat="false" ht="15.75" hidden="false" customHeight="false" outlineLevel="0" collapsed="false">
      <c r="A1489" s="716"/>
      <c r="B1489" s="580" t="s">
        <v>4271</v>
      </c>
      <c r="C1489" s="18" t="s">
        <v>8356</v>
      </c>
      <c r="D1489" s="5"/>
      <c r="E1489" s="11"/>
      <c r="K1489" s="4"/>
    </row>
    <row r="1490" customFormat="false" ht="15.75" hidden="false" customHeight="false" outlineLevel="0" collapsed="false">
      <c r="A1490" s="716"/>
      <c r="B1490" s="580" t="s">
        <v>4271</v>
      </c>
      <c r="C1490" s="41" t="s">
        <v>8357</v>
      </c>
      <c r="D1490" s="5" t="s">
        <v>2053</v>
      </c>
      <c r="E1490" s="11"/>
      <c r="K1490" s="4"/>
    </row>
    <row r="1491" customFormat="false" ht="15.75" hidden="false" customHeight="false" outlineLevel="0" collapsed="false">
      <c r="A1491" s="716"/>
      <c r="B1491" s="580" t="s">
        <v>8358</v>
      </c>
      <c r="C1491" s="18" t="s">
        <v>8359</v>
      </c>
      <c r="D1491" s="41" t="s">
        <v>8360</v>
      </c>
      <c r="E1491" s="266" t="s">
        <v>8361</v>
      </c>
      <c r="K1491" s="4"/>
    </row>
    <row r="1492" customFormat="false" ht="15.75" hidden="false" customHeight="false" outlineLevel="0" collapsed="false">
      <c r="A1492" s="716"/>
      <c r="B1492" s="580" t="s">
        <v>8358</v>
      </c>
      <c r="C1492" s="18" t="s">
        <v>8362</v>
      </c>
      <c r="D1492" s="5" t="s">
        <v>1380</v>
      </c>
      <c r="E1492" s="258" t="s">
        <v>8363</v>
      </c>
      <c r="F1492" s="4" t="s">
        <v>8364</v>
      </c>
      <c r="G1492" s="255" t="s">
        <v>8365</v>
      </c>
      <c r="K1492" s="4"/>
    </row>
    <row r="1493" customFormat="false" ht="15.75" hidden="false" customHeight="false" outlineLevel="0" collapsed="false">
      <c r="A1493" s="716"/>
      <c r="B1493" s="580" t="s">
        <v>5282</v>
      </c>
      <c r="C1493" s="18" t="s">
        <v>8366</v>
      </c>
      <c r="D1493" s="5" t="s">
        <v>8367</v>
      </c>
      <c r="E1493" s="258" t="s">
        <v>1526</v>
      </c>
      <c r="K1493" s="4"/>
    </row>
    <row r="1494" customFormat="false" ht="15.75" hidden="false" customHeight="false" outlineLevel="0" collapsed="false">
      <c r="A1494" s="716"/>
      <c r="B1494" s="580" t="s">
        <v>8368</v>
      </c>
      <c r="C1494" s="18" t="s">
        <v>8369</v>
      </c>
      <c r="D1494" s="59" t="s">
        <v>1749</v>
      </c>
      <c r="E1494" s="423" t="s">
        <v>1750</v>
      </c>
      <c r="K1494" s="4"/>
    </row>
    <row r="1495" customFormat="false" ht="15.75" hidden="false" customHeight="false" outlineLevel="0" collapsed="false">
      <c r="A1495" s="716"/>
      <c r="B1495" s="580" t="s">
        <v>7881</v>
      </c>
      <c r="C1495" s="18" t="s">
        <v>8370</v>
      </c>
      <c r="D1495" s="59" t="s">
        <v>8343</v>
      </c>
      <c r="E1495" s="405" t="s">
        <v>8344</v>
      </c>
      <c r="K1495" s="4"/>
    </row>
    <row r="1496" customFormat="false" ht="15.75" hidden="false" customHeight="false" outlineLevel="0" collapsed="false">
      <c r="A1496" s="716"/>
      <c r="B1496" s="580" t="s">
        <v>8371</v>
      </c>
      <c r="C1496" s="4" t="s">
        <v>8372</v>
      </c>
      <c r="D1496" s="5" t="s">
        <v>1291</v>
      </c>
      <c r="E1496" s="258" t="s">
        <v>6419</v>
      </c>
      <c r="K1496" s="4"/>
    </row>
    <row r="1497" customFormat="false" ht="15.75" hidden="false" customHeight="false" outlineLevel="0" collapsed="false">
      <c r="A1497" s="716"/>
      <c r="B1497" s="580" t="s">
        <v>8373</v>
      </c>
      <c r="C1497" s="18" t="s">
        <v>8374</v>
      </c>
      <c r="D1497" s="5" t="s">
        <v>1312</v>
      </c>
      <c r="E1497" s="258" t="s">
        <v>8375</v>
      </c>
      <c r="K1497" s="4"/>
    </row>
    <row r="1498" customFormat="false" ht="15.75" hidden="false" customHeight="false" outlineLevel="0" collapsed="false">
      <c r="A1498" s="716"/>
      <c r="B1498" s="580" t="s">
        <v>6138</v>
      </c>
      <c r="C1498" s="18" t="s">
        <v>8376</v>
      </c>
      <c r="D1498" s="5" t="s">
        <v>8367</v>
      </c>
      <c r="E1498" s="258" t="s">
        <v>1526</v>
      </c>
      <c r="K1498" s="4"/>
    </row>
    <row r="1499" customFormat="false" ht="15.75" hidden="false" customHeight="false" outlineLevel="0" collapsed="false">
      <c r="A1499" s="716"/>
      <c r="B1499" s="580" t="s">
        <v>8377</v>
      </c>
      <c r="C1499" s="18" t="s">
        <v>8378</v>
      </c>
      <c r="D1499" s="5" t="s">
        <v>8367</v>
      </c>
      <c r="E1499" s="258" t="s">
        <v>1526</v>
      </c>
      <c r="K1499" s="4"/>
    </row>
    <row r="1500" customFormat="false" ht="15.75" hidden="false" customHeight="false" outlineLevel="0" collapsed="false">
      <c r="A1500" s="716"/>
      <c r="B1500" s="580" t="s">
        <v>1834</v>
      </c>
      <c r="C1500" s="18" t="s">
        <v>8379</v>
      </c>
      <c r="D1500" s="5" t="s">
        <v>8380</v>
      </c>
      <c r="E1500" s="258" t="s">
        <v>8381</v>
      </c>
      <c r="K1500" s="4"/>
    </row>
    <row r="1501" customFormat="false" ht="15.75" hidden="false" customHeight="false" outlineLevel="0" collapsed="false">
      <c r="A1501" s="716"/>
      <c r="B1501" s="580" t="s">
        <v>1834</v>
      </c>
      <c r="C1501" s="18" t="s">
        <v>8382</v>
      </c>
      <c r="D1501" s="5" t="s">
        <v>8383</v>
      </c>
      <c r="E1501" s="258" t="s">
        <v>8384</v>
      </c>
      <c r="K1501" s="255" t="s">
        <v>8385</v>
      </c>
    </row>
    <row r="1502" customFormat="false" ht="15.75" hidden="false" customHeight="false" outlineLevel="0" collapsed="false">
      <c r="A1502" s="716"/>
      <c r="B1502" s="580" t="s">
        <v>1834</v>
      </c>
      <c r="C1502" s="4" t="s">
        <v>8386</v>
      </c>
      <c r="D1502" s="5"/>
      <c r="E1502" s="11"/>
    </row>
    <row r="1503" customFormat="false" ht="15.75" hidden="false" customHeight="false" outlineLevel="0" collapsed="false">
      <c r="A1503" s="716"/>
      <c r="B1503" s="580" t="s">
        <v>1834</v>
      </c>
      <c r="C1503" s="4" t="s">
        <v>8387</v>
      </c>
      <c r="D1503" s="5" t="s">
        <v>8388</v>
      </c>
      <c r="E1503" s="258" t="s">
        <v>7536</v>
      </c>
    </row>
    <row r="1504" customFormat="false" ht="15.75" hidden="false" customHeight="false" outlineLevel="0" collapsed="false">
      <c r="A1504" s="716"/>
      <c r="B1504" s="580" t="s">
        <v>8389</v>
      </c>
      <c r="C1504" s="41" t="s">
        <v>8390</v>
      </c>
      <c r="D1504" s="5"/>
      <c r="E1504" s="258" t="s">
        <v>8391</v>
      </c>
    </row>
    <row r="1505" customFormat="false" ht="15.75" hidden="false" customHeight="false" outlineLevel="0" collapsed="false">
      <c r="A1505" s="716"/>
      <c r="B1505" s="580" t="s">
        <v>8392</v>
      </c>
      <c r="C1505" s="5" t="s">
        <v>8393</v>
      </c>
      <c r="D1505" s="5" t="s">
        <v>2518</v>
      </c>
      <c r="E1505" s="258" t="s">
        <v>8394</v>
      </c>
    </row>
    <row r="1506" customFormat="false" ht="15.75" hidden="false" customHeight="false" outlineLevel="0" collapsed="false">
      <c r="A1506" s="716"/>
      <c r="B1506" s="580" t="s">
        <v>8395</v>
      </c>
      <c r="C1506" s="4" t="s">
        <v>8396</v>
      </c>
      <c r="D1506" s="5" t="s">
        <v>1354</v>
      </c>
      <c r="E1506" s="258" t="s">
        <v>8397</v>
      </c>
    </row>
    <row r="1507" customFormat="false" ht="15.75" hidden="false" customHeight="false" outlineLevel="0" collapsed="false">
      <c r="A1507" s="716"/>
      <c r="B1507" s="580" t="s">
        <v>8398</v>
      </c>
      <c r="C1507" s="4" t="s">
        <v>8399</v>
      </c>
      <c r="D1507" s="5" t="s">
        <v>7362</v>
      </c>
      <c r="E1507" s="258" t="s">
        <v>8400</v>
      </c>
    </row>
    <row r="1508" customFormat="false" ht="15.75" hidden="false" customHeight="false" outlineLevel="0" collapsed="false">
      <c r="A1508" s="716"/>
      <c r="B1508" s="580" t="s">
        <v>8398</v>
      </c>
      <c r="C1508" s="607" t="s">
        <v>8401</v>
      </c>
      <c r="D1508" s="5" t="s">
        <v>1104</v>
      </c>
      <c r="E1508" s="292" t="s">
        <v>8402</v>
      </c>
    </row>
    <row r="1509" customFormat="false" ht="15.75" hidden="false" customHeight="false" outlineLevel="0" collapsed="false">
      <c r="A1509" s="716"/>
      <c r="B1509" s="580" t="s">
        <v>8403</v>
      </c>
      <c r="C1509" s="432" t="s">
        <v>8404</v>
      </c>
      <c r="D1509" s="5" t="s">
        <v>1435</v>
      </c>
      <c r="E1509" s="269" t="s">
        <v>7787</v>
      </c>
    </row>
    <row r="1510" customFormat="false" ht="15.75" hidden="false" customHeight="false" outlineLevel="0" collapsed="false">
      <c r="A1510" s="716"/>
      <c r="B1510" s="726" t="s">
        <v>8405</v>
      </c>
      <c r="C1510" s="684" t="s">
        <v>8406</v>
      </c>
      <c r="D1510" s="41" t="s">
        <v>8407</v>
      </c>
      <c r="E1510" s="266" t="s">
        <v>8408</v>
      </c>
      <c r="G1510" s="18" t="s">
        <v>8409</v>
      </c>
      <c r="H1510" s="410" t="s">
        <v>8410</v>
      </c>
    </row>
    <row r="1511" customFormat="false" ht="15.75" hidden="false" customHeight="false" outlineLevel="0" collapsed="false">
      <c r="A1511" s="716"/>
      <c r="B1511" s="580" t="s">
        <v>7460</v>
      </c>
      <c r="C1511" s="432" t="s">
        <v>8411</v>
      </c>
      <c r="D1511" s="41" t="s">
        <v>8412</v>
      </c>
      <c r="E1511" s="269" t="s">
        <v>8413</v>
      </c>
    </row>
    <row r="1512" customFormat="false" ht="15.75" hidden="false" customHeight="false" outlineLevel="0" collapsed="false">
      <c r="A1512" s="716"/>
      <c r="B1512" s="580" t="s">
        <v>8414</v>
      </c>
      <c r="C1512" s="41" t="s">
        <v>8415</v>
      </c>
      <c r="D1512" s="5" t="s">
        <v>8416</v>
      </c>
      <c r="E1512" s="258" t="s">
        <v>8417</v>
      </c>
      <c r="F1512" s="4"/>
      <c r="G1512" s="4"/>
    </row>
    <row r="1513" customFormat="false" ht="15.75" hidden="false" customHeight="false" outlineLevel="0" collapsed="false">
      <c r="A1513" s="716"/>
      <c r="B1513" s="580" t="s">
        <v>8418</v>
      </c>
      <c r="C1513" s="41" t="s">
        <v>8419</v>
      </c>
      <c r="D1513" s="5" t="s">
        <v>8337</v>
      </c>
      <c r="E1513" s="258" t="s">
        <v>5316</v>
      </c>
      <c r="F1513" s="4" t="s">
        <v>8283</v>
      </c>
      <c r="G1513" s="255" t="s">
        <v>8420</v>
      </c>
    </row>
    <row r="1514" customFormat="false" ht="15.75" hidden="false" customHeight="false" outlineLevel="0" collapsed="false">
      <c r="A1514" s="716"/>
      <c r="B1514" s="580" t="s">
        <v>8421</v>
      </c>
      <c r="C1514" s="432" t="s">
        <v>8422</v>
      </c>
      <c r="D1514" s="5" t="s">
        <v>4730</v>
      </c>
      <c r="E1514" s="292" t="s">
        <v>8423</v>
      </c>
    </row>
    <row r="1515" customFormat="false" ht="15.75" hidden="false" customHeight="false" outlineLevel="0" collapsed="false">
      <c r="A1515" s="716"/>
      <c r="B1515" s="580" t="s">
        <v>8424</v>
      </c>
      <c r="C1515" s="647" t="s">
        <v>8425</v>
      </c>
      <c r="D1515" s="5" t="s">
        <v>1312</v>
      </c>
      <c r="E1515" s="255" t="s">
        <v>8426</v>
      </c>
    </row>
    <row r="1516" customFormat="false" ht="15.75" hidden="false" customHeight="false" outlineLevel="0" collapsed="false">
      <c r="A1516" s="716"/>
      <c r="B1516" s="580" t="s">
        <v>6729</v>
      </c>
      <c r="C1516" s="18" t="s">
        <v>8427</v>
      </c>
      <c r="D1516" s="41" t="s">
        <v>8428</v>
      </c>
      <c r="E1516" s="410" t="s">
        <v>8429</v>
      </c>
      <c r="F1516" s="35"/>
      <c r="G1516" s="375"/>
    </row>
    <row r="1517" customFormat="false" ht="15.75" hidden="false" customHeight="false" outlineLevel="0" collapsed="false">
      <c r="A1517" s="716"/>
      <c r="B1517" s="580" t="s">
        <v>8424</v>
      </c>
      <c r="C1517" s="18" t="s">
        <v>8430</v>
      </c>
      <c r="D1517" s="41" t="s">
        <v>8431</v>
      </c>
      <c r="E1517" s="262" t="s">
        <v>8432</v>
      </c>
    </row>
    <row r="1518" customFormat="false" ht="15.75" hidden="false" customHeight="false" outlineLevel="0" collapsed="false">
      <c r="A1518" s="716"/>
      <c r="B1518" s="580" t="s">
        <v>8433</v>
      </c>
      <c r="C1518" s="4" t="s">
        <v>8434</v>
      </c>
      <c r="D1518" s="5" t="s">
        <v>8435</v>
      </c>
      <c r="E1518" s="255" t="s">
        <v>7781</v>
      </c>
    </row>
    <row r="1519" customFormat="false" ht="15.75" hidden="false" customHeight="false" outlineLevel="0" collapsed="false">
      <c r="A1519" s="716"/>
      <c r="B1519" s="580" t="s">
        <v>8436</v>
      </c>
      <c r="C1519" s="18" t="s">
        <v>8437</v>
      </c>
      <c r="D1519" s="5" t="s">
        <v>8438</v>
      </c>
      <c r="E1519" s="258" t="s">
        <v>4432</v>
      </c>
      <c r="F1519" s="4" t="s">
        <v>1424</v>
      </c>
      <c r="G1519" s="255" t="s">
        <v>8439</v>
      </c>
      <c r="K1519" s="4"/>
      <c r="L1519" s="5"/>
    </row>
    <row r="1520" customFormat="false" ht="15.75" hidden="false" customHeight="false" outlineLevel="0" collapsed="false">
      <c r="A1520" s="716"/>
      <c r="B1520" s="580" t="s">
        <v>8440</v>
      </c>
      <c r="C1520" s="18" t="s">
        <v>8441</v>
      </c>
      <c r="D1520" s="41" t="s">
        <v>8442</v>
      </c>
      <c r="E1520" s="266" t="s">
        <v>8443</v>
      </c>
      <c r="F1520" s="4"/>
      <c r="G1520" s="4"/>
      <c r="K1520" s="4"/>
      <c r="L1520" s="5"/>
    </row>
    <row r="1521" customFormat="false" ht="15.75" hidden="false" customHeight="false" outlineLevel="0" collapsed="false">
      <c r="A1521" s="716"/>
      <c r="B1521" s="580" t="s">
        <v>8444</v>
      </c>
      <c r="C1521" s="41" t="s">
        <v>8445</v>
      </c>
      <c r="D1521" s="5" t="s">
        <v>598</v>
      </c>
      <c r="E1521" s="258" t="s">
        <v>8446</v>
      </c>
      <c r="F1521" s="4"/>
      <c r="G1521" s="4"/>
      <c r="K1521" s="4"/>
      <c r="L1521" s="5"/>
    </row>
    <row r="1522" customFormat="false" ht="15.75" hidden="false" customHeight="false" outlineLevel="0" collapsed="false">
      <c r="A1522" s="716"/>
      <c r="B1522" s="580" t="s">
        <v>8447</v>
      </c>
      <c r="C1522" s="18" t="s">
        <v>8448</v>
      </c>
      <c r="D1522" s="5" t="s">
        <v>1066</v>
      </c>
      <c r="E1522" s="258" t="s">
        <v>8449</v>
      </c>
      <c r="F1522" s="4"/>
      <c r="G1522" s="4"/>
      <c r="K1522" s="4"/>
      <c r="L1522" s="5"/>
    </row>
    <row r="1523" customFormat="false" ht="15.75" hidden="false" customHeight="false" outlineLevel="0" collapsed="false">
      <c r="A1523" s="716"/>
      <c r="B1523" s="580" t="s">
        <v>5513</v>
      </c>
      <c r="C1523" s="18" t="s">
        <v>8450</v>
      </c>
      <c r="D1523" s="5" t="s">
        <v>1344</v>
      </c>
      <c r="E1523" s="258" t="s">
        <v>8451</v>
      </c>
      <c r="F1523" s="4"/>
      <c r="G1523" s="4"/>
      <c r="K1523" s="4"/>
      <c r="L1523" s="5"/>
    </row>
    <row r="1524" customFormat="false" ht="15.75" hidden="false" customHeight="false" outlineLevel="0" collapsed="false">
      <c r="A1524" s="716"/>
      <c r="B1524" s="580" t="s">
        <v>8452</v>
      </c>
      <c r="C1524" s="18" t="s">
        <v>8453</v>
      </c>
      <c r="D1524" s="5" t="s">
        <v>3067</v>
      </c>
      <c r="E1524" s="258" t="s">
        <v>8454</v>
      </c>
      <c r="F1524" s="4" t="s">
        <v>1580</v>
      </c>
      <c r="G1524" s="255" t="s">
        <v>8455</v>
      </c>
      <c r="K1524" s="4"/>
      <c r="L1524" s="5"/>
    </row>
    <row r="1525" customFormat="false" ht="15.75" hidden="false" customHeight="false" outlineLevel="0" collapsed="false">
      <c r="A1525" s="716"/>
      <c r="B1525" s="580" t="s">
        <v>8456</v>
      </c>
      <c r="C1525" s="18" t="s">
        <v>8457</v>
      </c>
      <c r="D1525" s="41" t="s">
        <v>8458</v>
      </c>
      <c r="E1525" s="266" t="s">
        <v>8459</v>
      </c>
      <c r="K1525" s="4"/>
      <c r="L1525" s="5"/>
    </row>
    <row r="1526" customFormat="false" ht="15.75" hidden="false" customHeight="false" outlineLevel="0" collapsed="false">
      <c r="A1526" s="716"/>
      <c r="B1526" s="580" t="s">
        <v>8460</v>
      </c>
      <c r="C1526" s="18" t="s">
        <v>8461</v>
      </c>
      <c r="D1526" s="5" t="s">
        <v>1574</v>
      </c>
      <c r="E1526" s="258" t="s">
        <v>8462</v>
      </c>
      <c r="K1526" s="4"/>
      <c r="L1526" s="5"/>
    </row>
    <row r="1527" customFormat="false" ht="15.75" hidden="false" customHeight="false" outlineLevel="0" collapsed="false">
      <c r="A1527" s="716"/>
      <c r="B1527" s="580" t="s">
        <v>8463</v>
      </c>
      <c r="C1527" s="18" t="s">
        <v>8464</v>
      </c>
      <c r="D1527" s="5" t="s">
        <v>3899</v>
      </c>
      <c r="E1527" s="258" t="s">
        <v>8465</v>
      </c>
      <c r="K1527" s="4"/>
      <c r="L1527" s="5"/>
    </row>
    <row r="1528" customFormat="false" ht="15.75" hidden="false" customHeight="false" outlineLevel="0" collapsed="false">
      <c r="A1528" s="716"/>
      <c r="B1528" s="580" t="s">
        <v>8466</v>
      </c>
      <c r="C1528" s="18" t="s">
        <v>8467</v>
      </c>
      <c r="D1528" s="5" t="s">
        <v>1424</v>
      </c>
      <c r="E1528" s="258" t="s">
        <v>8468</v>
      </c>
      <c r="K1528" s="4"/>
      <c r="L1528" s="5"/>
    </row>
    <row r="1529" customFormat="false" ht="15.75" hidden="false" customHeight="false" outlineLevel="0" collapsed="false">
      <c r="A1529" s="716"/>
      <c r="B1529" s="580" t="s">
        <v>8469</v>
      </c>
      <c r="C1529" s="18" t="s">
        <v>8470</v>
      </c>
      <c r="D1529" s="5" t="s">
        <v>5397</v>
      </c>
      <c r="E1529" s="258" t="s">
        <v>8471</v>
      </c>
      <c r="K1529" s="4"/>
      <c r="L1529" s="5"/>
    </row>
    <row r="1530" customFormat="false" ht="15.75" hidden="false" customHeight="false" outlineLevel="0" collapsed="false">
      <c r="A1530" s="716"/>
      <c r="B1530" s="580" t="s">
        <v>8472</v>
      </c>
      <c r="C1530" s="18" t="s">
        <v>8473</v>
      </c>
      <c r="D1530" s="41" t="s">
        <v>8474</v>
      </c>
      <c r="E1530" s="266" t="s">
        <v>8475</v>
      </c>
      <c r="K1530" s="4"/>
      <c r="L1530" s="5"/>
    </row>
    <row r="1531" customFormat="false" ht="15.75" hidden="false" customHeight="false" outlineLevel="0" collapsed="false">
      <c r="A1531" s="716"/>
      <c r="B1531" s="580" t="s">
        <v>6164</v>
      </c>
      <c r="C1531" s="18" t="s">
        <v>8476</v>
      </c>
      <c r="D1531" s="5" t="s">
        <v>1672</v>
      </c>
      <c r="E1531" s="258" t="s">
        <v>1673</v>
      </c>
      <c r="K1531" s="255" t="s">
        <v>8477</v>
      </c>
      <c r="L1531" s="5"/>
    </row>
    <row r="1532" customFormat="false" ht="15.75" hidden="false" customHeight="false" outlineLevel="0" collapsed="false">
      <c r="A1532" s="716"/>
      <c r="B1532" s="580" t="s">
        <v>5184</v>
      </c>
      <c r="C1532" s="18" t="s">
        <v>8478</v>
      </c>
      <c r="D1532" s="5" t="s">
        <v>8479</v>
      </c>
      <c r="E1532" s="258" t="s">
        <v>8480</v>
      </c>
      <c r="L1532" s="5"/>
    </row>
    <row r="1533" customFormat="false" ht="15.75" hidden="false" customHeight="false" outlineLevel="0" collapsed="false">
      <c r="A1533" s="716"/>
      <c r="B1533" s="580" t="s">
        <v>5521</v>
      </c>
      <c r="C1533" s="18" t="s">
        <v>8481</v>
      </c>
      <c r="D1533" s="41" t="s">
        <v>8482</v>
      </c>
      <c r="E1533" s="266" t="s">
        <v>8483</v>
      </c>
      <c r="L1533" s="5"/>
    </row>
    <row r="1534" customFormat="false" ht="15.75" hidden="false" customHeight="false" outlineLevel="0" collapsed="false">
      <c r="A1534" s="716"/>
      <c r="B1534" s="580" t="s">
        <v>5521</v>
      </c>
      <c r="C1534" s="18" t="s">
        <v>8484</v>
      </c>
      <c r="D1534" s="5" t="s">
        <v>2531</v>
      </c>
      <c r="E1534" s="262" t="s">
        <v>8485</v>
      </c>
      <c r="F1534" s="4" t="s">
        <v>4569</v>
      </c>
      <c r="G1534" s="255" t="s">
        <v>8486</v>
      </c>
      <c r="H1534" s="4" t="s">
        <v>8487</v>
      </c>
      <c r="I1534" s="255" t="s">
        <v>8488</v>
      </c>
      <c r="L1534" s="5"/>
    </row>
    <row r="1535" customFormat="false" ht="15.75" hidden="false" customHeight="false" outlineLevel="0" collapsed="false">
      <c r="A1535" s="716"/>
      <c r="B1535" s="580" t="s">
        <v>4370</v>
      </c>
      <c r="C1535" s="701" t="s">
        <v>8489</v>
      </c>
      <c r="D1535" s="5" t="s">
        <v>6430</v>
      </c>
      <c r="E1535" s="262" t="s">
        <v>8254</v>
      </c>
      <c r="L1535" s="5"/>
    </row>
    <row r="1536" customFormat="false" ht="15.75" hidden="false" customHeight="false" outlineLevel="0" collapsed="false">
      <c r="A1536" s="716"/>
      <c r="B1536" s="580" t="s">
        <v>4370</v>
      </c>
      <c r="C1536" s="18" t="s">
        <v>8490</v>
      </c>
      <c r="D1536" s="5" t="s">
        <v>1724</v>
      </c>
      <c r="E1536" s="262" t="s">
        <v>8491</v>
      </c>
      <c r="L1536" s="5"/>
    </row>
    <row r="1537" customFormat="false" ht="15.75" hidden="false" customHeight="false" outlineLevel="0" collapsed="false">
      <c r="A1537" s="716"/>
      <c r="B1537" s="580" t="s">
        <v>4370</v>
      </c>
      <c r="C1537" s="18" t="s">
        <v>8492</v>
      </c>
      <c r="D1537" s="5" t="s">
        <v>1696</v>
      </c>
      <c r="E1537" s="262" t="s">
        <v>8493</v>
      </c>
      <c r="L1537" s="5"/>
    </row>
    <row r="1538" customFormat="false" ht="15.75" hidden="false" customHeight="false" outlineLevel="0" collapsed="false">
      <c r="A1538" s="716"/>
      <c r="B1538" s="580" t="s">
        <v>4370</v>
      </c>
      <c r="C1538" s="18" t="s">
        <v>8494</v>
      </c>
      <c r="D1538" s="5" t="s">
        <v>343</v>
      </c>
      <c r="E1538" s="11"/>
      <c r="L1538" s="5"/>
    </row>
    <row r="1539" customFormat="false" ht="15.75" hidden="false" customHeight="false" outlineLevel="0" collapsed="false">
      <c r="A1539" s="716"/>
      <c r="B1539" s="580" t="s">
        <v>6811</v>
      </c>
      <c r="C1539" s="18" t="s">
        <v>8495</v>
      </c>
      <c r="D1539" s="5" t="s">
        <v>2546</v>
      </c>
      <c r="E1539" s="258" t="s">
        <v>8496</v>
      </c>
      <c r="L1539" s="5"/>
    </row>
    <row r="1540" customFormat="false" ht="15.75" hidden="false" customHeight="false" outlineLevel="0" collapsed="false">
      <c r="A1540" s="716"/>
      <c r="B1540" s="580" t="s">
        <v>5920</v>
      </c>
      <c r="C1540" s="18" t="s">
        <v>8497</v>
      </c>
      <c r="D1540" s="5" t="s">
        <v>2546</v>
      </c>
      <c r="E1540" s="258" t="s">
        <v>8496</v>
      </c>
      <c r="L1540" s="5"/>
    </row>
    <row r="1541" customFormat="false" ht="15.75" hidden="false" customHeight="false" outlineLevel="0" collapsed="false">
      <c r="A1541" s="716"/>
      <c r="B1541" s="580" t="s">
        <v>6826</v>
      </c>
      <c r="C1541" s="18" t="s">
        <v>8498</v>
      </c>
      <c r="D1541" s="41" t="s">
        <v>8499</v>
      </c>
      <c r="E1541" s="266" t="s">
        <v>8500</v>
      </c>
      <c r="F1541" s="41" t="s">
        <v>8501</v>
      </c>
      <c r="G1541" s="266" t="s">
        <v>8502</v>
      </c>
      <c r="L1541" s="5"/>
    </row>
    <row r="1542" customFormat="false" ht="15.75" hidden="false" customHeight="false" outlineLevel="0" collapsed="false">
      <c r="A1542" s="716"/>
      <c r="B1542" s="580" t="s">
        <v>8503</v>
      </c>
      <c r="C1542" s="18" t="s">
        <v>8504</v>
      </c>
      <c r="D1542" s="5" t="s">
        <v>7384</v>
      </c>
      <c r="E1542" s="258" t="s">
        <v>7385</v>
      </c>
      <c r="L1542" s="5"/>
    </row>
    <row r="1543" customFormat="false" ht="15.75" hidden="false" customHeight="false" outlineLevel="0" collapsed="false">
      <c r="A1543" s="716"/>
      <c r="B1543" s="580" t="s">
        <v>6832</v>
      </c>
      <c r="C1543" s="18" t="s">
        <v>8505</v>
      </c>
      <c r="D1543" s="5" t="s">
        <v>8506</v>
      </c>
      <c r="E1543" s="258" t="s">
        <v>7994</v>
      </c>
      <c r="K1543" s="5"/>
    </row>
    <row r="1544" customFormat="false" ht="15.75" hidden="false" customHeight="false" outlineLevel="0" collapsed="false">
      <c r="A1544" s="716"/>
      <c r="B1544" s="580" t="s">
        <v>7511</v>
      </c>
      <c r="C1544" s="18" t="s">
        <v>8507</v>
      </c>
      <c r="D1544" s="41" t="s">
        <v>8508</v>
      </c>
      <c r="E1544" s="388" t="s">
        <v>8509</v>
      </c>
      <c r="K1544" s="5"/>
    </row>
    <row r="1545" customFormat="false" ht="15.75" hidden="false" customHeight="false" outlineLevel="0" collapsed="false">
      <c r="A1545" s="716"/>
      <c r="B1545" s="580" t="s">
        <v>6838</v>
      </c>
      <c r="C1545" s="18" t="s">
        <v>8510</v>
      </c>
      <c r="D1545" s="5" t="s">
        <v>8511</v>
      </c>
      <c r="E1545" s="258" t="s">
        <v>8512</v>
      </c>
      <c r="K1545" s="5" t="s">
        <v>8513</v>
      </c>
    </row>
    <row r="1546" customFormat="false" ht="15.75" hidden="false" customHeight="false" outlineLevel="0" collapsed="false">
      <c r="A1546" s="716"/>
      <c r="B1546" s="646" t="n">
        <v>45614</v>
      </c>
      <c r="C1546" s="4" t="s">
        <v>8514</v>
      </c>
      <c r="D1546" s="4"/>
      <c r="E1546" s="4"/>
      <c r="F1546" s="4"/>
      <c r="G1546" s="4"/>
    </row>
    <row r="1547" customFormat="false" ht="15.75" hidden="false" customHeight="false" outlineLevel="0" collapsed="false">
      <c r="A1547" s="716"/>
      <c r="B1547" s="646" t="n">
        <v>44884</v>
      </c>
      <c r="C1547" s="4" t="s">
        <v>8515</v>
      </c>
      <c r="D1547" s="4" t="s">
        <v>1010</v>
      </c>
      <c r="E1547" s="255" t="s">
        <v>8516</v>
      </c>
      <c r="F1547" s="4" t="s">
        <v>8517</v>
      </c>
      <c r="G1547" s="255" t="s">
        <v>8518</v>
      </c>
    </row>
    <row r="1548" customFormat="false" ht="15.75" hidden="false" customHeight="false" outlineLevel="0" collapsed="false">
      <c r="A1548" s="716"/>
      <c r="B1548" s="580" t="s">
        <v>8519</v>
      </c>
      <c r="C1548" s="57" t="s">
        <v>8520</v>
      </c>
      <c r="D1548" s="59" t="s">
        <v>8521</v>
      </c>
      <c r="E1548" s="407" t="s">
        <v>8522</v>
      </c>
      <c r="F1548" s="5"/>
      <c r="G1548" s="11"/>
    </row>
    <row r="1549" customFormat="false" ht="15.75" hidden="false" customHeight="false" outlineLevel="0" collapsed="false">
      <c r="A1549" s="716"/>
      <c r="B1549" s="580" t="s">
        <v>4679</v>
      </c>
      <c r="C1549" s="57" t="s">
        <v>8523</v>
      </c>
      <c r="D1549" s="59" t="s">
        <v>7174</v>
      </c>
      <c r="E1549" s="407" t="s">
        <v>8524</v>
      </c>
      <c r="F1549" s="5"/>
      <c r="G1549" s="11"/>
    </row>
    <row r="1550" customFormat="false" ht="15.75" hidden="false" customHeight="false" outlineLevel="0" collapsed="false">
      <c r="A1550" s="716"/>
      <c r="B1550" s="580" t="s">
        <v>8525</v>
      </c>
      <c r="C1550" s="18" t="s">
        <v>8526</v>
      </c>
      <c r="D1550" s="5" t="s">
        <v>1626</v>
      </c>
      <c r="E1550" s="255" t="s">
        <v>1627</v>
      </c>
      <c r="F1550" s="5" t="s">
        <v>1774</v>
      </c>
      <c r="G1550" s="258" t="s">
        <v>8527</v>
      </c>
    </row>
    <row r="1551" customFormat="false" ht="15.75" hidden="false" customHeight="false" outlineLevel="0" collapsed="false">
      <c r="A1551" s="716"/>
      <c r="B1551" s="580" t="s">
        <v>4722</v>
      </c>
      <c r="C1551" s="18" t="s">
        <v>8528</v>
      </c>
      <c r="D1551" s="5" t="s">
        <v>4833</v>
      </c>
      <c r="E1551" s="255" t="s">
        <v>8529</v>
      </c>
    </row>
    <row r="1552" customFormat="false" ht="15.75" hidden="false" customHeight="false" outlineLevel="0" collapsed="false">
      <c r="A1552" s="716"/>
      <c r="B1552" s="580" t="s">
        <v>4679</v>
      </c>
      <c r="C1552" s="41" t="s">
        <v>8530</v>
      </c>
      <c r="D1552" s="41" t="s">
        <v>8531</v>
      </c>
      <c r="E1552" s="410" t="s">
        <v>8532</v>
      </c>
      <c r="F1552" s="18" t="s">
        <v>8533</v>
      </c>
      <c r="G1552" s="409" t="s">
        <v>8534</v>
      </c>
    </row>
    <row r="1553" customFormat="false" ht="15.75" hidden="false" customHeight="false" outlineLevel="0" collapsed="false">
      <c r="A1553" s="716"/>
      <c r="B1553" s="580" t="s">
        <v>8053</v>
      </c>
      <c r="C1553" s="18" t="s">
        <v>8535</v>
      </c>
    </row>
    <row r="1554" customFormat="false" ht="15.75" hidden="false" customHeight="false" outlineLevel="0" collapsed="false">
      <c r="A1554" s="716"/>
      <c r="B1554" s="580" t="s">
        <v>8536</v>
      </c>
      <c r="C1554" s="57" t="s">
        <v>8537</v>
      </c>
      <c r="D1554" s="59" t="s">
        <v>1724</v>
      </c>
      <c r="E1554" s="405" t="s">
        <v>8538</v>
      </c>
      <c r="F1554" s="5"/>
      <c r="G1554" s="5"/>
    </row>
    <row r="1555" customFormat="false" ht="15.75" hidden="false" customHeight="false" outlineLevel="0" collapsed="false">
      <c r="A1555" s="716"/>
      <c r="B1555" s="580" t="s">
        <v>7557</v>
      </c>
      <c r="C1555" s="18" t="s">
        <v>8539</v>
      </c>
      <c r="D1555" s="41" t="s">
        <v>8540</v>
      </c>
      <c r="E1555" s="266" t="s">
        <v>8541</v>
      </c>
      <c r="F1555" s="41" t="s">
        <v>8542</v>
      </c>
      <c r="G1555" s="477" t="s">
        <v>8543</v>
      </c>
    </row>
    <row r="1556" customFormat="false" ht="15.75" hidden="false" customHeight="false" outlineLevel="0" collapsed="false">
      <c r="D1556" s="5"/>
    </row>
    <row r="1557" customFormat="false" ht="15.75" hidden="false" customHeight="false" outlineLevel="0" collapsed="false">
      <c r="B1557" s="580"/>
      <c r="D1557" s="5"/>
    </row>
    <row r="1558" customFormat="false" ht="15.75" hidden="false" customHeight="false" outlineLevel="0" collapsed="false">
      <c r="B1558" s="71" t="s">
        <v>8544</v>
      </c>
      <c r="D1558" s="5"/>
    </row>
    <row r="1559" customFormat="false" ht="15.75" hidden="false" customHeight="false" outlineLevel="0" collapsed="false">
      <c r="B1559" s="580" t="s">
        <v>4079</v>
      </c>
      <c r="C1559" s="2" t="n">
        <f aca="false">COUNTIF(C32:C1555,"*Russia*")+COUNTIF(C32:C1555,"*Putin*")+COUNTIF(C32:C1555,"*Soviet*")</f>
        <v>311</v>
      </c>
      <c r="D1559" s="5"/>
    </row>
    <row r="1560" customFormat="false" ht="15.75" hidden="false" customHeight="false" outlineLevel="0" collapsed="false">
      <c r="B1560" s="580" t="s">
        <v>4080</v>
      </c>
      <c r="C1560" s="2" t="n">
        <f aca="false">COUNTIF(C32:C1555,"*Ukrain*")</f>
        <v>56</v>
      </c>
      <c r="D1560" s="577"/>
    </row>
    <row r="1561" customFormat="false" ht="15.75" hidden="false" customHeight="false" outlineLevel="0" collapsed="false">
      <c r="B1561" s="580" t="s">
        <v>4081</v>
      </c>
      <c r="C1561" s="2" t="n">
        <f aca="false">COUNTIF(C32:C1555,"*Afghani*")</f>
        <v>19</v>
      </c>
      <c r="D1561" s="5"/>
    </row>
    <row r="1562" customFormat="false" ht="15.75" hidden="false" customHeight="false" outlineLevel="0" collapsed="false">
      <c r="B1562" s="580" t="s">
        <v>4082</v>
      </c>
      <c r="C1562" s="2" t="n">
        <f aca="false">COUNTIF(C32:C1555,"*Canad*")</f>
        <v>18</v>
      </c>
      <c r="D1562" s="5"/>
    </row>
    <row r="1563" customFormat="false" ht="15.75" hidden="false" customHeight="false" outlineLevel="0" collapsed="false">
      <c r="B1563" s="580" t="s">
        <v>4083</v>
      </c>
      <c r="C1563" s="2" t="n">
        <f aca="false">COUNTIF(C32:C1555,"*Iraq*")</f>
        <v>10</v>
      </c>
      <c r="D1563" s="5"/>
    </row>
    <row r="1564" customFormat="false" ht="15.75" hidden="false" customHeight="false" outlineLevel="0" collapsed="false">
      <c r="B1564" s="580" t="s">
        <v>4084</v>
      </c>
      <c r="C1564" s="2" t="n">
        <f aca="false">COUNTIF(C32:C1555,"*Belarus*")</f>
        <v>8</v>
      </c>
      <c r="D1564" s="5"/>
    </row>
    <row r="1565" customFormat="false" ht="15.75" hidden="false" customHeight="false" outlineLevel="0" collapsed="false">
      <c r="B1565" s="106" t="s">
        <v>4085</v>
      </c>
      <c r="C1565" s="2" t="n">
        <f aca="false">COUNTIF(C32:C1555,"*Dutch*")+COUNTIF(C32:C1555,"*Holland*")+COUNTIF(C32:C1555,"*Netherlands*")</f>
        <v>9</v>
      </c>
      <c r="D1565" s="5"/>
    </row>
    <row r="1566" customFormat="false" ht="15.75" hidden="false" customHeight="false" outlineLevel="0" collapsed="false">
      <c r="B1566" s="580" t="s">
        <v>4086</v>
      </c>
      <c r="C1566" s="2" t="n">
        <f aca="false">COUNTIF(C32:C1555,"*France*")+COUNTIF(C32:C1555,"*French*")</f>
        <v>5</v>
      </c>
      <c r="D1566" s="5"/>
    </row>
    <row r="1567" customFormat="false" ht="15.75" hidden="false" customHeight="false" outlineLevel="0" collapsed="false">
      <c r="B1567" s="580" t="s">
        <v>4087</v>
      </c>
      <c r="C1567" s="2" t="n">
        <f aca="false">COUNTIF(C32:C1555,"*Turk*")</f>
        <v>8</v>
      </c>
      <c r="D1567" s="5"/>
    </row>
    <row r="1568" customFormat="false" ht="15.75" hidden="false" customHeight="false" outlineLevel="0" collapsed="false">
      <c r="B1568" s="580" t="s">
        <v>4088</v>
      </c>
      <c r="C1568" s="2" t="n">
        <f aca="false">COUNTIF(C32:C1555,"*U.K.*")+COUNTIF(C32:C1555,"*Engl")</f>
        <v>5</v>
      </c>
      <c r="D1568" s="5"/>
    </row>
    <row r="1569" customFormat="false" ht="15.75" hidden="false" customHeight="false" outlineLevel="0" collapsed="false">
      <c r="B1569" s="106" t="s">
        <v>8545</v>
      </c>
      <c r="C1569" s="2" t="n">
        <f aca="false">COUNTIF(C32:C1555,"*Italian*")+COUNTIF(C32:C1555,"*Italy*")</f>
        <v>11</v>
      </c>
      <c r="D1569" s="5"/>
    </row>
    <row r="1570" customFormat="false" ht="15.75" hidden="false" customHeight="false" outlineLevel="0" collapsed="false">
      <c r="B1570" s="106" t="s">
        <v>4089</v>
      </c>
      <c r="C1570" s="581" t="n">
        <f aca="false">COUNTIF(C32:C1556,"*China*")+COUNTIF(C32:C1556,"*Chinese*")+COUNTIF(C32:C1556,"Wengui")</f>
        <v>3</v>
      </c>
      <c r="D1570" s="5"/>
    </row>
    <row r="1571" customFormat="false" ht="15.75" hidden="false" customHeight="false" outlineLevel="0" collapsed="false">
      <c r="B1571" s="580" t="s">
        <v>4090</v>
      </c>
      <c r="C1571" s="2" t="n">
        <f aca="false">COUNTIF(C32:C1555,"*Serb*")</f>
        <v>3</v>
      </c>
      <c r="D1571" s="5"/>
    </row>
    <row r="1572" customFormat="false" ht="15.75" hidden="false" customHeight="false" outlineLevel="0" collapsed="false">
      <c r="B1572" s="580" t="s">
        <v>4091</v>
      </c>
      <c r="C1572" s="2" t="n">
        <f aca="false">COUNTIF(C32:C1555,"*South Africa*")+COUNTIF(C32:C1555,"*S. Africa*")</f>
        <v>3</v>
      </c>
      <c r="D1572" s="5"/>
    </row>
    <row r="1573" customFormat="false" ht="15.75" hidden="false" customHeight="false" outlineLevel="0" collapsed="false">
      <c r="B1573" s="106" t="s">
        <v>4092</v>
      </c>
      <c r="C1573" s="2" t="n">
        <f aca="false">COUNTIF(C32:C1555,"*Saudi*")</f>
        <v>3</v>
      </c>
      <c r="D1573" s="5"/>
    </row>
    <row r="1574" customFormat="false" ht="15.75" hidden="false" customHeight="false" outlineLevel="0" collapsed="false">
      <c r="B1574" s="106" t="s">
        <v>4093</v>
      </c>
      <c r="C1574" s="2" t="n">
        <f aca="false">COUNTIF(C32:C1555,"*Moldova*")</f>
        <v>4</v>
      </c>
      <c r="D1574" s="5"/>
    </row>
    <row r="1575" customFormat="false" ht="15.75" hidden="false" customHeight="false" outlineLevel="0" collapsed="false">
      <c r="A1575" s="97"/>
      <c r="B1575" s="106" t="s">
        <v>4094</v>
      </c>
      <c r="C1575" s="2" t="n">
        <f aca="false">COUNTIF(C32:C1555,"*Brazil*")</f>
        <v>1</v>
      </c>
      <c r="D1575" s="59"/>
      <c r="E1575" s="97"/>
      <c r="F1575" s="97"/>
      <c r="G1575" s="97"/>
      <c r="H1575" s="97"/>
      <c r="I1575" s="97"/>
      <c r="J1575" s="97"/>
      <c r="K1575" s="97"/>
      <c r="L1575" s="97"/>
      <c r="M1575" s="97"/>
      <c r="N1575" s="97"/>
      <c r="O1575" s="97"/>
      <c r="P1575" s="97"/>
      <c r="Q1575" s="97"/>
      <c r="R1575" s="97"/>
      <c r="S1575" s="97"/>
      <c r="T1575" s="97"/>
      <c r="U1575" s="97"/>
      <c r="V1575" s="97"/>
      <c r="W1575" s="97"/>
      <c r="X1575" s="97"/>
      <c r="Y1575" s="97"/>
      <c r="Z1575" s="97"/>
      <c r="AA1575" s="97"/>
    </row>
    <row r="1576" customFormat="false" ht="15.75" hidden="false" customHeight="false" outlineLevel="0" collapsed="false">
      <c r="A1576" s="97"/>
      <c r="B1576" s="106" t="s">
        <v>4095</v>
      </c>
      <c r="C1576" s="2" t="n">
        <f aca="false">COUNTIF(C32:C1555,"*UAE*")</f>
        <v>1</v>
      </c>
      <c r="D1576" s="97"/>
      <c r="E1576" s="97"/>
      <c r="F1576" s="97"/>
      <c r="G1576" s="97"/>
      <c r="H1576" s="97"/>
      <c r="I1576" s="97"/>
      <c r="J1576" s="97"/>
      <c r="K1576" s="97"/>
      <c r="L1576" s="97"/>
      <c r="M1576" s="97"/>
      <c r="N1576" s="97"/>
      <c r="O1576" s="97"/>
      <c r="P1576" s="97"/>
      <c r="Q1576" s="97"/>
      <c r="R1576" s="97"/>
      <c r="S1576" s="97"/>
      <c r="T1576" s="97"/>
      <c r="U1576" s="97"/>
      <c r="V1576" s="97"/>
      <c r="W1576" s="97"/>
      <c r="X1576" s="97"/>
      <c r="Y1576" s="97"/>
      <c r="Z1576" s="97"/>
      <c r="AA1576" s="97"/>
    </row>
    <row r="1577" customFormat="false" ht="15.75" hidden="false" customHeight="false" outlineLevel="0" collapsed="false">
      <c r="A1577" s="97"/>
      <c r="B1577" s="106" t="s">
        <v>4096</v>
      </c>
      <c r="C1577" s="2" t="n">
        <f aca="false">COUNTIF(C32:C1555,"*Namibia*")</f>
        <v>0</v>
      </c>
      <c r="D1577" s="97"/>
      <c r="E1577" s="97"/>
      <c r="F1577" s="97"/>
      <c r="G1577" s="97"/>
      <c r="H1577" s="97"/>
      <c r="I1577" s="97"/>
      <c r="J1577" s="97"/>
      <c r="K1577" s="97"/>
      <c r="L1577" s="97"/>
      <c r="M1577" s="97"/>
      <c r="N1577" s="97"/>
      <c r="O1577" s="97"/>
      <c r="P1577" s="97"/>
      <c r="Q1577" s="97"/>
      <c r="R1577" s="97"/>
      <c r="S1577" s="97"/>
      <c r="T1577" s="97"/>
      <c r="U1577" s="97"/>
      <c r="V1577" s="97"/>
      <c r="W1577" s="97"/>
      <c r="X1577" s="97"/>
      <c r="Y1577" s="97"/>
      <c r="Z1577" s="97"/>
      <c r="AA1577" s="97"/>
    </row>
    <row r="1578" customFormat="false" ht="15.75" hidden="false" customHeight="false" outlineLevel="0" collapsed="false">
      <c r="A1578" s="97"/>
      <c r="B1578" s="106" t="s">
        <v>4097</v>
      </c>
      <c r="C1578" s="2" t="n">
        <f aca="false">COUNTIF(C32:C1555,"*Venezuela*")</f>
        <v>1</v>
      </c>
      <c r="D1578" s="97"/>
      <c r="E1578" s="97"/>
      <c r="F1578" s="97"/>
      <c r="G1578" s="97"/>
      <c r="H1578" s="97"/>
      <c r="I1578" s="97"/>
      <c r="J1578" s="97"/>
      <c r="K1578" s="97"/>
      <c r="L1578" s="97"/>
      <c r="M1578" s="97"/>
      <c r="N1578" s="97"/>
      <c r="O1578" s="97"/>
      <c r="P1578" s="97"/>
      <c r="Q1578" s="97"/>
      <c r="R1578" s="97"/>
      <c r="S1578" s="97"/>
      <c r="T1578" s="97"/>
      <c r="U1578" s="97"/>
      <c r="V1578" s="97"/>
      <c r="W1578" s="97"/>
      <c r="X1578" s="97"/>
      <c r="Y1578" s="97"/>
      <c r="Z1578" s="97"/>
      <c r="AA1578" s="97"/>
    </row>
    <row r="1579" customFormat="false" ht="15.75" hidden="false" customHeight="false" outlineLevel="0" collapsed="false">
      <c r="A1579" s="97"/>
      <c r="B1579" s="106" t="s">
        <v>4098</v>
      </c>
      <c r="C1579" s="2" t="n">
        <f aca="false">COUNTIF(C32:C1555,"*Hungar*")</f>
        <v>8</v>
      </c>
      <c r="D1579" s="97"/>
      <c r="E1579" s="97"/>
      <c r="F1579" s="97"/>
      <c r="G1579" s="97"/>
      <c r="H1579" s="97"/>
      <c r="I1579" s="97"/>
      <c r="J1579" s="97"/>
      <c r="K1579" s="97"/>
      <c r="L1579" s="97"/>
      <c r="M1579" s="97"/>
      <c r="N1579" s="97"/>
      <c r="O1579" s="97"/>
      <c r="P1579" s="97"/>
      <c r="Q1579" s="97"/>
      <c r="R1579" s="97"/>
      <c r="S1579" s="97"/>
      <c r="T1579" s="97"/>
      <c r="U1579" s="97"/>
      <c r="V1579" s="97"/>
      <c r="W1579" s="97"/>
      <c r="X1579" s="97"/>
      <c r="Y1579" s="97"/>
      <c r="Z1579" s="97"/>
      <c r="AA1579" s="97"/>
    </row>
    <row r="1580" customFormat="false" ht="15.75" hidden="false" customHeight="false" outlineLevel="0" collapsed="false">
      <c r="A1580" s="97"/>
      <c r="B1580" s="106" t="s">
        <v>4099</v>
      </c>
      <c r="C1580" s="2" t="n">
        <f aca="false">COUNTIF(C32:C1555,"Indonesia*")</f>
        <v>0</v>
      </c>
      <c r="D1580" s="97"/>
      <c r="E1580" s="97"/>
      <c r="F1580" s="97"/>
      <c r="G1580" s="97"/>
      <c r="H1580" s="97"/>
      <c r="I1580" s="97"/>
      <c r="J1580" s="97"/>
      <c r="K1580" s="97"/>
      <c r="L1580" s="97"/>
      <c r="M1580" s="97"/>
      <c r="N1580" s="97"/>
      <c r="O1580" s="97"/>
      <c r="P1580" s="97"/>
      <c r="Q1580" s="97"/>
      <c r="R1580" s="97"/>
      <c r="S1580" s="97"/>
      <c r="T1580" s="97"/>
      <c r="U1580" s="97"/>
      <c r="V1580" s="97"/>
      <c r="W1580" s="97"/>
      <c r="X1580" s="97"/>
      <c r="Y1580" s="97"/>
      <c r="Z1580" s="97"/>
      <c r="AA1580" s="97"/>
    </row>
    <row r="1581" customFormat="false" ht="15.75" hidden="false" customHeight="false" outlineLevel="0" collapsed="false">
      <c r="A1581" s="97"/>
      <c r="B1581" s="97"/>
      <c r="C1581" s="97"/>
      <c r="D1581" s="97"/>
      <c r="E1581" s="97"/>
      <c r="F1581" s="97"/>
      <c r="G1581" s="97"/>
      <c r="H1581" s="97"/>
      <c r="I1581" s="97"/>
      <c r="J1581" s="97"/>
      <c r="K1581" s="97"/>
      <c r="L1581" s="97"/>
      <c r="M1581" s="97"/>
      <c r="N1581" s="97"/>
      <c r="O1581" s="97"/>
      <c r="P1581" s="97"/>
      <c r="Q1581" s="97"/>
      <c r="R1581" s="97"/>
      <c r="S1581" s="97"/>
      <c r="T1581" s="97"/>
      <c r="U1581" s="97"/>
      <c r="V1581" s="97"/>
      <c r="W1581" s="97"/>
      <c r="X1581" s="97"/>
      <c r="Y1581" s="97"/>
      <c r="Z1581" s="97"/>
      <c r="AA1581" s="97"/>
    </row>
    <row r="1582" customFormat="false" ht="15.75" hidden="false" customHeight="false" outlineLevel="0" collapsed="false">
      <c r="A1582" s="97"/>
      <c r="B1582" s="97"/>
      <c r="C1582" s="97"/>
      <c r="D1582" s="97"/>
      <c r="E1582" s="97"/>
      <c r="F1582" s="97"/>
      <c r="G1582" s="97"/>
      <c r="H1582" s="97"/>
      <c r="I1582" s="97"/>
      <c r="J1582" s="97"/>
      <c r="K1582" s="97"/>
      <c r="L1582" s="97"/>
      <c r="M1582" s="97"/>
      <c r="N1582" s="97"/>
      <c r="O1582" s="97"/>
      <c r="P1582" s="97"/>
      <c r="Q1582" s="97"/>
      <c r="R1582" s="97"/>
      <c r="S1582" s="97"/>
      <c r="T1582" s="97"/>
      <c r="U1582" s="97"/>
      <c r="V1582" s="97"/>
      <c r="W1582" s="97"/>
      <c r="X1582" s="97"/>
      <c r="Y1582" s="97"/>
      <c r="Z1582" s="97"/>
      <c r="AA1582" s="97"/>
    </row>
    <row r="1583" customFormat="false" ht="15.75" hidden="false" customHeight="false" outlineLevel="0" collapsed="false">
      <c r="A1583" s="97"/>
      <c r="B1583" s="97"/>
      <c r="C1583" s="97"/>
      <c r="D1583" s="97"/>
      <c r="E1583" s="97"/>
      <c r="F1583" s="97"/>
      <c r="G1583" s="97"/>
      <c r="H1583" s="97"/>
      <c r="I1583" s="97"/>
      <c r="J1583" s="97"/>
      <c r="K1583" s="97"/>
      <c r="L1583" s="97"/>
      <c r="M1583" s="97"/>
      <c r="N1583" s="97"/>
      <c r="O1583" s="97"/>
      <c r="P1583" s="97"/>
      <c r="Q1583" s="97"/>
      <c r="R1583" s="97"/>
      <c r="S1583" s="97"/>
      <c r="T1583" s="97"/>
      <c r="U1583" s="97"/>
      <c r="V1583" s="97"/>
      <c r="W1583" s="97"/>
      <c r="X1583" s="97"/>
      <c r="Y1583" s="97"/>
      <c r="Z1583" s="97"/>
      <c r="AA1583" s="97"/>
    </row>
    <row r="1584" customFormat="false" ht="15.75" hidden="false" customHeight="false" outlineLevel="0" collapsed="false">
      <c r="A1584" s="97"/>
      <c r="B1584" s="97"/>
      <c r="C1584" s="97"/>
      <c r="D1584" s="97"/>
      <c r="E1584" s="97"/>
      <c r="F1584" s="97"/>
      <c r="G1584" s="97"/>
      <c r="H1584" s="97"/>
      <c r="I1584" s="97"/>
      <c r="J1584" s="97"/>
      <c r="K1584" s="97"/>
      <c r="L1584" s="97"/>
      <c r="M1584" s="97"/>
      <c r="N1584" s="97"/>
      <c r="O1584" s="97"/>
      <c r="P1584" s="97"/>
      <c r="Q1584" s="97"/>
      <c r="R1584" s="97"/>
      <c r="S1584" s="97"/>
      <c r="T1584" s="97"/>
      <c r="U1584" s="97"/>
      <c r="V1584" s="97"/>
      <c r="W1584" s="97"/>
      <c r="X1584" s="97"/>
      <c r="Y1584" s="97"/>
      <c r="Z1584" s="97"/>
      <c r="AA1584" s="97"/>
    </row>
    <row r="1585" customFormat="false" ht="15.75" hidden="false" customHeight="false" outlineLevel="0" collapsed="false">
      <c r="A1585" s="97"/>
      <c r="B1585" s="97"/>
      <c r="C1585" s="97"/>
      <c r="D1585" s="97"/>
      <c r="E1585" s="97"/>
      <c r="F1585" s="97"/>
      <c r="G1585" s="97"/>
      <c r="H1585" s="97"/>
      <c r="I1585" s="97"/>
      <c r="J1585" s="97"/>
      <c r="K1585" s="97"/>
      <c r="L1585" s="97"/>
      <c r="M1585" s="97"/>
      <c r="N1585" s="97"/>
      <c r="O1585" s="97"/>
      <c r="P1585" s="97"/>
      <c r="Q1585" s="97"/>
      <c r="R1585" s="97"/>
      <c r="S1585" s="97"/>
      <c r="T1585" s="97"/>
      <c r="U1585" s="97"/>
      <c r="V1585" s="97"/>
      <c r="W1585" s="97"/>
      <c r="X1585" s="97"/>
      <c r="Y1585" s="97"/>
      <c r="Z1585" s="97"/>
      <c r="AA1585" s="97"/>
    </row>
    <row r="1586" customFormat="false" ht="15.75" hidden="false" customHeight="false" outlineLevel="0" collapsed="false">
      <c r="A1586" s="97"/>
      <c r="B1586" s="97"/>
      <c r="C1586" s="97"/>
      <c r="D1586" s="97"/>
      <c r="E1586" s="97"/>
      <c r="F1586" s="97"/>
      <c r="G1586" s="97"/>
      <c r="H1586" s="97"/>
      <c r="I1586" s="97"/>
      <c r="J1586" s="97"/>
      <c r="K1586" s="97"/>
      <c r="L1586" s="97"/>
      <c r="M1586" s="97"/>
      <c r="N1586" s="97"/>
      <c r="O1586" s="97"/>
      <c r="P1586" s="97"/>
      <c r="Q1586" s="97"/>
      <c r="R1586" s="97"/>
      <c r="S1586" s="97"/>
      <c r="T1586" s="97"/>
      <c r="U1586" s="97"/>
      <c r="V1586" s="97"/>
      <c r="W1586" s="97"/>
      <c r="X1586" s="97"/>
      <c r="Y1586" s="97"/>
      <c r="Z1586" s="97"/>
      <c r="AA1586" s="97"/>
    </row>
    <row r="1587" customFormat="false" ht="15.75" hidden="false" customHeight="false" outlineLevel="0" collapsed="false">
      <c r="A1587" s="97"/>
      <c r="B1587" s="97"/>
      <c r="C1587" s="97"/>
      <c r="D1587" s="97"/>
      <c r="E1587" s="97"/>
      <c r="F1587" s="97"/>
      <c r="G1587" s="97"/>
      <c r="H1587" s="97"/>
      <c r="I1587" s="97"/>
      <c r="J1587" s="97"/>
      <c r="K1587" s="97"/>
      <c r="L1587" s="97"/>
      <c r="M1587" s="97"/>
      <c r="N1587" s="97"/>
      <c r="O1587" s="97"/>
      <c r="P1587" s="97"/>
      <c r="Q1587" s="97"/>
      <c r="R1587" s="97"/>
      <c r="S1587" s="97"/>
      <c r="T1587" s="97"/>
      <c r="U1587" s="97"/>
      <c r="V1587" s="97"/>
      <c r="W1587" s="97"/>
      <c r="X1587" s="97"/>
      <c r="Y1587" s="97"/>
      <c r="Z1587" s="97"/>
      <c r="AA1587" s="97"/>
    </row>
    <row r="1588" customFormat="false" ht="15.75" hidden="false" customHeight="false" outlineLevel="0" collapsed="false">
      <c r="A1588" s="97"/>
      <c r="B1588" s="97"/>
      <c r="C1588" s="97"/>
      <c r="D1588" s="97"/>
      <c r="E1588" s="97"/>
      <c r="F1588" s="97"/>
      <c r="G1588" s="97"/>
      <c r="H1588" s="97"/>
      <c r="I1588" s="97"/>
      <c r="J1588" s="97"/>
      <c r="K1588" s="97"/>
      <c r="L1588" s="97"/>
      <c r="M1588" s="97"/>
      <c r="N1588" s="97"/>
      <c r="O1588" s="97"/>
      <c r="P1588" s="97"/>
      <c r="Q1588" s="97"/>
      <c r="R1588" s="97"/>
      <c r="S1588" s="97"/>
      <c r="T1588" s="97"/>
      <c r="U1588" s="97"/>
      <c r="V1588" s="97"/>
      <c r="W1588" s="97"/>
      <c r="X1588" s="97"/>
      <c r="Y1588" s="97"/>
      <c r="Z1588" s="97"/>
      <c r="AA1588" s="97"/>
    </row>
    <row r="1589" customFormat="false" ht="15.75" hidden="false" customHeight="false" outlineLevel="0" collapsed="false">
      <c r="A1589" s="97"/>
      <c r="B1589" s="97"/>
      <c r="C1589" s="97"/>
      <c r="D1589" s="97"/>
      <c r="E1589" s="97"/>
      <c r="F1589" s="97"/>
      <c r="G1589" s="97"/>
      <c r="H1589" s="97"/>
      <c r="I1589" s="97"/>
      <c r="J1589" s="97"/>
      <c r="K1589" s="97"/>
      <c r="L1589" s="97"/>
      <c r="M1589" s="97"/>
      <c r="N1589" s="97"/>
      <c r="O1589" s="97"/>
      <c r="P1589" s="97"/>
      <c r="Q1589" s="97"/>
      <c r="R1589" s="97"/>
      <c r="S1589" s="97"/>
      <c r="T1589" s="97"/>
      <c r="U1589" s="97"/>
      <c r="V1589" s="97"/>
      <c r="W1589" s="97"/>
      <c r="X1589" s="97"/>
      <c r="Y1589" s="97"/>
      <c r="Z1589" s="97"/>
      <c r="AA1589" s="97"/>
    </row>
    <row r="1590" customFormat="false" ht="15.75" hidden="false" customHeight="false" outlineLevel="0" collapsed="false">
      <c r="A1590" s="97"/>
      <c r="B1590" s="97"/>
      <c r="C1590" s="97"/>
      <c r="D1590" s="97"/>
      <c r="E1590" s="97"/>
      <c r="F1590" s="97"/>
      <c r="G1590" s="97"/>
      <c r="H1590" s="97"/>
      <c r="I1590" s="97"/>
      <c r="J1590" s="97"/>
      <c r="K1590" s="97"/>
      <c r="L1590" s="97"/>
      <c r="M1590" s="97"/>
      <c r="N1590" s="97"/>
      <c r="O1590" s="97"/>
      <c r="P1590" s="97"/>
      <c r="Q1590" s="97"/>
      <c r="R1590" s="97"/>
      <c r="S1590" s="97"/>
      <c r="T1590" s="97"/>
      <c r="U1590" s="97"/>
      <c r="V1590" s="97"/>
      <c r="W1590" s="97"/>
      <c r="X1590" s="97"/>
      <c r="Y1590" s="97"/>
      <c r="Z1590" s="97"/>
      <c r="AA1590" s="97"/>
    </row>
    <row r="1591" customFormat="false" ht="15.75" hidden="false" customHeight="false" outlineLevel="0" collapsed="false">
      <c r="A1591" s="97"/>
      <c r="B1591" s="97"/>
      <c r="C1591" s="97"/>
      <c r="D1591" s="97"/>
      <c r="E1591" s="97"/>
      <c r="F1591" s="97"/>
      <c r="G1591" s="97"/>
      <c r="H1591" s="97"/>
      <c r="I1591" s="97"/>
      <c r="J1591" s="97"/>
      <c r="K1591" s="97"/>
      <c r="L1591" s="97"/>
      <c r="M1591" s="97"/>
      <c r="N1591" s="97"/>
      <c r="O1591" s="97"/>
      <c r="P1591" s="97"/>
      <c r="Q1591" s="97"/>
      <c r="R1591" s="97"/>
      <c r="S1591" s="97"/>
      <c r="T1591" s="97"/>
      <c r="U1591" s="97"/>
      <c r="V1591" s="97"/>
      <c r="W1591" s="97"/>
      <c r="X1591" s="97"/>
      <c r="Y1591" s="97"/>
      <c r="Z1591" s="97"/>
      <c r="AA1591" s="97"/>
    </row>
    <row r="1592" customFormat="false" ht="15.75" hidden="false" customHeight="false" outlineLevel="0" collapsed="false">
      <c r="A1592" s="97"/>
      <c r="B1592" s="97"/>
      <c r="C1592" s="97"/>
      <c r="D1592" s="97"/>
      <c r="E1592" s="97"/>
      <c r="F1592" s="97"/>
      <c r="G1592" s="97"/>
      <c r="H1592" s="97"/>
      <c r="I1592" s="97"/>
      <c r="J1592" s="97"/>
      <c r="K1592" s="97"/>
      <c r="L1592" s="97"/>
      <c r="M1592" s="97"/>
      <c r="N1592" s="97"/>
      <c r="O1592" s="97"/>
      <c r="P1592" s="97"/>
      <c r="Q1592" s="97"/>
      <c r="R1592" s="97"/>
      <c r="S1592" s="97"/>
      <c r="T1592" s="97"/>
      <c r="U1592" s="97"/>
      <c r="V1592" s="97"/>
      <c r="W1592" s="97"/>
      <c r="X1592" s="97"/>
      <c r="Y1592" s="97"/>
      <c r="Z1592" s="97"/>
      <c r="AA1592" s="97"/>
    </row>
    <row r="1593" customFormat="false" ht="15.75" hidden="false" customHeight="false" outlineLevel="0" collapsed="false">
      <c r="A1593" s="97"/>
      <c r="B1593" s="97"/>
      <c r="C1593" s="97"/>
      <c r="D1593" s="97"/>
      <c r="E1593" s="97"/>
      <c r="F1593" s="97"/>
      <c r="G1593" s="97"/>
      <c r="H1593" s="97"/>
      <c r="I1593" s="97"/>
      <c r="J1593" s="97"/>
      <c r="K1593" s="97"/>
      <c r="L1593" s="97"/>
      <c r="M1593" s="97"/>
      <c r="N1593" s="97"/>
      <c r="O1593" s="97"/>
      <c r="P1593" s="97"/>
      <c r="Q1593" s="97"/>
      <c r="R1593" s="97"/>
      <c r="S1593" s="97"/>
      <c r="T1593" s="97"/>
      <c r="U1593" s="97"/>
      <c r="V1593" s="97"/>
      <c r="W1593" s="97"/>
      <c r="X1593" s="97"/>
      <c r="Y1593" s="97"/>
      <c r="Z1593" s="97"/>
      <c r="AA1593" s="97"/>
    </row>
    <row r="1594" customFormat="false" ht="15.75" hidden="false" customHeight="false" outlineLevel="0" collapsed="false">
      <c r="A1594" s="97"/>
      <c r="B1594" s="97"/>
      <c r="C1594" s="97"/>
      <c r="D1594" s="97"/>
      <c r="E1594" s="97"/>
      <c r="F1594" s="97"/>
      <c r="G1594" s="97"/>
      <c r="H1594" s="97"/>
      <c r="I1594" s="97"/>
      <c r="J1594" s="97"/>
      <c r="K1594" s="97"/>
      <c r="L1594" s="97"/>
      <c r="M1594" s="97"/>
      <c r="N1594" s="97"/>
      <c r="O1594" s="97"/>
      <c r="P1594" s="97"/>
      <c r="Q1594" s="97"/>
      <c r="R1594" s="97"/>
      <c r="S1594" s="97"/>
      <c r="T1594" s="97"/>
      <c r="U1594" s="97"/>
      <c r="V1594" s="97"/>
      <c r="W1594" s="97"/>
      <c r="X1594" s="97"/>
      <c r="Y1594" s="97"/>
      <c r="Z1594" s="97"/>
      <c r="AA1594" s="97"/>
    </row>
    <row r="1595" customFormat="false" ht="15.75" hidden="false" customHeight="false" outlineLevel="0" collapsed="false">
      <c r="A1595" s="97"/>
      <c r="B1595" s="97"/>
      <c r="C1595" s="97"/>
      <c r="D1595" s="97"/>
      <c r="E1595" s="97"/>
      <c r="F1595" s="97"/>
      <c r="G1595" s="97"/>
      <c r="H1595" s="97"/>
      <c r="I1595" s="97"/>
      <c r="J1595" s="97"/>
      <c r="K1595" s="97"/>
      <c r="L1595" s="97"/>
      <c r="M1595" s="97"/>
      <c r="N1595" s="97"/>
      <c r="O1595" s="97"/>
      <c r="P1595" s="97"/>
      <c r="Q1595" s="97"/>
      <c r="R1595" s="97"/>
      <c r="S1595" s="97"/>
      <c r="T1595" s="97"/>
      <c r="U1595" s="97"/>
      <c r="V1595" s="97"/>
      <c r="W1595" s="97"/>
      <c r="X1595" s="97"/>
      <c r="Y1595" s="97"/>
      <c r="Z1595" s="97"/>
      <c r="AA1595" s="97"/>
    </row>
    <row r="1596" customFormat="false" ht="15.75" hidden="false" customHeight="false" outlineLevel="0" collapsed="false">
      <c r="A1596" s="97"/>
      <c r="B1596" s="97"/>
      <c r="C1596" s="97"/>
      <c r="D1596" s="97"/>
      <c r="E1596" s="97"/>
      <c r="F1596" s="97"/>
      <c r="G1596" s="97"/>
      <c r="H1596" s="97"/>
      <c r="I1596" s="97"/>
      <c r="J1596" s="97"/>
      <c r="K1596" s="97"/>
      <c r="L1596" s="97"/>
      <c r="M1596" s="97"/>
      <c r="N1596" s="97"/>
      <c r="O1596" s="97"/>
      <c r="P1596" s="97"/>
      <c r="Q1596" s="97"/>
      <c r="R1596" s="97"/>
      <c r="S1596" s="97"/>
      <c r="T1596" s="97"/>
      <c r="U1596" s="97"/>
      <c r="V1596" s="97"/>
      <c r="W1596" s="97"/>
      <c r="X1596" s="97"/>
      <c r="Y1596" s="97"/>
      <c r="Z1596" s="97"/>
      <c r="AA1596" s="97"/>
    </row>
    <row r="1597" customFormat="false" ht="15.75" hidden="false" customHeight="false" outlineLevel="0" collapsed="false">
      <c r="A1597" s="97"/>
      <c r="B1597" s="97"/>
      <c r="C1597" s="97"/>
      <c r="D1597" s="97"/>
      <c r="E1597" s="97"/>
      <c r="F1597" s="97"/>
      <c r="G1597" s="97"/>
      <c r="H1597" s="97"/>
      <c r="I1597" s="97"/>
      <c r="J1597" s="97"/>
      <c r="K1597" s="97"/>
      <c r="L1597" s="97"/>
      <c r="M1597" s="97"/>
      <c r="N1597" s="97"/>
      <c r="O1597" s="97"/>
      <c r="P1597" s="97"/>
      <c r="Q1597" s="97"/>
      <c r="R1597" s="97"/>
      <c r="S1597" s="97"/>
      <c r="T1597" s="97"/>
      <c r="U1597" s="97"/>
      <c r="V1597" s="97"/>
      <c r="W1597" s="97"/>
      <c r="X1597" s="97"/>
      <c r="Y1597" s="97"/>
      <c r="Z1597" s="97"/>
      <c r="AA1597" s="97"/>
    </row>
    <row r="1598" customFormat="false" ht="15.75" hidden="false" customHeight="false" outlineLevel="0" collapsed="false">
      <c r="A1598" s="97"/>
      <c r="B1598" s="97"/>
      <c r="C1598" s="97"/>
      <c r="D1598" s="97"/>
      <c r="E1598" s="97"/>
      <c r="F1598" s="97"/>
      <c r="G1598" s="97"/>
      <c r="H1598" s="97"/>
      <c r="I1598" s="97"/>
      <c r="J1598" s="97"/>
      <c r="K1598" s="97"/>
      <c r="L1598" s="97"/>
      <c r="M1598" s="97"/>
      <c r="N1598" s="97"/>
      <c r="O1598" s="97"/>
      <c r="P1598" s="97"/>
      <c r="Q1598" s="97"/>
      <c r="R1598" s="97"/>
      <c r="S1598" s="97"/>
      <c r="T1598" s="97"/>
      <c r="U1598" s="97"/>
      <c r="V1598" s="97"/>
      <c r="W1598" s="97"/>
      <c r="X1598" s="97"/>
      <c r="Y1598" s="97"/>
      <c r="Z1598" s="97"/>
      <c r="AA1598" s="97"/>
    </row>
    <row r="1599" customFormat="false" ht="15.75" hidden="false" customHeight="false" outlineLevel="0" collapsed="false">
      <c r="A1599" s="97"/>
      <c r="B1599" s="97"/>
      <c r="C1599" s="97"/>
      <c r="D1599" s="97"/>
      <c r="E1599" s="97"/>
      <c r="F1599" s="97"/>
      <c r="G1599" s="97"/>
      <c r="H1599" s="97"/>
      <c r="I1599" s="97"/>
      <c r="J1599" s="97"/>
      <c r="K1599" s="97"/>
      <c r="L1599" s="97"/>
      <c r="M1599" s="97"/>
      <c r="N1599" s="97"/>
      <c r="O1599" s="97"/>
      <c r="P1599" s="97"/>
      <c r="Q1599" s="97"/>
      <c r="R1599" s="97"/>
      <c r="S1599" s="97"/>
      <c r="T1599" s="97"/>
      <c r="U1599" s="97"/>
      <c r="V1599" s="97"/>
      <c r="W1599" s="97"/>
      <c r="X1599" s="97"/>
      <c r="Y1599" s="97"/>
      <c r="Z1599" s="97"/>
      <c r="AA1599" s="97"/>
    </row>
    <row r="1600" customFormat="false" ht="15.75" hidden="false" customHeight="false" outlineLevel="0" collapsed="false">
      <c r="A1600" s="97"/>
      <c r="B1600" s="97"/>
      <c r="C1600" s="97"/>
      <c r="D1600" s="97"/>
      <c r="E1600" s="97"/>
      <c r="F1600" s="97"/>
      <c r="G1600" s="97"/>
      <c r="H1600" s="97"/>
      <c r="I1600" s="97"/>
      <c r="J1600" s="97"/>
      <c r="K1600" s="97"/>
      <c r="L1600" s="97"/>
      <c r="M1600" s="97"/>
      <c r="N1600" s="97"/>
      <c r="O1600" s="97"/>
      <c r="P1600" s="97"/>
      <c r="Q1600" s="97"/>
      <c r="R1600" s="97"/>
      <c r="S1600" s="97"/>
      <c r="T1600" s="97"/>
      <c r="U1600" s="97"/>
      <c r="V1600" s="97"/>
      <c r="W1600" s="97"/>
      <c r="X1600" s="97"/>
      <c r="Y1600" s="97"/>
      <c r="Z1600" s="97"/>
      <c r="AA1600" s="97"/>
    </row>
    <row r="1601" customFormat="false" ht="15.75" hidden="false" customHeight="false" outlineLevel="0" collapsed="false">
      <c r="A1601" s="97"/>
      <c r="B1601" s="97"/>
      <c r="C1601" s="97"/>
      <c r="D1601" s="97"/>
      <c r="E1601" s="97"/>
      <c r="F1601" s="97"/>
      <c r="G1601" s="97"/>
      <c r="H1601" s="97"/>
      <c r="I1601" s="97"/>
      <c r="J1601" s="97"/>
      <c r="K1601" s="97"/>
      <c r="L1601" s="97"/>
      <c r="M1601" s="97"/>
      <c r="N1601" s="97"/>
      <c r="O1601" s="97"/>
      <c r="P1601" s="97"/>
      <c r="Q1601" s="97"/>
      <c r="R1601" s="97"/>
      <c r="S1601" s="97"/>
      <c r="T1601" s="97"/>
      <c r="U1601" s="97"/>
      <c r="V1601" s="97"/>
      <c r="W1601" s="97"/>
      <c r="X1601" s="97"/>
      <c r="Y1601" s="97"/>
      <c r="Z1601" s="97"/>
      <c r="AA1601" s="97"/>
    </row>
    <row r="1602" customFormat="false" ht="15.75" hidden="false" customHeight="false" outlineLevel="0" collapsed="false">
      <c r="A1602" s="97"/>
      <c r="B1602" s="97"/>
      <c r="C1602" s="97"/>
      <c r="D1602" s="97"/>
      <c r="E1602" s="97"/>
      <c r="F1602" s="97"/>
      <c r="G1602" s="97"/>
      <c r="H1602" s="97"/>
      <c r="I1602" s="97"/>
      <c r="J1602" s="97"/>
      <c r="K1602" s="97"/>
      <c r="L1602" s="97"/>
      <c r="M1602" s="97"/>
      <c r="N1602" s="97"/>
      <c r="O1602" s="97"/>
      <c r="P1602" s="97"/>
      <c r="Q1602" s="97"/>
      <c r="R1602" s="97"/>
      <c r="S1602" s="97"/>
      <c r="T1602" s="97"/>
      <c r="U1602" s="97"/>
      <c r="V1602" s="97"/>
      <c r="W1602" s="97"/>
      <c r="X1602" s="97"/>
      <c r="Y1602" s="97"/>
      <c r="Z1602" s="97"/>
      <c r="AA1602" s="97"/>
    </row>
    <row r="1603" customFormat="false" ht="15.75" hidden="false" customHeight="false" outlineLevel="0" collapsed="false">
      <c r="A1603" s="97"/>
      <c r="B1603" s="97"/>
      <c r="C1603" s="97"/>
      <c r="D1603" s="97"/>
      <c r="E1603" s="97"/>
      <c r="F1603" s="97"/>
      <c r="G1603" s="97"/>
      <c r="H1603" s="97"/>
      <c r="I1603" s="97"/>
      <c r="J1603" s="97"/>
      <c r="K1603" s="97"/>
      <c r="L1603" s="97"/>
      <c r="M1603" s="97"/>
      <c r="N1603" s="97"/>
      <c r="O1603" s="97"/>
      <c r="P1603" s="97"/>
      <c r="Q1603" s="97"/>
      <c r="R1603" s="97"/>
      <c r="S1603" s="97"/>
      <c r="T1603" s="97"/>
      <c r="U1603" s="97"/>
      <c r="V1603" s="97"/>
      <c r="W1603" s="97"/>
      <c r="X1603" s="97"/>
      <c r="Y1603" s="97"/>
      <c r="Z1603" s="97"/>
      <c r="AA1603" s="97"/>
    </row>
    <row r="1604" customFormat="false" ht="15.75" hidden="false" customHeight="false" outlineLevel="0" collapsed="false">
      <c r="A1604" s="97"/>
      <c r="B1604" s="97"/>
      <c r="C1604" s="97"/>
      <c r="D1604" s="97"/>
      <c r="E1604" s="97"/>
      <c r="F1604" s="97"/>
      <c r="G1604" s="97"/>
      <c r="H1604" s="97"/>
      <c r="I1604" s="97"/>
      <c r="J1604" s="97"/>
      <c r="K1604" s="97"/>
      <c r="L1604" s="97"/>
      <c r="M1604" s="97"/>
      <c r="N1604" s="97"/>
      <c r="O1604" s="97"/>
      <c r="P1604" s="97"/>
      <c r="Q1604" s="97"/>
      <c r="R1604" s="97"/>
      <c r="S1604" s="97"/>
      <c r="T1604" s="97"/>
      <c r="U1604" s="97"/>
      <c r="V1604" s="97"/>
      <c r="W1604" s="97"/>
      <c r="X1604" s="97"/>
      <c r="Y1604" s="97"/>
      <c r="Z1604" s="97"/>
      <c r="AA1604" s="97"/>
    </row>
    <row r="1605" customFormat="false" ht="15.75" hidden="false" customHeight="false" outlineLevel="0" collapsed="false">
      <c r="A1605" s="97"/>
      <c r="B1605" s="97"/>
      <c r="C1605" s="97"/>
      <c r="D1605" s="97"/>
      <c r="E1605" s="97"/>
      <c r="F1605" s="97"/>
      <c r="G1605" s="97"/>
      <c r="H1605" s="97"/>
      <c r="I1605" s="97"/>
      <c r="J1605" s="97"/>
      <c r="K1605" s="97"/>
      <c r="L1605" s="97"/>
      <c r="M1605" s="97"/>
      <c r="N1605" s="97"/>
      <c r="O1605" s="97"/>
      <c r="P1605" s="97"/>
      <c r="Q1605" s="97"/>
      <c r="R1605" s="97"/>
      <c r="S1605" s="97"/>
      <c r="T1605" s="97"/>
      <c r="U1605" s="97"/>
      <c r="V1605" s="97"/>
      <c r="W1605" s="97"/>
      <c r="X1605" s="97"/>
      <c r="Y1605" s="97"/>
      <c r="Z1605" s="97"/>
      <c r="AA1605" s="97"/>
    </row>
    <row r="1606" customFormat="false" ht="15.75" hidden="false" customHeight="false" outlineLevel="0" collapsed="false">
      <c r="A1606" s="97"/>
      <c r="B1606" s="97"/>
      <c r="C1606" s="97"/>
      <c r="D1606" s="97"/>
      <c r="E1606" s="97"/>
      <c r="F1606" s="97"/>
      <c r="G1606" s="97"/>
      <c r="H1606" s="97"/>
      <c r="I1606" s="97"/>
      <c r="J1606" s="97"/>
      <c r="K1606" s="97"/>
      <c r="L1606" s="97"/>
      <c r="M1606" s="97"/>
      <c r="N1606" s="97"/>
      <c r="O1606" s="97"/>
      <c r="P1606" s="97"/>
      <c r="Q1606" s="97"/>
      <c r="R1606" s="97"/>
      <c r="S1606" s="97"/>
      <c r="T1606" s="97"/>
      <c r="U1606" s="97"/>
      <c r="V1606" s="97"/>
      <c r="W1606" s="97"/>
      <c r="X1606" s="97"/>
      <c r="Y1606" s="97"/>
      <c r="Z1606" s="97"/>
      <c r="AA1606" s="97"/>
    </row>
    <row r="1607" customFormat="false" ht="15.75" hidden="false" customHeight="false" outlineLevel="0" collapsed="false">
      <c r="A1607" s="97"/>
      <c r="B1607" s="97"/>
      <c r="C1607" s="97"/>
      <c r="D1607" s="97"/>
      <c r="E1607" s="97"/>
      <c r="F1607" s="97"/>
      <c r="G1607" s="97"/>
      <c r="H1607" s="97"/>
      <c r="I1607" s="97"/>
      <c r="J1607" s="97"/>
      <c r="K1607" s="97"/>
      <c r="L1607" s="97"/>
      <c r="M1607" s="97"/>
      <c r="N1607" s="97"/>
      <c r="O1607" s="97"/>
      <c r="P1607" s="97"/>
      <c r="Q1607" s="97"/>
      <c r="R1607" s="97"/>
      <c r="S1607" s="97"/>
      <c r="T1607" s="97"/>
      <c r="U1607" s="97"/>
      <c r="V1607" s="97"/>
      <c r="W1607" s="97"/>
      <c r="X1607" s="97"/>
      <c r="Y1607" s="97"/>
      <c r="Z1607" s="97"/>
      <c r="AA1607" s="97"/>
    </row>
    <row r="1608" customFormat="false" ht="15.75" hidden="false" customHeight="false" outlineLevel="0" collapsed="false">
      <c r="A1608" s="97"/>
      <c r="B1608" s="97"/>
      <c r="C1608" s="97"/>
      <c r="D1608" s="97"/>
      <c r="E1608" s="97"/>
      <c r="F1608" s="97"/>
      <c r="G1608" s="97"/>
      <c r="H1608" s="97"/>
      <c r="I1608" s="97"/>
      <c r="J1608" s="97"/>
      <c r="K1608" s="97"/>
      <c r="L1608" s="97"/>
      <c r="M1608" s="97"/>
      <c r="N1608" s="97"/>
      <c r="O1608" s="97"/>
      <c r="P1608" s="97"/>
      <c r="Q1608" s="97"/>
      <c r="R1608" s="97"/>
      <c r="S1608" s="97"/>
      <c r="T1608" s="97"/>
      <c r="U1608" s="97"/>
      <c r="V1608" s="97"/>
      <c r="W1608" s="97"/>
      <c r="X1608" s="97"/>
      <c r="Y1608" s="97"/>
      <c r="Z1608" s="97"/>
      <c r="AA1608" s="97"/>
    </row>
    <row r="1609" customFormat="false" ht="15.75" hidden="false" customHeight="false" outlineLevel="0" collapsed="false">
      <c r="A1609" s="97"/>
      <c r="B1609" s="97"/>
      <c r="C1609" s="97"/>
      <c r="D1609" s="97"/>
      <c r="E1609" s="97"/>
      <c r="F1609" s="97"/>
      <c r="G1609" s="97"/>
      <c r="H1609" s="97"/>
      <c r="I1609" s="97"/>
      <c r="J1609" s="97"/>
      <c r="K1609" s="97"/>
      <c r="L1609" s="97"/>
      <c r="M1609" s="97"/>
      <c r="N1609" s="97"/>
      <c r="O1609" s="97"/>
      <c r="P1609" s="97"/>
      <c r="Q1609" s="97"/>
      <c r="R1609" s="97"/>
      <c r="S1609" s="97"/>
      <c r="T1609" s="97"/>
      <c r="U1609" s="97"/>
      <c r="V1609" s="97"/>
      <c r="W1609" s="97"/>
      <c r="X1609" s="97"/>
      <c r="Y1609" s="97"/>
      <c r="Z1609" s="97"/>
      <c r="AA1609" s="97"/>
    </row>
    <row r="1610" customFormat="false" ht="15.75" hidden="false" customHeight="false" outlineLevel="0" collapsed="false">
      <c r="A1610" s="97"/>
      <c r="B1610" s="97"/>
      <c r="C1610" s="97"/>
      <c r="D1610" s="97"/>
      <c r="E1610" s="97"/>
      <c r="F1610" s="97"/>
      <c r="G1610" s="97"/>
      <c r="H1610" s="97"/>
      <c r="I1610" s="97"/>
      <c r="J1610" s="97"/>
      <c r="K1610" s="97"/>
      <c r="L1610" s="97"/>
      <c r="M1610" s="97"/>
      <c r="N1610" s="97"/>
      <c r="O1610" s="97"/>
      <c r="P1610" s="97"/>
      <c r="Q1610" s="97"/>
      <c r="R1610" s="97"/>
      <c r="S1610" s="97"/>
      <c r="T1610" s="97"/>
      <c r="U1610" s="97"/>
      <c r="V1610" s="97"/>
      <c r="W1610" s="97"/>
      <c r="X1610" s="97"/>
      <c r="Y1610" s="97"/>
      <c r="Z1610" s="97"/>
      <c r="AA1610" s="97"/>
    </row>
    <row r="1611" customFormat="false" ht="15.75" hidden="false" customHeight="false" outlineLevel="0" collapsed="false">
      <c r="A1611" s="97"/>
      <c r="B1611" s="97"/>
      <c r="C1611" s="97"/>
      <c r="D1611" s="97"/>
      <c r="E1611" s="97"/>
      <c r="F1611" s="97"/>
      <c r="G1611" s="97"/>
      <c r="H1611" s="97"/>
      <c r="I1611" s="97"/>
      <c r="J1611" s="97"/>
      <c r="K1611" s="97"/>
      <c r="L1611" s="97"/>
      <c r="M1611" s="97"/>
      <c r="N1611" s="97"/>
      <c r="O1611" s="97"/>
      <c r="P1611" s="97"/>
      <c r="Q1611" s="97"/>
      <c r="R1611" s="97"/>
      <c r="S1611" s="97"/>
      <c r="T1611" s="97"/>
      <c r="U1611" s="97"/>
      <c r="V1611" s="97"/>
      <c r="W1611" s="97"/>
      <c r="X1611" s="97"/>
      <c r="Y1611" s="97"/>
      <c r="Z1611" s="97"/>
      <c r="AA1611" s="97"/>
    </row>
    <row r="1612" customFormat="false" ht="15.75" hidden="false" customHeight="false" outlineLevel="0" collapsed="false">
      <c r="A1612" s="97"/>
      <c r="B1612" s="97"/>
      <c r="C1612" s="97"/>
      <c r="D1612" s="97"/>
      <c r="E1612" s="97"/>
      <c r="F1612" s="97"/>
      <c r="G1612" s="97"/>
      <c r="H1612" s="97"/>
      <c r="I1612" s="97"/>
      <c r="J1612" s="97"/>
      <c r="K1612" s="97"/>
      <c r="L1612" s="97"/>
      <c r="M1612" s="97"/>
      <c r="N1612" s="97"/>
      <c r="O1612" s="97"/>
      <c r="P1612" s="97"/>
      <c r="Q1612" s="97"/>
      <c r="R1612" s="97"/>
      <c r="S1612" s="97"/>
      <c r="T1612" s="97"/>
      <c r="U1612" s="97"/>
      <c r="V1612" s="97"/>
      <c r="W1612" s="97"/>
      <c r="X1612" s="97"/>
      <c r="Y1612" s="97"/>
      <c r="Z1612" s="97"/>
      <c r="AA1612" s="97"/>
    </row>
    <row r="1613" customFormat="false" ht="15.75" hidden="false" customHeight="false" outlineLevel="0" collapsed="false">
      <c r="A1613" s="97"/>
      <c r="B1613" s="97"/>
      <c r="C1613" s="97"/>
      <c r="D1613" s="97"/>
      <c r="E1613" s="97"/>
      <c r="F1613" s="97"/>
      <c r="G1613" s="97"/>
      <c r="H1613" s="97"/>
      <c r="I1613" s="97"/>
      <c r="J1613" s="97"/>
      <c r="K1613" s="97"/>
      <c r="L1613" s="97"/>
      <c r="M1613" s="97"/>
      <c r="N1613" s="97"/>
      <c r="O1613" s="97"/>
      <c r="P1613" s="97"/>
      <c r="Q1613" s="97"/>
      <c r="R1613" s="97"/>
      <c r="S1613" s="97"/>
      <c r="T1613" s="97"/>
      <c r="U1613" s="97"/>
      <c r="V1613" s="97"/>
      <c r="W1613" s="97"/>
      <c r="X1613" s="97"/>
      <c r="Y1613" s="97"/>
      <c r="Z1613" s="97"/>
      <c r="AA1613" s="97"/>
    </row>
    <row r="1614" customFormat="false" ht="15.75" hidden="false" customHeight="false" outlineLevel="0" collapsed="false">
      <c r="A1614" s="97"/>
      <c r="B1614" s="97"/>
      <c r="C1614" s="97"/>
      <c r="D1614" s="97"/>
      <c r="E1614" s="97"/>
      <c r="F1614" s="97"/>
      <c r="G1614" s="97"/>
      <c r="H1614" s="97"/>
      <c r="I1614" s="97"/>
      <c r="J1614" s="97"/>
      <c r="K1614" s="97"/>
      <c r="L1614" s="97"/>
      <c r="M1614" s="97"/>
      <c r="N1614" s="97"/>
      <c r="O1614" s="97"/>
      <c r="P1614" s="97"/>
      <c r="Q1614" s="97"/>
      <c r="R1614" s="97"/>
      <c r="S1614" s="97"/>
      <c r="T1614" s="97"/>
      <c r="U1614" s="97"/>
      <c r="V1614" s="97"/>
      <c r="W1614" s="97"/>
      <c r="X1614" s="97"/>
      <c r="Y1614" s="97"/>
      <c r="Z1614" s="97"/>
      <c r="AA1614" s="97"/>
    </row>
    <row r="1615" customFormat="false" ht="15.75" hidden="false" customHeight="false" outlineLevel="0" collapsed="false">
      <c r="A1615" s="97"/>
      <c r="B1615" s="97"/>
      <c r="C1615" s="97"/>
      <c r="D1615" s="97"/>
      <c r="E1615" s="97"/>
      <c r="F1615" s="97"/>
      <c r="G1615" s="97"/>
      <c r="H1615" s="97"/>
      <c r="I1615" s="97"/>
      <c r="J1615" s="97"/>
      <c r="K1615" s="97"/>
      <c r="L1615" s="97"/>
      <c r="M1615" s="97"/>
      <c r="N1615" s="97"/>
      <c r="O1615" s="97"/>
      <c r="P1615" s="97"/>
      <c r="Q1615" s="97"/>
      <c r="R1615" s="97"/>
      <c r="S1615" s="97"/>
      <c r="T1615" s="97"/>
      <c r="U1615" s="97"/>
      <c r="V1615" s="97"/>
      <c r="W1615" s="97"/>
      <c r="X1615" s="97"/>
      <c r="Y1615" s="97"/>
      <c r="Z1615" s="97"/>
      <c r="AA1615" s="97"/>
    </row>
    <row r="1616" customFormat="false" ht="15.75" hidden="false" customHeight="false" outlineLevel="0" collapsed="false">
      <c r="A1616" s="97"/>
      <c r="B1616" s="97"/>
      <c r="C1616" s="97"/>
      <c r="D1616" s="97"/>
      <c r="E1616" s="97"/>
      <c r="F1616" s="97"/>
      <c r="G1616" s="97"/>
      <c r="H1616" s="97"/>
      <c r="I1616" s="97"/>
      <c r="J1616" s="97"/>
      <c r="K1616" s="97"/>
      <c r="L1616" s="97"/>
      <c r="M1616" s="97"/>
      <c r="N1616" s="97"/>
      <c r="O1616" s="97"/>
      <c r="P1616" s="97"/>
      <c r="Q1616" s="97"/>
      <c r="R1616" s="97"/>
      <c r="S1616" s="97"/>
      <c r="T1616" s="97"/>
      <c r="U1616" s="97"/>
      <c r="V1616" s="97"/>
      <c r="W1616" s="97"/>
      <c r="X1616" s="97"/>
      <c r="Y1616" s="97"/>
      <c r="Z1616" s="97"/>
      <c r="AA1616" s="97"/>
    </row>
    <row r="1617" customFormat="false" ht="15.75" hidden="false" customHeight="false" outlineLevel="0" collapsed="false">
      <c r="A1617" s="97"/>
      <c r="B1617" s="97"/>
      <c r="C1617" s="97"/>
      <c r="D1617" s="97"/>
      <c r="E1617" s="97"/>
      <c r="F1617" s="97"/>
      <c r="G1617" s="97"/>
      <c r="H1617" s="97"/>
      <c r="I1617" s="97"/>
      <c r="J1617" s="97"/>
      <c r="K1617" s="97"/>
      <c r="L1617" s="97"/>
      <c r="M1617" s="97"/>
      <c r="N1617" s="97"/>
      <c r="O1617" s="97"/>
      <c r="P1617" s="97"/>
      <c r="Q1617" s="97"/>
      <c r="R1617" s="97"/>
      <c r="S1617" s="97"/>
      <c r="T1617" s="97"/>
      <c r="U1617" s="97"/>
      <c r="V1617" s="97"/>
      <c r="W1617" s="97"/>
      <c r="X1617" s="97"/>
      <c r="Y1617" s="97"/>
      <c r="Z1617" s="97"/>
      <c r="AA1617" s="97"/>
    </row>
    <row r="1618" customFormat="false" ht="15.75" hidden="false" customHeight="false" outlineLevel="0" collapsed="false">
      <c r="A1618" s="97"/>
      <c r="B1618" s="97"/>
      <c r="C1618" s="97"/>
      <c r="D1618" s="97"/>
      <c r="E1618" s="97"/>
      <c r="F1618" s="97"/>
      <c r="G1618" s="97"/>
      <c r="H1618" s="97"/>
      <c r="I1618" s="97"/>
      <c r="J1618" s="97"/>
      <c r="K1618" s="97"/>
      <c r="L1618" s="97"/>
      <c r="M1618" s="97"/>
      <c r="N1618" s="97"/>
      <c r="O1618" s="97"/>
      <c r="P1618" s="97"/>
      <c r="Q1618" s="97"/>
      <c r="R1618" s="97"/>
      <c r="S1618" s="97"/>
      <c r="T1618" s="97"/>
      <c r="U1618" s="97"/>
      <c r="V1618" s="97"/>
      <c r="W1618" s="97"/>
      <c r="X1618" s="97"/>
      <c r="Y1618" s="97"/>
      <c r="Z1618" s="97"/>
      <c r="AA1618" s="97"/>
    </row>
    <row r="1619" customFormat="false" ht="15.75" hidden="false" customHeight="false" outlineLevel="0" collapsed="false">
      <c r="A1619" s="97"/>
      <c r="B1619" s="97"/>
      <c r="C1619" s="97"/>
      <c r="D1619" s="97"/>
      <c r="E1619" s="97"/>
      <c r="F1619" s="97"/>
      <c r="G1619" s="97"/>
      <c r="H1619" s="97"/>
      <c r="I1619" s="97"/>
      <c r="J1619" s="97"/>
      <c r="K1619" s="97"/>
      <c r="L1619" s="97"/>
      <c r="M1619" s="97"/>
      <c r="N1619" s="97"/>
      <c r="O1619" s="97"/>
      <c r="P1619" s="97"/>
      <c r="Q1619" s="97"/>
      <c r="R1619" s="97"/>
      <c r="S1619" s="97"/>
      <c r="T1619" s="97"/>
      <c r="U1619" s="97"/>
      <c r="V1619" s="97"/>
      <c r="W1619" s="97"/>
      <c r="X1619" s="97"/>
      <c r="Y1619" s="97"/>
      <c r="Z1619" s="97"/>
      <c r="AA1619" s="97"/>
    </row>
    <row r="1620" customFormat="false" ht="15.75" hidden="false" customHeight="false" outlineLevel="0" collapsed="false">
      <c r="A1620" s="97"/>
      <c r="B1620" s="97"/>
      <c r="C1620" s="97"/>
      <c r="D1620" s="97"/>
      <c r="E1620" s="97"/>
      <c r="F1620" s="97"/>
      <c r="G1620" s="97"/>
      <c r="H1620" s="97"/>
      <c r="I1620" s="97"/>
      <c r="J1620" s="97"/>
      <c r="K1620" s="97"/>
      <c r="L1620" s="97"/>
      <c r="M1620" s="97"/>
      <c r="N1620" s="97"/>
      <c r="O1620" s="97"/>
      <c r="P1620" s="97"/>
      <c r="Q1620" s="97"/>
      <c r="R1620" s="97"/>
      <c r="S1620" s="97"/>
      <c r="T1620" s="97"/>
      <c r="U1620" s="97"/>
      <c r="V1620" s="97"/>
      <c r="W1620" s="97"/>
      <c r="X1620" s="97"/>
      <c r="Y1620" s="97"/>
      <c r="Z1620" s="97"/>
      <c r="AA1620" s="97"/>
    </row>
    <row r="1621" customFormat="false" ht="15.75" hidden="false" customHeight="false" outlineLevel="0" collapsed="false">
      <c r="A1621" s="97"/>
      <c r="B1621" s="97"/>
      <c r="C1621" s="97"/>
      <c r="D1621" s="97"/>
      <c r="E1621" s="97"/>
      <c r="F1621" s="97"/>
      <c r="G1621" s="97"/>
      <c r="H1621" s="97"/>
      <c r="I1621" s="97"/>
      <c r="J1621" s="97"/>
      <c r="K1621" s="97"/>
      <c r="L1621" s="97"/>
      <c r="M1621" s="97"/>
      <c r="N1621" s="97"/>
      <c r="O1621" s="97"/>
      <c r="P1621" s="97"/>
      <c r="Q1621" s="97"/>
      <c r="R1621" s="97"/>
      <c r="S1621" s="97"/>
      <c r="T1621" s="97"/>
      <c r="U1621" s="97"/>
      <c r="V1621" s="97"/>
      <c r="W1621" s="97"/>
      <c r="X1621" s="97"/>
      <c r="Y1621" s="97"/>
      <c r="Z1621" s="97"/>
      <c r="AA1621" s="97"/>
    </row>
    <row r="1622" customFormat="false" ht="15.75" hidden="false" customHeight="false" outlineLevel="0" collapsed="false">
      <c r="A1622" s="97"/>
      <c r="B1622" s="97"/>
      <c r="C1622" s="97"/>
      <c r="D1622" s="97"/>
      <c r="E1622" s="97"/>
      <c r="F1622" s="97"/>
      <c r="G1622" s="97"/>
      <c r="H1622" s="97"/>
      <c r="I1622" s="97"/>
      <c r="J1622" s="97"/>
      <c r="K1622" s="97"/>
      <c r="L1622" s="97"/>
      <c r="M1622" s="97"/>
      <c r="N1622" s="97"/>
      <c r="O1622" s="97"/>
      <c r="P1622" s="97"/>
      <c r="Q1622" s="97"/>
      <c r="R1622" s="97"/>
      <c r="S1622" s="97"/>
      <c r="T1622" s="97"/>
      <c r="U1622" s="97"/>
      <c r="V1622" s="97"/>
      <c r="W1622" s="97"/>
      <c r="X1622" s="97"/>
      <c r="Y1622" s="97"/>
      <c r="Z1622" s="97"/>
      <c r="AA1622" s="97"/>
    </row>
    <row r="1623" customFormat="false" ht="15.75" hidden="false" customHeight="false" outlineLevel="0" collapsed="false">
      <c r="A1623" s="97"/>
      <c r="B1623" s="97"/>
      <c r="C1623" s="97"/>
      <c r="D1623" s="97"/>
      <c r="E1623" s="97"/>
      <c r="F1623" s="97"/>
      <c r="G1623" s="97"/>
      <c r="H1623" s="97"/>
      <c r="I1623" s="97"/>
      <c r="J1623" s="97"/>
      <c r="K1623" s="97"/>
      <c r="L1623" s="97"/>
      <c r="M1623" s="97"/>
      <c r="N1623" s="97"/>
      <c r="O1623" s="97"/>
      <c r="P1623" s="97"/>
      <c r="Q1623" s="97"/>
      <c r="R1623" s="97"/>
      <c r="S1623" s="97"/>
      <c r="T1623" s="97"/>
      <c r="U1623" s="97"/>
      <c r="V1623" s="97"/>
      <c r="W1623" s="97"/>
      <c r="X1623" s="97"/>
      <c r="Y1623" s="97"/>
      <c r="Z1623" s="97"/>
      <c r="AA1623" s="97"/>
    </row>
    <row r="1624" customFormat="false" ht="15.75" hidden="false" customHeight="false" outlineLevel="0" collapsed="false">
      <c r="A1624" s="97"/>
      <c r="B1624" s="97"/>
      <c r="C1624" s="97"/>
      <c r="D1624" s="97"/>
      <c r="E1624" s="97"/>
      <c r="F1624" s="97"/>
      <c r="G1624" s="97"/>
      <c r="H1624" s="97"/>
      <c r="I1624" s="97"/>
      <c r="J1624" s="97"/>
      <c r="K1624" s="97"/>
      <c r="L1624" s="97"/>
      <c r="M1624" s="97"/>
      <c r="N1624" s="97"/>
      <c r="O1624" s="97"/>
      <c r="P1624" s="97"/>
      <c r="Q1624" s="97"/>
      <c r="R1624" s="97"/>
      <c r="S1624" s="97"/>
      <c r="T1624" s="97"/>
      <c r="U1624" s="97"/>
      <c r="V1624" s="97"/>
      <c r="W1624" s="97"/>
      <c r="X1624" s="97"/>
      <c r="Y1624" s="97"/>
      <c r="Z1624" s="97"/>
      <c r="AA1624" s="97"/>
    </row>
  </sheetData>
  <mergeCells count="10">
    <mergeCell ref="A434:A470"/>
    <mergeCell ref="A472:A505"/>
    <mergeCell ref="A507:A549"/>
    <mergeCell ref="A551:A599"/>
    <mergeCell ref="A601:A672"/>
    <mergeCell ref="A674:A764"/>
    <mergeCell ref="A768:A989"/>
    <mergeCell ref="A991:A1204"/>
    <mergeCell ref="A1206:A1374"/>
    <mergeCell ref="A1377:A1555"/>
  </mergeCells>
  <hyperlinks>
    <hyperlink ref="E8" r:id="rId1" display="https://www.washingtonpost.com/investigations/former-mccarthy-aide-showed-trump-how-to-exploit-power-and-draw-attention/2016/06/16/e9f44f20-2bf3-11e6-9b37-42985f6a265c_story.html"/>
    <hyperlink ref="G8" r:id="rId2" display="https://web.archive.org/web/20191003220449/https://www.theatlantic.com/ideas/archive/2019/10/roy-cohn-mafia-politics/599320/"/>
    <hyperlink ref="E11" r:id="rId3" display="https://web.archive.org/web/20170821054857/http://www.nytimes.com/1999/04/25/magazine/sound-bites-over-jerusalem.html"/>
    <hyperlink ref="E12" r:id="rId4" display="https://www.loc.gov/rr/mss/f-aids/IREX.pdf"/>
    <hyperlink ref="E13" r:id="rId5" display="https://www.cjonline.com/story/news/politics/state/2016/03/16/kansas-prayer-breakfast-features-doug-burleigh-longtime-evangelist-russia-brownback/16597207007/"/>
    <hyperlink ref="G13" r:id="rId6" display="https://www.oregonlive.com/opinion/2022/08/faith-politics-and-the-fellowship-steve-duin-column.html"/>
    <hyperlink ref="E14" r:id="rId7" display="https://web.archive.org/web/20170617212436/https://pravoslavie.ru/77821.html"/>
    <hyperlink ref="E16" r:id="rId8" display="https://www.buzzfeednews.com/article/hnsgrassegger/george-soros-conspiracy-finkelstein-birnbaum-orban-netanyahu"/>
    <hyperlink ref="G16" r:id="rId9" display="https://www.nixonlibrary.gov/sites/default/files/virtuallibrary/documents/contested/contested_box_20/Contested-20-17.pdf"/>
    <hyperlink ref="E17" r:id="rId10" display="https://archive.is/0cLwz"/>
    <hyperlink ref="G17" r:id="rId11" display="https://archive.is/xwAfR"/>
    <hyperlink ref="E18" r:id="rId12" display="https://archive.is/0cLwz"/>
    <hyperlink ref="E19" r:id="rId13" display="https://slate.com/news-and-politics/2016/08/jacob-weisbergs-classic-new-republic-profile-of-trump-adviser-roger-stone.html"/>
    <hyperlink ref="E20" r:id="rId14" display="https://opencorporates.com/companies/us_ny/246133"/>
    <hyperlink ref="G20" r:id="rId15" display="https://web.archive.org/web/20170820113218/https://www.nytimes.com/2017/08/19/us/politics/arthur-finkelstein-innovative-influential-conservative-strategist-dies-at-72.html"/>
    <hyperlink ref="E21" r:id="rId16" display="https://web.archive.org/web/20170701032340/https://www.vanityfair.com/news/2017/06/donald-trump-roy-cohn-relationship"/>
    <hyperlink ref="G21" r:id="rId17" display="https://www.washingtonpost.com/investigations/former-mccarthy-aide-showed-trump-how-to-exploit-power-and-draw-attention/2016/06/16/e9f44f20-2bf3-11e6-9b37-42985f6a265c_story.html"/>
    <hyperlink ref="I21" r:id="rId18" display="https://www.spookyconnections.com/donald-trump"/>
    <hyperlink ref="E23" r:id="rId19" display="https://web.archive.org/web/20150526173821/https://www.nytimes.com/1996/09/28/opinion/the-gay-gop.html&#10;https://rollcall.com/2003/07/30/finkelsteins-proteges-are-his-best-revenge/"/>
    <hyperlink ref="G23" r:id="rId20" display="https://findingaids.loc.gov/exist_collections/ead3pdf/mss/2022/ms022002.pdf"/>
    <hyperlink ref="E24" r:id="rId21" display="https://www.nationalreview.com/2017/01/arthur-finkelstein-republican-political-consultant-strategit-conservative-libertarian/"/>
    <hyperlink ref="E25" r:id="rId22" display="https://italkyoubored.wordpress.com/2014/02/05/roger-stone-pretty-reckless-is-going-straight-to-hell-part-two/"/>
    <hyperlink ref="E26" r:id="rId23" display="https://rumble.com/v4gjahx-blackwater-founder-erik-prince-pbd-podcast-ep.-372.html"/>
    <hyperlink ref="E27" r:id="rId24" display="https://www.washingtonpost.com/history/2023/04/04/fred-trump-arrests/"/>
    <hyperlink ref="E29" r:id="rId25" display="https://www.businessinsider.com/czech-secret-agents-spied-on-donald-trump-he-is-tax-exempt-for-30-years-2016-12"/>
    <hyperlink ref="E30" r:id="rId26" display="https://www.thedailybeast.com/meet-stephen-f-cohen-vladimir-putins-best-friend-in-the-american-media"/>
    <hyperlink ref="E31" r:id="rId27" display="https://slate.com/news-and-politics/2016/08/jacob-weisbergs-classic-new-republic-profile-of-trump-adviser-roger-stone.html"/>
    <hyperlink ref="E33" r:id="rId28" display="https://www.washingtonpost.com/investigations/former-mccarthy-aide-showed-trump-how-to-exploit-power-and-draw-attention/2016/06/16/e9f44f20-2bf3-11e6-9b37-42985f6a265c_story.html"/>
    <hyperlink ref="G33" r:id="rId29" display="https://web.archive.org/web/20170701032340/https://www.vanityfair.com/news/2017/06/donald-trump-roy-cohn-relationship"/>
    <hyperlink ref="E34" r:id="rId30" display="https://www.washingtonpost.com/nation/2022/07/24/claremont-john-eastman-trump/"/>
    <hyperlink ref="G34" r:id="rId31" display="https://web.archive.org/web/20220807003435/https://www.nytimes.com/2022/08/03/magazine/claremont-institute-conservative.html"/>
    <hyperlink ref="E35" r:id="rId32" display="https://www.leadershipinstitute.org/aboutus/"/>
    <hyperlink ref="E37" r:id="rId33" display="https://www.linkedin.com/in/brucemarks"/>
    <hyperlink ref="E39" r:id="rId34" display="https://cloudfront-files-1.publicintegrity.org/legacy_projects/pdf_reports/THETORTURERSLOBBY.pdf"/>
    <hyperlink ref="E40" r:id="rId35" display="https://www.campusreform.org/article?id=15425"/>
    <hyperlink ref="G40" r:id="rId36" display="https://newrepublic.com/article/151305/dinesh-dsouza-right-wing-troll-since-college"/>
    <hyperlink ref="I40" r:id="rId37" display="https://sites.dartmouth.edu/jacko/2018/10/31/did-the-dartmouth-review-actually-say-this-within-the-past-five-years-or-are-we-just-fucking-with-you/"/>
    <hyperlink ref="E41" r:id="rId38" display="https://www.vanityfair.com/news/2018/09/the-strange-ascent-of-betsy-devos-and-erik-prince"/>
    <hyperlink ref="E42" r:id="rId39" display="https://www.google.com/books/edition/Red_Mafiya/F1IqGCc7P8cC?hl=en&amp;gbpv=1&amp;dq=%22many+of+the+new+arrivals+were+not+long-suffering,+downtrodden+Jewish+dissidents%22&amp;pg=PT26&amp;printsec=frontcover"/>
    <hyperlink ref="E44" r:id="rId40" display="https://trumpfile.org/fbi-1981/"/>
    <hyperlink ref="E46" r:id="rId41" display="https://www.thesmokinggun.com/documents/celebrity/trump-and-staluppi-092157"/>
    <hyperlink ref="E47" r:id="rId42" display="https://www.washingtonpost.com/politics/how-bannons-navy-service-during-the-iran-hostage-crisis-shaped-his-views/2017/02/09/99f1e58a-e991-11e6-bf6f-301b6b443624_story.html"/>
    <hyperlink ref="E48" r:id="rId43" display="https://www.motherjones.com/politics/2014/01/dinesh-dsouza-indictment-dartmouth-outed-gay-classmates/"/>
    <hyperlink ref="G48" r:id="rId44" display="https://www.nytimes.com/2012/10/08/nyregion/kirsten-gillibrand-and-wendy-long-dartmouth-alumnae-vie-for-senate-seat.html"/>
    <hyperlink ref="E49" r:id="rId45" location="v=onepage&amp;q&amp;f=false" display="https://books.google.ca/books?id=1glfCn6cbTIC&amp;lpg=PA51&amp;pg=PA51#v=onepage&amp;q&amp;f=false"/>
    <hyperlink ref="G49" r:id="rId46" display="https://texashistory.unt.edu/ark:/67531/metadc177449/"/>
    <hyperlink ref="E50" r:id="rId47" display="https://www.reaganlibrary.gov/public/digitallibrary/smof/publicliaison/blackwell/box-010/40_047_7006969_010_026_2017.pdf"/>
    <hyperlink ref="E51" r:id="rId48" display="https://www.linkedin.com/in/john-eastman-16019b6"/>
    <hyperlink ref="G51" r:id="rId49" display="https://web.archive.org/web/20220626144442/https://www.latimes.com/politics/story/2022-06-26/trump-lawyer-john-eastman-jan-6-notoriety"/>
    <hyperlink ref="E52" r:id="rId50" display="https://www.linkedin.com/in/kevin-lynn-783057165"/>
    <hyperlink ref="E54" r:id="rId51" display="https://poetsandquants.com/2016/11/27/much-hbs-changed-since-bannon-went-1983/"/>
    <hyperlink ref="E55" r:id="rId52" display="https://twitter.com/That_Girl_Tasha/status/1566472955835854849"/>
    <hyperlink ref="E56" r:id="rId53" display="https://www.nytimes.com/1983/02/12/nyregion/us-officials-tell-of-russian-emigre-crime-group-in-brooklyn.html"/>
    <hyperlink ref="E57" r:id="rId54" display="https://www.nytimes.com/1984/01/20/us/politics-reagan-s-man-on-blue-collar-voters.html"/>
    <hyperlink ref="E58" r:id="rId55" display="https://www.splcenter.org/fighting-hate/extremist-files/group/family-research-council"/>
    <hyperlink ref="G58" r:id="rId56" display="https://www.bustle.com/articles/196819-who-is-edgar-prince-education-secretary-pick-betsy-devos-has-a-famous-wealthy-anti-lgbt-father"/>
    <hyperlink ref="E59" r:id="rId57" display="https://archive.thinkprogress.org/americas-biggest-right-wing-homeschooling-group-has-been-networking-with-sanctioned-russians-1f2b5b5ad031/"/>
    <hyperlink ref="G59" r:id="rId58" display="https://hslda.org/post/james-r-mason-becomes-president-of-home-school-legal-defense-association"/>
    <hyperlink ref="E61" r:id="rId59" display="https://www.nytimes.com/2017/02/01/education/edlife/hillsdale-college-great-books-constitution-conservatives.html&#10;https://www.salon.com/2022/03/15/how-this-tiny-christian-college-is-driving-the-rights-nationwide-against-public-schools/"/>
    <hyperlink ref="G61" r:id="rId60" display="https://www.washingtonpost.com/local/education/hillsdale-college-subject-of-senate-debate-is-known-for-rejecting-federal-funds/2017/12/04/126f94ca-d91b-11e7-b1a8-62589434a581_story.html"/>
    <hyperlink ref="E62" r:id="rId61" display="https://www.phillymag.com/city/2015/08/16/donald-trump-atlantic-city-empire/"/>
    <hyperlink ref="E64" r:id="rId62" display="https://www.vanityfair.com/news/2017/04/steve-bannon-harvard-business-school"/>
    <hyperlink ref="E67" r:id="rId63" display="https://bylinetimes.com/2023/02/04/russia-and-the-us-press-the-article-the-cjr-didnt-publish/"/>
    <hyperlink ref="E68" r:id="rId64" display="https://web.archive.org/web/20170617212436/https://pravoslavie.ru/77821.html"/>
    <hyperlink ref="E71" r:id="rId65" display="https://gatewayjr.org/loud-shrill-and-unknown-the-strange-case-of-the-gateway-pundit/"/>
    <hyperlink ref="E72" r:id="rId66" display="https://archive.is/WEIGY"/>
    <hyperlink ref="E73" r:id="rId67" display="https://www.politico.com/magazine/story/2017/11/19/trump-first-moscow-trip-215842/"/>
    <hyperlink ref="E74" r:id="rId68" display="https://web.archive.org/web/20070930101043/http://www.time.com/time/magazine/article/0,9171,961662,00.html"/>
    <hyperlink ref="G74" r:id="rId69" display="https://web.archive.org/web/20170701032340/https://www.vanityfair.com/news/2017/06/donald-trump-roy-cohn-relationship"/>
    <hyperlink ref="E75" r:id="rId70" location="_ga=2.36833312.1203556002.1660115961-1495317185.1660115959" display="https://nymag.com/intelligencer/2018/04/frank-rich-roy-cohn-the-original-donald-trump.html#_ga=2.36833312.1203556002.1660115961-1495317185.1660115959"/>
    <hyperlink ref="G75" r:id="rId71" display="https://www.vulture.com/2020/06/roy-cohn-documentaries.html"/>
    <hyperlink ref="I75" r:id="rId72" display="https://www.vanityfair.com/news/2017/06/donald-trump-roy-cohn-relationship"/>
    <hyperlink ref="E76" r:id="rId73" display="http://www.horowitzbiobooks.com/why-i-am-no-longer-a-leftist/"/>
    <hyperlink ref="G76" r:id="rId74" display="https://www.nationalreview.com/2014/01/witness-part-ii-jay-nordlinger/"/>
    <hyperlink ref="E77" r:id="rId75" display="https://www.politico.com/magazine/story/2017/11/19/trump-first-moscow-trip-215842/"/>
    <hyperlink ref="E79" r:id="rId76" display="https://www.politico.com/magazine/story/2017/11/19/trump-first-moscow-trip-215842/"/>
    <hyperlink ref="G79" r:id="rId77" display="https://twitter.com/RNDog12/status/1723776467287289986/photo/1"/>
    <hyperlink ref="E80" r:id="rId78" display="https://web.archive.org/web/20170617212436/https://pravoslavie.ru/77821.html"/>
    <hyperlink ref="E81" r:id="rId79" display="https://twitter.com/That_Girl_Tasha/status/1566472955835854849"/>
    <hyperlink ref="G81" r:id="rId80" display="https://www.thedailybeast.com/how-oath-keepers-leader-stewart-rhodes-became-a-brownshirt-for-trump"/>
    <hyperlink ref="E82" r:id="rId81" display="https://stanfordpolitics.org/2017/11/27/peter-thiel-cover-story/&#10;https://nymag.com/intelligencer/article/peter-thiel-silicon-valley-contrarian-max-chafkin.html"/>
    <hyperlink ref="E83" r:id="rId82" display="https://www.amazon.com/My-Dear-Alex-Letters-KGB/dp/0895265761"/>
    <hyperlink ref="E84" r:id="rId83" display="https://archive.harpers.org/1987/08/pdf/HarpersMagazine-1987-08-0023142.pdf?Expires=1708481170&amp;Signature=RqTNG1D~0G1bhlMHLQcSS0Dt0n2aO4-qkT~zfZSKUPkjZQhaZCXTV-MOG1tvjlGBNOse0xNeafE~e3~9waSKQm-etyx55nxyl4RKSdZDygszoo9DoK9MrQSOl6O5pnwylc3dbgpAMDz68yW3RzqxT4XfiURXVBA0K9Qa73mXYXZb3EUms9tHLtiad1Uum~4HzdaUvAUPCJ~5ddsk18tktuhUmF5EMsofZpR61HklybrHTQwtUD7uNHn4aOiG5XBy9b9smGXfGmeQ3F99xGxxYGbQHmgXz-hi~9rcm48ERj4aq1tmTVoRigAze98XYOkIvbg0tt8n3JBEe3CHdEmSrw__&amp;Key-Pair-Id=APKAIQD6QYTWPWWYIORQ"/>
    <hyperlink ref="G84" r:id="rId84" location="v=onepage&amp;q&amp;f=false" display="https://books.google.ca/books?id=1glfCn6cbTIC&amp;lpg=PA51&amp;pg=PA51#v=onepage&amp;q&amp;f=false"/>
    <hyperlink ref="E85" r:id="rId85" display="https://www.theguardian.com/us-news/2017/aug/16/trumps-bid-for-sydney-casino-30-years-ago-rejected-due-to-mafia-connections"/>
    <hyperlink ref="E86" r:id="rId86" display="https://kingofthewildthings.substack.com/p/donald-trumps-political-origin-story"/>
    <hyperlink ref="E87" r:id="rId87" display="https://www.politico.com/magazine/story/2017/11/19/trump-first-moscow-trip-215842/"/>
    <hyperlink ref="G87" r:id="rId88" display="https://twitter.com/RNDog12/status/1723776467287289986/photo/1"/>
    <hyperlink ref="E88" r:id="rId89" display="https://www.buzzfeednews.com/article/ilanbenmeir/that-time-trump-spent-nearly-100000-on-an-ad-criticizing-us"/>
    <hyperlink ref="G88" r:id="rId90" display="https://www.nytimes.com/1987/09/02/nyregion/trump-gives-a-vague-hint-of-candidacy.html"/>
    <hyperlink ref="E89" r:id="rId91" display="https://archive.ph/DKHjo"/>
    <hyperlink ref="G89" r:id="rId92" display="https://www.ocregister.com/2007/10/14/blackwater-chief-ready-for-battle/"/>
    <hyperlink ref="E90" r:id="rId93" display="https://www.sourcewatch.org/index.php/Media_Research_Center"/>
    <hyperlink ref="E93" r:id="rId94" display="https://www.thesmokinggun.com/documents/celebrity/trump-and-staluppi-092157"/>
    <hyperlink ref="E94" r:id="rId95" location="_=_" display="https://m.facebook.com/michael.farris.374/posts/2127563257341355/?comment_id=2127581290672885#_=_"/>
    <hyperlink ref="E95" r:id="rId96" display="https://www.mypokercoaching.com/anna-khait/"/>
    <hyperlink ref="E97" r:id="rId97" display="https://www.hillsdale.edu/hillsdale-blog/uncategorized/erik-prince/"/>
    <hyperlink ref="E98" r:id="rId98" display="https://archive.vanityfair.com/article/share/e515a2cd-a51b-4f83-8d61-6ebb9a104e0a"/>
    <hyperlink ref="E99" r:id="rId99" display="https://www.sramanamitra.com/2009/12/23/how-a-warren-buffet-protege-built-overstock-com-ceo-patrick-byrne-part-1/"/>
    <hyperlink ref="E100" r:id="rId100" display="https://app.ntsb.gov/pdfgenerator/ReportGeneratorFile.ashx?EventID=20001213X29709&amp;AKey=1&amp;RType=Summary&amp;IType=MA"/>
    <hyperlink ref="E101" r:id="rId101" display="https://web.archive.org/web/20160329102000/https://www.nytimes.com/1989/10/11/nyregion/copter-crash-kills-3-aides-of-trump.html&#10;https://law.justia.com/cases/federal/district-courts/FSupp/761/1143/1683972/&#10;https://app.ntsb.gov/pdfgenerator/ReportGeneratorFile.ashx?EventID=20001213X29709&amp;AKey=1&amp;RType=Summary&amp;IType=MA"/>
    <hyperlink ref="G101" r:id="rId102" location=".dhdLYQraWl" display="https://www.cnn.com/2016/08/22/politics/donald-trump-activist-investor/index.html&#10;https://www.buzzfeednews.com/article/andrewkaczynski/donald-trump-fabricated-a-near-death-experience-three-biogra#.dhdLYQraWl&#10;https://www.buzzfeednews.com/article/chrisgeidner/trumps-lawyer-near-death-experience-claim-was-absolutely-not"/>
    <hyperlink ref="I101" r:id="rId103" display="https://www.washingtonpost.com/archive/business/1989/09/17/the-wheel-of-fortune-that-went-awry/4932433d-c02b-437a-a7dd-46763ebf421e/&#10;https://www.latimes.com/archives/la-xpm-1989-10-11-fi-229-story.html&#10;https://www.ringtv.com/617797-implosion-of-trump-plaza-the-end-of-a-once-glorious-era-in-atlantic-city-boxing/"/>
    <hyperlink ref="K101" r:id="rId104" display="https://www.nj.com/politics/2016/08/watch_did_trump_blame_ac_casino_failures_on_dead_e.html"/>
    <hyperlink ref="E102" r:id="rId105" display="https://web.archive.org/web/20170827235236/https://www.washingtonpost.com/web/20170827235236/https://www.washingtonpost.com/archive/opinions/1989/12/03/a-republican-in-moscow/71e687b9-597e-481b-8245-10a3de44fd94/?utm_term=.ffdd868d9a23"/>
    <hyperlink ref="E104" r:id="rId106" display="https://www.ocregister.com/2007/10/14/blackwater-chief-ready-for-battle/&#10;https://archive.is/NGMI4#selection-713.0-713.61"/>
    <hyperlink ref="E106" r:id="rId107" display="https://clerk.house.gov/member_info/electionInfo/1990election.pdf"/>
    <hyperlink ref="G106" r:id="rId108" display="https://www.latimes.com/archives/la-xpm-1990-10-25-ga-4223-story.html"/>
    <hyperlink ref="I106" r:id="rId109" display="https://www.congress.gov/116/meeting/house/110084/witnesses/HHRG-116-JU10-Bio-EastmanJ-20191017.pdf"/>
    <hyperlink ref="E107" r:id="rId110" display="https://observer.com/2000/06/from-russia-with-lust/"/>
    <hyperlink ref="G108" r:id="rId111" display="https://twitter.com/RNDog12/status/1758190542184161447"/>
    <hyperlink ref="E109" r:id="rId112" display="https://www.washingtonpost.com/archive/opinions/1990/06/24/russias-new-export-the-mob/6719d1b7-9fe9-4470-bb1f-f1fc452a986b/"/>
    <hyperlink ref="G109" r:id="rId113" display="https://www.nytimes.com/1994/08/23/nyregion/influx-of-russian-gangsters-troubles-fbi-in-brooklyn.html"/>
    <hyperlink ref="E110" r:id="rId114" display="https://www.splcenter.org/fighting-hate/extremist-files/group/american-renaissance"/>
    <hyperlink ref="G110" r:id="rId115" display="https://www.adl.org/sites/default/files/documents/assets/pdf/combating-hate/jared-taylor-extremism-in-america.pdf"/>
    <hyperlink ref="E112" r:id="rId116" display="https://www.amazon.com/Illiberal-Education-Politics-Race-Campus/dp/0684863847"/>
    <hyperlink ref="E113" r:id="rId117" display="https://www.wnycstudios.org/podcasts/otm/segments/tasha-adams-fleeing-ex-husband-founder-oath-keepers-on-the-media"/>
    <hyperlink ref="E114" r:id="rId118" display="https://archive.ph/pM3SK"/>
    <hyperlink ref="G114" r:id="rId119" display="https://twitter.com/That_Girl_Tasha/status/1661952840552816640"/>
    <hyperlink ref="E115" r:id="rId120" display="https://www.latimes.com/archives/la-xpm-1991-07-04-ga-2357-story.html"/>
    <hyperlink ref="E116" r:id="rId121" display="https://www.vanityfair.com/news/2018/09/the-strange-ascent-of-betsy-devos-and-erik-prince"/>
    <hyperlink ref="E117" r:id="rId122" display="https://www.presidency.ucsb.edu/documents/george-bush-event-timeline"/>
    <hyperlink ref="E118" r:id="rId123" display="https://web.archive.org/web/20171117225114/https://www.washingtonpost.com/archive/lifestyle/1991/10/27/russia-house-trading-in-its-name/6acbb242-0df5-43b6-8649-9032a735851b/"/>
    <hyperlink ref="G118" r:id="rId124" display="https://www.washingtontimes.com/news/2022/may/17/40-years-washington-times/"/>
    <hyperlink ref="E119" r:id="rId125" display="https://www.4president.org//speeches/buchanan1992announcement.htm&#10;https://www.washingtonpost.com/archive/politics/1991/12/11/buchanan-challenges-bush-with-america-first-call/1c05506c-7b21-4d24-9d92-6bd6c6b3a20b/&#10;https://theweek.com/articles/853163/how-pat-buchanan-made-president-trump-possible"/>
    <hyperlink ref="G119" r:id="rId126" display="https://www.argusleader.com/story/news/crime/2019/02/08/paul-erickson-south-dakota-sioux-falls-maria-butina-indictment/2811899002/&#10;https://americanarchive.org/catalog/cpb-aacip_507-804xg9ft69&#10;https://www.nytimes.com/2017/10/08/us/politics/erik-prince-blackwater-wyoming-senate.html"/>
    <hyperlink ref="E121" r:id="rId127" display="https://www.npr.org/transcripts/1097135961"/>
    <hyperlink ref="E122" r:id="rId128" display="https://observer.com/2000/06/from-russia-with-lust/"/>
    <hyperlink ref="E124" r:id="rId129" display="https://www.npr.org/transcripts/1097135961"/>
    <hyperlink ref="E125" r:id="rId130" display="https://www.amazon.com/Paved-Good-Intentions-Relations-Contemporary/dp/0881848662"/>
    <hyperlink ref="G125" r:id="rId131" display="https://www.adl.org/sites/default/files/documents/assets/pdf/combating-hate/jared-taylor-extremism-in-america.pdf"/>
    <hyperlink ref="E126" r:id="rId132" display="https://stanforddaily.com/2021/06/08/from-the-community-unworthy-of-stanford-malicious-and-organized-harassment/&#10;https://news.stanford.edu/pr/92/920212Arc2432.html"/>
    <hyperlink ref="G126" r:id="rId133" display="https://www.forbes.com/sites/ericsavitz/2013/01/25/square-coo-rabois-resigns-amid-sexual-harassment-charge/?sh=2eb540694982"/>
    <hyperlink ref="E127" r:id="rId134" display="https://nymag.com/intelligencer/article/peter-thiel-silicon-valley-contrarian-max-chafkin.html&#10;https://archive.ph/psNw6"/>
    <hyperlink ref="E128" r:id="rId135" display="https://www.hillsdale.edu/hillsdale-blog/uncategorized/erik-prince/"/>
    <hyperlink ref="E129" r:id="rId136" display="https://www.newsweek.com/profile-blackwaters-erik-prince-103877"/>
    <hyperlink ref="E130" r:id="rId137" display="https://www.thedailybeast.com/ted-cruz-at-princeton-creepy-sometimes-well-liked-and-exactly-the-same&#10;https://www.thecrimson.com/flyby/article/2013/9/25/ted-cruz-hls-study-group/"/>
    <hyperlink ref="E131" r:id="rId138" display="https://www.newyorker.com/magazine/2017/03/27/the-reclusive-hedge-fund-tycoon-behind-the-trump-presidency"/>
    <hyperlink ref="E132" r:id="rId139" display="https://www.linkedin.com/in/kevin-lynn-783057165"/>
    <hyperlink ref="E134" r:id="rId140" display="https://nymag.com/intelligencer/2021/10/what-happened-to-matt-taibbi.html"/>
    <hyperlink ref="G134" r:id="rId141" display="https://observer.com/2000/06/from-russia-with-lust/"/>
    <hyperlink ref="I134" r:id="rId142" display="https://www.vanityfair.com/culture/2010/02/exile-201002"/>
    <hyperlink ref="K134" r:id="rId143" display="https://archive.vn/zbTDl"/>
    <hyperlink ref="E135" r:id="rId144" display="https://www.nytimes.com/1996/07/07/style/weddings-katharine-cornell-sebestyen-gorka.html"/>
    <hyperlink ref="E136" r:id="rId145" display="https://archive.is/4VYKU"/>
    <hyperlink ref="E137" r:id="rId146" display="https://abcnews.go.com/Politics/video/archival-video-pat-buchanan-speaks-1992-republican-national-40578648"/>
    <hyperlink ref="G137" r:id="rId147" display="https://voicesofdemocracy.umd.edu/buchanan-culture-war-speech-speech-text/"/>
    <hyperlink ref="E138" r:id="rId148" display="https://www.dailymail.co.uk/news/article-6640233/Inside-Roger-Stones-swinging-marriage-posted-ads-online-frequented-sex-clubs.html"/>
    <hyperlink ref="E139" r:id="rId149" display="https://www.linkedin.com/in/john-eastman-16019b6"/>
    <hyperlink ref="E141" r:id="rId150" display="https://politicalresearch.org/1992/12/01/theocracy-and-white-supremacy-behind-the-culture-war-to-restore-traditional-values"/>
    <hyperlink ref="E143" r:id="rId151" display="https://www.vice.com/en/article/qkjn87/the-strange-history-of-steve-bannon-and-the-biosphere-2-experiment"/>
    <hyperlink ref="E144" r:id="rId152" display="https://twitter.com/SethCotlar/status/1624832773348528129"/>
    <hyperlink ref="E145" r:id="rId153" display="https://www.thestar.com/news/world/united-states/trump-army-of-poll-watchers-led-by-mike-roman-veteran-of-fraud-claims/article_cfdc6558-a42c-59a0-8f11-26d80fd263e5.html"/>
    <hyperlink ref="G145" r:id="rId154" display="https://www.inquirer.com/news/mike-roman-georgia-donald-trump-indictment-pennsylvania-20230815.html"/>
    <hyperlink ref="I145" r:id="rId155" display="https://spiritnews.org/articles/trumps-russian-speaking-lawyer-once-represented-local-district-after-winning-voter-fraud-suit/"/>
    <hyperlink ref="K145" r:id="rId156" display="https://web.archive.org/web/20230815053908/https://www.inquirer.com/news/mike-roman-georgia-donald-trump-indictment-pennsylvania-20230815.html"/>
    <hyperlink ref="E147" r:id="rId157" display="https://www.thedp.com/article/1994/02/marks-certified-as-pa-state-senator"/>
    <hyperlink ref="E148" r:id="rId158" display="https://www.latimes.com/archives/la-xpm-1994-04-05-mn-42359-story.html&#10;https://www.nytimes.com/1994/08/14/us/biosphere-gets-help-from-the-ivy-league.html"/>
    <hyperlink ref="E149" r:id="rId159" display="https://archive.ph/thdia"/>
    <hyperlink ref="E150" r:id="rId160" display="https://www.splcenter.org/fighting-hate/extremist-files/group/alliance-defending-freedom"/>
    <hyperlink ref="G150" r:id="rId161" display="https://www.splcenter.org/hatewatch/2017/07/24/alliance-defending-freedom-through-years"/>
    <hyperlink ref="I150" r:id="rId162" display="https://www.newyorker.com/magazine/2023/10/09/alliance-defending-freedoms-legal-crusade"/>
    <hyperlink ref="E151" r:id="rId163" display="https://archive.ph/psNw6"/>
    <hyperlink ref="E152" r:id="rId164" display="https://archive.is/4VYKU"/>
    <hyperlink ref="E154" r:id="rId165" display="https://www.vanityfair.com/news/2021/06/the-secret-history-of-gavin-mcinnes"/>
    <hyperlink ref="E155" r:id="rId166" display="https://www.vanityfair.com/news/2021/06/the-secret-history-of-gavin-mcinnes"/>
    <hyperlink ref="G155" r:id="rId167" display="https://www.theguardian.com/media/2008/mar/30/pressandpublishing.tvandradioarts?gusrc=rss&amp;feed=media"/>
    <hyperlink ref="E157" r:id="rId168" display="https://www.vanityfair.com/news/2021/06/the-secret-history-of-gavin-mcinnes"/>
    <hyperlink ref="E158" r:id="rId169" display="https://www.austinchronicle.com/news/1998-08-07/523734/"/>
    <hyperlink ref="E159" r:id="rId170" display="https://www.newnetherlandinstitute.org/history-and-heritage/dutch_americans/erik-prince/"/>
    <hyperlink ref="E161" r:id="rId171" display="https://www.theguardian.com/technology/2022/may/30/peter-thiel-republican-midterms-trump-paypal-mafia"/>
    <hyperlink ref="E162" r:id="rId172" display="https://stanfordpolitics.org/2017/11/27/peter-thiel-cover-story/"/>
    <hyperlink ref="E163" r:id="rId173" display="https://www.justice.gov/opa/pr/statement-attorney-general-merrick-b-garland-27th-anniversary-oklahoma-city-bombing"/>
    <hyperlink ref="G163" r:id="rId174" display="https://www.theguardian.com/us-news/2021/feb/01/merrick-garland-oklahoma-city-timothy-mcveigh-attorney-general"/>
    <hyperlink ref="E164" r:id="rId175" display="https://archive.ph/jhuyi"/>
    <hyperlink ref="E165" r:id="rId176" display="https://lawreview.uchicago.edu/sites/lawreview.uchicago.edu/files/v62.pdf"/>
    <hyperlink ref="G165" r:id="rId177" display="http://www.joincalifornia.com/candidate/3618"/>
    <hyperlink ref="E166" r:id="rId178" display="https://web.archive.org/web/20130927141153/https://www.morganlewis.com/pubs/Cruz_Law360RisingStar_05apr10.pdf"/>
    <hyperlink ref="E167" r:id="rId179" display="https://www.splcenter.org/fighting-hate/intelligence-report/2008/john-tanton%E2%80%99s-private-papers-expose-more-20-years-hate"/>
    <hyperlink ref="E168" r:id="rId180" display="https://www.sitebuilderreport.com/origin-stories/elon-musk&#10;https://www.youtube.com/watch?v=SVk1hb0ZOrE&amp;t=189s"/>
    <hyperlink ref="G168" r:id="rId181" display="https://twitter.com/cb_doge/status/1547083142657323008&#10;https://www.cnbc.com/2018/06/19/how-elon-musk-founded-zip2-with-his-brother-kimbal.html"/>
    <hyperlink ref="I168" r:id="rId182" display="https://archive.ph/BVnXM&#10;https://archive.ph/SiRSz"/>
    <hyperlink ref="L168" r:id="rId183" display="https://stanforddaily.com/2022/08/31/elon-musk-subpoenas-stanford-in-legal-battle-with-twitter/&#10;https://opencorporates.com/companies/us_ca/C1952516"/>
    <hyperlink ref="E169" r:id="rId184" display="https://www.nytimes.com/1995/11/13/nyregion/columbia-to-take-over-biosphere-2-as-earth-lab.html"/>
    <hyperlink ref="E171" r:id="rId185" display="https://cis.org/sites/cis.org/files/Litigation/NEPA/MCIR-v-USCIS/Exhibit-5-Kevin-Lynn.pdf"/>
    <hyperlink ref="E174" r:id="rId186" display="https://www.sitebuilderreport.com/origin-stories/elon-musk"/>
    <hyperlink ref="G174" r:id="rId187" display="https://bizfileonline.sos.ca.gov/search/business"/>
    <hyperlink ref="E176" r:id="rId188" display="https://searchworks.stanford.edu/view/3409449"/>
    <hyperlink ref="E177" r:id="rId189" display="https://www.newyorker.com/magazine/2017/03/27/the-reclusive-hedge-fund-tycoon-behind-the-trump-presidency"/>
    <hyperlink ref="E178" r:id="rId190" display="https://www.wsj.com/articles/SB837691991121005500"/>
    <hyperlink ref="E179" r:id="rId191" display="https://www.linkedin.com/in/john-eastman-16019b6"/>
    <hyperlink ref="E180" r:id="rId192" display="http://www.remalaska.com/alaska.html"/>
    <hyperlink ref="E181" r:id="rId193" display="https://apnews.com/article/lifestyle-travel-immigration-migration-election-2020-37dc7aef0ce44077930b7436be7bfd0d"/>
    <hyperlink ref="G181" r:id="rId194" display="https://www.vox.com/2016/11/5/13533816/melania-trump-illegal-immigrant"/>
    <hyperlink ref="I181" r:id="rId195" display="https://www.novella2000.it/libro-donald-trump-amazon/"/>
    <hyperlink ref="E182" r:id="rId196" display="https://www.dailymail.co.uk/news/article-6640233/Inside-Roger-Stones-swinging-marriage-posted-ads-online-frequented-sex-clubs.html"/>
    <hyperlink ref="G182" r:id="rId197" display="https://web.archive.org/web/20240206154432/https://www.nydailynews.com/1996/09/13/gop-guru-gay-sez-mag/"/>
    <hyperlink ref="E183" r:id="rId198" display="https://web.archive.org/web/20240206154432/https://www.nydailynews.com/1996/09/13/gop-guru-gay-sez-mag/"/>
    <hyperlink ref="G183" r:id="rId199" display="https://wikileaks.org/clinton-emails/emailid/5299"/>
    <hyperlink ref="I183" r:id="rId200" display="https://nymag.com/nymetro/news/media/features/3342/"/>
    <hyperlink ref="K183" r:id="rId201" display="https://www.cnn.com/ALLPOLITICS/1996/news/9610/10/karl.finkelstein/index.shtml"/>
    <hyperlink ref="M183" r:id="rId202" display="https://www.washingtonblade.com/2022/09/27/analysis-secretive-arthur-finkelstein-secret-no-more/"/>
    <hyperlink ref="E184" r:id="rId203" display="https://www.washingtonpost.com/archive/politics/1996/10/22/gop-consultants-strategy-label-opponents-liberally/8ef6af9b-6fae-4ac0-878e-961befb62d2c/"/>
    <hyperlink ref="E186" r:id="rId204" display="https://www.washingtonpost.com/archive/politics/1996/12/20/disputed-election-stirs-memories-of-louisianas-shady-political-past/f3ab28ae-153a-4e53-9b66-9d29986806b5/&#10;https://www.politico.com/news/2023/10/25/mike-johnson-trump-election-gambit-00123611"/>
    <hyperlink ref="G186" r:id="rId205" display="https://www.washingtonpost.com/archive/politics/1997/10/02/senate-panel-closes-probe-of-landrieu-election/188115e7-c143-40e7-bd56-be52b9df72a0/"/>
    <hyperlink ref="E188" r:id="rId206" display="https://theimaginativeconservative.org/2017/11/vindicating-founders-thomas-g-west-barry-shain.html"/>
    <hyperlink ref="E189" r:id="rId207" display="https://x.com/anthony7andrews/status/1809235656700211638"/>
    <hyperlink ref="E190" r:id="rId208" display="https://www.newnetherlandinstitute.org/history-and-heritage/dutch_americans/erik-prince/"/>
    <hyperlink ref="E191" r:id="rId209" display="https://www.inquirer.com/philly/business/20100216_A_shift_from_Pa__politics_to_international_law.html&#10;https://www.linkedin.com/company/marks-&amp;-sokolov-llc"/>
    <hyperlink ref="E192" r:id="rId210" display="https://www.splcenter.org/fighting-hate/extremist-files/group/world-congress-families&#10;https://religionnews.com/2019/03/25/the-other-russian-collusion-story/"/>
    <hyperlink ref="E193" r:id="rId211" display="http://www.exile.ru/about/"/>
    <hyperlink ref="G193" r:id="rId212" display="https://chicagoreader.com/blogs/twenty-years-ago-in-moscow-matt-taibbi-was-a-misogynist-asshole-and-possibly-worse/"/>
    <hyperlink ref="I193" r:id="rId213" display="https://www.huffpost.com/entry/matt-taibbis-not-so-secret-russian-past_b_59f729e9e4b06acda25f4b8e"/>
    <hyperlink ref="E194" r:id="rId214" display="https://stanfordpolitics.org/2017/11/27/peter-thiel-cover-story/"/>
    <hyperlink ref="G194" r:id="rId215" display="https://stanford.academia.edu/JeffGiesea"/>
    <hyperlink ref="E196" r:id="rId216" display="https://www.congress.gov/116/meeting/house/109768/witnesses/HHRG-116-JU00-Bio-EastmanJ-20190712.pdf"/>
    <hyperlink ref="E197" r:id="rId217" display="https://www.motherjones.com/politics/2016/10/richard-spencer-trump-alt-right-white-nationalist/"/>
    <hyperlink ref="E198" r:id="rId218" display="https://devosprize.wordpress.com/2009/08/28/soft-money-is-good-hard-earned-american-dollars-that-big-brother-has-yet-to-find-a-way-to-control/"/>
    <hyperlink ref="E200" r:id="rId219" display="https://www.wired.com/2014/02/rise-fall-rise-patrick-byrne/"/>
    <hyperlink ref="G200" r:id="rId220" display="https://money.cnn.com/magazines/fortune/fortune_archive/2000/02/07/272813/index.htm"/>
    <hyperlink ref="E201" r:id="rId221" display="https://www.influencewatch.org/non-profit/judicial-watch/"/>
    <hyperlink ref="E202" r:id="rId222" display="https://www.nytimes.com/1998/03/23/us/religious-right-frustrated-trying-new-tactic-on-gop.html"/>
    <hyperlink ref="E203" r:id="rId223" display="https://www.c-span.org/video/?103023-1/the-great-betrayal#"/>
    <hyperlink ref="E204" r:id="rId224" display="https://edition.cnn.com/ALLPOLITICS/time/1999/09/20/trump.html"/>
    <hyperlink ref="E205" r:id="rId225" display="https://www.leadershipinstitute.org/news/?NR=9374"/>
    <hyperlink ref="G205" r:id="rId226" display="https://archive.ph/31D8M"/>
    <hyperlink ref="E206" r:id="rId227" display="https://www.splcenter.org/fighting-hate/extremist-files/individual/elmer-stewart-rhodes"/>
    <hyperlink ref="G206" r:id="rId228" display="https://www.nbcnews.com/politics/politics-news/founder-far-right-militia-once-warned-federal-tyranny-then-came-n1256546"/>
    <hyperlink ref="I206" r:id="rId229" display="https://www.reviewjournal.com/investigations/the-rise-and-fall-of-the-oath-keepers-born-in-las-vegas-2645040/"/>
    <hyperlink ref="K206" r:id="rId230" display="https://www.thedailybeast.com/how-oath-keepers-leader-stewart-rhodes-became-a-brownshirt-for-trump"/>
    <hyperlink ref="E208" r:id="rId231" display="https://www.austinchronicle.com/news/1998-08-07/523734/"/>
    <hyperlink ref="E209" r:id="rId232" display="https://www.texasmonthly.com/news-politics/alex-jones-is-about-to-explode/"/>
    <hyperlink ref="E210" r:id="rId233" display="https://www.politico.com/news/magazine/2021/01/19/josh-hawley-senator-stanford-history-capitol-insurrection-ambition-460481"/>
    <hyperlink ref="E211" r:id="rId234" location="may-17-2005-they-made-their-television-debut-as-a-married-couple-on-larry-king-live-7" display="https://www.businessinsider.com/donald-melania-trump-relationship-timeline-2018-11#may-17-2005-they-made-their-television-debut-as-a-married-couple-on-larry-king-live-7&#10;https://www.univision.com/univision-news/politics/the-life-and-secrets-of-melania-trump"/>
    <hyperlink ref="G211" r:id="rId235" display="https://web.archive.org/web/20230127001721/https://www.nytimes.com/2023/01/26/world/un-investment-scandal.html&#10;https://www.youtube.com/watch?v=q4XfyYFa9yo"/>
    <hyperlink ref="E212" r:id="rId236" display="https://archive.is/5Yyrk"/>
    <hyperlink ref="E213" r:id="rId237" display="https://www.thedailybeast.com/how-oath-keepers-leader-stewart-rhodes-became-a-brownshirt-for-trump"/>
    <hyperlink ref="E215" r:id="rId238" display="https://www.claremont.org/scholar-bio/john-c-eastman/"/>
    <hyperlink ref="G215" r:id="rId239" display="https://www.congress.gov/116/meeting/house/109768/witnesses/HHRG-116-JU00-Bio-EastmanJ-20190712.pdf"/>
    <hyperlink ref="E216" r:id="rId240" display="http://justicethomas.blogspot.com/2007/09/virtue-of-practical-wisdom.html"/>
    <hyperlink ref="G216" r:id="rId241" display="https://www.baltimoresun.com/news/bs-xpm-1999-02-02-9902020203-story.html"/>
    <hyperlink ref="I216" r:id="rId242" display="https://www.wsws.org/en/articles/1999/02/thom-f05.html"/>
    <hyperlink ref="K216" r:id="rId243" display="https://www.c-span.org/video/?120255-1/annual-lincoln-day-dinner"/>
    <hyperlink ref="E217" r:id="rId244" display="https://www.vanityfair.com/news/2021/06/the-secret-history-of-gavin-mcinnes"/>
    <hyperlink ref="E218" r:id="rId245" display="https://www.sitebuilderreport.com/origin-stories/elon-musk"/>
    <hyperlink ref="G218" r:id="rId246" display="https://bizfileonline.sos.ca.gov/search/business"/>
    <hyperlink ref="E219" r:id="rId247" display="https://www.washingtonpost.com/politics/the-rise-of-gop-mega-donor-rebekah-mercer/2016/09/13/85ae3c32-79bf-11e6-beac-57a4a412e93a_story.html"/>
    <hyperlink ref="E222" r:id="rId248" display="https://www.cbsnews.com/news/david-duke-to-russia-with-hate/"/>
    <hyperlink ref="E223" r:id="rId249" display="https://www.vanityfair.com/news/2021/06/the-secret-history-of-gavin-mcinnes"/>
    <hyperlink ref="E224" r:id="rId250" display="https://money.cnn.com/magazines/fortune/fortune_archive/2000/02/07/272813/index.htm"/>
    <hyperlink ref="E225" r:id="rId251" display="https://www.newyorker.com/magazine/2008/06/02/the-dirty-trickster"/>
    <hyperlink ref="G225" r:id="rId252" display="https://archive.ph/utJac"/>
    <hyperlink ref="E226" r:id="rId253" display="https://www.businessinsider.com/alex-jones-bio-conspiracy-trump-megyn-kelly-2017-6"/>
    <hyperlink ref="G226" r:id="rId254" display="https://www.austinchronicle.com/news/1999-12-10/75039/"/>
    <hyperlink ref="E227" r:id="rId255" display="https://apnews.com/article/vladimir-putin-russia-timeline-election-key-events-2847a1f85a617cd7563a88e99404e83d"/>
    <hyperlink ref="E229" r:id="rId256" display="https://www.nytimes.com/2017/02/01/education/edlife/hillsdale-college-great-books-constitution-conservatives.html"/>
    <hyperlink ref="E230" r:id="rId257" display="https://dailycitizen.focusonthefamily.com/michael-farris-the-man-who-helped-save-homeschooling-in-america/"/>
    <hyperlink ref="E231" r:id="rId258" display="https://nymag.com/intelligencer/2021/10/what-happened-to-matt-taibbi.html"/>
    <hyperlink ref="G231" r:id="rId259" display="https://observer.com/2000/06/from-russia-with-lust/"/>
    <hyperlink ref="E232" r:id="rId260" display="https://web.archive.org/web/20000411191644/http://youngturk.com/&#10;https://web.archive.org/web/20000311213903/http://youngturk.com/girlshate.htm"/>
    <hyperlink ref="G232" r:id="rId261" display="https://web.archive.org/web/20020607165341/http://www.youngturk.com/newpage41.htm&#10;https://www.youtube.com/watch?v=kczCNvJYlxk"/>
    <hyperlink ref="E233" r:id="rId262" display="https://eventstrategiesinc.com/about"/>
    <hyperlink ref="G233" r:id="rId263" display="https://web.archive.org/web/20230128201206/https://eventstrategiesinc.com/about"/>
    <hyperlink ref="I233" r:id="rId264" display="https://web.archive.org/web/20180920063747/https://eventstrategiesinc.com/about"/>
    <hyperlink ref="K233" r:id="rId265" display="https://opencorporates.com/companies/us_de/3158316"/>
    <hyperlink ref="E234" r:id="rId266" display="https://opencorporates.com/companies/us_dc/EXTUID_2656969"/>
    <hyperlink ref="E235" r:id="rId267" display="https://www.texasmonthly.com/news-politics/alex-jones-is-about-to-explode/"/>
    <hyperlink ref="E238" r:id="rId268" display="https://www.nytimes.com/2016/01/26/us/politics/before-rise-as-outsider-ted-cruz-played-inside-role-in-2000-recount.html"/>
    <hyperlink ref="E240" r:id="rId269" display="https://www.nytimes.com/2000/11/24/us/counting-vote-miami-dade-county-protest-influenced-miami-dade-s-decision-stop.html&#10;https://www.washingtonpost.com/history/2018/11/15/its-insanity-how-brooks-brothers-riot-killed-recount-miami/"/>
    <hyperlink ref="E241" r:id="rId270" display="https://guides.law.stanford.edu/c.php?g=991108&amp;p=7170216"/>
    <hyperlink ref="E242" r:id="rId271" display="https://www.c-span.org/video/?c5077148/user-clip-john-eastman-talking-islt-bush-gore"/>
    <hyperlink ref="E243" r:id="rId272" display="https://guides.law.stanford.edu/c.php?g=991108&amp;p=7170216"/>
    <hyperlink ref="E244" r:id="rId273" display="https://guides.law.stanford.edu/c.php?g=991108&amp;p=7170216"/>
    <hyperlink ref="E246" r:id="rId274" display="https://www.almanacnews.com/morgue/2001/2001_04_25.mars.html&#10;https://spaceref.com/uncategorized/millionaires-and-billionaires-the-secret-to-sending-humans-to-mars/"/>
    <hyperlink ref="G247" r:id="rId275" display="https://web.archive.org/web/20010903002110/http://www.lifetomars.com/"/>
    <hyperlink ref="E249" r:id="rId276" display="https://www.austinchronicle.com/news/2002-11-29/108993/"/>
    <hyperlink ref="E250" r:id="rId277" display="https://www.washingtonpost.com/news/morning-mix/wp/2018/09/11/and-now-its-the-tallest-trump-in-otherwise-somber-9-11-interview-couldnt-help-touting-one-of-his-buildings/"/>
    <hyperlink ref="E251" r:id="rId278" display="https://www.politico.com/news/magazine/2020/08/01/stephen-miller-david-horowitz-mentor-389933"/>
    <hyperlink ref="E252" r:id="rId279" display="https://chicagomaroon.com/24791/news/professor-stone-declined-alt-right-leader-richard/"/>
    <hyperlink ref="E253" r:id="rId280" display="https://x.com/Lynz_Simmons/status/1823557588136419402"/>
    <hyperlink ref="E254" r:id="rId281" display="https://www.bloomberg.com/graphics/2015-elon-musk-spacex/"/>
    <hyperlink ref="E257" r:id="rId282" display="https://www.bloomberg.com/graphics/2015-elon-musk-spacex/"/>
    <hyperlink ref="E258" r:id="rId283" display="https://spaceref.com/uncategorized/millionaires-and-billionaires-the-secret-to-sending-humans-to-mars/"/>
    <hyperlink ref="E259" r:id="rId284" display="https://www.vanityfair.com/culture/2010/02/exile-201002"/>
    <hyperlink ref="G259" r:id="rId285" display="https://web.archive.org/web/20070309014212/http://www.pbs.org/now/news/245.html"/>
    <hyperlink ref="E260" r:id="rId286" display="https://opencorporates.com/companies/us_ak/76176D&#10;https://jewishinsider.com/2021/01/baked-alaska-anthime-gionet/https://jewishinsider.com/2021/01/baked-alaska-anthime-gionet/"/>
    <hyperlink ref="G260" r:id="rId287" display="https://projects.propublica.org/nonprofits/organizations/320015183"/>
    <hyperlink ref="E262" r:id="rId288" display="https://archive.ph/jhuyi"/>
    <hyperlink ref="E263" r:id="rId289" display="https://journals.sagepub.com/doi/pdf/10.2304/pfie.2005.3.4.314"/>
    <hyperlink ref="E264" r:id="rId290" display="https://www.theamericanconservative.com/frequently-asked-questions/"/>
    <hyperlink ref="E265" r:id="rId291" display="https://venturebeat.com/2012/10/27/how-ebays-purchase-of-paypal-changed-silicon-valley/"/>
    <hyperlink ref="G265" r:id="rId292" display="https://stanfordpolitics.org/2017/11/27/peter-thiel-cover-story/"/>
    <hyperlink ref="E266" r:id="rId293" display="https://web.archive.org/web/20021120234531/http://www.youngturk.com/"/>
    <hyperlink ref="E268" r:id="rId294" display="https://www.vox.com/recode/2020/7/16/21323458/palantir-ipo-hhs-protect-peter-thiel-cia-intelligence"/>
    <hyperlink ref="G268" r:id="rId295" display="https://stanfordpolitics.org/2017/11/27/peter-thiel-cover-story/"/>
    <hyperlink ref="E269" r:id="rId296" display="https://www.vanityfair.com/news/2021/06/the-secret-history-of-gavin-mcinnes"/>
    <hyperlink ref="E270" r:id="rId297" display="https://archive.ph/thdia"/>
    <hyperlink ref="G270" r:id="rId298" display="https://www.influencewatch.org/non-profit/judicial-watch/"/>
    <hyperlink ref="E271" r:id="rId299" display="https://www.nature.com/articles/422461b"/>
    <hyperlink ref="E272" r:id="rId300" display="https://web.archive.org/web/20170617212436/https://pravoslavie.ru/77821.html"/>
    <hyperlink ref="E273" r:id="rId301" display="https://twitter.com/ParkerMolloy/status/1602011258148077572"/>
    <hyperlink ref="E274" r:id="rId302" display="https://chicagomaroon.com/24791/news/professor-stone-declined-alt-right-leader-richard/"/>
    <hyperlink ref="G274" r:id="rId303" display="https://www.motherjones.com/politics/2016/10/richard-spencer-trump-alt-right-white-nationalist/"/>
    <hyperlink ref="E275" r:id="rId304" display="https://www.claremont.org/page/2018-lincoln-fellows/"/>
    <hyperlink ref="E276" r:id="rId305" display="https://www.splcenter.org/fighting-hate/extremist-files/individual/mike-cernovich"/>
    <hyperlink ref="E277" r:id="rId306" display="https://www.whitehouse.senate.gov/wp-content/uploads/2024/07/2024-07-03-Letter-to-AG-Garland-re-Special-Counsel-FINAL.pdf"/>
    <hyperlink ref="E278" r:id="rId307" display="https://web.archive.org/web/20200808233559/https://larryjoseph.com/lawrence-j-joseph/"/>
    <hyperlink ref="E279" r:id="rId308" display="https://www.amazon.com/Homosexual-Agenda-Exposing-Principal-Religious/dp/0805426981"/>
    <hyperlink ref="E280" r:id="rId309" display="https://studentsforacademicfreedom.org/actions-nationwide/a-campus-movement-is-born/"/>
    <hyperlink ref="E282" r:id="rId310" display="https://www.phillymag.com/news/2017/09/16/jack-posobiec-trump-fake-news/"/>
    <hyperlink ref="E283" r:id="rId311" display="https://extremism.gwu.edu/sites/g/files/zaxdzs2191/f/Joseph%20Biggs%20Opposition%20to%20Motion%20to%20Revoke%20Pretrial%20Release.pdf"/>
    <hyperlink ref="E285" r:id="rId312" display="https://www.yumpu.com/en/document/read/35925676/solving-the-puzzle-of-enemy-combatant-status-oath-keepers"/>
    <hyperlink ref="E286" r:id="rId313" display="https://www.splcenter.org/hatewatch/2015/11/04/montana-moves-strip-oath-keepers%E2%80%99-founder-license-practice-law"/>
    <hyperlink ref="G286" r:id="rId314" display="https://ktar.com/story/5262331/jailed-oath-keepers-founders-past-includes-arizona-supreme-court-clerkship/"/>
    <hyperlink ref="E288" r:id="rId315" display="https://www.splcenter.org/fighting-hate/extremist-files/individual/mike-cernovich"/>
    <hyperlink ref="E289" r:id="rId316" display="https://archive.ph/tvoVp"/>
    <hyperlink ref="E290" r:id="rId317" display="https://www.salon.com/2016/12/29/russia-calexit-texit-dissent/"/>
    <hyperlink ref="E292" r:id="rId318" location="v=onepage&amp;q&amp;f=false" display="https://books.google.com/books?id=rFY0CgAAQBAJ&amp;lpg=PA25&amp;dq=National%20Catholic%20Prayer%20Breakfast&amp;pg=PA25#v=onepage&amp;q&amp;f=false"/>
    <hyperlink ref="E293" r:id="rId319" display="https://www.denverpost.com/2010/05/19/focus-on-the-family-rebrands-political-arm-as-citizenlink/"/>
    <hyperlink ref="G293" r:id="rId320" display="https://web.archive.org/web/20160621123127/https://www.denverpost.com/2010/05/19/focus-on-the-family-rebrands-political-arm-as-citizenlink/"/>
    <hyperlink ref="E294" r:id="rId321" display="https://www.thestreet.com/technology/history-of-tesla-15088992"/>
    <hyperlink ref="G294" r:id="rId322" location="/slide2" display="https://web.archive.org/web/20150717064829/https://techcrunch.com/gallery/a-brief-history-of-tesla/#/slide2"/>
    <hyperlink ref="G295" r:id="rId323" display="https://www.texasmonthly.com/news-politics/alex-jones-is-about-to-explode/"/>
    <hyperlink ref="E296" r:id="rId324" display="https://www.theguardian.com/world/2004/oct/27/ukraine.russia"/>
    <hyperlink ref="G296" r:id="rId325" display="https://www.atlanticcouncil.org/blogs/ukrainealert/how-ukraines-orange-revolution-shaped-twenty-first-century-geopolitics/"/>
    <hyperlink ref="E298" r:id="rId326" display="https://www.congress.gov/bill/108th-congress/house-bill/5382&#10;https://twitter.com/davetroy/status/1584215930657472512"/>
    <hyperlink ref="G298" r:id="rId327" display="https://www.faa.gov/about/office_org/headquarters_offices/ast/media/pl108-492.pdf&#10;https://www.nbcnews.com/id/wbna6682611"/>
    <hyperlink ref="E299" r:id="rId328" display="https://www.atlanticcouncil.org/blogs/ukrainealert/how-ukraines-orange-revolution-shaped-twenty-first-century-geopolitics/"/>
    <hyperlink ref="E300" r:id="rId329" display="https://www.nbcnews.com/news/us-news/what-did-ex-trump-aide-paul-manafort-really-do-ukraine-n775431"/>
    <hyperlink ref="E301" r:id="rId330" display="https://www.lewrockwell.com/2004/12/ron-paul/what-has-ned-done-in-ukraine/"/>
    <hyperlink ref="E302" r:id="rId331" display="https://gatewayjr.org/loud-shrill-and-unknown-the-strange-case-of-the-gateway-pundit/"/>
    <hyperlink ref="E304" r:id="rId332" display="https://www.imdb.com/name/nm1877909/bio?ref_=nm_ov_bio_sm"/>
    <hyperlink ref="E305" r:id="rId333" display="https://www.imdb.com/title/tt0361400/?ref_=nm_knf_i2"/>
    <hyperlink ref="E306" r:id="rId334" display="https://www.cjr.org/the_profile/tucker-carlson.php"/>
    <hyperlink ref="E307" r:id="rId335" display="https://www.nytimes.com/2008/04/20/books/review/Packer-t.html"/>
    <hyperlink ref="E308" r:id="rId336" display="https://twitter.com/ggreenwald/status/1261071997745987589"/>
    <hyperlink ref="E309" r:id="rId337" display="https://www.villagevoice.com/2009/09/22/conservative-facebook-investor-funded-anti-acorn-videographer/&#10;https://newrepublic.com/article/158622/inside-project-veritas-plan-steal-election"/>
    <hyperlink ref="E310" r:id="rId338" display="https://archive.is/MJxNW"/>
    <hyperlink ref="E311" r:id="rId339" display="https://www.vanityfair.com/news/2021/06/the-secret-history-of-gavin-mcinnes"/>
    <hyperlink ref="E312" r:id="rId340" display="https://bylinetimes.com/2023/02/04/russia-and-the-us-press-the-article-the-cjr-didnt-publish/"/>
    <hyperlink ref="E313" r:id="rId341" display="https://www.texastribune.org/2023/11/15/texas-secession-texit/"/>
    <hyperlink ref="E314" r:id="rId342" display="https://web.archive.org/web/20051214200235/http://www.mediatransparency.com/story.php?storyID=58"/>
    <hyperlink ref="E316" r:id="rId343" display="https://www.splcenter.org/hatewatch/2019/11/12/stephen-millers-affinity-white-nationalism-revealed-leaked-emails"/>
    <hyperlink ref="E317" r:id="rId344" display="https://archive.is/LeFQ2"/>
    <hyperlink ref="E318" r:id="rId345" display="http://www.gatewayproductionarchives.com/2005/fullmonty.html"/>
    <hyperlink ref="E319" r:id="rId346" display="https://www.motherjones.com/politics/2016/10/richard-spencer-trump-alt-right-white-nationalist/"/>
    <hyperlink ref="E320" r:id="rId347" display="https://www.newsweek.com/donald-trump-joseph-e-schmitz-foreign-policy-pentagon-dod-germany-wrong-doing-439239"/>
    <hyperlink ref="E321" r:id="rId348" display="https://www.splcenter.org/fighting-hate/intelligence-report/2015/groups"/>
    <hyperlink ref="E322" r:id="rId349" display="https://extremism.gwu.edu/sites/g/files/zaxdzs2191/f/Joseph%20Biggs%20Opposition%20to%20Motion%20to%20Revoke%20Pretrial%20Release.pdf"/>
    <hyperlink ref="E323" r:id="rId350" display="https://www.washingtonpost.com/local/public-safety/paul-manafort-called-ukrainian-election-most-satisfying-campaign-of-career/2018/07/26/9110ad92-9120-11e8-b769-e3fff17f0689_story.html"/>
    <hyperlink ref="G323" r:id="rId351" display="https://www.documentcloud.org/documents/4619499-Documents-detailing-Paul-Manafort-s-work-in"/>
    <hyperlink ref="E324" r:id="rId352" display="https://www.washingtonpost.com/media/2022/02/26/rt-america-putin-ukraine/"/>
    <hyperlink ref="E326" r:id="rId353" display="https://www.politico.com/story/2010/01/okeefe-crews-conservative-training-032138"/>
    <hyperlink ref="E327" r:id="rId354" display="https://www.huffpost.com/entry/blake-masters-college-emails_n_6317b3aee4b0faa556c1d236"/>
    <hyperlink ref="G327" r:id="rId355" display="https://www.nytimes.com/2022/07/06/us/politics/blake-masters.html"/>
    <hyperlink ref="E329" r:id="rId356" display="https://www.motherjones.com/politics/2014/01/devos-michigan-labor-politics-gop/"/>
    <hyperlink ref="E330" r:id="rId357" display="https://www.horowitzfreedomcenter.org/about"/>
    <hyperlink ref="E331" r:id="rId358" display="https://www.salon.com/2016/12/29/russia-calexit-texit-dissent/"/>
    <hyperlink ref="E332" r:id="rId359" location=".ftZD2llpr" display="https://www.buzzfeednews.com/article/anthonycormier/trump-moscow-micheal-cohen-felix-sater-campaign#.ftZD2llpr"/>
    <hyperlink ref="G332" r:id="rId360" display="https://www.forbes.com/sites/danalexander/2019/05/23/the-truth-behind-trump-moscow-how-the-president-risked-everything-for-a-relatively-tiny-deal/?sh=1587adc6bc32"/>
    <hyperlink ref="E333" r:id="rId361" display="https://twitter.com/TimothyDSnyder/status/1618309376363876352"/>
    <hyperlink ref="E334" r:id="rId362" display="https://opencorporates.com/companies/us_va/F1409079"/>
    <hyperlink ref="G334" r:id="rId363" display="https://web.archive.org/web/20190607182858/https://eventstrategiesinc.com/about/"/>
    <hyperlink ref="E335" r:id="rId364" display="https://wng.org/articles/bad-connections-1617647707"/>
    <hyperlink ref="E336" r:id="rId365" display="https://www.vanityfair.com/news/2021/06/the-secret-history-of-gavin-mcinnes"/>
    <hyperlink ref="H336" r:id="rId366" display="https://www.amren.com/news/2019/03/among-the-living-again/"/>
    <hyperlink ref="J336" r:id="rId367" display="https://www.splcenter.org/fighting-hate/extremist-files/group/american-renaissance"/>
    <hyperlink ref="E338" r:id="rId368" display="https://www.motherjones.com/politics/2021/07/oath-keepers-january-6-capitol-insurrection-michael-simmons-person-ten/"/>
    <hyperlink ref="G338" r:id="rId369" display="https://twitter.com/rparloff/status/1590363761550196736"/>
    <hyperlink ref="E339" r:id="rId370" display="https://www.defense.gov/About/Biographies/Biography/Article/2311824/anthony-j-tata/"/>
    <hyperlink ref="E340" r:id="rId371" display="https://www.youtube.com/c/tracybeanz/about"/>
    <hyperlink ref="E341" r:id="rId372" display="https://studentsforacademicfreedom.org/actions-nationwide/a-campus-movement-is-born/"/>
    <hyperlink ref="E342" r:id="rId373" display="https://taskandpurpose.com/news/manafort-connected-ukraine-attack-marines-trump/"/>
    <hyperlink ref="E343" r:id="rId374" display="https://www.nbcnews.com/news/us-news/what-did-ex-trump-aide-paul-manafort-really-do-ukraine-n775431"/>
    <hyperlink ref="G343" r:id="rId375" display="https://www.nytimes.com/2022/11/02/magazine/russiagate-paul-manafort-ukraine-war.html"/>
    <hyperlink ref="E344" r:id="rId376" display="https://extremism.gwu.edu/sites/g/files/zaxdzs2191/f/Joseph%20Biggs%20Opposition%20to%20Motion%20to%20Revoke%20Pretrial%20Release.pdf"/>
    <hyperlink ref="E346" r:id="rId377" display="https://www.nytimes.com/2021/01/16/us/capitol-riot-funding.html"/>
    <hyperlink ref="E347" r:id="rId378" display="https://www.nytimes.com/2008/04/20/books/review/Packer-t.html"/>
    <hyperlink ref="E348" r:id="rId379" display="https://cis.org/sites/cis.org/files/Litigation/NEPA/MCIR-v-USCIS/Exhibit-5-Kevin-Lynn.pdf"/>
    <hyperlink ref="E349" r:id="rId380" display="https://www.youtube.com/watch?v=33h_y_mlP7o"/>
    <hyperlink ref="G349" r:id="rId381" location="selection-339.10-339.16" display="https://archive.is/AeSmm#selection-339.10-339.16"/>
    <hyperlink ref="E350" r:id="rId382" display="https://slate.com/news-and-politics/2012/09/jesse-benton-here-s-why-ron-paul-s-spokesman-will-work-for-mitch-mcconnell.html"/>
    <hyperlink ref="E351" r:id="rId383" display="https://www.newyorker.com/magazine/2023/10/30/jim-jordans-conspiratorial-quest-for-power"/>
    <hyperlink ref="E352" r:id="rId384" display="https://hungarianspectrum.org/2017/01/31/sebastian-gorkas-road-from-budapest-to-the-white-house/&#10;https://www.cnn.com/2017/08/18/politics/gorka-credentials/index.html&#10;https://web.archive.org/web/20220814154923/https://www.haaretz.com/opinion/2017-04-27/ty-article-opinion/the-academic-fraud-of-trumps-terrorism-expert/0000017f-e81b-d62c-a1ff-fc7bae120000"/>
    <hyperlink ref="E353" r:id="rId385" display="https://archive.ph/g4LKJ"/>
    <hyperlink ref="E354" r:id="rId386" display="https://www.splcenter.org/hatewatch/2019/11/12/stephen-millers-affinity-white-nationalism-revealed-leaked-emails"/>
    <hyperlink ref="G354" r:id="rId387" display="https://www.motherjones.com/politics/2016/10/richard-spencer-trump-alt-right-white-nationalist/"/>
    <hyperlink ref="E355" r:id="rId388" display="https://www.politico.com/magazine/story/2016/06/stephen-miller-donald-trump-2016-policy-adviser-jeff-sessions-213992"/>
    <hyperlink ref="G355" r:id="rId389" display="https://www.splcenter.org/hatewatch/2019/11/12/stephen-millers-affinity-white-nationalism-revealed-leaked-emails"/>
    <hyperlink ref="E356" r:id="rId390" display="https://www.splcenter.org/fighting-hate/extremist-files/individual/richard-bertrand-spencer-0"/>
    <hyperlink ref="E357" r:id="rId391" display="https://www.vanityfair.com/culture/2010/02/exile-201002"/>
    <hyperlink ref="E358" r:id="rId392" display="https://twitter.com/mattgaetz/status/1155993249112133632"/>
    <hyperlink ref="G358" r:id="rId393" display="https://archive.is/MJxNW"/>
    <hyperlink ref="E359" r:id="rId394" display="https://www.phillymag.com/news/2017/09/16/jack-posobiec-trump-fake-news/"/>
    <hyperlink ref="E360" r:id="rId395" display="https://archive.ph/tvoVp"/>
    <hyperlink ref="E361" r:id="rId396" display="https://www.politico.com/story/2010/01/okeefe-crews-conservative-training-032138"/>
    <hyperlink ref="E362" r:id="rId397" display="https://www.horowitzfreedomcenter.org/about"/>
    <hyperlink ref="E363" r:id="rId398" display="https://www.splcenter.org/fighting-hate/extremist-files/group/act-america"/>
    <hyperlink ref="E364" r:id="rId399" display="https://www.hollywoodreporter.com/news/general-news/andrew-breitbart-news-executives-death-301754/"/>
    <hyperlink ref="E365" r:id="rId400" display="https://www.linkedin.com/in/tim-enlow-a711b941"/>
    <hyperlink ref="E366" r:id="rId401" display="https://archive.ph/g4LKJ"/>
    <hyperlink ref="E367" r:id="rId402" display="https://timeline.com/ron-paul-russia-hacking-e248f87f38f2&#10;https://www.thedailybeast.com/louis-anslow-asks-did-russia-putin-and-jesse-benton-astroturf-the-libertarian-ron-paul-revolution"/>
    <hyperlink ref="E368" r:id="rId403" display="https://timeline.com/ron-paul-russia-hacking-e248f87f38f2"/>
    <hyperlink ref="E369" r:id="rId404" display="https://www.splcenter.org/hatewatch/2009/10/20/dutch-lawmaker-brings-his-anti-muslim-spiel-us&#10;https://theintercept.com/2017/03/03/geert-wilders-freedomcenters/"/>
    <hyperlink ref="E370" r:id="rId405" display="https://web.archive.org/web/20171117202013/https://www.nytimes.com/2007/10/21/opinion/21rich.html"/>
    <hyperlink ref="E371" r:id="rId406" display="https://extremism.gwu.edu/sites/g/files/zaxdzs2191/f/Joseph%20Biggs%20Opposition%20to%20Motion%20to%20Revoke%20Pretrial%20Release.pdf"/>
    <hyperlink ref="E372" r:id="rId407" display="https://www.theatlantic.com/business/archive/2018/02/hogan-thiel-gawker-trial/554132/"/>
    <hyperlink ref="G372" r:id="rId408" display="https://web.archive.org/web/20180224173424/https://www.theatlantic.com/business/archive/2018/02/hogan-thiel-gawker-trial/554132/"/>
    <hyperlink ref="E373" r:id="rId409" location="opinions" display="https://supreme.justia.com/cases/federal/us/558/310/#opinions"/>
    <hyperlink ref="E374" r:id="rId410" display="https://opencorporates.com/companies/us_co/20071595402"/>
    <hyperlink ref="E376" r:id="rId411" display="https://www.rightwingwatch.org/post/jody-hice-now-outraged-by-the-very-thing-he-sought-to-provoke/"/>
    <hyperlink ref="E378" r:id="rId412" display="https://crooksandliars.com/matt-osborne/national-bloggers-club-and-their-supe"/>
    <hyperlink ref="E379" r:id="rId413" display="https://crooksandliars.com/matt-osborne/national-bloggers-club-and-their-supe"/>
    <hyperlink ref="E380" r:id="rId414" display="https://www.mlive.com/news/grand-rapids/2008/10/local_money_fights_gay_marriag.html"/>
    <hyperlink ref="G380" r:id="rId415" display="https://www.coloradoindependent.com/2008/11/17/after-pumping-money-into-prop-8-focus-on-the-family-announcing-layoffs/"/>
    <hyperlink ref="I380" r:id="rId416" display="https://griid.org/2019/03/17/funding-the-religious-and-political-far-right-the-edgar-elsa-prince-foundation/"/>
    <hyperlink ref="E381" r:id="rId417" display="https://www.propublica.org/article/leonard-leo-teneo-videos-documents&#10;https://documented.net/reporting/inside-the-private-and-confidential-conservative-group-that-aims-to-influence-all-of-politics-and-culture"/>
    <hyperlink ref="G381" r:id="rId418" display="https://muckrack.com/evan-baehr/bio&#10;https://web.archive.org/web/20230311212135/https://muckrack.com/evan-baehr/bio"/>
    <hyperlink ref="E382" r:id="rId419" display="https://www.splcenter.org/fighting-hate/extremist-files/group/three-percenters"/>
    <hyperlink ref="E383" r:id="rId420" display="https://www.theatlantic.com/politics/archive/2023/11/peter-thiel-2024-election-politics-investing-life-views/675946/"/>
    <hyperlink ref="E384" r:id="rId421" display="https://www.ibtimes.co.uk/who-sebastian-gorka-trumps-terrorism-adviser-who-has-been-called-islamophobic-1608550"/>
    <hyperlink ref="E385" r:id="rId422" display="https://www.buzzfeednews.com/article/hnsgrassegger/george-soros-conspiracy-finkelstein-birnbaum-orban-netanyahu&#10;https://www.bbc.com/news/world-europe-66065550"/>
    <hyperlink ref="G385" r:id="rId423" display="https://web.archive.org/web/20220817053744/https://www.haaretz.com/israel-news/2018-07-18/ty-article/.premium/the-netanyahu-orban-bromance-that-is-shaking-up-europe-and-d-c/0000017f-db69-db5a-a57f-db6b405b0000&#10;https://www.opendemocracy.net/en/5050/dark-money-dirty-politics-and-backlash-against-human-rights/"/>
    <hyperlink ref="E386" r:id="rId424" display="https://archive.ph/pM3SK"/>
    <hyperlink ref="E387" r:id="rId425" display="https://web.archive.org/web/20141108022443/https://www.newstimes.com/news/article/Racist-threats-case-filed-by-Stamford-High-107476.php"/>
    <hyperlink ref="G387" r:id="rId426" display="https://archive.ph/g4LKJ"/>
    <hyperlink ref="I387" r:id="rId427" display="https://destinygg.substack.com/p/lying-about-the-past"/>
    <hyperlink ref="K387" r:id="rId428" display="https://twitter.com/RealCandaceO/status/1145020549132902411"/>
    <hyperlink ref="E388" r:id="rId429" display="https://bylinetimes.com/2023/02/04/russia-and-the-us-press-the-article-the-cjr-didnt-publish/"/>
    <hyperlink ref="E389" r:id="rId430" display="https://web.archive.org/web/20080421002605/https://www.seasteading.org/stay-in-touch/press-releases/introducing-the-seasteading-institute"/>
    <hyperlink ref="G389" r:id="rId431" display="https://schweizermonat-ch.translate.goog/patri-friedman-im-gespraech/?_x_tr_sl=de&amp;_x_tr_tl=en&amp;_x_tr_hl=en&amp;_x_tr_pto=wapp"/>
    <hyperlink ref="I389" r:id="rId432" display="https://www.wired.com/2008/05/peter-thiel-makes-down-payment-on-libertarian-ocean-colonies/"/>
    <hyperlink ref="E390" r:id="rId433" display="https://www.hillsdale.net/story/lifestyle/2008/05/22/family-expert-will-be-visiting/63692395007/"/>
    <hyperlink ref="E392" r:id="rId434" display="https://web.archive.org/web/20140303231514/https://marks-sokolov.com/presentations/&#10;https://www.nytimes.com/2018/02/18/opinion/trump-russia-putin.html"/>
    <hyperlink ref="G392" r:id="rId435" display="https://talkingpointsmemo.com/muckraker/how-a-lawyer-for-eastern-european-oligarchs-fueled-the-fever-dream-of-an-election-reversal"/>
    <hyperlink ref="E393" r:id="rId436" display="https://www.theatlantic.com/politics/archive/2008/06/ron-pauls-goal-100-000-by-september/53519/"/>
    <hyperlink ref="G393" r:id="rId437" display="https://leadershipinstitute.org/training/contact.cfm?FacultyID=1418"/>
    <hyperlink ref="I393" r:id="rId438" display="https://archive.ph/BHb1t"/>
    <hyperlink ref="E394" r:id="rId439" display="https://www.palmbeachpost.com/story/news/2020/09/15/trumps-sale-palm-beach-mansion-gains-scrutiny-again/5798386002/"/>
    <hyperlink ref="E395" r:id="rId440" display="https://www.youtube.com/watch?v=2S5TfbYKnKI"/>
    <hyperlink ref="E396" r:id="rId441" location="axzz4JRcIyz7D" display="https://www.takimag.com/article/the_conservative_write/#axzz4JRcIyz7D"/>
    <hyperlink ref="G396" r:id="rId442" display="https://www.motherjones.com/politics/2016/10/richard-spencer-trump-alt-right-white-nationalist/"/>
    <hyperlink ref="E397" r:id="rId443" display="https://www.vanityfair.com/news/2021/06/the-secret-history-of-gavin-mcinnes"/>
    <hyperlink ref="G397" r:id="rId444" display="https://www.thedailybeast.com/the-man-behind-proposition-8"/>
    <hyperlink ref="E398" r:id="rId445" display="https://www.thebulwark.com/the-long-history-of-glenn-greenwalds-kissing-up-to-the-kremlin/"/>
    <hyperlink ref="E399" r:id="rId446" display="https://www.eastbaytimes.com/2008/08/12/former-contender-boxer-fined-10k-for-positive-steroid-test/"/>
    <hyperlink ref="E400" r:id="rId447" display="https://www.gq.com/story/obama-afghanistan-iraq-war-troops"/>
    <hyperlink ref="E401" r:id="rId448" display="https://www.npr.org/2008/09/02/94197446/roundtable-republican-convention-goes-on"/>
    <hyperlink ref="G401" r:id="rId449" display="https://news.yahoo.com/blogs/ticket/conservative-bloggers-hold-private-cpac-party-insiders-not-202604909.html"/>
    <hyperlink ref="E402" r:id="rId450" display="https://twitter.com/capitolhunters/status/1593311290692407303"/>
    <hyperlink ref="F402" r:id="rId451" display="bit.ly/ElonMuskThread"/>
    <hyperlink ref="E405" r:id="rId452" display="https://www.salon.com/2008/10/16/russia_7/"/>
    <hyperlink ref="G405" r:id="rId453" display="https://www.thebulwark.com/the-long-history-of-glenn-greenwalds-kissing-up-to-the-kremlin/"/>
    <hyperlink ref="E406" r:id="rId454" location="xj4y7vzkg" display="https://web.archive.org/web/20160723223532/https://www.bloomberg.com/news/articles/2016-07-21/the-strange-politics-of-peter-thiel-trump-s-most-unlikely-supporter#xj4y7vzkg"/>
    <hyperlink ref="E408" r:id="rId455" display="https://www.dailymail.co.uk/news/article-12128919/Bill-Gatess-younger-Russian-lover-links-notorious-Kremlin-spy-Anna-Chapman.html"/>
    <hyperlink ref="E409" r:id="rId456" display="https://www.huffpost.com/entry/republicans-twitter-ali-alexander-stop-the-steal_n_6026fb26c5b6f88289fbab57"/>
    <hyperlink ref="E410" r:id="rId457" display="https://extremism.gwu.edu/sites/g/files/zaxdzs2191/f/Joseph%20Biggs%20Opposition%20to%20Motion%20to%20Revoke%20Pretrial%20Release.pdf"/>
    <hyperlink ref="E411" r:id="rId458" display="https://www.villagevoice.com/2009/09/22/conservative-facebook-investor-funded-anti-acorn-videographer/"/>
    <hyperlink ref="E412" r:id="rId459" display="https://socialistworker.org/2009/02/24/arrested-for-asking-a-question"/>
    <hyperlink ref="G412" r:id="rId460" display="https://www.nj.com/mercer/2009/02/amateur_video_shows_tcnj_arres.html"/>
    <hyperlink ref="I412" r:id="rId461" display="https://www.gawker.com/5160776/on-police-brutality"/>
    <hyperlink ref="E413" r:id="rId462" display="https://opencorporates.com/companies/us_co/20071595402"/>
    <hyperlink ref="E414" r:id="rId463" display="https://www.gq.com/story/obama-afghanistan-iraq-war-troops"/>
    <hyperlink ref="E415" r:id="rId464" display="https://www.wsj.com/articles/SB10001424052702304173704575578332725182228"/>
    <hyperlink ref="G415" r:id="rId465" display="https://oilcity.news/wyoming/politics/2018/08/14/friess-gives-forgives-and-gets-returns-from-faith-donations/"/>
    <hyperlink ref="E416" r:id="rId466" display="https://www.cato-unbound.org/2009/04/13/peter-thiel/education-libertarian/&#10;https://web.archive.org/web/20141231071913/https://genderidentitywatch.files.wordpress.com/2014/04/the-education-of-a-libertarian-cato-unbound.pdf"/>
    <hyperlink ref="E417" r:id="rId467" display="https://www.texastribune.org/2012/07/03/ted-cruzs-gay-billionaire-donor-draws-criticism/&#10;https://www.texasmonthly.com/burka-blog/ted-cruzs-gay-marriage-money/"/>
    <hyperlink ref="E418" r:id="rId468" display="https://www.splcenter.org/fighting-hate/extremist-files/group/oath-keepers"/>
    <hyperlink ref="G418" r:id="rId469" display="https://ktar.com/story/5262331/jailed-oath-keepers-founders-past-includes-arizona-supreme-court-clerkship/"/>
    <hyperlink ref="I418" r:id="rId470" display="https://www.youtube.com/watch?v=96xXNJUxoCo&amp;t=21s"/>
    <hyperlink ref="E419" r:id="rId471" display="https://opencorporates.com/companies/us_sc/723695"/>
    <hyperlink ref="G419" r:id="rId472" display="https://standtogether.org/about-us/"/>
    <hyperlink ref="E420" r:id="rId473" display="https://www.linkedin.com/in/rev-william-cook-76800256"/>
    <hyperlink ref="E421" r:id="rId474" display="https://www.splcenter.org/fighting-hate/intelligence-report/2010/midwifing-militias"/>
    <hyperlink ref="E422" r:id="rId475" display="https://brianmohr.medium.com/coincidental-connections-between-zuckerberg-thiel-trump-russia-and-goldman-sachs-b0cf404e77f3"/>
    <hyperlink ref="E424" r:id="rId476" display="https://www.thenation.com/?s=Michael+Tracey&amp;post_type=article"/>
    <hyperlink ref="G424" r:id="rId477" display="https://archive.ph/hx32r"/>
    <hyperlink ref="E425" r:id="rId478" display="https://www.dailymail.co.uk/news/article-12128919/Bill-Gatess-younger-Russian-lover-links-notorious-Kremlin-spy-Anna-Chapman.html"/>
    <hyperlink ref="E426" r:id="rId479" location="selection-1267.450" display="https://archive.ph/kh26m#selection-1267.450&#10;https://www.thenation.com/article/archive/blackwater-founder-implicated-murder/-1267.556"/>
    <hyperlink ref="E428" r:id="rId480" display="https://www.wsj.com/articles/SB10001424052702304173704575578332725182228"/>
    <hyperlink ref="G428" r:id="rId481" display="https://archive.is/CvkVF"/>
    <hyperlink ref="E429" r:id="rId482" display="https://cdn.muckrock.com/foia_files/2020/12/07/resp_0093.pdf"/>
    <hyperlink ref="E430" r:id="rId483" display="https://projects.propublica.org/nonprofits/display_990/271222875/2013_02_EO%2F27-1222875_990O_200912&#10;https://www.politico.com/story/2010/07/thomass-wife-takes-on-obama-039426"/>
    <hyperlink ref="G430" r:id="rId484" display="https://www.politico.com/story/2011/02/justice-thomass-wife-now-lobbyist-048812&#10;https://twitter.com/MountainsStars/status/1644439707290333211"/>
    <hyperlink ref="I430" r:id="rId485" display="https://cis.scc.virginia.gov/EntitySearch/BusinessInformation?businessId=42331"/>
    <hyperlink ref="E431" r:id="rId486" display="https://www.linkedin.com/in/richard-grenell-750b6a4"/>
    <hyperlink ref="E432" r:id="rId487" display="https://www.splcenter.org/fighting-hate/intelligence-report/2010/midwifing-militias"/>
    <hyperlink ref="E434" r:id="rId488" display="https://www.splcenter.org/hatewatch/2021/09/01/far-right-propagandist-turns-moscow-after-jan-6"/>
    <hyperlink ref="E435" r:id="rId489" display="https://web.archive.org/web/20171111112908/https://www.theatlantic.com/international/archive/2017/11/yuri-milner-paradise-papers/545483/"/>
    <hyperlink ref="E436" r:id="rId490" display="https://forsal-pl.translate.goog/artykuly/951782,matthew-tyrmand-szarlatan-z-dobrym-nazwiskiem.html?_x_tr_sl=auto&amp;_x_tr_tl=en&amp;_x_tr_hl=en&amp;_x_tr_pto=wapp"/>
    <hyperlink ref="E437" r:id="rId491" display="https://www.splcenter.org/fighting-hate/extremist-files/group/identity-evropaamerican-identity-movement"/>
    <hyperlink ref="E438" r:id="rId492" display="archive.is/AeSmm"/>
    <hyperlink ref="G438" r:id="rId493" display="https://www.youtube.com/watch?v=33h_y_mlP7o"/>
    <hyperlink ref="E439" r:id="rId494" display="https://twitter.com/Thcarter5/status/1768971117908136167"/>
    <hyperlink ref="E440" r:id="rId495" display="https://web.archive.org/web/20220410090540/https://www.nytimes.com/2022/04/10/us/hillsdale-college-charter-schools.html"/>
    <hyperlink ref="E441" r:id="rId496" display="https://www.cnas.org/publications/reports/fixing-intel-a-blueprint-for-making-intelligence-relevant&#10;https://www.newyorker.com/magazine/2017/02/27/michael-flynn-general-chaos"/>
    <hyperlink ref="E442" r:id="rId497" display="https://www.snopes.com/news/2018/09/06/many-daily-caller-writers-expressed-white-supremacist-views/"/>
    <hyperlink ref="E443" r:id="rId498" display="https://www.euvolution.com/futurist-transhuman-news-blog/libertarian/home-school-proponents-win-overwhelming-victory-in-new-hampshire-against-new-regs.php"/>
    <hyperlink ref="E444" r:id="rId499" display="https://web.archive.org/web/20190402203627/https://legalnewsline.com/stories/510522241-legal-scholar-says-he-s-ideal-to-fix-the-mess-left-by-jerry-brown"/>
    <hyperlink ref="G444" r:id="rId500" display="https://www.sacbee.com/opinion/op-ed/article262553417.html"/>
    <hyperlink ref="E445" r:id="rId501" location="opinions" display="https://supreme.justia.com/cases/federal/us/558/310/#opinions"/>
    <hyperlink ref="G445" r:id="rId502" display="https://www.brennancenter.org/our-work/research-reports/citizens-united-explained"/>
    <hyperlink ref="E446" r:id="rId503" display="https://www.politico.com/story/2010/01/okeefe-crews-conservative-training-032138"/>
    <hyperlink ref="E447" r:id="rId504" display="https://archives.fbi.gov/archives/neworleans/press-releases/2010/no052610b.htm"/>
    <hyperlink ref="G447" r:id="rId505" display="https://www.politico.com/story/2010/01/okeefe-crews-conservative-training-032138"/>
    <hyperlink ref="E448" r:id="rId506" display="https://www.nbcnews.com/news/us-news/what-did-ex-trump-aide-paul-manafort-really-do-ukraine-n775431"/>
    <hyperlink ref="E449" r:id="rId507" display="https://twitter.com/LeaLovesUSA/status/1486585163693715456/photo/2"/>
    <hyperlink ref="E450" r:id="rId508" display="https://religionunplugged.com/news/2021/2/3/how-evangelical-ministry-focus-on-the-family-fueled-lies-and-insurrectionists"/>
    <hyperlink ref="G450" r:id="rId509" display="https://www.npr.org/templates/story/story.php?storyId=124105203"/>
    <hyperlink ref="E451" r:id="rId510" display="https://www.motherjones.com/politics/2019/07/how-matt-gaetz-used-daddys-money-to-become-trumps-favorite-congressman/"/>
    <hyperlink ref="E452" r:id="rId511" display="https://www.latimes.com/archives/la-xpm-2010-apr-02-la-me-eastman2-2010apr02-story.html"/>
    <hyperlink ref="E453" r:id="rId512" display="https://www.rollingstone.com/politics/politics-news/the-operators-by-michael-hastings-10-juicy-bits-243197/"/>
    <hyperlink ref="E454" r:id="rId513" display="https://www.phillymag.com/news/2017/09/16/jack-posobiec-trump-fake-news/"/>
    <hyperlink ref="G454" r:id="rId514" display="https://ballotpedia.org/Pennsylvania_lieutenant_gubernatorial_election,_2010"/>
    <hyperlink ref="E455" r:id="rId515" display="https://uselectionatlas.org/RESULTS/state.php?fips=6&amp;year=2010&amp;f=0&amp;off=9&amp;elect=2"/>
    <hyperlink ref="E456" r:id="rId516" display="https://opencorporates.com/companies/us_va/07247711"/>
    <hyperlink ref="E457" r:id="rId517" display="https://www.rollingstone.com/politics/politics-news/the-runaway-general-the-profile-that-brought-down-mcchrystal-192609/"/>
    <hyperlink ref="E458" r:id="rId518" display="https://www.bbc.com/news/10395402"/>
    <hyperlink ref="E460" r:id="rId519" display="https://cdn.muckrock.com/foia_files/2020/12/07/resp_0093.pdf"/>
    <hyperlink ref="E461" r:id="rId520" display="https://www.businessinsider.com/russia-connections-to-the-alt-right-2016-11"/>
    <hyperlink ref="G461" r:id="rId521" display="https://archive.ph/rZVbU"/>
    <hyperlink ref="E462" r:id="rId522" display="https://www.businessinsider.com/russia-connections-to-the-alt-right-2016-11"/>
    <hyperlink ref="E463" r:id="rId523" display="https://www.mediamatters.org/glenn-beck/what-we-know-about-becks-black-robe-regiment"/>
    <hyperlink ref="G463" r:id="rId524" display="https://www.christianitytoday.com/ct/2021/january-web-only/black-robe-regiment-revolutionary-war-pastor-election-trump.html"/>
    <hyperlink ref="E464" r:id="rId525" display="https://www.politico.com/story/2010/08/beck-launches-news-site-041616"/>
    <hyperlink ref="E465" r:id="rId526" display="https://techcrunch.com/2010/09/27/peter-thiel-drop-out-of-school/"/>
    <hyperlink ref="E466" r:id="rId527" display="https://www.splcenter.org/hatewatch/2010/10/08/anti-immigrant-groups-continue-greenwashing-campaign&#10;https://web.archive.org/web/20140215083523/https://progressivesforimmigrationreform.org/about-pfir/"/>
    <hyperlink ref="E469" r:id="rId528" display="https://www.splcenter.org/fighting-hate/intelligence-report/2010/18-anti-gay-groups-and-their-propaganda"/>
    <hyperlink ref="G469" r:id="rId529" display="https://www.frc.org/issuebrief/answering-the-southern-poverty-law-centers-attacks-upon-family-research-council"/>
    <hyperlink ref="I469" r:id="rId530" display="https://www.splcenter.org/fighting-hate/extremist-files/group/family-research-council"/>
    <hyperlink ref="E470" r:id="rId531" display="https://www.theguardian.com/commentisfree/cifamerica/2010/dec/16/rand-paul-ronpaul&#10;https://web.archive.org/web/20220914011510/https://twitter.com/mtracey/status/1569850227049250824"/>
    <hyperlink ref="E472" r:id="rId532" display="https://www.nytimes.com/2021/01/16/us/capitol-riot-funding.html"/>
    <hyperlink ref="E473" r:id="rId533" display="https://www.motherjones.com/politics/2022/05/peter-thiel-jd-vance-blake-masters-ohio-arizona-paypal/"/>
    <hyperlink ref="E474" r:id="rId534" display="https://www.facebook.com/WarsawForum/posts/today-we-meet-christina-pushaw-who-will-be-joining-us-for-the-newsecurityleaders/2694236717305157/"/>
    <hyperlink ref="G474" r:id="rId535" display="https://www.linkedin.com/in/christina-pushaw"/>
    <hyperlink ref="I474" r:id="rId536" display="http://politicalvanguard.com/christina-pushaw/"/>
    <hyperlink ref="K474" r:id="rId537" display="https://law.pepperdine.edu/faculty-research/robert-pushaw/cv-robert-pushaw.pdf"/>
    <hyperlink ref="E475" r:id="rId538" display="https://forsal-pl.translate.goog/artykuly/951782,matthew-tyrmand-szarlatan-z-dobrym-nazwiskiem.html?_x_tr_sl=auto&amp;_x_tr_tl=en&amp;_x_tr_hl=en&amp;_x_tr_pto=wapp"/>
    <hyperlink ref="E476" r:id="rId539" display="https://www.businessinsider.com/who-is-baked-alaska-milo-mike-cernovich-alt-right-trump-2017-4"/>
    <hyperlink ref="E478" r:id="rId540" display="https://www.washingtonpost.com/politics/coney-barrett-christian-law-fellowship-blackstone/2020/09/27/7ae41892-fdc5-11ea-b555-4d71a9254f4b_story.html"/>
    <hyperlink ref="G478" r:id="rId541" display="https://msmagazine.com/2020/10/15/amy-coney-barrett-alliance-defending-freedom-adf-lgbtq-hate-group/"/>
    <hyperlink ref="E479" r:id="rId542" display="https://www.splcenter.org/fighting-hate/intelligence-report/2016/line-sand"/>
    <hyperlink ref="E480" r:id="rId543" display="https://www.washingtonpost.com/news/politics/wp/2018/07/16/timeline-the-odd-overlap-of-maria-butina-the-gun-rights-movement-and-the-2016-election/"/>
    <hyperlink ref="E481" r:id="rId544" display="https://www.splcenter.org/fighting-hate/extremist-files/individual/richard-bertrand-spencer-0"/>
    <hyperlink ref="G481" r:id="rId545" display="https://www.motherjones.com/politics/2016/10/richard-spencer-trump-alt-right-white-nationalist/"/>
    <hyperlink ref="E482" r:id="rId546" display="https://highline.huffingtonpost.com/articles/en/mercers/"/>
    <hyperlink ref="E483" r:id="rId547" display="https://www.leadershipinstitute.org/news/?NR=9374&#10;https://web.archive.org/web/20240214221726/https://www.thedailybeast.com/trump-hired-adviser-john-tate-who-he-pardoned-for-campaign-finance-crimes"/>
    <hyperlink ref="G483" r:id="rId548" display="https://archive.ph/31D8M"/>
    <hyperlink ref="E484" r:id="rId549" display="https://www.huffpost.com/entry/republicans-twitter-ali-alexander-stop-the-steal_n_6026fb26c5b6f88289fbab57"/>
    <hyperlink ref="E485" r:id="rId550" display="https://twitter.com/capitolhunters/status/1589121810402258945"/>
    <hyperlink ref="E486" r:id="rId551" display="https://shadowproof.com/2011/02/09/why-conservative-power-attorney-cleta-mitchell-bashes-goproud-while-her-firm-embraces-diversity/"/>
    <hyperlink ref="G486" r:id="rId552" display="https://web.archive.org/web/20110217134811/http://hotlineoncall.nationaljournal.com/archives/2010/12/social-conserva-1.php"/>
    <hyperlink ref="I486" r:id="rId553" display="https://web.archive.org/web/20130409102114/https://www.theatlantic.com/politics/archive/2013/04/meet-cleta-mitchell-the-conservative-movements-anti-gay-eminence-grise/274629/"/>
    <hyperlink ref="E487" r:id="rId554" display="https://www.politico.com/story/2011/02/goproud-deflects-criticism-for-hyping-trump-049327&#10;https://www.businessinsider.com/trump-2011-cpac-speech-2017-2"/>
    <hyperlink ref="E488" r:id="rId555" display="https://www.nytimes.com/2011/03/11/business/global/11donald.html"/>
    <hyperlink ref="G488" r:id="rId556" display="https://www.newyorker.com/magazine/2017/08/21/trumps-business-of-corruption"/>
    <hyperlink ref="E489" r:id="rId557" display="https://web.archive.org/web/20110317025158/http://www.rufarm.com/"/>
    <hyperlink ref="E490" r:id="rId558" display="https://opencorporates.com/companies/us_dc/EXTUID_2695963"/>
    <hyperlink ref="E491" r:id="rId559" display="https://www.cnn.com/2019/08/21/us/ifunny-website-threat-explainer/index.html"/>
    <hyperlink ref="E492" r:id="rId560" display="https://www.theatlantic.com/business/archive/2018/02/hogan-thiel-gawker-trial/554132/"/>
    <hyperlink ref="E494" r:id="rId561" display="https://www.rollingstone.com/politics/politics-news/the-operators-by-michael-hastings-10-juicy-bits-243197/"/>
    <hyperlink ref="E495" r:id="rId562" display="https://www.theguardian.com/world/2017/jun/29/new-zealand-gave-peter-thiel-citizenship-after-spending-just-12-days-there"/>
    <hyperlink ref="G495" r:id="rId563" display="https://www.theguardian.com/technology/2017/feb/01/documents-reveal-how-peter-thiel-was-granted-new-zealand-citizenship"/>
    <hyperlink ref="I495" r:id="rId564" display="https://www.nzherald.co.nz/business/facebook-billionaire-peter-thiel-a-kiwi-citizen-owns-wanaka-estate/IYEZNV6YMDN7A73ZFBUPPNWAJY/?c_id=3&amp;objectid=11787741"/>
    <hyperlink ref="E496" r:id="rId565" display="https://www.motherjones.com/politics/2014/12/charles-chuck-johnson-gotnews-rolling-stone/"/>
    <hyperlink ref="E497" r:id="rId566" display="https://www.thedailybeast.com/how-coward-and-phony-tim-pool-became-one-of-the-biggest-political-youtubers-on-the-planet"/>
    <hyperlink ref="E498" r:id="rId567" display="https://www.rollingstone.com/politics/politics-news/how-i-stopped-worrying-and-learned-to-love-the-ows-protests-236457/"/>
    <hyperlink ref="E499" r:id="rId568" display="https://nymag.com/news/features/michael-hastings-2013-11/"/>
    <hyperlink ref="E500" r:id="rId569" display="https://x.com/charliekirk11/status/99319205991677952"/>
    <hyperlink ref="E501" r:id="rId570" display="https://www.theverge.com/2018/2/27/17054740/palantir-predictive-policing-tool-new-orleans-nopd"/>
    <hyperlink ref="G501" r:id="rId571" display="https://twitter.com/palantirtech/status/111138535163179009"/>
    <hyperlink ref="E502" r:id="rId572" display="https://www.huffpost.com/entry/john-eastman-national-organization-marriage_n_976670"/>
    <hyperlink ref="G502" r:id="rId573" display="https://web.archive.org/web/20120101085534/http://www.nationformarriage.org/site/c.omL2KeN0LzH/b.3479573/k.E2D0/About_NOM.htm"/>
    <hyperlink ref="I502" r:id="rId574" display="https://www.advocate.com/news/daily-news/2011/09/22/maggie-gallagher-out-nom-replacement-no-better"/>
    <hyperlink ref="K502" r:id="rId575" display="https://ballotpedia.org/John_Eastman"/>
    <hyperlink ref="E503" r:id="rId576" display="https://www.miaminewtimes.com/news/floridas-ron-desantis-wrote-book-excusing-slavery-10809091"/>
    <hyperlink ref="E504" r:id="rId577" display="https://www.fox19.com/story/16071213/reality-check-an-endorsement-for-fairness-in-dealing-with-ron-paul/"/>
    <hyperlink ref="G504" r:id="rId578" display="https://www.washingtonpost.com/blogs/erik-wemple/post/cincinnati-anchor-goes-deep-on-paul-campaign/2012/01/19/gIQAN4WWBQ_story.html"/>
    <hyperlink ref="E505" r:id="rId579" display="https://www.youtube.com/watch?v=1CxUSI8OBdQ"/>
    <hyperlink ref="E507" r:id="rId580" display="https://neweasterneurope.eu/2014/02/18/my-father-was-a-famous-polish-writer/"/>
    <hyperlink ref="E508" r:id="rId581" display="https://www.nytimes.com/2017/05/19/us/politics/dana-rohrabacher-russia-spies.html"/>
    <hyperlink ref="H508" r:id="rId582" display="https://archive.is/LgEhq"/>
    <hyperlink ref="E509" r:id="rId583" display="http://dangerousmagazine.com/2018/07/29/2407/"/>
    <hyperlink ref="E510" r:id="rId584" display="https://highline.huffingtonpost.com/articles/en/mercers/"/>
    <hyperlink ref="E511" r:id="rId585" display="https://www.bloomberg.com/news/features/2018-03-28/robert-mercer-s-secret-adventure-as-a-new-mexico-cop"/>
    <hyperlink ref="E512" r:id="rId586" display="https://www.buzzfeednews.com/article/mckaycoppins/which-2016-republican-is-libertarian-billionaire-peter-thiel"/>
    <hyperlink ref="G512" r:id="rId587" display="https://slate.com/news-and-politics/2012/02/investor-peter-thiel-is-the-billionaire-behind-ron-pauls-presidential-campaign.html"/>
    <hyperlink ref="I512" r:id="rId588" display="https://www.opensecrets.org/donor-lookup/results?cand=&amp;cycle=&amp;employ=&amp;jurisdiction=&amp;name=Peter+Thiel&amp;order=desc&amp;page=4&amp;sort=D&amp;state=CA&amp;type=&amp;zip="/>
    <hyperlink ref="E513" r:id="rId589" display="https://techcrunch.com/2014/09/16/zero-to-one-how-blake-masters-went-from-being-peter-thiels-student-to-co-author/&#10;https://www.nytimes.com/2022/07/06/us/politics/blake-masters.html&#10;https://www.phoenixnewtimes.com/news/trump-endorsed-blake-masters-rejects-endorsement-from-neo-nazi-andrew-anglin-13973083"/>
    <hyperlink ref="G513" r:id="rId590" display="https://www.motherjones.com/politics/2022/07/blake-masters-peter-thiel-donald-trump-arizona-senate-mark-kelly/"/>
    <hyperlink ref="E514" r:id="rId591" display="https://www.reuters.com/article/lifestyle/wikileaks-founder-to-host-kremlin-funded-tv-show-idUSTRE80P0TV/"/>
    <hyperlink ref="E515" r:id="rId592" display="https://twitter.com/P_Kallioniemi/status/1662775524140236801"/>
    <hyperlink ref="E516" r:id="rId593" display="https://crooksandliars.com/matt-osborne/national-bloggers-club-and-their-supe&#10;https://www.huffpost.com/entry/republicans-twitter-ali-alexander-stop-the-steal_n_6026fb26c5b6f88289fbab57"/>
    <hyperlink ref="G516" r:id="rId594" display="https://news.yahoo.com/blogs/ticket/conservative-bloggers-hold-private-cpac-party-insiders-not-202604909.html&#10;https://theothermccain.com/2014/03/01/flashback-kevin-zeeses-may-2012-lawsuit-threat-against-ali-akbar/"/>
    <hyperlink ref="E517" r:id="rId595" display="https://nymag.com/news/features/michael-hastings-2013-11/"/>
    <hyperlink ref="E518" r:id="rId596" display="https://www.facebook.com/RepublicanCCC/posts/302884689759411"/>
    <hyperlink ref="G518" r:id="rId597" display="https://www.politicspa.com/endorsement-mania/30460/"/>
    <hyperlink ref="E519" r:id="rId598" display="https://slate.com/news-and-politics/2012/02/investor-peter-thiel-is-the-billionaire-behind-ron-pauls-presidential-campaign.html"/>
    <hyperlink ref="E520" r:id="rId599" location="ixzz2pXU0SC3x" display="https://www.dailymail.co.uk/debate/article-2106406/Vladimir-Putin-I-point-sinister-tyrant-ruthlessly-stands-Russia.html#ixzz2pXU0SC3x"/>
    <hyperlink ref="E522" r:id="rId600" display="https://www.wired.com/2012/07/blackwater-lawsuit/"/>
    <hyperlink ref="E523" r:id="rId601" display="https://twitter.com/rparloff/status/1590363761550196736"/>
    <hyperlink ref="G523" r:id="rId602" display="https://www.motherjones.com/politics/2021/07/oath-keepers-january-6-capitol-insurrection-michael-simmons-person-ten/"/>
    <hyperlink ref="E524" r:id="rId603" display="https://extremism.gwu.edu/sites/g/files/zaxdzs2191/f/Joseph%20Biggs%20Opposition%20to%20Motion%20to%20Revoke%20Pretrial%20Release.pdf"/>
    <hyperlink ref="E525" r:id="rId604" display="http://itm12301spring2012.blogspot.com/2012/01/hi-my-name-is-greg-aselbekian.html"/>
    <hyperlink ref="E526" r:id="rId605" display="https://www.wired.com/2012/04/michael-flynn-dia/"/>
    <hyperlink ref="E527" r:id="rId606" display="https://www.nytimes.com/2020/10/27/magazine/trump-influence-gop.html&#10;https://www.adl.org/resources/backgrounders/turning-point-usa#_edn3&#10;https://www.desmog.com/turning-point-usa/"/>
    <hyperlink ref="G527" r:id="rId607" display="https://politicalresearch.org/2022/01/28/ten-years-turning-point-usa&#10;https://dartreview.com/a-profile-of-charlie-kirk/&#10;https://www.buzzfeednews.com/article/annehelenpetersen/charlie-kirk-candace-owens-turning-point-usa-montana"/>
    <hyperlink ref="I527" r:id="rId608" display="https://archive.is/8NN3a&#10;https://web.archive.org/web/20220218175636/https://www.washingtonpost.com/opinions/2022/01/18/clerk-texts-appeals-court-clanton/"/>
    <hyperlink ref="E528" r:id="rId609" display="https://eurasianet.org/forty-seven-stories-above-the-sea-georgias-trump-tower"/>
    <hyperlink ref="E529" r:id="rId610" display="https://www.splcenter.org/hatewatch/2020/07/08/jack-posobiecs-rise-tied-white-supremacist-movement"/>
    <hyperlink ref="E530" r:id="rId611" display="https://www.texastribune.org/2012/07/03/ted-cruzs-gay-billionaire-donor-draws-criticism/&#10;https://web.archive.org/web/20220215051254/https://www.vanityfair.com/news/2022/02/peter-thiel-maga-money"/>
    <hyperlink ref="G530" r:id="rId612" display="https://www.opensecrets.org/donor-lookup/results?cand=&amp;cycle=&amp;employ=&amp;jurisdiction=&amp;name=Peter+Thiel&amp;order=desc&amp;page=4&amp;sort=D&amp;state=CA&amp;type=&amp;zip="/>
    <hyperlink ref="E531" r:id="rId613" display="https://www.youtube.com/watch?v=GJ9j7Yr9G1A"/>
    <hyperlink ref="G531" r:id="rId614" display="https://www.politico.com/news/magazine/2024/01/14/christina-pushaw-ron-desantis-georgia-00118242"/>
    <hyperlink ref="E532" r:id="rId615" display="https://ccsddinternblog.wordpress.com/intern-biographies/2015-2016-intern-biographies/"/>
    <hyperlink ref="E533" r:id="rId616" display="https://www.backstage.com/u/annakhait/"/>
    <hyperlink ref="E534" r:id="rId617" display="https://legalschnauzer.blogspot.com/2015/07/ali-akbar-funded-by-gop-mega-donor.html"/>
    <hyperlink ref="E535" r:id="rId618" display="https://www.linkedin.com/in/emeraldrobinson"/>
    <hyperlink ref="E536" r:id="rId619" display="https://www.glamour.com/story/attention-rapists-youve-met-your-match"/>
    <hyperlink ref="E537" r:id="rId620" display="https://web.archive.org/web/20121019175221/http://www.youtube.com/watch?v=44h8QQdcymE&#10;https://www.theguardian.com/world/2012/aug/23/ron-paul-tampa-republican-convention"/>
    <hyperlink ref="E538" r:id="rId621" display="https://www.theguardian.com/politics/2012/nov/30/activities-of-conservative-friends-of-russia"/>
    <hyperlink ref="E539" r:id="rId622" display="https://www.salon.com/2013/01/14/is_it_okay_for_reporters_to_question_the_official_narrative_of_sandy_hook/"/>
    <hyperlink ref="G539" r:id="rId623" display="https://www.elpasotimes.com/story/news/local/blogs/media-buzz/2013/01/18/former-ktsm-anchor-ben-swann-taking-heat-for-viral-sandy-hook-video/31478605/"/>
    <hyperlink ref="E540" r:id="rId624" display="https://cdn.muckrock.com/foia_files/2020/12/07/resp_0093.pdf"/>
    <hyperlink ref="E541" r:id="rId625" display="https://www.theatlantic.com/business/archive/2018/02/hogan-thiel-gawker-trial/554132/"/>
    <hyperlink ref="E542" r:id="rId626" display="https://web.archive.org/web/20150623051246/http://www.maconnews.com/news/3796-candidate-profiles-continue-as-election-looms"/>
    <hyperlink ref="E543" r:id="rId627" display="https://www.youtube.com/watch?v=_DeY-GRmHmI"/>
    <hyperlink ref="E546" r:id="rId628" display="https://www.youtube.com/watch?v=DJksKpLT9EQ"/>
    <hyperlink ref="G546" r:id="rId629" display="https://www.nbcnews.com/tech/tech-news/how-three-conspiracy-theorists-took-q-sparked-qanon-n900531"/>
    <hyperlink ref="I546" r:id="rId630" display="https://soundcloud.com/liberty-movement-radio"/>
    <hyperlink ref="E547" r:id="rId631" display="https://www.youtube.com/watch?v=2v53I694DUY"/>
    <hyperlink ref="E548" r:id="rId632" display="https://twitter.com/SebastianMurdoc/status/1569713652898435073"/>
    <hyperlink ref="E549" r:id="rId633" display="https://storage.courtlistener.com/recap/gov.uscourts.flsd.412693/gov.uscourts.flsd.412693.1.0_1.pdf"/>
    <hyperlink ref="E551" r:id="rId634" display="https://gatewayjr.org/loud-shrill-and-unknown-the-strange-case-of-the-gateway-pundit/"/>
    <hyperlink ref="E552" r:id="rId635" display="https://therealdeal.com/new-york/2020/08/03/apartment-sale-to-banker-for-trump-and-kushner-is-probed/"/>
    <hyperlink ref="E553" r:id="rId636" display="https://www.washingtonpost.com/news/politics/wp/2018/07/16/timeline-the-odd-overlap-of-maria-butina-the-gun-rights-movement-and-the-2016-election/&#10;https://religionunplugged.com/news/2023/12/28/exclusive-religions-role-in-the-life-of-a-convicted-fraudster-pardoned-by-trump"/>
    <hyperlink ref="E554" r:id="rId637" display="https://www.salon.com/2020/12/15/how-did-a-proud-boys-leader-with-a-felony-record-get-into-the-white-house/"/>
    <hyperlink ref="E555" r:id="rId638" display="https://apnews.com/article/2022-midterm-elections-science-donald-trump-new-brunswick-york-16b74c34b1902864f9fe205184830f94"/>
    <hyperlink ref="G555" r:id="rId639" display="https://unbscholar.lib.unb.ca/islandora/object/unbscholar%3A10767"/>
    <hyperlink ref="E556" r:id="rId640" display="https://lawyers.justia.com/lawyer/michael-c-cernovich-1544998"/>
    <hyperlink ref="E557" r:id="rId641" display="https://www.c-span.org/video/?525518-8/rep-max-miller-profile-interview#"/>
    <hyperlink ref="E558" r:id="rId642" display="https://web.archive.org/web/20180710213652/https://www.riverfronttimes.com/newsblog/2018/06/29/as-a-mizzou-prof-josh-hawley-took-money-from-anti-gay-alliance-defending-freedom"/>
    <hyperlink ref="E559" r:id="rId643" display="https://www.thedailybeast.com/meet-jacob-engels-roger-stones-mini-me"/>
    <hyperlink ref="E560" r:id="rId644" display="https://www.salon.com/2021/01/19/how-two-friends-farcical-failed-schemes-ended-with-the-biggest-fail-of-all-stop-the-steal/"/>
    <hyperlink ref="E561" r:id="rId645" display="https://archive.ph/20130215172007/http://www.charlotteobserver.com/2013/01/04/3762753/tony-tata-named-nc-transportation.html"/>
    <hyperlink ref="E562" r:id="rId646" display="https://twitter.com/MikeTokesFanPge"/>
    <hyperlink ref="G562" r:id="rId647" display="https://web.archive.org/web/20131017103030/https://twitter.com/MikeTokes"/>
    <hyperlink ref="E563" r:id="rId648" display="https://www.youtube.com/watch?v=Uz6qakv69p4&#10;https://www.youtube.com/watch?v=BmpHrOsHKI0&#10;https://www.huffpost.com/entry/republicans-twitter-ali-alexander-stop-the-steal_n_6026fb26c5b6f88289fbab57"/>
    <hyperlink ref="G563" r:id="rId649" display="https://www.youtube.com/watch?v=4u1dA5EvWpw"/>
    <hyperlink ref="I563" r:id="rId650" display="https://www.youtube.com/watch?v=3HOBi-_rz44"/>
    <hyperlink ref="E565" r:id="rId651" display="https://www.mypokercoaching.com/anna-khait/"/>
    <hyperlink ref="G565" r:id="rId652" display="https://www.cardplayer.com/poker-news/25895-new-york-times-alleges-former-poker-pro-anna-khait-spied-on-federal-agents"/>
    <hyperlink ref="I565" r:id="rId653" display="https://www.cardplayer.com/poker-tournaments/4179-2013-borgata-spring-poker-open"/>
    <hyperlink ref="E566" r:id="rId654" display="https://www.splcenter.org/hatewatch/2013/04/07/american-renaissance-speakers-call-white-homeland"/>
    <hyperlink ref="E567" r:id="rId655" display="https://web.archive.org/web/20140411163223/https://www.nytimes.com/2014/04/10/us/russia-failed-to-share-details-on-boston-marathon-bombing-suspect.html"/>
    <hyperlink ref="E568" r:id="rId656" display="https://www.thedailybeast.com/the-ron-paul-institute-be-afraid-very-afraid"/>
    <hyperlink ref="E569" r:id="rId657" display="https://web.archive.org/web/20240702114223/https://www.dailyherald.com/20130429/news/perfect-storm-launches-19-year-old-wheeling-native-into-political-punditry/"/>
    <hyperlink ref="E570" r:id="rId658" display="https://andynwof.wordpress.com/2013/04/30/wof-recap-april-30-2013/"/>
    <hyperlink ref="E571" r:id="rId659" display="https://january6th.house.gov/sites/democrats.january6th.house.gov/files/20220224_Brandon%20Straka.pdf"/>
    <hyperlink ref="E572" r:id="rId660" display="https://www.thedailybeast.com/how-coward-and-phony-tim-pool-became-one-of-the-biggest-political-youtubers-on-the-planet"/>
    <hyperlink ref="E573" r:id="rId661" display="https://nymag.com/news/features/michael-hastings-2013-11/"/>
    <hyperlink ref="G573" r:id="rId662" display="https://www.youtube.com/watch?v=RsGE5VVtN2g"/>
    <hyperlink ref="E574" r:id="rId663" display="https://www.thedailybeast.com/meet-ben-swann-the-republican-pizzagate-truther-hosting-atlantas-cbs-nightly-news&#10;https://rlc.org/rlc-joins-forces-with-ben-swanns-truth-in-media-project/"/>
    <hyperlink ref="G574" r:id="rId664" display="https://www.adweek.com/tvspy/anchor-ben-swann-to-leave-wxix/86954/"/>
    <hyperlink ref="E575" r:id="rId665" display="https://www.thedailybeast.com/meet-ben-swann-the-republican-pizzagate-truther-hosting-atlantas-cbs-nightly-news"/>
    <hyperlink ref="G575" r:id="rId666" display="https://rlc.org/board-approves-new-region-boundaries/"/>
    <hyperlink ref="E576" r:id="rId667" display="https://archive.ph/bwigv"/>
    <hyperlink ref="G576" r:id="rId668" display="https://www.politico.com/news/magazine/2021/02/25/marjorie-taylor-greene-471481"/>
    <hyperlink ref="E578" r:id="rId669" display="https://nymag.com/news/features/michael-hastings-2013-11/"/>
    <hyperlink ref="E579" r:id="rId670" display="https://www.rollingstone.com/politics/politics-news/michael-hastings-rolling-stone-contributor-dead-at-33-200287/"/>
    <hyperlink ref="E580" r:id="rId671" display="https://ktla.com/news/local-news/exclusive-hastings-sent-colleagues-email-hours-before-crash/"/>
    <hyperlink ref="G580" r:id="rId672" display="https://thedesk.net/2013/06/friend-on-michael-hastings-death-something-doesnt-add-up/"/>
    <hyperlink ref="J580" r:id="rId673" display="https://www.latimes.com/local/lanow/la-xpm-2013-jun-21-la-me-ln-hastings-crash-emails-20130621-story.html"/>
    <hyperlink ref="E581" r:id="rId674" display="https://www.imdb.com/title/tt2522908/?ref_=nm_knf_t1"/>
    <hyperlink ref="G581" r:id="rId675" display="https://www.facebook.com/media/set/?set=a.580737851966721&amp;type=3"/>
    <hyperlink ref="E582" r:id="rId676" display="https://cherispeak.wordpress.com/2013/07/26/ssg-biggs-has-hastings-friend-turned-family-foe/"/>
    <hyperlink ref="E583" r:id="rId677" display="https://www.reuters.com/investigates/special-report/usa-oneamerica-att/"/>
    <hyperlink ref="E585" r:id="rId678" display="https://www.crunchbase.com/organization/rumble-inc-2"/>
    <hyperlink ref="E586" r:id="rId679" display="https://www.facebook.com/WarsawForum/posts/today-we-meet-christina-pushaw-who-will-be-joining-us-for-the-newsecurityleaders/2694236717305157/&#10;https://slate.com/news-and-politics/2022/04/christina-pushaw-ron-desantis-libsoftiktok-groomer.html&#10;https://www.nytimes.com/2014/09/20/world/europe/mikheil-saakashvili-georgias-ex-president-plots-return-from-williamsburg-brooklyn.html&#10;https://ccsddinternblog.wordpress.com/intern-biographies/2015-2016-intern-biographies/"/>
    <hyperlink ref="G586" r:id="rId680" display="https://www.politico.com/news/magazine/2024/01/14/christina-pushaw-ron-desantis-georgia-00118242&#10;https://web.archive.org/web/20140925080856/https://www.nytimes.com/2014/09/20/world/europe/mikheil-saakashvili-georgias-ex-president-plots-return-from-williamsburg-brooklyn.html"/>
    <hyperlink ref="E587" r:id="rId681" display="https://www.huffpost.com/entry/donald-trump-advisers-russia-ties_n_57acd474e4b007c36e4db94c"/>
    <hyperlink ref="E588" r:id="rId682" display="https://www.lths.net/site/default.aspx?PageType=3&amp;DomainID=110&amp;ModuleInstanceID=19484&amp;ViewID=6446EE88-D30C-497E-9316-3F8874B3E108&amp;RenderLoc=0&amp;FlexDataID=7391&amp;PageID=1496"/>
    <hyperlink ref="G588" r:id="rId683" display="https://web.archive.org/web/20221205071157/https://www.lths.net/site/default.aspx?PageType=3&amp;DomainID=110&amp;ModuleInstanceID=19484&amp;ViewID=6446EE88-D30C-497E-9316-3F8874B3E108&amp;RenderLoc=0&amp;FlexDataID=7391&amp;PageID=1496"/>
    <hyperlink ref="E589" r:id="rId684" display="https://www.concertarchives.org/bands/mike-tokes"/>
    <hyperlink ref="E590" r:id="rId685" display="https://archive.is/TRNO8&#10;https://www.npr.org/transcripts/768216311"/>
    <hyperlink ref="G590" r:id="rId686" display="https://newstracs.com/cambridge-analytica-update-emerdata-limited-and-dynamo-recoveries-limited/2022/09/06/&#10;https://www.npr.org/2019/10/08/768216311/whistleblower-explains-how-cambridge-analytica-helped-fuel-u-s-insurgency"/>
    <hyperlink ref="E591" r:id="rId687" display="https://www.lawfaremedia.org/article/collusion-reading-diary-what-did-senate-intelligence-committee-find"/>
    <hyperlink ref="E592" r:id="rId688" display="https://www.npr.org/2017/07/17/537277074/at-the-2013-miss-universe-contest-trump-met-some-of-russias-rich-and-powerful"/>
    <hyperlink ref="G592" r:id="rId689" display="https://www.northjersey.com/story/news/new-jersey/2019/04/20/mueller-report-reveals-how-a-tenafly-boy-turned-russian-pop-star-got-involved-with-trump/3519016002/"/>
    <hyperlink ref="I592" r:id="rId690" display="https://missuniversenews.wordpress.com/2013/10/23/take-a-tour-of-crocus-city-hall-the-home-of-miss-universe-2013/"/>
    <hyperlink ref="E593" r:id="rId691" display="https://www.theguardian.com/world/2017/jul/14/who-are-aras-emin-agalarov-donald-trump-jr-emails"/>
    <hyperlink ref="E594" r:id="rId692" display="https://newrepublic.com/article/165782/republicans-putin-history-relationship-manafort"/>
    <hyperlink ref="G594" r:id="rId693" display="https://www.justsecurity.org/66271/timeline-trump-giuliani-bidens-and-ukrainegate/"/>
    <hyperlink ref="I594" r:id="rId694" display="https://twitter.com/mefimus/status/403599728904241153"/>
    <hyperlink ref="E595" r:id="rId695" display="https://www.businessinsider.com/russia-connections-to-the-alt-right-2016-11"/>
    <hyperlink ref="E596" r:id="rId696" display="https://cdn.muckrock.com/foia_files/2020/12/07/resp_0093.pdf"/>
    <hyperlink ref="I596" r:id="rId697" display="program description: https://www.navycs.com/officer/intelligenceofficer.html"/>
    <hyperlink ref="E597" r:id="rId698" display="https://web.archive.org/web/20240103223322/https://www.nytimes.com/2018/03/17/us/politics/cambridge-analytica-trump-campaign.html"/>
    <hyperlink ref="G597" r:id="rId699" display="https://www.facingsouth.org/2018/03/cambridge-analyticas-reach-southern-politics"/>
    <hyperlink ref="E598" r:id="rId700" display="https://opencorporates.com/corporate_groupings/Cambridge+Analytica"/>
    <hyperlink ref="E599" r:id="rId701" display="https://finance.yahoo.com/news/resurfaced-video-james-mariya-calkins-165122609.html"/>
    <hyperlink ref="E601" r:id="rId702" display="https://forsal-pl.translate.goog/artykuly/951782,matthew-tyrmand-szarlatan-z-dobrym-nazwiskiem.html?_x_tr_sl=auto&amp;_x_tr_tl=en&amp;_x_tr_hl=en&amp;_x_tr_pto=wapp"/>
    <hyperlink ref="E602" r:id="rId703" display="https://www.dailydot.com/debug/gavin-wax/"/>
    <hyperlink ref="D603" r:id="rId704" display="Bio on apollo.io"/>
    <hyperlink ref="E603" r:id="rId705" display="https://www.apollo.io/people/Joe/Biggs/55cc0ceff3e5bb1794001770"/>
    <hyperlink ref="E604" r:id="rId706" display="https://www.salon.com/2021/01/19/how-two-friends-farcical-failed-schemes-ended-with-the-biggest-fail-of-all-stop-the-steal/&#10;https://www.huffpost.com/entry/republicans-twitter-ali-alexander-stop-the-steal_n_6026fb26c5b6f88289fbab57"/>
    <hyperlink ref="G604" r:id="rId707" display="https://www.bayoubrief.com/2020/11/08/theater-of-the-absurd-how-a-louisiana-extremist-helped-the-trump-campaign-manufacture-outrage/"/>
    <hyperlink ref="E605" r:id="rId708" display="https://www.cnbc.com/2014/11/07/robert-mercer-the-most-important-political-money-man-youve-never-heard-of.html"/>
    <hyperlink ref="E606" r:id="rId709" display="https://www.propublica.org/article/we-dont-talk-about-leonard-leo-supreme-court-supermajority"/>
    <hyperlink ref="E607" r:id="rId710" display="https://thetyee.ca/Analysis/2023/09/06/Mike-Roman-Canadian-Ties/"/>
    <hyperlink ref="E608" r:id="rId711" display="https://www.splcenter.org/fighting-hate/extremist-files/group/identity-evropaamerican-identity-movement"/>
    <hyperlink ref="E609" r:id="rId712" display="https://january6th.house.gov/sites/democrats.january6th.house.gov/files/20220224_Brandon%20Straka.pdf"/>
    <hyperlink ref="E610" r:id="rId713" display="https://www.reuters.com/world/us/exclusive-pennsylvania-candidate-mastriano-posed-confederate-uniform-army-war-2022-08-26/"/>
    <hyperlink ref="E611" r:id="rId714" display="https://www.thedailybeast.com/blake-masters-says-hes-avoided-chinese-investments-untrue"/>
    <hyperlink ref="E612" r:id="rId715" display="https://www.defense.gov/About/Biographies/Biography/Article/2111192/christopher-c-miller/"/>
    <hyperlink ref="G612" r:id="rId716" display="https://web.archive.org/web/20210922223412/https://www.defense.gov/About/Biographies/Biography/Article/2111192/christopher-c-miller/"/>
    <hyperlink ref="E613" r:id="rId717" display="https://www.forbes.com/sites/laurendebter/2019/08/22/the-exclusive-inside-story-of-the-fall-of-overstocks-mad-king-patrick-byrne/?sh=7187a9b53a5d"/>
    <hyperlink ref="G613" r:id="rId718" display="https://www.wired.com/2014/02/rise-fall-rise-patrick-byrne/"/>
    <hyperlink ref="E614" r:id="rId719" display="https://airmail.news/issues/2023-8-12/legal-weasel"/>
    <hyperlink ref="E615" r:id="rId720" display="https://www.thedailybeast.com/paleocons-for-putin"/>
    <hyperlink ref="E616" r:id="rId721" display="https://slate.com/news-and-politics/2014/10/konstantin-malofeev-one-of-vladimir-putins-favorite-businessmen-wants-to-start-an-orthodox-christian-fox-news-and-return-russia-to-its-glorious-czarist-past.html"/>
    <hyperlink ref="E617" r:id="rId722" display="https://www.amazon.com/Wild-Side-Mike-Tokes/dp/B00IA964LM"/>
    <hyperlink ref="E618" r:id="rId723" display="https://heathercoxrichardson.substack.com/p/february-17-2024"/>
    <hyperlink ref="E619" r:id="rId724" display="https://theins.press/en/politics/268694"/>
    <hyperlink ref="G619" r:id="rId725" display="https://www.themoscowtimes.com/2014/04/15/the-true-role-of-the-fsb-in-the-ukrainian-crisis-a33985"/>
    <hyperlink ref="E620" r:id="rId726" display="https://www.npr.org/sections/thetwo-way/2014/02/22/281083380/unkrainian-protesters-uneasy-president-reportedly-leaves-kiev"/>
    <hyperlink ref="G620" r:id="rId727" display="https://www.reuters.com/article/idUSBREA3T0KA/"/>
    <hyperlink ref="E621" r:id="rId728" display="https://www.nbcnews.com/news/us-news/what-did-ex-trump-aide-paul-manafort-really-do-ukraine-n775431"/>
    <hyperlink ref="G621" r:id="rId729" display="https://www.nytimes.com/2014/02/21/world/europe/ukraine.html"/>
    <hyperlink ref="I621" r:id="rId730" display="https://www.nytimes.com/2022/11/02/magazine/russiagate-paul-manafort-ukraine-war.html"/>
    <hyperlink ref="E622" r:id="rId731" display="https://www.crunchbase.com/organization/yukosocial"/>
    <hyperlink ref="E623" r:id="rId732" display="https://cdn.muckrock.com/foia_files/2020/12/07/resp_0093.pdf"/>
    <hyperlink ref="E624" r:id="rId733" display="https://www.ibtimes.co.uk/who-sebastian-gorka-trumps-terrorism-adviser-who-has-been-called-islamophobic-1608550"/>
    <hyperlink ref="G624" r:id="rId734" display="https://www.breitbart.com/author/sebastian-gorka/page/2/"/>
    <hyperlink ref="E625" r:id="rId735" display="https://www.youtube.com/c/AnnaKhaitt/about"/>
    <hyperlink ref="E626" r:id="rId736" display="https://www.linkedin.com/in/kevin-lynn-783057165"/>
    <hyperlink ref="E627" r:id="rId737" display="https://archive.is/WEIGY"/>
    <hyperlink ref="E628" r:id="rId738" display="https://www.thedailyliberator.com/color-me-a-revolution/&#10;https://web.archive.org/web/20201202024718/https://www.thedailyliberator.com/color-me-a-revolution/"/>
    <hyperlink ref="E629" r:id="rId739" display="https://euromaidanpress.com/2014/04/06/troubling-events-in-eastern-ukraine-sunday-april-6-2014/&#10;https://russianpmcs.csis.org/"/>
    <hyperlink ref="E630" r:id="rId740" display="https://twitter.com/YesCalifornia"/>
    <hyperlink ref="H630" r:id="rId741" display="https://www.businessinsider.com/yes-california-independence-campaign-launch-calexit-movement-again-2017-8?amp"/>
    <hyperlink ref="E631" r:id="rId742" display="https://www.occrp.org/en/investigations/kremlin-linked-group-arranged-payments-to-european-politicians-to-support-russias-annexation-of-crimea"/>
    <hyperlink ref="E632" r:id="rId743" display="https://www.oregonlive.com/oregon-standoff/2016/08/oregon_standoff_defendant_jose.html&#10;https://www.splcenter.org/fighting-hate/extremist-files/group/three-percenters"/>
    <hyperlink ref="G632" r:id="rId744" display="https://www.reviewjournal.com/investigations/the-rise-and-fall-of-the-oath-keepers-born-in-las-vegas-2645040/"/>
    <hyperlink ref="E633" r:id="rId745" display="https://www.rollingstone.com/politics/politics-news/nra-russia-lapierre-786193/"/>
    <hyperlink ref="E635" r:id="rId746" display="https://www.phc.edu/news/congressman-mark-meadows-is-phcs-2018-commencement-speaker"/>
    <hyperlink ref="E636" r:id="rId747" display="https://www.theguardian.com/news/2018/mar/17/cambridge-academic-trawling-facebook-had-links-to-russian-university&#10;https://www.varsity.co.uk/news/15192"/>
    <hyperlink ref="E637" r:id="rId748" display="https://archive.is/TRNO8"/>
    <hyperlink ref="E638" r:id="rId749" display="https://www.justice.gov/usao-sdny/pr/dinesh-d-souza-pleads-guilty-manhattan-federal-court-campaign-finance-fraud"/>
    <hyperlink ref="E639" r:id="rId750" display="https://www.newsmax.com/newsmax-tv/elliot-rodger-shoot-stab-video/2014/05/29/id/574073/"/>
    <hyperlink ref="E640" r:id="rId751" display="https://www.bayoubrief.com/2020/11/08/theater-of-the-absurd-how-a-louisiana-extremist-helped-the-trump-campaign-manufacture-outrage/"/>
    <hyperlink ref="E642" r:id="rId752" display="https://www.chicagotribune.com/nation-world/ct-bannon-cambridge-analytica-facebook-20180320-story.html&#10;https://www.npr.org/transcripts/768216311"/>
    <hyperlink ref="E643" r:id="rId753" display="https://www.occrp.org/en/spooksandspin/the-secret-players-behind-macedonias-fake-news-sites"/>
    <hyperlink ref="E645" r:id="rId754" display="https://bylinetimes.com/2023/02/04/russia-and-the-us-press-the-article-the-cjr-didnt-publish/&#10;https://www.rbth.com/culture_calendar/2014/05/07/world_russia_forum_2014_in_washington_dc_36461.html"/>
    <hyperlink ref="G645" r:id="rId755" display="https://archive.is/f35Un"/>
    <hyperlink ref="E647" r:id="rId756" display="https://twitter.com/genereaux2019/status/1584219156009713668"/>
    <hyperlink ref="E648" r:id="rId757" display="https://www.projectveritas.exposed/matthew-tyrmand"/>
    <hyperlink ref="G648" r:id="rId758" display="https://www.claremont.org/page/2018-lincoln-fellows/"/>
    <hyperlink ref="I648" r:id="rId759" display="https://www.documentcloud.org/documents/23320566-project-veritas-2021-990"/>
    <hyperlink ref="E649" r:id="rId760" display="https://web.archive.org/web/20140701114132/http://gotnews.com/"/>
    <hyperlink ref="G649" r:id="rId761" display="https://www.motherjones.com/politics/2014/12/charles-chuck-johnson-gotnews-rolling-stone/"/>
    <hyperlink ref="E650" r:id="rId762" display="https://www.theguardian.com/news/2018/mar/17/cambridge-academic-trawling-facebook-had-links-to-russian-university"/>
    <hyperlink ref="E651" r:id="rId763" display="https://www.npr.org/transcripts/768216311"/>
    <hyperlink ref="E652" r:id="rId764" display="https://www.theguardian.com/us-news/2015/dec/11/senator-ted-cruz-president-campaign-facebook-user-data"/>
    <hyperlink ref="E653" r:id="rId765" display="https://www.politico.com/magazine/story/2017/07/20/the-hill-staffer-at-the-center-of-the-russia-intrigue-215396/"/>
    <hyperlink ref="E655" r:id="rId766" display="https://www.miaminewtimes.com/news/proud-boys-leader-enrique-henry-tarrio-was-once-a-regular-miami-kid-12889526"/>
    <hyperlink ref="E656" r:id="rId767" display="https://www.vox.com/2015/8/11/9132619/oath-keepers-militia-ferguson&#10;https://www.cosmopolitan.com/politics/a9653830/cassandra-fairbanks-donald-trump-deplorable/&#10;https://www.thedailybeast.com/how-coward-and-phony-tim-pool-became-one-of-the-biggest-political-youtubers-on-the-planet"/>
    <hyperlink ref="H656" r:id="rId768" display="https://www.linkedin.com/in/cassandra-fairbanks-504635b4?challengeId=AQEYZSQoGEzNTAAAAX83W1GJSjc4ueEiWPd91TbqBUvma_RqATPVsOy9BQUMK-blGzZZ2_OCkdMW9pscsTFkAu8QBkQ91EauOQ&amp;submissionId=afbb081b-6d6a-d716-3f2b-90bc3c68f675"/>
    <hyperlink ref="E657" r:id="rId769" display="https://www.miaminewtimes.com/news/proud-boys-leader-enrique-henry-tarrio-was-once-a-regular-miami-kid-12889526&#10;https://www.buzzfeednews.com/article/josephbernstein/in-2015-the-dark-forces-of-the-internet-became-a-countercult#.cuD4n0mYq&#10;https://www.splcenter.org/fighting-hate/extremist-files/individual/mike-cernovich"/>
    <hyperlink ref="G657" r:id="rId770" display="https://deadspin.com/the-future-of-the-culture-wars-is-here-and-its-gamerga-1646145844"/>
    <hyperlink ref="E658" r:id="rId771" display="https://freebeacon.com/politics/rand-pauls-russian-connection/"/>
    <hyperlink ref="E659" r:id="rId772" display="https://orlando-politics.com/2014/09/20/interview-with-roger-stone-ny-times-best-selling-author-of-nixons-secrets/"/>
    <hyperlink ref="E660" r:id="rId773" display="https://www.politico.com/magazine/story/2017/07/20/the-hill-staffer-at-the-center-of-the-russia-intrigue-215396/"/>
    <hyperlink ref="G660" r:id="rId774" display="https://web.archive.org/web/20170720154325/http://clerk.house.gov/foreign/reports/2014q4dec01.txt"/>
    <hyperlink ref="E661" r:id="rId775" location="gid=0" display="https://docs.google.com/spreadsheets/d/1UVoJGmf0ThhMKG88j22iO4DYfBvDTb7gvA6FQFDzm-U/edit#gid=0&#10;https://archive.thinkprogress.org/americas-biggest-right-wing-homeschooling-group-has-been-networking-with-sanctioned-russians-1f2b5b5ad031/"/>
    <hyperlink ref="G661" r:id="rId776" display="https://www.splcenter.org/hatewatch/2018/05/16/how-world-congress-families-serves-russian-orthodox-political-interests&#10;https://kathrynbrightbill.com/2015/01/08/when-hslda-went-to-the-kremlin/"/>
    <hyperlink ref="I661" r:id="rId777" display="https://archive.is/6HVvn&#10;https://www.scribd.com/document/210628324/World-Congress-of-Families-Moscow-2014-Brochure?doc_id=210628324&amp;order=614361663#"/>
    <hyperlink ref="K661" r:id="rId778" display="https://archive.is/zD6qO&#10;http://www.familyforum2014.org/#!brian-brown/cakh"/>
    <hyperlink ref="M661" r:id="rId779" location="!michael-p-donnelly" display="http://www.familyforum2014.org/#!michael-p-donnelly"/>
    <hyperlink ref="E662" r:id="rId780" display="https://slate.com/news-and-politics/2014/10/konstantin-malofeev-one-of-vladimir-putins-favorite-businessmen-wants-to-start-an-orthodox-christian-fox-news-and-return-russia-to-its-glorious-czarist-past.html&#10;https://day.kyiv.ua/en/article/day-after-day/weaponization-religion-how-kremlin-using-christian-fundamentalism-advance&#10;https://www.splcenter.org/fighting-hate/extremist-files/group/world-congress-families"/>
    <hyperlink ref="G662" r:id="rId781" display="https://twitter.com/FreeRussianBear/status/509620741206446081&#10;https://www.kharon.com/updates/sanctioned-television-channel-of-russian-businessman-part-of-larger-malign-influence-network"/>
    <hyperlink ref="E663" r:id="rId782" display="https://web.archive.org/web/20230519064544/https://www.nytimes.com/2023/05/18/business/jeffrey-epstein-peter-thiel.html"/>
    <hyperlink ref="G663" r:id="rId783" display="https://archive.is/WEIGY"/>
    <hyperlink ref="E664" r:id="rId784" display="https://www.greenwichtime.com/local/article/Greenwich-native-launches-alternative-news-site-6166911.php&#10;https://www.interpretermag.com/is-russia-insider-sponsored-by-a-russian-oligarch-with-ties-to-the-european-far-right/"/>
    <hyperlink ref="E665" r:id="rId785" display="https://opencorporates.com/companies/us_va/S5288719"/>
    <hyperlink ref="E666" r:id="rId786" location="metadata_info_tab_contents" display="https://www.jstor.org/stable/resrep07092.5?seq=1#metadata_info_tab_contents"/>
    <hyperlink ref="E667" r:id="rId787" display="https://www.ajc.com/news/year-old-launched-fame-obama-diss/6vQMaVgrBLG2Spf201reUP/"/>
    <hyperlink ref="E668" r:id="rId788" display="https://archive.is/MJxNW"/>
    <hyperlink ref="G668" r:id="rId789" display="https://archive.is/qrcr2"/>
    <hyperlink ref="E669" r:id="rId790" display="https://slate.com/human-interest/2014/11/the-national-organization-for-marriage-has-collapsed-into-debt.html"/>
    <hyperlink ref="E670" r:id="rId791" display="https://www.huffpost.com/entry/republicans-twitter-ali-alexander-stop-the-steal_n_6026fb26c5b6f88289fbab57"/>
    <hyperlink ref="E671" r:id="rId792" display="https://www.miaminewtimes.com/news/proud-boys-leader-enrique-henry-tarrio-was-once-a-regular-miami-kid-12889526"/>
    <hyperlink ref="E672" r:id="rId793" display="https://www.instagram.com/p/wR-aOYtsQj/"/>
    <hyperlink ref="E674" r:id="rId794" display="https://www.rollingstone.com/culture/culture-features/oan-chanel-rion-trump-correspondent-1003975/"/>
    <hyperlink ref="E675" r:id="rId795" display="https://www.cardplayer.com/poker-news/20086-survivor-s-anna-khait-talks-about-her-budding-poker-career"/>
    <hyperlink ref="H675" r:id="rId796" display="https://www.transformationtalkradio.com/guest/anna-khait,5096.html"/>
    <hyperlink ref="E676" r:id="rId797" display="https://abcnews.go.com/Politics/russia-bistro-bis-calif-congressman-dined-accused-russian/story?id=56839486"/>
    <hyperlink ref="E677" r:id="rId798" display="https://www.france24.com/en/europe/20220408-god-church-tsar-the-world-of-russian-oligarch-malofeyev-and-his-western-associates"/>
    <hyperlink ref="E678" r:id="rId799" display="https://www.sourcewatch.org/index.php/Rebekah_Mercer"/>
    <hyperlink ref="G678" r:id="rId800" display="https://www.heritage.org/staff/rebekah-mercer"/>
    <hyperlink ref="E679" r:id="rId801" location="xj4y7vzkg" display="https://web.archive.org/web/20160723223532/https://www.bloomberg.com/news/articles/2016-07-21/the-strange-politics-of-peter-thiel-trump-s-most-unlikely-supporter#xj4y7vzkg"/>
    <hyperlink ref="G679" r:id="rId802" display="https://www.usatoday.com/story/news/politics/2013/09/25/club-for-growth-ted-cruz-top-donors-obamacare-government-shutdown-health-care/2867561/"/>
    <hyperlink ref="E680" r:id="rId803" location="xj4y7vzkg" display="https://web.archive.org/web/20160723223532/https://www.bloomberg.com/news/articles/2016-07-21/the-strange-politics-of-peter-thiel-trump-s-most-unlikely-supporter#xj4y7vzkg"/>
    <hyperlink ref="E681" r:id="rId804" display="https://www.salon.com/2021/01/28/mark-meadows-performed-life-changing-favors-for-madison-cawthorn-then-turned-on-him-why/"/>
    <hyperlink ref="E682" r:id="rId805" display="https://nymag.com/intelligencer/2015/08/trump-campaign-has-descended-into-civil-war.html"/>
    <hyperlink ref="G682" r:id="rId806" display="https://theweek.com/speedreads/759193/sam-nunberg-says-thinks-mueller-really-focused-trumps-business"/>
    <hyperlink ref="E683" r:id="rId807" display="https://opencorporates.com/corporate_groupings/Cambridge+Analytica"/>
    <hyperlink ref="E684" r:id="rId808" display="https://twitter.com/BrandonStraka/status/1218644242161115137"/>
    <hyperlink ref="E685" r:id="rId809" display="https://twitter.com/MattGoldstein26/status/1743391244804321543"/>
    <hyperlink ref="G685" r:id="rId810" display="https://web.archive.org/web/20190811082902/https://www.nytimes.com/2019/07/22/style/jeffrey-epstein-little-black-book.html"/>
    <hyperlink ref="I685" r:id="rId811" display="https://www.documentcloud.org/documents/1508273-jeffrey-epsteins-little-black-book-redacted"/>
    <hyperlink ref="K685" r:id="rId812" display="https://web.archive.org/web/20150124185614/https://gawker.com/here-is-pedophile-billionaire-jeffrey-epsteins-little-b-1681383992"/>
    <hyperlink ref="E686" r:id="rId813" display="https://dbpedia.org/page/Rebel_News"/>
    <hyperlink ref="E687" r:id="rId814" display="https://www.washingtonpost.com/news/post-politics/wp/2015/09/25/why-did-a-13-year-old-conservative-star-apparently-hoax-the-white-house/"/>
    <hyperlink ref="G687" r:id="rId815" display="https://youtu.be/yUtirCf-RfU"/>
    <hyperlink ref="E688" r:id="rId816" display="https://www.buzzfeednews.com/article/rosiegray/the-libertarian-network-that-rand-paul-hasnt-walked-away-fro"/>
    <hyperlink ref="E690" r:id="rId817" display="https://russia-insider.com/en/cosmin_dzsurdzsa"/>
    <hyperlink ref="E691" r:id="rId818" display="https://www.splcenter.org/hatewatch/2019/11/12/stephen-millers-affinity-white-nationalism-revealed-leaked-emails"/>
    <hyperlink ref="E692" r:id="rId819" display="https://m.facebook.com/sebastiankurz.at/photos/my-opinion-about-the-european-neighbourhood-policy/777072322384443/"/>
    <hyperlink ref="E693" r:id="rId820" display="https://www.nytimes.com/2015/03/23/world/europe/right-wing-groups-find-a-haven-for-a-day-in-russia.html?_r=1"/>
    <hyperlink ref="E694" r:id="rId821" display="https://web.archive.org/web/20151116171453/https://www.bloomberg.com/politics/features/2015-11-12/is-the-republican-party-s-killer-data-app-for-real-&#10;https://www.theguardian.com/us-news/2015/dec/11/senator-ted-cruz-president-campaign-facebook-user-data"/>
    <hyperlink ref="G694" r:id="rId822" display="https://www.politico.com/story/2015/07/ted-cruz-donor-for-data-119813&#10;https://www.facingsouth.org/2018/03/cambridge-analyticas-reach-southern-politics"/>
    <hyperlink ref="E695" r:id="rId823" display="https://thomasafine.medium.com/tsargrad-tv-the-fox-news-of-russia-5048c14fbda7"/>
    <hyperlink ref="E696" r:id="rId824" display="https://www.npr.org/2019/05/10/721763041/exclusive-documents-detail-meetings-of-russians-with-treasury-federal-reserve"/>
    <hyperlink ref="E697" r:id="rId825" display="https://www.politico.com/story/2013/01/rand-paul-gop-must-evolve-and-adapt-086473"/>
    <hyperlink ref="G697" r:id="rId826" display="https://www.theguardian.com/us-news/2015/apr/10/rand-paul-bitcoin-presidential-campaign-donations"/>
    <hyperlink ref="E698" r:id="rId827" display="https://www.businessinsider.com/cj-pearson-says-millennials-think-about-rand-paul-2015-6"/>
    <hyperlink ref="E699" r:id="rId828" display="https://www.youtube.com/watch?v=vNErQFmOwq0"/>
    <hyperlink ref="G699" r:id="rId829" display="https://www.theatlantic.com/politics/archive/2020/10/alt-right-star-racist-propagandist-has-no-regrets/616725/"/>
    <hyperlink ref="E700" r:id="rId830" display="https://www.nytimes.com/2015/04/11/us/politics/hedge-fund-magnaterobert-mercer-emerges-as-a-generous-backer-of-ted-cruz.html?_r=0"/>
    <hyperlink ref="G700" r:id="rId831" display="https://www.desmog.com/rebekah-mercer/"/>
    <hyperlink ref="I700" r:id="rId832" display="https://web.archive.org/web/20150611094344/https://www.nytimes.com/2015/04/11/us/politics/hedge-fund-magnaterobert-mercer-emerges-as-a-generous-backer-of-ted-cruz.html?_r=0"/>
    <hyperlink ref="K700" r:id="rId833" display="https://finance.yahoo.com/news/here-s-where-ted-cruz-s-gets-his-campaign-money-182038559.html"/>
    <hyperlink ref="E701" r:id="rId834" display="https://www.mediamatters.org/peter-schweizer/final-inevitable-collapse-right-wing-medias-uranium-one-conspiracy-theory&#10;https://www.mediamatters.org/peter-schweizer/twenty-plus-errors-fabrications-and-distortions-peter-schweizers-clinton-cash#activist"/>
    <hyperlink ref="G701" r:id="rId835" display="https://www.mediamatters.org/peter-schweizer/twenty-plus-errors-fabrications-and-distortions-peter-schweizers-clinton-cash"/>
    <hyperlink ref="E702" r:id="rId836" display="https://web.archive.org/web/20150426215912/https://www.dallasnews.com/opinion/latest-columns/20150423-trammell-s.-crow-its-not-easy-being-a-green-republican.ece"/>
    <hyperlink ref="G702" r:id="rId837" display="https://unicornriot.ninja/2022/eugenics-border-wars-population-control-the-tanton-network/"/>
    <hyperlink ref="E703" r:id="rId838" display="https://january6th.house.gov/sites/democrats.january6th.house.gov/files/20211217_Caroline%20Wren.pdf"/>
    <hyperlink ref="G703" r:id="rId839" display="https://www.opensecrets.org/political-action-committees-pacs/security-is-strength/C00573733/summary/2020"/>
    <hyperlink ref="I703" r:id="rId840" display="https://www.opensecrets.org/political-action-committees-pacs/security-is-strength/C00573733/summary/2020"/>
    <hyperlink ref="E704" r:id="rId841" display="https://www.nytimes.com/2021/01/10/business/media/capitol-anthime-gionet-buzzfeed-vine.html"/>
    <hyperlink ref="G704" r:id="rId842" display="https://www.businessinsider.com/who-is-baked-alaska-milo-mike-cernovich-alt-right-trump-2017-4"/>
    <hyperlink ref="E706" r:id="rId843" display="https://www.politico.com/news/magazine/2021/02/25/marjorie-taylor-greene-471481"/>
    <hyperlink ref="E707" r:id="rId844" display="https://blog.4president.org/2016/2015/05/rand-paul-for-president-announces-chief-technology-officer-tech-advisory-council.html"/>
    <hyperlink ref="D708" r:id="rId845" display="Change.org"/>
    <hyperlink ref="E708" r:id="rId846" display="https://www.change.org/p/jack-dorsey-adam-bain-katie-stanton-vijaya-vijaya-gadde-vijaya-godde-we-urge-twitter-to-free-angrygotfan"/>
    <hyperlink ref="E709" r:id="rId847" display="https://www.cosmopolitan.com/politics/a9653830/cassandra-fairbanks-donald-trump-deplorable/"/>
    <hyperlink ref="E710" r:id="rId848" display="https://cyber.harvard.edu/publications/2017/08/mediacloud"/>
    <hyperlink ref="E711" r:id="rId849" display="https://www.theglobeandmail.com/technology/tech-news/dear-milo-the-six-stages-of-lifetime-ban-grief-from-fellow-twitter-exile-charles-c-johnson/article31073731/"/>
    <hyperlink ref="E712" r:id="rId850" display="https://www.motherjones.com/politics/2016/10/richard-spencer-trump-alt-right-white-nationalist/"/>
    <hyperlink ref="E713" r:id="rId851" display="https://www.huffpost.com/entry/chuck-johnson-sues-gawker_n_7616756"/>
    <hyperlink ref="G713" r:id="rId852" display="https://www.forbes.com/sites/mattdrange/2016/06/15/what-happened-to-internet-troll-chuck-johnsons-lawsuit-against-gawker/?sh=4324c79759f6"/>
    <hyperlink ref="I713" r:id="rId853" display="https://www.gawker.com/what-did-internet-troll-chuck-johnson-know-about-peter-1782110939"/>
    <hyperlink ref="E714" r:id="rId854" display="https://web.archive.org/web/20161010015408/http://latinosfortrump.com/"/>
    <hyperlink ref="E715" r:id="rId855" display="https://www.npr.org/transcripts/768216311"/>
    <hyperlink ref="E716" r:id="rId856" display="https://web.archive.org/web/20150612071352/https://twitter.com/cernovich&#10;https://www.splcenter.org/fighting-hate/extremist-files/individual/mike-cernovich"/>
    <hyperlink ref="E717" r:id="rId857" display="https://www.linkedin.com/in/james-epley-34b07913"/>
    <hyperlink ref="E718" r:id="rId858" display="https://www.nytimes.com/2017/06/18/us/politics/michael-flynn-intel-group-trump.html"/>
    <hyperlink ref="D719" r:id="rId859" display="https://lookup.icann.org/lookup"/>
    <hyperlink ref="E719" r:id="rId860" display="archived page: http://thememoryhole2.org/blog/flynn-intel"/>
    <hyperlink ref="E722" r:id="rId861" display="https://www.presidency.ucsb.edu/documents/press-release-donald-j-trump-announces-the-formation-veterans-for-trump-coalition-new"/>
    <hyperlink ref="E723" r:id="rId862" display="https://www.theguardian.com/us-news/2015/jul/25/donald-trump-veterans-john-mccain"/>
    <hyperlink ref="E724" r:id="rId863" display="https://www.rollingstone.com/politics/politics-features/maria-butina-russia-spy-fbi-860256/&#10;https://www.youtube.com/watch?v=4Fp1TioaLcg&amp;t=10s&#10;https://freedomfest2015.sched.com/speaker/benswann4"/>
    <hyperlink ref="E725" r:id="rId864" display="https://observer.com/2015/08/can-the-united-states-stop-a-war-with-russia/&#10;https://journeytoorthodoxy.com/2016/05/founding-producer-foxnews-received-orthdoxy-moscow/&#10;https://www.kharon.com/updates/sanctioned-television-channel-of-russian-businessman-part-of-larger-malign-influence-network"/>
    <hyperlink ref="E726" r:id="rId865" display="https://www.nytimes.com/2015/08/06/us/politics/rand-paul-associate-jesse-benton-indicted-on-2012-campaign-finance-charges.html"/>
    <hyperlink ref="E727" r:id="rId866" display="https://www.washingtonpost.com/news/post-politics/wp/2015/08/08/trump-ends-relationship-with-longtime-political-adviser-roger-stone/"/>
    <hyperlink ref="E729" r:id="rId867" display="https://twitter.com/VickerySec/status/1158455886509035520/photo/2"/>
    <hyperlink ref="G729" r:id="rId868" display="https://web.archive.org/web/20130313132923/http://www.civicmerit.com/"/>
    <hyperlink ref="I729" r:id="rId869" display="https://web.archive.org/web/20150806075259/http://www.civicmerit.com/"/>
    <hyperlink ref="E730" r:id="rId870" display="https://charlestoncitypaper.com/2015/09/09/got-problems-with-federalism-check-out-the-s-c-secessionist-party/"/>
    <hyperlink ref="G730" r:id="rId871" display="https://nymag.com/intelligencer/2015/06/who-is-bree-newsome-confederate-flag.html"/>
    <hyperlink ref="E731" r:id="rId872" display="https://www.theguardian.com/us-news/2015/aug/11/oath-keepers-ferguson-automatic-rifles"/>
    <hyperlink ref="E732" r:id="rId873" display="https://web.archive.org/web/20150824183322/http://citizensfortrump.com/2015/08/19/patriotic-warriors-officially-launch-citizens-trump-grassroots-campaign/"/>
    <hyperlink ref="G732" r:id="rId874" display="https://www.phillymag.com/news/2017/09/16/jack-posobiec-trump-fake-news/"/>
    <hyperlink ref="E733" r:id="rId875" display="https://about.fb.com/news/2020/07/removing-political-coordinated-inauthentic-behavior/"/>
    <hyperlink ref="E734" r:id="rId876" display="https://vets-for-trump.com/about/"/>
    <hyperlink ref="E735" r:id="rId877" display="https://www.youtube.com/watch?v=y77RgmVpdOM"/>
    <hyperlink ref="E736" r:id="rId878" display="https://www.facebook.com/WarsawForum/posts/today-we-meet-christina-pushaw-who-will-be-joining-us-for-the-newsecurityleaders/2694236717305157/"/>
    <hyperlink ref="G736" r:id="rId879" display="https://ccsddinternblog.wordpress.com/intern-biographies/2015-2016-intern-biographies/"/>
    <hyperlink ref="E737" r:id="rId880" display="https://www.cnn.com/2020/01/11/politics/erik-prince-trump-campaign-qasem-soleimani/index.html"/>
    <hyperlink ref="E738" r:id="rId881" display="https://www.motherjones.com/politics/2016/10/richard-spencer-trump-alt-right-white-nationalist/"/>
    <hyperlink ref="E739" r:id="rId882" display="https://twitter.com/profcarroll/status/1317298828345749506&#10;https://www.npr.org/transcripts/768216311"/>
    <hyperlink ref="G739" r:id="rId883" display="https://archive.org/details/ca-docs-with-redactions-sept-23-2020-4pm/mode/2up&#10;https://apnews.com/article/election-2020-donald-trump-political-action-committees-elections-campaigns-42a5705b23bbbc780083f57b071bbcb0"/>
    <hyperlink ref="E740" r:id="rId884" display="https://www.dailydot.com/debug/cj-pearson-obama-white-house-twitter-blocking-lying/"/>
    <hyperlink ref="E741" r:id="rId885" display="https://slate.com/technology/2015/11/christianity-forced-on-public-school-students-in-louisiana.html"/>
    <hyperlink ref="E742" r:id="rId886" display="https://time.com/5002832/george-papadopoulos-guilty-plea-indictment/"/>
    <hyperlink ref="E743" r:id="rId887" display="https://twitter.com/realTanyaTay/status/655922363125616640&#10;https://web.archive.org/web/20170614193419/https://twitter.com/realTanyaTay/status/677307743401844736"/>
    <hyperlink ref="H743" r:id="rId888" display="https://web.archive.org/web/20220321221422/https://twitter.com/realTanyaTay/status/653793783268646912&#10;https://web.archive.org/web/20151011131200/https://twitter.com/AngryGoTFan"/>
    <hyperlink ref="J743" r:id="rId889" display="https://twitter.com/realTanyaTay/status/667817359076265984"/>
    <hyperlink ref="E744" r:id="rId890" location="more-1278" display="https://web.archive.org/web/20170112151728/https://angrygotfan.com/2015/10/15/the-lady-and-the-trump-donald-trump-sansa-stark-fanfic/#more-1278"/>
    <hyperlink ref="E745" r:id="rId891" display="https://www.newyorker.com/news/ryan-lizza/trumps-real-estate-ambitions-in-moscow"/>
    <hyperlink ref="E746" r:id="rId892" display="https://web.archive.org/web/20240203224758/https://www.nytimes.com/2017/08/28/us/politics/trump-tower-putin-felix-sater.html"/>
    <hyperlink ref="E747" r:id="rId893" display="https://www.businessinsider.com/mike-flynn-interview-afghanistan-papers-report-2019-12"/>
    <hyperlink ref="E748" r:id="rId894" display="https://www.buzzfeednews.com/article/jamespogue/bikers-for-trump-2020-campaign"/>
    <hyperlink ref="E749" r:id="rId895" display="https://www.huffpost.com/entry/twitter-ignored-this-russia-controlled-account-during-the-election_n_59f9bdcbe4b046017fb010b0"/>
    <hyperlink ref="E750" r:id="rId896" display="https://www.smashwords.com/profile/view/JackMichaelDoyle"/>
    <hyperlink ref="G750" r:id="rId897" display="https://twitter.com/jellenhovey/status/1197729964411375621/photo/1"/>
    <hyperlink ref="E751" r:id="rId898" display="https://www.splcenter.org/hatewatch/2019/11/12/stephen-millers-affinity-white-nationalism-revealed-leaked-emails"/>
    <hyperlink ref="E752" r:id="rId899" display="https://www.cnn.com/2015/11/27/politics/cj-pearson-conservative-teen-renounces-republicans"/>
    <hyperlink ref="E753" r:id="rId900" display="https://www.businessinsider.com/who-is-baked-alaska-milo-mike-cernovich-alt-right-trump-2017-4"/>
    <hyperlink ref="E754" r:id="rId901" location="document/p70/a2055162" display="https://www.documentcloud.org/documents/7039357-200818-SSCI-Russia-Report#document/p70/a2055162"/>
    <hyperlink ref="E755" r:id="rId902" display="https://www.psywar.org/psywar/reproductions/Defence_Strategic_Communications_Issue_1.pdf"/>
    <hyperlink ref="G755" r:id="rId903" display="https://vanderbiltpoliticalreview.com/5657/us/jeff-giesea-master-of-the-meme/"/>
    <hyperlink ref="E756" r:id="rId904" display="https://www.mediamatters.org/donald-trump/donald-trump-praises-leading-conspiracy-theorist-alex-jones-and-his-amazing-reputation"/>
    <hyperlink ref="E757" r:id="rId905" display="https://www.youtube.com/watch?v=T7R2hE8tdiQ"/>
    <hyperlink ref="E758" r:id="rId906" display="https://www.ktvh.com/oath-keeper-leader-disbarred-by-montana-supreme-court"/>
    <hyperlink ref="E759" r:id="rId907" display="https://www.politico.com/story/2015/12/george-birnbaum-ben-carson-campaign-216563"/>
    <hyperlink ref="E760" r:id="rId908" display="https://www.towleroad.com/2015/12/13-year-old-obama-denouncing-youtube-star-endorses-bernie-sanders/"/>
    <hyperlink ref="E761" r:id="rId909" display="https://www.rollingstone.com/politics/politics-news/nra-russia-lapierre-786193/&#10;https://twitter.com/SheriffClarke/status/675442397044711424"/>
    <hyperlink ref="G761" r:id="rId910" display="https://www.nytimes.com/2019/01/28/us/nra-russia-maria-butina-investigations.html&#10;https://www.cnn.com/2019/09/27/politics/nra-russians-ties-president-2016-election"/>
    <hyperlink ref="E762" r:id="rId911" display="https://www.factcheck.org/2017/12/michael-flynns-russia-timeline/"/>
    <hyperlink ref="E763" r:id="rId912" display="https://www.codastory.com/disinformation/grayzone-xinjiang-denialism/"/>
    <hyperlink ref="E764" r:id="rId913" display="https://web.archive.org/web/20151225092317/http://citizensfortrump.com/2015/12/21/donald-trump-is-right-about-putins-popularity-in-russia/"/>
    <hyperlink ref="E765" r:id="rId914" display="https://www.westbowpress.com/en/bookstore/bookdetails/727377-The-Legal-Basis-for-a-Moral-Constitution"/>
    <hyperlink ref="E766" r:id="rId915" display="https://www.vanityfair.com/news/2017/11/peter-thiel-josh-hawley-google-investigation"/>
    <hyperlink ref="G766" r:id="rId916" display="https://archive.ph/of2u6"/>
    <hyperlink ref="I766" r:id="rId917" display="https://web.archive.org/web/20171224131640/https://www.vanityfair.com/news/2017/11/peter-thiel-josh-hawley-google-investigation"/>
    <hyperlink ref="E768" r:id="rId918" display="https://www.vanityfair.com/news/2017/11/peter-thiel-josh-hawley-google-investigation"/>
    <hyperlink ref="E769" r:id="rId919" display="https://theintercept.com/2021/01/14/capitol-riot-mercers-election-unrest/"/>
    <hyperlink ref="G769" r:id="rId920" display="https://twitter.com/MountainsStars/status/1446489538264719364/photo/1"/>
    <hyperlink ref="I769" r:id="rId921" display="https://www.washingtonpost.com/news/post-politics/wp/2016/09/24/the-mercers-top-backers-of-both-ted-cruz-and-donald-trump-applaud-cruzs-decision-to-finally-endorse-the-nominee/"/>
    <hyperlink ref="E771" r:id="rId922" display="https://archive.ph/N0xBw"/>
    <hyperlink ref="G771" r:id="rId923" display="https://www.dallasnews.com/opinion/commentary/2017/08/03/gop-campaigns-took-7-35-million-from-oligarch-linked-to-russia/"/>
    <hyperlink ref="E772" r:id="rId924" display="https://www.huffpost.com/entry/republicans-twitter-ali-alexander-stop-the-steal_n_6026fb26c5b6f88289fbab57"/>
    <hyperlink ref="E773" r:id="rId925" display="https://www.ibtimes.co.uk/who-sebastian-gorka-trumps-terrorism-adviser-who-has-been-called-islamophobic-1608550"/>
    <hyperlink ref="E774" r:id="rId926" display="https://www.splcenter.org/hatewatch/2019/11/12/stephen-millers-affinity-white-nationalism-revealed-leaked-emails"/>
    <hyperlink ref="E776" r:id="rId927" display="https://www.theguardian.com/world/2021/jul/15/kremlin-papers-appear-to-show-putins-plot-to-put-trump-in-white-house"/>
    <hyperlink ref="E777" r:id="rId928" display="https://www.oregonlive.com/oregon-standoff/2016/08/oregon_standoff_defendant_jose.html&#10;https://www.adl.org/sites/default/files/Anatomy-of-a-Standoff-MalheurOccupiers.pdf"/>
    <hyperlink ref="E778" r:id="rId929" display="https://twitter.com/RichardBSpencer/status/690573123037474816"/>
    <hyperlink ref="E779" r:id="rId930" display="https://www.huffpost.com/entry/clearview-ai-facial-recognition-alt-right_n_5e7d028bc5b6cb08a92a5c48&#10;https://web.archive.org/web/20160430140506/https://pastebin.com/FDSLKrHc"/>
    <hyperlink ref="E780" r:id="rId931" display="https://www.mic.com/articles/145105/coincidence-detector-the-google-extension-white-supremacists-use-to-track-jews"/>
    <hyperlink ref="E781" r:id="rId932" display="https://www.canadaland.com/ontario-proud-shitposting-king-jeff-ballingall&#10;https://archive.ph/tzJoa"/>
    <hyperlink ref="E783" r:id="rId933" display="https://www.cnn.com/interactive/2021/06/us/capitol-riot-paths-to-insurrection/amy-kremer.html"/>
    <hyperlink ref="E784" r:id="rId934" display="https://www.nbcnews.com/news/world/guess-who-came-dinner-flynn-putin-n742696"/>
    <hyperlink ref="E785" r:id="rId935" display="https://www.thedailybeast.com/roger-stone-convinced-trump-to-hire-paul-manafort-former-officials-say"/>
    <hyperlink ref="G785" r:id="rId936" display="https://www.opendemocracy.net/en/5050/dark-money-dirty-politics-and-backlash-against-human-rights/"/>
    <hyperlink ref="E786" r:id="rId937" display="https://twitter.com/jtlarsen/status/1463512661929431040"/>
    <hyperlink ref="E787" r:id="rId938" display="https://www.facebook.com/groups/gaysfortrump"/>
    <hyperlink ref="E789" r:id="rId939" display="https://web.archive.org/web/20161016192349/http://ctrag.nationbuilder.com/"/>
    <hyperlink ref="E790" r:id="rId940" display="https://play.acast.com/s/the-conversation-podcast/ex-kkkgrandwizarddaviddukeexplainshowjewscontroleverything-intervieww-cenkuygur-"/>
    <hyperlink ref="E791" r:id="rId941" display="https://opencorporates.com/companies/us_va/S6045860"/>
    <hyperlink ref="E792" r:id="rId942" display="https://www.documentcloud.org/documents/4824510-James-Claude-Epley-Resume.html"/>
    <hyperlink ref="E793" r:id="rId943" display="https://www.splcenter.org/fighting-hate/extremist-files/group/identity-evropaamerican-identity-movement"/>
    <hyperlink ref="E794" r:id="rId944" display="https://web.archive.org/web/20160304125616/http://degree180.com/who-we-are/&#10;https://www.youtube.com/watch?v=HTFvaii3XLU&#10;https://www.buzzfeednews.com/article/josephbernstein/the-newest-star-of-the-trump-movement-ran-a-trump-bashing"/>
    <hyperlink ref="G794" r:id="rId945" display="https://web.archive.org/web/20160313233343/http://degree180.com/category/your-heart/"/>
    <hyperlink ref="E795" r:id="rId946" display="http://web.archive.org/web/20160311105916/https://m.stamfordadvocate.com/local/article/An-open-letter-from-Candace-Owens-6872591.php"/>
    <hyperlink ref="G795" r:id="rId947" display="https://web.archive.org/web/20160309235945/http://socialautopsy.com/"/>
    <hyperlink ref="E796" r:id="rId948" display="https://www.motherjones.com/politics/2019/07/how-matt-gaetz-used-daddys-money-to-become-trumps-favorite-congressman/"/>
    <hyperlink ref="G796" r:id="rId949" display="https://www.nbcnews.com/politics/immigration/florida-migrant-moving-company-gave-gop-cash-ties-desantis-immigration-rcna48967"/>
    <hyperlink ref="E797" r:id="rId950" display="https://washingtonmonthly.com/2017/11/10/the-russians-sloppy-papadopoulos-spycraft/&#10;https://abcnews.go.com/Politics/russia-investigation-romance-key-witness-george-papadopoulos-marries/story?id=53534911"/>
    <hyperlink ref="E798" r:id="rId951" display="https://www.nytimes.com/2020/03/07/us/politics/erik-prince-project-veritas.html"/>
    <hyperlink ref="G798" r:id="rId952" display="https://theintercept.com/2019/05/03/erik-prince-trump-uae-project-veritas/"/>
    <hyperlink ref="E799" r:id="rId953" display="https://www.usnews.com/news/world/articles/2017-11-03/inside-story-how-russians-hacked-the-democrats-emails"/>
    <hyperlink ref="E800" r:id="rId954" display="https://www.politico.com/magazine/story/2016/06/stephen-miller-donald-trump-2016-policy-adviser-jeff-sessions-213992/"/>
    <hyperlink ref="E801" r:id="rId955" display="https://web.archive.org/web/20160319223849/https://leadershipinstitute.org/"/>
    <hyperlink ref="E802" r:id="rId956" display="https://wikileaks.org/clinton-emails/"/>
    <hyperlink ref="E803" r:id="rId957" display="https://archive.ph/aQ02D"/>
    <hyperlink ref="E804" r:id="rId958" display="https://www.nytimes.com/2016/03/17/us/politics/obama-supreme-court-nominee.html"/>
    <hyperlink ref="E805" r:id="rId959" display="https://www.newsweek.com/donald-trump-joseph-e-schmitz-foreign-policy-pentagon-dod-germany-wrong-doing-439239&#10;https://www.nytimes.com/2016/03/23/us/politics/donald-trump-foreign-policy-advisers.html&#10;https://www.govinfo.gov/content/pkg/GPO-J6-TRANSCRIPT-CTRL0000034610/pdf/GPO-J6-TRANSCRIPT-CTRL0000034610.pdf"/>
    <hyperlink ref="G805" r:id="rId960" display="https://www.washingtonpost.com/blogs/post-partisan/wp/2016/03/21/a-transcript-of-donald-trumps-meeting-with-the-washington-post-editorial-board/"/>
    <hyperlink ref="E806" r:id="rId961" display="https://washingtonmonthly.com/2017/11/10/the-russians-sloppy-papadopoulos-spycraft/"/>
    <hyperlink ref="G806" r:id="rId962" display="https://www.politico.com/story/2017/11/09/putin-niece-olga-vinogradova-george-papadopoulos-russia-probe-244758"/>
    <hyperlink ref="E807" r:id="rId963" display="https://billmoyers.com/story/manafort-russia-timeline/"/>
    <hyperlink ref="G807" r:id="rId964" display="https://www.nytimes.com/2016/04/08/us/politics/new-hire-signals-a-reboot-in-the-donald-trump-campaign.html"/>
    <hyperlink ref="I807" r:id="rId965" display="https://web.archive.org/web/20160414191726/https://www.nytimes.com/2016/04/08/us/politics/new-hire-signals-a-reboot-in-the-donald-trump-campaign.html"/>
    <hyperlink ref="E808" r:id="rId966" display="https://web.archive.org/web/20220808131111/https://www.businessinsider.com/paul-manafort-exclusive-interview-trump-campaign-polling-data-russia-kilimnik-2022-8"/>
    <hyperlink ref="E809" r:id="rId967" display="https://www.washingtonpost.com/politics/the-enigma-of-the-entire-mueller-probe-focus-on-origins-of-russian-investigation-puts-spotlight-on-maltese-professor/2019/06/30/b374fe8c-8185-11e9-bce7-40b4105f7ca0_story.html"/>
    <hyperlink ref="E810" r:id="rId968" display="https://www.politico.com/magazine/story/2017/07/20/the-hill-staffer-at-the-center-of-the-russia-intrigue-215396/&#10;https://www.thedailybeast.com/paul-behrends-ex-staffer-to-dana-rohrabacher-who-was-linked-to-veselnitskaya-dies-suddenly-after-a-fall"/>
    <hyperlink ref="E811" r:id="rId969" display="https://www.lawfaremedia.org/article/collusion-reading-diary-what-did-senate-intelligence-committee-find"/>
    <hyperlink ref="E812" r:id="rId970" display="https://twitter.com/mrspanstreppon/status/1657032370090811392"/>
    <hyperlink ref="G812" r:id="rId971" display="https://archive.is/KnVJw"/>
    <hyperlink ref="I812" r:id="rId972" display="https://www.reuters.com/article/us-usa-election-cruz-citzenship/new-york-judge-weighs-cruz-ballot-challenge-on-birthplace-issue-idUSMTZSAPEC33HI9N9T"/>
    <hyperlink ref="E813" r:id="rId973" display="https://www.dallasobserver.com/news/interview-with-bartender-who-kicked-milo-yiannopoulos-out-of-karaoke-9948271"/>
    <hyperlink ref="E814" r:id="rId974" display="https://archive.is/tC5oX"/>
    <hyperlink ref="E815" r:id="rId975" display="https://archive.ph/nBtbs&#10;https://web.archive.org/web/20160416121418/https://twitter.com/socialcoroner&#10;https://web.archive.org/web/20170726034727/https://twitter.com/socialcoroner"/>
    <hyperlink ref="E816" r:id="rId976" display="https://nymag.com/intelligencer/2016/12/how-mike-cernovich-is-pizzagating-his-latest-victim.html"/>
    <hyperlink ref="E817" r:id="rId977" display="https://vets-for-trump.com/about/"/>
    <hyperlink ref="E818" r:id="rId978" display="https://www.washingtonpost.com/politics/while-the-gop-worries-about-convention-chaos-trump-pushes-for-showbiz-feel/2016/04/17/482cc914-0322-11e6-9d36-33d198ea26c5_story.html"/>
    <hyperlink ref="E819" r:id="rId979" display="https://www.youtube.com/watch?v=tanz1IxVpVA&amp;t=69s"/>
    <hyperlink ref="G819" r:id="rId980" display="https://apspuhuru.org/2018/11/18/important-psa-of-the-african-peoples-socialist-party/"/>
    <hyperlink ref="E821" r:id="rId981" display="https://twitter.com/TrickFreee/status/892500395708239872"/>
    <hyperlink ref="E822" r:id="rId982" display="https://web.archive.org/web/20161123073949/https://www.professorwatchlist.org/&#10;https://politicalresearch.org/2022/01/28/ten-years-turning-point-usa"/>
    <hyperlink ref="E823" r:id="rId983" display="https://gizmodo.com/former-facebook-workers-we-routinely-suppressed-conser-1775461006"/>
    <hyperlink ref="G823" r:id="rId984" display="https://www.washingtonpost.com/technology/2022/10/09/social-media-content-moderation/"/>
    <hyperlink ref="E824" r:id="rId985" display="https://techcrunch.com/2016/05/10/peter-thiel-to-back-trump-as-gop-presidential-candidate/?guccounter=1&amp;guce_referrer=aHR0cHM6Ly93d3cuZ29vZ2xlLmNvbS8&amp;guce_referrer_sig=AQAAAKUDz96qbVZPMtIw3ACNTmpyp0kN_6ktE_g1u2V_kHcA7YightpP0Zv1JRE_m6Jw2bUATHLJvOVL6YrlNdj50-Py27vIHkh9R6A6b61enrgs8UCLiJK1WV4B-Q7P9uTqNz_ojD3ALBolElv3kNC4LHMpkBN-6W5HFGV0Gza8BdyA"/>
    <hyperlink ref="E825" r:id="rId986" display="https://archive.is/qgJeJ"/>
    <hyperlink ref="E826" r:id="rId987" display="https://www.rollingstone.com/politics/politics-features/maria-butina-russia-spy-fbi-860256/"/>
    <hyperlink ref="J826" r:id="rId988" display="https://www.washingtonpost.com/news/politics/wp/2018/07/16/timeline-the-odd-overlap-of-maria-butina-the-gun-rights-movement-and-the-2016-election/"/>
    <hyperlink ref="E827" r:id="rId989" display="https://www.youtube.com/watch?v=dVqZ-dsjJXY"/>
    <hyperlink ref="E828" r:id="rId990" display="https://threadreaderapp.com/thread/1327253991936454663.html"/>
    <hyperlink ref="H828" r:id="rId991" display="https://january6th.house.gov/sites/democrats.january6th.house.gov/files/20220525_John%20Matze.pdf"/>
    <hyperlink ref="J828" r:id="rId992" display="https://www.the-sun.com/news/2118059/john-matzes-wife-alina-mukhutdinova-parler-maga/"/>
    <hyperlink ref="E829" r:id="rId993" display="https://politicalresearch.org/2016/08/02/georgian-homophobia-sets-the-stage-for-the-world-congress-of-families"/>
    <hyperlink ref="E830" r:id="rId994" display="https://www.msnbc.com/msnbc/clinton-cash-doc-set-stir-controversy-it-debuts-cannes-msna847081&#10;https://www.projectveritas.exposed/matthew-tyrmand"/>
    <hyperlink ref="G830" r:id="rId995" display="https://www.washingtonpost.com/politics/the-rise-of-gop-mega-donor-rebekah-mercer/2016/09/13/85ae3c32-79bf-11e6-beac-57a4a412e93a_story.html"/>
    <hyperlink ref="E831" r:id="rId996" display="https://www.splcenter.org/fighting-hate/extremist-files/group/identity-evropaamerican-identity-movement"/>
    <hyperlink ref="E832" r:id="rId997" display="https://www.cnn.com/interactive/2021/06/us/capitol-riot-paths-to-insurrection/amy-kremer.html"/>
    <hyperlink ref="E833" r:id="rId998" display="https://www.rollingstone.com/culture/culture-features/oan-chanel-rion-trump-correspondent-1003975/&#10;https://twitter.com/mrspanstreppon/status/1450923127576436742"/>
    <hyperlink ref="E834" r:id="rId999" display="https://www.adweek.com/agencyspy/how-jamestown-associates-helped-elect-donald-trump/"/>
    <hyperlink ref="G834" r:id="rId1000" display="https://www.buzzfeednews.com/article/hnsgrassegger/george-soros-conspiracy-finkelstein-birnbaum-orban-netanyahu"/>
    <hyperlink ref="E835" r:id="rId1001" display="https://www.cnn.com/2020/05/07/politics/kayleigh-mcenany-trump-2015/index.html"/>
    <hyperlink ref="E836" r:id="rId1002" display="https://www.bbc.com/news/blogs-trending-37507542"/>
    <hyperlink ref="E837" r:id="rId1003" location="document/p19/a569984" display="https://www.documentcloud.org/documents/4176902-HUD-Resumes.html#document/p19/a569984"/>
    <hyperlink ref="E838" r:id="rId1004" location=".syeLPUDm5" display="https://www.mic.com/articles/145105/coincidence-detector-the-google-extension-white-supremacists-use-to-track-jews#.syeLPUDm5"/>
    <hyperlink ref="E839" r:id="rId1005" display="https://www.theguardian.com/us-news/2017/jul/11/donald-trump-jr-email-chain-russia-hillary-clinton&#10;https://www.theguardian.com/world/2017/jul/14/who-are-aras-emin-agalarov-donald-trump-jr-emails"/>
    <hyperlink ref="E840" r:id="rId1006" display="https://www.ap.org/ap-in-the-news/2016/jack-bausman-former-ap-bureau-chief-in-moscow-dies-at-92"/>
    <hyperlink ref="E841" r:id="rId1007" display="https://www.nytimes.com/2022/11/02/magazine/russiagate-paul-manafort-ukraine-war.html"/>
    <hyperlink ref="E842" r:id="rId1008" display="https://www.northjersey.com/story/news/new-jersey/2019/04/20/mueller-report-reveals-how-a-tenafly-boy-turned-russian-pop-star-got-involved-with-trump/3519016002/&#10;https://www.theguardian.com/us-news/2018/oct/18/russian-billionaire-aras-agalarov-company-trump-tower-meeting"/>
    <hyperlink ref="G842" r:id="rId1009" display="https://www.cnn.com/2018/07/31/politics/trump-tower-meeting-timeline/index.html"/>
    <hyperlink ref="E843" r:id="rId1010" display="https://web.archive.org/web/20160613232623/https://www.nytimes.com/2016/06/11/business/media/gawker-bankruptcy-sale.html"/>
    <hyperlink ref="E844" r:id="rId1011" display="https://www.breitbart.com/politics/2016/06/13/pulse-club-massacre-time-gays-come-home-republican-party/"/>
    <hyperlink ref="G844" r:id="rId1012" display="https://www.thewrap.com/conservative-blogger-jim-hoft-comes-out-as-gay-after-orlando-terror-attack/"/>
    <hyperlink ref="E845" r:id="rId1013" display="https://www.thedailybeast.com/gop-lawmaker-got-direction-from-moscow-took-it-back-to-dc&#10;https://www.washingtonpost.com/world/national-security/house-majority-leader-to-colleagues-in-2016-i-think-putin-pays-trump/2017/05/17/515f6f8a-3aff-11e7-8854-21f359183e8c_story.html"/>
    <hyperlink ref="E846" r:id="rId1014" display="https://archive.is/NGMI4"/>
    <hyperlink ref="E847" r:id="rId1015" display="https://www.usnews.com/news/world/articles/2017-11-03/inside-story-how-russians-hacked-the-democrats-emails"/>
    <hyperlink ref="E848" r:id="rId1016" display="https://www.usnews.com/news/world/articles/2017-11-03/inside-story-how-russians-hacked-the-democrats-emails"/>
    <hyperlink ref="E849" r:id="rId1017" display="https://www.washingtonpost.com/world/national-security/house-majority-leader-to-colleagues-in-2016-i-think-putin-pays-trump/2017/05/17/515f6f8a-3aff-11e7-8854-21f359183e8c_story.html"/>
    <hyperlink ref="G849" r:id="rId1018" display="https://www.theguardian.com/us-news/2017/may/17/putin-pays-donald-trump-kevin-mccarthy-recording"/>
    <hyperlink ref="E850" r:id="rId1019" display="https://www.cnn.com/2016/06/15/politics/gays-for-donald-trump/index.html&#10;https://www.washingtonpost.com/outlook/2020/09/14/long-history-behind-donald-trumps-outreach-lgbtq-voters/"/>
    <hyperlink ref="E851" r:id="rId1020" display="https://www.buzzfeednews.com/amphtml/josephbernstein/heres-how-breitbart-and-milo-smuggled-white-nationalism"/>
    <hyperlink ref="E852" r:id="rId1021" display="https://www.nytimes.com/2016/06/21/us/politics/corey-lewandowski-donald-trump.html"/>
    <hyperlink ref="E853" r:id="rId1022" display="https://www.buzzfeednews.com/article/ryanmac/clearview-ai-nypd-facial-recognition"/>
    <hyperlink ref="E854" r:id="rId1023" display="https://web.archive.org/web/20171116060621/https://www.nytimes.com/2017/11/15/world/europe/russia-brexit-twitter-facebook.html"/>
    <hyperlink ref="E855" r:id="rId1024" display="https://www.bizjournals.com/columbus/news/2017/04/12/j-d-vance-bringing-interest-of-coastal-vc-funds-to.html"/>
    <hyperlink ref="E856" r:id="rId1025" display="https://www.buzzfeednews.com/article/aramroston/sources-donald-trump-listened-in-on-phone-lines-at-mar-a-lag"/>
    <hyperlink ref="G856" r:id="rId1026" display="https://www.buzzfeednews.com/article/aramroston/donald-trumps-surveillance-operations"/>
    <hyperlink ref="E857" r:id="rId1027" display="https://archive.fo/arlZh"/>
    <hyperlink ref="H857" r:id="rId1028" display="https://www.buzzfeednews.com/article/janelytvynenko/jack-posobiec-out-at-the-rebel"/>
    <hyperlink ref="J857" r:id="rId1029" display="https://www.youtube.com/watch?v=2HH-hZUig4A"/>
    <hyperlink ref="E858" r:id="rId1030" display="https://www.nytimes.com/2016/08/27/business/media/breitbart-news-presidential-race.html"/>
    <hyperlink ref="E859" r:id="rId1031" display="https://web.archive.org/web/20210405235404/https://twitter.com/bitburner/status/1081618472231026688&#10;https://web.archive.org/web/20230208182518/https://twitter.com/cbouzy/status/867791701536116736"/>
    <hyperlink ref="G859" r:id="rId1032" display="https://web.archive.org/web/20230208183516/https://twitter.com/KrazyCanuck006/status/755796806785572864&#10;https://twitter.com/natashaloder/status/867856392530657281"/>
    <hyperlink ref="E860" r:id="rId1033" display="https://theintercept.com/2016/07/01/nato-general-emails/"/>
    <hyperlink ref="E861" r:id="rId1034" display="https://www.fpri.org/article/2017/02/field-of-fright/"/>
    <hyperlink ref="E862" r:id="rId1035" display="https://web.archive.org/web/20160703123007/http://citizensfortrump.com/"/>
    <hyperlink ref="E863" r:id="rId1036" display="https://www.theatlantic.com/politics/archive/2016/07/opioid-of-the-masses/489911/?gift=pH4gQQsLj7KJ1ThMd-e8PqgabIbKGVCCP_ztvQUFrRE&amp;utm_source=copy-link&amp;utm_medium=social&amp;utm_campaign=share"/>
    <hyperlink ref="E864" r:id="rId1037" display="https://www.fbi.gov/news/press-releases/press-releases/statement-by-fbi-director-james-b-comey-on-the-investigation-of-secretary-hillary-clinton2019s-use-of-a-personal-e-mail-system"/>
    <hyperlink ref="G864" r:id="rId1038" display="https://www.msnbc.com/the-reidout/reidout-blog/six-years-later-james-comeys-hillary-clinton-conference-still-stings-rcna36772"/>
    <hyperlink ref="G865" r:id="rId1039" display="https://www.washingtonpost.com/world/national-security/rod-rosenstein-expected-to-announce-new-indictment-by-mueller/2018/07/13/bc565582-86a9-11e8-8553-a3ce89036c78_story.html"/>
    <hyperlink ref="E866" r:id="rId1040" display="https://russia-insider.com/en/politics/alex-jones-freaks-out-wake-listen-putin-our-media-lying-about-war-russia-video/ri15504"/>
    <hyperlink ref="E868" r:id="rId1041" display="https://www.cnn.com/2016/07/11/politics/michael-flynn-abortion-flip-flop/index.html"/>
    <hyperlink ref="E869" r:id="rId1042" location="xj4y7vzkg" display="https://web.archive.org/web/20160723223532/https://www.bloomberg.com/news/articles/2016-07-21/the-strange-politics-of-peter-thiel-trump-s-most-unlikely-supporter#xj4y7vzkg"/>
    <hyperlink ref="E870" r:id="rId1043" display="https://www.pilotonline.com/government/article_cce68172-2187-514e-a16b-171a53e4e1b7.html&#10;https://www.politico.com/newsletters/playbook/2023/01/26/why-this-debt-ceiling-showdown-is-different-00079599"/>
    <hyperlink ref="E871" r:id="rId1044" display="https://archive.ph/GhVnj"/>
    <hyperlink ref="G871" r:id="rId1045" display="https://clscholarship.org/institutions/162779"/>
    <hyperlink ref="I871" r:id="rId1046" display="https://www.instagram.com/p/BM4uaRajKb0/"/>
    <hyperlink ref="E872" r:id="rId1047" display="https://www.cnn.com/2016/07/15/politics/donald-trump-mike-pence-decision-timeline/index.html"/>
    <hyperlink ref="E873" r:id="rId1048" display="https://www.youtube.com/watch?v=56prZdcQ8Oo"/>
    <hyperlink ref="E874" r:id="rId1049" display="https://www.nytimes.com/2022/11/02/magazine/russiagate-paul-manafort-ukraine-war.html&#10;https://www.npr.org/2017/12/04/568310790/2016-rnc-delegate-trump-directed-change-to-party-platform-on-ukraine-support"/>
    <hyperlink ref="G874" r:id="rId1050" display="https://www.buzzfeednews.com/article/rosiegray/peter-thiel-donald-trump-white-nationalist-support&#10;https://slate.com/news-and-politics/2019/04/ukraine-gop-platform-gordon.html"/>
    <hyperlink ref="I874" r:id="rId1051" display="https://slate.com/news-and-politics/2016/06/donald-trump-takes-the-psychosis-of-the-gop-base-and-amplifies-it.html&#10;https://www.thedailybeast.com/trump-campaign-changed-ukraine-platform-lied-about-it"/>
    <hyperlink ref="E875" r:id="rId1052" display="https://www.splcenter.org/hatewatch/2020/07/08/jack-posobiecs-rise-tied-white-supremacist-movement"/>
    <hyperlink ref="E876" r:id="rId1053" display="https://www.thenation.com/article/archive/islamophobes-white-supremacists-and-gays-for-trump-the-alt-right-arrives-at-the-rnc/&#10;https://www.thecut.com/2017/01/photos-smells-like-boys-a-night-at-the-pro-trump-deploraball.html&#10;https://www.advocate.com/commentary/2016/8/02/twinks4trump-creator-5-things-media-gets-wrong-about-gay-conservative&#10;https://web.archive.org/web/20181125134715/https://www.rollingstone.com/politics/politics-features/inside-rncs-hottest-ticket-the-big-gay-islamophobia-party-95084/"/>
    <hyperlink ref="J876" r:id="rId1054" display="https://twitter.com/LeaLovesUSA/status/1516888530055688192&#10;https://www.politico.com/magazine/story/2017/02/fake-news-gateway-pundit-white-house-trump-briefing-room-214781/"/>
    <hyperlink ref="E877" r:id="rId1055" display="https://www.huffpost.com/entry/clearview-ai-facial-recognition-alt-right_n_5e7d028bc5b6cb08a92a5c48"/>
    <hyperlink ref="E878" r:id="rId1056" display="https://www.usnews.com/news/articles/2016-08-10/rnc-flag-burning-case-gets-messy-as-victims-identified?context=amp"/>
    <hyperlink ref="E879" r:id="rId1057" display="https://www.politico.com/magazine/story/2017/07/20/the-hill-staffer-at-the-center-of-the-russia-intrigue-215396/"/>
    <hyperlink ref="E880" r:id="rId1058" display="https://time.com/4417679/republican-convention-peter-thiel-transcript/&#10;https://www.youtube.com/watch?v=oUTnOQZOYv0&#10;https://www.theamericanconservative.com/the-curious-ascension-of-simone-ledeen/"/>
    <hyperlink ref="E881" r:id="rId1059" display="https://wikileaks.org/dnc-emails/"/>
    <hyperlink ref="G881" r:id="rId1060" display="https://www.yahoo.com/news/fbi-document-cache-sheds-light-inner-workings-russias-u-s-news-propaganda-network-172317008.html"/>
    <hyperlink ref="E882" r:id="rId1061" display="https://www.motherjones.com/politics/2020/07/trump-stone-manafort-wikileaks-eisen/"/>
    <hyperlink ref="E883" r:id="rId1062" display="https://www.nytimes.com/2022/11/02/magazine/russiagate-paul-manafort-ukraine-war.html"/>
    <hyperlink ref="E884" r:id="rId1063" display="https://twitter.com/italkyoubored/status/1168207210482229250"/>
    <hyperlink ref="G884" r:id="rId1064" display="https://www.facebook.com/CitizensForTrump/videos/719701968170516/"/>
    <hyperlink ref="G885" r:id="rId1065" display="https://www.washingtonpost.com/world/national-security/how-the-russians-hacked-the-dnc-and-passed-its-emails-to-wikileaks/2018/07/13/af19a828-86c3-11e8-8553-a3ce89036c78_story.html"/>
    <hyperlink ref="E886" r:id="rId1066" display="https://www.washingtonpost.com/politics/how-manaforts-2016-meeting-with-a-russian-employee-at-new-york-cigar-club-goes-to-the-heart-of-muellers-probe/2019/02/12/655f84dc-2d67-11e9-8ad3-9a5b113ecd3c_story.html"/>
    <hyperlink ref="G886" r:id="rId1067" display="https://www.nytimes.com/2022/11/02/magazine/russiagate-paul-manafort-ukraine-war.html"/>
    <hyperlink ref="E887" r:id="rId1068" display="https://www.nytimes.com/2018/05/19/us/politics/trump-jr-saudi-uae-nader-prince-zamel.html&#10;https://www.justice.gov/usao-edva/pr/man-pleads-guilty-child-exploitation-crimes"/>
    <hyperlink ref="E889" r:id="rId1069" display="https://web.archive.org/web/20160809154821/https://twitter.com/FieldofFight/status/762808614918561792&#10;https://twitter.com/PaulManafort/status/762812344233787394"/>
    <hyperlink ref="E890" r:id="rId1070" display="https://www.youtube.com/watch?v=Kp7FkLBRpKg"/>
    <hyperlink ref="G890" r:id="rId1071" display="https://www.nbcnews.com/politics/2016-election/wikileaks-fuels-conspiracy-theories-about-dnc-staffer-s-death-n627401"/>
    <hyperlink ref="I890" r:id="rId1072" display="https://crimereads.com/conspiracy-theory-seth-rich/"/>
    <hyperlink ref="E891" r:id="rId1073" display="https://archive.is/bvyFj"/>
    <hyperlink ref="E892" r:id="rId1074" display="https://www.justsecurity.org/66271/timeline-trump-giuliani-bidens-and-ukrainegate/"/>
    <hyperlink ref="E893" r:id="rId1075" display="https://web.archive.org/web/20160815040412/https://twitter.com/angrygotfan/status/765030034964832257"/>
    <hyperlink ref="E894" r:id="rId1076" display="https://time.com/4470565/teens-for-trump/"/>
    <hyperlink ref="E895" r:id="rId1077" display="https://www.nytimes.com/2016/08/18/us/politics/stephen-bannon.html"/>
    <hyperlink ref="E896" r:id="rId1078" display="https://mississippitoday.org/2016/11/15/how-donald-trump-and-nigel-farage-met-in-mississippi/"/>
    <hyperlink ref="E897" r:id="rId1079" display="https://twitter.com/italkyoubored/status/1168204979011760128"/>
    <hyperlink ref="E898" r:id="rId1080" display="https://www.splcenter.org/hatewatch/2020/07/08/jack-posobiecs-rise-tied-white-supremacist-movement"/>
    <hyperlink ref="J898" r:id="rId1081" display="https://www.macleans.ca/politics/canadas-rebel-is-joining-the-global-class-of-paranoid-far-right-media/"/>
    <hyperlink ref="E899" r:id="rId1082" display="https://web.archive.org/web/20161124140543/http://gaysfortrump.org/"/>
    <hyperlink ref="E900" r:id="rId1083" display="https://www.youtube.com/watch?v=696lilpnoqM&#10;https://www.shreveportla.gov/AgendaCenter/ViewFile/Item/19988?fileID=33268"/>
    <hyperlink ref="G900" r:id="rId1084" display="https://www.ktalnews.com/ktalcares/fathers-day-gift-ideas-inspirational-book-written-by-local-father/&#10;https://m.facebook.com/alex.r.ray.9"/>
    <hyperlink ref="E901" r:id="rId1085" display="https://www.splcenter.org/fighting-hate/extremist-files/group/proud-boys"/>
    <hyperlink ref="G901" r:id="rId1086" display="https://www.vox.com/2018/10/15/17978358/proud-boys-trump-biden-debate-violence"/>
    <hyperlink ref="E902" r:id="rId1087" display="https://www.thedailybeast.com/the-war-inside-infowars"/>
    <hyperlink ref="G902" r:id="rId1088" display="https://archive.is/ko0tZ"/>
    <hyperlink ref="E903" r:id="rId1089" display="https://www.thedailybeast.com/how-coward-and-phony-tim-pool-became-one-of-the-biggest-political-youtubers-on-the-planet"/>
    <hyperlink ref="E904" r:id="rId1090" display="https://www.documentcloud.org/documents/24556644-benton"/>
    <hyperlink ref="G905" r:id="rId1091" display="https://medium.com/@ScottMStedman/simona-mangiante-papadopoulos-is-misleading-the-public-about-her-background-8d5f7504230d"/>
    <hyperlink ref="E906" r:id="rId1092" display="https://www.splcenter.org/fighting-hate/extremist-files/group/act-america"/>
    <hyperlink ref="E907" r:id="rId1093" display="https://twitter.com/ScottPresler/status/773686792579117061&#10;https://twitter.com/ScottPresler/status/788952633788674048"/>
    <hyperlink ref="E908" r:id="rId1094" display="https://www.splcenter.org/hatewatch/2020/07/08/jack-posobiecs-rise-tied-white-supremacist-movement"/>
    <hyperlink ref="E909" r:id="rId1095" display="https://www.splcenter.org/fighting-hate/extremist-files/group/identity-evropaamerican-identity-movement"/>
    <hyperlink ref="E910" r:id="rId1096" display="https://www.huffpost.com/entry/fbi-ricky-vaughn-election-interference_n_60120aeac5b6b8719d89a072&#10;https://www.nytimes.com/2021/01/27/nyregion/douglass-mackey-arrested-far-right-twitter.html"/>
    <hyperlink ref="E911" r:id="rId1097" display="https://www.statesman.com/story/news/2016/09/03/sierra-club-austin-pulls-out-of-earth-day-festival/10127464007/"/>
    <hyperlink ref="E912" r:id="rId1098" display="https://www.vanityfair.com/news/2017/02/michael-anton-white-house-machiavelli"/>
    <hyperlink ref="G912" r:id="rId1099" display="https://claremontreviewofbooks.com/digital/the-flight-93-election/"/>
    <hyperlink ref="I912" r:id="rId1100" display="https://web.archive.org/web/20220807003435/https://www.nytimes.com/2022/08/03/magazine/claremont-institute-conservative.html"/>
    <hyperlink ref="E913" r:id="rId1101" display="https://www.splcenter.org/hatewatch/2020/07/08/jack-posobiecs-rise-tied-white-supremacist-movement"/>
    <hyperlink ref="G913" r:id="rId1102" display="https://nymag.com/intelligencer/2016/09/the-alt-right-gives-a-press-conference.html"/>
    <hyperlink ref="E914" r:id="rId1103" display="https://www.texastribune.org/2016/09/23/cruz-endorse-trump/"/>
    <hyperlink ref="G914" r:id="rId1104" display="https://www.washingtonpost.com/news/post-politics/wp/2016/09/24/the-mercers-top-backers-of-both-ted-cruz-and-donald-trump-applaud-cruzs-decision-to-finally-endorse-the-nominee/"/>
    <hyperlink ref="E915" r:id="rId1105" display="https://www.businessinsider.com/who-is-baked-alaska-milo-mike-cernovich-alt-right-trump-2017-4"/>
    <hyperlink ref="E916" r:id="rId1106" display="https://twitter.com/rocco_castoro/status/1348603441392746497"/>
    <hyperlink ref="G916" r:id="rId1107" display="https://twitter.com/cernovich/status/780164853109518336"/>
    <hyperlink ref="I916" r:id="rId1108" display="https://web.archive.org/web/20181123145646/https://twitter.com/JoeSPalmer/status/780191508079128577"/>
    <hyperlink ref="E917" r:id="rId1109" display="https://www.latimes.com/world/europe/la-fg-russia-separatists-snap-story.html"/>
    <hyperlink ref="G917" r:id="rId1110" display="https://www.salon.com/2016/12/29/russia-calexit-texit-dissent/"/>
    <hyperlink ref="E918" r:id="rId1111" display="https://about.fb.com/news/2020/07/removing-political-coordinated-inauthentic-behavior/"/>
    <hyperlink ref="E919" r:id="rId1112" display="https://www.cnn.com/2019/11/06/politics/erik-prince-roger-stone-trial/index.html"/>
    <hyperlink ref="G919" r:id="rId1113" display="https://talkingpointsmemo.com/news/prosecutors-outline-key-conversations-in-roger-stone-wikileaks-timeline"/>
    <hyperlink ref="E920" r:id="rId1114" display="https://www.fbi.gov/news/press-releases/charles-mcgonigal-named-special-agent-in-charge-of-the-counterintelligence-division-for-the-new-york-field-office"/>
    <hyperlink ref="E921" r:id="rId1115" display="https://www.washingtonpost.com/video/national/watch-donald-trump-recorded-having-extremely-lewd-conversation-about-women-in-2005/2016/10/07/3bf16d1e-8caf-11e6-8cdc-4fbb1973b506_video.html"/>
    <hyperlink ref="G921" r:id="rId1116" display="https://www.nytimes.com/2016/10/08/us/donald-trump-tape-transcript.html"/>
    <hyperlink ref="E922" r:id="rId1117" display="https://www.politico.com/story/2016/10/john-podesta-wikileaks-hacked-emails-229304"/>
    <hyperlink ref="E923" r:id="rId1118" display="https://www.youtube.com/watch?v=6lS8qlWtE-I&#10;https://gothamist.com/arts-entertainment/bathing-in-pigs-blood-inside-the-alt-rights-pro-trump-art-show/"/>
    <hyperlink ref="G923" r:id="rId1119" display="https://twitter.com/lukeobrien/status/1635297145975889929"/>
    <hyperlink ref="E924" r:id="rId1120" display="https://twitter.com/italkyoubored/status/1168209348419604480"/>
    <hyperlink ref="G924" r:id="rId1121" display="https://www.facebook.com/CitizensForTrump/videos/764334877040558/"/>
    <hyperlink ref="E925" r:id="rId1122" display="https://thefederalist.com/2016/10/13/voter-fraud-real-heres-proof/"/>
    <hyperlink ref="E926" r:id="rId1123" display="https://observer.com/2018/10/robert-mercer-bankrolled-pac-ali-alexander/"/>
    <hyperlink ref="E927" r:id="rId1124" display="https://www.politico.com/story/2018/02/11/trump-oppo-researcher-roman-403138"/>
    <hyperlink ref="E928" r:id="rId1125" display="https://wng.org/articles/bad-connections-1617647707"/>
    <hyperlink ref="E929" r:id="rId1126" display="https://archive.is/WEIGY"/>
    <hyperlink ref="G929" r:id="rId1127" display="https://www.forbes.com/sites/saradorn/2023/08/30/jeffrey-epstein-set-up-meetings-with-trump-associates-including-peter-thiel-and-thomas-barrack-before-2016-election-report-says/?sh=66a6e5b2c366"/>
    <hyperlink ref="E930" r:id="rId1128" display="https://www.nytimes.com/2016/10/16/technology/peter-thiel-donald-j-trump.html"/>
    <hyperlink ref="E931" r:id="rId1129" display="https://www.amazon.com/MAGA-Mindset-Making-America-Great/dp/9527065925"/>
    <hyperlink ref="E933" r:id="rId1130" location="document/p19/a569984" display="https://www.documentcloud.org/documents/4176902-HUD-Resumes.html#document/p19/a569984"/>
    <hyperlink ref="E934" r:id="rId1131" display="https://twitter.com/TrickFreee/status/892562583470841856"/>
    <hyperlink ref="E935" r:id="rId1132" display="https://www.motherjones.com/politics/2016/10/richard-spencer-trump-alt-right-white-nationalist/"/>
    <hyperlink ref="E937" r:id="rId1133" display="https://www.theguardian.com/us-news/2016/oct/28/hillary-clinton-emails-fbi-election-voters"/>
    <hyperlink ref="G937" r:id="rId1134" display="https://www.washingtonpost.com/news/post-nation/wp/2016/10/28/read-the-letter-comey-sent-to-fbi-employees-explaining-his-controversial-decision-on-the-clinton-email-investigation/"/>
    <hyperlink ref="E938" r:id="rId1135" display="https://www.rollingstone.com/feature/anatomy-of-a-fake-news-scandal-125877/"/>
    <hyperlink ref="E939" r:id="rId1136" display="https://archive.ph/Fkjbh&#10;https://www.washingtonpost.com/national-security/october-surprise-clinton-emails-fbi-/2020/09/17/518ef8a2-f2dc-11ea-b796-2dd09962649c_story.html"/>
    <hyperlink ref="E940" r:id="rId1137" display="https://archive.ph/U9EPo"/>
    <hyperlink ref="E941" r:id="rId1138" display="https://www.cnn.com/2018/03/08/politics/kfile-john-gibbs-hud/index.html"/>
    <hyperlink ref="E942" r:id="rId1139" display="https://hillreporter.com/roger-stone-pal-encourages-trump-supporters-to-sign-up-for-operation-swarm-19055"/>
    <hyperlink ref="G942" r:id="rId1140" display="https://www.businessinsider.com/power10-activists-transformed-accounts-bots-spread-conspiracies-2020-02"/>
    <hyperlink ref="E943" r:id="rId1141" display="https://nymag.com/intelligencer/2016/12/how-mike-cernovich-is-pizzagating-his-latest-victim.html"/>
    <hyperlink ref="E944" r:id="rId1142" display="https://www.rollingstone.com/feature/anatomy-of-a-fake-news-scandal-125877/"/>
    <hyperlink ref="E946" r:id="rId1143" display="https://www.politico.com/story/2016/11/ohio-injunction-trump-roger-stone-polls-230754"/>
    <hyperlink ref="E947" r:id="rId1144" display="https://www.breitbart.com/radio/2016/11/04/erik-prince-nypd-ready-make-arrests-weiner-case/"/>
    <hyperlink ref="E949" r:id="rId1145" display="https://twitter.com/ChanelRion/status/795149944239820800"/>
    <hyperlink ref="E950" r:id="rId1146" display="https://www.nytimes.com/interactive/2016/11/06/us/politics/fbi-letter-emails.html"/>
    <hyperlink ref="E951" r:id="rId1147" display="https://dcpizzagate.wordpress.com/"/>
    <hyperlink ref="E952" r:id="rId1148" display="https://web.archive.org/web/20161108121738/https://stopthesteal.org/"/>
    <hyperlink ref="G952" r:id="rId1149" display="https://web.archive.org/web/20161105003214/https://stopthesteal.org/defenddonald/"/>
    <hyperlink ref="E953" r:id="rId1150" display="https://archive.ph/of2u6&#10;https://www.motherjones.com/politics/2019/07/how-matt-gaetz-used-daddys-money-to-become-trumps-favorite-congressman/"/>
    <hyperlink ref="G953" r:id="rId1151" display="http://www.gianpierospinelli.co.uk/archivio/520"/>
    <hyperlink ref="E955" r:id="rId1152" display="https://opencorporates.com/companies/us_oh/3958734"/>
    <hyperlink ref="G955" r:id="rId1153" display="https://www.nytimes.com/2022/10/08/us/politics/jd-vance-ohio-senate-nonprofit.html"/>
    <hyperlink ref="I955" r:id="rId1154" display="https://opencorporates.com/companies/us_oh/4029900"/>
    <hyperlink ref="E956" r:id="rId1155" display="https://www.theguardian.com/technology/2016/nov/11/peter-thiel-joins-donald-trump-transition-team"/>
    <hyperlink ref="E957" r:id="rId1156" display="https://www.politico.com/story/2016/11/rebekah-mercer-donald-trump-231693"/>
    <hyperlink ref="E958" r:id="rId1157" display="https://www.businessinsider.com/tucker-carlson-fox-news-show-ratings-2016-11"/>
    <hyperlink ref="E959" r:id="rId1158" display="https://www.washingtonpost.com/local/pizzagate-from-rumor-to-hashtag-to-gunfire-in-dc/2016/12/06/4c7def50-bbd4-11e6-94ac-3d324840106c_story.html"/>
    <hyperlink ref="E960" r:id="rId1159" display="https://www.politico.com/story/2016/11/michael-flynn-national-security-adviser-231591"/>
    <hyperlink ref="G960" r:id="rId1160" display="https://www.nytimes.com/2020/03/07/us/politics/erik-prince-project-veritas.html"/>
    <hyperlink ref="E961" r:id="rId1161" display="https://www.c-span.org/video/?418689-1/pool-feed-trump-tower-lobby"/>
    <hyperlink ref="E962" r:id="rId1162" display="https://fallpokeropen.blog.theborgata.com/2016/11/16/event-11c-if-you-like-it-then-you-shoulda-put-a-ring-on-it/"/>
    <hyperlink ref="G962" r:id="rId1163" display="https://www.cardplayer.com/poker-news/25895-new-york-times-alleges-former-poker-pro-anna-khait-spied-on-federal-agents"/>
    <hyperlink ref="E963" r:id="rId1164" display="https://twitter.com/jaredlholt/status/1570069340090662913"/>
    <hyperlink ref="E964" r:id="rId1165" display="https://web.archive.org/web/20161121193554/https://twitter.com/MikeTokes"/>
    <hyperlink ref="E965" r:id="rId1166" display="https://twitter.com/jaredlholt/status/1570069340090662913"/>
    <hyperlink ref="E966" r:id="rId1167" display="https://www.washingtonpost.com/news/answer-sheet/wp/2017/01/22/what-trump-said-when-he-signed-the-executive-order-on-betsy-devos-his-education-nominee/"/>
    <hyperlink ref="E967" r:id="rId1168" display="https://web.archive.org/web/20161124085132/https://www.youtube.com/watch?v=ggvQdZXMGLw"/>
    <hyperlink ref="G967" r:id="rId1169" display="https://www.reddit.com/r/conspiracy/comments/5gtnro/infowars_deleted_this_video_regarding_pizzagate/"/>
    <hyperlink ref="E968" r:id="rId1170" display="https://web.archive.org/web/20161124071937/https://twitter.com/cernovich"/>
    <hyperlink ref="E969" r:id="rId1171" display="https://web.archive.org/web/20161201220606/https://www.youtube.com/watch?v=OsH5_nUFS70"/>
    <hyperlink ref="G969" r:id="rId1172" display="https://www.reddit.com/r/conspiracy/comments/5gtnro/infowars_deleted_this_video_regarding_pizzagate/"/>
    <hyperlink ref="E970" r:id="rId1173" display="https://web.archive.org/web/20161207220454/https://www.infowars.com/pizzagate-is-global/"/>
    <hyperlink ref="E971" r:id="rId1174" display="https://www.france24.com/en/20170527-trump-son-law-proposed-secret-communications-with-moscow-says-media"/>
    <hyperlink ref="E972" r:id="rId1175" display="https://ctc.usma.edu/the-qanon-conspiracy-theory-a-security-threat-in-the-making/"/>
    <hyperlink ref="E973" r:id="rId1176" display="https://www.bbc.com/news/world-us-canada-38231532"/>
    <hyperlink ref="E974" r:id="rId1177" display="https://www.c-span.org/video/?419649-5/roger-stone-speaks-reporters-trump-tower"/>
    <hyperlink ref="E975" r:id="rId1178" display="https://www.theguardian.com/technology/2017/feb/10/silicon-valley-right-wing-donald-trump-peter-thiel"/>
    <hyperlink ref="G975" r:id="rId1179" display="https://www.wsj.com/articles/trump-transition-team-adds-tech-execs-1481136755"/>
    <hyperlink ref="E976" r:id="rId1180" display="https://web.archive.org/web/20161225134554/https://twitter.com/gottdiva/status/807449107967209473"/>
    <hyperlink ref="E977" r:id="rId1181" display="https://www.cnn.com/2016/12/14/politics/lindsey-graham-hacking-russia-donald-trump/index.html"/>
    <hyperlink ref="E978" r:id="rId1182" display="https://twitter.com/williamjordann/status/809069737879674888"/>
    <hyperlink ref="G978" r:id="rId1183" display="https://d25d2506sfb94s.cloudfront.net/cumulus_uploads/document/ro9rimrce9/econTabReport.pdf"/>
    <hyperlink ref="E979" r:id="rId1184" display="https://jacobin.com/2021/10/peter-thiel-silicon-valley-tech-right-wing-libertarian-military"/>
    <hyperlink ref="E980" r:id="rId1185" display="https://www.laduenews.com/style/weddings/made-for-each-other-james-hoft-and-jezreel-morano/article_5a85320a-d532-5e36-b254-7de565ac0aea.html"/>
    <hyperlink ref="G980" r:id="rId1186" display="https://nationalfile.com/jim-hofts-marriage-filipino-man-half-age-isnt-proof-satanic-pedophilia-cabal-lawyer-says/"/>
    <hyperlink ref="E981" r:id="rId1187" display="https://archive.ph/3t5qb"/>
    <hyperlink ref="G981" r:id="rId1188" display="https://www.forbes.com/sites/mattdrange/2017/01/09/chuck-johnson-troll-trump-transition-team/"/>
    <hyperlink ref="E982" r:id="rId1189" display="https://www.factcheck.org/2017/12/michael-flynns-russia-timeline/"/>
    <hyperlink ref="E983" r:id="rId1190" display="https://twitter.com/Annakhait/status/944465003167465472"/>
    <hyperlink ref="E984" r:id="rId1191" display="https://web.archive.org/web/20161224030049/https://twitter.com/JackPosobiec"/>
    <hyperlink ref="G984" r:id="rId1192" display="https://www.mypokercoaching.com/anna-khait/"/>
    <hyperlink ref="E985" r:id="rId1193" display="https://www.mediamatters.org/alex-jones/alex-jones-brags-about-praise-top-putin-advisers-russian-tv-his-pro-trump-coverage"/>
    <hyperlink ref="E986" r:id="rId1194" display="https://www.mediamatters.org/alex-jones/alex-jones-brags-about-praise-top-putin-advisers-russian-tv-his-pro-trump-coverage"/>
    <hyperlink ref="E987" r:id="rId1195" display="https://www.nytimes.com/2016/12/29/us/politics/russia-election-hacking-sanctions.html"/>
    <hyperlink ref="E989" r:id="rId1196" display="https://web.archive.org/web/20170618224312/https://twitter.com/alanagoodman/status/815668503940366336"/>
    <hyperlink ref="E991" r:id="rId1197" display="https://www.insider.com/jacob-wohl-police-report-death-threat-fake-twitter-account-2019-3"/>
    <hyperlink ref="E992" r:id="rId1198" display="https://ballotpedia.org/Doug_Mastriano"/>
    <hyperlink ref="E993" r:id="rId1199" display="https://dailycitizen.focusonthefamily.com/michael-farris-the-man-who-helped-save-homeschooling-in-america/"/>
    <hyperlink ref="E994" r:id="rId1200" display="https://www.knkx.org/politics/2023-06-20/how-liberal-seattle-created-a-powerful-conservative-influencer-christopher-rufo"/>
    <hyperlink ref="E995" r:id="rId1201" display="https://twitter.com/ParkerMolloy/status/1602011258148077572"/>
    <hyperlink ref="E996" r:id="rId1202" display="https://twitter.com/mrspanstreppon/status/1450923127576436742"/>
    <hyperlink ref="G996" r:id="rId1203" display="https://web.archive.org/web/20170927231328/https://www.kansascity.com/news/politics-government/article175724311.html"/>
    <hyperlink ref="I996" r:id="rId1204" display="https://opencorporates.com/companies/us_de/6995880"/>
    <hyperlink ref="K996" r:id="rId1205" display="https://web.archive.org/web/20180119025719/https://www.talosorion.com/"/>
    <hyperlink ref="E997" r:id="rId1206" display="https://archive.is/tC5oX"/>
    <hyperlink ref="E998" r:id="rId1207" display="https://www.mediamatters.org/right-side-broadcasting/new-host-unofficial-version-trump-tv-encouraged-date-rape-and-punching"/>
    <hyperlink ref="H998" r:id="rId1208" display="https://www.youtube.com/watch?v=CAYTiwRl2f8"/>
    <hyperlink ref="J998" r:id="rId1209" display="https://twitter.com/gal_suburban/status/1557426478551293952"/>
    <hyperlink ref="E999" r:id="rId1210" display="https://www.cbsnews.com/news/report-on-russian-hacking-released-by-intelligence-community/"/>
    <hyperlink ref="G999" r:id="rId1211" location="from_embed" display="https://www.scribd.com/document/335885879/DNI-Declassified-Report-on-Russian-Hacking#from_embed"/>
    <hyperlink ref="E1000" r:id="rId1212" display="https://www.facebook.com/theworthlessmovie/posts/hey-i-played-jennifer-harley-in-the-movie-where-can-i-see-the-movie-is-it-on-dvd/2338276372866984/"/>
    <hyperlink ref="E1001" r:id="rId1213" display="https://steemit.com/news/@canusapatriots/another-patriot-and-conservative-youtuber-banned-with-no-warning-and-zero-strikes"/>
    <hyperlink ref="E1002" r:id="rId1214" display="https://www.linkedin.com/in/kevin-lynn-783057165"/>
    <hyperlink ref="G1002" r:id="rId1215" display="https://web.archive.org/web/20170831162108/https://progressivesforimmigrationreform.org/about-pfir/"/>
    <hyperlink ref="E1003" r:id="rId1216" display="https://twitter.com/ChrisJustice01/status/1462306703727288320"/>
    <hyperlink ref="E1004" r:id="rId1217" display="https://theintercept.com/2019/05/03/erik-prince-trump-uae-project-veritas/"/>
    <hyperlink ref="G1004" r:id="rId1218" display="https://www.washingtonpost.com/world/national-security/blackwater-founder-held-secret-seychelles-meeting-to-establish-trump-putin-back-channel/2017/04/03/95908a08-1648-11e7-ada0-1489b735b3a3_story.html"/>
    <hyperlink ref="I1004" r:id="rId1219" display="https://www.justice.gov/archives/sco/file/1373816/download"/>
    <hyperlink ref="E1005" r:id="rId1220" display="https://www.youtube.com/watch?v=ETOt3xqJ80I"/>
    <hyperlink ref="E1006" r:id="rId1221" display="https://www.chicagotribune.com/nation-world/ct-dc-national-guard-commander-removal-trump-20170113-story.html"/>
    <hyperlink ref="E1007" r:id="rId1222" display="https://www.politico.com/story/2017/01/tulsi-gabbard-secret-syria-trip-233762"/>
    <hyperlink ref="G1007" r:id="rId1223" display="https://www.theguardian.com/us-news/2017/jan/26/tulsi-gabbard-bashar-al-assad-syria-democrats"/>
    <hyperlink ref="E1008" r:id="rId1224" display="https://www.thedailybeast.com/meet-ben-swann-the-republican-pizzagate-truther-hosting-atlantas-cbs-nightly-news"/>
    <hyperlink ref="G1008" r:id="rId1225" display="https://www.washingtonpost.com/blogs/erik-wemple/wp/2017/01/18/cbs-affiliates-big-question-why-no-law-enforcement-investigation-of-pizzagate-allegations/"/>
    <hyperlink ref="E1009" r:id="rId1226" display="https://www.edweek.org/policy-politics/betsy-devos-denies-connection-to-family-foundation-despite-paper-trail/2017/01&#10;https://projects.propublica.org/nonprofits/organizations/382190330"/>
    <hyperlink ref="G1009" r:id="rId1227" display="https://www.edweek.org/policy-politics/six-education-policy-areas-where-betsy-devos-views-still-arent-clear/2017/01&#10;https://www.motherjones.com/politics/2017/01/betsy-devos-christian-schools-vouchers-charter-education-secretary/"/>
    <hyperlink ref="I1009" r:id="rId1228" display="https://web.archive.org/web/20170120080952/https://www.theatlantic.com/education/archive/2017/01/betsy-devoss-policy-evasion/513440/"/>
    <hyperlink ref="E1010" r:id="rId1229" display="https://www.nytimes.com/2017/01/22/business/media/alternative-facts-trump-brand.html?_r=0"/>
    <hyperlink ref="G1010" r:id="rId1230" display="https://www.politico.com/magazine/story/2017/02/fake-news-gateway-pundit-white-house-trump-briefing-room-214781/"/>
    <hyperlink ref="E1011" r:id="rId1231" display="https://www.businessinsider.com/veselnitskaya-akhmetshin-russians-attended-trump-inauguration-2018-1&#10;https://abcnews.go.com/Politics/russia-bistro-bis-calif-congressman-dined-accused-russian/story?id=56839486"/>
    <hyperlink ref="G1011" r:id="rId1232" display="https://twitter.com/SethCotlar/status/947200074110484481&#10;https://www.keloland.com/news/investigates/trump-pardon-called-paul-erickson-bilking-1-2-million-from-investors-a-minor-financial-crime/"/>
    <hyperlink ref="E1012" r:id="rId1233" display="https://www.noemamag.com/russians-at-home-and-in-america-expect-trump-to-deliver-but-on-what-depends/"/>
    <hyperlink ref="G1012" r:id="rId1234" display="https://www.france24.com/en/europe/20220408-god-church-tsar-the-world-of-russian-oligarch-malofeyev-and-his-western-associates"/>
    <hyperlink ref="E1013" r:id="rId1235" display="https://www.nbcnews.com/feature/nbc-out/amid-anti-trump-protests-one-lgbtq-group-celebrated-n711261&#10;https://www.theatlantic.com/politics/archive/2017/01/the-new-right-and-the-alt-right-party-on-a-fractious-night/514001/&#10;https://www.politico.com/magazine/story/2018/10/29/trump-cernovich-milo-yiannopoulos-richard-spencer-alt-right-2018-221916/"/>
    <hyperlink ref="G1013" r:id="rId1236" display="https://www.nytimes.com/2017/01/20/magazine/trumpisms-twitter-wing-celebrates-with-a-deploraball.html&#10;https://www.buzzfeednews.com/article/josephbernstein/this-man-helped-build-the-trump-meme-army-and-now-he-wants-t&#10;https://www.politico.com/magazine/story/2017/01/alt-right-trump-washington-dc-power-milo-214629/"/>
    <hyperlink ref="I1013" r:id="rId1237" display="https://twitter.com/realTanyaTay/status/822303058147217408&#10;https://www.youtube.com/watch?v=B5jqWFWgkXc&#10;https://thekojonnamdishow.org/shows/2017-01-12/a-local-trump-activist-on-defying-stereotypes/"/>
    <hyperlink ref="E1014" r:id="rId1238" display="https://www.dailykos.com/stories/2021/9/28/2054876/-Emails-find-Trump-trio-planned-to-sell-veteran-patient-data-for-hundreds-of-millions-of-revenues"/>
    <hyperlink ref="E1015" r:id="rId1239" display="mike roman jan 6 transcript - DocumentCloud&#10;https://twitter.com/mrspanstreppon/status/1744755014772363721"/>
    <hyperlink ref="G1015" r:id="rId1240" display="https://thetyee.ca/Analysis/2023/09/06/Mike-Roman-Canadian-Ties/"/>
    <hyperlink ref="E1016" r:id="rId1241" display="https://archive.is/OAcj0"/>
    <hyperlink ref="E1017" r:id="rId1242" display="https://x.com/landbutcher/status/1805960617712636300"/>
    <hyperlink ref="E1019" r:id="rId1243" display="https://www.military.com/daily-news/2017/01/27/trump-hints-that-pardon-possible-sailor-took-submarine-photos.html"/>
    <hyperlink ref="E1020" r:id="rId1244" display="https://www.vox.com/world/2017/1/29/14431332/steve-bannon-muslim-refugee-ban-explained"/>
    <hyperlink ref="E1021" r:id="rId1245" display="https://www.newyorker.com/magazine/2017/02/27/michael-flynn-general-chaos"/>
    <hyperlink ref="E1022" r:id="rId1246" display="https://www.france24.com/en/20170204-french-presidential-frontrunners-hold-rival-rallies-lyon"/>
    <hyperlink ref="E1023" r:id="rId1247" display="https://www.cnn.com/interactive/2021/06/us/capitol-riot-paths-to-insurrection/amy-kremer.html"/>
    <hyperlink ref="G1023" r:id="rId1248" location="/" display="https://results.enr.clarityelections.com/GA/67317/Web02-state/#/"/>
    <hyperlink ref="E1024" r:id="rId1249" display="https://web.archive.org/web/20170926233604/https://twitter.com/AntifaBoston/status/912763777698889728"/>
    <hyperlink ref="G1024" r:id="rId1250" display="https://pastebin.com/RJKrGEe7"/>
    <hyperlink ref="E1025" r:id="rId1251" display="https://theintercept.com/2019/05/03/erik-prince-trump-uae-project-veritas/"/>
    <hyperlink ref="E1026" r:id="rId1252" display="https://abcnews.go.com/Politics/russia-bistro-bis-calif-congressman-dined-accused-russian/story?id=56839486"/>
    <hyperlink ref="G1026" r:id="rId1253" display="https://www.rollingstone.com/politics/politics-news/thomas-massie-votes-against-ukraine-resolution-1315534/"/>
    <hyperlink ref="E1027" r:id="rId1254" display="https://opencorporates.com/companies/us_ny/5083343&#10;https://www.buzzfeednews.com/article/ryanmac/clearview-ai-nypd-facial-recognition"/>
    <hyperlink ref="E1028" r:id="rId1255" display="https://www.politico.com/magazine/story/2017/02/fake-news-gateway-pundit-white-house-trump-briefing-room-214781/"/>
    <hyperlink ref="E1029" r:id="rId1256" display="https://www.politico.com/story/2017/08/02/mcmaster-national-security-council-241264"/>
    <hyperlink ref="E1030" r:id="rId1257" display="https://imprimis.hillsdale.edu/how-to-think-about-vladimir-putin/"/>
    <hyperlink ref="E1031" r:id="rId1258" display="https://www.theguardian.com/uk-news/2018/jun/06/cambridge-analytica-brittany-kaiser-julian-assange-wikileaks?CMP=share_btn_tw"/>
    <hyperlink ref="E1032" r:id="rId1259" display="https://reason.com/2017/02/20/alt-right-leader-richard-spencer-crashed/"/>
    <hyperlink ref="G1032" r:id="rId1260" display="https://www.washingtonexaminer.com/libertarians-clash-with-richard-spencer-in-dc"/>
    <hyperlink ref="I1032" r:id="rId1261" display="https://www.salon.com/2017/02/21/richard-spencer-attempted-to-crash-a-libertarian-conference-and-was-shown-the-door/"/>
    <hyperlink ref="E1033" r:id="rId1262" display="https://web.archive.org/web/20170220005055/http://www.postandcourier.com/news/group-mounts-confederate-flags-around-downtown-charleston-to-protest-college/article_28f504ea-f6d7-11e6-84be-1f8bd966cfa1.html&#10;https://www.insidehighered.com/quicktakes/2017/02/21/clash-over-confederate-flag-charleston"/>
    <hyperlink ref="G1033" r:id="rId1263" display="https://web.archive.org/web/20170707061455/https://thetandd.com/news/secessionist-party-flagged-pro-flag-group-responds-makes-itself-official/article_87701393-96d4-5c35-a4ef-4a205a466647.html"/>
    <hyperlink ref="E1034" r:id="rId1264" display="https://www.bbc.com/news/world-europe-39237748"/>
    <hyperlink ref="E1035" r:id="rId1265" display="https://www.nbcnews.com/news/us-news/yiannopoulos-quits-breitbart-apologizes-uproar-over-year-old-comments-n723861&#10;https://web.archive.org/web/20180221021853/https://www.buzzfeed.com/josephbernstein/heres-how-breitbart-and-milo-smuggled-white-nationalism?utm_term=.vmeyZaWx7#.dyWK4WyZp"/>
    <hyperlink ref="E1036" r:id="rId1266" location="selection-673.64-673.149" display="https://archive.is/WEIGY#selection-673.64-673.149"/>
    <hyperlink ref="E1037" r:id="rId1267" display="https://www.theguardian.com/politics/2017/feb/26/us-billionaire-mercer-helped-back-brexit"/>
    <hyperlink ref="E1038" r:id="rId1268" display="https://www.vox.com/policy-and-politics/2018/10/1/17923178/washington-times-seth-rich-aaron-rich-trump-fox-news"/>
    <hyperlink ref="E1039" r:id="rId1269" display="https://www.wweek.com/news/2018/03/07/right-wing-provocateur-roger-stone-asked-proud-boys-for-protection-at-dorchester-conference-last-weekend/"/>
    <hyperlink ref="E1040" r:id="rId1270" display="https://thecjn.ca/news/canada/rebel-media-star-gets-flak-10-things-hate-jews-video/"/>
    <hyperlink ref="E1041" r:id="rId1271" display="https://www.vox.com/2018/10/15/17978358/proud-boys-trump-biden-debate-violence"/>
    <hyperlink ref="E1042" r:id="rId1272" display="https://projects.propublica.org/trump-town/staffers/james-claude-epley"/>
    <hyperlink ref="E1043" r:id="rId1273" display="https://www.nydailynews.com/news/politics/fbi-investigating-right-wing-sites-role-campaign-hack-article-1.3004192"/>
    <hyperlink ref="E1044" r:id="rId1274" display="https://archive.is/tC5oX"/>
    <hyperlink ref="G1044" r:id="rId1275" display="https://archive.is/XV9c7"/>
    <hyperlink ref="I1044" r:id="rId1276" display="https://techcrunch.com/2018/05/31/steve-case-and-jd-vance-are-speaking-at-disrupt-sf-on-startup-opportunities-outside-of-silicon-valley/"/>
    <hyperlink ref="E1045" r:id="rId1277" display="https://www.politico.com/story/2017/03/trump-national-security-mcmaster-overrule-236065"/>
    <hyperlink ref="E1046" r:id="rId1278" display="https://web.archive.org/web/20180722095927/https://www.stripes.com/news/senate-vote-allows-mcmaster-to-retain-3-stars-as-trump-adviser-1.458843"/>
    <hyperlink ref="E1047" r:id="rId1279" display="https://www.politico.com/story/2017/03/mccain-rand-paul-is-now-working-for-vladimir-putin-236106"/>
    <hyperlink ref="G1047" r:id="rId1280" display="https://www.youtube.com/watch?v=BTdqIlfp8XE&amp;t=2s"/>
    <hyperlink ref="E1048" r:id="rId1281" display="https://www.cardin.senate.gov/press-releases/senators-call-for-investigation-of-sebastian-gorka-after-reports-surface-of-ties-to-neo-nazi-group/"/>
    <hyperlink ref="E1049" r:id="rId1282" display="https://www.cosmopolitan.com/politics/a9653830/cassandra-fairbanks-donald-trump-deplorable/"/>
    <hyperlink ref="E1050" r:id="rId1283" display="https://www.theguardian.com/us-news/2017/mar/21/act-for-america-brigitte-gabriel-muslim-white-house-meeting"/>
    <hyperlink ref="E1051" r:id="rId1284" display="https://vanderbiltpoliticalreview.com/5657/us/jeff-giesea-master-of-the-meme/"/>
    <hyperlink ref="E1052" r:id="rId1285" display="https://web.archive.org/web/20180317141905/https://ssi.armywarcollege.edu/pubs/display.cfm?pubID=1342"/>
    <hyperlink ref="E1054" r:id="rId1286" display="http://politicalvanguard.com/christina-pushaw/"/>
    <hyperlink ref="D1055" r:id="rId1287" display="Trakt.tv"/>
    <hyperlink ref="E1055" r:id="rId1288" display="https://trakt.tv/shows/the-gavin-mcinnes-show-2015/seasons/all"/>
    <hyperlink ref="E1056" r:id="rId1289" display="https://twitter.com/search?q=(from%3AScottPresler)%20until%3A2018-01-01%20since%3A2017-01-01%20Putin&amp;src=typed_query&amp;f=live"/>
    <hyperlink ref="E1057" r:id="rId1290" display="https://www.businessinsider.com/papadopoulos-fiancee-simona-mangiante-2018-1"/>
    <hyperlink ref="E1058" r:id="rId1291" display="https://web.archive.org/web/20170427003931/https://twitter.com/MikeTokes"/>
    <hyperlink ref="E1059" r:id="rId1292" display="https://www.splcenter.org/hatewatch/2020/07/08/jack-posobiecs-rise-tied-white-supremacist-movement"/>
    <hyperlink ref="E1060" r:id="rId1293" display="https://www.nbcnews.com/tech/tech-news/how-three-conspiracy-theorists-took-q-sparked-qanon-n900531"/>
    <hyperlink ref="E1061" r:id="rId1294" display="https://jeffgiesea.medium.com/global-non-linear-memetic-warfare-is-here-practical-recommendations-for-nato-countries-50cf68d84d43"/>
    <hyperlink ref="E1062" r:id="rId1295" display="https://becketnewsite.s3.amazonaws.com/Law-profs-amicus-brief-Baltimore.pdf"/>
    <hyperlink ref="E1063" r:id="rId1296" display="https://www.youtube.com/watch?v=IUhd6EOrO2o"/>
    <hyperlink ref="E1064" r:id="rId1297" display="https://www.cnbc.com/2017/04/05/steve-bannon-reportedly-removed-from-national-security-council-in-reorganization.html"/>
    <hyperlink ref="G1064" r:id="rId1298" display="https://www.washingtonpost.com/news/post-politics/wp/2017/04/08/kushner-bannon-sit-down-to-work-out-differences-on-trumps-orders/"/>
    <hyperlink ref="E1065" r:id="rId1299" display="https://vimeo.com/213022556"/>
    <hyperlink ref="G1065" r:id="rId1300" display="https://www.imdb.com/title/tt8683746/"/>
    <hyperlink ref="E1067" r:id="rId1301" display="https://www.splcenter.org/fighting-hate/extremist-files/group/identity-evropaamerican-identity-movement"/>
    <hyperlink ref="G1067" r:id="rId1302" display="https://www.motherjones.com/politics/2017/05/nathan-damigo-punching-woman-berkeley-white-nationalism/"/>
    <hyperlink ref="E1068" r:id="rId1303" display="https://www.hollywoodreporter.com/news/politics-news/48-hours-media-troll-who-is-part-white-house-press-corps-997040/"/>
    <hyperlink ref="E1069" r:id="rId1304" display="https://www.wweek.com/news/schools/2017/05/23/a-dispute-over-a-muslim-students-remarks-costs-a-college-journalist-his-job-and-brings-national-controversy-to-portland-state-university/"/>
    <hyperlink ref="E1070" r:id="rId1305" display="https://www.infowars.com/gay-muslims-forced-to-flee-their-countries-come-here-and-bitch/"/>
    <hyperlink ref="E1071" r:id="rId1306" display="https://web.archive.org/web/20170607140021/twitter.com/ProudBoysUSA/status/857297726287081473"/>
    <hyperlink ref="E1072" r:id="rId1307" display="https://web.archive.org/web/20170427003931/https://twitter.com/MikeTokes"/>
    <hyperlink ref="E1073" r:id="rId1308" display="https://www.huffpost.com/entry/the-vast-far-right-web-behind-the-hunter-biden-story_n_5fa0c7c7c5b63dc9a5bfffb9&#10;https://www.linkedin.com/in/cassandra-fairbanks-504635b4?challengeId=AQEYZSQoGEzNTAAAAX83W1GJSjc4ueEiWPd91TbqBUvma_RqATPVsOy9BQUMK-blGzZZ2_OCkdMW9pscsTFkAu8QBkQ91EauOQ&amp;submissionId=afbb081b-6d6a-d716-3f2b-90bc3c68f675"/>
    <hyperlink ref="G1073" r:id="rId1309" display="https://www.yahoo.com/news/fbi-document-cache-sheds-light-inner-workings-russias-u-s-news-propaganda-network-172317008.html"/>
    <hyperlink ref="E1074" r:id="rId1310" display="https://www.govinfo.gov/content/pkg/GPO-J6-TRANSCRIPT-CTRL0000034610/pdf/GPO-J6-TRANSCRIPT-CTRL0000034610.pdf"/>
    <hyperlink ref="E1075" r:id="rId1311" display="https://web.archive.org/web/20170424175128/http://www.makecaligreat.org/president_trumps_first_100_days"/>
    <hyperlink ref="E1076" r:id="rId1312" display="https://web.archive.org/web/20170605020049/https://twitter.com/GoTTdiva/status/858439983379750912"/>
    <hyperlink ref="E1078" r:id="rId1313" display="https://www.splcenter.org/fighting-hate/extremist-files/individual/mike-cernovich"/>
    <hyperlink ref="E1079" r:id="rId1314" display="https://www.washingtonpost.com/opinions/2021/04/16/kash-patel-trump-intelligence-community/"/>
    <hyperlink ref="E1080" r:id="rId1315" display="https://apnews.com/article/north-america-donald-trump-ap-top-news-criminal-investigations-james-comey-4ff1ecb621884a728b25e62661257ef0&#10;https://thehill.com/policy/national-security/336932-comey-leaked-memo-to-prompt-special-counsel/"/>
    <hyperlink ref="E1081" r:id="rId1316" display="https://twitter.com/christogrozev/status/860980756981657600?s=20&amp;t=FDehfsPIcft9WWNw66GWig&#10;https://www.miaminewtimes.com/news/milo-yiannopoulous-hosts-cincodemilo-in-miami-beach-announces-hes-suing-simon-and-schuster-starting-own-book-imprint-9333508"/>
    <hyperlink ref="E1082" r:id="rId1317" display="https://www.lemonde.fr/pixels/article/2017/05/06/qui-est-le-militant-pro-trump-qui-a-relaye-les-macronleaks_5123524_4408996.html"/>
    <hyperlink ref="E1083" r:id="rId1318" display="https://www.theguardian.com/world/live/2017/may/07/french-presidential-election-emmanuel-macron-marine-le-pen"/>
    <hyperlink ref="E1084" r:id="rId1319" display="https://www.theatlantic.com/politics/archive/2017/05/the-macron-leaks-rebel-in-the-briefing-room/526065/"/>
    <hyperlink ref="E1085" r:id="rId1320" display="https://www.npr.org/2017/05/09/527663050/president-trump-fires-fbi-director-james-comey"/>
    <hyperlink ref="E1086" r:id="rId1321" display="https://www.washingtonpost.com/world/national-security/trump-revealed-highly-classified-information-to-russian-foreign-minister-and-ambassador/2017/05/15/530c172a-3960-11e7-9e48-c4f199710b69_story.html"/>
    <hyperlink ref="G1086" r:id="rId1322" display="https://www.npr.org/2017/05/15/528511980/report-trump-gave-classified-information-to-russians-during-white-house-visit"/>
    <hyperlink ref="E1087" r:id="rId1323" display="https://archive.ph/tvoVp"/>
    <hyperlink ref="H1087" r:id="rId1324" display="https://twitter.com/realTanyaTay/status/864510151985963008"/>
    <hyperlink ref="E1088" r:id="rId1325" display="https://projects.propublica.org/trump-town/staffers/jason-funes"/>
    <hyperlink ref="G1088" r:id="rId1326" display="https://s3.documentcloud.org/documents/4387959/Jason-Funes-Financial-Disclosure.pdf"/>
    <hyperlink ref="E1089" r:id="rId1327" display="https://www.justice.gov/opa/pr/appointment-special-counsel"/>
    <hyperlink ref="E1090" r:id="rId1328" display="https://www.vox.com/policy-and-politics/2018/10/1/17923178/washington-times-seth-rich-aaron-rich-trump-fox-news"/>
    <hyperlink ref="E1091" r:id="rId1329" display="https://www.businessinsider.com/infowars-granted-white-house-press-credentials-2017-5"/>
    <hyperlink ref="E1092" r:id="rId1330" display="https://web.archive.org/web/20170528172315/http://borderlandalternativemedia.com/2017/05/fbi-memo-reveals-seth-rich-dnc-documents-laptop/"/>
    <hyperlink ref="H1092" r:id="rId1331" display="https://web.archive.org/web/20170528091450/https://twitter.com/Rambobiggs"/>
    <hyperlink ref="E1093" r:id="rId1332" display="https://www.splcenter.org/hatewatch/2020/07/08/jack-posobiecs-rise-tied-white-supremacist-movement"/>
    <hyperlink ref="E1094" r:id="rId1333" location="document/p19/a569984" display="https://www.documentcloud.org/documents/4176902-HUD-Resumes.html#document/p19/a569984"/>
    <hyperlink ref="E1095" r:id="rId1334" display="https://www.nytimes.com/2019/02/28/us/politics/jared-kushner-security-clearance.html"/>
    <hyperlink ref="E1096" r:id="rId1335" display="https://www.postindependent.com/opinion/a-message-from-the-owner-of-shooters-grill/"/>
    <hyperlink ref="E1097" r:id="rId1336" display="https://web.archive.org/web/20180215143403/http://americantruthseekers.com/author/elizabeth-camp/"/>
    <hyperlink ref="G1097" r:id="rId1337" display="https://web.archive.org/web/20170820163408/http:/americantruthseekers.com/dear-spineless-elected-republicans-youre-on-notice-get-on-the-trump-train-or-get-out-of-office/"/>
    <hyperlink ref="E1098" r:id="rId1338" display="https://www.justsecurity.org/66271/timeline-trump-giuliani-bidens-and-ukrainegate/"/>
    <hyperlink ref="E1099" r:id="rId1339" display="https://web.archive.org/web/20170612092649/https://twitter.com/MikeTokes&#10;https://globalnews.ca/news/3521633/internet-trolls-prompt-hundreds-to-protest-fake-statue-removal-in-houston/"/>
    <hyperlink ref="H1099" r:id="rId1340" display="https://www.adl.org/resources/backgrounders/daily-stormer-book-clubs-sbc"/>
    <hyperlink ref="E1100" r:id="rId1341" display="https://www.npr.org/2017/06/10/532254891/march-against-sharia-planned-across-the-u-s&#10;https://www.splcenter.org/fighting-hate/extremist-files/group/act-america"/>
    <hyperlink ref="E1101" r:id="rId1342" display="https://psmag.com/environment/new-documents-reveal-more-about-alleged-ethics-violations-at-the-department-of-the-interior&#10;https://s3.documentcloud.org/documents/5744136/Campaign-Legal-Center-Letter-to-Interior.pdf"/>
    <hyperlink ref="E1102" r:id="rId1343" display="https://opencorporates.com/companies/us_fl/N17000006442"/>
    <hyperlink ref="G1102" r:id="rId1344" display="https://web.archive.org/web/20230105031517/https://www.thedailybeast.com/noelle-dunphy-files-sexual-harassment-claim-against-rudy-giuliani"/>
    <hyperlink ref="I1102" r:id="rId1345" display="http://search.sunbiz.org/Inquiry/corporationsearch/SearchResultDetail?inquirytype=EntityName&amp;directionType=ForwardList&amp;searchNameOrder=TIMEFOUNDATION%20N170000064420&amp;aggregateId=domnp-n17000006442-ecea9ce1-4a47-4a71-8418-0890a1d44af8&amp;searchTerm=TIME%20FOR%20SPEECH!%20INC.&amp;listNameOrder=TIMEFORWINE%20H551660"/>
    <hyperlink ref="E1103" r:id="rId1346" display="https://bylinetimes.com/2023/02/04/russia-and-the-us-press-the-article-the-cjr-didnt-publish/"/>
    <hyperlink ref="E1105" r:id="rId1347" display="https://www.linkedin.com/in/matt-couch-a598a853"/>
    <hyperlink ref="E1107" r:id="rId1348" display="https://twitter.com/lucianwintrich/status/875973297653108737"/>
    <hyperlink ref="G1107" r:id="rId1349" display="http://www.ronpaulforums.com/showthread.php?511766-Richard-Spencer-Alleged-to-be-Quite-the-Predatory-Deviant"/>
    <hyperlink ref="E1108" r:id="rId1350" display="https://www.salon.com/2021/01/19/how-two-friends-farcical-failed-schemes-ended-with-the-biggest-fail-of-all-stop-the-steal/"/>
    <hyperlink ref="E1109" r:id="rId1351" display="https://www.forbes.com/sites/laurendebter/2019/08/22/the-exclusive-inside-story-of-the-fall-of-overstocks-mad-king-patrick-byrne/?sh=7187a9b53a5d"/>
    <hyperlink ref="E1111" r:id="rId1352" display="https://archive.ph/k2Vkb"/>
    <hyperlink ref="E1112" r:id="rId1353" display="https://web.archive.org/web/20170614193419/https://twitter.com/realTanyaTay/status/677307743401844736"/>
    <hyperlink ref="E1113" r:id="rId1354" display="https://www.splcenter.org/hatewatch/2017/10/19/summer-hate-challenged-companion-civil-lawsuits"/>
    <hyperlink ref="E1114" r:id="rId1355" display="https://www.flickr.com/photos/susanmelkisethian/34691127324/in/photostream/"/>
    <hyperlink ref="E1115" r:id="rId1356" display="https://www.amazon.com/Dangerous-Milo-Yiannopoulos/dp/069289344X/ref=sr_1_1?ie=UTF8&amp;qid=1509161956&amp;sr=8-1&amp;keywords=dangerous+milo+yiannopoulos"/>
    <hyperlink ref="E1116" r:id="rId1357" display="https://arstechnica.com/tech-policy/2017/09/is-the-alt-rights-use-of-pepe-the-frog-fair-use/"/>
    <hyperlink ref="G1116" r:id="rId1358" display="https://www.goodreads.com/book/show/35221289-meme-magic-secrets-revealed"/>
    <hyperlink ref="I1116" r:id="rId1359" display="https://jewishinsider.com/2021/01/baked-alaska-anthime-gionet/"/>
    <hyperlink ref="E1117" r:id="rId1360" display="https://archive.ph/Jb9uB"/>
    <hyperlink ref="E1118" r:id="rId1361" display="https://twitter.com/realDonaldTrump/status/884016887692234753"/>
    <hyperlink ref="G1118" r:id="rId1362" display="https://www.politico.com/story/2017/07/09/trump-russia-cyber-experts-240340"/>
    <hyperlink ref="E1119" r:id="rId1363" display="https://www.youtube.com/watch?v=dgKc-2rFcRw&#10;https://archive.ph/67BfC&#10;https://m.facebook.com/story.php?story_fbid=1706641136073747&amp;id=1593518174052711"/>
    <hyperlink ref="E1120" r:id="rId1364" display="https://www.adl.org/resources/backgrounder/alt-right-alt-lite-naming-hate"/>
    <hyperlink ref="E1121" r:id="rId1365" display="https://www.youtube.com/watch?v=hJRdRhsuNok"/>
    <hyperlink ref="G1121" r:id="rId1366" display="https://www.imdb.com/title/tt7571704/?ref_=ttep_ep1"/>
    <hyperlink ref="E1122" r:id="rId1367" display="https://web.archive.org/web/20170727022926/http://www.thelibertyconservative.com/cucked-by-the-adl-gavin-mcinnes-institutes-thought-control-on-his-proud-boys/"/>
    <hyperlink ref="E1123" r:id="rId1368" display="https://charter97.org/en/news/2017/7/26/257671/&#10;https://web.archive.org/web/20170724083547/https://twitter.com/JackPosobiec              https://web.archive.org/web/20170724131506/https://twitter.com/JackPosobiec/status/889385026588221440"/>
    <hyperlink ref="G1123" r:id="rId1369" display="https://web.archive.org/web/20171106040900/https://medium.com/@JackPosobiec/jack-and-tanyas-big-day-is-coming-d4dd8f49e505"/>
    <hyperlink ref="E1124" r:id="rId1370" display="https://www.yahoo.com/news/alt-right-figure-set-assange-meeting-refuses-cooperate-senate-intel-probe-172020121.html"/>
    <hyperlink ref="E1125" r:id="rId1371" display="https://web.archive.org/web/20200619180507/https://twitter.com/TrickFreee/status/892239572578336769"/>
    <hyperlink ref="G1125" r:id="rId1372" display="https://thesternfacts.com/california-gop-congressional-candidate-just-caught-palling-around-with-hollywood-nazis-video-4744ab1804eb"/>
    <hyperlink ref="E1126" r:id="rId1373" display="https://www.vox.com/policy-and-politics/2018/10/1/17923178/washington-times-seth-rich-aaron-rich-trump-fox-news"/>
    <hyperlink ref="E1127" r:id="rId1374" display="https://web.archive.org/web/20170802015558/twitter.com/ProudBoysUSA/status/892564597722501123"/>
    <hyperlink ref="E1128" r:id="rId1375" display="https://www.youtube.com/watch?v=Rdb-YhB7XJ0"/>
    <hyperlink ref="G1128" r:id="rId1376" display="https://web.archive.org/web/20170818070508/https://twitter.com/MikeTokes"/>
    <hyperlink ref="E1129" r:id="rId1377" display="https://www.politico.com/story/2017/08/02/mcmaster-national-security-council-241264"/>
    <hyperlink ref="E1130" r:id="rId1378" display="https://web.archive.org/web/20170803023852/twitter.com/ProudBoysUSA/status/892937767176597505"/>
    <hyperlink ref="E1131" r:id="rId1379" display="https://web.archive.org/web/20170805124200/twitter.com/RogerJStoneJr/status/893814338661888000"/>
    <hyperlink ref="E1132" r:id="rId1380" display="https://web.archive.org/web/20170807024230/https://twitter.com/Gavin_McInnes/status/894351315756777472"/>
    <hyperlink ref="E1133" r:id="rId1381" display="https://www.firstpost.com/tech/news-analysis/free-speech-activists-led-by-jack-posobiec-to-march-against-google-next-week-3918383.html"/>
    <hyperlink ref="E1134" r:id="rId1382" display="https://www.splcenter.org/fighting-hate/extremist-files/group/identity-evropaamerican-identity-movement&#10;https://twitter.com/paleofuture/status/1601604527513563136&#10;https://twitter.com/sandibachom/status/1690373506108657664"/>
    <hyperlink ref="E1135" r:id="rId1383" display="https://www.bostonherald.com/2017/08/14/proud-boys-founder-cancels-plans-to-attend-boston-free-speech-rally/&#10;https://www.cnn.com/2017/08/19/us/boston-free-speech-rally/index.html"/>
    <hyperlink ref="E1136" r:id="rId1384" display="https://www.washingtonpost.com/news/morning-mix/wp/2017/08/15/trump-retweets-right-wing-provocateur-known-for-pushing-false-conspiracy-theories/"/>
    <hyperlink ref="E1137" r:id="rId1385" display="https://www.mediaite.com/online/super-pac-created-by-maga-trolls-to-oust-moderate-republicans-shuts-down-after-two-months/"/>
    <hyperlink ref="G1137" r:id="rId1386" display="https://www.theatlantic.com/politics/archive/2017/10/pro-trump-media-super-pac/541686/"/>
    <hyperlink ref="E1138" r:id="rId1387" display="https://www.desmog.com/2018/05/23/koch-edison-electric-institute-wooing-interior-department-vincent-devito/"/>
    <hyperlink ref="E1139" r:id="rId1388" display="https://www.chicagotribune.com/la-pol-ca-essential-politics-updates-right-wing-blogger-charles-c-johnson-1502992726-htmlstory.html&#10;https://news.yahoo.com/rohrabacher-confirms-he-offered-trump-pardon-to-assange-for-proof-russia-didnt-hack-dnc-email-131438007.html"/>
    <hyperlink ref="E1140" r:id="rId1389" display="https://www.youtube.com/watch?v=4S2TZOdXAtQ"/>
    <hyperlink ref="E1141" r:id="rId1390" display="https://web.archive.org/web/20170818070508/https://twitter.com/MikeTokes"/>
    <hyperlink ref="D1142" r:id="rId1391" display="Syracuse.com"/>
    <hyperlink ref="E1142" r:id="rId1392" display="https://www.syracuse.com/news/2017/08/act_for_america_to_host_america_first_rally_in_dewitt_counter_rallies_planned.html"/>
    <hyperlink ref="E1143" r:id="rId1393" display="https://www.militarytimes.com/2017/08/17/navy-strips-security-clearance-from-officer-who-tweeted-about-charlottesville/"/>
    <hyperlink ref="E1144" r:id="rId1394" display="https://vva.org/wp-content/uploads/2019/11/HVAC-November-13-testimony.pdf"/>
    <hyperlink ref="E1145" r:id="rId1395" display="https://www.canadaland.com/gavin-mcinnes-leaving-rebel/"/>
    <hyperlink ref="G1145" r:id="rId1396" display="https://www.canadaland.com/proud-boys-founder-gavin-mcinnes-rejoins-rebel-media/"/>
    <hyperlink ref="E1146" r:id="rId1397" display="https://www.justice.gov/nsd-fara/page/file/1282091/download"/>
    <hyperlink ref="G1146" r:id="rId1398" display="https://www.axios.com/2023/01/26/russia-rt-america-globaltek"/>
    <hyperlink ref="E1147" r:id="rId1399" display="https://www.nytimes.com/2017/08/18/us/politics/steve-bannon-trump-white-house.html"/>
    <hyperlink ref="E1148" r:id="rId1400" display="https://www.politico.com/magazine/story/2017/08/21/russian-propaganda-sputnik-reporter-215511/"/>
    <hyperlink ref="E1149" r:id="rId1401" display="https://www.youtube.com/watch?v=ILQXW2Ob1PU"/>
    <hyperlink ref="E1150" r:id="rId1402" display="https://www.propublica.org/article/is-anybody-home-at-hud-secretary-ben-carson"/>
    <hyperlink ref="E1151" r:id="rId1403" display="https://www.huffpost.com/entry/twitter-ignored-this-russia-controlled-account-during-the-election_n_59f9bdcbe4b046017fb010b0"/>
    <hyperlink ref="E1152" r:id="rId1404" display="https://web.archive.org/web/20170825233333/https://twitter.com/MistaBRONCO"/>
    <hyperlink ref="E1153" r:id="rId1405" display="https://www.takimag.com/article/so_long_tak_gavin_mcinnes/"/>
    <hyperlink ref="E1154" r:id="rId1406" display="https://web.archive.org/web/20170830061156/https://twitter.com/RedPillBlack"/>
    <hyperlink ref="G1154" r:id="rId1407" display="https://web.archive.org/web/20170902020612/https://www.patreon.com/redpillblack"/>
    <hyperlink ref="E1155" r:id="rId1408" display="https://opencorporates.com/companies/us_tx/0802803818"/>
    <hyperlink ref="G1155" r:id="rId1409" display="https://web.archive.org/web/20171128044308/http://rogueright.com/about"/>
    <hyperlink ref="E1156" r:id="rId1410" display="https://opencorporates.com/companies/us_wy/2017-000767218&#10;https://www.splcenter.org/hatewatch/2022/06/03/subscribestar-website-lets-extremists-profit-hate"/>
    <hyperlink ref="E1157" r:id="rId1411" display="https://www.adl.org/blog/nicholas-j-fuentes-five-things-to-know"/>
    <hyperlink ref="E1158" r:id="rId1412" display="https://www.cbsnews.com/news/american-journalist-andrew-feinberg-worked-for-sputnik-fbi-questioning/"/>
    <hyperlink ref="E1159" r:id="rId1413" display="https://cbfblog.com/2017/09/14/baptists-gather-in-louisville-to-focus-on-racial-justice-at-angela-project-conference/&#10;https://www.simmonscollegeky.edu/wp-content/uploads/2018/08/Angela-Project-Makes-Gains-in-Philadelphia-by-Rico-Ransom.pdf"/>
    <hyperlink ref="G1159" r:id="rId1414" display="https://wordandway.org/2019/07/18/angela-project-sparks-baptist-reflections-on-slavery-and-repair/"/>
    <hyperlink ref="E1160" r:id="rId1415" display="https://www.cbc.ca/news/politics/the-post-millennial-journalism-conservative-advocacy-1.5191593&#10;https://rrj.ca/fullish-disclosure/"/>
    <hyperlink ref="G1160" r:id="rId1416" display="https://buriedtruth.com/files/Ali_S_Taghva-Tagva_Consulting-LinkedIn_ca-captured_2020-09-24.html"/>
    <hyperlink ref="E1161" r:id="rId1417" display="https://www.documentcloud.org/documents/7273336-CNP-Membership-Directory-September-2017"/>
    <hyperlink ref="G1161" r:id="rId1418" location="2017–2020%20Directories" display="https://www.desmog.com/council-national-policy/#2017%E2%80%932020%20Directories"/>
    <hyperlink ref="E1162" r:id="rId1419" display="https://web.archive.org/web/20181116050258/http://politicalvanguard.com/dear-young-liberals-the-enemy-of-your-enemy-is-not-always-your-friend/"/>
    <hyperlink ref="G1162" r:id="rId1420" display="https://web.archive.org/web/20170912080948/https://politicalvanguard.com/christina-pushaw/"/>
    <hyperlink ref="E1163" r:id="rId1421" display="https://projects.propublica.org/trump-town/staffers/robert-l-bobby-peede"/>
    <hyperlink ref="E1164" r:id="rId1422" display="https://www.gofundme.com/f/resist-a-rock-revolution"/>
    <hyperlink ref="G1164" r:id="rId1423" display="https://www.kicktraq.com/projects/31812664/resist-a-rock-revolution/"/>
    <hyperlink ref="I1164" r:id="rId1424" display="https://www.thedailybeast.com/the-rights-new-viral-star-is-red-pilled-hair-stylist-from-new-york"/>
    <hyperlink ref="E1165" r:id="rId1425" display="https://www.phillymag.com/news/2017/09/16/jack-posobiec-trump-fake-news/"/>
    <hyperlink ref="E1166" r:id="rId1426" display="https://www.buzzfeednews.com/article/blakemontgomery/fake-antifa-account-russia-geotag"/>
    <hyperlink ref="E1167" r:id="rId1427" display="https://web.archive.org/web/20170927231328/https://www.kansascity.com/news/politics-government/article175724311.html"/>
    <hyperlink ref="E1168" r:id="rId1428" display="https://opencorporates.com/companies/us_de/6561330"/>
    <hyperlink ref="E1169" r:id="rId1429" display="https://nymag.com/intelligencer/2017/11/inside-the-breitbart-embassy-where-bannon-parties-and-plots.html"/>
    <hyperlink ref="E1170" r:id="rId1430" display="https://www.buzzfeednews.com/article/henrygomez/a-group-called-citizens-for-trump-is-raising-money-but-not"/>
    <hyperlink ref="E1171" r:id="rId1431" display="https://web.archive.org/web/20171031163229/https://thinkprogress.org/these-wealthy-institutions-are-quietly-financing-white-nationalism-5313db89b185/"/>
    <hyperlink ref="G1171" r:id="rId1432" display="https://web.archive.org/web/20171102220236/https://www.vanityfair.com/news/2017/11/bob-mercer-defunds-milo-yiannopoulos-sells-stake-in-breitbart"/>
    <hyperlink ref="E1172" r:id="rId1433" display="https://twitter.com/gal_suburban/status/1380348884652818436"/>
    <hyperlink ref="E1173" r:id="rId1434" display="https://twitter.com/RealCandaceO/status/916388066834702336"/>
    <hyperlink ref="E1174" r:id="rId1435" display="https://dailycaller.com/2017/10/14/black-vlogger-finds-fame-by-rejecting-white-liberals-mental-prison-video/"/>
    <hyperlink ref="G1174" r:id="rId1436" display="https://archive.ph/E3JDl"/>
    <hyperlink ref="I1174" r:id="rId1437" display="https://twitter.com/RealCandaceO/status/919412989488492545"/>
    <hyperlink ref="E1175" r:id="rId1438" display="https://thehill.com/policy/national-security/355749-fbi-uncovered-russian-bribery-plot-before-obama-administration/&#10;https://www.mediamatters.org/peter-schweizer/final-inevitable-collapse-right-wing-medias-uranium-one-conspiracy-theory"/>
    <hyperlink ref="E1176" r:id="rId1439" display="https://ctc.usma.edu/the-qanon-conspiracy-theory-a-security-threat-in-the-making/&#10;https://www.nytimes.com/2022/02/19/technology/qanon-messages-authors.html"/>
    <hyperlink ref="E1177" r:id="rId1440" display="https://www.newsweek.com/2017/11/24/pizzagate-far-right-conspiracies-trump-alex-jones-703609.html"/>
    <hyperlink ref="E1178" r:id="rId1441" display="https://www.nbcnews.com/tech/tech-news/how-three-conspiracy-theorists-took-q-sparked-qanon-n900531"/>
    <hyperlink ref="E1179" r:id="rId1442" display="https://www.reuters.com/article/usa-election-qanon-cyber-idUKL1N2HD00Z"/>
    <hyperlink ref="E1180" r:id="rId1443" display="https://www.forbes.com/sites/laurendebter/2019/08/22/the-exclusive-inside-story-of-the-fall-of-overstocks-mad-king-patrick-byrne/?sh=7187a9b53a5d"/>
    <hyperlink ref="E1181" r:id="rId1444" display="https://web.archive.org/web/20171106040900/https://medium.com/@JackPosobiec/jack-and-tanyas-big-day-is-coming-d4dd8f49e505"/>
    <hyperlink ref="G1181" r:id="rId1445" display="https://web.archive.org/web/20171105012802/https://twitter.com/realTanyaTay"/>
    <hyperlink ref="E1182" r:id="rId1446" display="https://web.archive.org/web/20171114143027mp_/http://www.ago.mo.gov/home/breaking-news/ag-hawley-issues-investigative-demands-to-google-inc-"/>
    <hyperlink ref="G1182" r:id="rId1447" display="https://web.archive.org/web/20171224131640/https://www.vanityfair.com/news/2017/11/peter-thiel-josh-hawley-google-investigation"/>
    <hyperlink ref="E1183" r:id="rId1448" display="https://web.archive.org/web/20180215143403/http://americantruthseekers.com/author/elizabeth-camp/"/>
    <hyperlink ref="E1184" r:id="rId1449" display="https://lansinginstitute.org/2020/01/20/russia-started-preparing-to-shape-influence-on-us-elections/&#10;https://www.dailymail.co.uk/news/article-10637253/Florida-broadcaster-paid-millions-air-Russian-propaganda-radio.html"/>
    <hyperlink ref="E1185" r:id="rId1450" display="https://twitter.com/RubinReport/status/931906745022189568&#10;https://powerbase.info/index.php/Restoration_Weekend_2017&#10;https://www.breitbart.com/politics/2018/03/09/exclusive-candace-owens-on-her-shift-to-activism-after-youtube-success/"/>
    <hyperlink ref="G1185" r:id="rId1451" display="https://web.archive.org/web/20221017134846/https://twitter.com/RealCandaceO/status/931339655672483840&#10;https://nypost.com/2023/11/20/media/david-horowitz-group-cuts-ties-with-candace-owens-over-israel/"/>
    <hyperlink ref="E1187" r:id="rId1452" display="https://web.archive.org/web/20180329140124/http://rogueright.com/rogue-right-exclusive/obama-castration-special-forces-q-course/"/>
    <hyperlink ref="E1188" r:id="rId1453" display="https://www.splcenter.org/fighting-hate/extremist-files/group/identity-evropaamerican-identity-movement"/>
    <hyperlink ref="E1189" r:id="rId1454" display="https://www.mediamatters.org/breitbart-news/breitbart-runs-bizarre-defense-lucian-wintrich-after-he-assaulted-woman-camera-his"/>
    <hyperlink ref="G1189" r:id="rId1455" display="https://www.youtube.com/watch?v=lWrmH9Sb6pI"/>
    <hyperlink ref="E1190" r:id="rId1456" display="https://www.linkedin.com/in/cassandra-fairbanks-504635b4?challengeId=AQEYZSQoGEzNTAAAAX83W1GJSjc4ueEiWPd91TbqBUvma_RqATPVsOy9BQUMK-blGzZZ2_OCkdMW9pscsTFkAu8QBkQ91EauOQ&amp;submissionId=afbb081b-6d6a-d716-3f2b-90bc3c68f675"/>
    <hyperlink ref="D1191" r:id="rId1457" display="Pressprogress.ca"/>
    <hyperlink ref="E1191" r:id="rId1458" display="https://pressprogress.ca/ontario-pc-candidate-promoted-alt-right-website-linked-to-hate-figures-at-young-conservative-event/"/>
    <hyperlink ref="G1191" r:id="rId1459" display="https://www.nationalobserver.com/2019/08/22/news/he-used-work-site-promoted-racists-now-he-edits-canadian-news-outlet"/>
    <hyperlink ref="E1192" r:id="rId1460" display="https://www.npr.org/2017/12/01/561238303/michael-flynn-sr-expected-to-plead-guilty-to-lying-to-fbi"/>
    <hyperlink ref="E1193" r:id="rId1461" display="https://threadreaderapp.com/thread/1327253991936454663.html"/>
    <hyperlink ref="G1193" r:id="rId1462" display="https://www.the-sun.com/news/2118059/john-matzes-wife-alina-mukhutdinova-parler-maga/"/>
    <hyperlink ref="E1194" r:id="rId1463" display="https://web.archive.org/web/20171205032031/https://www.nytimes.com/2017/12/04/business/dealbook/midwest-start-ups.html"/>
    <hyperlink ref="E1195" r:id="rId1464" display="https://westernvaluesproject.org/what-is-corrupt-former-mega-lobbyist-turned-interior-secretary-bernhardt-trying-to-hide/"/>
    <hyperlink ref="E1196" r:id="rId1465" display="https://nymag.com/intelligencer/2017/12/bumbling-activist-james-okeefe-given-award-at-trump-hotel.html"/>
    <hyperlink ref="E1197" r:id="rId1466" display="https://web.archive.org/web/20180418163550/http://rogueright.com/terrorism/ministry-releases-pro-antifa-music/"/>
    <hyperlink ref="E1198" r:id="rId1467" display="https://www.theguardian.com/us-news/2017/dec/23/conservative-student-summit-florida-turning-point-usa-trump"/>
    <hyperlink ref="E1199" r:id="rId1468" display="https://twitter.com/RealCandaceO/status/943673983869898752&#10;https://twitter.com/RealCandaceO/status/937856009900625920"/>
    <hyperlink ref="E1200" r:id="rId1469" display="https://archive.is/8NN3a&#10;https://web.archive.org/web/20220308223823/https://www.mediaite.com/online/exclusive-clarence-thomas-wife-hired-ex-tpusa-staffer-known-for-saying-i-hate-blacks/"/>
    <hyperlink ref="G1200" r:id="rId1470" display="https://web.archive.org/web/20220218175636/https://www.washingtonpost.com/opinions/2022/01/18/clerk-texts-appeals-court-clanton/"/>
    <hyperlink ref="G1201" r:id="rId1471" display="https://www.youtube.com/watch?v=kczCNvJYlxk"/>
    <hyperlink ref="E1202" r:id="rId1472" display="https://sarahwestall.com/anna-khait-youtube-channel-shutdown-after-liz-crokin-interviews/"/>
    <hyperlink ref="E1203" r:id="rId1473" display="https://www.transformationtalkradio.com/guest/anna-khait,5096.html"/>
    <hyperlink ref="E1204" r:id="rId1474" display="https://www.youtube.com/channel/UCeh6HHKGAjQ77An0tBDKZPg"/>
    <hyperlink ref="E1207" r:id="rId1475" display="https://twitter.com/MountainsStars/status/1334898584043417600"/>
    <hyperlink ref="E1208" r:id="rId1476" display="https://www.nytimes.com/2020/03/07/us/politics/erik-prince-project-veritas.html"/>
    <hyperlink ref="D1209" r:id="rId1477" display="OpenSecrets.org"/>
    <hyperlink ref="E1209" r:id="rId1478" display="https://www.opensecrets.org/campaign-expenditures/vendor?cycle=2018&amp;vendor=Yuko+Social"/>
    <hyperlink ref="E1210" r:id="rId1479" display="https://observer.com/2018/10/robert-mercer-bankrolled-pac-ali-alexander/"/>
    <hyperlink ref="G1210" r:id="rId1480" display="https://www.salon.com/2021/01/19/how-two-friends-farcical-failed-schemes-ended-with-the-biggest-fail-of-all-stop-the-steal/"/>
    <hyperlink ref="E1211" r:id="rId1481" display="https://www.thedailybeast.com/notorious-pizzagater-jack-posobiec-leaves-oan-for-conservative-youth-group-turning-point-usa"/>
    <hyperlink ref="E1213" r:id="rId1482" display="https://storage.courtlistener.com/recap/gov.uscourts.dcd.229062/gov.uscourts.dcd.229062.42.0.pdf"/>
    <hyperlink ref="E1214" r:id="rId1483" display="https://www.knkx.org/politics/2023-06-20/how-liberal-seattle-created-a-powerful-conservative-influencer-christopher-rufo"/>
    <hyperlink ref="E1215" r:id="rId1484" display="https://slate.com/news-and-politics/2022/04/christina-pushaw-ron-desantis-libsoftiktok-groomer.html&#10;https://www.politico.com/news/magazine/2024/01/14/christina-pushaw-ron-desantis-georgia-00118242"/>
    <hyperlink ref="G1215" r:id="rId1485" display="https://www.facebook.com/tvpalitranews/videos/2268329016776740/"/>
    <hyperlink ref="E1216" r:id="rId1486" display="https://twitter.com/SenTedCruz/status/949083663915995136"/>
    <hyperlink ref="E1217" r:id="rId1487" display="https://therealsamizdat.com/2019/05/18/q-files-interview-with-paul-furber/"/>
    <hyperlink ref="G1217" r:id="rId1488" display="https://www.nytimes.com/2022/02/19/technology/qanon-messages-authors.html"/>
    <hyperlink ref="E1218" r:id="rId1489" display="https://www.rferl.org/a/georgia-saakashvili-sentenced-in-absentia-abuse-power/28956309.html"/>
    <hyperlink ref="E1220" r:id="rId1490" display="https://www.dw.com/en/who-are-the-mercers-the-wealthy-backers-of-breitbart/a-42100407"/>
    <hyperlink ref="E1221" r:id="rId1491" display="https://www.chandralaw.com/files/blog/2018-01-112amendedcomplaintjohnsonv.cityofclevelandetal2.pdf?1515677146"/>
    <hyperlink ref="E1222" r:id="rId1492" display="https://alexanderreidross.net/2018/11/19/the-left-and-the-right-through-russian-political-and-information-operations/"/>
    <hyperlink ref="E1223" r:id="rId1493" display="https://www.theguardian.com/world/2018/jan/22/an-evening-with-deplorables-inside-the-far-right-party-in-manhattan"/>
    <hyperlink ref="E1224" r:id="rId1494" display="https://www.facebook.com/groups/1746393728718250/user/1065137840&#10;https://www.facebook.com/groups/1746393728718250/user/100015128232143"/>
    <hyperlink ref="G1224" r:id="rId1495" display="https://www.facebook.com/groups/1746393728718250/members&#10;https://www.facebook.com/groups/1746393728718250/user/1443585281"/>
    <hyperlink ref="I1224" r:id="rId1496" display="https://www.motherjones.com/politics/2021/02/marjorie-taylor-greene-facebook-john-birch-society/"/>
    <hyperlink ref="E1225" r:id="rId1497" display="https://web.archive.org/web/20180121065645/https://twitter.com/realCandaceO"/>
    <hyperlink ref="E1226" r:id="rId1498" display="https://web.archive.org/web/20210725142649/https://www.stltoday.com/news/local/govt-and-politics/missouri-political-outlier-courtland-sykes-sparks-national-furor-with-anti/article_11069a5c-9b36-545a-b4b2-14410a469b37.html&#10;https://web.archive.org/web/20210629091715/https://www.stltoday.com/news/local/govt-and-politics/senate-hopeful-courtland-feminists-have-snake-filled-heads-sykes-reports-14k-in-fundraising/article_f88066ff-85e2-506c-83d5-cc0e18490b07.html"/>
    <hyperlink ref="E1227" r:id="rId1499" display="https://newstracs.com/cambridge-analytica-executives-created-a-company-with-the-executive-director-deputy-chairman-of-erik-princes-frontier-services-group/2018/03/18/"/>
    <hyperlink ref="E1228" r:id="rId1500" display="https://twitter.com/jjmacnab/status/1553813915112390656"/>
    <hyperlink ref="E1229" r:id="rId1501" display="https://www.blogto.com/city/2018/01/doug-ford-ontario-pc-leader-race/"/>
    <hyperlink ref="E1230" r:id="rId1502" display="https://archive.is/MJxNW"/>
    <hyperlink ref="E1231" r:id="rId1503" display="https://archive.ph/xtNWQ"/>
    <hyperlink ref="E1232" r:id="rId1504" display="https://www.splcenter.org/fighting-hate/extremist-files/group/proud-boys"/>
    <hyperlink ref="E1233" r:id="rId1505" display="https://www.huffpost.com/entry/ali-akbar-jack-dorsey-twitter_n_5c40cb9ce4b027c3bbbf3a0c"/>
    <hyperlink ref="E1234" r:id="rId1506" display="https://vva.org/wp-content/uploads/2019/11/HVAC-November-13-testimony.pdf"/>
    <hyperlink ref="E1235" r:id="rId1507" display="https://www.nytimes.com/2018/02/02/us/politics/trump-fbi-memo.html"/>
    <hyperlink ref="G1235" r:id="rId1508" display="https://www.nytimes.com/2019/10/23/us/politics/kash-patel-ukraine.html"/>
    <hyperlink ref="E1236" r:id="rId1509" display="https://twitter.com/RealCandaceO/status/963183838133456896"/>
    <hyperlink ref="E1237" r:id="rId1510" display="https://web.archive.org/web/20210322145115/https://www.therecordherald.com/news/20180209/mastriano-to-run-for-congress&#10;https://forward.com/fast-forward/504296/pennsylvania-gop-gubernatorial-nominee-doug-mastriano-once-likened-gun-control-to-nazi-policies-before-the-holocaust/"/>
    <hyperlink ref="E1238" r:id="rId1511" display="https://www.adl.org/blog/white-supremacists-and-other-extremists-welcomed-at-cpac-2019"/>
    <hyperlink ref="E1239" r:id="rId1512" display="https://web.archive.org/web/20180216205125/https://twitter.com/JacobAWohl"/>
    <hyperlink ref="E1240" r:id="rId1513" display="https://www.nytimes.com/2018/03/02/world/asia/nastya-rybka-trump-putin.html&#10;https://www.theguardian.com/us-news/2019/jan/17/model-who-claimed-to-have-proof-of-russian-meddling-in-us-election-arrested"/>
    <hyperlink ref="E1241" r:id="rId1514" display="https://nltimes.nl/2023/10/19/leaked-documents-show-connections-pvv-russia"/>
    <hyperlink ref="E1242" r:id="rId1515" display="https://www.linkedin.com/in/kevin-lynn-783057165"/>
    <hyperlink ref="E1243" r:id="rId1516" display="https://www.youtube.com/c/usminority/about"/>
    <hyperlink ref="E1244" r:id="rId1517" display="https://abcnews.go.com/Politics/russia-investigation-romance-key-witness-george-papadopoulos-marries/story?id=53534911"/>
    <hyperlink ref="E1245" r:id="rId1518" display="https://www.defense.gov/About/Biographies/Biography/Article/2111192/christopher-c-miller/"/>
    <hyperlink ref="E1246" r:id="rId1519" display="https://www.crunchbase.com/organization/pharos-investment-group-inc"/>
    <hyperlink ref="E1247" r:id="rId1520" display="https://docs.google.com/document/d/e/2PACX-1vS40dZ4IRBZUkyTv0SUvrCqcqe_9Ja1mPbDMbYOI_DcZzo8PxsVutLFzMwBXLH-gkRVuCbsmx8IRF4l/pub"/>
    <hyperlink ref="H1247" r:id="rId1521" display="https://web.archive.org/web/20180630233252/https://twitter.com/usminority"/>
    <hyperlink ref="E1248" r:id="rId1522" display="https://www.splcenter.org/hatewatch/2018/03/06/even-road-texas-patriot-prayer-draws-extremists-its-free-speech-event"/>
    <hyperlink ref="G1248" r:id="rId1523" display="https://www.kvue.com/article/news/local/dps-one-arrested-at-march-for-trump-in-austin/269-525176515"/>
    <hyperlink ref="J1248" r:id="rId1524" display="https://www.rawstory.com/proud-boy-ghost/"/>
    <hyperlink ref="E1249" r:id="rId1525" display="https://www.washingtonblade.com/2018/02/12/march4trump/"/>
    <hyperlink ref="E1250" r:id="rId1526" display="https://www.fitsnews.com/2018/03/14/sc4-james-epley-announces-his-candidacy/"/>
    <hyperlink ref="E1251" r:id="rId1527" display="https://www.nbcnews.com/feature/nbc-out/meet-brandon-straka-gay-former-liberal-encouraging-others-walkaway-democrats-n902316"/>
    <hyperlink ref="E1252" r:id="rId1528" display="https://www.gaystarnews.com/article/founder-of-gays-for-trump-running-for-north-carolina-legislature/"/>
    <hyperlink ref="G1252" r:id="rId1529" display="https://web.archive.org/web/20180311033356/https://www.gaystarnews.com/article/founder-of-gays-for-trump-running-for-north-carolina-legislature/"/>
    <hyperlink ref="E1253" r:id="rId1530" display="https://web.archive.org/web/20180319013123/https://leadershipinstitute.org/"/>
    <hyperlink ref="E1254" r:id="rId1531" display="https://newstracs.com/cambridge-analytica-executives-created-a-company-with-the-executive-director-deputy-chairman-of-erik-princes-frontier-services-group/2018/03/18/"/>
    <hyperlink ref="E1255" r:id="rId1532" display="https://www.sun-sentinel.com/news/fl-ne-proud-boys-florida-connection-20201003-7hf65qpyzbexleedaxwzg7ceu4-story.html"/>
    <hyperlink ref="E1256" r:id="rId1533" display="https://money.cnn.com/2018/03/27/media/seth-rich-brother-sues-washington-times/index.html"/>
    <hyperlink ref="E1257" r:id="rId1534" display="https://www.ocregister.com/2018/04/12/sanctuary-opponents-travel-from-town-to-town-screaming-an-agenda/"/>
    <hyperlink ref="E1258" r:id="rId1535" display="https://richmond.com/news/local/government-politics/gop-senate-candidate-ivan-raiklin-fails-to-make-signature-requirement-for-primary-ballot/article_99e11fb2-973f-5f00-a0c1-f4e7090a69ad.html"/>
    <hyperlink ref="E1259" r:id="rId1536" display="https://www.washingtonpost.com/news/politics/wp/2018/07/16/timeline-the-odd-overlap-of-maria-butina-the-gun-rights-movement-and-the-2016-election/"/>
    <hyperlink ref="E1260" r:id="rId1537" display="https://www.justsecurity.org/66271/timeline-trump-giuliani-bidens-and-ukrainegate/"/>
    <hyperlink ref="E1261" r:id="rId1538" display="https://twitter.com/LeaLovesUSA/status/1581678833924595713"/>
    <hyperlink ref="E1262" r:id="rId1539" display="https://heavy.com/news/2018/08/tracy-diaz/"/>
    <hyperlink ref="E1263" r:id="rId1540" display="https://twitter.com/levparnas/status/1772320747836367174"/>
    <hyperlink ref="E1264" r:id="rId1541" display="https://www.reuters.com/world/us/texts-tie-desantis-closely-trump-insider-lev-parnas-2018-race-2023-05-22/"/>
    <hyperlink ref="E1265" r:id="rId1542" display="https://www.nytimes.com/2021/05/13/us/politics/mcmaster-fbi-trump-project-veritas.html&#10;https://mobile.twitter.com/RYP__/status/1393196862409109506"/>
    <hyperlink ref="E1266" r:id="rId1543" display="https://www.theatlantic.com/politics/archive/2020/10/alt-right-star-racist-propagandist-has-no-regrets/616725/"/>
    <hyperlink ref="E1267" r:id="rId1544" display="https://www.phc.edu/news/congressman-mark-meadows-is-phcs-2018-commencement-speaker"/>
    <hyperlink ref="E1268" r:id="rId1545" display="https://archive.thinkprogress.org/americas-biggest-right-wing-homeschooling-group-has-been-networking-with-sanctioned-russians-1f2b5b5ad031/"/>
    <hyperlink ref="G1268" r:id="rId1546" display="https://pestalozzi.org/en/ghec-2018-in-russia-3/"/>
    <hyperlink ref="E1269" r:id="rId1547" display="https://www.facebook.com/groups/1746393728718250/user/100000303489360"/>
    <hyperlink ref="E1270" r:id="rId1548" display="https://www.nbcnews.com/feature/nbc-out/meet-brandon-straka-gay-former-liberal-encouraging-others-walkaway-democrats-n902316"/>
    <hyperlink ref="E1271" r:id="rId1549" display="https://www.denverpost.com/2018/06/22/shooters-grill-rifle-waitresses-guns/"/>
    <hyperlink ref="E1272" r:id="rId1550" display="https://www.justice.gov/pardon/page/file/1067776/download"/>
    <hyperlink ref="G1272" r:id="rId1551" display="https://www.bbc.com/news/world-us-canada-44321650"/>
    <hyperlink ref="G1273" r:id="rId1552" display="https://archive.ph/Kp6xc"/>
    <hyperlink ref="E1274" r:id="rId1553" display="https://www.nytimes.com/2018/06/07/world/canada/ontario-premier-election.html"/>
    <hyperlink ref="E1275" r:id="rId1554" display="https://www.cnn.com/2019/03/24/politics/barr-memo-mueller/index.html"/>
    <hyperlink ref="E1276" r:id="rId1555" display="https://www.cbc.ca/news/politics/the-post-millennial-journalism-conservative-advocacy-1.5191593&#10;https://www.nationalobserver.com/2019/08/22/news/he-used-work-site-promoted-racists-now-he-edits-canadian-news-outlet"/>
    <hyperlink ref="E1277" r:id="rId1556" display="https://www.finalcall.com/artman/publish/National_News_2/ADOS-Its-origins-troublesome-ties-and-fears-it-s-dividing-Black-folk-in-the-fight-for-reparations.shtml"/>
    <hyperlink ref="E1278" r:id="rId1557" display="https://www.rawstory.com/2018/07/heres-russia-trying-divide-democratic-party-means-november/"/>
    <hyperlink ref="E1279" r:id="rId1558" display="https://opencorporates.com/companies/us_ny/5366306"/>
    <hyperlink ref="E1280" r:id="rId1559" display="https://www.rferl.org/a/saakashvili-convicted-of-abuse-of-power-sentenced-in-absentia/29327555.html"/>
    <hyperlink ref="E1281" r:id="rId1560" display="https://www.youtube.com/c/WalkAwayCampaign/about"/>
    <hyperlink ref="E1282" r:id="rId1561" display="https://www.npr.org/2018/07/01/625095869/police-declare-a-riot-after-far-right-and-antifa-groups-clash-in-portland&#10;https://www.splcenter.org/hatewatch/2017/08/25/what-you-need-know-about-saturdays-patriot-rally-san-francisco"/>
    <hyperlink ref="H1282" r:id="rId1562" display="https://jennycohn1.medium.com/roger-stone-the-proud-boys-alex-jones-and-jack-posobiec-part-2-2017-2018-f5ddbb79337"/>
    <hyperlink ref="E1283" r:id="rId1563" display="https://www.justice.gov/usao-sdny/press-release/file/1563476/download"/>
    <hyperlink ref="E1284" r:id="rId1564" display="https://www.washingtonpost.com/world/europe/republican-lawmakers-come-to-moscow-raising-hopes-there-of-us-russia-thaw/2018/07/03/1213130c-7e94-11e8-b0ef-fffcabeff946_story.html"/>
    <hyperlink ref="G1284" r:id="rId1565" display="https://theweek.com/speedreads/783043/gop-senator-posted-photos-himself-enjoying-dcs-july-4th-fireworks-hes-supposed-russia"/>
    <hyperlink ref="E1285" r:id="rId1566" display="https://www.businessinsider.com/rise-of-the-rest-bus-tour-steve-case-jd-vance-2018-6"/>
    <hyperlink ref="E1286" r:id="rId1567" display="https://www.thedailybeast.com/the-rights-new-viral-star-is-red-pilled-hair-stylist-from-new-york"/>
    <hyperlink ref="E1287" r:id="rId1568" display="https://www.rt.com/usa/431666-walkaway-democrats-straka-campaign-gay/amp/"/>
    <hyperlink ref="E1288" r:id="rId1569" display="https://www.coloradopolitics.com/hot-sheet/dobson-picks-jenna-ellis-to-lead-new-conservative-policy-center/article_2cba149f-4b6a-5392-baaa-45fbb46fa838.html"/>
    <hyperlink ref="E1289" r:id="rId1570" display="https://news.gallup.com/poll/237137/republicans-positive-relations-russia.aspx"/>
    <hyperlink ref="E1290" r:id="rId1571" display="https://www.rollingstone.com/politics/politics-features/maria-butina-russia-spy-fbi-860256/"/>
    <hyperlink ref="E1291" r:id="rId1572" display="https://www.bbc.com/news/world-europe-44852812"/>
    <hyperlink ref="E1292" r:id="rId1573" display="https://www.cnn.com/2018/07/17/opinions/russian-bots-2018-midterm-elections-opinion-love/index.html"/>
    <hyperlink ref="G1292" r:id="rId1574" display="https://twitter.com/realShawnEib/status/1014779412460589056"/>
    <hyperlink ref="E1293" r:id="rId1575" display="https://web.archive.org/web/20220817053744/https://www.haaretz.com/israel-news/2018-07-18/ty-article/.premium/the-netanyahu-orban-bromance-that-is-shaking-up-europe-and-d-c/0000017f-db69-db5a-a57f-db6b405b0000"/>
    <hyperlink ref="E1294" r:id="rId1576" display="https://archive.ph/3QASL"/>
    <hyperlink ref="E1295" r:id="rId1577" display="https://www.dailykos.com/stories/2018/7/30/1784701/-Antifa-Needs-YOU-to-help-Trump &#10;https://www.facebook.com/events/239298920131113/?active_tab=about"/>
    <hyperlink ref="E1296" r:id="rId1578" display="https://www.splcenter.org/hatewatch/2018/08/28/act-america%E2%80%99s-back-blue-rally-attracts-unite-right-attendee"/>
    <hyperlink ref="E1297" r:id="rId1579" display="https://www.documentcloud.org/documents/20521072-a-21-831556-b"/>
    <hyperlink ref="E1298" r:id="rId1580" display="https://twitter.com/BolsonaroSP/status/1025718449425788929"/>
    <hyperlink ref="E1299" r:id="rId1581" display="https://www.usatoday.com/story/news/2018/08/04/portland-right-wing-anti-fascist-rallies-patriot-prayer/904871002/ "/>
    <hyperlink ref="E1300" r:id="rId1582" display="https://www.cnn.com/2018/08/08/politics/rand-paul-russia-trump"/>
    <hyperlink ref="E1301" r:id="rId1583" display="https://ballotpedia.org/Josh_Hawley"/>
    <hyperlink ref="E1302" r:id="rId1584" display="https://www.splcenter.org/hatewatch/2018/08/12/jason-kessler-and-unite-right-2-crew-arrive-dc-aboard-special-subway-train"/>
    <hyperlink ref="G1302" r:id="rId1585" display="https://www.gettyimages.com/detail/news-photo/far-right-activists-gather-during-the-unite-the-right-rally-news-photo/1015710072"/>
    <hyperlink ref="I1302" r:id="rId1586" display="https://www.nbcnews.com/news/us-news/counter-protesters-far-outnumber-white-nationalists-arriving-washington-n900016"/>
    <hyperlink ref="E1303" r:id="rId1587" display="https://nationalfile.com/jack-posobiec-selected-for-prestigious-claremont-institute-lincoln-fellowship/"/>
    <hyperlink ref="G1303" r:id="rId1588" display="https://www.claremont.org/page/2019-lincoln-fellows/"/>
    <hyperlink ref="I1303" r:id="rId1589" display="https://www.nationalreview.com/2019/07/claremont-would-make-its-founders-weep/"/>
    <hyperlink ref="E1304" r:id="rId1590" display="https://search.sunbiz.org/Inquiry/corporationsearch/SearchResultDetail?inquirytype=EntityName&amp;directionType=PreviousList&amp;searchNameOrder=FLORIDACHAPTERPB%20L180001956600&amp;aggregateId=flal-l18000195660-f618b30a-e17c-461c-86bb-6513e04f57e3&amp;searchTerm=FLORIDA%20CHAPTER%20OF%20THE%20ALLIANCE%20OF%20DIVINE%20LOVE%2C%20INC.&amp;listNameOrder=FLORIDACHAPTERNO1ROYALARCHMASO%20C104310&#10;https://www.miaminewtimes.com/news/inside-miami-alt-right-and-proud-boys-chapter-10945821"/>
    <hyperlink ref="G1304" r:id="rId1591" display="https://edition.cnn.com/2021/02/17/politics/roger-stone-proud-boys-amy-berman-jackson/index.html"/>
    <hyperlink ref="E1305" r:id="rId1592" display="https://www.whois.com/whois/latinosfortrump.us"/>
    <hyperlink ref="E1306" r:id="rId1593" display="https://opencorporates.com/companies/us_tx/0803100360"/>
    <hyperlink ref="E1307" r:id="rId1594" display="https://www.washingtonpost.com/national-security/2022/07/05/austria-russia-infuence/"/>
    <hyperlink ref="E1308" r:id="rId1595" display="https://web.archive.org/web/20180825093209/https://www.nytimes.com/2018/08/21/us/politics/paul-manafort-trial-verdict.html"/>
    <hyperlink ref="E1309" r:id="rId1596" display="https://www.bbc.com/news/world-us-canada-45294192"/>
    <hyperlink ref="E1310" r:id="rId1597" display="https://twitter.com/LevinTV/status/1034236838486126592"/>
    <hyperlink ref="E1311" r:id="rId1598" display="https://www.npr.org/2018/09/06/645352618/twitter-bans-alex-jones-and-infowars-cites-abusive-behavior"/>
    <hyperlink ref="E1313" r:id="rId1599" display="https://jonathanturley.org/2018/09/04/mueller-witness-the-subject-of-complaint-to-fbi-of-blackmail-following-his-cooperation-deal-with-special-counsel/"/>
    <hyperlink ref="E1314" r:id="rId1600" display="https://www.npr.org/2018/09/06/645352618/twitter-bans-alex-jones-and-infowars-cites-abusive-behavior"/>
    <hyperlink ref="E1315" r:id="rId1601" display="https://www.washingtonpost.com/politics/white-house-reviews-incident-involving-epoch-times-photographer-handing-a-folder-to-trump/2018/09/18/e9d8b8ba-bac5-11e8-bdc0-90f81cc58c5d_story.html"/>
    <hyperlink ref="E1316" r:id="rId1602" display="https://www.federalregister.gov/documents/2018/09/14/2018-20203/imposing-certain-sanctions-in-the-event-of-foreign-interference-in-a-united-states-election&#10;https://www.lawfareblog.com/whats-executive-order-election-interference"/>
    <hyperlink ref="E1318" r:id="rId1603" display="https://www.simmonscollegeky.edu/wp-content/uploads/2018/08/Angela-Project-Makes-Gains-in-Philadelphia-by-Rico-Ransom.pdf"/>
    <hyperlink ref="E1319" r:id="rId1604" display="https://www.frc.org/blog/2018/09/world-congress-families-seeks-strengthen-family-unit"/>
    <hyperlink ref="E1320" r:id="rId1605" display="https://thesternfacts.com/california-gop-congressional-candidate-just-caught-palling-around-with-hollywood-nazis-video-4744ab1804eb"/>
    <hyperlink ref="E1321" r:id="rId1606" display="https://www.amazon.com/4D-Warfare-Doctrine-Generation-Politics-ebook/dp/B07H76G3GG"/>
    <hyperlink ref="E1322" r:id="rId1607" display="https://www.thedailybeast.com/michael-flynn-finally-embraces-his-qanon-cult-following"/>
    <hyperlink ref="E1323" r:id="rId1608" display="https://pressprogress.ca/top-doug-ford-adviser-sent-premiers-office-backchannel-message-about-meeting-with-russian-government/"/>
    <hyperlink ref="E1324" r:id="rId1609" display="https://www.italianfixers.com/single-post/2018/10/10/italys-farright-teams-up-with-steve-bannon&#10;https://www.newsweek.com/georgia-meloni-italy-elections-steve-bannon-revolution-1746006"/>
    <hyperlink ref="E1325" r:id="rId1610" display="https://archive.ph/T9cob&#10;https://documented.net/investigations/council-for-national-policy-recordings"/>
    <hyperlink ref="E1326" r:id="rId1611" display="https://www.facebook.com/PriorityConference/posts/genevieve-peters-award-winning-california-educator-national-speaker-and-politica/701337503559259/"/>
    <hyperlink ref="E1327" r:id="rId1612" display="https://www.amazon.com/Campus-Battlefield-Conservatives-Battle-Matters/dp/1642930946"/>
    <hyperlink ref="E1328" r:id="rId1613" display="https://www.splcenter.org/hatewatch/2018/10/09/act-america-sets-its-sights-college-campuses-upcoming-speaking-tour"/>
    <hyperlink ref="E1329" r:id="rId1614" display="https://www.theatlantic.com/politics/archive/2020/10/alt-right-star-racist-propagandist-has-no-regrets/616725/"/>
    <hyperlink ref="E1330" r:id="rId1615" display="https://www.cbsnews.com/news/proud-boys-arrests-new-york-city-brawl-fight-gavin-mcinnes-2018-10-22/&#10;https://www.splcenter.org/hatewatch/2018/10/13/far-right-skinheads-join-proud-boys-assaulting-protesters-new-york-city-following-gavin"/>
    <hyperlink ref="G1330" r:id="rId1616" display="https://www.nbcnews.com/news/us-news/new-york-police-looking-9-people-involved-proud-boys-brawl-n920386"/>
    <hyperlink ref="I1330" r:id="rId1617" display="https://www.huffpost.com/entry/proud-boys-arrests-fascist-groups_n_5bce15bbe4b0d38b587afe5f"/>
    <hyperlink ref="E1331" r:id="rId1618" display="https://www.thedailybeast.com/today-show-falls-into-classic-white-nationalist-trap-gives-platform-to-racist-leader"/>
    <hyperlink ref="E1332" r:id="rId1619" display="https://www.finalcall.com/artman/publish/National_News_2/ADOS-Its-origins-troublesome-ties-and-fears-it-s-dividing-Black-folk-in-the-fight-for-reparations.shtml"/>
    <hyperlink ref="E1333" r:id="rId1620" display="https://www.foxnews.com/politics/what-is-blexit-candace-owens-explains-plan-to-lead-black-exit-from-democratic-party-impact-2020"/>
    <hyperlink ref="E1334" r:id="rId1621" display="https://twitter.com/Brandi_Buchman/status/1628070402244190208"/>
    <hyperlink ref="E1335" r:id="rId1622" display="https://www.tampabay.com/florida-politics/buzz/2018/10/20/alt-right-florida-gop-operative-complains-he-was-assaulted-while-taunting-people-at-andrew-gillum-rally/"/>
    <hyperlink ref="E1336" r:id="rId1623" display="https://archive.is/KnVJw"/>
    <hyperlink ref="E1337" r:id="rId1624" display="https://twitter.com/Cernovich/status/1056000671084756993"/>
    <hyperlink ref="E1338" r:id="rId1625" display="https://www.youtube.com/watch?app=desktop&amp;v=wXHhL7170DU&#10;https://www.youtube.com/watch?v=FYskcc5y8_8"/>
    <hyperlink ref="G1338" r:id="rId1626" display="https://www.youtube.com/watch?v=YQuvau5yp_Q&#10;https://www.youtube.com/watch?v=2qNC6TZWeWM"/>
    <hyperlink ref="E1339" r:id="rId1627" display="https://www.theguardian.com/technology/2021/jun/11/facebook-ads-turning-point-usa-rally-forge"/>
    <hyperlink ref="G1339" r:id="rId1628" display="https://www.propublica.org/article/a-mysterious-facebook-group-is-using-bernie-sanders-image-to-urge-democrats-to-vote-for-the-green-party"/>
    <hyperlink ref="E1340" r:id="rId1629" display="https://www.politico.com/news/magazine/2024/01/14/christina-pushaw-ron-desantis-georgia-00118242"/>
    <hyperlink ref="E1341" r:id="rId1630" display="https://www.whois.com/whois/1776.shop"/>
    <hyperlink ref="E1342" r:id="rId1631" display="https://www.insider.com/jacob-wohl-police-report-death-threat-fake-twitter-account-2019-3"/>
    <hyperlink ref="G1342" r:id="rId1632" display="https://www.buzzfeednews.com/article/chrisgeidner/robert-mueller-fbi-money-for-sexual-harassment-allegation"/>
    <hyperlink ref="E1343" r:id="rId1633" display="https://twitter.com/mtgreenee/status/1057434091057041409"/>
    <hyperlink ref="E1345" r:id="rId1634" display="https://ballotpedia.org/Josh_Hawley"/>
    <hyperlink ref="G1345" r:id="rId1635" display="https://web.archive.org/web/20181118062653/https://twitter.com/artem_klyushin"/>
    <hyperlink ref="E1346" r:id="rId1636" display="https://www.washingtonblade.com/2018/11/07/peter-boykin-lost-election/"/>
    <hyperlink ref="E1347" r:id="rId1637" display="https://floridapolitics.com/archives/317253-kise-maduro-us-sanctions/"/>
    <hyperlink ref="E1349" r:id="rId1638" display="https://atlatszo-hu.translate.goog/kozugy/2018/11/07/kiesett-a-kongresszusbol-orban-viktor-leglelkesebb-amerikai-tamogatoja-dana-rohrabacher/?_x_tr_sl=hu&amp;_x_tr_tl=en&amp;_x_tr_hl=en&amp;_x_tr_pto=sc"/>
    <hyperlink ref="E1350" r:id="rId1639" display="https://www.salon.com/2021/01/19/how-two-friends-farcical-failed-schemes-ended-with-the-biggest-fail-of-all-stop-the-steal/&#10;https://www.miaminewtimes.com/news/trump-fans-protest-at-broward-elections-office-10898449&#10;https://web.archive.org/web/20181109024859/https://twitter.com/jackposobiec"/>
    <hyperlink ref="G1350" r:id="rId1640" display="https://www.rightwingwatch.org/post/right-wing-operative-ali-alexander-leads-stop-the-steal-campaign/"/>
    <hyperlink ref="E1351" r:id="rId1641" display="https://twitter.com/sfoguj/status/1577322428153241600"/>
    <hyperlink ref="G1351" r:id="rId1642" display="https://www.bitchute.com/video/9ObpDd7ciKf6/"/>
    <hyperlink ref="E1353" r:id="rId1643" display="https://www.splcenter.org/hatewatch/2020/10/06/us-white-nationalist-group-linked-pro-kremlin-propagandist"/>
    <hyperlink ref="E1354" r:id="rId1644" display="https://www.supremecourt.gov/DocketPDF/18/18-450/72032/20181114145615336_18-450%20Amici%20Curiae%20Brief.pdf"/>
    <hyperlink ref="G1354" r:id="rId1645" display="https://airmail.news/issues/2023-8-12/legal-weasel"/>
    <hyperlink ref="E1355" r:id="rId1646" display="https://www.thedailybeast.com/meet-jacob-engels-roger-stones-mini-me"/>
    <hyperlink ref="E1356" r:id="rId1647" display="http://gtarchive.georgiatoday.ge/news/13213/Controversy:-Christina-Pushaw-on-the-Elections"/>
    <hyperlink ref="E1357" r:id="rId1648" location="document/p35/a2188039" display="https://www.documentcloud.org/documents/23511325-211209-christopher-krebs#document/p35/a2188039"/>
    <hyperlink ref="E1360" r:id="rId1649" display="https://www.huffpost.com/entry/gavin-mcinnes-quits-proud-boys_n_5bf5ec9ee4b0eb6d930b676b"/>
    <hyperlink ref="E1361" r:id="rId1650" display="https://web.archive.org/web/20190223190626/https://twitter.com/usminority"/>
    <hyperlink ref="E1362" r:id="rId1651" display="https://www.abc.net.au/news/2018-11-30/proud-boys-founder-gavin-mcinnes-denied-visa-to-australia/10573134"/>
    <hyperlink ref="G1362" r:id="rId1652" display="https://www.theguardian.com/commentisfree/2018/oct/19/not-just-a-provocateur-gavin-mcinnes-should-not-be-allowed-into-australia"/>
    <hyperlink ref="E1363" r:id="rId1653" display="https://splinternews.com/the-proud-boys-hilarious-slow-motion-disintegration-con-1830739264"/>
    <hyperlink ref="E1364" r:id="rId1654" display="https://opencorporates.com/companies/us_fl/L18000277367"/>
    <hyperlink ref="E1365" r:id="rId1655" display="https://twitter.com/SnarlakAttack/status/1152360746765807616&#10;https://www.politico.com/story/2018/12/07/american-priority-conference-trump-1052214"/>
    <hyperlink ref="G1365" r:id="rId1656" display="https://www.npr.org/2021/02/04/963785609/house-to-vote-on-stripping-rep-marjorie-taylor-greene-from-2-key-committees&#10;https://twitter.com/travis_view/status/1345793059183874049"/>
    <hyperlink ref="E1366" r:id="rId1657" display="https://www.politico.com/story/2018/12/07/trump-to-nominate-william-barr-as-attorney-general-1049560"/>
    <hyperlink ref="E1367" r:id="rId1658" display="https://threadreaderapp.com/thread/1327253991936454663.html"/>
    <hyperlink ref="E1368" r:id="rId1659" display="https://www.buzzfeed.com/markdistefano/candace-owens-hitler-germany-nazi&#10;https://www.thethings.com/who-is-candace-owens-british-husband-george-farmer-trump-winery-wedding/"/>
    <hyperlink ref="H1368" r:id="rId1660" display="https://www.buzzfeed.com/alexspence/pro-trump-turning-point-loses-star-activists&#10;https://twitter.com/existentialfish/status/1093923658446323712"/>
    <hyperlink ref="E1369" r:id="rId1661" display="https://twitter.com/LeaLovesUSA/status/1483868853495083008"/>
    <hyperlink ref="E1370" r:id="rId1662" display="https://web.archive.org/web/20181213190511/https://twitter.com/jackposobiec"/>
    <hyperlink ref="E1371" r:id="rId1663" display="https://twitter.com/JerryWillResist/status/1519452270680854528"/>
    <hyperlink ref="G1371" r:id="rId1664" display="https://web.archive.org/web/20220915221530/https://twitter.com/JerryWillResist/status/1519452270680854528"/>
    <hyperlink ref="I1371" r:id="rId1665" display="https://web.archive.org/web/20181214022406/https://twitter.com/jackposobiec"/>
    <hyperlink ref="E1372" r:id="rId1666" display="https://www.ft.com/content/7c4285b2-fe2f-11e8-ac00-57a2a826423e&#10;https://www.splcenter.org/hatewatch/2022/06/03/subscribestar-website-lets-extremists-profit-hate"/>
    <hyperlink ref="E1373" r:id="rId1667" display="https://www.wired.com/story/russia-ira-propaganda-senate-report/"/>
    <hyperlink ref="E1374" r:id="rId1668" location="file-920150" display="https://cdn.muckrock.com/foia_files/2020/12/07/resp_0093.pdf"/>
    <hyperlink ref="E1375" r:id="rId1669" display="https://hillreporter.com/roger-stone-pal-encourages-trump-supporters-to-sign-up-for-operation-swarm-19055"/>
    <hyperlink ref="E1377" r:id="rId1670" display="https://www.splcenter.org/fighting-hate/extremist-files/group/proud-boys"/>
    <hyperlink ref="E1379" r:id="rId1671" display="https://web.archive.org/web/20220418094607/https://www.ajc.com/news/investigations/the-radical-rise-and-cultish-fall-of-the-black-hammers/C7LZ3BIV2FCZJKF6FLG2T7W5EM/&#10;https://web.archive.org/web/20220301234913/https://twitter.com/BlkHmmrTimes/status/1470457436083572742"/>
    <hyperlink ref="G1379" r:id="rId1672" display="https://www.salon.com/2016/12/29/russia-calexit-texit-dissent/"/>
    <hyperlink ref="E1380" r:id="rId1673" display="https://www.chicagotribune.com/news/breaking/ct-nick-fuentes-deplatforming-internet-trump-20210329-phpu7a2dgbaflnnxhuyxi3cp7y-story.html"/>
    <hyperlink ref="E1381" r:id="rId1674" display="https://www.rollingstone.com/culture/culture-features/oan-chanel-rion-trump-correspondent-1003975/"/>
    <hyperlink ref="E1382" r:id="rId1675" display="https://www.huffpost.com/entry/ali-akbar-jack-dorsey-twitter_n_5c40cb9ce4b027c3bbbf3a0c"/>
    <hyperlink ref="E1383" r:id="rId1676" display="https://www.linkedin.com/in/matt-couch-a598a853"/>
    <hyperlink ref="E1384" r:id="rId1677" display="https://www.congress.gov/nomination/116th-congress/184"/>
    <hyperlink ref="E1385" r:id="rId1678" display="https://archive.thinkprogress.org/americas-biggest-right-wing-homeschooling-group-has-been-networking-with-sanctioned-russians-1f2b5b5ad031/"/>
    <hyperlink ref="E1386" r:id="rId1679" display="https://web.archive.org/web/20190330091543/https:/petitions.whitehouse.gov/petition/impeach-nancy-pelosi-crimes-treason&#10;https://www.cnn.com/2021/01/28/politics/kfile-marjorie-taylor-greene-removes-social-media-posts/index.html"/>
    <hyperlink ref="I1386" r:id="rId1680" display="https://twitter.com/KFILE/status/1354908180694904834"/>
    <hyperlink ref="E1387" r:id="rId1681" display="https://twitter.com/Nadja72638243/status/1587508914857607169"/>
    <hyperlink ref="E1388" r:id="rId1682" display="https://www.foxnews.com/opinion/world-war-ii-flying-tigers-provide-precedent-for-president-trump-transition-in-syria-and-afghanistan"/>
    <hyperlink ref="E1389" r:id="rId1683" display="https://www.thedailybeast.com/meet-jacob-engels-roger-stones-mini-me&#10;https://web.archive.org/web/20190127070043/https://twitter.com/JacobEngels/status/1089046647051440128"/>
    <hyperlink ref="G1389" r:id="rId1684" display="https://www.cnn.com/videos/politics/2019/01/25/roger-stone-fbi-arrest-vo.cnn"/>
    <hyperlink ref="E1390" r:id="rId1685" display="https://www.linkedin.com/in/kevin-lynn-783057165"/>
    <hyperlink ref="E1391" r:id="rId1686" display="https://www.politico.com/news/2019/10/23/nunes-protege-ukraine-trump-055837"/>
    <hyperlink ref="E1392" r:id="rId1687" display="https://www.nbcnews.com/tech/social-media/russian-troll-accounts-purged-twitter-pushed-qanon-other-conspiracy-theories-n966091"/>
    <hyperlink ref="E1394" r:id="rId1688" display="https://www.nbcnews.com/news/us-news/proud-boys-founder-gavin-mcinnes-sues-southern-poverty-law-center-n966701"/>
    <hyperlink ref="G1394" r:id="rId1689" display="https://www.splcenter.org/hatewatch/2020/12/18/law-firm-tied-far-right-fringe-registers-stop-steal-llc-alabama"/>
    <hyperlink ref="E1395" r:id="rId1690" display="https://www.mediaite.com/online/gavin-mcinnes-hired-by-conservative-canadian-network-rebel-media/"/>
    <hyperlink ref="E1396" r:id="rId1691" display="https://www.youtube.com/watch?v=NBE1v6ersV8"/>
    <hyperlink ref="E1397" r:id="rId1692" display="https://www.documentcloud.org/documents/6881492-Women-for-America-First-Incorporation-Records&#10;https://truenorthresearch.org/2022/01/backgrounder-women-for-america-first/"/>
    <hyperlink ref="E1398" r:id="rId1693" display="https://thehill.com/homenews/media/428814-daily-caller-reporter-benny-johnson-joining-turning-point-usa/"/>
    <hyperlink ref="E1399" r:id="rId1694" display="https://eddsa.blob.core.usgovcloudapi.net/public/650033_2023_Noelle_Dunphy_v_Rudolph_W_Giuliani_et_al_COMPLAINT_10.pdf"/>
    <hyperlink ref="E1401" r:id="rId1695" display="https://www.salon.com/2021/02/02/in-2019-marjorie-taylor-greene-told-protesters-to-flood-the-capitol-feel-free-to-use-violence/&#10;https://twitter.com/MeidasTouch/status/1357122658161205248"/>
    <hyperlink ref="E1403" r:id="rId1696" display="https://edition.cnn.com/2021/02/17/politics/roger-stone-proud-boys-amy-berman-jackson/index.html"/>
    <hyperlink ref="E1404" r:id="rId1697" display="https://web.archive.org/web/20190212014148/http://rogueright.com:80/&#10;https://muckrack.com/joe-biggs/articles"/>
    <hyperlink ref="F1404" r:id="rId1698" display="Archive.org"/>
    <hyperlink ref="G1404" r:id="rId1699" display="https://web.archive.org/web/2019*/http://rogueright.com:80"/>
    <hyperlink ref="E1405" r:id="rId1700" display="https://abcnews.go.com/Politics/william-barr-confirmed-senate-set-attorney-general/story?id=61047415"/>
    <hyperlink ref="E1407" r:id="rId1701" display="https://oversight.house.gov/sites/democrats.oversight.house.gov/files/Trump%20Saudi%20Nuclear%20Report%20-%202-19-2019.pdf"/>
    <hyperlink ref="E1408" r:id="rId1702" display="https://www.cnn.com/2019/02/20/politics/special-counsel-conclusion-announcement/index.html"/>
    <hyperlink ref="E1409" r:id="rId1703" display="https://www.browardpalmbeach.com/news/roger-stone-admits-ties-to-florida-proud-boys-jacob-engels-enrique-tarrio-10200610"/>
    <hyperlink ref="E1411" r:id="rId1704" display="https://www.adl.org/blog/white-supremacists-and-other-extremists-welcomed-at-cpac-2019"/>
    <hyperlink ref="E1412" r:id="rId1705" display="https://www.inquirer.com/news/nation-world/secessionist-party-confederacy-south-carolina-disband-black-children-confederate-flag-20190301.html"/>
    <hyperlink ref="G1412" r:id="rId1706" display="https://web.archive.org/web/20200708233641/https://www.postandcourier.com/politics/why-this-sc-secessionist-party-leader-is-giving-up-the-fight-for-confederate-heritage/article_7b6aca16-24ac-11e9-b36d-3f9ea70d1d23.html"/>
    <hyperlink ref="E1413" r:id="rId1707" display="https://opencorporates.com/companies/us_fl/N19000002455"/>
    <hyperlink ref="E1414" r:id="rId1708" display="https://web.archive.org/web/20190226125046/https://www.kansascity.com/news/local/news-columns-blogs/the-buzz/article226755899.html"/>
    <hyperlink ref="E1415" r:id="rId1709" display="https://web.archive.org/web/20190528164404/https://nationalconservatism.org/"/>
    <hyperlink ref="G1416" r:id="rId1710" display="https://ria.ru/20190309/1551660732.html"/>
    <hyperlink ref="E1417" r:id="rId1711" display="https://web.archive.org/web/20190406040247/https://forward.com/fast-forward/420726/jexodus-jewish-republican-trump-tweet/"/>
    <hyperlink ref="G1417" r:id="rId1712" display="https://web.archive.org/web/20190402095155/https://forward.com/news/national/421873/jexodus-elizabeth-pipko-trump-jewish-republican/"/>
    <hyperlink ref="E1418" r:id="rId1713" display="https://www.forbes.com/sites/zacheverson/2022/04/12/checks--imbalances-stop-the-steal-organizer-amy-kremer-now-owes-almost-50000-in-past-due-fines-to-fec/?sh=108d7a99342d"/>
    <hyperlink ref="E1419" r:id="rId1714" display="https://www.finalcall.com/artman/publish/National_News_2/ADOS-Its-origins-troublesome-ties-and-fears-it-s-dividing-Black-folk-in-the-fight-for-reparations.shtml"/>
    <hyperlink ref="E1420" r:id="rId1715" display="https://www.adl.org/resources/profiles/identity-evropaamerican-identity-movement"/>
    <hyperlink ref="E1421" r:id="rId1716" display="https://vva.org/wp-content/uploads/2019/11/HVAC-November-13-testimony.pdf&#10;https://www.washingtonpost.com/technology/2019/09/17/popular-facebook-page-vets-trump-seemed-be-place-former-military-months-macedonians-controlled-it/"/>
    <hyperlink ref="E1423" r:id="rId1717" display="https://michaelcoudrey.medium.com/unplanned-movie-premier-in-hollywood-california-d16acffe86ff"/>
    <hyperlink ref="G1423" r:id="rId1718" display="https://www.vox.com/2019/4/17/18306100/unplanned-movie-abby-johnson-planned-parenthood-abortion"/>
    <hyperlink ref="E1424" r:id="rId1719" display="https://web.archive.org/web/20190701185024/https://quincyinst.org/&#10;https://quincyinst.org/author/abacevich/"/>
    <hyperlink ref="E1425" r:id="rId1720" display="https://web.archive.org/web/20190323155939/https://www.nytimes.com/2019/03/22/us/politics/barr-letter-mueller.html"/>
    <hyperlink ref="G1425" r:id="rId1721" display="https://www.nytimes.com/2019/03/22/us/politics/mueller-report.html"/>
    <hyperlink ref="J1425" r:id="rId1722" display="https://www.justice.gov/archives/sco/file/1373816/download"/>
    <hyperlink ref="E1427" r:id="rId1723" display="https://www.advocate.com/news/2019/3/22/nyc-lgbtq-center-cancels-event-hosted-right-wing-queer-group"/>
    <hyperlink ref="E1428" r:id="rId1724" display="https://www.youtube.com/watch?v=1E0MNNPv3lE"/>
    <hyperlink ref="H1428" r:id="rId1725" display="https://www.facebook.com/photo/?fbid=2274616442803404&amp;set=pb.100057819769430.-2207520000"/>
    <hyperlink ref="E1429" r:id="rId1726" display="https://qvgop.org/144th-anniversary-lincoln-dinner-was-our-most-spectacular-celebration-to-date/"/>
    <hyperlink ref="G1429" r:id="rId1727" display="https://qvgop.org/144th-anniversary-lincoln-dinner-featuring-walkaway-founder-brandon-straka/"/>
    <hyperlink ref="L1429" r:id="rId1728" display="https://www.youtube.com/watch?v=GIpx5sTUn24&amp;t=16s"/>
    <hyperlink ref="E1430" r:id="rId1729" display="https://www.politico.com/f/?id=00000182-d156-d8f9-ad9e-fd7726100000"/>
    <hyperlink ref="G1430" r:id="rId1730" display="https://twitter.com/capitolhunters/status/1562641762321309697"/>
    <hyperlink ref="E1431" r:id="rId1731" display="https://www.splcenter.org/hatewatch/2019/03/27/world-congress-families-lists-speakers-upcoming-gathering&#10;https://www.splcenter.org/hatewatch/2019/03/27/anti-lgbt-hate-group-world-congress-families-convene-verona"/>
    <hyperlink ref="G1431" r:id="rId1732" display="https://ghex.world/about/ghex-board/"/>
    <hyperlink ref="E1433" r:id="rId1733" display="https://www.slavicsac.com/2020/10/19/why-are-religious-refugees-from-the-ussr-voting-for-trump/"/>
    <hyperlink ref="G1433" r:id="rId1734" display="www.slavicvote.org"/>
    <hyperlink ref="I1433" r:id="rId1735" display="https://www.youtube.com/watch?v=mMEsXcYQEdE"/>
    <hyperlink ref="E1435" r:id="rId1736" display="https://nyyrc.com/about"/>
    <hyperlink ref="E1436" r:id="rId1737" display="https://www.politico.com/news/magazine/2021/02/25/marjorie-taylor-greene-471481"/>
    <hyperlink ref="E1437" r:id="rId1738" display="https://www.cnn.com/2019/04/18/politics/full-mueller-report-pdf/index.html"/>
    <hyperlink ref="E1438" r:id="rId1739" display="https://www.imdb.com/title/tt8088698/fullcredits?ref_=tt_ov_st_sm"/>
    <hyperlink ref="E1439" r:id="rId1740" display="https://www.justsecurity.org/66271/timeline-trump-giuliani-bidens-and-ukrainegate/"/>
    <hyperlink ref="E1440" r:id="rId1741" display="https://www.politico.com/news/magazine/2021/02/25/marjorie-taylor-greene-471481"/>
    <hyperlink ref="E1441" r:id="rId1742" display="https://www.justsecurity.org/66271/timeline-trump-giuliani-bidens-and-ukrainegate/"/>
    <hyperlink ref="E1442" r:id="rId1743" display="https://www.politico.com/story/2019/04/30/adam-schiff-criminal-referral-erik-prince-1292917"/>
    <hyperlink ref="G1442" r:id="rId1744" display="https://theintercept.com/2020/02/20/erik-prince-fbi-investigation-trump-barr/"/>
    <hyperlink ref="E1443" r:id="rId1745" display="https://therealsamizdat.com/2019/05/18/q-files-interview-with-paul-furber/"/>
    <hyperlink ref="E1444" r:id="rId1746" display="https://www.leadershipinstitute.org/Speakers/?schoolID=242"/>
    <hyperlink ref="G1444" r:id="rId1747" display="https://f.hubspotusercontent00.net/hubfs/3452602/Fight%20the%20Good%20Fight%20-%20Jim%20Jordan%20eBook.pdf?utm_campaign=Autoresponder&amp;utm_medium=email&amp;_hsmi=128518792&amp;_hsenc=p2ANqtz--C-BsfNAwibBuOAts1_GxJLtsd5GUt6wTGlG1aaSpJEN888-Tu1kM5U19sSKr9MK8ujICx2-Oqby1O-bsIaW98JvhJFw&amp;utm_content=128518792&amp;utm_source=hs_automation"/>
    <hyperlink ref="E1445" r:id="rId1748" display="https://newsone.com/3852017/candace-owens-resigns-turning-usa/"/>
    <hyperlink ref="E1446" r:id="rId1749" display="https://threadreaderapp.com/thread/1327253991936454663.html"/>
    <hyperlink ref="G1446" r:id="rId1750" display="https://therobusttrader.com/parler-user-stats/"/>
    <hyperlink ref="E1447" r:id="rId1751" display="https://www.npr.org/2019/05/03/719897599/facebook-bans-alex-jones-louis-farrakhan-and-other-dangerous-individuals"/>
    <hyperlink ref="E1448" r:id="rId1752" display="https://web.archive.org/web/20190507192638/https://twitter.com/MikeTokes"/>
    <hyperlink ref="E1449" r:id="rId1753" display="https://www.nationalobserver.com/2019/08/22/news/he-used-work-site-promoted-racists-now-he-edits-canadian-news-outlet&#10;https://www.cbc.ca/news/politics/the-post-millennial-journalism-conservative-advocacy-1.5191593"/>
    <hyperlink ref="E1450" r:id="rId1754" display="https://politicalresearch.org/2022/01/28/ten-years-turning-point-usa"/>
    <hyperlink ref="E1451" r:id="rId1755" display="https://www.justsecurity.org/66271/timeline-trump-giuliani-bidens-and-ukrainegate/"/>
    <hyperlink ref="E1452" r:id="rId1756" display="https://www.pennlive.com/news/2019/05/doug-mastriano-retired-colonel-wins-special-election-in-pa-senates-33rd-district.html"/>
    <hyperlink ref="G1452" r:id="rId1757" display="https://ballotpedia.org/Doug_Mastriano"/>
    <hyperlink ref="E1454" r:id="rId1758" display="https://www.france24.com/en/20190527-bannon-says-eu-integration-dead-after-parliament-election"/>
    <hyperlink ref="G1454" r:id="rId1759" display="https://newrepublic.com/article/161574/steve-bannon-capitol-riots-insurrectionist-chief"/>
    <hyperlink ref="E1455" r:id="rId1760" display="https://www.bayoubrief.com/2021/01/15/an-insurrection-born-on-the-bayou/"/>
    <hyperlink ref="E1456" r:id="rId1761" display="https://www.rollingstone.com/politics/politics-features/charlie-kirk-turning-point-usa-pivots-to-christian-nationalism-1234740083/"/>
    <hyperlink ref="E1457" r:id="rId1762" display="https://www.washingtonpost.com/politics/a-few-liberal-activists-challenged-kamala-harriss-black-authenticity-the-presidents-son-amplified-their-message/2019/07/07/f46c4b8a-9ccd-11e9-85d6-5211733f92c7_story.html"/>
    <hyperlink ref="E1459" r:id="rId1763" display="https://www.dailydot.com/debug/ali-alexander-kamala-harris/"/>
    <hyperlink ref="E1460" r:id="rId1764" display="https://archive.ph/O9aDB"/>
    <hyperlink ref="E1461" r:id="rId1765" display="https://twitter.com/mrspanstreppon/status/1808244433550467368"/>
    <hyperlink ref="E1462" r:id="rId1766" display="https://www.statesman.com/story/news/politics/elections/2020/06/16/fact-check-do-donations-to-black-lives-matter-go-to-lsquodemocrat-super-pacrsquo/42498563/"/>
    <hyperlink ref="E1463" r:id="rId1767" display="https://www.neweurope.eu/article/dont-underestimate-the-threat-of-georgias-knight-in-shining-armour/"/>
    <hyperlink ref="E1464" r:id="rId1768" display="https://wordandway.org/2019/07/18/angela-project-sparks-baptist-reflections-on-slavery-and-repair/"/>
    <hyperlink ref="E1465" r:id="rId1769" display="https://www.cnn.com/2020/03/12/world/russia-ghana-troll-farms-2020-ward/index.html"/>
    <hyperlink ref="E1466" r:id="rId1770" display="https://www.crunchbase.com/organization/narya-capital"/>
    <hyperlink ref="E1467" r:id="rId1771" display="https://rsf.org/en/news/us-far-right-blogger-attacked-during-portland-anti-fascist-rally"/>
    <hyperlink ref="G1467" r:id="rId1772" display="https://www.rollingstone.com/culture/culture-features/andy-ngo-right-wing-troll-antifa-877914/"/>
    <hyperlink ref="E1468" r:id="rId1773" display="https://web.archive.org/web/20190811102546/https://dailycitizen.focusonthefamily.com/"/>
    <hyperlink ref="G1468" r:id="rId1774" display="https://web.archive.org/web/20201104002149/https://gazette.com/premium/focus-on-the-family-james-dobson-family-institute-among-colorado-springs-ministries-pushing-to-reelect/article_c7cab60e-0395-11eb-ba20-b3dcb16dd2be.html"/>
    <hyperlink ref="E1470" r:id="rId1775" display="https://www.usnews.com/news/the-report/photos/2019/07/07/photos-proud-boys-demand-free-speech-rally-met-with-counter-protests-antifa-in-dc&#10;https://www.youtube.com/watch?v=NSjD55clV90&#10;https://www.gettyimages.com/detail/news-photo/joe-biggs-leaves-after-participating-in-a-demand-free-news-photo/1154154926"/>
    <hyperlink ref="E1471" r:id="rId1776" display="https://web.archive.org/web/20190716184341/https://twitter.com/MichaelCoudrey"/>
    <hyperlink ref="G1471" r:id="rId1777" display="https://web.archive.org/web/20190507192638/https://twitter.com/MikeTokes"/>
    <hyperlink ref="E1472" r:id="rId1778" display="https://slate.com/news-and-politics/2019/07/kamala-harris-not-black-ados-reparations-movement.html"/>
    <hyperlink ref="E1473" r:id="rId1779" display="https://www.washingtonpost.com/technology/2019/07/11/who-was-who-trumps-social-media-summit/&#10;https://www.youtube.com/watch?v=csW1ZyQ_Ilg"/>
    <hyperlink ref="G1473" r:id="rId1780" display="https://www.vox.com/2019/7/12/20691529/trump-social-media-summit-gorka-karem&#10;https://web.archive.org/web/20190712000614/https://www.washingtonpost.com/technology/2019/07/11/who-was-who-trumps-social-media-summit/?utm_term=.f3c4f04eb3cf"/>
    <hyperlink ref="E1474" r:id="rId1781" display="https://nationalconservatism.org/natcon-dc-2019/&#10;https://religiondispatches.org/white-nationalist-ideology-shines-through-at-elite-maga-conference-inside-natcon-part-ii/"/>
    <hyperlink ref="E1475" r:id="rId1782" display="https://www.congress.gov/bill/116th-congress/senate-resolution/279"/>
    <hyperlink ref="E1476" r:id="rId1783" display="https://www.justice.gov/opa/pr/jury-convicts-flynn-intel-group-founder-conspiring-act-undisclosed-agent-turkey"/>
    <hyperlink ref="E1477" r:id="rId1784" display="https://www.cnn.com/interactive/2019/09/politics/trump-ukraine-transcript-annotated/&#10;https://www.justsecurity.org/66271/timeline-trump-giuliani-bidens-and-ukrainegate/"/>
    <hyperlink ref="E1478" r:id="rId1785" display="https://www.washingtonpost.com/politics/white-house-lawyer-moved-transcript-of-trump-call-to-classified-server-after-ukraine-adviser-raised-alarms/2019/10/30/ba0fbdb6-fb4e-11e9-8190-6be4deb56e01_story.html"/>
    <hyperlink ref="E1479" r:id="rId1786" display="https://www.thetrumparchive.com/?searchbox=%22Antifa%22"/>
    <hyperlink ref="E1480" r:id="rId1787" display="https://www.nytimes.com/2019/07/28/us/politics/dan-coats-intelligence-chief-out.html"/>
    <hyperlink ref="E1481" r:id="rId1788" display="https://www.washingtonpost.com/politics/2019/08/02/hours-after-an-fbi-warning-about-qanon-is-published-qanon-slogan-turns-up-trumps-rally/"/>
    <hyperlink ref="E1482" r:id="rId1789" display="https://www.facebook.com/WarsawForum/posts/today-we-meet-christina-pushaw-who-will-be-joining-us-for-the-newsecurityleaders/2694236717305157/"/>
    <hyperlink ref="G1482" r:id="rId1790" display="https://archive.ph/b6pr9"/>
    <hyperlink ref="E1483" r:id="rId1791" display="https://www.buzzfeednews.com/article/ryanhatesthis/the-meme-app-ifunny-is-a-huge-hub-for-white-nationalists"/>
    <hyperlink ref="E1484" r:id="rId1792" display="https://twitter.com/JasonLeopold/status/1598749597077102592"/>
    <hyperlink ref="E1485" r:id="rId1793" display="https://www.vox.com/policy-and-politics/2019/8/17/20810221/portland-rally-donald-trump-alt-right-proud-boys-antifa-terror-organization&#10;https://twitter.com/realDonaldTrump/status/1162726857231544320"/>
    <hyperlink ref="E1486" r:id="rId1794" display="https://www.splcenter.org/fighting-hate/extremist-files/group/proud-boys&#10;https://twitter.com/FordFischer/status/1697289662128087352"/>
    <hyperlink ref="G1486" r:id="rId1795" display="https://www.gettyimages.com/detail/news-photo/the-leadership-of-far-right-organized-end-domestic-news-photo/1162253194?adppopup=true"/>
    <hyperlink ref="K1486" r:id="rId1796" display="also Biggs Motion: https://storage.courtlistener.com/recap/gov.uscourts.dcd.229062/gov.uscourts.dcd.229062.47.0.pdf"/>
    <hyperlink ref="E1487" r:id="rId1797" display="https://ctc.usma.edu/the-qanon-conspiracy-theory-a-security-threat-in-the-making/"/>
    <hyperlink ref="E1488" r:id="rId1798" display="https://www.nbcnews.com/news/us-news/new-york-police-looking-9-people-involved-proud-boys-brawl-n920386"/>
    <hyperlink ref="E1491" r:id="rId1799" display="https://www.portlandmercury.com/blogtown/2019/08/26/27039560/undercover-in-patriot-prayer-insights-from-a-vancouver-democrat-whos-been-working-against-the-far-right-group-from-the-inside&#10;https://www.rollingstone.com/culture/culture-features/andy-ngo-right-wing-troll-antifa-877914/"/>
    <hyperlink ref="E1492" r:id="rId1800" display="https://www.justice.gov/olc/page/file/1205151/download"/>
    <hyperlink ref="G1492" r:id="rId1801" display="https://twitter.com/capitolhunters/status/1562773294603911168"/>
    <hyperlink ref="E1493" r:id="rId1802" display="https://www.justsecurity.org/66271/timeline-trump-giuliani-bidens-and-ukrainegate/"/>
    <hyperlink ref="E1494" r:id="rId1803" display="https://newrepublic.com/article/158622/inside-project-veritas-plan-steal-election"/>
    <hyperlink ref="E1495" r:id="rId1804" display="https://twitter.com/JasonLeopold/status/1598749597077102592"/>
    <hyperlink ref="E1496" r:id="rId1805" display="https://www.rollingstone.com/politics/politics-features/maria-butina-russia-spy-fbi-860256/"/>
    <hyperlink ref="E1497" r:id="rId1806" display="https://www.politico.com/story/2019/09/03/mike-lee-russia-visa-1479983"/>
    <hyperlink ref="E1498" r:id="rId1807" display="https://www.justsecurity.org/66271/timeline-trump-giuliani-bidens-and-ukrainegate/"/>
    <hyperlink ref="E1499" r:id="rId1808" display="https://www.justsecurity.org/66271/timeline-trump-giuliani-bidens-and-ukrainegate/"/>
    <hyperlink ref="E1500" r:id="rId1809" display="https://www.desmog.com/canada-proud/"/>
    <hyperlink ref="E1501" r:id="rId1810" display="https://us9.campaign-archive.com/?u=845a0ee1621585a7136f535df&amp;id=bbaa74d77a"/>
    <hyperlink ref="K1501" r:id="rId1811" display="also NYT article: https://www.nytimes.com/2019/11/08/us/slavery-black-immigrants-ados.html"/>
    <hyperlink ref="E1503" r:id="rId1812" display="https://www.nationalobserver.com/2019/08/22/news/he-used-work-site-promoted-racists-now-he-edits-canadian-news-outlet"/>
    <hyperlink ref="E1504" r:id="rId1813" display="https://twitter.com/superlorna69/status/1755314643008884980"/>
    <hyperlink ref="E1505" r:id="rId1814" display="https://www.ajc.com/news/local/walkaway-movement-hold-atlanta-event-amid-questions-about-support/D8rFyISOyCmEstogz3o5vM/"/>
    <hyperlink ref="E1506" r:id="rId1815" display="https://www.nytimes.com/2019/09/18/us/politics/national-security-adviser-robert-obrien.html"/>
    <hyperlink ref="E1507" r:id="rId1816" display="https://www.mediaite.com/politics/pictures-peter-thiel-held-fundraiser-for-kris-kobach-at-manhattan-apartment-featuring-ann-coulter/"/>
    <hyperlink ref="E1508" r:id="rId1817" display="https://denver.cbslocal.com/2019/09/20/beto-orourke-aurora-colorado-buyback-ar-15-ak-47-semi-automatic/"/>
    <hyperlink ref="E1509" r:id="rId1818" display="https://opencorporates.com/companies/us_ny/5366306"/>
    <hyperlink ref="E1510" r:id="rId1819" display="http://www.owlapps.net/owlapps_apps/articles?id=64010295&amp;lang=en&#10;https://www.irehr.org/reports/alt-right-to-groyper/"/>
    <hyperlink ref="H1510" r:id="rId1820" display="https://www.rightwingwatch.org/post/tpusa-cuts-ties-with-brand-ambassador-photographed-with-white-nationalists/&#10;https://www.jns.org/conservative-group-severs-ties-with-brand-ambassador-for-controversial-photo/"/>
    <hyperlink ref="E1511" r:id="rId1821" display="https://web.archive.org/web/20191001142819/https://trumpmarch.com/"/>
    <hyperlink ref="E1512" r:id="rId1822" display="https://www.youtube.com/watch?v=XHeVRpLsei4"/>
    <hyperlink ref="E1513" r:id="rId1823" display="https://www.facebook.com/WarsawForum/posts/today-we-meet-christina-pushaw-who-will-be-joining-us-for-the-newsecurityleaders/2694236717305157/"/>
    <hyperlink ref="G1513" r:id="rId1824" display="https://www.neweurope.eu/article/georgias-last-hope/"/>
    <hyperlink ref="E1514" r:id="rId1825" display="https://rdap.verisign.com/com/v1/domain/unsilentmarch.com"/>
    <hyperlink ref="E1515" r:id="rId1826" display="https://www.politico.eu/article/trump-names-ric-grenell-his-special-envoy-for-serbia-and-kosovo/"/>
    <hyperlink ref="E1516" r:id="rId1827" display="https://www.politico.com/magazine/story/2019/10/06/trump-black-young-conservatives-summit-229435/&#10;https://trumpwhitehouse.archives.gov/briefings-statements/remarks-president-trump-young-black-leadership-summit-2019/"/>
    <hyperlink ref="E1517" r:id="rId1828" display="https://washingtonspectator.org/how-christian-nationalists-big-oil-and-the-big-lie-seized-the-speakers-gavel/"/>
    <hyperlink ref="E1518" r:id="rId1829" display="https://www.finalcall.com/artman/publish/National_News_2/ADOS-Its-origins-troublesome-ties-and-fears-it-s-dividing-Black-folk-in-the-fight-for-reparations.shtml"/>
    <hyperlink ref="E1519" r:id="rId1830" display="https://archive.vn/zbTDl"/>
    <hyperlink ref="G1519" r:id="rId1831" display="https://www.amazon.com/Hate-Inc-Todays-Despise-Another/dp/1949017257"/>
    <hyperlink ref="E1520" r:id="rId1832" display="https://www.propublica.org/article/trump-inc-podcast-american-priority-conference-trump-national-doral-miami&#10;&#10;https://twitter.com/RickyRebelRocks/status/1182804475469271048"/>
    <hyperlink ref="E1521" r:id="rId1833" display="https://www.washingtonpost.com/investigations/2022/07/30/roger-stone-matt-gaetz-pardon-mueller/"/>
    <hyperlink ref="E1522" r:id="rId1834" display="https://www.npr.org/2019/10/17/770979659/watch-white-house-holds-now-rare-press-briefing-amid-impeachment-syria-conflicts"/>
    <hyperlink ref="E1523" r:id="rId1835" display="https://www.youtube.com/watch?v=byUy67YnCTo"/>
    <hyperlink ref="E1524" r:id="rId1836" display="https://www.vanityfair.com/news/2019/11/mark-zuckerberg-donald-trump-secret-dinner"/>
    <hyperlink ref="G1524" r:id="rId1837" display="https://www.nbcnews.com/tech/tech-news/trump-hosted-zuckerberg-undisclosed-dinner-white-house-october-n1087986"/>
    <hyperlink ref="E1525" r:id="rId1838" display="https://www.bnd.com/news/politics-government/article236558938.html&#10;https://twitter.com/MarkMaxwellTV/status/1346891485791330313"/>
    <hyperlink ref="E1526" r:id="rId1839" display="https://www.bbc.com/news/world-europe-50192393"/>
    <hyperlink ref="E1527" r:id="rId1840" display="https://www.washingtonexaminer.com/news/oann-retracts-broadcast-including-false-report-that-lisa-page-had-an-affair-with-andrew-mccabe"/>
    <hyperlink ref="E1528" r:id="rId1841" display="https://www.amazon.com/Plot-Against-President-Revelations-Intelligence/dp/1549100947"/>
    <hyperlink ref="E1529" r:id="rId1842" display="https://www.miaminewtimes.com/news/proud-boys-leader-enrique-tarrio-raises-almost-nothing-for-2020-miami-congress-run-11482347"/>
    <hyperlink ref="E1530" r:id="rId1843" display="https://www.local10.com/news/2019/11/03/rally-held-in-miami-to-support-trump-former-adviser-roger-stone/&#10;https://youtu.be/lDdpVCFiIdI"/>
    <hyperlink ref="E1531" r:id="rId1844" display="https://ctc.usma.edu/the-qanon-conspiracy-theory-a-security-threat-in-the-making/"/>
    <hyperlink ref="K1531" r:id="rId1845" display="Also technical details: https://arstechnica.com/information-technology/2019/11/breaking-the-law-how-8chan-or-8kun-got-briefly-back-online/"/>
    <hyperlink ref="E1532" r:id="rId1846" display="https://twitter.com/LeaLovesUSA/status/1567367766067539970"/>
    <hyperlink ref="E1533" r:id="rId1847" display="https://twitter.com/berkeleyantifa/status/1311848241214877696&#10;https://www.salon.com/2021/01/22/from-back-the-blue-to-back-the-yellow-how-joe-biggs-and-the-proud-boys-turned-on-the-police/"/>
    <hyperlink ref="E1534" r:id="rId1848" display="https://nyyrc.com/events/107th-annual-gala/"/>
    <hyperlink ref="G1534" r:id="rId1849" display="https://nymag.com/intelligencer/2019/11/my-evening-with-erik-prince-and-steve-bannon.html"/>
    <hyperlink ref="I1534" r:id="rId1850" display="https://web.archive.org/web/20191124094211/https://nymag.com/intelligencer/2019/11/my-evening-with-erik-prince-and-steve-bannon.html"/>
    <hyperlink ref="E1535" r:id="rId1851" display="https://politicalresearch.org/2022/01/28/ten-years-turning-point-usa"/>
    <hyperlink ref="E1536" r:id="rId1852" display="https://web.archive.org/web/20230309184109/https://www.nytimes.com/2020/12/03/us/politics/jenna-ellis-trump.html"/>
    <hyperlink ref="E1537" r:id="rId1853" display="https://www.usatoday.com/story/news/nation/2020/12/19/latinos-trump-group-tied-proud-boys-leader-enrique-tarrio/3931868001/"/>
    <hyperlink ref="E1539" r:id="rId1854" display="https://www.vox.com/policy-and-politics/2019/11/11/20948317/alt-right-donald-trump-jr-conservative-tpusa-yaf-racism-antisemitism"/>
    <hyperlink ref="E1540" r:id="rId1855" display="https://www.vox.com/policy-and-politics/2019/11/11/20948317/alt-right-donald-trump-jr-conservative-tpusa-yaf-racism-antisemitism"/>
    <hyperlink ref="E1541" r:id="rId1856" display="https://www.facebook.com/LeadershipInstitute/videos/who-is-jim-jordan/2389486348031811/&#10;https://secured.leadershipinstitute.org/congressman-jordan-2/"/>
    <hyperlink ref="G1541" r:id="rId1857" display="https://secured.leadershipinstitute.org/good-fight/&#10;https://web.archive.org/web/20231023113842/https://secured.leadershipinstitute.org/good-fight/"/>
    <hyperlink ref="E1542" r:id="rId1858" display="https://vva.org/wp-content/uploads/2019/11/HVAC-November-13-testimony.pdf"/>
    <hyperlink ref="E1543" r:id="rId1859" display="https://www.splcenter.org/hatewatch/2020/10/06/us-white-nationalist-group-linked-pro-kremlin-propagandist"/>
    <hyperlink ref="E1544" r:id="rId1860" display="https://deadline.com/2019/11/roger-stone-donald-trump-robert-mueller-1202787168/&#10;https://www.pbs.org/newshour/politics/u-s-government-says-roger-stone-undermined-russia-inquiry"/>
    <hyperlink ref="E1545" r:id="rId1861" display="https://www.jns.org/michelle-malkin-receives-media-credential-for-cpac-despite-being-listed-for-alt-right-conference/"/>
    <hyperlink ref="E1547" r:id="rId1862" display="https://www.pbs.org/newshour/politics/vice-presidents-national-security-adviser-pushes-back-on-williams-impeachment-testimony"/>
    <hyperlink ref="G1547" r:id="rId1863" display="https://thepavlovictoday.com/lieutenant-general-keith-kellogg-makes-a-statement-about-jennifer-williams/"/>
    <hyperlink ref="E1548" r:id="rId1864" display="https://twitter.com/NikkiMcR/status/1199135926955466753"/>
    <hyperlink ref="E1549" r:id="rId1865" display="https://www.wweek.com/news/2021/01/20/kristina-malimon-was-the-social-media-savvy-future-of-oregon-republicans-then-she-got-a-little-too-famous/"/>
    <hyperlink ref="E1550" r:id="rId1866" display="https://www.theatlantic.com/politics/archive/2020/06/biden-ukraine-recordings-oan/612454/"/>
    <hyperlink ref="G1550" r:id="rId1867" display="https://www.buzzfeednews.com/article/christopherm51/rudy-giuliani-erik-prince-blackwater-bodyguard-ukraine?utm_source=dynamic&amp;utm_campaign=bfsharetwitter"/>
    <hyperlink ref="E1551" r:id="rId1868" display="https://www.denverpost.com/2019/12/08/lauren-boebert-colorado-3rd-congressional-district/"/>
    <hyperlink ref="E1552" r:id="rId1869" display="https://www.latimes.com/socal/daily-pilot/news/story/2021-12-04/orange-county-charter-seeks-hall-pass-from-county-education-board-to-ditch-local-approvals&#10;https://californiapolicycenter.org/the-orange-county-classical-academy-is-going-to-transform-education-in-california/"/>
    <hyperlink ref="G1552" r:id="rId1870" display="https://ocde.us/Board/Documents/2020%20Minutes%20and%20Transcripts/OCBE%20Transcription%2007.13.2020.pdf&#10;https://www.latimes.com/california/story/2020-07-17/push-for-reopening-orange-county-schools-without-masks-has-pro-charter-school-links"/>
    <hyperlink ref="E1554" r:id="rId1871" display="https://www.nytimes.com/2019/12/19/us/politics/mark-meadows-reelection-trump.html?action=click&amp;module=RelatedLinks&amp;pgtype=Article"/>
    <hyperlink ref="E1555" r:id="rId1872" display="https://www.dailydot.com/debug/ben-shapiro-nick-fuentes/&#10;https://www.irehr.org/2020/02/12/groypers-planning-college-campus-tour/"/>
    <hyperlink ref="G1555" r:id="rId1873" display="https://www.dailydot.com/unclick/groyper/&#10;https://www.trackalytics.com/twitter/profile/nickjfuen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E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63"/>
    <col collapsed="false" customWidth="true" hidden="false" outlineLevel="0" max="2" min="2" style="0" width="12.37"/>
    <col collapsed="false" customWidth="true" hidden="false" outlineLevel="0" max="3" min="3" style="0" width="122.25"/>
    <col collapsed="false" customWidth="true" hidden="false" outlineLevel="0" max="4" min="4" style="0" width="25.74"/>
    <col collapsed="false" customWidth="true" hidden="false" outlineLevel="0" max="5" min="5" style="0" width="12.63"/>
    <col collapsed="false" customWidth="true" hidden="false" outlineLevel="0" max="6" min="6" style="0" width="15"/>
    <col collapsed="false" customWidth="true" hidden="false" outlineLevel="0" max="7" min="7" style="0" width="12.63"/>
    <col collapsed="false" customWidth="true" hidden="false" outlineLevel="0" max="8" min="8" style="0" width="14.75"/>
    <col collapsed="false" customWidth="true" hidden="false" outlineLevel="0" max="9" min="9" style="0" width="14.38"/>
    <col collapsed="false" customWidth="true" hidden="false" outlineLevel="0" max="1025" min="10" style="0" width="12.63"/>
  </cols>
  <sheetData>
    <row r="1" customFormat="false" ht="45.75" hidden="false" customHeight="true" outlineLevel="0" collapsed="false">
      <c r="A1" s="106" t="s">
        <v>8546</v>
      </c>
      <c r="B1" s="727" t="s">
        <v>8547</v>
      </c>
      <c r="C1" s="5"/>
      <c r="D1" s="2" t="s">
        <v>1</v>
      </c>
    </row>
    <row r="2" customFormat="false" ht="15.75" hidden="false" customHeight="false" outlineLevel="0" collapsed="false">
      <c r="A2" s="106"/>
      <c r="B2" s="106"/>
      <c r="C2" s="728"/>
      <c r="D2" s="7" t="s">
        <v>4</v>
      </c>
    </row>
    <row r="3" customFormat="false" ht="15.75" hidden="false" customHeight="false" outlineLevel="0" collapsed="false">
      <c r="A3" s="411"/>
      <c r="B3" s="411"/>
      <c r="C3" s="729" t="s">
        <v>8548</v>
      </c>
      <c r="D3" s="231" t="s">
        <v>2</v>
      </c>
      <c r="F3" s="59"/>
      <c r="G3" s="59"/>
      <c r="H3" s="59"/>
      <c r="I3" s="59"/>
      <c r="J3" s="59"/>
      <c r="K3" s="59"/>
      <c r="L3" s="59"/>
      <c r="M3" s="59"/>
      <c r="N3" s="59"/>
      <c r="O3" s="59"/>
      <c r="P3" s="59"/>
      <c r="Q3" s="59"/>
      <c r="R3" s="59"/>
      <c r="S3" s="59"/>
      <c r="T3" s="59"/>
      <c r="U3" s="59"/>
      <c r="V3" s="59"/>
      <c r="W3" s="59"/>
      <c r="X3" s="59"/>
      <c r="Y3" s="59"/>
      <c r="Z3" s="59"/>
      <c r="AA3" s="59"/>
      <c r="AB3" s="59"/>
      <c r="AC3" s="59"/>
      <c r="AD3" s="59"/>
      <c r="AE3" s="59"/>
    </row>
    <row r="4" customFormat="false" ht="15.75" hidden="false" customHeight="false" outlineLevel="0" collapsed="false">
      <c r="A4" s="411"/>
      <c r="B4" s="411"/>
      <c r="C4" s="730" t="s">
        <v>8549</v>
      </c>
      <c r="D4" s="8" t="str">
        <f aca="false">Overview!D2</f>
        <v>Latest:    9/3/2024</v>
      </c>
      <c r="E4" s="586"/>
      <c r="F4" s="59"/>
      <c r="G4" s="59"/>
      <c r="H4" s="59"/>
      <c r="I4" s="586"/>
      <c r="J4" s="59"/>
      <c r="K4" s="59"/>
      <c r="L4" s="59"/>
      <c r="M4" s="59"/>
      <c r="N4" s="59"/>
      <c r="O4" s="59"/>
      <c r="P4" s="59"/>
      <c r="Q4" s="59"/>
      <c r="R4" s="59"/>
      <c r="S4" s="59"/>
      <c r="T4" s="59"/>
      <c r="U4" s="59"/>
      <c r="V4" s="59"/>
      <c r="W4" s="59"/>
      <c r="X4" s="59"/>
      <c r="Y4" s="59"/>
      <c r="Z4" s="59"/>
      <c r="AA4" s="59"/>
      <c r="AB4" s="59"/>
      <c r="AC4" s="59"/>
      <c r="AD4" s="59"/>
      <c r="AE4" s="59"/>
    </row>
    <row r="5" customFormat="false" ht="15.75" hidden="false" customHeight="false" outlineLevel="0" collapsed="false">
      <c r="A5" s="731"/>
      <c r="B5" s="731"/>
      <c r="C5" s="589" t="s">
        <v>331</v>
      </c>
      <c r="D5" s="590" t="s">
        <v>332</v>
      </c>
      <c r="E5" s="590" t="s">
        <v>333</v>
      </c>
      <c r="F5" s="591"/>
      <c r="G5" s="591"/>
      <c r="H5" s="591"/>
      <c r="I5" s="590" t="s">
        <v>4106</v>
      </c>
      <c r="J5" s="591"/>
      <c r="K5" s="591"/>
      <c r="L5" s="591"/>
      <c r="M5" s="591"/>
      <c r="N5" s="591"/>
      <c r="O5" s="591"/>
      <c r="P5" s="591"/>
      <c r="Q5" s="591"/>
      <c r="R5" s="591"/>
      <c r="S5" s="591"/>
      <c r="T5" s="591"/>
      <c r="U5" s="591"/>
      <c r="V5" s="591"/>
      <c r="W5" s="591"/>
      <c r="X5" s="591"/>
      <c r="Y5" s="591"/>
      <c r="Z5" s="591"/>
      <c r="AA5" s="591"/>
      <c r="AB5" s="591"/>
      <c r="AC5" s="591"/>
      <c r="AD5" s="591"/>
      <c r="AE5" s="591"/>
    </row>
    <row r="6" customFormat="false" ht="15.75" hidden="false" customHeight="false" outlineLevel="0" collapsed="false">
      <c r="A6" s="732"/>
      <c r="B6" s="732" t="n">
        <v>44197</v>
      </c>
      <c r="C6" s="245" t="s">
        <v>8550</v>
      </c>
      <c r="D6" s="246"/>
      <c r="E6" s="168"/>
      <c r="F6" s="168"/>
      <c r="G6" s="168"/>
      <c r="H6" s="168"/>
      <c r="I6" s="168"/>
      <c r="J6" s="168"/>
      <c r="K6" s="168"/>
      <c r="L6" s="168"/>
      <c r="M6" s="168"/>
      <c r="N6" s="168"/>
      <c r="O6" s="168"/>
      <c r="P6" s="168"/>
      <c r="Q6" s="168"/>
      <c r="R6" s="168"/>
      <c r="S6" s="168"/>
      <c r="T6" s="168"/>
      <c r="U6" s="168"/>
      <c r="V6" s="168"/>
      <c r="W6" s="168"/>
      <c r="X6" s="168"/>
      <c r="Y6" s="168"/>
      <c r="Z6" s="168"/>
      <c r="AA6" s="168"/>
      <c r="AB6" s="168"/>
      <c r="AC6" s="168"/>
      <c r="AD6" s="168"/>
      <c r="AE6" s="168"/>
    </row>
    <row r="7" customFormat="false" ht="15.75" hidden="false" customHeight="false" outlineLevel="0" collapsed="false">
      <c r="A7" s="733"/>
      <c r="B7" s="646" t="n">
        <v>44932</v>
      </c>
      <c r="C7" s="734" t="s">
        <v>8551</v>
      </c>
      <c r="D7" s="4" t="s">
        <v>6944</v>
      </c>
      <c r="E7" s="255" t="s">
        <v>8552</v>
      </c>
    </row>
    <row r="8" customFormat="false" ht="15.75" hidden="false" customHeight="false" outlineLevel="0" collapsed="false">
      <c r="A8" s="733"/>
      <c r="B8" s="646" t="n">
        <v>44932</v>
      </c>
      <c r="C8" s="734" t="s">
        <v>8553</v>
      </c>
      <c r="D8" s="4" t="s">
        <v>6944</v>
      </c>
      <c r="E8" s="255" t="s">
        <v>8554</v>
      </c>
      <c r="F8" s="4" t="s">
        <v>8555</v>
      </c>
      <c r="G8" s="255" t="s">
        <v>8556</v>
      </c>
    </row>
    <row r="9" customFormat="false" ht="15.75" hidden="false" customHeight="false" outlineLevel="0" collapsed="false">
      <c r="A9" s="733"/>
      <c r="B9" s="646" t="n">
        <v>44567</v>
      </c>
      <c r="C9" s="492" t="s">
        <v>8557</v>
      </c>
      <c r="D9" s="4" t="s">
        <v>588</v>
      </c>
      <c r="E9" s="255" t="s">
        <v>8558</v>
      </c>
    </row>
    <row r="10" customFormat="false" ht="15.75" hidden="false" customHeight="false" outlineLevel="0" collapsed="false">
      <c r="A10" s="733"/>
      <c r="B10" s="646" t="n">
        <v>45297</v>
      </c>
      <c r="C10" s="492" t="s">
        <v>8559</v>
      </c>
      <c r="D10" s="4"/>
      <c r="E10" s="4"/>
    </row>
    <row r="11" customFormat="false" ht="15.75" hidden="false" customHeight="false" outlineLevel="0" collapsed="false">
      <c r="A11" s="733"/>
      <c r="B11" s="646" t="n">
        <v>45297</v>
      </c>
      <c r="C11" s="254" t="s">
        <v>8560</v>
      </c>
      <c r="D11" s="4" t="s">
        <v>8561</v>
      </c>
      <c r="E11" s="255" t="s">
        <v>8562</v>
      </c>
    </row>
    <row r="12" customFormat="false" ht="15.75" hidden="false" customHeight="false" outlineLevel="0" collapsed="false">
      <c r="A12" s="735" t="s">
        <v>8563</v>
      </c>
      <c r="B12" s="646" t="n">
        <v>44567</v>
      </c>
      <c r="C12" s="734" t="s">
        <v>8564</v>
      </c>
      <c r="D12" s="4"/>
      <c r="E12" s="4"/>
    </row>
    <row r="13" customFormat="false" ht="15.75" hidden="false" customHeight="false" outlineLevel="0" collapsed="false">
      <c r="A13" s="735"/>
      <c r="B13" s="646" t="n">
        <v>45298</v>
      </c>
      <c r="C13" s="492" t="s">
        <v>8565</v>
      </c>
      <c r="D13" s="4" t="s">
        <v>8566</v>
      </c>
      <c r="E13" s="255" t="s">
        <v>8567</v>
      </c>
    </row>
    <row r="14" customFormat="false" ht="15.75" hidden="false" customHeight="false" outlineLevel="0" collapsed="false">
      <c r="A14" s="735"/>
      <c r="B14" s="646" t="n">
        <v>44933</v>
      </c>
      <c r="C14" s="254" t="s">
        <v>8568</v>
      </c>
      <c r="D14" s="4" t="s">
        <v>518</v>
      </c>
      <c r="E14" s="255" t="s">
        <v>8569</v>
      </c>
    </row>
    <row r="15" customFormat="false" ht="15.75" hidden="false" customHeight="false" outlineLevel="0" collapsed="false">
      <c r="A15" s="735"/>
      <c r="B15" s="646" t="n">
        <v>44568</v>
      </c>
      <c r="C15" s="254" t="s">
        <v>8570</v>
      </c>
      <c r="D15" s="4" t="s">
        <v>1564</v>
      </c>
      <c r="E15" s="255" t="s">
        <v>8571</v>
      </c>
    </row>
    <row r="16" customFormat="false" ht="15.75" hidden="false" customHeight="false" outlineLevel="0" collapsed="false">
      <c r="A16" s="735"/>
      <c r="B16" s="736" t="n">
        <v>44568</v>
      </c>
      <c r="C16" s="254" t="s">
        <v>8572</v>
      </c>
      <c r="D16" s="5" t="s">
        <v>343</v>
      </c>
      <c r="E16" s="5"/>
    </row>
    <row r="17" customFormat="false" ht="15.75" hidden="false" customHeight="false" outlineLevel="0" collapsed="false">
      <c r="A17" s="735"/>
      <c r="B17" s="736" t="n">
        <v>44568</v>
      </c>
      <c r="C17" s="737" t="s">
        <v>8573</v>
      </c>
      <c r="D17" s="5" t="s">
        <v>8574</v>
      </c>
      <c r="E17" s="262" t="s">
        <v>352</v>
      </c>
    </row>
    <row r="18" customFormat="false" ht="15.75" hidden="false" customHeight="false" outlineLevel="0" collapsed="false">
      <c r="A18" s="735"/>
      <c r="B18" s="736" t="n">
        <v>44933</v>
      </c>
      <c r="C18" s="738" t="s">
        <v>8575</v>
      </c>
      <c r="D18" s="5" t="s">
        <v>8576</v>
      </c>
      <c r="E18" s="262" t="s">
        <v>8577</v>
      </c>
    </row>
    <row r="19" customFormat="false" ht="15.75" hidden="false" customHeight="false" outlineLevel="0" collapsed="false">
      <c r="A19" s="735"/>
      <c r="B19" s="736" t="n">
        <v>44568</v>
      </c>
      <c r="C19" s="275" t="s">
        <v>8578</v>
      </c>
      <c r="D19" s="41" t="s">
        <v>54</v>
      </c>
      <c r="E19" s="262" t="s">
        <v>8579</v>
      </c>
    </row>
    <row r="20" customFormat="false" ht="15.75" hidden="false" customHeight="false" outlineLevel="0" collapsed="false">
      <c r="A20" s="735"/>
      <c r="B20" s="736" t="n">
        <v>44568</v>
      </c>
      <c r="C20" s="333" t="s">
        <v>8580</v>
      </c>
      <c r="D20" s="5" t="s">
        <v>8581</v>
      </c>
      <c r="E20" s="262" t="s">
        <v>2764</v>
      </c>
    </row>
    <row r="21" customFormat="false" ht="15.75" hidden="false" customHeight="false" outlineLevel="0" collapsed="false">
      <c r="A21" s="735"/>
      <c r="B21" s="736" t="n">
        <v>44568</v>
      </c>
      <c r="C21" s="281" t="s">
        <v>8582</v>
      </c>
      <c r="D21" s="5" t="s">
        <v>8583</v>
      </c>
      <c r="E21" s="262" t="s">
        <v>1240</v>
      </c>
    </row>
    <row r="22" customFormat="false" ht="15.75" hidden="false" customHeight="false" outlineLevel="0" collapsed="false">
      <c r="A22" s="735"/>
      <c r="B22" s="646" t="n">
        <v>44568</v>
      </c>
      <c r="C22" s="333" t="s">
        <v>8584</v>
      </c>
      <c r="D22" s="5" t="s">
        <v>8581</v>
      </c>
      <c r="E22" s="262" t="s">
        <v>2764</v>
      </c>
    </row>
    <row r="23" customFormat="false" ht="15.75" hidden="false" customHeight="false" outlineLevel="0" collapsed="false">
      <c r="A23" s="735"/>
      <c r="B23" s="736" t="n">
        <v>44568</v>
      </c>
      <c r="C23" s="739" t="s">
        <v>8585</v>
      </c>
      <c r="D23" s="272" t="s">
        <v>2808</v>
      </c>
      <c r="E23" s="273" t="s">
        <v>8586</v>
      </c>
    </row>
    <row r="24" customFormat="false" ht="15.75" hidden="false" customHeight="false" outlineLevel="0" collapsed="false">
      <c r="A24" s="735"/>
      <c r="B24" s="736" t="n">
        <v>44568</v>
      </c>
      <c r="C24" s="739" t="s">
        <v>8587</v>
      </c>
      <c r="D24" s="272" t="s">
        <v>1312</v>
      </c>
      <c r="E24" s="273" t="s">
        <v>8588</v>
      </c>
    </row>
    <row r="25" customFormat="false" ht="15.75" hidden="false" customHeight="false" outlineLevel="0" collapsed="false">
      <c r="A25" s="735"/>
      <c r="B25" s="736" t="n">
        <v>44568</v>
      </c>
      <c r="C25" s="574" t="s">
        <v>8589</v>
      </c>
      <c r="D25" s="18" t="s">
        <v>588</v>
      </c>
      <c r="E25" s="262" t="s">
        <v>8590</v>
      </c>
    </row>
    <row r="26" customFormat="false" ht="15.75" hidden="false" customHeight="false" outlineLevel="0" collapsed="false">
      <c r="A26" s="735"/>
      <c r="B26" s="736" t="n">
        <v>44568</v>
      </c>
      <c r="C26" s="574" t="s">
        <v>8591</v>
      </c>
      <c r="D26" s="18" t="s">
        <v>1354</v>
      </c>
      <c r="E26" s="262" t="s">
        <v>8592</v>
      </c>
    </row>
    <row r="27" customFormat="false" ht="15.75" hidden="false" customHeight="false" outlineLevel="0" collapsed="false">
      <c r="A27" s="735"/>
      <c r="B27" s="736" t="n">
        <v>44568</v>
      </c>
      <c r="C27" s="281" t="s">
        <v>8593</v>
      </c>
      <c r="D27" s="5" t="s">
        <v>8594</v>
      </c>
      <c r="E27" s="262" t="s">
        <v>8595</v>
      </c>
    </row>
    <row r="28" customFormat="false" ht="15.75" hidden="false" customHeight="false" outlineLevel="0" collapsed="false">
      <c r="A28" s="735"/>
      <c r="B28" s="736" t="n">
        <v>44568</v>
      </c>
      <c r="C28" s="740" t="s">
        <v>8596</v>
      </c>
      <c r="D28" s="5" t="s">
        <v>1380</v>
      </c>
      <c r="E28" s="262" t="s">
        <v>8597</v>
      </c>
    </row>
    <row r="29" customFormat="false" ht="15.75" hidden="false" customHeight="false" outlineLevel="0" collapsed="false">
      <c r="A29" s="735"/>
      <c r="B29" s="646" t="n">
        <v>44568</v>
      </c>
      <c r="C29" s="333" t="s">
        <v>8598</v>
      </c>
      <c r="D29" s="4" t="s">
        <v>625</v>
      </c>
      <c r="E29" s="255" t="s">
        <v>8599</v>
      </c>
    </row>
    <row r="30" customFormat="false" ht="15.75" hidden="false" customHeight="false" outlineLevel="0" collapsed="false">
      <c r="A30" s="735"/>
      <c r="B30" s="736" t="n">
        <v>44568</v>
      </c>
      <c r="C30" s="281" t="s">
        <v>8600</v>
      </c>
      <c r="D30" s="18" t="s">
        <v>2808</v>
      </c>
      <c r="E30" s="262" t="s">
        <v>8601</v>
      </c>
    </row>
    <row r="31" customFormat="false" ht="15.75" hidden="false" customHeight="false" outlineLevel="0" collapsed="false">
      <c r="A31" s="735"/>
      <c r="B31" s="736" t="n">
        <v>44934</v>
      </c>
      <c r="C31" s="281" t="s">
        <v>8602</v>
      </c>
      <c r="D31" s="5" t="s">
        <v>8603</v>
      </c>
      <c r="E31" s="262" t="s">
        <v>2299</v>
      </c>
    </row>
    <row r="32" customFormat="false" ht="15.75" hidden="false" customHeight="false" outlineLevel="0" collapsed="false">
      <c r="A32" s="735"/>
      <c r="B32" s="736" t="n">
        <v>44569</v>
      </c>
      <c r="C32" s="281" t="s">
        <v>8604</v>
      </c>
      <c r="D32" s="5" t="s">
        <v>8605</v>
      </c>
      <c r="E32" s="262" t="s">
        <v>8606</v>
      </c>
    </row>
    <row r="33" customFormat="false" ht="15.75" hidden="false" customHeight="false" outlineLevel="0" collapsed="false">
      <c r="A33" s="735"/>
      <c r="B33" s="736" t="n">
        <v>45299</v>
      </c>
      <c r="C33" s="281" t="s">
        <v>8607</v>
      </c>
      <c r="D33" s="5" t="s">
        <v>2833</v>
      </c>
      <c r="E33" s="262" t="s">
        <v>3526</v>
      </c>
      <c r="F33" s="4"/>
      <c r="G33" s="4"/>
      <c r="H33" s="4"/>
      <c r="I33" s="4"/>
    </row>
    <row r="34" customFormat="false" ht="15.75" hidden="false" customHeight="false" outlineLevel="0" collapsed="false">
      <c r="A34" s="735"/>
      <c r="B34" s="736" t="n">
        <v>44569</v>
      </c>
      <c r="C34" s="275" t="s">
        <v>8608</v>
      </c>
      <c r="D34" s="5" t="s">
        <v>1774</v>
      </c>
      <c r="E34" s="262" t="s">
        <v>8609</v>
      </c>
      <c r="F34" s="4" t="s">
        <v>1010</v>
      </c>
      <c r="G34" s="255" t="s">
        <v>8610</v>
      </c>
      <c r="H34" s="4" t="s">
        <v>8611</v>
      </c>
      <c r="I34" s="255" t="s">
        <v>8612</v>
      </c>
    </row>
    <row r="35" customFormat="false" ht="15.75" hidden="false" customHeight="false" outlineLevel="0" collapsed="false">
      <c r="A35" s="735"/>
      <c r="B35" s="736" t="n">
        <v>44569</v>
      </c>
      <c r="C35" s="41" t="s">
        <v>8613</v>
      </c>
      <c r="D35" s="5" t="s">
        <v>8614</v>
      </c>
      <c r="E35" s="258" t="s">
        <v>8615</v>
      </c>
    </row>
    <row r="36" customFormat="false" ht="15.75" hidden="false" customHeight="false" outlineLevel="0" collapsed="false">
      <c r="A36" s="735"/>
      <c r="B36" s="736" t="n">
        <v>44569</v>
      </c>
      <c r="C36" s="41" t="s">
        <v>8616</v>
      </c>
      <c r="D36" s="5" t="s">
        <v>5433</v>
      </c>
      <c r="E36" s="262" t="s">
        <v>8617</v>
      </c>
    </row>
    <row r="37" customFormat="false" ht="15.75" hidden="false" customHeight="false" outlineLevel="0" collapsed="false">
      <c r="A37" s="735"/>
      <c r="B37" s="736" t="n">
        <v>44569</v>
      </c>
      <c r="C37" s="281" t="s">
        <v>8618</v>
      </c>
      <c r="D37" s="5" t="s">
        <v>8619</v>
      </c>
      <c r="E37" s="262" t="s">
        <v>8620</v>
      </c>
    </row>
    <row r="38" customFormat="false" ht="15.75" hidden="false" customHeight="false" outlineLevel="0" collapsed="false">
      <c r="A38" s="735"/>
      <c r="B38" s="736" t="n">
        <v>44569</v>
      </c>
      <c r="C38" s="281" t="s">
        <v>8621</v>
      </c>
      <c r="D38" s="5" t="s">
        <v>2024</v>
      </c>
      <c r="E38" s="262" t="s">
        <v>2037</v>
      </c>
      <c r="F38" s="4" t="s">
        <v>8622</v>
      </c>
    </row>
    <row r="39" customFormat="false" ht="15.75" hidden="false" customHeight="false" outlineLevel="0" collapsed="false">
      <c r="A39" s="735"/>
      <c r="B39" s="736" t="n">
        <v>44934</v>
      </c>
      <c r="C39" s="259" t="s">
        <v>8623</v>
      </c>
      <c r="D39" s="5" t="s">
        <v>8624</v>
      </c>
      <c r="E39" s="5"/>
    </row>
    <row r="40" customFormat="false" ht="15.75" hidden="false" customHeight="false" outlineLevel="0" collapsed="false">
      <c r="A40" s="735"/>
      <c r="B40" s="736" t="n">
        <v>45300</v>
      </c>
      <c r="C40" s="41" t="s">
        <v>8625</v>
      </c>
      <c r="D40" s="5" t="s">
        <v>1354</v>
      </c>
      <c r="E40" s="262" t="s">
        <v>8626</v>
      </c>
    </row>
    <row r="41" customFormat="false" ht="15.75" hidden="false" customHeight="false" outlineLevel="0" collapsed="false">
      <c r="A41" s="735"/>
      <c r="B41" s="736" t="n">
        <v>44570</v>
      </c>
      <c r="C41" s="41" t="s">
        <v>8627</v>
      </c>
      <c r="D41" s="5" t="s">
        <v>598</v>
      </c>
      <c r="E41" s="262" t="s">
        <v>8628</v>
      </c>
    </row>
    <row r="42" customFormat="false" ht="15.75" hidden="false" customHeight="false" outlineLevel="0" collapsed="false">
      <c r="A42" s="735"/>
      <c r="B42" s="736" t="n">
        <v>44570</v>
      </c>
      <c r="C42" s="346" t="s">
        <v>8629</v>
      </c>
      <c r="D42" s="5" t="s">
        <v>8614</v>
      </c>
      <c r="E42" s="258" t="s">
        <v>8615</v>
      </c>
      <c r="F42" s="5" t="s">
        <v>343</v>
      </c>
      <c r="G42" s="258" t="s">
        <v>8630</v>
      </c>
    </row>
    <row r="43" customFormat="false" ht="15.75" hidden="false" customHeight="false" outlineLevel="0" collapsed="false">
      <c r="A43" s="735"/>
      <c r="B43" s="736" t="n">
        <v>44935</v>
      </c>
      <c r="C43" s="275" t="s">
        <v>8631</v>
      </c>
      <c r="D43" s="5" t="s">
        <v>3040</v>
      </c>
      <c r="E43" s="258" t="s">
        <v>8632</v>
      </c>
    </row>
    <row r="44" customFormat="false" ht="15.75" hidden="false" customHeight="false" outlineLevel="0" collapsed="false">
      <c r="A44" s="735"/>
      <c r="B44" s="736" t="n">
        <v>44935</v>
      </c>
      <c r="C44" s="275" t="s">
        <v>8633</v>
      </c>
      <c r="D44" s="5" t="s">
        <v>3040</v>
      </c>
      <c r="E44" s="262" t="s">
        <v>8634</v>
      </c>
    </row>
    <row r="45" customFormat="false" ht="15.75" hidden="false" customHeight="false" outlineLevel="0" collapsed="false">
      <c r="A45" s="735"/>
      <c r="B45" s="736" t="n">
        <v>44570</v>
      </c>
      <c r="C45" s="740" t="s">
        <v>8635</v>
      </c>
      <c r="D45" s="5" t="s">
        <v>1380</v>
      </c>
      <c r="E45" s="258" t="s">
        <v>8636</v>
      </c>
    </row>
    <row r="46" customFormat="false" ht="15.75" hidden="false" customHeight="false" outlineLevel="0" collapsed="false">
      <c r="A46" s="735"/>
      <c r="B46" s="736" t="n">
        <v>44935</v>
      </c>
      <c r="C46" s="41" t="s">
        <v>8637</v>
      </c>
      <c r="D46" s="5" t="s">
        <v>1564</v>
      </c>
      <c r="E46" s="262" t="s">
        <v>8638</v>
      </c>
    </row>
    <row r="47" customFormat="false" ht="15.75" hidden="false" customHeight="false" outlineLevel="0" collapsed="false">
      <c r="A47" s="735"/>
      <c r="B47" s="736" t="n">
        <v>44571</v>
      </c>
      <c r="C47" s="740" t="s">
        <v>8639</v>
      </c>
      <c r="D47" s="5" t="s">
        <v>1380</v>
      </c>
      <c r="E47" s="258" t="s">
        <v>8640</v>
      </c>
    </row>
    <row r="48" customFormat="false" ht="15.75" hidden="false" customHeight="false" outlineLevel="0" collapsed="false">
      <c r="A48" s="735"/>
      <c r="B48" s="736" t="n">
        <v>44571</v>
      </c>
      <c r="C48" s="275" t="s">
        <v>8641</v>
      </c>
      <c r="D48" s="5" t="s">
        <v>8642</v>
      </c>
      <c r="E48" s="258" t="s">
        <v>8643</v>
      </c>
      <c r="F48" s="106"/>
      <c r="G48" s="4"/>
    </row>
    <row r="49" customFormat="false" ht="15.75" hidden="false" customHeight="false" outlineLevel="0" collapsed="false">
      <c r="A49" s="735"/>
      <c r="B49" s="736" t="n">
        <v>44571</v>
      </c>
      <c r="C49" s="41" t="s">
        <v>8644</v>
      </c>
      <c r="D49" s="5" t="s">
        <v>5433</v>
      </c>
      <c r="E49" s="258" t="s">
        <v>8645</v>
      </c>
      <c r="F49" s="106" t="s">
        <v>8646</v>
      </c>
      <c r="G49" s="255" t="s">
        <v>8647</v>
      </c>
    </row>
    <row r="50" customFormat="false" ht="15.75" hidden="false" customHeight="false" outlineLevel="0" collapsed="false">
      <c r="A50" s="735"/>
      <c r="B50" s="736" t="n">
        <v>44572</v>
      </c>
      <c r="C50" s="741" t="s">
        <v>8648</v>
      </c>
      <c r="D50" s="4" t="s">
        <v>8649</v>
      </c>
      <c r="E50" s="258" t="s">
        <v>8650</v>
      </c>
    </row>
    <row r="51" customFormat="false" ht="15.75" hidden="false" customHeight="false" outlineLevel="0" collapsed="false">
      <c r="A51" s="735"/>
      <c r="B51" s="736" t="n">
        <v>44572</v>
      </c>
      <c r="C51" s="333" t="s">
        <v>8651</v>
      </c>
      <c r="D51" s="4" t="s">
        <v>8605</v>
      </c>
      <c r="E51" s="262" t="s">
        <v>8652</v>
      </c>
    </row>
    <row r="52" customFormat="false" ht="15.75" hidden="false" customHeight="false" outlineLevel="0" collapsed="false">
      <c r="A52" s="735"/>
      <c r="B52" s="736" t="n">
        <v>44937</v>
      </c>
      <c r="C52" s="333" t="s">
        <v>8653</v>
      </c>
      <c r="D52" s="4" t="s">
        <v>8654</v>
      </c>
      <c r="E52" s="258" t="s">
        <v>8655</v>
      </c>
      <c r="F52" s="4" t="s">
        <v>8656</v>
      </c>
      <c r="G52" s="258" t="s">
        <v>8657</v>
      </c>
    </row>
    <row r="53" customFormat="false" ht="15.75" hidden="false" customHeight="false" outlineLevel="0" collapsed="false">
      <c r="A53" s="735"/>
      <c r="B53" s="736" t="n">
        <v>44937</v>
      </c>
      <c r="C53" s="333" t="s">
        <v>8658</v>
      </c>
      <c r="D53" s="4" t="s">
        <v>1010</v>
      </c>
      <c r="E53" s="258" t="s">
        <v>8659</v>
      </c>
    </row>
    <row r="54" customFormat="false" ht="15.75" hidden="false" customHeight="false" outlineLevel="0" collapsed="false">
      <c r="A54" s="735"/>
      <c r="B54" s="736" t="n">
        <v>44572</v>
      </c>
      <c r="C54" s="333" t="s">
        <v>8660</v>
      </c>
      <c r="D54" s="4"/>
      <c r="E54" s="11"/>
    </row>
    <row r="55" customFormat="false" ht="15.75" hidden="false" customHeight="false" outlineLevel="0" collapsed="false">
      <c r="A55" s="735"/>
      <c r="B55" s="736" t="n">
        <v>44937</v>
      </c>
      <c r="C55" s="333" t="s">
        <v>8661</v>
      </c>
      <c r="D55" s="4" t="s">
        <v>5221</v>
      </c>
      <c r="E55" s="258" t="s">
        <v>8662</v>
      </c>
    </row>
    <row r="56" customFormat="false" ht="15.75" hidden="false" customHeight="false" outlineLevel="0" collapsed="false">
      <c r="A56" s="735"/>
      <c r="B56" s="736" t="n">
        <v>44937</v>
      </c>
      <c r="C56" s="333" t="s">
        <v>8663</v>
      </c>
      <c r="D56" s="4" t="s">
        <v>8664</v>
      </c>
      <c r="E56" s="258" t="s">
        <v>8665</v>
      </c>
    </row>
    <row r="57" customFormat="false" ht="15.75" hidden="false" customHeight="false" outlineLevel="0" collapsed="false">
      <c r="A57" s="735"/>
      <c r="B57" s="736" t="n">
        <v>44573</v>
      </c>
      <c r="C57" s="742" t="s">
        <v>8666</v>
      </c>
      <c r="D57" s="4" t="s">
        <v>8667</v>
      </c>
      <c r="E57" s="258" t="s">
        <v>8668</v>
      </c>
    </row>
    <row r="58" customFormat="false" ht="15.75" hidden="false" customHeight="false" outlineLevel="0" collapsed="false">
      <c r="A58" s="735"/>
      <c r="B58" s="743" t="n">
        <v>44573</v>
      </c>
      <c r="C58" s="523" t="s">
        <v>8669</v>
      </c>
      <c r="D58" s="18" t="s">
        <v>8670</v>
      </c>
      <c r="E58" s="266" t="s">
        <v>8671</v>
      </c>
    </row>
    <row r="59" customFormat="false" ht="15.75" hidden="false" customHeight="false" outlineLevel="0" collapsed="false">
      <c r="A59" s="735"/>
      <c r="B59" s="646" t="n">
        <v>44938</v>
      </c>
      <c r="C59" s="734" t="s">
        <v>8672</v>
      </c>
      <c r="D59" s="4" t="s">
        <v>8673</v>
      </c>
      <c r="E59" s="255" t="s">
        <v>1286</v>
      </c>
    </row>
    <row r="60" customFormat="false" ht="15.75" hidden="false" customHeight="false" outlineLevel="0" collapsed="false">
      <c r="A60" s="735"/>
      <c r="B60" s="646" t="n">
        <v>44573</v>
      </c>
      <c r="C60" s="734" t="s">
        <v>8674</v>
      </c>
      <c r="D60" s="4" t="s">
        <v>1438</v>
      </c>
      <c r="E60" s="255" t="s">
        <v>8675</v>
      </c>
    </row>
    <row r="61" customFormat="false" ht="15.75" hidden="false" customHeight="false" outlineLevel="0" collapsed="false">
      <c r="A61" s="735"/>
      <c r="B61" s="736" t="n">
        <v>44573</v>
      </c>
      <c r="C61" s="41" t="s">
        <v>8676</v>
      </c>
      <c r="D61" s="5" t="s">
        <v>3493</v>
      </c>
      <c r="E61" s="258" t="s">
        <v>8677</v>
      </c>
    </row>
    <row r="62" customFormat="false" ht="15.75" hidden="false" customHeight="false" outlineLevel="0" collapsed="false">
      <c r="A62" s="735"/>
      <c r="B62" s="743" t="n">
        <v>44938</v>
      </c>
      <c r="C62" s="41" t="s">
        <v>8678</v>
      </c>
      <c r="D62" s="4" t="s">
        <v>8679</v>
      </c>
      <c r="E62" s="262" t="s">
        <v>8680</v>
      </c>
    </row>
    <row r="63" customFormat="false" ht="15.75" hidden="false" customHeight="false" outlineLevel="0" collapsed="false">
      <c r="A63" s="735"/>
      <c r="B63" s="743" t="n">
        <v>44938</v>
      </c>
      <c r="C63" s="281" t="s">
        <v>8681</v>
      </c>
      <c r="D63" s="4" t="s">
        <v>8682</v>
      </c>
      <c r="E63" s="258" t="s">
        <v>3735</v>
      </c>
    </row>
    <row r="64" customFormat="false" ht="15.75" hidden="false" customHeight="false" outlineLevel="0" collapsed="false">
      <c r="A64" s="735"/>
      <c r="B64" s="743" t="n">
        <v>44938</v>
      </c>
      <c r="C64" s="281" t="s">
        <v>8683</v>
      </c>
      <c r="D64" s="4" t="s">
        <v>8684</v>
      </c>
      <c r="E64" s="258" t="s">
        <v>8685</v>
      </c>
    </row>
    <row r="65" customFormat="false" ht="15.75" hidden="false" customHeight="false" outlineLevel="0" collapsed="false">
      <c r="A65" s="735"/>
      <c r="B65" s="736" t="n">
        <v>44574</v>
      </c>
      <c r="C65" s="281" t="s">
        <v>8686</v>
      </c>
      <c r="D65" s="5" t="s">
        <v>1549</v>
      </c>
      <c r="E65" s="258" t="s">
        <v>8687</v>
      </c>
    </row>
    <row r="66" customFormat="false" ht="15.75" hidden="false" customHeight="false" outlineLevel="0" collapsed="false">
      <c r="A66" s="735"/>
      <c r="B66" s="736" t="n">
        <v>44574</v>
      </c>
      <c r="C66" s="275" t="s">
        <v>8688</v>
      </c>
      <c r="D66" s="5" t="s">
        <v>1073</v>
      </c>
      <c r="E66" s="258" t="s">
        <v>7303</v>
      </c>
    </row>
    <row r="67" customFormat="false" ht="15.75" hidden="false" customHeight="false" outlineLevel="0" collapsed="false">
      <c r="A67" s="735"/>
      <c r="B67" s="736" t="n">
        <v>44574</v>
      </c>
      <c r="C67" s="275" t="s">
        <v>8689</v>
      </c>
      <c r="D67" s="5"/>
      <c r="E67" s="11"/>
    </row>
    <row r="68" customFormat="false" ht="15.75" hidden="false" customHeight="false" outlineLevel="0" collapsed="false">
      <c r="A68" s="735"/>
      <c r="B68" s="736" t="n">
        <v>44574</v>
      </c>
      <c r="C68" s="525" t="s">
        <v>8690</v>
      </c>
      <c r="D68" s="5" t="s">
        <v>8691</v>
      </c>
      <c r="E68" s="258" t="s">
        <v>8692</v>
      </c>
      <c r="F68" s="106" t="s">
        <v>1446</v>
      </c>
      <c r="G68" s="255" t="s">
        <v>8693</v>
      </c>
    </row>
    <row r="69" customFormat="false" ht="15.75" hidden="false" customHeight="false" outlineLevel="0" collapsed="false">
      <c r="A69" s="735"/>
      <c r="B69" s="736" t="n">
        <v>44939</v>
      </c>
      <c r="C69" s="281" t="s">
        <v>8694</v>
      </c>
      <c r="D69" s="5"/>
      <c r="E69" s="11"/>
    </row>
    <row r="70" customFormat="false" ht="15.75" hidden="false" customHeight="false" outlineLevel="0" collapsed="false">
      <c r="A70" s="735"/>
      <c r="B70" s="736" t="n">
        <v>44574</v>
      </c>
      <c r="C70" s="744" t="s">
        <v>8695</v>
      </c>
      <c r="D70" s="5"/>
      <c r="E70" s="11"/>
    </row>
    <row r="71" customFormat="false" ht="15.75" hidden="false" customHeight="false" outlineLevel="0" collapsed="false">
      <c r="A71" s="735"/>
      <c r="B71" s="736" t="n">
        <v>44939</v>
      </c>
      <c r="C71" s="281" t="s">
        <v>8696</v>
      </c>
      <c r="D71" s="5" t="s">
        <v>8697</v>
      </c>
      <c r="E71" s="258" t="s">
        <v>8698</v>
      </c>
    </row>
    <row r="72" customFormat="false" ht="15.75" hidden="false" customHeight="false" outlineLevel="0" collapsed="false">
      <c r="A72" s="735"/>
      <c r="B72" s="646" t="n">
        <v>44939</v>
      </c>
      <c r="C72" s="256" t="s">
        <v>8699</v>
      </c>
      <c r="D72" s="4" t="s">
        <v>525</v>
      </c>
      <c r="E72" s="255" t="s">
        <v>8700</v>
      </c>
    </row>
    <row r="73" customFormat="false" ht="15.75" hidden="false" customHeight="false" outlineLevel="0" collapsed="false">
      <c r="A73" s="735"/>
      <c r="B73" s="736" t="n">
        <v>44575</v>
      </c>
      <c r="C73" s="275" t="s">
        <v>8701</v>
      </c>
      <c r="D73" s="5" t="s">
        <v>8702</v>
      </c>
      <c r="E73" s="258" t="s">
        <v>8703</v>
      </c>
      <c r="F73" s="106" t="s">
        <v>1357</v>
      </c>
      <c r="G73" s="255" t="s">
        <v>8704</v>
      </c>
    </row>
    <row r="74" customFormat="false" ht="15.75" hidden="false" customHeight="false" outlineLevel="0" collapsed="false">
      <c r="A74" s="735"/>
      <c r="B74" s="736" t="n">
        <v>44575</v>
      </c>
      <c r="C74" s="281" t="s">
        <v>8705</v>
      </c>
      <c r="D74" s="5" t="s">
        <v>8619</v>
      </c>
      <c r="E74" s="262" t="s">
        <v>8620</v>
      </c>
    </row>
    <row r="75" customFormat="false" ht="15.75" hidden="false" customHeight="false" outlineLevel="0" collapsed="false">
      <c r="A75" s="735"/>
      <c r="B75" s="736" t="n">
        <v>44940</v>
      </c>
      <c r="C75" s="275" t="s">
        <v>8706</v>
      </c>
      <c r="D75" s="4" t="s">
        <v>8707</v>
      </c>
      <c r="F75" s="4" t="s">
        <v>8708</v>
      </c>
      <c r="G75" s="292" t="s">
        <v>8709</v>
      </c>
    </row>
    <row r="76" customFormat="false" ht="15.75" hidden="false" customHeight="false" outlineLevel="0" collapsed="false">
      <c r="A76" s="735"/>
      <c r="B76" s="736" t="n">
        <v>44941</v>
      </c>
      <c r="C76" s="41" t="s">
        <v>8710</v>
      </c>
      <c r="D76" s="5" t="s">
        <v>8711</v>
      </c>
      <c r="E76" s="258" t="s">
        <v>8712</v>
      </c>
    </row>
    <row r="77" customFormat="false" ht="15.75" hidden="false" customHeight="false" outlineLevel="0" collapsed="false">
      <c r="A77" s="735"/>
      <c r="B77" s="736" t="n">
        <v>44576</v>
      </c>
      <c r="C77" s="281" t="s">
        <v>8713</v>
      </c>
      <c r="D77" s="5" t="s">
        <v>588</v>
      </c>
      <c r="E77" s="258" t="s">
        <v>8714</v>
      </c>
    </row>
    <row r="78" customFormat="false" ht="15.75" hidden="false" customHeight="false" outlineLevel="0" collapsed="false">
      <c r="A78" s="735"/>
      <c r="B78" s="736" t="n">
        <v>45306</v>
      </c>
      <c r="C78" s="281" t="s">
        <v>8715</v>
      </c>
      <c r="D78" s="5" t="s">
        <v>8716</v>
      </c>
      <c r="E78" s="258" t="s">
        <v>8717</v>
      </c>
    </row>
    <row r="79" customFormat="false" ht="15.75" hidden="false" customHeight="false" outlineLevel="0" collapsed="false">
      <c r="A79" s="735"/>
      <c r="B79" s="736" t="n">
        <v>44576</v>
      </c>
      <c r="C79" s="740" t="s">
        <v>8718</v>
      </c>
      <c r="D79" s="5" t="s">
        <v>1380</v>
      </c>
      <c r="E79" s="258" t="s">
        <v>8719</v>
      </c>
    </row>
    <row r="80" customFormat="false" ht="15.75" hidden="false" customHeight="false" outlineLevel="0" collapsed="false">
      <c r="A80" s="735"/>
      <c r="B80" s="736" t="n">
        <v>44577</v>
      </c>
      <c r="C80" s="281" t="s">
        <v>8720</v>
      </c>
      <c r="D80" s="5" t="s">
        <v>1354</v>
      </c>
      <c r="E80" s="258" t="s">
        <v>8721</v>
      </c>
    </row>
    <row r="81" customFormat="false" ht="15.75" hidden="false" customHeight="false" outlineLevel="0" collapsed="false">
      <c r="A81" s="735"/>
      <c r="B81" s="736" t="n">
        <v>44577</v>
      </c>
      <c r="C81" s="281" t="s">
        <v>8722</v>
      </c>
      <c r="D81" s="5" t="s">
        <v>588</v>
      </c>
      <c r="E81" s="258" t="s">
        <v>8723</v>
      </c>
    </row>
    <row r="82" customFormat="false" ht="15.75" hidden="false" customHeight="false" outlineLevel="0" collapsed="false">
      <c r="A82" s="735"/>
      <c r="B82" s="736" t="n">
        <v>44577</v>
      </c>
      <c r="C82" s="275" t="s">
        <v>8724</v>
      </c>
      <c r="D82" s="5" t="s">
        <v>5433</v>
      </c>
      <c r="E82" s="258" t="s">
        <v>8725</v>
      </c>
      <c r="F82" s="106" t="s">
        <v>4454</v>
      </c>
      <c r="G82" s="255" t="s">
        <v>8726</v>
      </c>
    </row>
    <row r="83" customFormat="false" ht="15.75" hidden="false" customHeight="false" outlineLevel="0" collapsed="false">
      <c r="A83" s="735"/>
      <c r="B83" s="736" t="n">
        <v>44577</v>
      </c>
      <c r="C83" s="41" t="s">
        <v>8727</v>
      </c>
      <c r="D83" s="5" t="s">
        <v>598</v>
      </c>
      <c r="E83" s="258" t="s">
        <v>1159</v>
      </c>
    </row>
    <row r="84" customFormat="false" ht="15.75" hidden="false" customHeight="false" outlineLevel="0" collapsed="false">
      <c r="A84" s="735"/>
      <c r="B84" s="646" t="n">
        <v>45308</v>
      </c>
      <c r="C84" s="738" t="s">
        <v>8728</v>
      </c>
      <c r="D84" s="4"/>
      <c r="E84" s="4"/>
    </row>
    <row r="85" customFormat="false" ht="15.75" hidden="false" customHeight="false" outlineLevel="0" collapsed="false">
      <c r="A85" s="735"/>
      <c r="B85" s="646" t="n">
        <v>44578</v>
      </c>
      <c r="C85" s="254" t="s">
        <v>8729</v>
      </c>
      <c r="D85" s="4" t="s">
        <v>8730</v>
      </c>
      <c r="E85" s="255" t="s">
        <v>8731</v>
      </c>
    </row>
    <row r="86" customFormat="false" ht="15.75" hidden="false" customHeight="false" outlineLevel="0" collapsed="false">
      <c r="A86" s="735"/>
      <c r="B86" s="646" t="n">
        <v>44578</v>
      </c>
      <c r="C86" s="734" t="s">
        <v>8732</v>
      </c>
      <c r="D86" s="4" t="s">
        <v>1417</v>
      </c>
      <c r="E86" s="255" t="s">
        <v>8733</v>
      </c>
    </row>
    <row r="87" customFormat="false" ht="15.75" hidden="false" customHeight="false" outlineLevel="0" collapsed="false">
      <c r="A87" s="735"/>
      <c r="B87" s="646" t="n">
        <v>44578</v>
      </c>
      <c r="C87" s="745" t="s">
        <v>8734</v>
      </c>
      <c r="D87" s="4" t="s">
        <v>1380</v>
      </c>
      <c r="E87" s="255" t="s">
        <v>8735</v>
      </c>
    </row>
    <row r="88" customFormat="false" ht="15.75" hidden="false" customHeight="false" outlineLevel="0" collapsed="false">
      <c r="A88" s="735"/>
      <c r="B88" s="646" t="n">
        <v>44578</v>
      </c>
      <c r="C88" s="734" t="s">
        <v>8736</v>
      </c>
      <c r="D88" s="4" t="s">
        <v>4264</v>
      </c>
      <c r="E88" s="255" t="s">
        <v>8737</v>
      </c>
    </row>
    <row r="89" customFormat="false" ht="15.75" hidden="false" customHeight="false" outlineLevel="0" collapsed="false">
      <c r="A89" s="735"/>
      <c r="B89" s="662" t="n">
        <v>44578</v>
      </c>
      <c r="C89" s="281" t="s">
        <v>8738</v>
      </c>
      <c r="D89" s="4" t="s">
        <v>8739</v>
      </c>
      <c r="E89" s="292" t="s">
        <v>8740</v>
      </c>
    </row>
    <row r="90" customFormat="false" ht="15.75" hidden="false" customHeight="false" outlineLevel="0" collapsed="false">
      <c r="A90" s="735"/>
      <c r="B90" s="662" t="n">
        <v>44579</v>
      </c>
      <c r="C90" s="523" t="s">
        <v>8741</v>
      </c>
      <c r="D90" s="18" t="s">
        <v>8742</v>
      </c>
      <c r="E90" s="409" t="s">
        <v>8743</v>
      </c>
    </row>
    <row r="91" customFormat="false" ht="15.75" hidden="false" customHeight="false" outlineLevel="0" collapsed="false">
      <c r="A91" s="735"/>
      <c r="B91" s="646" t="n">
        <v>44579</v>
      </c>
      <c r="C91" s="745" t="s">
        <v>8744</v>
      </c>
      <c r="D91" s="4" t="s">
        <v>1380</v>
      </c>
      <c r="E91" s="255" t="s">
        <v>8597</v>
      </c>
    </row>
    <row r="92" customFormat="false" ht="15.75" hidden="false" customHeight="false" outlineLevel="0" collapsed="false">
      <c r="A92" s="735"/>
      <c r="B92" s="646" t="n">
        <v>44579</v>
      </c>
      <c r="C92" s="745" t="s">
        <v>8745</v>
      </c>
      <c r="D92" s="4" t="s">
        <v>1380</v>
      </c>
      <c r="E92" s="255" t="s">
        <v>8746</v>
      </c>
      <c r="F92" s="4"/>
      <c r="G92" s="4"/>
      <c r="H92" s="4"/>
      <c r="I92" s="4"/>
    </row>
    <row r="93" customFormat="false" ht="15.75" hidden="false" customHeight="false" outlineLevel="0" collapsed="false">
      <c r="A93" s="735"/>
      <c r="B93" s="746" t="n">
        <v>44944</v>
      </c>
      <c r="C93" s="254" t="s">
        <v>8747</v>
      </c>
      <c r="D93" s="5" t="s">
        <v>8748</v>
      </c>
      <c r="E93" s="262" t="s">
        <v>8749</v>
      </c>
      <c r="F93" s="5"/>
      <c r="G93" s="5"/>
      <c r="H93" s="5"/>
      <c r="I93" s="5"/>
      <c r="J93" s="5"/>
      <c r="K93" s="5"/>
    </row>
    <row r="94" customFormat="false" ht="15.75" hidden="false" customHeight="false" outlineLevel="0" collapsed="false">
      <c r="A94" s="735"/>
      <c r="B94" s="746" t="n">
        <v>44945</v>
      </c>
      <c r="C94" s="333" t="s">
        <v>8750</v>
      </c>
      <c r="D94" s="5" t="s">
        <v>8751</v>
      </c>
      <c r="E94" s="262" t="s">
        <v>2764</v>
      </c>
      <c r="F94" s="5"/>
      <c r="G94" s="5"/>
      <c r="H94" s="5"/>
      <c r="I94" s="5"/>
      <c r="J94" s="5"/>
      <c r="K94" s="5"/>
    </row>
    <row r="95" customFormat="false" ht="15.75" hidden="false" customHeight="false" outlineLevel="0" collapsed="false">
      <c r="A95" s="735"/>
      <c r="B95" s="662" t="n">
        <v>44579</v>
      </c>
      <c r="C95" s="281" t="s">
        <v>8752</v>
      </c>
      <c r="D95" s="5" t="s">
        <v>8753</v>
      </c>
      <c r="E95" s="262" t="s">
        <v>8754</v>
      </c>
      <c r="F95" s="5" t="s">
        <v>8755</v>
      </c>
      <c r="G95" s="262" t="s">
        <v>8756</v>
      </c>
      <c r="H95" s="5" t="s">
        <v>1354</v>
      </c>
      <c r="I95" s="262" t="s">
        <v>8757</v>
      </c>
      <c r="J95" s="5" t="s">
        <v>8758</v>
      </c>
      <c r="K95" s="262" t="s">
        <v>8759</v>
      </c>
    </row>
    <row r="96" customFormat="false" ht="15.75" hidden="false" customHeight="false" outlineLevel="0" collapsed="false">
      <c r="A96" s="735"/>
      <c r="B96" s="662" t="n">
        <v>44580</v>
      </c>
      <c r="C96" s="281" t="s">
        <v>8760</v>
      </c>
      <c r="D96" s="5" t="s">
        <v>8753</v>
      </c>
      <c r="E96" s="262" t="s">
        <v>8761</v>
      </c>
      <c r="F96" s="5" t="s">
        <v>1312</v>
      </c>
      <c r="G96" s="262" t="s">
        <v>8762</v>
      </c>
    </row>
    <row r="97" customFormat="false" ht="15.75" hidden="false" customHeight="false" outlineLevel="0" collapsed="false">
      <c r="A97" s="735"/>
      <c r="B97" s="662" t="n">
        <v>44580</v>
      </c>
      <c r="C97" s="281" t="s">
        <v>8763</v>
      </c>
      <c r="D97" s="18" t="s">
        <v>8764</v>
      </c>
      <c r="E97" s="409" t="s">
        <v>8765</v>
      </c>
      <c r="F97" s="5"/>
      <c r="G97" s="5"/>
    </row>
    <row r="98" customFormat="false" ht="15.75" hidden="false" customHeight="false" outlineLevel="0" collapsed="false">
      <c r="A98" s="735"/>
      <c r="B98" s="746" t="n">
        <v>44945</v>
      </c>
      <c r="C98" s="389" t="s">
        <v>8766</v>
      </c>
      <c r="D98" s="355"/>
      <c r="E98" s="355"/>
      <c r="F98" s="4"/>
    </row>
    <row r="99" customFormat="false" ht="15.75" hidden="false" customHeight="false" outlineLevel="0" collapsed="false">
      <c r="A99" s="735"/>
      <c r="B99" s="662" t="n">
        <v>44946</v>
      </c>
      <c r="C99" s="281" t="s">
        <v>8767</v>
      </c>
      <c r="D99" s="41" t="s">
        <v>8768</v>
      </c>
      <c r="E99" s="266" t="s">
        <v>8769</v>
      </c>
      <c r="F99" s="4"/>
    </row>
    <row r="100" customFormat="false" ht="15.75" hidden="false" customHeight="false" outlineLevel="0" collapsed="false">
      <c r="A100" s="735"/>
      <c r="B100" s="662" t="n">
        <v>44946</v>
      </c>
      <c r="C100" s="281" t="s">
        <v>8770</v>
      </c>
      <c r="D100" s="5" t="s">
        <v>8771</v>
      </c>
      <c r="E100" s="262" t="s">
        <v>8772</v>
      </c>
      <c r="F100" s="4"/>
    </row>
    <row r="101" customFormat="false" ht="15.75" hidden="false" customHeight="false" outlineLevel="0" collapsed="false">
      <c r="A101" s="735"/>
      <c r="B101" s="646" t="n">
        <v>44581</v>
      </c>
      <c r="C101" s="745" t="s">
        <v>8773</v>
      </c>
      <c r="D101" s="4" t="s">
        <v>1380</v>
      </c>
      <c r="E101" s="5"/>
      <c r="F101" s="4"/>
    </row>
    <row r="102" customFormat="false" ht="15.75" hidden="false" customHeight="false" outlineLevel="0" collapsed="false">
      <c r="A102" s="735"/>
      <c r="B102" s="662" t="n">
        <v>44946</v>
      </c>
      <c r="C102" s="270" t="s">
        <v>8774</v>
      </c>
      <c r="D102" s="5"/>
      <c r="E102" s="5"/>
      <c r="F102" s="4"/>
    </row>
    <row r="103" customFormat="false" ht="15.75" hidden="false" customHeight="false" outlineLevel="0" collapsed="false">
      <c r="A103" s="735"/>
      <c r="B103" s="646" t="n">
        <v>44581</v>
      </c>
      <c r="C103" s="275" t="s">
        <v>8775</v>
      </c>
      <c r="D103" s="5" t="s">
        <v>8776</v>
      </c>
      <c r="E103" s="262" t="s">
        <v>8777</v>
      </c>
      <c r="F103" s="4" t="s">
        <v>8778</v>
      </c>
    </row>
    <row r="104" customFormat="false" ht="15.75" hidden="false" customHeight="false" outlineLevel="0" collapsed="false">
      <c r="A104" s="735"/>
      <c r="B104" s="746" t="n">
        <v>44581</v>
      </c>
      <c r="C104" s="390" t="s">
        <v>8779</v>
      </c>
      <c r="D104" s="355" t="s">
        <v>343</v>
      </c>
      <c r="E104" s="747" t="s">
        <v>8780</v>
      </c>
      <c r="F104" s="11"/>
    </row>
    <row r="105" customFormat="false" ht="15.75" hidden="false" customHeight="false" outlineLevel="0" collapsed="false">
      <c r="A105" s="735"/>
      <c r="B105" s="662" t="n">
        <v>44946</v>
      </c>
      <c r="C105" s="281" t="s">
        <v>8781</v>
      </c>
      <c r="D105" s="5" t="s">
        <v>588</v>
      </c>
      <c r="E105" s="304"/>
      <c r="F105" s="11"/>
    </row>
    <row r="106" customFormat="false" ht="15.75" hidden="false" customHeight="false" outlineLevel="0" collapsed="false">
      <c r="A106" s="735"/>
      <c r="B106" s="662" t="n">
        <v>44581</v>
      </c>
      <c r="C106" s="744" t="s">
        <v>8782</v>
      </c>
      <c r="D106" s="41" t="s">
        <v>8783</v>
      </c>
      <c r="E106" s="41" t="s">
        <v>8784</v>
      </c>
      <c r="F106" s="266" t="s">
        <v>8785</v>
      </c>
    </row>
    <row r="107" customFormat="false" ht="15.75" hidden="false" customHeight="false" outlineLevel="0" collapsed="false">
      <c r="A107" s="735"/>
      <c r="B107" s="646" t="n">
        <v>44581</v>
      </c>
      <c r="C107" s="333" t="s">
        <v>8786</v>
      </c>
      <c r="D107" s="5" t="s">
        <v>8619</v>
      </c>
      <c r="E107" s="262" t="s">
        <v>8620</v>
      </c>
    </row>
    <row r="108" customFormat="false" ht="15.75" hidden="false" customHeight="false" outlineLevel="0" collapsed="false">
      <c r="A108" s="735"/>
      <c r="B108" s="646" t="n">
        <v>44946</v>
      </c>
      <c r="C108" s="377" t="s">
        <v>8787</v>
      </c>
      <c r="D108" s="4"/>
      <c r="E108" s="4"/>
    </row>
    <row r="109" customFormat="false" ht="15.75" hidden="false" customHeight="false" outlineLevel="0" collapsed="false">
      <c r="A109" s="735"/>
      <c r="B109" s="746" t="n">
        <v>44947</v>
      </c>
      <c r="C109" s="389" t="s">
        <v>8788</v>
      </c>
      <c r="D109" s="355" t="s">
        <v>1354</v>
      </c>
      <c r="E109" s="747" t="s">
        <v>8789</v>
      </c>
      <c r="F109" s="748"/>
      <c r="G109" s="748"/>
      <c r="H109" s="748"/>
      <c r="I109" s="748"/>
      <c r="J109" s="748"/>
      <c r="K109" s="748"/>
      <c r="L109" s="748"/>
      <c r="M109" s="748"/>
      <c r="N109" s="748"/>
      <c r="O109" s="748"/>
      <c r="P109" s="748"/>
      <c r="Q109" s="748"/>
      <c r="R109" s="748"/>
      <c r="S109" s="748"/>
      <c r="T109" s="748"/>
      <c r="U109" s="748"/>
      <c r="V109" s="748"/>
      <c r="W109" s="748"/>
      <c r="X109" s="748"/>
      <c r="Y109" s="748"/>
      <c r="Z109" s="748"/>
      <c r="AA109" s="748"/>
      <c r="AB109" s="748"/>
      <c r="AC109" s="748"/>
      <c r="AD109" s="748"/>
      <c r="AE109" s="748"/>
    </row>
    <row r="110" customFormat="false" ht="15.75" hidden="false" customHeight="false" outlineLevel="0" collapsed="false">
      <c r="A110" s="735"/>
      <c r="B110" s="746" t="n">
        <v>44947</v>
      </c>
      <c r="C110" s="389" t="s">
        <v>8790</v>
      </c>
      <c r="D110" s="355" t="s">
        <v>2396</v>
      </c>
      <c r="E110" s="747" t="s">
        <v>8791</v>
      </c>
      <c r="F110" s="748"/>
      <c r="G110" s="748"/>
      <c r="H110" s="748"/>
      <c r="I110" s="748"/>
      <c r="J110" s="748"/>
      <c r="K110" s="748"/>
      <c r="L110" s="748"/>
      <c r="M110" s="748"/>
      <c r="N110" s="748"/>
      <c r="O110" s="748"/>
      <c r="P110" s="748"/>
      <c r="Q110" s="748"/>
      <c r="R110" s="748"/>
      <c r="S110" s="748"/>
      <c r="T110" s="748"/>
      <c r="U110" s="748"/>
      <c r="V110" s="748"/>
      <c r="W110" s="748"/>
      <c r="X110" s="748"/>
      <c r="Y110" s="748"/>
      <c r="Z110" s="748"/>
      <c r="AA110" s="748"/>
      <c r="AB110" s="748"/>
      <c r="AC110" s="748"/>
      <c r="AD110" s="748"/>
      <c r="AE110" s="748"/>
    </row>
    <row r="111" customFormat="false" ht="15.75" hidden="false" customHeight="false" outlineLevel="0" collapsed="false">
      <c r="A111" s="735"/>
      <c r="B111" s="746" t="n">
        <v>44583</v>
      </c>
      <c r="C111" s="749" t="s">
        <v>8792</v>
      </c>
      <c r="D111" s="355" t="s">
        <v>3067</v>
      </c>
      <c r="E111" s="747" t="s">
        <v>3683</v>
      </c>
      <c r="F111" s="748"/>
      <c r="G111" s="748"/>
      <c r="H111" s="748"/>
      <c r="I111" s="748"/>
      <c r="J111" s="748"/>
      <c r="K111" s="748"/>
      <c r="L111" s="748"/>
      <c r="M111" s="748"/>
      <c r="N111" s="748"/>
      <c r="O111" s="748"/>
      <c r="P111" s="748"/>
      <c r="Q111" s="748"/>
      <c r="R111" s="748"/>
      <c r="S111" s="748"/>
      <c r="T111" s="748"/>
      <c r="U111" s="748"/>
      <c r="V111" s="748"/>
      <c r="W111" s="748"/>
      <c r="X111" s="748"/>
      <c r="Y111" s="748"/>
      <c r="Z111" s="748"/>
      <c r="AA111" s="748"/>
      <c r="AB111" s="748"/>
      <c r="AC111" s="748"/>
      <c r="AD111" s="748"/>
      <c r="AE111" s="748"/>
    </row>
    <row r="112" customFormat="false" ht="15.75" hidden="false" customHeight="false" outlineLevel="0" collapsed="false">
      <c r="A112" s="735"/>
      <c r="B112" s="646" t="n">
        <v>44583</v>
      </c>
      <c r="C112" s="275" t="s">
        <v>8793</v>
      </c>
      <c r="D112" s="5" t="s">
        <v>8794</v>
      </c>
      <c r="E112" s="258" t="s">
        <v>8795</v>
      </c>
      <c r="F112" s="4" t="s">
        <v>1264</v>
      </c>
      <c r="G112" s="255" t="s">
        <v>8796</v>
      </c>
      <c r="H112" s="4" t="s">
        <v>8797</v>
      </c>
    </row>
    <row r="113" customFormat="false" ht="15.75" hidden="false" customHeight="false" outlineLevel="0" collapsed="false">
      <c r="A113" s="735"/>
      <c r="B113" s="646" t="n">
        <v>45316</v>
      </c>
      <c r="C113" s="750" t="s">
        <v>8798</v>
      </c>
      <c r="D113" s="5" t="s">
        <v>1380</v>
      </c>
      <c r="E113" s="258" t="s">
        <v>8799</v>
      </c>
    </row>
    <row r="114" customFormat="false" ht="15.75" hidden="false" customHeight="false" outlineLevel="0" collapsed="false">
      <c r="A114" s="735"/>
      <c r="B114" s="646" t="n">
        <v>44586</v>
      </c>
      <c r="C114" s="281" t="s">
        <v>8800</v>
      </c>
      <c r="D114" s="5" t="s">
        <v>588</v>
      </c>
      <c r="E114" s="258" t="s">
        <v>8723</v>
      </c>
    </row>
    <row r="115" customFormat="false" ht="15.75" hidden="false" customHeight="false" outlineLevel="0" collapsed="false">
      <c r="A115" s="735"/>
      <c r="B115" s="646" t="n">
        <v>44586</v>
      </c>
      <c r="C115" s="751" t="s">
        <v>8801</v>
      </c>
      <c r="D115" s="4"/>
      <c r="E115" s="752"/>
    </row>
    <row r="116" customFormat="false" ht="15.75" hidden="false" customHeight="false" outlineLevel="0" collapsed="false">
      <c r="A116" s="735"/>
      <c r="B116" s="646" t="n">
        <v>44586</v>
      </c>
      <c r="C116" s="745" t="s">
        <v>8802</v>
      </c>
      <c r="D116" s="4" t="s">
        <v>1380</v>
      </c>
      <c r="E116" s="348" t="s">
        <v>8803</v>
      </c>
    </row>
    <row r="117" customFormat="false" ht="15.75" hidden="false" customHeight="false" outlineLevel="0" collapsed="false">
      <c r="A117" s="735"/>
      <c r="B117" s="662" t="n">
        <v>44586</v>
      </c>
      <c r="C117" s="432" t="s">
        <v>8804</v>
      </c>
      <c r="D117" s="41" t="s">
        <v>8805</v>
      </c>
      <c r="E117" s="518" t="s">
        <v>8806</v>
      </c>
      <c r="F117" s="4"/>
      <c r="G117" s="4"/>
    </row>
    <row r="118" customFormat="false" ht="15.75" hidden="false" customHeight="false" outlineLevel="0" collapsed="false">
      <c r="A118" s="735"/>
      <c r="B118" s="662" t="n">
        <v>44586</v>
      </c>
      <c r="C118" s="525" t="s">
        <v>8807</v>
      </c>
      <c r="D118" s="41" t="s">
        <v>8808</v>
      </c>
      <c r="E118" s="518" t="s">
        <v>8809</v>
      </c>
      <c r="F118" s="4" t="s">
        <v>1291</v>
      </c>
      <c r="G118" s="255" t="s">
        <v>8810</v>
      </c>
    </row>
    <row r="119" customFormat="false" ht="15.75" hidden="false" customHeight="false" outlineLevel="0" collapsed="false">
      <c r="A119" s="735"/>
      <c r="B119" s="662" t="n">
        <v>44586</v>
      </c>
      <c r="C119" s="525" t="s">
        <v>8811</v>
      </c>
      <c r="D119" s="41" t="s">
        <v>8812</v>
      </c>
      <c r="E119" s="526" t="s">
        <v>8813</v>
      </c>
    </row>
    <row r="120" customFormat="false" ht="15.75" hidden="false" customHeight="false" outlineLevel="0" collapsed="false">
      <c r="A120" s="735"/>
      <c r="B120" s="646" t="n">
        <v>44587</v>
      </c>
      <c r="C120" s="734" t="s">
        <v>8814</v>
      </c>
      <c r="D120" s="4" t="s">
        <v>1446</v>
      </c>
      <c r="E120" s="348" t="s">
        <v>8815</v>
      </c>
    </row>
    <row r="121" customFormat="false" ht="15.75" hidden="false" customHeight="false" outlineLevel="0" collapsed="false">
      <c r="A121" s="735"/>
      <c r="B121" s="646" t="n">
        <v>45307</v>
      </c>
      <c r="C121" s="333" t="s">
        <v>8816</v>
      </c>
      <c r="D121" s="4" t="s">
        <v>1768</v>
      </c>
      <c r="E121" s="348" t="s">
        <v>8817</v>
      </c>
    </row>
    <row r="122" customFormat="false" ht="15.75" hidden="false" customHeight="false" outlineLevel="0" collapsed="false">
      <c r="A122" s="735"/>
      <c r="B122" s="646" t="n">
        <v>44588</v>
      </c>
      <c r="C122" s="333" t="s">
        <v>8818</v>
      </c>
      <c r="D122" s="4" t="s">
        <v>588</v>
      </c>
      <c r="E122" s="348" t="s">
        <v>8723</v>
      </c>
    </row>
    <row r="123" customFormat="false" ht="15.75" hidden="false" customHeight="false" outlineLevel="0" collapsed="false">
      <c r="A123" s="735"/>
      <c r="B123" s="662" t="n">
        <v>44588</v>
      </c>
      <c r="C123" s="525" t="s">
        <v>8819</v>
      </c>
      <c r="D123" s="5" t="s">
        <v>2932</v>
      </c>
      <c r="E123" s="518" t="s">
        <v>8820</v>
      </c>
      <c r="F123" s="4" t="s">
        <v>1619</v>
      </c>
      <c r="G123" s="255" t="s">
        <v>8821</v>
      </c>
    </row>
    <row r="124" customFormat="false" ht="15.75" hidden="false" customHeight="false" outlineLevel="0" collapsed="false">
      <c r="A124" s="735"/>
      <c r="B124" s="662" t="n">
        <v>44953</v>
      </c>
      <c r="C124" s="41" t="s">
        <v>8822</v>
      </c>
      <c r="D124" s="41" t="s">
        <v>8823</v>
      </c>
      <c r="E124" s="526" t="s">
        <v>8824</v>
      </c>
    </row>
    <row r="125" customFormat="false" ht="15.75" hidden="false" customHeight="false" outlineLevel="0" collapsed="false">
      <c r="A125" s="735"/>
      <c r="B125" s="646" t="n">
        <v>44590</v>
      </c>
      <c r="C125" s="5" t="s">
        <v>8825</v>
      </c>
      <c r="D125" s="4" t="s">
        <v>1354</v>
      </c>
      <c r="E125" s="348" t="s">
        <v>8826</v>
      </c>
    </row>
    <row r="126" customFormat="false" ht="15.75" hidden="false" customHeight="false" outlineLevel="0" collapsed="false">
      <c r="A126" s="735"/>
      <c r="B126" s="646" t="n">
        <v>44957</v>
      </c>
      <c r="C126" s="254" t="s">
        <v>8827</v>
      </c>
      <c r="D126" s="4" t="s">
        <v>8828</v>
      </c>
      <c r="E126" s="348" t="s">
        <v>8829</v>
      </c>
    </row>
    <row r="127" customFormat="false" ht="15.75" hidden="false" customHeight="false" outlineLevel="0" collapsed="false">
      <c r="A127" s="735"/>
      <c r="B127" s="106" t="s">
        <v>4203</v>
      </c>
      <c r="C127" s="254" t="s">
        <v>8830</v>
      </c>
      <c r="D127" s="4" t="s">
        <v>4242</v>
      </c>
      <c r="E127" s="348" t="s">
        <v>8831</v>
      </c>
    </row>
    <row r="128" customFormat="false" ht="15.75" hidden="false" customHeight="false" outlineLevel="0" collapsed="false">
      <c r="A128" s="735"/>
      <c r="B128" s="106" t="s">
        <v>4203</v>
      </c>
      <c r="C128" s="254" t="s">
        <v>8832</v>
      </c>
      <c r="D128" s="4" t="s">
        <v>8833</v>
      </c>
      <c r="E128" s="752"/>
    </row>
    <row r="129" customFormat="false" ht="15.75" hidden="false" customHeight="false" outlineLevel="0" collapsed="false">
      <c r="A129" s="735"/>
      <c r="B129" s="732" t="n">
        <v>44228</v>
      </c>
      <c r="C129" s="245" t="s">
        <v>8834</v>
      </c>
      <c r="D129" s="246"/>
      <c r="E129" s="168"/>
      <c r="F129" s="168"/>
      <c r="G129" s="168"/>
      <c r="H129" s="168"/>
      <c r="I129" s="168"/>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row>
    <row r="130" customFormat="false" ht="15.75" hidden="false" customHeight="false" outlineLevel="0" collapsed="false">
      <c r="A130" s="735"/>
      <c r="B130" s="106" t="s">
        <v>4748</v>
      </c>
      <c r="C130" s="254" t="s">
        <v>8835</v>
      </c>
      <c r="D130" s="4" t="s">
        <v>8833</v>
      </c>
      <c r="E130" s="11"/>
    </row>
    <row r="131" customFormat="false" ht="15.75" hidden="false" customHeight="false" outlineLevel="0" collapsed="false">
      <c r="A131" s="735"/>
      <c r="B131" s="646" t="n">
        <v>44593</v>
      </c>
      <c r="C131" s="5" t="s">
        <v>8836</v>
      </c>
      <c r="D131" s="4" t="s">
        <v>8837</v>
      </c>
      <c r="E131" s="258" t="s">
        <v>8838</v>
      </c>
      <c r="F131" s="4" t="s">
        <v>8839</v>
      </c>
      <c r="G131" s="255" t="s">
        <v>8840</v>
      </c>
    </row>
    <row r="132" customFormat="false" ht="15.75" hidden="false" customHeight="false" outlineLevel="0" collapsed="false">
      <c r="A132" s="735"/>
      <c r="B132" s="646" t="n">
        <v>45323</v>
      </c>
      <c r="C132" s="657" t="s">
        <v>8841</v>
      </c>
      <c r="D132" s="4" t="s">
        <v>1435</v>
      </c>
      <c r="E132" s="258" t="s">
        <v>8842</v>
      </c>
    </row>
    <row r="133" customFormat="false" ht="15.75" hidden="false" customHeight="false" outlineLevel="0" collapsed="false">
      <c r="A133" s="735"/>
      <c r="B133" s="646" t="n">
        <v>44593</v>
      </c>
      <c r="C133" s="333" t="s">
        <v>8843</v>
      </c>
      <c r="D133" s="4"/>
      <c r="E133" s="258" t="s">
        <v>8844</v>
      </c>
    </row>
    <row r="134" customFormat="false" ht="15.75" hidden="false" customHeight="false" outlineLevel="0" collapsed="false">
      <c r="A134" s="735"/>
      <c r="B134" s="646" t="n">
        <v>44958</v>
      </c>
      <c r="C134" s="256" t="s">
        <v>8845</v>
      </c>
      <c r="D134" s="4" t="s">
        <v>8846</v>
      </c>
      <c r="E134" s="255" t="s">
        <v>8847</v>
      </c>
    </row>
    <row r="135" customFormat="false" ht="15.75" hidden="false" customHeight="false" outlineLevel="0" collapsed="false">
      <c r="A135" s="735"/>
      <c r="B135" s="646" t="n">
        <v>44593</v>
      </c>
      <c r="C135" s="256" t="s">
        <v>8848</v>
      </c>
      <c r="D135" s="4" t="s">
        <v>8849</v>
      </c>
      <c r="E135" s="255" t="s">
        <v>8850</v>
      </c>
    </row>
    <row r="136" customFormat="false" ht="15.75" hidden="false" customHeight="false" outlineLevel="0" collapsed="false">
      <c r="A136" s="735"/>
      <c r="B136" s="646" t="n">
        <v>44593</v>
      </c>
      <c r="C136" s="254" t="s">
        <v>8851</v>
      </c>
      <c r="D136" s="4" t="s">
        <v>8730</v>
      </c>
      <c r="E136" s="255" t="s">
        <v>8852</v>
      </c>
    </row>
    <row r="137" customFormat="false" ht="15.75" hidden="false" customHeight="false" outlineLevel="0" collapsed="false">
      <c r="A137" s="735"/>
      <c r="B137" s="662" t="n">
        <v>44594</v>
      </c>
      <c r="C137" s="525" t="s">
        <v>8853</v>
      </c>
      <c r="D137" s="4" t="s">
        <v>1643</v>
      </c>
      <c r="E137" s="255" t="s">
        <v>8854</v>
      </c>
    </row>
    <row r="138" customFormat="false" ht="15.75" hidden="false" customHeight="false" outlineLevel="0" collapsed="false">
      <c r="A138" s="735"/>
      <c r="B138" s="106" t="s">
        <v>8855</v>
      </c>
      <c r="C138" s="734" t="s">
        <v>8856</v>
      </c>
      <c r="D138" s="4" t="s">
        <v>1612</v>
      </c>
      <c r="E138" s="255" t="s">
        <v>8857</v>
      </c>
    </row>
    <row r="139" customFormat="false" ht="15.75" hidden="false" customHeight="false" outlineLevel="0" collapsed="false">
      <c r="A139" s="735"/>
      <c r="B139" s="646" t="n">
        <v>44594</v>
      </c>
      <c r="C139" s="254" t="s">
        <v>8858</v>
      </c>
      <c r="D139" s="4" t="s">
        <v>8859</v>
      </c>
      <c r="E139" s="255" t="s">
        <v>8860</v>
      </c>
      <c r="F139" s="106" t="s">
        <v>1619</v>
      </c>
      <c r="G139" s="255" t="s">
        <v>8861</v>
      </c>
    </row>
    <row r="140" customFormat="false" ht="15.75" hidden="false" customHeight="false" outlineLevel="0" collapsed="false">
      <c r="A140" s="735"/>
      <c r="B140" s="646" t="n">
        <v>44594</v>
      </c>
      <c r="C140" s="254" t="s">
        <v>8862</v>
      </c>
      <c r="D140" s="4" t="s">
        <v>7810</v>
      </c>
      <c r="E140" s="255" t="s">
        <v>8863</v>
      </c>
    </row>
    <row r="141" customFormat="false" ht="15.75" hidden="false" customHeight="false" outlineLevel="0" collapsed="false">
      <c r="A141" s="735"/>
      <c r="B141" s="646" t="n">
        <v>44595</v>
      </c>
      <c r="C141" s="5" t="s">
        <v>8864</v>
      </c>
      <c r="D141" s="4" t="s">
        <v>1574</v>
      </c>
      <c r="E141" s="255" t="s">
        <v>8865</v>
      </c>
    </row>
    <row r="142" customFormat="false" ht="15.75" hidden="false" customHeight="false" outlineLevel="0" collapsed="false">
      <c r="A142" s="735"/>
      <c r="B142" s="646" t="n">
        <v>44595</v>
      </c>
      <c r="C142" s="745" t="s">
        <v>8866</v>
      </c>
      <c r="D142" s="4" t="s">
        <v>1380</v>
      </c>
      <c r="E142" s="292" t="s">
        <v>8867</v>
      </c>
    </row>
    <row r="143" customFormat="false" ht="15.75" hidden="false" customHeight="false" outlineLevel="0" collapsed="false">
      <c r="A143" s="735"/>
      <c r="B143" s="662" t="n">
        <v>44596</v>
      </c>
      <c r="C143" s="432" t="s">
        <v>8868</v>
      </c>
      <c r="D143" s="5" t="s">
        <v>1264</v>
      </c>
      <c r="E143" s="262" t="s">
        <v>8869</v>
      </c>
    </row>
    <row r="144" customFormat="false" ht="15.75" hidden="false" customHeight="false" outlineLevel="0" collapsed="false">
      <c r="A144" s="735"/>
      <c r="B144" s="646" t="n">
        <v>44596</v>
      </c>
      <c r="C144" s="333" t="s">
        <v>8870</v>
      </c>
      <c r="D144" s="4" t="s">
        <v>1066</v>
      </c>
      <c r="E144" s="255" t="s">
        <v>8871</v>
      </c>
    </row>
    <row r="145" customFormat="false" ht="15.75" hidden="false" customHeight="false" outlineLevel="0" collapsed="false">
      <c r="A145" s="735"/>
      <c r="B145" s="646" t="n">
        <v>44597</v>
      </c>
      <c r="C145" s="333" t="s">
        <v>8872</v>
      </c>
      <c r="D145" s="4" t="s">
        <v>588</v>
      </c>
      <c r="E145" s="255" t="s">
        <v>8873</v>
      </c>
    </row>
    <row r="146" customFormat="false" ht="15.75" hidden="false" customHeight="false" outlineLevel="0" collapsed="false">
      <c r="A146" s="735"/>
      <c r="B146" s="646" t="n">
        <v>45327</v>
      </c>
      <c r="C146" s="254" t="s">
        <v>8874</v>
      </c>
      <c r="D146" s="4" t="s">
        <v>4638</v>
      </c>
      <c r="E146" s="255" t="s">
        <v>8875</v>
      </c>
    </row>
    <row r="147" customFormat="false" ht="15.75" hidden="false" customHeight="false" outlineLevel="0" collapsed="false">
      <c r="A147" s="735"/>
      <c r="B147" s="646" t="n">
        <v>44597</v>
      </c>
      <c r="C147" s="5" t="s">
        <v>8876</v>
      </c>
      <c r="D147" s="4" t="s">
        <v>8877</v>
      </c>
      <c r="E147" s="255" t="s">
        <v>8878</v>
      </c>
    </row>
    <row r="148" customFormat="false" ht="15.75" hidden="false" customHeight="false" outlineLevel="0" collapsed="false">
      <c r="A148" s="735"/>
      <c r="B148" s="646" t="n">
        <v>44599</v>
      </c>
      <c r="C148" s="5" t="s">
        <v>8879</v>
      </c>
      <c r="D148" s="4" t="s">
        <v>588</v>
      </c>
      <c r="E148" s="255" t="s">
        <v>8880</v>
      </c>
    </row>
    <row r="149" customFormat="false" ht="15.75" hidden="false" customHeight="false" outlineLevel="0" collapsed="false">
      <c r="A149" s="735"/>
      <c r="B149" s="106" t="s">
        <v>8881</v>
      </c>
      <c r="C149" s="333" t="s">
        <v>8882</v>
      </c>
      <c r="D149" s="4" t="s">
        <v>598</v>
      </c>
      <c r="E149" s="255" t="s">
        <v>8883</v>
      </c>
    </row>
    <row r="150" customFormat="false" ht="15.75" hidden="false" customHeight="false" outlineLevel="0" collapsed="false">
      <c r="A150" s="735"/>
      <c r="B150" s="646" t="n">
        <v>44968</v>
      </c>
      <c r="C150" s="734" t="s">
        <v>8884</v>
      </c>
      <c r="D150" s="4" t="s">
        <v>5208</v>
      </c>
      <c r="E150" s="255" t="s">
        <v>8885</v>
      </c>
    </row>
    <row r="151" customFormat="false" ht="15.75" hidden="false" customHeight="false" outlineLevel="0" collapsed="false">
      <c r="A151" s="735"/>
      <c r="B151" s="646" t="n">
        <v>44604</v>
      </c>
      <c r="C151" s="745" t="s">
        <v>8886</v>
      </c>
      <c r="D151" s="4" t="s">
        <v>1380</v>
      </c>
      <c r="E151" s="255" t="s">
        <v>8887</v>
      </c>
    </row>
    <row r="152" customFormat="false" ht="15.75" hidden="false" customHeight="false" outlineLevel="0" collapsed="false">
      <c r="A152" s="735"/>
      <c r="B152" s="646" t="n">
        <v>44605</v>
      </c>
      <c r="C152" s="751" t="s">
        <v>8888</v>
      </c>
      <c r="D152" s="4"/>
      <c r="E152" s="4"/>
    </row>
    <row r="153" customFormat="false" ht="15.75" hidden="false" customHeight="false" outlineLevel="0" collapsed="false">
      <c r="A153" s="735"/>
      <c r="B153" s="646" t="n">
        <v>44607</v>
      </c>
      <c r="C153" s="254" t="s">
        <v>8889</v>
      </c>
      <c r="D153" s="4" t="s">
        <v>1897</v>
      </c>
      <c r="E153" s="255" t="s">
        <v>8890</v>
      </c>
    </row>
    <row r="154" customFormat="false" ht="15.75" hidden="false" customHeight="false" outlineLevel="0" collapsed="false">
      <c r="A154" s="735"/>
      <c r="B154" s="646" t="n">
        <v>44607</v>
      </c>
      <c r="C154" s="5" t="s">
        <v>8891</v>
      </c>
      <c r="D154" s="4" t="s">
        <v>1850</v>
      </c>
      <c r="E154" s="255" t="s">
        <v>8892</v>
      </c>
    </row>
    <row r="155" customFormat="false" ht="15.75" hidden="false" customHeight="false" outlineLevel="0" collapsed="false">
      <c r="A155" s="735"/>
      <c r="B155" s="646" t="n">
        <v>44607</v>
      </c>
      <c r="C155" s="333" t="s">
        <v>8893</v>
      </c>
      <c r="D155" s="4"/>
      <c r="E155" s="4"/>
    </row>
    <row r="156" customFormat="false" ht="15.75" hidden="false" customHeight="false" outlineLevel="0" collapsed="false">
      <c r="A156" s="735"/>
      <c r="B156" s="646" t="n">
        <v>44610</v>
      </c>
      <c r="C156" s="741" t="s">
        <v>8894</v>
      </c>
      <c r="D156" s="4" t="s">
        <v>1104</v>
      </c>
      <c r="E156" s="255" t="s">
        <v>8895</v>
      </c>
    </row>
    <row r="157" customFormat="false" ht="15.75" hidden="false" customHeight="false" outlineLevel="0" collapsed="false">
      <c r="A157" s="735"/>
      <c r="B157" s="646" t="n">
        <v>44611</v>
      </c>
      <c r="C157" s="5" t="s">
        <v>8896</v>
      </c>
      <c r="D157" s="4" t="s">
        <v>8897</v>
      </c>
      <c r="E157" s="255" t="s">
        <v>8898</v>
      </c>
      <c r="F157" s="4"/>
      <c r="G157" s="4"/>
    </row>
    <row r="158" customFormat="false" ht="15.75" hidden="false" customHeight="false" outlineLevel="0" collapsed="false">
      <c r="A158" s="735"/>
      <c r="B158" s="646" t="n">
        <v>44612</v>
      </c>
      <c r="C158" s="657" t="s">
        <v>8899</v>
      </c>
      <c r="D158" s="4" t="s">
        <v>4730</v>
      </c>
      <c r="E158" s="4"/>
      <c r="F158" s="4"/>
      <c r="G158" s="4"/>
    </row>
    <row r="159" customFormat="false" ht="15.75" hidden="false" customHeight="false" outlineLevel="0" collapsed="false">
      <c r="A159" s="735"/>
      <c r="B159" s="662" t="n">
        <v>44981</v>
      </c>
      <c r="C159" s="270" t="s">
        <v>8900</v>
      </c>
      <c r="D159" s="5" t="s">
        <v>8901</v>
      </c>
      <c r="E159" s="262" t="s">
        <v>8902</v>
      </c>
      <c r="F159" s="4"/>
      <c r="G159" s="4"/>
    </row>
    <row r="160" customFormat="false" ht="15.75" hidden="false" customHeight="false" outlineLevel="0" collapsed="false">
      <c r="A160" s="735"/>
      <c r="B160" s="646" t="n">
        <v>44983</v>
      </c>
      <c r="C160" s="753" t="s">
        <v>8903</v>
      </c>
      <c r="D160" s="59" t="s">
        <v>1438</v>
      </c>
      <c r="E160" s="594" t="s">
        <v>8904</v>
      </c>
      <c r="F160" s="55" t="s">
        <v>2086</v>
      </c>
      <c r="G160" s="255" t="s">
        <v>8905</v>
      </c>
    </row>
    <row r="161" customFormat="false" ht="15.75" hidden="false" customHeight="false" outlineLevel="0" collapsed="false">
      <c r="A161" s="735"/>
      <c r="B161" s="646" t="n">
        <v>44618</v>
      </c>
      <c r="C161" s="254" t="s">
        <v>8906</v>
      </c>
      <c r="D161" s="4" t="s">
        <v>4454</v>
      </c>
      <c r="E161" s="255" t="s">
        <v>8907</v>
      </c>
      <c r="F161" s="4"/>
      <c r="G161" s="4"/>
    </row>
    <row r="162" customFormat="false" ht="15.75" hidden="false" customHeight="false" outlineLevel="0" collapsed="false">
      <c r="A162" s="735"/>
      <c r="B162" s="646" t="n">
        <v>44618</v>
      </c>
      <c r="C162" s="254" t="s">
        <v>8908</v>
      </c>
      <c r="D162" s="4" t="s">
        <v>399</v>
      </c>
      <c r="E162" s="255" t="s">
        <v>8909</v>
      </c>
      <c r="F162" s="4"/>
      <c r="G162" s="4"/>
    </row>
    <row r="163" customFormat="false" ht="15.75" hidden="false" customHeight="false" outlineLevel="0" collapsed="false">
      <c r="A163" s="735"/>
      <c r="B163" s="646" t="n">
        <v>44619</v>
      </c>
      <c r="C163" s="5" t="s">
        <v>8910</v>
      </c>
      <c r="D163" s="4" t="s">
        <v>1821</v>
      </c>
      <c r="E163" s="255" t="s">
        <v>8911</v>
      </c>
      <c r="F163" s="4" t="s">
        <v>1247</v>
      </c>
      <c r="G163" s="255" t="s">
        <v>8912</v>
      </c>
    </row>
    <row r="164" customFormat="false" ht="15.75" hidden="false" customHeight="false" outlineLevel="0" collapsed="false">
      <c r="A164" s="735"/>
      <c r="B164" s="646" t="n">
        <v>44620</v>
      </c>
      <c r="C164" s="5" t="s">
        <v>8913</v>
      </c>
      <c r="D164" s="4" t="s">
        <v>1821</v>
      </c>
      <c r="E164" s="255" t="s">
        <v>8911</v>
      </c>
    </row>
    <row r="165" customFormat="false" ht="15.75" hidden="false" customHeight="false" outlineLevel="0" collapsed="false">
      <c r="A165" s="735"/>
      <c r="B165" s="646" t="n">
        <v>44620</v>
      </c>
      <c r="C165" s="254" t="s">
        <v>8914</v>
      </c>
      <c r="D165" s="4" t="s">
        <v>1344</v>
      </c>
      <c r="E165" s="255" t="s">
        <v>8915</v>
      </c>
      <c r="F165" s="4" t="s">
        <v>3386</v>
      </c>
      <c r="G165" s="255" t="s">
        <v>8916</v>
      </c>
    </row>
    <row r="166" customFormat="false" ht="15.75" hidden="false" customHeight="false" outlineLevel="0" collapsed="false">
      <c r="A166" s="735"/>
      <c r="B166" s="106" t="s">
        <v>8917</v>
      </c>
      <c r="C166" s="333" t="s">
        <v>8918</v>
      </c>
      <c r="D166" s="4"/>
      <c r="E166" s="4"/>
      <c r="F166" s="4"/>
      <c r="G166" s="4"/>
    </row>
    <row r="167" customFormat="false" ht="15.75" hidden="false" customHeight="false" outlineLevel="0" collapsed="false">
      <c r="A167" s="735"/>
      <c r="B167" s="732" t="n">
        <v>44256</v>
      </c>
      <c r="C167" s="245" t="s">
        <v>8919</v>
      </c>
      <c r="D167" s="246"/>
      <c r="E167" s="168"/>
      <c r="F167" s="168"/>
      <c r="G167" s="168"/>
      <c r="H167" s="168"/>
      <c r="I167" s="168"/>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row>
    <row r="168" customFormat="false" ht="15.75" hidden="false" customHeight="false" outlineLevel="0" collapsed="false">
      <c r="A168" s="735"/>
      <c r="B168" s="106" t="s">
        <v>4266</v>
      </c>
      <c r="C168" s="657" t="s">
        <v>8920</v>
      </c>
      <c r="D168" s="4"/>
      <c r="E168" s="4"/>
    </row>
    <row r="169" customFormat="false" ht="15.75" hidden="false" customHeight="false" outlineLevel="0" collapsed="false">
      <c r="A169" s="735"/>
      <c r="B169" s="646" t="n">
        <v>44622</v>
      </c>
      <c r="C169" s="657" t="s">
        <v>8921</v>
      </c>
      <c r="D169" s="4" t="s">
        <v>7863</v>
      </c>
      <c r="E169" s="255" t="s">
        <v>8922</v>
      </c>
    </row>
    <row r="170" customFormat="false" ht="15.75" hidden="false" customHeight="false" outlineLevel="0" collapsed="false">
      <c r="A170" s="735"/>
      <c r="B170" s="646" t="n">
        <v>44623</v>
      </c>
      <c r="C170" s="5" t="s">
        <v>8923</v>
      </c>
      <c r="D170" s="4" t="s">
        <v>8161</v>
      </c>
      <c r="E170" s="255" t="s">
        <v>8924</v>
      </c>
    </row>
    <row r="171" customFormat="false" ht="15.75" hidden="false" customHeight="false" outlineLevel="0" collapsed="false">
      <c r="A171" s="735"/>
      <c r="B171" s="662" t="n">
        <v>44988</v>
      </c>
      <c r="C171" s="281" t="s">
        <v>8925</v>
      </c>
      <c r="D171" s="4" t="s">
        <v>2024</v>
      </c>
      <c r="E171" s="292" t="s">
        <v>8926</v>
      </c>
    </row>
    <row r="172" customFormat="false" ht="15.75" hidden="false" customHeight="false" outlineLevel="0" collapsed="false">
      <c r="A172" s="735"/>
      <c r="B172" s="662" t="n">
        <v>44989</v>
      </c>
      <c r="C172" s="275" t="s">
        <v>8927</v>
      </c>
      <c r="D172" s="4" t="s">
        <v>8928</v>
      </c>
      <c r="E172" s="375"/>
    </row>
    <row r="173" customFormat="false" ht="15.75" hidden="false" customHeight="false" outlineLevel="0" collapsed="false">
      <c r="A173" s="735"/>
      <c r="B173" s="662" t="n">
        <v>44626</v>
      </c>
      <c r="C173" s="525" t="s">
        <v>8929</v>
      </c>
      <c r="D173" s="18" t="s">
        <v>8930</v>
      </c>
      <c r="E173" s="409" t="s">
        <v>8931</v>
      </c>
    </row>
    <row r="174" customFormat="false" ht="15.75" hidden="false" customHeight="false" outlineLevel="0" collapsed="false">
      <c r="A174" s="735"/>
      <c r="B174" s="662" t="n">
        <v>45361</v>
      </c>
      <c r="C174" s="281" t="s">
        <v>8932</v>
      </c>
      <c r="D174" s="5" t="s">
        <v>8933</v>
      </c>
      <c r="E174" s="262" t="s">
        <v>8595</v>
      </c>
    </row>
    <row r="175" customFormat="false" ht="15.75" hidden="false" customHeight="false" outlineLevel="0" collapsed="false">
      <c r="A175" s="735"/>
      <c r="B175" s="646" t="n">
        <v>44630</v>
      </c>
      <c r="C175" s="333" t="s">
        <v>8934</v>
      </c>
    </row>
    <row r="176" customFormat="false" ht="15.75" hidden="false" customHeight="false" outlineLevel="0" collapsed="false">
      <c r="A176" s="735"/>
      <c r="B176" s="646" t="n">
        <v>44630</v>
      </c>
      <c r="C176" s="745" t="s">
        <v>8935</v>
      </c>
      <c r="D176" s="4" t="s">
        <v>1380</v>
      </c>
      <c r="E176" s="255" t="s">
        <v>361</v>
      </c>
    </row>
    <row r="177" customFormat="false" ht="15.75" hidden="false" customHeight="false" outlineLevel="0" collapsed="false">
      <c r="A177" s="735"/>
      <c r="B177" s="646" t="n">
        <v>44630</v>
      </c>
      <c r="C177" s="741" t="s">
        <v>8936</v>
      </c>
      <c r="D177" s="4" t="s">
        <v>8937</v>
      </c>
      <c r="E177" s="255" t="s">
        <v>8938</v>
      </c>
    </row>
    <row r="178" customFormat="false" ht="15.75" hidden="false" customHeight="false" outlineLevel="0" collapsed="false">
      <c r="A178" s="735"/>
      <c r="B178" s="646" t="n">
        <v>44630</v>
      </c>
      <c r="C178" s="333" t="s">
        <v>8939</v>
      </c>
      <c r="D178" s="4" t="s">
        <v>8940</v>
      </c>
      <c r="E178" s="255" t="s">
        <v>8595</v>
      </c>
    </row>
    <row r="179" customFormat="false" ht="15.75" hidden="false" customHeight="false" outlineLevel="0" collapsed="false">
      <c r="A179" s="735"/>
      <c r="B179" s="646" t="n">
        <v>44996</v>
      </c>
      <c r="C179" s="333" t="s">
        <v>8941</v>
      </c>
      <c r="D179" s="4" t="s">
        <v>8942</v>
      </c>
      <c r="E179" s="255" t="s">
        <v>8943</v>
      </c>
      <c r="F179" s="4" t="s">
        <v>8944</v>
      </c>
      <c r="G179" s="4"/>
    </row>
    <row r="180" customFormat="false" ht="15.75" hidden="false" customHeight="false" outlineLevel="0" collapsed="false">
      <c r="A180" s="735"/>
      <c r="B180" s="646" t="n">
        <v>44634</v>
      </c>
      <c r="C180" s="254" t="s">
        <v>8945</v>
      </c>
      <c r="D180" s="4" t="s">
        <v>1344</v>
      </c>
      <c r="E180" s="255" t="s">
        <v>8946</v>
      </c>
      <c r="F180" s="4" t="s">
        <v>8947</v>
      </c>
      <c r="G180" s="255" t="s">
        <v>8948</v>
      </c>
    </row>
    <row r="181" customFormat="false" ht="15.75" hidden="false" customHeight="false" outlineLevel="0" collapsed="false">
      <c r="A181" s="735"/>
      <c r="B181" s="646" t="n">
        <v>45002</v>
      </c>
      <c r="C181" s="333" t="s">
        <v>8949</v>
      </c>
      <c r="D181" s="4" t="s">
        <v>8950</v>
      </c>
      <c r="E181" s="255" t="s">
        <v>8951</v>
      </c>
      <c r="F181" s="4" t="s">
        <v>1104</v>
      </c>
      <c r="G181" s="255" t="s">
        <v>8952</v>
      </c>
    </row>
    <row r="182" customFormat="false" ht="15.75" hidden="false" customHeight="false" outlineLevel="0" collapsed="false">
      <c r="A182" s="735"/>
      <c r="B182" s="646" t="n">
        <v>44637</v>
      </c>
      <c r="C182" s="745" t="s">
        <v>8953</v>
      </c>
      <c r="D182" s="4" t="s">
        <v>1380</v>
      </c>
      <c r="E182" s="255" t="s">
        <v>8954</v>
      </c>
    </row>
    <row r="183" customFormat="false" ht="15.75" hidden="false" customHeight="false" outlineLevel="0" collapsed="false">
      <c r="A183" s="735"/>
      <c r="B183" s="646" t="n">
        <v>44638</v>
      </c>
      <c r="C183" s="333" t="s">
        <v>8955</v>
      </c>
      <c r="D183" s="4" t="s">
        <v>8956</v>
      </c>
      <c r="E183" s="258" t="s">
        <v>8957</v>
      </c>
    </row>
    <row r="184" customFormat="false" ht="15.75" hidden="false" customHeight="false" outlineLevel="0" collapsed="false">
      <c r="A184" s="735"/>
      <c r="B184" s="646" t="n">
        <v>44639</v>
      </c>
      <c r="C184" s="254" t="s">
        <v>8958</v>
      </c>
      <c r="D184" s="4" t="s">
        <v>1432</v>
      </c>
      <c r="E184" s="258" t="s">
        <v>1624</v>
      </c>
    </row>
    <row r="185" customFormat="false" ht="15.75" hidden="false" customHeight="false" outlineLevel="0" collapsed="false">
      <c r="A185" s="735"/>
      <c r="B185" s="646" t="n">
        <v>45004</v>
      </c>
      <c r="C185" s="333" t="s">
        <v>8959</v>
      </c>
      <c r="D185" s="4" t="s">
        <v>1104</v>
      </c>
      <c r="E185" s="375" t="s">
        <v>8960</v>
      </c>
    </row>
    <row r="186" customFormat="false" ht="15.75" hidden="false" customHeight="false" outlineLevel="0" collapsed="false">
      <c r="A186" s="735"/>
      <c r="B186" s="646" t="n">
        <v>45006</v>
      </c>
      <c r="C186" s="333" t="s">
        <v>8961</v>
      </c>
      <c r="D186" s="4" t="s">
        <v>1104</v>
      </c>
      <c r="E186" s="258" t="s">
        <v>8962</v>
      </c>
      <c r="F186" s="4" t="s">
        <v>8963</v>
      </c>
      <c r="G186" s="255" t="s">
        <v>8964</v>
      </c>
      <c r="H186" s="4" t="s">
        <v>1104</v>
      </c>
      <c r="I186" s="255" t="s">
        <v>8965</v>
      </c>
      <c r="J186" s="4" t="s">
        <v>1104</v>
      </c>
      <c r="K186" s="255" t="s">
        <v>8952</v>
      </c>
    </row>
    <row r="187" customFormat="false" ht="15.75" hidden="false" customHeight="false" outlineLevel="0" collapsed="false">
      <c r="A187" s="735"/>
      <c r="B187" s="646" t="n">
        <v>45008</v>
      </c>
      <c r="C187" s="333" t="s">
        <v>8966</v>
      </c>
      <c r="D187" s="4" t="s">
        <v>598</v>
      </c>
      <c r="E187" s="258" t="s">
        <v>8967</v>
      </c>
    </row>
    <row r="188" customFormat="false" ht="15.75" hidden="false" customHeight="false" outlineLevel="0" collapsed="false">
      <c r="A188" s="735"/>
      <c r="B188" s="646" t="n">
        <v>44646</v>
      </c>
      <c r="C188" s="333" t="s">
        <v>8968</v>
      </c>
      <c r="D188" s="4" t="s">
        <v>1580</v>
      </c>
      <c r="E188" s="258" t="s">
        <v>8969</v>
      </c>
    </row>
    <row r="189" customFormat="false" ht="15.75" hidden="false" customHeight="false" outlineLevel="0" collapsed="false">
      <c r="A189" s="735"/>
      <c r="B189" s="646" t="n">
        <v>44646</v>
      </c>
      <c r="C189" s="734" t="s">
        <v>8970</v>
      </c>
      <c r="D189" s="4" t="s">
        <v>1312</v>
      </c>
      <c r="E189" s="258" t="s">
        <v>8971</v>
      </c>
    </row>
    <row r="190" customFormat="false" ht="15.75" hidden="false" customHeight="false" outlineLevel="0" collapsed="false">
      <c r="A190" s="735"/>
      <c r="B190" s="482" t="s">
        <v>8972</v>
      </c>
      <c r="C190" s="754" t="s">
        <v>8973</v>
      </c>
      <c r="D190" s="4" t="s">
        <v>1312</v>
      </c>
      <c r="E190" s="255" t="s">
        <v>8974</v>
      </c>
      <c r="F190" s="4" t="s">
        <v>1643</v>
      </c>
      <c r="G190" s="255" t="s">
        <v>8975</v>
      </c>
      <c r="H190" s="4" t="s">
        <v>1354</v>
      </c>
      <c r="I190" s="255" t="s">
        <v>8976</v>
      </c>
    </row>
    <row r="191" customFormat="false" ht="15.75" hidden="false" customHeight="false" outlineLevel="0" collapsed="false">
      <c r="A191" s="735"/>
      <c r="B191" s="646" t="n">
        <v>44650</v>
      </c>
      <c r="C191" s="745" t="s">
        <v>8977</v>
      </c>
      <c r="D191" s="4" t="s">
        <v>1380</v>
      </c>
      <c r="E191" s="258" t="s">
        <v>8978</v>
      </c>
    </row>
    <row r="192" customFormat="false" ht="15.75" hidden="false" customHeight="false" outlineLevel="0" collapsed="false">
      <c r="A192" s="735"/>
      <c r="B192" s="646" t="n">
        <v>44650</v>
      </c>
      <c r="C192" s="254" t="s">
        <v>8979</v>
      </c>
      <c r="D192" s="4" t="s">
        <v>8980</v>
      </c>
      <c r="E192" s="258" t="s">
        <v>8981</v>
      </c>
    </row>
    <row r="193" customFormat="false" ht="15.75" hidden="false" customHeight="false" outlineLevel="0" collapsed="false">
      <c r="A193" s="735"/>
      <c r="B193" s="732" t="n">
        <v>44287</v>
      </c>
      <c r="C193" s="245" t="s">
        <v>8982</v>
      </c>
      <c r="D193" s="246"/>
      <c r="E193" s="168"/>
      <c r="F193" s="168"/>
      <c r="G193" s="168"/>
      <c r="H193" s="168"/>
      <c r="I193" s="168"/>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row>
    <row r="194" customFormat="false" ht="15.75" hidden="false" customHeight="false" outlineLevel="0" collapsed="false">
      <c r="A194" s="735"/>
      <c r="B194" s="463" t="s">
        <v>1499</v>
      </c>
      <c r="C194" s="293" t="s">
        <v>8983</v>
      </c>
      <c r="D194" s="59" t="s">
        <v>8984</v>
      </c>
      <c r="E194" s="594" t="s">
        <v>8985</v>
      </c>
      <c r="F194" s="97"/>
      <c r="G194" s="97"/>
      <c r="H194" s="97"/>
      <c r="I194" s="97"/>
      <c r="J194" s="97"/>
      <c r="K194" s="97"/>
      <c r="L194" s="97"/>
      <c r="M194" s="97"/>
      <c r="N194" s="97"/>
      <c r="O194" s="97"/>
      <c r="P194" s="97"/>
      <c r="Q194" s="97"/>
      <c r="R194" s="97"/>
      <c r="S194" s="97"/>
      <c r="T194" s="97"/>
      <c r="U194" s="97"/>
      <c r="V194" s="97"/>
      <c r="W194" s="97"/>
      <c r="X194" s="97"/>
      <c r="Y194" s="97"/>
      <c r="Z194" s="97"/>
      <c r="AA194" s="97"/>
      <c r="AB194" s="97"/>
      <c r="AC194" s="97"/>
      <c r="AD194" s="97"/>
      <c r="AE194" s="97"/>
    </row>
    <row r="195" customFormat="false" ht="15.75" hidden="false" customHeight="false" outlineLevel="0" collapsed="false">
      <c r="A195" s="735"/>
      <c r="B195" s="463" t="s">
        <v>8986</v>
      </c>
      <c r="C195" s="59" t="s">
        <v>8987</v>
      </c>
      <c r="D195" s="59" t="s">
        <v>8988</v>
      </c>
      <c r="E195" s="594" t="s">
        <v>8989</v>
      </c>
      <c r="F195" s="97"/>
      <c r="G195" s="97"/>
      <c r="H195" s="97"/>
      <c r="I195" s="97"/>
      <c r="J195" s="97"/>
      <c r="K195" s="97"/>
      <c r="L195" s="97"/>
      <c r="M195" s="97"/>
      <c r="N195" s="97"/>
      <c r="O195" s="97"/>
      <c r="P195" s="97"/>
      <c r="Q195" s="97"/>
      <c r="R195" s="97"/>
      <c r="S195" s="97"/>
      <c r="T195" s="97"/>
      <c r="U195" s="97"/>
      <c r="V195" s="97"/>
      <c r="W195" s="97"/>
      <c r="X195" s="97"/>
      <c r="Y195" s="97"/>
      <c r="Z195" s="97"/>
      <c r="AA195" s="97"/>
      <c r="AB195" s="97"/>
      <c r="AC195" s="97"/>
      <c r="AD195" s="97"/>
      <c r="AE195" s="97"/>
    </row>
    <row r="196" customFormat="false" ht="15.75" hidden="false" customHeight="false" outlineLevel="0" collapsed="false">
      <c r="A196" s="735"/>
      <c r="B196" s="463" t="s">
        <v>8990</v>
      </c>
      <c r="C196" s="755" t="s">
        <v>8991</v>
      </c>
      <c r="D196" s="59" t="s">
        <v>6932</v>
      </c>
      <c r="E196" s="594" t="s">
        <v>8992</v>
      </c>
      <c r="F196" s="97"/>
      <c r="G196" s="97"/>
      <c r="H196" s="97"/>
      <c r="I196" s="97"/>
      <c r="J196" s="97"/>
      <c r="K196" s="97"/>
      <c r="L196" s="97"/>
      <c r="M196" s="97"/>
      <c r="N196" s="97"/>
      <c r="O196" s="97"/>
      <c r="P196" s="97"/>
      <c r="Q196" s="97"/>
      <c r="R196" s="97"/>
      <c r="S196" s="97"/>
      <c r="T196" s="97"/>
      <c r="U196" s="97"/>
      <c r="V196" s="97"/>
      <c r="W196" s="97"/>
      <c r="X196" s="97"/>
      <c r="Y196" s="97"/>
      <c r="Z196" s="97"/>
      <c r="AA196" s="97"/>
      <c r="AB196" s="97"/>
      <c r="AC196" s="97"/>
      <c r="AD196" s="97"/>
      <c r="AE196" s="97"/>
    </row>
    <row r="197" customFormat="false" ht="15.75" hidden="false" customHeight="false" outlineLevel="0" collapsed="false">
      <c r="A197" s="735"/>
      <c r="B197" s="463" t="s">
        <v>8993</v>
      </c>
      <c r="C197" s="293" t="s">
        <v>8994</v>
      </c>
      <c r="D197" s="59" t="s">
        <v>1966</v>
      </c>
      <c r="E197" s="594" t="s">
        <v>2048</v>
      </c>
      <c r="F197" s="55"/>
      <c r="G197" s="55"/>
      <c r="H197" s="97"/>
      <c r="I197" s="97"/>
      <c r="J197" s="97"/>
      <c r="K197" s="97"/>
      <c r="L197" s="97"/>
      <c r="M197" s="97"/>
      <c r="N197" s="97"/>
      <c r="O197" s="97"/>
      <c r="P197" s="97"/>
      <c r="Q197" s="97"/>
      <c r="R197" s="97"/>
      <c r="S197" s="97"/>
      <c r="T197" s="97"/>
      <c r="U197" s="97"/>
      <c r="V197" s="97"/>
      <c r="W197" s="97"/>
      <c r="X197" s="97"/>
      <c r="Y197" s="97"/>
      <c r="Z197" s="97"/>
      <c r="AA197" s="97"/>
      <c r="AB197" s="97"/>
      <c r="AC197" s="97"/>
      <c r="AD197" s="97"/>
      <c r="AE197" s="97"/>
    </row>
    <row r="198" customFormat="false" ht="15.75" hidden="false" customHeight="false" outlineLevel="0" collapsed="false">
      <c r="A198" s="735"/>
      <c r="B198" s="463" t="s">
        <v>8995</v>
      </c>
      <c r="C198" s="293" t="s">
        <v>8996</v>
      </c>
      <c r="D198" s="59" t="s">
        <v>8997</v>
      </c>
      <c r="E198" s="594" t="s">
        <v>8998</v>
      </c>
      <c r="F198" s="55"/>
      <c r="G198" s="55"/>
      <c r="H198" s="97"/>
      <c r="I198" s="97"/>
      <c r="J198" s="97"/>
      <c r="K198" s="97"/>
      <c r="L198" s="97"/>
      <c r="M198" s="97"/>
      <c r="N198" s="97"/>
      <c r="O198" s="97"/>
      <c r="P198" s="97"/>
      <c r="Q198" s="97"/>
      <c r="R198" s="97"/>
      <c r="S198" s="97"/>
      <c r="T198" s="97"/>
      <c r="U198" s="97"/>
      <c r="V198" s="97"/>
      <c r="W198" s="97"/>
      <c r="X198" s="97"/>
      <c r="Y198" s="97"/>
      <c r="Z198" s="97"/>
      <c r="AA198" s="97"/>
      <c r="AB198" s="97"/>
      <c r="AC198" s="97"/>
      <c r="AD198" s="97"/>
      <c r="AE198" s="97"/>
    </row>
    <row r="199" customFormat="false" ht="15.75" hidden="false" customHeight="false" outlineLevel="0" collapsed="false">
      <c r="A199" s="735"/>
      <c r="B199" s="463" t="s">
        <v>8999</v>
      </c>
      <c r="C199" s="59" t="s">
        <v>9000</v>
      </c>
      <c r="D199" s="59" t="s">
        <v>1354</v>
      </c>
      <c r="E199" s="594" t="s">
        <v>9001</v>
      </c>
      <c r="F199" s="55" t="s">
        <v>3067</v>
      </c>
      <c r="G199" s="594" t="s">
        <v>9002</v>
      </c>
      <c r="H199" s="97"/>
      <c r="I199" s="97"/>
      <c r="J199" s="97"/>
      <c r="K199" s="97"/>
      <c r="L199" s="97"/>
      <c r="M199" s="97"/>
      <c r="N199" s="97"/>
      <c r="O199" s="97"/>
      <c r="P199" s="97"/>
      <c r="Q199" s="97"/>
      <c r="R199" s="97"/>
      <c r="S199" s="97"/>
      <c r="T199" s="97"/>
      <c r="U199" s="97"/>
      <c r="V199" s="97"/>
      <c r="W199" s="97"/>
      <c r="X199" s="97"/>
      <c r="Y199" s="97"/>
      <c r="Z199" s="97"/>
      <c r="AA199" s="97"/>
      <c r="AB199" s="97"/>
      <c r="AC199" s="97"/>
      <c r="AD199" s="97"/>
      <c r="AE199" s="97"/>
    </row>
    <row r="200" customFormat="false" ht="15.75" hidden="false" customHeight="false" outlineLevel="0" collapsed="false">
      <c r="A200" s="735"/>
      <c r="B200" s="463" t="s">
        <v>9003</v>
      </c>
      <c r="C200" s="755" t="s">
        <v>9004</v>
      </c>
      <c r="D200" s="59" t="s">
        <v>1643</v>
      </c>
      <c r="E200" s="594" t="s">
        <v>9005</v>
      </c>
      <c r="F200" s="55" t="s">
        <v>1312</v>
      </c>
      <c r="G200" s="594" t="s">
        <v>9006</v>
      </c>
      <c r="H200" s="97"/>
      <c r="I200" s="97"/>
      <c r="J200" s="97"/>
      <c r="K200" s="97"/>
      <c r="L200" s="97"/>
      <c r="M200" s="97"/>
      <c r="N200" s="97"/>
      <c r="O200" s="97"/>
      <c r="P200" s="97"/>
      <c r="Q200" s="97"/>
      <c r="R200" s="97"/>
      <c r="S200" s="97"/>
      <c r="T200" s="97"/>
      <c r="U200" s="97"/>
      <c r="V200" s="97"/>
      <c r="W200" s="97"/>
      <c r="X200" s="97"/>
      <c r="Y200" s="97"/>
      <c r="Z200" s="97"/>
      <c r="AA200" s="97"/>
      <c r="AB200" s="97"/>
      <c r="AC200" s="97"/>
      <c r="AD200" s="97"/>
      <c r="AE200" s="97"/>
    </row>
    <row r="201" customFormat="false" ht="15.75" hidden="false" customHeight="false" outlineLevel="0" collapsed="false">
      <c r="A201" s="735"/>
      <c r="B201" s="463" t="s">
        <v>9003</v>
      </c>
      <c r="C201" s="756" t="s">
        <v>9007</v>
      </c>
      <c r="D201" s="59" t="s">
        <v>1380</v>
      </c>
      <c r="E201" s="594" t="s">
        <v>9008</v>
      </c>
      <c r="F201" s="97"/>
      <c r="G201" s="97"/>
      <c r="H201" s="97"/>
      <c r="I201" s="97"/>
      <c r="J201" s="97"/>
      <c r="K201" s="97"/>
      <c r="L201" s="97"/>
      <c r="M201" s="97"/>
      <c r="N201" s="97"/>
      <c r="O201" s="97"/>
      <c r="P201" s="97"/>
      <c r="Q201" s="97"/>
      <c r="R201" s="97"/>
      <c r="S201" s="97"/>
      <c r="T201" s="97"/>
      <c r="U201" s="97"/>
      <c r="V201" s="97"/>
      <c r="W201" s="97"/>
      <c r="X201" s="97"/>
      <c r="Y201" s="97"/>
      <c r="Z201" s="97"/>
      <c r="AA201" s="97"/>
      <c r="AB201" s="97"/>
      <c r="AC201" s="97"/>
      <c r="AD201" s="97"/>
      <c r="AE201" s="97"/>
    </row>
    <row r="202" customFormat="false" ht="15.75" hidden="false" customHeight="false" outlineLevel="0" collapsed="false">
      <c r="A202" s="735"/>
      <c r="B202" s="757" t="s">
        <v>9009</v>
      </c>
      <c r="C202" s="254" t="s">
        <v>9010</v>
      </c>
      <c r="D202" s="4" t="s">
        <v>9011</v>
      </c>
      <c r="E202" s="758" t="s">
        <v>9012</v>
      </c>
      <c r="F202" s="55" t="s">
        <v>9013</v>
      </c>
      <c r="G202" s="594" t="s">
        <v>9014</v>
      </c>
      <c r="H202" s="97"/>
      <c r="I202" s="97"/>
      <c r="J202" s="97"/>
      <c r="K202" s="97"/>
      <c r="L202" s="97"/>
      <c r="M202" s="97"/>
      <c r="N202" s="97"/>
      <c r="O202" s="97"/>
      <c r="P202" s="97"/>
      <c r="Q202" s="97"/>
      <c r="R202" s="97"/>
      <c r="S202" s="97"/>
      <c r="T202" s="97"/>
      <c r="U202" s="97"/>
      <c r="V202" s="97"/>
      <c r="W202" s="97"/>
      <c r="X202" s="97"/>
      <c r="Y202" s="97"/>
      <c r="Z202" s="97"/>
      <c r="AA202" s="97"/>
      <c r="AB202" s="97"/>
      <c r="AC202" s="97"/>
      <c r="AD202" s="97"/>
      <c r="AE202" s="97"/>
    </row>
    <row r="203" customFormat="false" ht="15.75" hidden="false" customHeight="false" outlineLevel="0" collapsed="false">
      <c r="A203" s="735"/>
      <c r="B203" s="757" t="s">
        <v>9009</v>
      </c>
      <c r="C203" s="5" t="s">
        <v>9015</v>
      </c>
      <c r="D203" s="4" t="s">
        <v>1342</v>
      </c>
      <c r="E203" s="758" t="s">
        <v>9016</v>
      </c>
      <c r="F203" s="97"/>
      <c r="G203" s="97"/>
      <c r="H203" s="97"/>
      <c r="I203" s="97"/>
      <c r="J203" s="97"/>
      <c r="K203" s="97"/>
      <c r="L203" s="97"/>
      <c r="M203" s="97"/>
      <c r="N203" s="97"/>
      <c r="O203" s="97"/>
      <c r="P203" s="97"/>
      <c r="Q203" s="97"/>
      <c r="R203" s="97"/>
      <c r="S203" s="97"/>
      <c r="T203" s="97"/>
      <c r="U203" s="97"/>
      <c r="V203" s="97"/>
      <c r="W203" s="97"/>
      <c r="X203" s="97"/>
      <c r="Y203" s="97"/>
      <c r="Z203" s="97"/>
      <c r="AA203" s="97"/>
      <c r="AB203" s="97"/>
      <c r="AC203" s="97"/>
      <c r="AD203" s="97"/>
      <c r="AE203" s="97"/>
    </row>
    <row r="204" customFormat="false" ht="15.75" hidden="false" customHeight="false" outlineLevel="0" collapsed="false">
      <c r="A204" s="735"/>
      <c r="B204" s="757" t="s">
        <v>9017</v>
      </c>
      <c r="C204" s="333" t="s">
        <v>9018</v>
      </c>
      <c r="D204" s="4" t="s">
        <v>598</v>
      </c>
      <c r="E204" s="758" t="s">
        <v>9019</v>
      </c>
      <c r="F204" s="55" t="s">
        <v>9020</v>
      </c>
      <c r="G204" s="594" t="s">
        <v>9021</v>
      </c>
      <c r="H204" s="97"/>
      <c r="I204" s="97"/>
      <c r="J204" s="97"/>
      <c r="K204" s="97"/>
      <c r="L204" s="97"/>
      <c r="M204" s="97"/>
      <c r="N204" s="97"/>
      <c r="O204" s="97"/>
      <c r="P204" s="97"/>
      <c r="Q204" s="97"/>
      <c r="R204" s="97"/>
      <c r="S204" s="97"/>
      <c r="T204" s="97"/>
      <c r="U204" s="97"/>
      <c r="V204" s="97"/>
      <c r="W204" s="97"/>
      <c r="X204" s="97"/>
      <c r="Y204" s="97"/>
      <c r="Z204" s="97"/>
      <c r="AA204" s="97"/>
      <c r="AB204" s="97"/>
      <c r="AC204" s="97"/>
      <c r="AD204" s="97"/>
      <c r="AE204" s="97"/>
    </row>
    <row r="205" customFormat="false" ht="15.75" hidden="false" customHeight="false" outlineLevel="0" collapsed="false">
      <c r="A205" s="735"/>
      <c r="B205" s="757" t="s">
        <v>9022</v>
      </c>
      <c r="C205" s="5" t="s">
        <v>9023</v>
      </c>
      <c r="D205" s="4" t="s">
        <v>1666</v>
      </c>
      <c r="E205" s="758" t="s">
        <v>9024</v>
      </c>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c r="AE205" s="97"/>
    </row>
    <row r="206" customFormat="false" ht="15.75" hidden="false" customHeight="false" outlineLevel="0" collapsed="false">
      <c r="A206" s="735"/>
      <c r="B206" s="757" t="s">
        <v>9025</v>
      </c>
      <c r="C206" s="333" t="s">
        <v>9026</v>
      </c>
      <c r="D206" s="4" t="s">
        <v>9027</v>
      </c>
      <c r="E206" s="255" t="s">
        <v>9028</v>
      </c>
      <c r="F206" s="97"/>
      <c r="G206" s="97"/>
      <c r="H206" s="97"/>
      <c r="I206" s="97"/>
      <c r="J206" s="97"/>
      <c r="K206" s="97"/>
      <c r="L206" s="97"/>
      <c r="M206" s="97"/>
      <c r="N206" s="97"/>
      <c r="O206" s="97"/>
      <c r="P206" s="97"/>
      <c r="Q206" s="97"/>
      <c r="R206" s="97"/>
      <c r="S206" s="97"/>
      <c r="T206" s="97"/>
      <c r="U206" s="97"/>
      <c r="V206" s="97"/>
      <c r="W206" s="97"/>
      <c r="X206" s="97"/>
      <c r="Y206" s="97"/>
      <c r="Z206" s="97"/>
      <c r="AA206" s="97"/>
      <c r="AB206" s="97"/>
      <c r="AC206" s="97"/>
      <c r="AD206" s="97"/>
      <c r="AE206" s="97"/>
    </row>
    <row r="207" customFormat="false" ht="15.75" hidden="false" customHeight="false" outlineLevel="0" collapsed="false">
      <c r="A207" s="735"/>
      <c r="B207" s="757" t="s">
        <v>9029</v>
      </c>
      <c r="C207" s="333" t="s">
        <v>9030</v>
      </c>
      <c r="D207" s="4" t="s">
        <v>1380</v>
      </c>
      <c r="E207" s="255" t="s">
        <v>9031</v>
      </c>
      <c r="F207" s="97"/>
      <c r="G207" s="97"/>
      <c r="H207" s="97"/>
      <c r="I207" s="97"/>
      <c r="J207" s="97"/>
      <c r="K207" s="97"/>
      <c r="L207" s="97"/>
      <c r="M207" s="97"/>
      <c r="N207" s="97"/>
      <c r="O207" s="97"/>
      <c r="P207" s="97"/>
      <c r="Q207" s="97"/>
      <c r="R207" s="97"/>
      <c r="S207" s="97"/>
      <c r="T207" s="97"/>
      <c r="U207" s="97"/>
      <c r="V207" s="97"/>
      <c r="W207" s="97"/>
      <c r="X207" s="97"/>
      <c r="Y207" s="97"/>
      <c r="Z207" s="97"/>
      <c r="AA207" s="97"/>
      <c r="AB207" s="97"/>
      <c r="AC207" s="97"/>
      <c r="AD207" s="97"/>
      <c r="AE207" s="97"/>
    </row>
    <row r="208" customFormat="false" ht="15.75" hidden="false" customHeight="false" outlineLevel="0" collapsed="false">
      <c r="A208" s="735"/>
      <c r="B208" s="757" t="s">
        <v>9029</v>
      </c>
      <c r="C208" s="759" t="s">
        <v>9032</v>
      </c>
      <c r="D208" s="59"/>
      <c r="E208" s="55"/>
      <c r="F208" s="97"/>
      <c r="G208" s="97"/>
      <c r="H208" s="97"/>
      <c r="I208" s="97"/>
      <c r="J208" s="97"/>
      <c r="K208" s="97"/>
      <c r="L208" s="97"/>
      <c r="M208" s="97"/>
      <c r="N208" s="97"/>
      <c r="O208" s="97"/>
      <c r="P208" s="97"/>
      <c r="Q208" s="97"/>
      <c r="R208" s="97"/>
      <c r="S208" s="97"/>
      <c r="T208" s="97"/>
      <c r="U208" s="97"/>
      <c r="V208" s="97"/>
      <c r="W208" s="97"/>
      <c r="X208" s="97"/>
      <c r="Y208" s="97"/>
      <c r="Z208" s="97"/>
      <c r="AA208" s="97"/>
      <c r="AB208" s="97"/>
      <c r="AC208" s="97"/>
      <c r="AD208" s="97"/>
      <c r="AE208" s="97"/>
    </row>
    <row r="209" customFormat="false" ht="15.75" hidden="false" customHeight="false" outlineLevel="0" collapsed="false">
      <c r="A209" s="735"/>
      <c r="B209" s="623" t="s">
        <v>9033</v>
      </c>
      <c r="C209" s="57" t="s">
        <v>9034</v>
      </c>
      <c r="D209" s="59" t="s">
        <v>1929</v>
      </c>
      <c r="E209" s="405" t="s">
        <v>1930</v>
      </c>
      <c r="F209" s="97"/>
      <c r="G209" s="97"/>
      <c r="H209" s="97"/>
      <c r="I209" s="97"/>
      <c r="J209" s="97"/>
      <c r="K209" s="97"/>
      <c r="L209" s="97"/>
      <c r="M209" s="97"/>
      <c r="N209" s="97"/>
      <c r="O209" s="97"/>
      <c r="P209" s="97"/>
      <c r="Q209" s="97"/>
      <c r="R209" s="97"/>
      <c r="S209" s="97"/>
      <c r="T209" s="97"/>
      <c r="U209" s="97"/>
      <c r="V209" s="97"/>
      <c r="W209" s="97"/>
      <c r="X209" s="97"/>
      <c r="Y209" s="97"/>
      <c r="Z209" s="97"/>
      <c r="AA209" s="97"/>
      <c r="AB209" s="97"/>
      <c r="AC209" s="97"/>
      <c r="AD209" s="97"/>
      <c r="AE209" s="97"/>
    </row>
    <row r="210" customFormat="false" ht="15.75" hidden="false" customHeight="false" outlineLevel="0" collapsed="false">
      <c r="A210" s="735"/>
      <c r="B210" s="463" t="s">
        <v>9033</v>
      </c>
      <c r="C210" s="59" t="s">
        <v>9035</v>
      </c>
      <c r="D210" s="59" t="s">
        <v>9036</v>
      </c>
      <c r="E210" s="594" t="s">
        <v>9037</v>
      </c>
      <c r="F210" s="97"/>
      <c r="G210" s="97"/>
      <c r="H210" s="97"/>
      <c r="I210" s="97"/>
      <c r="J210" s="97"/>
      <c r="K210" s="97"/>
      <c r="L210" s="97"/>
      <c r="M210" s="97"/>
      <c r="N210" s="97"/>
      <c r="O210" s="97"/>
      <c r="P210" s="97"/>
      <c r="Q210" s="97"/>
      <c r="R210" s="97"/>
      <c r="S210" s="97"/>
      <c r="T210" s="97"/>
      <c r="U210" s="97"/>
      <c r="V210" s="97"/>
      <c r="W210" s="97"/>
      <c r="X210" s="97"/>
      <c r="Y210" s="97"/>
      <c r="Z210" s="97"/>
      <c r="AA210" s="97"/>
      <c r="AB210" s="97"/>
      <c r="AC210" s="97"/>
      <c r="AD210" s="97"/>
      <c r="AE210" s="97"/>
    </row>
    <row r="211" customFormat="false" ht="15.75" hidden="false" customHeight="false" outlineLevel="0" collapsed="false">
      <c r="A211" s="735"/>
      <c r="B211" s="463" t="s">
        <v>9038</v>
      </c>
      <c r="C211" s="291" t="s">
        <v>9039</v>
      </c>
      <c r="D211" s="59" t="s">
        <v>625</v>
      </c>
      <c r="E211" s="594" t="s">
        <v>9040</v>
      </c>
      <c r="F211" s="97"/>
      <c r="G211" s="97"/>
      <c r="H211" s="97"/>
      <c r="I211" s="97"/>
      <c r="J211" s="97"/>
      <c r="K211" s="97"/>
      <c r="L211" s="97"/>
      <c r="M211" s="97"/>
      <c r="N211" s="97"/>
      <c r="O211" s="97"/>
      <c r="P211" s="97"/>
      <c r="Q211" s="97"/>
      <c r="R211" s="97"/>
      <c r="S211" s="97"/>
      <c r="T211" s="97"/>
      <c r="U211" s="97"/>
      <c r="V211" s="97"/>
      <c r="W211" s="97"/>
      <c r="X211" s="97"/>
      <c r="Y211" s="97"/>
      <c r="Z211" s="97"/>
      <c r="AA211" s="97"/>
      <c r="AB211" s="97"/>
      <c r="AC211" s="97"/>
      <c r="AD211" s="97"/>
      <c r="AE211" s="97"/>
    </row>
    <row r="212" customFormat="false" ht="15.75" hidden="false" customHeight="false" outlineLevel="0" collapsed="false">
      <c r="A212" s="735"/>
      <c r="B212" s="463" t="s">
        <v>9041</v>
      </c>
      <c r="C212" s="291" t="s">
        <v>9042</v>
      </c>
      <c r="D212" s="59" t="s">
        <v>1354</v>
      </c>
      <c r="E212" s="594" t="s">
        <v>9043</v>
      </c>
      <c r="F212" s="97"/>
      <c r="G212" s="97"/>
      <c r="H212" s="97"/>
      <c r="I212" s="97"/>
      <c r="J212" s="97"/>
      <c r="K212" s="97"/>
      <c r="L212" s="97"/>
      <c r="M212" s="97"/>
      <c r="N212" s="97"/>
      <c r="O212" s="97"/>
      <c r="P212" s="97"/>
      <c r="Q212" s="97"/>
      <c r="R212" s="97"/>
      <c r="S212" s="97"/>
      <c r="T212" s="97"/>
      <c r="U212" s="97"/>
      <c r="V212" s="97"/>
      <c r="W212" s="97"/>
      <c r="X212" s="97"/>
      <c r="Y212" s="97"/>
      <c r="Z212" s="97"/>
      <c r="AA212" s="97"/>
      <c r="AB212" s="97"/>
      <c r="AC212" s="97"/>
      <c r="AD212" s="97"/>
      <c r="AE212" s="97"/>
    </row>
    <row r="213" customFormat="false" ht="15.75" hidden="false" customHeight="false" outlineLevel="0" collapsed="false">
      <c r="A213" s="735"/>
      <c r="B213" s="463" t="s">
        <v>9044</v>
      </c>
      <c r="C213" s="291" t="s">
        <v>9045</v>
      </c>
      <c r="D213" s="59" t="s">
        <v>1607</v>
      </c>
      <c r="E213" s="594" t="s">
        <v>9046</v>
      </c>
      <c r="F213" s="97"/>
      <c r="G213" s="97"/>
      <c r="H213" s="97"/>
      <c r="I213" s="97"/>
      <c r="J213" s="97"/>
      <c r="K213" s="97"/>
      <c r="L213" s="97"/>
      <c r="M213" s="97"/>
      <c r="N213" s="97"/>
      <c r="O213" s="97"/>
      <c r="P213" s="97"/>
      <c r="Q213" s="97"/>
      <c r="R213" s="97"/>
      <c r="S213" s="97"/>
      <c r="T213" s="97"/>
      <c r="U213" s="97"/>
      <c r="V213" s="97"/>
      <c r="W213" s="97"/>
      <c r="X213" s="97"/>
      <c r="Y213" s="97"/>
      <c r="Z213" s="97"/>
      <c r="AA213" s="97"/>
      <c r="AB213" s="97"/>
      <c r="AC213" s="97"/>
      <c r="AD213" s="97"/>
      <c r="AE213" s="97"/>
    </row>
    <row r="214" customFormat="false" ht="15.75" hidden="false" customHeight="false" outlineLevel="0" collapsed="false">
      <c r="A214" s="735"/>
      <c r="B214" s="732" t="n">
        <v>44317</v>
      </c>
      <c r="C214" s="245" t="s">
        <v>9047</v>
      </c>
      <c r="D214" s="246"/>
      <c r="E214" s="168"/>
      <c r="F214" s="168"/>
      <c r="G214" s="168"/>
      <c r="H214" s="168"/>
      <c r="I214" s="168"/>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row>
    <row r="215" customFormat="false" ht="15.75" hidden="false" customHeight="false" outlineLevel="0" collapsed="false">
      <c r="A215" s="735"/>
      <c r="B215" s="482" t="s">
        <v>1503</v>
      </c>
      <c r="C215" s="760" t="s">
        <v>9048</v>
      </c>
      <c r="D215" s="5" t="s">
        <v>9049</v>
      </c>
      <c r="E215" s="262" t="s">
        <v>9050</v>
      </c>
    </row>
    <row r="216" customFormat="false" ht="15.75" hidden="false" customHeight="false" outlineLevel="0" collapsed="false">
      <c r="A216" s="735"/>
      <c r="B216" s="482" t="s">
        <v>1503</v>
      </c>
      <c r="C216" s="275" t="s">
        <v>9051</v>
      </c>
      <c r="D216" s="5" t="s">
        <v>9052</v>
      </c>
      <c r="E216" s="262" t="s">
        <v>9053</v>
      </c>
    </row>
    <row r="217" customFormat="false" ht="15.75" hidden="false" customHeight="false" outlineLevel="0" collapsed="false">
      <c r="A217" s="735"/>
      <c r="B217" s="761" t="n">
        <v>44682</v>
      </c>
      <c r="C217" s="41" t="s">
        <v>9054</v>
      </c>
      <c r="D217" s="41" t="s">
        <v>9055</v>
      </c>
      <c r="E217" s="262" t="s">
        <v>9056</v>
      </c>
    </row>
    <row r="218" customFormat="false" ht="15.75" hidden="false" customHeight="false" outlineLevel="0" collapsed="false">
      <c r="A218" s="735"/>
      <c r="B218" s="761" t="n">
        <v>44682</v>
      </c>
      <c r="C218" s="275" t="s">
        <v>9057</v>
      </c>
      <c r="D218" s="5" t="s">
        <v>9058</v>
      </c>
      <c r="E218" s="262" t="s">
        <v>9059</v>
      </c>
    </row>
    <row r="219" customFormat="false" ht="15.75" hidden="false" customHeight="false" outlineLevel="0" collapsed="false">
      <c r="A219" s="735"/>
      <c r="B219" s="761" t="n">
        <v>45051</v>
      </c>
      <c r="C219" s="275" t="s">
        <v>9060</v>
      </c>
      <c r="D219" s="5" t="s">
        <v>9061</v>
      </c>
      <c r="E219" s="262" t="s">
        <v>8829</v>
      </c>
    </row>
    <row r="220" customFormat="false" ht="15.75" hidden="false" customHeight="false" outlineLevel="0" collapsed="false">
      <c r="A220" s="735"/>
      <c r="B220" s="761" t="n">
        <v>44687</v>
      </c>
      <c r="C220" s="275" t="s">
        <v>9062</v>
      </c>
      <c r="D220" s="5" t="s">
        <v>518</v>
      </c>
      <c r="E220" s="262" t="s">
        <v>9063</v>
      </c>
    </row>
    <row r="221" customFormat="false" ht="15.75" hidden="false" customHeight="false" outlineLevel="0" collapsed="false">
      <c r="A221" s="735"/>
      <c r="B221" s="761" t="n">
        <v>44687</v>
      </c>
      <c r="C221" s="275" t="s">
        <v>9064</v>
      </c>
      <c r="D221" s="5" t="s">
        <v>1677</v>
      </c>
      <c r="E221" s="258" t="s">
        <v>9065</v>
      </c>
    </row>
    <row r="222" customFormat="false" ht="15.75" hidden="false" customHeight="false" outlineLevel="0" collapsed="false">
      <c r="A222" s="735"/>
      <c r="B222" s="761" t="n">
        <v>44687</v>
      </c>
      <c r="C222" s="281" t="s">
        <v>9066</v>
      </c>
      <c r="D222" s="41" t="s">
        <v>9067</v>
      </c>
      <c r="E222" s="266" t="s">
        <v>9068</v>
      </c>
    </row>
    <row r="223" customFormat="false" ht="15.75" hidden="false" customHeight="false" outlineLevel="0" collapsed="false">
      <c r="A223" s="735"/>
      <c r="B223" s="761" t="n">
        <v>44690</v>
      </c>
      <c r="C223" s="41" t="s">
        <v>9069</v>
      </c>
      <c r="D223" s="4" t="s">
        <v>1666</v>
      </c>
      <c r="E223" s="255" t="s">
        <v>9070</v>
      </c>
    </row>
    <row r="224" customFormat="false" ht="15.75" hidden="false" customHeight="false" outlineLevel="0" collapsed="false">
      <c r="A224" s="735"/>
      <c r="B224" s="761" t="n">
        <v>44691</v>
      </c>
      <c r="C224" s="275" t="s">
        <v>9071</v>
      </c>
      <c r="D224" s="4" t="s">
        <v>1432</v>
      </c>
      <c r="E224" s="255" t="s">
        <v>1624</v>
      </c>
      <c r="F224" s="4" t="s">
        <v>598</v>
      </c>
      <c r="G224" s="255" t="s">
        <v>9072</v>
      </c>
    </row>
    <row r="225" customFormat="false" ht="15.75" hidden="false" customHeight="false" outlineLevel="0" collapsed="false">
      <c r="A225" s="735"/>
      <c r="B225" s="761" t="n">
        <v>44692</v>
      </c>
      <c r="C225" s="525" t="s">
        <v>9073</v>
      </c>
      <c r="D225" s="4" t="s">
        <v>598</v>
      </c>
      <c r="E225" s="255" t="s">
        <v>3463</v>
      </c>
    </row>
    <row r="226" customFormat="false" ht="15.75" hidden="false" customHeight="false" outlineLevel="0" collapsed="false">
      <c r="A226" s="735"/>
      <c r="B226" s="761" t="n">
        <v>45058</v>
      </c>
      <c r="C226" s="281" t="s">
        <v>9074</v>
      </c>
      <c r="D226" s="5" t="s">
        <v>9075</v>
      </c>
      <c r="E226" s="262" t="s">
        <v>1060</v>
      </c>
      <c r="F226" s="18"/>
    </row>
    <row r="227" customFormat="false" ht="15.75" hidden="false" customHeight="false" outlineLevel="0" collapsed="false">
      <c r="A227" s="735"/>
      <c r="B227" s="761" t="n">
        <v>45061</v>
      </c>
      <c r="C227" s="525" t="s">
        <v>9076</v>
      </c>
      <c r="D227" s="41" t="s">
        <v>9077</v>
      </c>
      <c r="E227" s="362" t="s">
        <v>9078</v>
      </c>
      <c r="F227" s="18"/>
    </row>
    <row r="228" customFormat="false" ht="15.75" hidden="false" customHeight="false" outlineLevel="0" collapsed="false">
      <c r="A228" s="735"/>
      <c r="B228" s="761" t="n">
        <v>44698</v>
      </c>
      <c r="C228" s="41" t="s">
        <v>9079</v>
      </c>
      <c r="D228" s="4" t="s">
        <v>2489</v>
      </c>
      <c r="E228" s="255" t="s">
        <v>2490</v>
      </c>
    </row>
    <row r="229" customFormat="false" ht="15.75" hidden="false" customHeight="false" outlineLevel="0" collapsed="false">
      <c r="A229" s="735"/>
      <c r="B229" s="761" t="n">
        <v>44700</v>
      </c>
      <c r="C229" s="41" t="s">
        <v>9080</v>
      </c>
      <c r="D229" s="4" t="s">
        <v>9081</v>
      </c>
      <c r="E229" s="255" t="s">
        <v>9082</v>
      </c>
    </row>
    <row r="230" customFormat="false" ht="15.75" hidden="false" customHeight="false" outlineLevel="0" collapsed="false">
      <c r="A230" s="735"/>
      <c r="B230" s="648" t="n">
        <v>44700</v>
      </c>
      <c r="C230" s="738" t="s">
        <v>9083</v>
      </c>
    </row>
    <row r="231" customFormat="false" ht="15.75" hidden="false" customHeight="false" outlineLevel="0" collapsed="false">
      <c r="A231" s="735"/>
      <c r="B231" s="648" t="n">
        <v>44701</v>
      </c>
      <c r="C231" s="275" t="s">
        <v>9084</v>
      </c>
      <c r="D231" s="59" t="s">
        <v>1564</v>
      </c>
      <c r="E231" s="255" t="s">
        <v>9085</v>
      </c>
      <c r="F231" s="4" t="s">
        <v>9086</v>
      </c>
      <c r="G231" s="762" t="s">
        <v>9087</v>
      </c>
    </row>
    <row r="232" customFormat="false" ht="15.75" hidden="false" customHeight="false" outlineLevel="0" collapsed="false">
      <c r="A232" s="735"/>
      <c r="B232" s="648" t="n">
        <v>44701</v>
      </c>
      <c r="C232" s="41" t="s">
        <v>9088</v>
      </c>
      <c r="D232" s="59" t="s">
        <v>9089</v>
      </c>
      <c r="E232" s="255" t="s">
        <v>9090</v>
      </c>
      <c r="F232" s="4" t="s">
        <v>2489</v>
      </c>
      <c r="G232" s="255" t="s">
        <v>2490</v>
      </c>
    </row>
    <row r="233" customFormat="false" ht="15.75" hidden="false" customHeight="false" outlineLevel="0" collapsed="false">
      <c r="A233" s="735"/>
      <c r="B233" s="761" t="n">
        <v>44701</v>
      </c>
      <c r="C233" s="41" t="s">
        <v>9091</v>
      </c>
      <c r="D233" s="59" t="s">
        <v>8805</v>
      </c>
      <c r="E233" s="262" t="s">
        <v>9092</v>
      </c>
      <c r="F233" s="5"/>
      <c r="G233" s="763"/>
    </row>
    <row r="234" customFormat="false" ht="15.75" hidden="false" customHeight="false" outlineLevel="0" collapsed="false">
      <c r="A234" s="735"/>
      <c r="B234" s="648" t="n">
        <v>44703</v>
      </c>
      <c r="C234" s="764" t="s">
        <v>9093</v>
      </c>
      <c r="D234" s="59" t="s">
        <v>3386</v>
      </c>
      <c r="E234" s="255" t="s">
        <v>9094</v>
      </c>
      <c r="F234" s="4" t="s">
        <v>3386</v>
      </c>
      <c r="G234" s="762" t="s">
        <v>9095</v>
      </c>
    </row>
    <row r="235" customFormat="false" ht="15.75" hidden="false" customHeight="false" outlineLevel="0" collapsed="false">
      <c r="A235" s="735"/>
      <c r="B235" s="648" t="n">
        <v>45068</v>
      </c>
      <c r="C235" s="254" t="s">
        <v>9096</v>
      </c>
      <c r="D235" s="59" t="s">
        <v>3386</v>
      </c>
      <c r="E235" s="255" t="s">
        <v>9097</v>
      </c>
      <c r="F235" s="4" t="s">
        <v>518</v>
      </c>
      <c r="G235" s="255" t="s">
        <v>9098</v>
      </c>
    </row>
    <row r="236" customFormat="false" ht="15.75" hidden="false" customHeight="false" outlineLevel="0" collapsed="false">
      <c r="A236" s="735"/>
      <c r="B236" s="648" t="n">
        <v>44705</v>
      </c>
      <c r="C236" s="738" t="s">
        <v>9099</v>
      </c>
      <c r="D236" s="59" t="s">
        <v>9100</v>
      </c>
      <c r="E236" s="255" t="s">
        <v>388</v>
      </c>
    </row>
    <row r="237" customFormat="false" ht="15.75" hidden="false" customHeight="false" outlineLevel="0" collapsed="false">
      <c r="A237" s="735"/>
      <c r="B237" s="648" t="n">
        <v>45070</v>
      </c>
      <c r="C237" s="5" t="s">
        <v>9101</v>
      </c>
      <c r="D237" s="59" t="s">
        <v>9102</v>
      </c>
      <c r="E237" s="255" t="s">
        <v>9103</v>
      </c>
      <c r="F237" s="4" t="s">
        <v>9104</v>
      </c>
      <c r="G237" s="255" t="s">
        <v>9105</v>
      </c>
    </row>
    <row r="238" customFormat="false" ht="15.75" hidden="false" customHeight="false" outlineLevel="0" collapsed="false">
      <c r="A238" s="735"/>
      <c r="B238" s="648" t="n">
        <v>44706</v>
      </c>
      <c r="C238" s="254" t="s">
        <v>9106</v>
      </c>
      <c r="D238" s="59" t="s">
        <v>1564</v>
      </c>
      <c r="E238" s="4"/>
    </row>
    <row r="239" customFormat="false" ht="15.75" hidden="false" customHeight="false" outlineLevel="0" collapsed="false">
      <c r="A239" s="735"/>
      <c r="B239" s="648" t="n">
        <v>44707</v>
      </c>
      <c r="C239" s="734" t="s">
        <v>9107</v>
      </c>
      <c r="D239" s="59" t="s">
        <v>9108</v>
      </c>
      <c r="E239" s="255" t="s">
        <v>9109</v>
      </c>
      <c r="F239" s="4" t="s">
        <v>2591</v>
      </c>
      <c r="G239" s="255" t="s">
        <v>9110</v>
      </c>
    </row>
    <row r="240" customFormat="false" ht="15.75" hidden="false" customHeight="false" outlineLevel="0" collapsed="false">
      <c r="A240" s="735"/>
      <c r="B240" s="648" t="n">
        <v>44708</v>
      </c>
      <c r="C240" s="5" t="s">
        <v>9111</v>
      </c>
      <c r="D240" s="59" t="s">
        <v>9112</v>
      </c>
      <c r="E240" s="255" t="s">
        <v>9113</v>
      </c>
    </row>
    <row r="241" customFormat="false" ht="15.75" hidden="false" customHeight="false" outlineLevel="0" collapsed="false">
      <c r="A241" s="735"/>
      <c r="B241" s="648" t="n">
        <v>44709</v>
      </c>
      <c r="C241" s="333" t="s">
        <v>9114</v>
      </c>
    </row>
    <row r="242" customFormat="false" ht="15.75" hidden="false" customHeight="false" outlineLevel="0" collapsed="false">
      <c r="A242" s="735"/>
      <c r="B242" s="732" t="n">
        <v>44348</v>
      </c>
      <c r="C242" s="245" t="s">
        <v>9115</v>
      </c>
      <c r="D242" s="246"/>
      <c r="E242" s="168"/>
      <c r="F242" s="168"/>
      <c r="G242" s="168"/>
      <c r="H242" s="168"/>
      <c r="I242" s="168"/>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row>
    <row r="243" customFormat="false" ht="15.75" hidden="false" customHeight="false" outlineLevel="0" collapsed="false">
      <c r="A243" s="735"/>
      <c r="B243" s="648" t="n">
        <v>45078</v>
      </c>
      <c r="C243" s="254" t="s">
        <v>9116</v>
      </c>
      <c r="D243" s="4" t="s">
        <v>1344</v>
      </c>
      <c r="E243" s="255" t="s">
        <v>9117</v>
      </c>
      <c r="F243" s="4" t="s">
        <v>3638</v>
      </c>
      <c r="G243" s="255" t="s">
        <v>9118</v>
      </c>
    </row>
    <row r="244" customFormat="false" ht="15.75" hidden="false" customHeight="false" outlineLevel="0" collapsed="false">
      <c r="A244" s="735"/>
      <c r="B244" s="761" t="n">
        <v>45450</v>
      </c>
      <c r="C244" s="281" t="s">
        <v>9119</v>
      </c>
      <c r="D244" s="5" t="s">
        <v>9120</v>
      </c>
      <c r="E244" s="262" t="s">
        <v>9121</v>
      </c>
    </row>
    <row r="245" customFormat="false" ht="15.75" hidden="false" customHeight="false" outlineLevel="0" collapsed="false">
      <c r="A245" s="735"/>
      <c r="B245" s="106" t="s">
        <v>6492</v>
      </c>
      <c r="C245" s="254" t="s">
        <v>9122</v>
      </c>
      <c r="D245" s="4" t="s">
        <v>2053</v>
      </c>
      <c r="E245" s="255" t="s">
        <v>9123</v>
      </c>
    </row>
    <row r="246" customFormat="false" ht="15.75" hidden="false" customHeight="false" outlineLevel="0" collapsed="false">
      <c r="A246" s="735"/>
      <c r="B246" s="648" t="n">
        <v>44721</v>
      </c>
      <c r="C246" s="254" t="s">
        <v>9124</v>
      </c>
      <c r="D246" s="4" t="s">
        <v>9125</v>
      </c>
      <c r="E246" s="255" t="s">
        <v>9126</v>
      </c>
    </row>
    <row r="247" customFormat="false" ht="15.75" hidden="false" customHeight="false" outlineLevel="0" collapsed="false">
      <c r="A247" s="735"/>
      <c r="B247" s="648" t="n">
        <v>44721</v>
      </c>
      <c r="C247" s="745" t="s">
        <v>9127</v>
      </c>
      <c r="D247" s="4" t="s">
        <v>1380</v>
      </c>
      <c r="E247" s="255" t="s">
        <v>9128</v>
      </c>
    </row>
    <row r="248" customFormat="false" ht="15.75" hidden="false" customHeight="false" outlineLevel="0" collapsed="false">
      <c r="A248" s="735"/>
      <c r="B248" s="761" t="n">
        <v>45093</v>
      </c>
      <c r="C248" s="740" t="s">
        <v>9129</v>
      </c>
      <c r="D248" s="4" t="s">
        <v>9130</v>
      </c>
      <c r="E248" s="292" t="s">
        <v>9131</v>
      </c>
      <c r="F248" s="5"/>
      <c r="G248" s="5"/>
    </row>
    <row r="249" customFormat="false" ht="15.75" hidden="false" customHeight="false" outlineLevel="0" collapsed="false">
      <c r="A249" s="735"/>
      <c r="B249" s="761" t="n">
        <v>45099</v>
      </c>
      <c r="C249" s="760" t="s">
        <v>9132</v>
      </c>
      <c r="D249" s="18" t="s">
        <v>9133</v>
      </c>
      <c r="E249" s="409" t="s">
        <v>9134</v>
      </c>
      <c r="F249" s="5" t="s">
        <v>9135</v>
      </c>
      <c r="G249" s="262" t="s">
        <v>9136</v>
      </c>
    </row>
    <row r="250" customFormat="false" ht="15.75" hidden="false" customHeight="false" outlineLevel="0" collapsed="false">
      <c r="A250" s="735"/>
      <c r="B250" s="648" t="n">
        <v>44735</v>
      </c>
      <c r="C250" s="745" t="s">
        <v>9137</v>
      </c>
      <c r="D250" s="4" t="s">
        <v>1380</v>
      </c>
      <c r="E250" s="255" t="s">
        <v>9138</v>
      </c>
      <c r="F250" s="4" t="s">
        <v>9139</v>
      </c>
      <c r="G250" s="255" t="s">
        <v>9140</v>
      </c>
    </row>
    <row r="251" customFormat="false" ht="15.75" hidden="false" customHeight="false" outlineLevel="0" collapsed="false">
      <c r="A251" s="735"/>
      <c r="B251" s="648" t="n">
        <v>44736</v>
      </c>
      <c r="C251" s="254" t="s">
        <v>9141</v>
      </c>
      <c r="D251" s="4" t="s">
        <v>518</v>
      </c>
      <c r="E251" s="255" t="s">
        <v>9142</v>
      </c>
    </row>
    <row r="252" customFormat="false" ht="15.75" hidden="false" customHeight="false" outlineLevel="0" collapsed="false">
      <c r="A252" s="735"/>
      <c r="B252" s="648" t="n">
        <v>45102</v>
      </c>
      <c r="C252" s="754" t="s">
        <v>9143</v>
      </c>
      <c r="D252" s="4" t="s">
        <v>1677</v>
      </c>
      <c r="E252" s="255" t="s">
        <v>9144</v>
      </c>
    </row>
    <row r="253" customFormat="false" ht="15.75" hidden="false" customHeight="false" outlineLevel="0" collapsed="false">
      <c r="A253" s="735"/>
      <c r="B253" s="648" t="n">
        <v>44742</v>
      </c>
      <c r="C253" s="745" t="s">
        <v>9145</v>
      </c>
      <c r="D253" s="4" t="s">
        <v>9146</v>
      </c>
      <c r="E253" s="255" t="s">
        <v>9147</v>
      </c>
    </row>
    <row r="254" customFormat="false" ht="15.75" hidden="false" customHeight="false" outlineLevel="0" collapsed="false">
      <c r="A254" s="735"/>
      <c r="B254" s="732" t="n">
        <v>44378</v>
      </c>
      <c r="C254" s="245" t="s">
        <v>9148</v>
      </c>
      <c r="D254" s="246"/>
      <c r="E254" s="168"/>
      <c r="F254" s="168"/>
      <c r="G254" s="168"/>
      <c r="H254" s="168"/>
      <c r="I254" s="168"/>
      <c r="J254" s="168"/>
      <c r="K254" s="168"/>
      <c r="L254" s="168"/>
      <c r="M254" s="168"/>
      <c r="N254" s="168"/>
      <c r="O254" s="168"/>
      <c r="P254" s="168"/>
      <c r="Q254" s="168"/>
      <c r="R254" s="168"/>
      <c r="S254" s="168"/>
      <c r="T254" s="168"/>
      <c r="U254" s="168"/>
      <c r="V254" s="168"/>
      <c r="W254" s="168"/>
      <c r="X254" s="168"/>
      <c r="Y254" s="168"/>
      <c r="Z254" s="168"/>
      <c r="AA254" s="168"/>
      <c r="AB254" s="168"/>
      <c r="AC254" s="168"/>
      <c r="AD254" s="168"/>
      <c r="AE254" s="168"/>
    </row>
    <row r="255" customFormat="false" ht="15.75" hidden="false" customHeight="false" outlineLevel="0" collapsed="false">
      <c r="A255" s="735"/>
      <c r="B255" s="106" t="s">
        <v>9149</v>
      </c>
      <c r="C255" s="754" t="s">
        <v>9150</v>
      </c>
      <c r="D255" s="4" t="s">
        <v>9151</v>
      </c>
      <c r="E255" s="255" t="s">
        <v>9152</v>
      </c>
      <c r="G255" s="97"/>
      <c r="H255" s="97"/>
      <c r="I255" s="97"/>
      <c r="J255" s="97"/>
      <c r="K255" s="97"/>
      <c r="L255" s="97"/>
      <c r="M255" s="97"/>
      <c r="N255" s="97"/>
      <c r="O255" s="97"/>
      <c r="P255" s="97"/>
      <c r="Q255" s="97"/>
      <c r="R255" s="97"/>
      <c r="S255" s="97"/>
      <c r="T255" s="97"/>
      <c r="U255" s="97"/>
      <c r="V255" s="97"/>
      <c r="W255" s="97"/>
      <c r="X255" s="97"/>
      <c r="Y255" s="97"/>
      <c r="Z255" s="97"/>
      <c r="AA255" s="97"/>
      <c r="AB255" s="97"/>
      <c r="AC255" s="97"/>
      <c r="AD255" s="97"/>
      <c r="AE255" s="97"/>
    </row>
    <row r="256" customFormat="false" ht="15.75" hidden="false" customHeight="false" outlineLevel="0" collapsed="false">
      <c r="A256" s="735"/>
      <c r="B256" s="463" t="s">
        <v>5854</v>
      </c>
      <c r="C256" s="753" t="s">
        <v>9153</v>
      </c>
      <c r="D256" s="59" t="s">
        <v>9154</v>
      </c>
      <c r="E256" s="594" t="s">
        <v>9155</v>
      </c>
      <c r="F256" s="97"/>
      <c r="G256" s="97"/>
      <c r="H256" s="97"/>
      <c r="I256" s="97"/>
      <c r="J256" s="97"/>
      <c r="K256" s="97"/>
      <c r="L256" s="97"/>
      <c r="M256" s="97"/>
      <c r="N256" s="97"/>
      <c r="O256" s="97"/>
      <c r="P256" s="97"/>
      <c r="Q256" s="97"/>
      <c r="R256" s="97"/>
      <c r="S256" s="97"/>
      <c r="T256" s="97"/>
      <c r="U256" s="97"/>
      <c r="V256" s="97"/>
      <c r="W256" s="97"/>
      <c r="X256" s="97"/>
      <c r="Y256" s="97"/>
      <c r="Z256" s="97"/>
      <c r="AA256" s="97"/>
      <c r="AB256" s="97"/>
      <c r="AC256" s="97"/>
      <c r="AD256" s="97"/>
      <c r="AE256" s="97"/>
    </row>
    <row r="257" customFormat="false" ht="15.75" hidden="false" customHeight="false" outlineLevel="0" collapsed="false">
      <c r="A257" s="735"/>
      <c r="B257" s="463" t="s">
        <v>5854</v>
      </c>
      <c r="C257" s="291" t="s">
        <v>9156</v>
      </c>
      <c r="D257" s="59" t="s">
        <v>1354</v>
      </c>
      <c r="E257" s="594" t="s">
        <v>9157</v>
      </c>
      <c r="F257" s="97"/>
      <c r="G257" s="97"/>
      <c r="H257" s="97"/>
      <c r="I257" s="97"/>
      <c r="J257" s="97"/>
      <c r="K257" s="97"/>
      <c r="L257" s="97"/>
      <c r="M257" s="97"/>
      <c r="N257" s="97"/>
      <c r="O257" s="97"/>
      <c r="P257" s="97"/>
      <c r="Q257" s="97"/>
      <c r="R257" s="97"/>
      <c r="S257" s="97"/>
      <c r="T257" s="97"/>
      <c r="U257" s="97"/>
      <c r="V257" s="97"/>
      <c r="W257" s="97"/>
      <c r="X257" s="97"/>
      <c r="Y257" s="97"/>
      <c r="Z257" s="97"/>
      <c r="AA257" s="97"/>
      <c r="AB257" s="97"/>
      <c r="AC257" s="97"/>
      <c r="AD257" s="97"/>
      <c r="AE257" s="97"/>
    </row>
    <row r="258" customFormat="false" ht="15.75" hidden="false" customHeight="false" outlineLevel="0" collapsed="false">
      <c r="A258" s="735"/>
      <c r="B258" s="463" t="s">
        <v>1655</v>
      </c>
      <c r="C258" s="256" t="s">
        <v>9158</v>
      </c>
      <c r="D258" s="4" t="s">
        <v>9159</v>
      </c>
      <c r="E258" s="255" t="s">
        <v>9160</v>
      </c>
      <c r="F258" s="97"/>
      <c r="G258" s="97"/>
      <c r="H258" s="97"/>
      <c r="I258" s="97"/>
      <c r="J258" s="97"/>
      <c r="K258" s="97"/>
      <c r="L258" s="97"/>
      <c r="M258" s="97"/>
      <c r="N258" s="97"/>
      <c r="O258" s="97"/>
      <c r="P258" s="97"/>
      <c r="Q258" s="97"/>
      <c r="R258" s="97"/>
      <c r="S258" s="97"/>
      <c r="T258" s="97"/>
      <c r="U258" s="97"/>
      <c r="V258" s="97"/>
      <c r="W258" s="97"/>
      <c r="X258" s="97"/>
      <c r="Y258" s="97"/>
      <c r="Z258" s="97"/>
      <c r="AA258" s="97"/>
      <c r="AB258" s="97"/>
      <c r="AC258" s="97"/>
      <c r="AD258" s="97"/>
      <c r="AE258" s="97"/>
    </row>
    <row r="259" customFormat="false" ht="15.75" hidden="false" customHeight="false" outlineLevel="0" collapsed="false">
      <c r="A259" s="735"/>
      <c r="B259" s="623" t="s">
        <v>6533</v>
      </c>
      <c r="C259" s="57" t="s">
        <v>9161</v>
      </c>
      <c r="D259" s="59" t="s">
        <v>9112</v>
      </c>
      <c r="E259" s="604" t="s">
        <v>9162</v>
      </c>
      <c r="F259" s="97"/>
      <c r="G259" s="97"/>
      <c r="H259" s="97"/>
      <c r="I259" s="97"/>
      <c r="J259" s="97"/>
      <c r="K259" s="97"/>
      <c r="L259" s="97"/>
      <c r="M259" s="97"/>
      <c r="N259" s="97"/>
      <c r="O259" s="97"/>
      <c r="P259" s="97"/>
      <c r="Q259" s="97"/>
      <c r="R259" s="97"/>
      <c r="S259" s="97"/>
      <c r="T259" s="97"/>
      <c r="U259" s="97"/>
      <c r="V259" s="97"/>
      <c r="W259" s="97"/>
      <c r="X259" s="97"/>
      <c r="Y259" s="97"/>
      <c r="Z259" s="97"/>
      <c r="AA259" s="97"/>
      <c r="AB259" s="97"/>
      <c r="AC259" s="97"/>
      <c r="AD259" s="97"/>
      <c r="AE259" s="97"/>
    </row>
    <row r="260" customFormat="false" ht="15.75" hidden="false" customHeight="false" outlineLevel="0" collapsed="false">
      <c r="A260" s="735"/>
      <c r="B260" s="463" t="s">
        <v>6533</v>
      </c>
      <c r="C260" s="603" t="s">
        <v>9163</v>
      </c>
      <c r="D260" s="59" t="s">
        <v>9164</v>
      </c>
      <c r="E260" s="594" t="s">
        <v>9165</v>
      </c>
      <c r="F260" s="55" t="s">
        <v>1312</v>
      </c>
      <c r="G260" s="594" t="s">
        <v>9166</v>
      </c>
      <c r="H260" s="97"/>
      <c r="I260" s="97"/>
      <c r="J260" s="97"/>
      <c r="K260" s="97"/>
      <c r="L260" s="97"/>
      <c r="M260" s="97"/>
      <c r="N260" s="97"/>
      <c r="O260" s="97"/>
      <c r="P260" s="97"/>
      <c r="Q260" s="97"/>
      <c r="R260" s="97"/>
      <c r="S260" s="97"/>
      <c r="T260" s="97"/>
      <c r="U260" s="97"/>
      <c r="V260" s="97"/>
      <c r="W260" s="97"/>
      <c r="X260" s="97"/>
      <c r="Y260" s="97"/>
      <c r="Z260" s="97"/>
      <c r="AA260" s="97"/>
      <c r="AB260" s="97"/>
      <c r="AC260" s="97"/>
      <c r="AD260" s="97"/>
      <c r="AE260" s="97"/>
    </row>
    <row r="261" customFormat="false" ht="15.75" hidden="false" customHeight="false" outlineLevel="0" collapsed="false">
      <c r="A261" s="735"/>
      <c r="B261" s="463" t="s">
        <v>6545</v>
      </c>
      <c r="C261" s="59" t="s">
        <v>9167</v>
      </c>
      <c r="D261" s="59" t="s">
        <v>9168</v>
      </c>
      <c r="E261" s="594" t="s">
        <v>9169</v>
      </c>
      <c r="F261" s="97"/>
      <c r="G261" s="97"/>
      <c r="H261" s="97"/>
      <c r="I261" s="97"/>
      <c r="J261" s="97"/>
      <c r="K261" s="97"/>
      <c r="L261" s="97"/>
      <c r="M261" s="97"/>
      <c r="N261" s="97"/>
      <c r="O261" s="97"/>
      <c r="P261" s="97"/>
      <c r="Q261" s="97"/>
      <c r="R261" s="97"/>
      <c r="S261" s="97"/>
      <c r="T261" s="97"/>
      <c r="U261" s="97"/>
      <c r="V261" s="97"/>
      <c r="W261" s="97"/>
      <c r="X261" s="97"/>
      <c r="Y261" s="97"/>
      <c r="Z261" s="97"/>
      <c r="AA261" s="97"/>
      <c r="AB261" s="97"/>
      <c r="AC261" s="97"/>
      <c r="AD261" s="97"/>
      <c r="AE261" s="97"/>
    </row>
    <row r="262" customFormat="false" ht="15.75" hidden="false" customHeight="false" outlineLevel="0" collapsed="false">
      <c r="A262" s="735"/>
      <c r="B262" s="463" t="s">
        <v>7304</v>
      </c>
      <c r="C262" s="291" t="s">
        <v>9170</v>
      </c>
      <c r="D262" s="59" t="s">
        <v>1312</v>
      </c>
      <c r="E262" s="594" t="s">
        <v>9171</v>
      </c>
      <c r="F262" s="97"/>
      <c r="G262" s="97"/>
      <c r="H262" s="97"/>
      <c r="I262" s="97"/>
      <c r="J262" s="97"/>
      <c r="K262" s="97"/>
      <c r="L262" s="97"/>
      <c r="M262" s="97"/>
      <c r="N262" s="97"/>
      <c r="O262" s="97"/>
      <c r="P262" s="97"/>
      <c r="Q262" s="97"/>
      <c r="R262" s="97"/>
      <c r="S262" s="97"/>
      <c r="T262" s="97"/>
      <c r="U262" s="97"/>
      <c r="V262" s="97"/>
      <c r="W262" s="97"/>
      <c r="X262" s="97"/>
      <c r="Y262" s="97"/>
      <c r="Z262" s="97"/>
      <c r="AA262" s="97"/>
      <c r="AB262" s="97"/>
      <c r="AC262" s="97"/>
      <c r="AD262" s="97"/>
      <c r="AE262" s="97"/>
    </row>
    <row r="263" customFormat="false" ht="15.75" hidden="false" customHeight="false" outlineLevel="0" collapsed="false">
      <c r="A263" s="735"/>
      <c r="B263" s="761" t="n">
        <v>45117</v>
      </c>
      <c r="C263" s="275" t="s">
        <v>9172</v>
      </c>
      <c r="D263" s="59"/>
      <c r="E263" s="59"/>
      <c r="F263" s="55"/>
      <c r="G263" s="55"/>
      <c r="H263" s="97"/>
      <c r="I263" s="97"/>
      <c r="J263" s="97"/>
      <c r="K263" s="97"/>
      <c r="L263" s="97"/>
      <c r="M263" s="97"/>
      <c r="N263" s="97"/>
      <c r="O263" s="97"/>
      <c r="P263" s="97"/>
      <c r="Q263" s="97"/>
      <c r="R263" s="97"/>
      <c r="S263" s="97"/>
      <c r="T263" s="97"/>
      <c r="U263" s="97"/>
      <c r="V263" s="97"/>
      <c r="W263" s="97"/>
      <c r="X263" s="97"/>
      <c r="Y263" s="97"/>
      <c r="Z263" s="97"/>
      <c r="AA263" s="97"/>
      <c r="AB263" s="97"/>
      <c r="AC263" s="97"/>
      <c r="AD263" s="97"/>
      <c r="AE263" s="97"/>
    </row>
    <row r="264" customFormat="false" ht="15.75" hidden="false" customHeight="false" outlineLevel="0" collapsed="false">
      <c r="A264" s="735"/>
      <c r="B264" s="482" t="s">
        <v>1656</v>
      </c>
      <c r="C264" s="275" t="s">
        <v>9173</v>
      </c>
      <c r="D264" s="59" t="s">
        <v>7947</v>
      </c>
      <c r="E264" s="405" t="s">
        <v>9174</v>
      </c>
      <c r="F264" s="55"/>
      <c r="G264" s="55"/>
      <c r="H264" s="97"/>
      <c r="I264" s="97"/>
      <c r="J264" s="97"/>
      <c r="K264" s="97"/>
      <c r="L264" s="97"/>
      <c r="M264" s="97"/>
      <c r="N264" s="97"/>
      <c r="O264" s="97"/>
      <c r="P264" s="97"/>
      <c r="Q264" s="97"/>
      <c r="R264" s="97"/>
      <c r="S264" s="97"/>
      <c r="T264" s="97"/>
      <c r="U264" s="97"/>
      <c r="V264" s="97"/>
      <c r="W264" s="97"/>
      <c r="X264" s="97"/>
      <c r="Y264" s="97"/>
      <c r="Z264" s="97"/>
      <c r="AA264" s="97"/>
      <c r="AB264" s="97"/>
      <c r="AC264" s="97"/>
      <c r="AD264" s="97"/>
      <c r="AE264" s="97"/>
    </row>
    <row r="265" customFormat="false" ht="15.75" hidden="false" customHeight="false" outlineLevel="0" collapsed="false">
      <c r="A265" s="735"/>
      <c r="B265" s="623" t="s">
        <v>7311</v>
      </c>
      <c r="C265" s="264" t="s">
        <v>9175</v>
      </c>
      <c r="D265" s="57" t="s">
        <v>9176</v>
      </c>
      <c r="E265" s="614" t="s">
        <v>9177</v>
      </c>
      <c r="F265" s="55"/>
      <c r="G265" s="55"/>
      <c r="H265" s="97"/>
      <c r="I265" s="97"/>
      <c r="J265" s="97"/>
      <c r="K265" s="97"/>
      <c r="L265" s="97"/>
      <c r="M265" s="97"/>
      <c r="N265" s="97"/>
      <c r="O265" s="97"/>
      <c r="P265" s="97"/>
      <c r="Q265" s="97"/>
      <c r="R265" s="97"/>
      <c r="S265" s="97"/>
      <c r="T265" s="97"/>
      <c r="U265" s="97"/>
      <c r="V265" s="97"/>
      <c r="W265" s="97"/>
      <c r="X265" s="97"/>
      <c r="Y265" s="97"/>
      <c r="Z265" s="97"/>
      <c r="AA265" s="97"/>
      <c r="AB265" s="97"/>
      <c r="AC265" s="97"/>
      <c r="AD265" s="97"/>
      <c r="AE265" s="97"/>
    </row>
    <row r="266" customFormat="false" ht="15.75" hidden="false" customHeight="false" outlineLevel="0" collapsed="false">
      <c r="A266" s="735"/>
      <c r="B266" s="623" t="s">
        <v>6580</v>
      </c>
      <c r="C266" s="57" t="s">
        <v>9178</v>
      </c>
      <c r="D266" s="59" t="s">
        <v>9179</v>
      </c>
      <c r="E266" s="594" t="s">
        <v>9180</v>
      </c>
      <c r="F266" s="55"/>
      <c r="G266" s="55"/>
      <c r="H266" s="97"/>
      <c r="I266" s="97"/>
      <c r="J266" s="97"/>
      <c r="K266" s="97"/>
      <c r="L266" s="97"/>
      <c r="M266" s="97"/>
      <c r="N266" s="97"/>
      <c r="O266" s="97"/>
      <c r="P266" s="97"/>
      <c r="Q266" s="97"/>
      <c r="R266" s="97"/>
      <c r="S266" s="97"/>
      <c r="T266" s="97"/>
      <c r="U266" s="97"/>
      <c r="V266" s="97"/>
      <c r="W266" s="97"/>
      <c r="X266" s="97"/>
      <c r="Y266" s="97"/>
      <c r="Z266" s="97"/>
      <c r="AA266" s="97"/>
      <c r="AB266" s="97"/>
      <c r="AC266" s="97"/>
      <c r="AD266" s="97"/>
      <c r="AE266" s="97"/>
    </row>
    <row r="267" customFormat="false" ht="15.75" hidden="false" customHeight="false" outlineLevel="0" collapsed="false">
      <c r="A267" s="735"/>
      <c r="B267" s="623" t="s">
        <v>6580</v>
      </c>
      <c r="C267" s="765" t="s">
        <v>9181</v>
      </c>
      <c r="D267" s="59" t="s">
        <v>9182</v>
      </c>
      <c r="E267" s="594" t="s">
        <v>9183</v>
      </c>
      <c r="F267" s="55"/>
      <c r="G267" s="55"/>
      <c r="H267" s="97"/>
      <c r="I267" s="97"/>
      <c r="J267" s="97"/>
      <c r="K267" s="97"/>
      <c r="L267" s="97"/>
      <c r="M267" s="97"/>
      <c r="N267" s="97"/>
      <c r="O267" s="97"/>
      <c r="P267" s="97"/>
      <c r="Q267" s="97"/>
      <c r="R267" s="97"/>
      <c r="S267" s="97"/>
      <c r="T267" s="97"/>
      <c r="U267" s="97"/>
      <c r="V267" s="97"/>
      <c r="W267" s="97"/>
      <c r="X267" s="97"/>
      <c r="Y267" s="97"/>
      <c r="Z267" s="97"/>
      <c r="AA267" s="97"/>
      <c r="AB267" s="97"/>
      <c r="AC267" s="97"/>
      <c r="AD267" s="97"/>
      <c r="AE267" s="97"/>
    </row>
    <row r="268" customFormat="false" ht="15.75" hidden="false" customHeight="false" outlineLevel="0" collapsed="false">
      <c r="A268" s="735"/>
      <c r="B268" s="623" t="s">
        <v>6586</v>
      </c>
      <c r="C268" s="765" t="s">
        <v>9184</v>
      </c>
      <c r="D268" s="59" t="s">
        <v>9185</v>
      </c>
      <c r="E268" s="594" t="s">
        <v>9186</v>
      </c>
      <c r="F268" s="55" t="s">
        <v>9187</v>
      </c>
      <c r="G268" s="594" t="s">
        <v>9188</v>
      </c>
      <c r="H268" s="97"/>
      <c r="I268" s="97"/>
      <c r="J268" s="97"/>
      <c r="K268" s="97"/>
      <c r="L268" s="97"/>
      <c r="M268" s="97"/>
      <c r="N268" s="97"/>
      <c r="O268" s="97"/>
      <c r="P268" s="97"/>
      <c r="Q268" s="97"/>
      <c r="R268" s="97"/>
      <c r="S268" s="97"/>
      <c r="T268" s="97"/>
      <c r="U268" s="97"/>
      <c r="V268" s="97"/>
      <c r="W268" s="97"/>
      <c r="X268" s="97"/>
      <c r="Y268" s="97"/>
      <c r="Z268" s="97"/>
      <c r="AA268" s="97"/>
      <c r="AB268" s="97"/>
      <c r="AC268" s="97"/>
      <c r="AD268" s="97"/>
      <c r="AE268" s="97"/>
    </row>
    <row r="269" customFormat="false" ht="15.75" hidden="false" customHeight="false" outlineLevel="0" collapsed="false">
      <c r="A269" s="735"/>
      <c r="B269" s="623" t="s">
        <v>6596</v>
      </c>
      <c r="C269" s="57" t="s">
        <v>9189</v>
      </c>
      <c r="D269" s="59" t="s">
        <v>9190</v>
      </c>
      <c r="E269" s="55"/>
      <c r="F269" s="55" t="s">
        <v>9191</v>
      </c>
      <c r="G269" s="594" t="s">
        <v>9192</v>
      </c>
      <c r="H269" s="97"/>
      <c r="I269" s="97"/>
      <c r="J269" s="97"/>
      <c r="K269" s="97"/>
      <c r="L269" s="97"/>
      <c r="M269" s="97"/>
      <c r="N269" s="97"/>
      <c r="O269" s="97"/>
      <c r="P269" s="97"/>
      <c r="Q269" s="97"/>
      <c r="R269" s="97"/>
      <c r="S269" s="97"/>
      <c r="T269" s="97"/>
      <c r="U269" s="97"/>
      <c r="V269" s="97"/>
      <c r="W269" s="97"/>
      <c r="X269" s="97"/>
      <c r="Y269" s="97"/>
      <c r="Z269" s="97"/>
      <c r="AA269" s="97"/>
      <c r="AB269" s="97"/>
      <c r="AC269" s="97"/>
      <c r="AD269" s="97"/>
      <c r="AE269" s="97"/>
    </row>
    <row r="270" customFormat="false" ht="15.75" hidden="false" customHeight="false" outlineLevel="0" collapsed="false">
      <c r="A270" s="735"/>
      <c r="B270" s="623" t="s">
        <v>6084</v>
      </c>
      <c r="C270" s="765" t="s">
        <v>9193</v>
      </c>
      <c r="D270" s="59" t="s">
        <v>9194</v>
      </c>
      <c r="E270" s="594" t="s">
        <v>9195</v>
      </c>
      <c r="F270" s="97"/>
      <c r="G270" s="97"/>
      <c r="H270" s="97"/>
      <c r="I270" s="97"/>
      <c r="J270" s="97"/>
      <c r="K270" s="97"/>
      <c r="L270" s="97"/>
      <c r="M270" s="97"/>
      <c r="N270" s="97"/>
      <c r="O270" s="97"/>
      <c r="P270" s="97"/>
      <c r="Q270" s="97"/>
      <c r="R270" s="97"/>
      <c r="S270" s="97"/>
      <c r="T270" s="97"/>
      <c r="U270" s="97"/>
      <c r="V270" s="97"/>
      <c r="W270" s="97"/>
      <c r="X270" s="97"/>
      <c r="Y270" s="97"/>
      <c r="Z270" s="97"/>
      <c r="AA270" s="97"/>
      <c r="AB270" s="97"/>
      <c r="AC270" s="97"/>
      <c r="AD270" s="97"/>
      <c r="AE270" s="97"/>
    </row>
    <row r="271" customFormat="false" ht="15.75" hidden="false" customHeight="false" outlineLevel="0" collapsed="false">
      <c r="A271" s="735"/>
      <c r="B271" s="623" t="s">
        <v>6084</v>
      </c>
      <c r="C271" s="264" t="s">
        <v>9196</v>
      </c>
      <c r="D271" s="59" t="s">
        <v>3386</v>
      </c>
      <c r="E271" s="405" t="s">
        <v>9197</v>
      </c>
      <c r="F271" s="97"/>
      <c r="G271" s="97"/>
      <c r="H271" s="97"/>
      <c r="I271" s="97"/>
      <c r="J271" s="97"/>
      <c r="K271" s="97"/>
      <c r="L271" s="97"/>
      <c r="M271" s="97"/>
      <c r="N271" s="97"/>
      <c r="O271" s="97"/>
      <c r="P271" s="97"/>
      <c r="Q271" s="97"/>
      <c r="R271" s="97"/>
      <c r="S271" s="97"/>
      <c r="T271" s="97"/>
      <c r="U271" s="97"/>
      <c r="V271" s="97"/>
      <c r="W271" s="97"/>
      <c r="X271" s="97"/>
      <c r="Y271" s="97"/>
      <c r="Z271" s="97"/>
      <c r="AA271" s="97"/>
      <c r="AB271" s="97"/>
      <c r="AC271" s="97"/>
      <c r="AD271" s="97"/>
      <c r="AE271" s="97"/>
    </row>
    <row r="272" customFormat="false" ht="15.75" hidden="false" customHeight="false" outlineLevel="0" collapsed="false">
      <c r="A272" s="735"/>
      <c r="B272" s="463" t="s">
        <v>9198</v>
      </c>
      <c r="C272" s="291" t="s">
        <v>9199</v>
      </c>
      <c r="D272" s="59" t="s">
        <v>9200</v>
      </c>
      <c r="E272" s="594" t="s">
        <v>9201</v>
      </c>
      <c r="F272" s="97"/>
      <c r="G272" s="97"/>
      <c r="H272" s="97"/>
      <c r="I272" s="97"/>
      <c r="J272" s="97"/>
      <c r="K272" s="97"/>
      <c r="L272" s="97"/>
      <c r="M272" s="97"/>
      <c r="N272" s="97"/>
      <c r="O272" s="97"/>
      <c r="P272" s="97"/>
      <c r="Q272" s="97"/>
      <c r="R272" s="97"/>
      <c r="S272" s="97"/>
      <c r="T272" s="97"/>
      <c r="U272" s="97"/>
      <c r="V272" s="97"/>
      <c r="W272" s="97"/>
      <c r="X272" s="97"/>
      <c r="Y272" s="97"/>
      <c r="Z272" s="97"/>
      <c r="AA272" s="97"/>
      <c r="AB272" s="97"/>
      <c r="AC272" s="97"/>
      <c r="AD272" s="97"/>
      <c r="AE272" s="97"/>
    </row>
    <row r="273" customFormat="false" ht="15.75" hidden="false" customHeight="false" outlineLevel="0" collapsed="false">
      <c r="A273" s="735"/>
      <c r="B273" s="463" t="s">
        <v>6608</v>
      </c>
      <c r="C273" s="755" t="s">
        <v>9202</v>
      </c>
      <c r="D273" s="59" t="s">
        <v>4476</v>
      </c>
      <c r="E273" s="594" t="s">
        <v>1624</v>
      </c>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row>
    <row r="274" customFormat="false" ht="15.75" hidden="false" customHeight="false" outlineLevel="0" collapsed="false">
      <c r="A274" s="735"/>
      <c r="B274" s="732" t="n">
        <v>44409</v>
      </c>
      <c r="C274" s="245" t="s">
        <v>9203</v>
      </c>
      <c r="D274" s="246"/>
      <c r="E274" s="168"/>
      <c r="F274" s="168"/>
      <c r="G274" s="168"/>
      <c r="H274" s="168"/>
      <c r="I274" s="168"/>
      <c r="J274" s="168"/>
      <c r="K274" s="168"/>
      <c r="L274" s="168"/>
      <c r="M274" s="168"/>
      <c r="N274" s="168"/>
      <c r="O274" s="168"/>
      <c r="P274" s="168"/>
      <c r="Q274" s="168"/>
      <c r="R274" s="168"/>
      <c r="S274" s="168"/>
      <c r="T274" s="168"/>
      <c r="U274" s="168"/>
      <c r="V274" s="168"/>
      <c r="W274" s="168"/>
      <c r="X274" s="168"/>
      <c r="Y274" s="168"/>
      <c r="Z274" s="168"/>
      <c r="AA274" s="168"/>
      <c r="AB274" s="168"/>
      <c r="AC274" s="168"/>
      <c r="AD274" s="168"/>
      <c r="AE274" s="168"/>
    </row>
    <row r="275" customFormat="false" ht="15.75" hidden="false" customHeight="false" outlineLevel="0" collapsed="false">
      <c r="A275" s="735"/>
      <c r="B275" s="482" t="s">
        <v>4271</v>
      </c>
      <c r="C275" s="275" t="s">
        <v>9204</v>
      </c>
      <c r="D275" s="4" t="s">
        <v>9205</v>
      </c>
      <c r="E275" s="255" t="s">
        <v>9206</v>
      </c>
    </row>
    <row r="276" customFormat="false" ht="15.75" hidden="false" customHeight="false" outlineLevel="0" collapsed="false">
      <c r="A276" s="735"/>
      <c r="B276" s="662" t="n">
        <v>45505</v>
      </c>
      <c r="C276" s="275" t="s">
        <v>9207</v>
      </c>
      <c r="D276" s="4" t="s">
        <v>4256</v>
      </c>
      <c r="E276" s="255" t="s">
        <v>9208</v>
      </c>
      <c r="F276" s="4" t="s">
        <v>1438</v>
      </c>
      <c r="G276" s="766" t="s">
        <v>9209</v>
      </c>
    </row>
    <row r="277" customFormat="false" ht="15.75" hidden="false" customHeight="false" outlineLevel="0" collapsed="false">
      <c r="A277" s="735"/>
      <c r="B277" s="662" t="n">
        <v>44774</v>
      </c>
      <c r="C277" s="275" t="s">
        <v>9210</v>
      </c>
      <c r="D277" s="4" t="s">
        <v>8805</v>
      </c>
      <c r="E277" s="255" t="s">
        <v>9211</v>
      </c>
    </row>
    <row r="278" customFormat="false" ht="15.75" hidden="false" customHeight="false" outlineLevel="0" collapsed="false">
      <c r="A278" s="735"/>
      <c r="B278" s="662" t="n">
        <v>44778</v>
      </c>
      <c r="C278" s="275" t="s">
        <v>9212</v>
      </c>
      <c r="D278" s="4" t="s">
        <v>8805</v>
      </c>
      <c r="E278" s="255" t="s">
        <v>9213</v>
      </c>
    </row>
    <row r="279" customFormat="false" ht="15.75" hidden="false" customHeight="false" outlineLevel="0" collapsed="false">
      <c r="A279" s="735"/>
      <c r="B279" s="662" t="n">
        <v>44782</v>
      </c>
      <c r="C279" s="41" t="s">
        <v>9214</v>
      </c>
      <c r="D279" s="4" t="s">
        <v>1574</v>
      </c>
      <c r="E279" s="255" t="s">
        <v>9215</v>
      </c>
    </row>
    <row r="280" customFormat="false" ht="15.75" hidden="false" customHeight="false" outlineLevel="0" collapsed="false">
      <c r="A280" s="735"/>
      <c r="B280" s="662" t="n">
        <v>44783</v>
      </c>
      <c r="C280" s="523" t="s">
        <v>9216</v>
      </c>
      <c r="D280" s="4" t="s">
        <v>5106</v>
      </c>
      <c r="E280" s="255" t="s">
        <v>9217</v>
      </c>
    </row>
    <row r="281" customFormat="false" ht="15.75" hidden="false" customHeight="false" outlineLevel="0" collapsed="false">
      <c r="A281" s="735"/>
      <c r="B281" s="662" t="n">
        <v>44785</v>
      </c>
      <c r="C281" s="275" t="s">
        <v>9218</v>
      </c>
      <c r="D281" s="5" t="s">
        <v>598</v>
      </c>
      <c r="E281" s="262" t="s">
        <v>9219</v>
      </c>
    </row>
    <row r="282" customFormat="false" ht="15.75" hidden="false" customHeight="false" outlineLevel="0" collapsed="false">
      <c r="A282" s="735"/>
      <c r="B282" s="662" t="n">
        <v>44791</v>
      </c>
      <c r="C282" s="525" t="s">
        <v>9220</v>
      </c>
      <c r="D282" s="5" t="s">
        <v>1768</v>
      </c>
      <c r="E282" s="262" t="s">
        <v>9221</v>
      </c>
    </row>
    <row r="283" customFormat="false" ht="15.75" hidden="false" customHeight="false" outlineLevel="0" collapsed="false">
      <c r="A283" s="735"/>
      <c r="B283" s="662" t="n">
        <v>44793</v>
      </c>
      <c r="C283" s="525" t="s">
        <v>9222</v>
      </c>
      <c r="D283" s="5" t="s">
        <v>9223</v>
      </c>
      <c r="E283" s="262" t="s">
        <v>9224</v>
      </c>
    </row>
    <row r="284" customFormat="false" ht="15.75" hidden="false" customHeight="false" outlineLevel="0" collapsed="false">
      <c r="A284" s="735"/>
      <c r="B284" s="646" t="n">
        <v>44796</v>
      </c>
      <c r="C284" s="745" t="s">
        <v>9225</v>
      </c>
      <c r="D284" s="4" t="s">
        <v>1380</v>
      </c>
      <c r="E284" s="255" t="s">
        <v>9226</v>
      </c>
    </row>
    <row r="285" customFormat="false" ht="15.75" hidden="false" customHeight="false" outlineLevel="0" collapsed="false">
      <c r="A285" s="735"/>
      <c r="B285" s="646" t="n">
        <v>44796</v>
      </c>
      <c r="C285" s="740" t="s">
        <v>9227</v>
      </c>
      <c r="D285" s="4" t="s">
        <v>588</v>
      </c>
      <c r="E285" s="255" t="s">
        <v>9228</v>
      </c>
      <c r="F285" s="59" t="s">
        <v>5397</v>
      </c>
      <c r="G285" s="407" t="s">
        <v>5868</v>
      </c>
    </row>
    <row r="286" customFormat="false" ht="15.75" hidden="false" customHeight="false" outlineLevel="0" collapsed="false">
      <c r="A286" s="735"/>
      <c r="B286" s="646" t="n">
        <v>45162</v>
      </c>
      <c r="C286" s="275" t="s">
        <v>9229</v>
      </c>
      <c r="D286" s="4" t="s">
        <v>9230</v>
      </c>
      <c r="E286" s="255" t="s">
        <v>9231</v>
      </c>
      <c r="F286" s="4"/>
      <c r="G286" s="4"/>
    </row>
    <row r="287" customFormat="false" ht="15.75" hidden="false" customHeight="false" outlineLevel="0" collapsed="false">
      <c r="A287" s="735"/>
      <c r="B287" s="646" t="n">
        <v>44798</v>
      </c>
      <c r="C287" s="259" t="s">
        <v>9232</v>
      </c>
      <c r="D287" s="4" t="s">
        <v>9233</v>
      </c>
      <c r="E287" s="255" t="s">
        <v>9234</v>
      </c>
      <c r="F287" s="4"/>
      <c r="G287" s="4"/>
    </row>
    <row r="288" customFormat="false" ht="15.75" hidden="false" customHeight="false" outlineLevel="0" collapsed="false">
      <c r="A288" s="735"/>
      <c r="B288" s="662" t="n">
        <v>45163</v>
      </c>
      <c r="C288" s="767" t="s">
        <v>9235</v>
      </c>
      <c r="D288" s="18" t="s">
        <v>9236</v>
      </c>
      <c r="E288" s="409" t="s">
        <v>9237</v>
      </c>
      <c r="F288" s="41" t="s">
        <v>9238</v>
      </c>
      <c r="G288" s="266" t="s">
        <v>9239</v>
      </c>
    </row>
    <row r="289" customFormat="false" ht="15.75" hidden="false" customHeight="false" outlineLevel="0" collapsed="false">
      <c r="A289" s="735"/>
      <c r="B289" s="646" t="n">
        <v>45530</v>
      </c>
      <c r="C289" s="275" t="s">
        <v>9240</v>
      </c>
      <c r="D289" s="4" t="s">
        <v>1554</v>
      </c>
      <c r="E289" s="255" t="s">
        <v>9241</v>
      </c>
      <c r="F289" s="4" t="s">
        <v>2444</v>
      </c>
      <c r="G289" s="255" t="s">
        <v>9242</v>
      </c>
      <c r="H289" s="4" t="s">
        <v>9243</v>
      </c>
      <c r="I289" s="255" t="s">
        <v>9244</v>
      </c>
    </row>
    <row r="290" customFormat="false" ht="15.75" hidden="false" customHeight="false" outlineLevel="0" collapsed="false">
      <c r="A290" s="735"/>
      <c r="B290" s="646" t="n">
        <v>44799</v>
      </c>
      <c r="C290" s="523" t="s">
        <v>9245</v>
      </c>
      <c r="D290" s="4" t="s">
        <v>1354</v>
      </c>
      <c r="E290" s="255" t="s">
        <v>9246</v>
      </c>
      <c r="F290" s="4" t="s">
        <v>9247</v>
      </c>
      <c r="G290" s="255" t="s">
        <v>9248</v>
      </c>
    </row>
    <row r="291" customFormat="false" ht="15.75" hidden="false" customHeight="false" outlineLevel="0" collapsed="false">
      <c r="A291" s="735"/>
      <c r="B291" s="646" t="n">
        <v>45169</v>
      </c>
      <c r="C291" s="740" t="s">
        <v>9249</v>
      </c>
      <c r="D291" s="4" t="s">
        <v>9250</v>
      </c>
      <c r="E291" s="255" t="s">
        <v>9251</v>
      </c>
      <c r="F291" s="4"/>
      <c r="G291" s="4"/>
    </row>
    <row r="292" customFormat="false" ht="15.75" hidden="false" customHeight="false" outlineLevel="0" collapsed="false">
      <c r="A292" s="735"/>
      <c r="B292" s="768" t="s">
        <v>9252</v>
      </c>
      <c r="C292" s="245" t="s">
        <v>9253</v>
      </c>
      <c r="D292" s="246"/>
      <c r="E292" s="168"/>
      <c r="F292" s="168"/>
      <c r="G292" s="168"/>
      <c r="H292" s="168"/>
      <c r="I292" s="168"/>
      <c r="J292" s="168"/>
      <c r="K292" s="168"/>
      <c r="L292" s="168"/>
      <c r="M292" s="168"/>
      <c r="N292" s="168"/>
      <c r="O292" s="168"/>
      <c r="P292" s="168"/>
      <c r="Q292" s="168"/>
      <c r="R292" s="168"/>
      <c r="S292" s="168"/>
      <c r="T292" s="168"/>
      <c r="U292" s="168"/>
      <c r="V292" s="168"/>
      <c r="W292" s="168"/>
      <c r="X292" s="168"/>
      <c r="Y292" s="168"/>
      <c r="Z292" s="168"/>
      <c r="AA292" s="168"/>
      <c r="AB292" s="168"/>
      <c r="AC292" s="168"/>
      <c r="AD292" s="168"/>
      <c r="AE292" s="168"/>
    </row>
    <row r="293" customFormat="false" ht="15.75" hidden="false" customHeight="false" outlineLevel="0" collapsed="false">
      <c r="A293" s="735"/>
      <c r="B293" s="482" t="s">
        <v>9254</v>
      </c>
      <c r="C293" s="281" t="s">
        <v>9255</v>
      </c>
      <c r="D293" s="4" t="s">
        <v>2062</v>
      </c>
      <c r="E293" s="292" t="s">
        <v>9256</v>
      </c>
    </row>
    <row r="294" customFormat="false" ht="15.75" hidden="false" customHeight="false" outlineLevel="0" collapsed="false">
      <c r="A294" s="735"/>
      <c r="B294" s="482" t="s">
        <v>9257</v>
      </c>
      <c r="C294" s="41" t="s">
        <v>9258</v>
      </c>
      <c r="D294" s="4" t="s">
        <v>598</v>
      </c>
      <c r="E294" s="292" t="s">
        <v>9259</v>
      </c>
    </row>
    <row r="295" customFormat="false" ht="15.75" hidden="false" customHeight="false" outlineLevel="0" collapsed="false">
      <c r="A295" s="735"/>
      <c r="B295" s="662" t="n">
        <v>44811</v>
      </c>
      <c r="C295" s="41" t="s">
        <v>9260</v>
      </c>
      <c r="D295" s="4" t="s">
        <v>598</v>
      </c>
      <c r="E295" s="292" t="s">
        <v>9259</v>
      </c>
    </row>
    <row r="296" customFormat="false" ht="15.75" hidden="false" customHeight="false" outlineLevel="0" collapsed="false">
      <c r="A296" s="735"/>
      <c r="B296" s="769" t="n">
        <v>45179</v>
      </c>
      <c r="C296" s="275" t="s">
        <v>9261</v>
      </c>
      <c r="D296" s="5" t="s">
        <v>9262</v>
      </c>
      <c r="E296" s="258" t="s">
        <v>9263</v>
      </c>
    </row>
    <row r="297" customFormat="false" ht="15.75" hidden="false" customHeight="false" outlineLevel="0" collapsed="false">
      <c r="A297" s="735"/>
      <c r="B297" s="769" t="n">
        <v>45180</v>
      </c>
      <c r="C297" s="275" t="s">
        <v>9264</v>
      </c>
      <c r="D297" s="41" t="s">
        <v>9265</v>
      </c>
      <c r="E297" s="266" t="s">
        <v>9266</v>
      </c>
    </row>
    <row r="298" customFormat="false" ht="15.75" hidden="false" customHeight="false" outlineLevel="0" collapsed="false">
      <c r="A298" s="735"/>
      <c r="B298" s="769" t="n">
        <v>44819</v>
      </c>
      <c r="C298" s="275" t="s">
        <v>9267</v>
      </c>
      <c r="D298" s="4" t="s">
        <v>2024</v>
      </c>
      <c r="E298" s="292" t="s">
        <v>9268</v>
      </c>
    </row>
    <row r="299" customFormat="false" ht="15.75" hidden="false" customHeight="false" outlineLevel="0" collapsed="false">
      <c r="A299" s="735"/>
      <c r="B299" s="769" t="n">
        <v>44819</v>
      </c>
      <c r="C299" s="740" t="s">
        <v>9269</v>
      </c>
      <c r="D299" s="4" t="s">
        <v>9270</v>
      </c>
      <c r="E299" s="292" t="s">
        <v>9271</v>
      </c>
      <c r="F299" s="4" t="s">
        <v>9272</v>
      </c>
      <c r="G299" s="255" t="s">
        <v>9273</v>
      </c>
    </row>
    <row r="300" customFormat="false" ht="15.75" hidden="false" customHeight="false" outlineLevel="0" collapsed="false">
      <c r="A300" s="735"/>
      <c r="B300" s="769" t="n">
        <v>44820</v>
      </c>
      <c r="C300" s="41" t="s">
        <v>9274</v>
      </c>
      <c r="D300" s="4" t="s">
        <v>9275</v>
      </c>
      <c r="E300" s="292" t="s">
        <v>9276</v>
      </c>
    </row>
    <row r="301" customFormat="false" ht="15.75" hidden="false" customHeight="false" outlineLevel="0" collapsed="false">
      <c r="A301" s="735"/>
      <c r="B301" s="106" t="s">
        <v>9277</v>
      </c>
      <c r="C301" s="333" t="s">
        <v>9278</v>
      </c>
      <c r="D301" s="4" t="s">
        <v>598</v>
      </c>
      <c r="E301" s="255" t="s">
        <v>9279</v>
      </c>
      <c r="F301" s="106" t="s">
        <v>1354</v>
      </c>
      <c r="G301" s="255" t="s">
        <v>9280</v>
      </c>
    </row>
    <row r="302" customFormat="false" ht="15.75" hidden="false" customHeight="false" outlineLevel="0" collapsed="false">
      <c r="A302" s="735"/>
      <c r="B302" s="482" t="s">
        <v>9277</v>
      </c>
      <c r="C302" s="41" t="s">
        <v>9281</v>
      </c>
      <c r="D302" s="4" t="s">
        <v>9282</v>
      </c>
      <c r="E302" s="292" t="s">
        <v>9283</v>
      </c>
    </row>
    <row r="303" customFormat="false" ht="15.75" hidden="false" customHeight="false" outlineLevel="0" collapsed="false">
      <c r="A303" s="735"/>
      <c r="B303" s="770" t="n">
        <v>45555</v>
      </c>
      <c r="C303" s="771" t="s">
        <v>9284</v>
      </c>
      <c r="D303" s="4" t="s">
        <v>9285</v>
      </c>
      <c r="E303" s="255" t="s">
        <v>9286</v>
      </c>
    </row>
    <row r="304" customFormat="false" ht="15.75" hidden="false" customHeight="false" outlineLevel="0" collapsed="false">
      <c r="A304" s="735"/>
      <c r="B304" s="769" t="n">
        <v>44824</v>
      </c>
      <c r="C304" s="41" t="s">
        <v>9287</v>
      </c>
      <c r="D304" s="18" t="s">
        <v>9288</v>
      </c>
      <c r="E304" s="409" t="s">
        <v>9289</v>
      </c>
    </row>
    <row r="305" customFormat="false" ht="15.75" hidden="false" customHeight="false" outlineLevel="0" collapsed="false">
      <c r="A305" s="735"/>
      <c r="B305" s="770" t="n">
        <v>44826</v>
      </c>
      <c r="C305" s="333" t="s">
        <v>9290</v>
      </c>
      <c r="D305" s="4" t="s">
        <v>9285</v>
      </c>
      <c r="E305" s="255" t="s">
        <v>9291</v>
      </c>
    </row>
    <row r="306" customFormat="false" ht="15.75" hidden="false" customHeight="false" outlineLevel="0" collapsed="false">
      <c r="A306" s="735"/>
      <c r="B306" s="770" t="n">
        <v>44831</v>
      </c>
      <c r="C306" s="734" t="s">
        <v>9292</v>
      </c>
      <c r="D306" s="4" t="s">
        <v>4373</v>
      </c>
      <c r="E306" s="255" t="s">
        <v>9293</v>
      </c>
    </row>
    <row r="307" customFormat="false" ht="15.75" hidden="false" customHeight="false" outlineLevel="0" collapsed="false">
      <c r="A307" s="735"/>
      <c r="B307" s="769" t="n">
        <v>44833</v>
      </c>
      <c r="C307" s="740" t="s">
        <v>9294</v>
      </c>
      <c r="D307" s="18" t="s">
        <v>9295</v>
      </c>
      <c r="E307" s="410" t="s">
        <v>9296</v>
      </c>
      <c r="F307" s="18" t="s">
        <v>9297</v>
      </c>
      <c r="G307" s="262" t="s">
        <v>9298</v>
      </c>
    </row>
    <row r="308" customFormat="false" ht="15.75" hidden="false" customHeight="false" outlineLevel="0" collapsed="false">
      <c r="A308" s="735"/>
      <c r="B308" s="768" t="s">
        <v>9299</v>
      </c>
      <c r="C308" s="245" t="s">
        <v>9300</v>
      </c>
      <c r="D308" s="246"/>
      <c r="E308" s="168"/>
      <c r="F308" s="168"/>
      <c r="G308" s="168"/>
      <c r="H308" s="168"/>
      <c r="I308" s="168"/>
      <c r="J308" s="168"/>
      <c r="K308" s="168"/>
      <c r="L308" s="168"/>
      <c r="M308" s="168"/>
      <c r="N308" s="168"/>
      <c r="O308" s="168"/>
      <c r="P308" s="168"/>
      <c r="Q308" s="168"/>
      <c r="R308" s="168"/>
      <c r="S308" s="168"/>
      <c r="T308" s="168"/>
      <c r="U308" s="168"/>
      <c r="V308" s="168"/>
      <c r="W308" s="168"/>
      <c r="X308" s="168"/>
      <c r="Y308" s="168"/>
      <c r="Z308" s="168"/>
      <c r="AA308" s="168"/>
      <c r="AB308" s="168"/>
      <c r="AC308" s="168"/>
      <c r="AD308" s="168"/>
      <c r="AE308" s="168"/>
    </row>
    <row r="309" customFormat="false" ht="15.75" hidden="false" customHeight="false" outlineLevel="0" collapsed="false">
      <c r="A309" s="735"/>
      <c r="B309" s="106" t="s">
        <v>4953</v>
      </c>
      <c r="C309" s="293" t="s">
        <v>9301</v>
      </c>
      <c r="D309" s="4" t="s">
        <v>9302</v>
      </c>
      <c r="E309" s="255" t="s">
        <v>9303</v>
      </c>
    </row>
    <row r="310" customFormat="false" ht="15.75" hidden="false" customHeight="false" outlineLevel="0" collapsed="false">
      <c r="A310" s="735"/>
      <c r="B310" s="106" t="s">
        <v>4953</v>
      </c>
      <c r="C310" s="59" t="s">
        <v>9304</v>
      </c>
      <c r="D310" s="4" t="s">
        <v>9305</v>
      </c>
      <c r="E310" s="255" t="s">
        <v>9306</v>
      </c>
    </row>
    <row r="311" customFormat="false" ht="15.75" hidden="false" customHeight="false" outlineLevel="0" collapsed="false">
      <c r="A311" s="735"/>
      <c r="B311" s="646" t="n">
        <v>45566</v>
      </c>
      <c r="C311" s="759" t="s">
        <v>9307</v>
      </c>
      <c r="D311" s="4"/>
      <c r="E311" s="4"/>
    </row>
    <row r="312" customFormat="false" ht="15.75" hidden="false" customHeight="false" outlineLevel="0" collapsed="false">
      <c r="A312" s="735"/>
      <c r="B312" s="646" t="n">
        <v>44835</v>
      </c>
      <c r="C312" s="772" t="s">
        <v>9308</v>
      </c>
      <c r="D312" s="4" t="s">
        <v>1354</v>
      </c>
      <c r="E312" s="255" t="s">
        <v>9309</v>
      </c>
    </row>
    <row r="313" customFormat="false" ht="15.75" hidden="false" customHeight="false" outlineLevel="0" collapsed="false">
      <c r="A313" s="735"/>
      <c r="B313" s="482" t="s">
        <v>9310</v>
      </c>
      <c r="C313" s="432" t="s">
        <v>9311</v>
      </c>
      <c r="D313" s="5"/>
      <c r="E313" s="11"/>
      <c r="F313" s="5"/>
      <c r="G313" s="5"/>
    </row>
    <row r="314" customFormat="false" ht="15.75" hidden="false" customHeight="false" outlineLevel="0" collapsed="false">
      <c r="A314" s="735"/>
      <c r="B314" s="662" t="n">
        <v>44836</v>
      </c>
      <c r="C314" s="525" t="s">
        <v>9312</v>
      </c>
      <c r="D314" s="5" t="s">
        <v>1354</v>
      </c>
      <c r="E314" s="258" t="s">
        <v>2177</v>
      </c>
      <c r="F314" s="5"/>
      <c r="G314" s="5"/>
    </row>
    <row r="315" customFormat="false" ht="15.75" hidden="false" customHeight="false" outlineLevel="0" collapsed="false">
      <c r="A315" s="735"/>
      <c r="B315" s="646" t="n">
        <v>44840</v>
      </c>
      <c r="C315" s="745" t="s">
        <v>9313</v>
      </c>
      <c r="D315" s="4" t="s">
        <v>1380</v>
      </c>
      <c r="E315" s="255" t="s">
        <v>9314</v>
      </c>
    </row>
    <row r="316" customFormat="false" ht="15.75" hidden="false" customHeight="false" outlineLevel="0" collapsed="false">
      <c r="A316" s="735"/>
      <c r="B316" s="482" t="s">
        <v>9315</v>
      </c>
      <c r="C316" s="275" t="s">
        <v>9316</v>
      </c>
      <c r="D316" s="41" t="s">
        <v>9317</v>
      </c>
      <c r="E316" s="266" t="s">
        <v>9318</v>
      </c>
      <c r="F316" s="5"/>
      <c r="G316" s="5"/>
    </row>
    <row r="317" customFormat="false" ht="15.75" hidden="false" customHeight="false" outlineLevel="0" collapsed="false">
      <c r="A317" s="735"/>
      <c r="B317" s="646" t="n">
        <v>45209</v>
      </c>
      <c r="C317" s="745" t="s">
        <v>9319</v>
      </c>
      <c r="D317" s="4" t="s">
        <v>1666</v>
      </c>
      <c r="E317" s="262" t="s">
        <v>9320</v>
      </c>
      <c r="F317" s="4" t="s">
        <v>1607</v>
      </c>
      <c r="G317" s="255" t="s">
        <v>9321</v>
      </c>
    </row>
    <row r="318" customFormat="false" ht="15.75" hidden="false" customHeight="false" outlineLevel="0" collapsed="false">
      <c r="A318" s="735"/>
      <c r="B318" s="646" t="n">
        <v>44847</v>
      </c>
      <c r="C318" s="773" t="s">
        <v>9322</v>
      </c>
      <c r="D318" s="4" t="s">
        <v>1312</v>
      </c>
      <c r="E318" s="255" t="s">
        <v>9323</v>
      </c>
    </row>
    <row r="319" customFormat="false" ht="15.75" hidden="false" customHeight="false" outlineLevel="0" collapsed="false">
      <c r="A319" s="735"/>
      <c r="B319" s="646" t="n">
        <v>44852</v>
      </c>
      <c r="C319" s="741" t="s">
        <v>9324</v>
      </c>
      <c r="D319" s="4" t="s">
        <v>5683</v>
      </c>
      <c r="E319" s="315" t="s">
        <v>9325</v>
      </c>
    </row>
    <row r="320" customFormat="false" ht="15.75" hidden="false" customHeight="false" outlineLevel="0" collapsed="false">
      <c r="A320" s="735"/>
      <c r="B320" s="774" t="n">
        <v>44848</v>
      </c>
      <c r="C320" s="740" t="s">
        <v>9326</v>
      </c>
      <c r="D320" s="5" t="s">
        <v>1380</v>
      </c>
      <c r="E320" s="262" t="s">
        <v>9327</v>
      </c>
    </row>
    <row r="321" customFormat="false" ht="15.75" hidden="false" customHeight="false" outlineLevel="0" collapsed="false">
      <c r="A321" s="735"/>
      <c r="B321" s="774" t="n">
        <v>44851</v>
      </c>
      <c r="C321" s="525" t="s">
        <v>9328</v>
      </c>
      <c r="D321" s="41" t="s">
        <v>9329</v>
      </c>
      <c r="E321" s="362" t="s">
        <v>9330</v>
      </c>
    </row>
    <row r="322" customFormat="false" ht="15.75" hidden="false" customHeight="false" outlineLevel="0" collapsed="false">
      <c r="A322" s="735"/>
      <c r="B322" s="774" t="n">
        <v>44852</v>
      </c>
      <c r="C322" s="41" t="s">
        <v>9331</v>
      </c>
      <c r="D322" s="262" t="s">
        <v>9332</v>
      </c>
      <c r="E322" s="262" t="s">
        <v>9333</v>
      </c>
    </row>
    <row r="323" customFormat="false" ht="15.75" hidden="false" customHeight="false" outlineLevel="0" collapsed="false">
      <c r="A323" s="735"/>
      <c r="B323" s="774" t="n">
        <v>45218</v>
      </c>
      <c r="C323" s="281" t="s">
        <v>9334</v>
      </c>
      <c r="D323" s="5" t="s">
        <v>3899</v>
      </c>
      <c r="E323" s="255" t="s">
        <v>9335</v>
      </c>
      <c r="F323" s="4" t="s">
        <v>2444</v>
      </c>
      <c r="G323" s="255" t="s">
        <v>5697</v>
      </c>
    </row>
    <row r="324" customFormat="false" ht="15.75" hidden="false" customHeight="false" outlineLevel="0" collapsed="false">
      <c r="A324" s="735"/>
      <c r="B324" s="774" t="n">
        <v>44853</v>
      </c>
      <c r="C324" s="740" t="s">
        <v>9336</v>
      </c>
      <c r="D324" s="5" t="s">
        <v>1574</v>
      </c>
      <c r="E324" s="255" t="s">
        <v>9337</v>
      </c>
      <c r="F324" s="4"/>
      <c r="G324" s="4"/>
    </row>
    <row r="325" customFormat="false" ht="15.75" hidden="false" customHeight="false" outlineLevel="0" collapsed="false">
      <c r="A325" s="735"/>
      <c r="B325" s="774" t="n">
        <v>45585</v>
      </c>
      <c r="C325" s="41" t="s">
        <v>9338</v>
      </c>
      <c r="D325" s="5" t="s">
        <v>9135</v>
      </c>
      <c r="E325" s="255" t="s">
        <v>9339</v>
      </c>
      <c r="F325" s="4" t="s">
        <v>9135</v>
      </c>
      <c r="G325" s="255" t="s">
        <v>9340</v>
      </c>
    </row>
    <row r="326" customFormat="false" ht="15.75" hidden="false" customHeight="false" outlineLevel="0" collapsed="false">
      <c r="A326" s="735"/>
      <c r="B326" s="774" t="n">
        <v>45220</v>
      </c>
      <c r="C326" s="41" t="s">
        <v>9341</v>
      </c>
      <c r="D326" s="5" t="s">
        <v>1574</v>
      </c>
      <c r="E326" s="255" t="s">
        <v>9342</v>
      </c>
      <c r="F326" s="4"/>
      <c r="G326" s="4"/>
    </row>
    <row r="327" customFormat="false" ht="15.75" hidden="false" customHeight="false" outlineLevel="0" collapsed="false">
      <c r="A327" s="735"/>
      <c r="B327" s="482" t="s">
        <v>9343</v>
      </c>
      <c r="C327" s="41" t="s">
        <v>9344</v>
      </c>
      <c r="D327" s="5" t="s">
        <v>9345</v>
      </c>
      <c r="E327" s="262" t="s">
        <v>9346</v>
      </c>
      <c r="G327" s="4"/>
    </row>
    <row r="328" customFormat="false" ht="15.75" hidden="false" customHeight="false" outlineLevel="0" collapsed="false">
      <c r="A328" s="735"/>
      <c r="B328" s="482" t="s">
        <v>9347</v>
      </c>
      <c r="C328" s="41" t="s">
        <v>9348</v>
      </c>
      <c r="D328" s="5" t="s">
        <v>9349</v>
      </c>
      <c r="E328" s="262" t="s">
        <v>9350</v>
      </c>
      <c r="G328" s="4"/>
    </row>
    <row r="329" customFormat="false" ht="15.75" hidden="false" customHeight="false" outlineLevel="0" collapsed="false">
      <c r="A329" s="735"/>
      <c r="B329" s="774" t="n">
        <v>45222</v>
      </c>
      <c r="C329" s="41" t="s">
        <v>9351</v>
      </c>
      <c r="D329" s="5" t="s">
        <v>4789</v>
      </c>
      <c r="E329" s="255" t="s">
        <v>9352</v>
      </c>
      <c r="F329" s="4" t="s">
        <v>1344</v>
      </c>
      <c r="G329" s="255" t="s">
        <v>9353</v>
      </c>
    </row>
    <row r="330" customFormat="false" ht="15.75" hidden="false" customHeight="false" outlineLevel="0" collapsed="false">
      <c r="A330" s="735"/>
      <c r="B330" s="774" t="n">
        <v>44860</v>
      </c>
      <c r="C330" s="740" t="s">
        <v>9354</v>
      </c>
      <c r="D330" s="5" t="s">
        <v>9355</v>
      </c>
      <c r="E330" s="255" t="s">
        <v>9356</v>
      </c>
      <c r="F330" s="4"/>
      <c r="G330" s="4"/>
    </row>
    <row r="331" customFormat="false" ht="15.75" hidden="false" customHeight="false" outlineLevel="0" collapsed="false">
      <c r="A331" s="735"/>
      <c r="B331" s="774" t="n">
        <v>44861</v>
      </c>
      <c r="C331" s="41" t="s">
        <v>9357</v>
      </c>
      <c r="D331" s="5" t="s">
        <v>9358</v>
      </c>
      <c r="E331" s="255" t="s">
        <v>9359</v>
      </c>
      <c r="F331" s="4" t="s">
        <v>1564</v>
      </c>
      <c r="G331" s="255" t="s">
        <v>9360</v>
      </c>
    </row>
    <row r="332" customFormat="false" ht="15.75" hidden="false" customHeight="false" outlineLevel="0" collapsed="false">
      <c r="A332" s="735"/>
      <c r="B332" s="482" t="s">
        <v>9361</v>
      </c>
      <c r="C332" s="41" t="s">
        <v>9362</v>
      </c>
      <c r="D332" s="5" t="s">
        <v>1574</v>
      </c>
      <c r="E332" s="262" t="s">
        <v>9363</v>
      </c>
      <c r="F332" s="4"/>
      <c r="G332" s="4"/>
    </row>
    <row r="333" customFormat="false" ht="15.75" hidden="false" customHeight="false" outlineLevel="0" collapsed="false">
      <c r="A333" s="735"/>
      <c r="B333" s="482" t="s">
        <v>9364</v>
      </c>
      <c r="C333" s="41" t="s">
        <v>9365</v>
      </c>
      <c r="D333" s="5" t="s">
        <v>1417</v>
      </c>
      <c r="E333" s="262" t="s">
        <v>1289</v>
      </c>
      <c r="F333" s="4" t="s">
        <v>1417</v>
      </c>
      <c r="G333" s="255" t="s">
        <v>5728</v>
      </c>
      <c r="H333" s="4"/>
      <c r="I333" s="4"/>
      <c r="J333" s="4"/>
      <c r="K333" s="4"/>
    </row>
    <row r="334" customFormat="false" ht="15.75" hidden="false" customHeight="false" outlineLevel="0" collapsed="false">
      <c r="A334" s="735"/>
      <c r="B334" s="774" t="n">
        <v>44865</v>
      </c>
      <c r="C334" s="275" t="s">
        <v>9366</v>
      </c>
      <c r="D334" s="41" t="s">
        <v>9367</v>
      </c>
      <c r="E334" s="362" t="s">
        <v>9368</v>
      </c>
      <c r="F334" s="18" t="s">
        <v>9369</v>
      </c>
      <c r="G334" s="409" t="s">
        <v>9370</v>
      </c>
      <c r="H334" s="4" t="s">
        <v>9371</v>
      </c>
      <c r="I334" s="255" t="s">
        <v>9372</v>
      </c>
      <c r="J334" s="4" t="s">
        <v>1344</v>
      </c>
      <c r="K334" s="255" t="s">
        <v>9373</v>
      </c>
    </row>
    <row r="335" customFormat="false" ht="15.75" hidden="false" customHeight="false" outlineLevel="0" collapsed="false">
      <c r="A335" s="735"/>
      <c r="B335" s="768" t="s">
        <v>9374</v>
      </c>
      <c r="C335" s="245" t="s">
        <v>9375</v>
      </c>
      <c r="D335" s="246"/>
      <c r="E335" s="168"/>
      <c r="F335" s="168"/>
      <c r="G335" s="168"/>
      <c r="H335" s="168"/>
      <c r="I335" s="168"/>
      <c r="J335" s="168"/>
      <c r="K335" s="168"/>
      <c r="L335" s="168"/>
      <c r="M335" s="168"/>
      <c r="N335" s="168"/>
      <c r="O335" s="168"/>
      <c r="P335" s="168"/>
      <c r="Q335" s="168"/>
      <c r="R335" s="168"/>
      <c r="S335" s="168"/>
      <c r="T335" s="168"/>
      <c r="U335" s="168"/>
      <c r="V335" s="168"/>
      <c r="W335" s="168"/>
      <c r="X335" s="168"/>
      <c r="Y335" s="168"/>
      <c r="Z335" s="168"/>
      <c r="AA335" s="168"/>
      <c r="AB335" s="168"/>
      <c r="AC335" s="168"/>
      <c r="AD335" s="168"/>
      <c r="AE335" s="168"/>
    </row>
    <row r="336" customFormat="false" ht="15.75" hidden="false" customHeight="false" outlineLevel="0" collapsed="false">
      <c r="A336" s="735"/>
      <c r="B336" s="482" t="s">
        <v>4370</v>
      </c>
      <c r="C336" s="293" t="s">
        <v>9376</v>
      </c>
      <c r="D336" s="59" t="s">
        <v>9377</v>
      </c>
      <c r="E336" s="594" t="s">
        <v>9378</v>
      </c>
      <c r="F336" s="97"/>
      <c r="G336" s="97"/>
      <c r="H336" s="97"/>
      <c r="I336" s="97"/>
      <c r="J336" s="97"/>
      <c r="K336" s="97"/>
      <c r="L336" s="97"/>
      <c r="M336" s="97"/>
      <c r="N336" s="97"/>
      <c r="O336" s="97"/>
      <c r="P336" s="97"/>
      <c r="Q336" s="97"/>
      <c r="R336" s="97"/>
      <c r="S336" s="97"/>
      <c r="T336" s="97"/>
      <c r="U336" s="97"/>
      <c r="V336" s="97"/>
      <c r="W336" s="97"/>
      <c r="X336" s="97"/>
      <c r="Y336" s="97"/>
      <c r="Z336" s="97"/>
      <c r="AA336" s="97"/>
      <c r="AB336" s="97"/>
      <c r="AC336" s="97"/>
      <c r="AD336" s="97"/>
      <c r="AE336" s="97"/>
    </row>
    <row r="337" customFormat="false" ht="15.75" hidden="false" customHeight="false" outlineLevel="0" collapsed="false">
      <c r="A337" s="735"/>
      <c r="B337" s="482" t="s">
        <v>4370</v>
      </c>
      <c r="C337" s="291" t="s">
        <v>9379</v>
      </c>
      <c r="D337" s="59" t="s">
        <v>598</v>
      </c>
      <c r="E337" s="594" t="s">
        <v>8943</v>
      </c>
      <c r="F337" s="97"/>
      <c r="G337" s="97"/>
      <c r="H337" s="97"/>
      <c r="I337" s="97"/>
      <c r="J337" s="97"/>
      <c r="K337" s="97"/>
      <c r="L337" s="97"/>
      <c r="M337" s="97"/>
      <c r="N337" s="97"/>
      <c r="O337" s="97"/>
      <c r="P337" s="97"/>
      <c r="Q337" s="97"/>
      <c r="R337" s="97"/>
      <c r="S337" s="97"/>
      <c r="T337" s="97"/>
      <c r="U337" s="97"/>
      <c r="V337" s="97"/>
      <c r="W337" s="97"/>
      <c r="X337" s="97"/>
      <c r="Y337" s="97"/>
      <c r="Z337" s="97"/>
      <c r="AA337" s="97"/>
      <c r="AB337" s="97"/>
      <c r="AC337" s="97"/>
      <c r="AD337" s="97"/>
      <c r="AE337" s="97"/>
    </row>
    <row r="338" customFormat="false" ht="15.75" hidden="false" customHeight="false" outlineLevel="0" collapsed="false">
      <c r="A338" s="735"/>
      <c r="B338" s="774" t="n">
        <v>44866</v>
      </c>
      <c r="C338" s="755" t="s">
        <v>9380</v>
      </c>
      <c r="D338" s="59" t="s">
        <v>1066</v>
      </c>
      <c r="E338" s="594" t="s">
        <v>9381</v>
      </c>
      <c r="F338" s="97"/>
      <c r="G338" s="97"/>
      <c r="H338" s="97"/>
      <c r="I338" s="97"/>
      <c r="J338" s="97"/>
      <c r="K338" s="97"/>
      <c r="L338" s="97"/>
      <c r="M338" s="97"/>
      <c r="N338" s="97"/>
      <c r="O338" s="97"/>
      <c r="P338" s="97"/>
      <c r="Q338" s="97"/>
      <c r="R338" s="97"/>
      <c r="S338" s="97"/>
      <c r="T338" s="97"/>
      <c r="U338" s="97"/>
      <c r="V338" s="97"/>
      <c r="W338" s="97"/>
      <c r="X338" s="97"/>
      <c r="Y338" s="97"/>
      <c r="Z338" s="97"/>
      <c r="AA338" s="97"/>
      <c r="AB338" s="97"/>
      <c r="AC338" s="97"/>
      <c r="AD338" s="97"/>
      <c r="AE338" s="97"/>
    </row>
    <row r="339" customFormat="false" ht="15.75" hidden="false" customHeight="false" outlineLevel="0" collapsed="false">
      <c r="A339" s="735"/>
      <c r="B339" s="774" t="n">
        <v>44867</v>
      </c>
      <c r="C339" s="59" t="s">
        <v>9382</v>
      </c>
      <c r="D339" s="59" t="s">
        <v>518</v>
      </c>
      <c r="E339" s="594" t="s">
        <v>9383</v>
      </c>
      <c r="F339" s="97"/>
      <c r="G339" s="97"/>
      <c r="H339" s="97"/>
      <c r="I339" s="97"/>
      <c r="J339" s="97"/>
      <c r="K339" s="97"/>
      <c r="L339" s="97"/>
      <c r="M339" s="97"/>
      <c r="N339" s="97"/>
      <c r="O339" s="97"/>
      <c r="P339" s="97"/>
      <c r="Q339" s="97"/>
      <c r="R339" s="97"/>
      <c r="S339" s="97"/>
      <c r="T339" s="97"/>
      <c r="U339" s="97"/>
      <c r="V339" s="97"/>
      <c r="W339" s="97"/>
      <c r="X339" s="97"/>
      <c r="Y339" s="97"/>
      <c r="Z339" s="97"/>
      <c r="AA339" s="97"/>
      <c r="AB339" s="97"/>
      <c r="AC339" s="97"/>
      <c r="AD339" s="97"/>
      <c r="AE339" s="97"/>
    </row>
    <row r="340" customFormat="false" ht="15.75" hidden="false" customHeight="false" outlineLevel="0" collapsed="false">
      <c r="A340" s="735"/>
      <c r="B340" s="774" t="n">
        <v>45232</v>
      </c>
      <c r="C340" s="59" t="s">
        <v>9384</v>
      </c>
      <c r="D340" s="59" t="s">
        <v>1264</v>
      </c>
      <c r="E340" s="594" t="s">
        <v>9385</v>
      </c>
      <c r="F340" s="97"/>
      <c r="G340" s="97"/>
      <c r="H340" s="97"/>
      <c r="I340" s="97"/>
      <c r="J340" s="97"/>
      <c r="K340" s="97"/>
      <c r="L340" s="97"/>
      <c r="M340" s="97"/>
      <c r="N340" s="97"/>
      <c r="O340" s="97"/>
      <c r="P340" s="97"/>
      <c r="Q340" s="97"/>
      <c r="R340" s="97"/>
      <c r="S340" s="97"/>
      <c r="T340" s="97"/>
      <c r="U340" s="97"/>
      <c r="V340" s="97"/>
      <c r="W340" s="97"/>
      <c r="X340" s="97"/>
      <c r="Y340" s="97"/>
      <c r="Z340" s="97"/>
      <c r="AA340" s="97"/>
      <c r="AB340" s="97"/>
      <c r="AC340" s="97"/>
      <c r="AD340" s="97"/>
      <c r="AE340" s="97"/>
    </row>
    <row r="341" customFormat="false" ht="15.75" hidden="false" customHeight="false" outlineLevel="0" collapsed="false">
      <c r="A341" s="735"/>
      <c r="B341" s="774" t="n">
        <v>45235</v>
      </c>
      <c r="C341" s="291" t="s">
        <v>9386</v>
      </c>
      <c r="D341" s="59" t="s">
        <v>1380</v>
      </c>
      <c r="E341" s="594" t="s">
        <v>9387</v>
      </c>
      <c r="F341" s="4" t="s">
        <v>2121</v>
      </c>
      <c r="G341" s="292" t="s">
        <v>8943</v>
      </c>
      <c r="H341" s="55" t="s">
        <v>9388</v>
      </c>
      <c r="I341" s="594" t="s">
        <v>8951</v>
      </c>
      <c r="J341" s="97"/>
      <c r="K341" s="97"/>
      <c r="L341" s="97"/>
      <c r="M341" s="97"/>
      <c r="N341" s="97"/>
      <c r="O341" s="97"/>
      <c r="P341" s="97"/>
      <c r="Q341" s="97"/>
      <c r="R341" s="97"/>
      <c r="S341" s="97"/>
      <c r="T341" s="97"/>
      <c r="U341" s="97"/>
      <c r="V341" s="97"/>
      <c r="W341" s="97"/>
      <c r="X341" s="97"/>
      <c r="Y341" s="97"/>
      <c r="Z341" s="97"/>
      <c r="AA341" s="97"/>
      <c r="AB341" s="97"/>
      <c r="AC341" s="97"/>
      <c r="AD341" s="97"/>
      <c r="AE341" s="97"/>
    </row>
    <row r="342" customFormat="false" ht="15.75" hidden="false" customHeight="false" outlineLevel="0" collapsed="false">
      <c r="A342" s="735"/>
      <c r="B342" s="774" t="n">
        <v>45240</v>
      </c>
      <c r="C342" s="59" t="s">
        <v>9389</v>
      </c>
      <c r="D342" s="59" t="s">
        <v>1435</v>
      </c>
      <c r="E342" s="594" t="s">
        <v>1436</v>
      </c>
      <c r="F342" s="97"/>
      <c r="G342" s="97"/>
      <c r="H342" s="97"/>
      <c r="I342" s="97"/>
      <c r="J342" s="97"/>
      <c r="K342" s="97"/>
      <c r="L342" s="97"/>
      <c r="M342" s="97"/>
      <c r="N342" s="97"/>
      <c r="O342" s="97"/>
      <c r="P342" s="97"/>
      <c r="Q342" s="97"/>
      <c r="R342" s="97"/>
      <c r="S342" s="97"/>
      <c r="T342" s="97"/>
      <c r="U342" s="97"/>
      <c r="V342" s="97"/>
      <c r="W342" s="97"/>
      <c r="X342" s="97"/>
      <c r="Y342" s="97"/>
      <c r="Z342" s="97"/>
      <c r="AA342" s="97"/>
      <c r="AB342" s="97"/>
      <c r="AC342" s="97"/>
      <c r="AD342" s="97"/>
      <c r="AE342" s="97"/>
    </row>
    <row r="343" customFormat="false" ht="15.75" hidden="false" customHeight="false" outlineLevel="0" collapsed="false">
      <c r="A343" s="735"/>
      <c r="B343" s="774" t="n">
        <v>44877</v>
      </c>
      <c r="C343" s="756" t="s">
        <v>9390</v>
      </c>
      <c r="D343" s="59" t="s">
        <v>1380</v>
      </c>
      <c r="E343" s="594" t="s">
        <v>9391</v>
      </c>
      <c r="F343" s="97"/>
      <c r="G343" s="97"/>
      <c r="H343" s="97"/>
      <c r="I343" s="97"/>
      <c r="J343" s="97"/>
      <c r="K343" s="97"/>
      <c r="L343" s="97"/>
      <c r="M343" s="97"/>
      <c r="N343" s="97"/>
      <c r="O343" s="97"/>
      <c r="P343" s="97"/>
      <c r="Q343" s="97"/>
      <c r="R343" s="97"/>
      <c r="S343" s="97"/>
      <c r="T343" s="97"/>
      <c r="U343" s="97"/>
      <c r="V343" s="97"/>
      <c r="W343" s="97"/>
      <c r="X343" s="97"/>
      <c r="Y343" s="97"/>
      <c r="Z343" s="97"/>
      <c r="AA343" s="97"/>
      <c r="AB343" s="97"/>
      <c r="AC343" s="97"/>
      <c r="AD343" s="97"/>
      <c r="AE343" s="97"/>
    </row>
    <row r="344" customFormat="false" ht="15.75" hidden="false" customHeight="false" outlineLevel="0" collapsed="false">
      <c r="A344" s="735"/>
      <c r="B344" s="774" t="n">
        <v>44880</v>
      </c>
      <c r="C344" s="772" t="s">
        <v>9392</v>
      </c>
      <c r="D344" s="59" t="s">
        <v>1354</v>
      </c>
      <c r="E344" s="594" t="s">
        <v>9393</v>
      </c>
      <c r="F344" s="97"/>
      <c r="G344" s="97"/>
      <c r="H344" s="97"/>
      <c r="I344" s="97"/>
      <c r="J344" s="97"/>
      <c r="K344" s="97"/>
      <c r="L344" s="97"/>
      <c r="M344" s="97"/>
      <c r="N344" s="97"/>
      <c r="O344" s="97"/>
      <c r="P344" s="97"/>
      <c r="Q344" s="97"/>
      <c r="R344" s="97"/>
      <c r="S344" s="97"/>
      <c r="T344" s="97"/>
      <c r="U344" s="97"/>
      <c r="V344" s="97"/>
      <c r="W344" s="97"/>
      <c r="X344" s="97"/>
      <c r="Y344" s="97"/>
      <c r="Z344" s="97"/>
      <c r="AA344" s="97"/>
      <c r="AB344" s="97"/>
      <c r="AC344" s="97"/>
      <c r="AD344" s="97"/>
      <c r="AE344" s="97"/>
    </row>
    <row r="345" customFormat="false" ht="15.75" hidden="false" customHeight="false" outlineLevel="0" collapsed="false">
      <c r="A345" s="735"/>
      <c r="B345" s="774" t="n">
        <v>45622</v>
      </c>
      <c r="C345" s="525" t="s">
        <v>9394</v>
      </c>
      <c r="D345" s="59" t="s">
        <v>9395</v>
      </c>
      <c r="E345" s="262" t="s">
        <v>9396</v>
      </c>
      <c r="F345" s="97"/>
      <c r="G345" s="97"/>
      <c r="H345" s="97"/>
      <c r="I345" s="97"/>
      <c r="J345" s="97"/>
      <c r="K345" s="97"/>
      <c r="L345" s="97"/>
      <c r="M345" s="97"/>
      <c r="N345" s="97"/>
      <c r="O345" s="97"/>
      <c r="P345" s="97"/>
      <c r="Q345" s="97"/>
      <c r="R345" s="97"/>
      <c r="S345" s="97"/>
      <c r="T345" s="97"/>
      <c r="U345" s="97"/>
      <c r="V345" s="97"/>
      <c r="W345" s="97"/>
      <c r="X345" s="97"/>
      <c r="Y345" s="97"/>
      <c r="Z345" s="97"/>
      <c r="AA345" s="97"/>
      <c r="AB345" s="97"/>
      <c r="AC345" s="97"/>
      <c r="AD345" s="97"/>
      <c r="AE345" s="97"/>
    </row>
    <row r="346" customFormat="false" ht="15.75" hidden="false" customHeight="false" outlineLevel="0" collapsed="false">
      <c r="A346" s="735"/>
      <c r="B346" s="774" t="n">
        <v>45246</v>
      </c>
      <c r="C346" s="275" t="s">
        <v>9397</v>
      </c>
      <c r="D346" s="59" t="s">
        <v>343</v>
      </c>
      <c r="E346" s="262" t="s">
        <v>9398</v>
      </c>
      <c r="F346" s="97"/>
      <c r="G346" s="97"/>
      <c r="H346" s="97"/>
      <c r="I346" s="97"/>
      <c r="J346" s="97"/>
      <c r="K346" s="97"/>
      <c r="L346" s="97"/>
      <c r="M346" s="97"/>
      <c r="N346" s="97"/>
      <c r="O346" s="97"/>
      <c r="P346" s="97"/>
      <c r="Q346" s="97"/>
      <c r="R346" s="97"/>
      <c r="S346" s="97"/>
      <c r="T346" s="97"/>
      <c r="U346" s="97"/>
      <c r="V346" s="97"/>
      <c r="W346" s="97"/>
      <c r="X346" s="97"/>
      <c r="Y346" s="97"/>
      <c r="Z346" s="97"/>
      <c r="AA346" s="97"/>
      <c r="AB346" s="97"/>
      <c r="AC346" s="97"/>
      <c r="AD346" s="97"/>
      <c r="AE346" s="97"/>
    </row>
    <row r="347" customFormat="false" ht="15.75" hidden="false" customHeight="false" outlineLevel="0" collapsed="false">
      <c r="A347" s="735"/>
      <c r="B347" s="774" t="n">
        <v>44883</v>
      </c>
      <c r="C347" s="281" t="s">
        <v>9399</v>
      </c>
      <c r="D347" s="59" t="s">
        <v>8605</v>
      </c>
      <c r="E347" s="258" t="s">
        <v>9400</v>
      </c>
      <c r="F347" s="97"/>
      <c r="G347" s="97"/>
      <c r="H347" s="97"/>
      <c r="I347" s="97"/>
      <c r="J347" s="97"/>
      <c r="K347" s="97"/>
      <c r="L347" s="97"/>
      <c r="M347" s="97"/>
      <c r="N347" s="97"/>
      <c r="O347" s="97"/>
      <c r="P347" s="97"/>
      <c r="Q347" s="97"/>
      <c r="R347" s="97"/>
      <c r="S347" s="97"/>
      <c r="T347" s="97"/>
      <c r="U347" s="97"/>
      <c r="V347" s="97"/>
      <c r="W347" s="97"/>
      <c r="X347" s="97"/>
      <c r="Y347" s="97"/>
      <c r="Z347" s="97"/>
      <c r="AA347" s="97"/>
      <c r="AB347" s="97"/>
      <c r="AC347" s="97"/>
      <c r="AD347" s="97"/>
      <c r="AE347" s="97"/>
    </row>
    <row r="348" customFormat="false" ht="15.75" hidden="false" customHeight="false" outlineLevel="0" collapsed="false">
      <c r="A348" s="735"/>
      <c r="B348" s="774" t="n">
        <v>44884</v>
      </c>
      <c r="C348" s="525" t="s">
        <v>9401</v>
      </c>
      <c r="D348" s="59" t="s">
        <v>1312</v>
      </c>
      <c r="E348" s="258" t="s">
        <v>9402</v>
      </c>
      <c r="F348" s="97"/>
      <c r="G348" s="97"/>
      <c r="H348" s="97"/>
      <c r="I348" s="97"/>
      <c r="J348" s="97"/>
      <c r="K348" s="97"/>
      <c r="L348" s="97"/>
      <c r="M348" s="97"/>
      <c r="N348" s="97"/>
      <c r="O348" s="97"/>
      <c r="P348" s="97"/>
      <c r="Q348" s="97"/>
      <c r="R348" s="97"/>
      <c r="S348" s="97"/>
      <c r="T348" s="97"/>
      <c r="U348" s="97"/>
      <c r="V348" s="97"/>
      <c r="W348" s="97"/>
      <c r="X348" s="97"/>
      <c r="Y348" s="97"/>
      <c r="Z348" s="97"/>
      <c r="AA348" s="97"/>
      <c r="AB348" s="97"/>
      <c r="AC348" s="97"/>
      <c r="AD348" s="97"/>
      <c r="AE348" s="97"/>
    </row>
    <row r="349" customFormat="false" ht="15.75" hidden="false" customHeight="false" outlineLevel="0" collapsed="false">
      <c r="A349" s="735"/>
      <c r="B349" s="774" t="n">
        <v>44887</v>
      </c>
      <c r="C349" s="775" t="s">
        <v>9403</v>
      </c>
      <c r="D349" s="59" t="s">
        <v>9404</v>
      </c>
      <c r="E349" s="258" t="s">
        <v>9405</v>
      </c>
      <c r="F349" s="107" t="s">
        <v>1312</v>
      </c>
      <c r="G349" s="594" t="s">
        <v>9406</v>
      </c>
      <c r="H349" s="97"/>
      <c r="I349" s="97"/>
      <c r="J349" s="97"/>
      <c r="K349" s="97"/>
      <c r="L349" s="97"/>
      <c r="M349" s="97"/>
      <c r="N349" s="97"/>
      <c r="O349" s="97"/>
      <c r="P349" s="97"/>
      <c r="Q349" s="97"/>
      <c r="R349" s="97"/>
      <c r="S349" s="97"/>
      <c r="T349" s="97"/>
      <c r="U349" s="97"/>
      <c r="V349" s="97"/>
      <c r="W349" s="97"/>
      <c r="X349" s="97"/>
      <c r="Y349" s="97"/>
      <c r="Z349" s="97"/>
      <c r="AA349" s="97"/>
      <c r="AB349" s="97"/>
      <c r="AC349" s="97"/>
      <c r="AD349" s="97"/>
      <c r="AE349" s="97"/>
    </row>
    <row r="350" customFormat="false" ht="15.75" hidden="false" customHeight="false" outlineLevel="0" collapsed="false">
      <c r="A350" s="735"/>
      <c r="B350" s="774" t="n">
        <v>44888</v>
      </c>
      <c r="C350" s="525" t="s">
        <v>9407</v>
      </c>
      <c r="D350" s="57" t="s">
        <v>9408</v>
      </c>
      <c r="E350" s="266" t="s">
        <v>9409</v>
      </c>
      <c r="F350" s="97"/>
      <c r="G350" s="97"/>
      <c r="H350" s="97"/>
      <c r="I350" s="97"/>
      <c r="J350" s="97"/>
      <c r="K350" s="97"/>
      <c r="L350" s="97"/>
      <c r="M350" s="97"/>
      <c r="N350" s="97"/>
      <c r="O350" s="97"/>
      <c r="P350" s="97"/>
      <c r="Q350" s="97"/>
      <c r="R350" s="97"/>
      <c r="S350" s="97"/>
      <c r="T350" s="97"/>
      <c r="U350" s="97"/>
      <c r="V350" s="97"/>
      <c r="W350" s="97"/>
      <c r="X350" s="97"/>
      <c r="Y350" s="97"/>
      <c r="Z350" s="97"/>
      <c r="AA350" s="97"/>
      <c r="AB350" s="97"/>
      <c r="AC350" s="97"/>
      <c r="AD350" s="97"/>
      <c r="AE350" s="97"/>
    </row>
    <row r="351" customFormat="false" ht="15.75" hidden="false" customHeight="false" outlineLevel="0" collapsed="false">
      <c r="A351" s="735"/>
      <c r="B351" s="774" t="n">
        <v>44894</v>
      </c>
      <c r="C351" s="776" t="s">
        <v>9410</v>
      </c>
      <c r="D351" s="59" t="s">
        <v>6932</v>
      </c>
      <c r="E351" s="258" t="s">
        <v>9411</v>
      </c>
      <c r="F351" s="97"/>
      <c r="G351" s="97"/>
      <c r="H351" s="97"/>
      <c r="I351" s="97"/>
      <c r="J351" s="97"/>
      <c r="K351" s="97"/>
      <c r="L351" s="97"/>
      <c r="M351" s="97"/>
      <c r="N351" s="97"/>
      <c r="O351" s="97"/>
      <c r="P351" s="97"/>
      <c r="Q351" s="97"/>
      <c r="R351" s="97"/>
      <c r="S351" s="97"/>
      <c r="T351" s="97"/>
      <c r="U351" s="97"/>
      <c r="V351" s="97"/>
      <c r="W351" s="97"/>
      <c r="X351" s="97"/>
      <c r="Y351" s="97"/>
      <c r="Z351" s="97"/>
      <c r="AA351" s="97"/>
      <c r="AB351" s="97"/>
      <c r="AC351" s="97"/>
      <c r="AD351" s="97"/>
      <c r="AE351" s="97"/>
    </row>
    <row r="352" customFormat="false" ht="15.75" hidden="false" customHeight="false" outlineLevel="0" collapsed="false">
      <c r="A352" s="735"/>
      <c r="B352" s="768" t="s">
        <v>9412</v>
      </c>
      <c r="C352" s="245" t="s">
        <v>9413</v>
      </c>
      <c r="D352" s="246"/>
      <c r="E352" s="168"/>
      <c r="F352" s="168"/>
      <c r="G352" s="168"/>
      <c r="H352" s="168"/>
      <c r="I352" s="168"/>
      <c r="J352" s="168"/>
      <c r="K352" s="168"/>
      <c r="L352" s="168"/>
      <c r="M352" s="168"/>
      <c r="N352" s="168"/>
      <c r="O352" s="168"/>
      <c r="P352" s="168"/>
      <c r="Q352" s="168"/>
      <c r="R352" s="168"/>
      <c r="S352" s="168"/>
      <c r="T352" s="168"/>
      <c r="U352" s="168"/>
      <c r="V352" s="168"/>
      <c r="W352" s="168"/>
      <c r="X352" s="168"/>
      <c r="Y352" s="168"/>
      <c r="Z352" s="168"/>
      <c r="AA352" s="168"/>
      <c r="AB352" s="168"/>
      <c r="AC352" s="168"/>
      <c r="AD352" s="168"/>
      <c r="AE352" s="168"/>
    </row>
    <row r="353" customFormat="false" ht="15.75" hidden="false" customHeight="false" outlineLevel="0" collapsed="false">
      <c r="A353" s="735"/>
      <c r="B353" s="482" t="s">
        <v>4679</v>
      </c>
      <c r="C353" s="41" t="s">
        <v>9414</v>
      </c>
      <c r="D353" s="4" t="s">
        <v>9415</v>
      </c>
      <c r="E353" s="255" t="s">
        <v>9416</v>
      </c>
      <c r="F353" s="4" t="s">
        <v>9417</v>
      </c>
      <c r="G353" s="255" t="s">
        <v>9418</v>
      </c>
    </row>
    <row r="354" customFormat="false" ht="15.75" hidden="false" customHeight="false" outlineLevel="0" collapsed="false">
      <c r="A354" s="735"/>
      <c r="B354" s="482" t="s">
        <v>4679</v>
      </c>
      <c r="C354" s="750" t="s">
        <v>9419</v>
      </c>
      <c r="D354" s="4" t="s">
        <v>9420</v>
      </c>
      <c r="E354" s="255" t="s">
        <v>9421</v>
      </c>
    </row>
    <row r="355" customFormat="false" ht="15.75" hidden="false" customHeight="false" outlineLevel="0" collapsed="false">
      <c r="A355" s="735"/>
      <c r="B355" s="769" t="n">
        <v>44896</v>
      </c>
      <c r="C355" s="281" t="s">
        <v>9422</v>
      </c>
      <c r="D355" s="4" t="s">
        <v>2808</v>
      </c>
      <c r="E355" s="255" t="s">
        <v>9423</v>
      </c>
    </row>
    <row r="356" customFormat="false" ht="15.75" hidden="false" customHeight="false" outlineLevel="0" collapsed="false">
      <c r="A356" s="735"/>
      <c r="B356" s="769" t="n">
        <v>44896</v>
      </c>
      <c r="C356" s="41" t="s">
        <v>9424</v>
      </c>
      <c r="D356" s="4" t="s">
        <v>9081</v>
      </c>
      <c r="E356" s="255" t="s">
        <v>9425</v>
      </c>
      <c r="F356" s="106" t="s">
        <v>1643</v>
      </c>
      <c r="G356" s="285" t="s">
        <v>9426</v>
      </c>
    </row>
    <row r="357" customFormat="false" ht="15.75" hidden="false" customHeight="false" outlineLevel="0" collapsed="false">
      <c r="A357" s="735"/>
      <c r="B357" s="646" t="n">
        <v>45262</v>
      </c>
      <c r="C357" s="734" t="s">
        <v>9427</v>
      </c>
      <c r="D357" s="4" t="s">
        <v>2444</v>
      </c>
      <c r="E357" s="255" t="s">
        <v>9428</v>
      </c>
    </row>
    <row r="358" customFormat="false" ht="15.75" hidden="false" customHeight="false" outlineLevel="0" collapsed="false">
      <c r="A358" s="735"/>
      <c r="B358" s="646" t="n">
        <v>44898</v>
      </c>
      <c r="C358" s="745" t="s">
        <v>9429</v>
      </c>
      <c r="D358" s="4" t="s">
        <v>1380</v>
      </c>
      <c r="E358" s="255" t="s">
        <v>9430</v>
      </c>
    </row>
    <row r="359" customFormat="false" ht="15.75" hidden="false" customHeight="false" outlineLevel="0" collapsed="false">
      <c r="A359" s="735"/>
      <c r="B359" s="646" t="n">
        <v>44901</v>
      </c>
      <c r="C359" s="333" t="s">
        <v>9431</v>
      </c>
      <c r="D359" s="4" t="s">
        <v>9432</v>
      </c>
      <c r="E359" s="255" t="s">
        <v>9433</v>
      </c>
    </row>
    <row r="360" customFormat="false" ht="15.75" hidden="false" customHeight="false" outlineLevel="0" collapsed="false">
      <c r="A360" s="735"/>
      <c r="B360" s="646" t="n">
        <v>44901</v>
      </c>
      <c r="C360" s="777" t="s">
        <v>9434</v>
      </c>
      <c r="D360" s="4" t="s">
        <v>588</v>
      </c>
      <c r="E360" s="255" t="s">
        <v>9435</v>
      </c>
    </row>
    <row r="361" customFormat="false" ht="15.75" hidden="false" customHeight="false" outlineLevel="0" collapsed="false">
      <c r="A361" s="735"/>
      <c r="B361" s="646" t="n">
        <v>45266</v>
      </c>
      <c r="C361" s="254" t="s">
        <v>9436</v>
      </c>
      <c r="D361" s="4" t="s">
        <v>9437</v>
      </c>
      <c r="E361" s="255" t="s">
        <v>9438</v>
      </c>
      <c r="F361" s="106"/>
      <c r="G361" s="4"/>
    </row>
    <row r="362" customFormat="false" ht="15.75" hidden="false" customHeight="false" outlineLevel="0" collapsed="false">
      <c r="A362" s="735"/>
      <c r="B362" s="646" t="n">
        <v>44901</v>
      </c>
      <c r="C362" s="5" t="s">
        <v>9439</v>
      </c>
      <c r="D362" s="4" t="s">
        <v>588</v>
      </c>
      <c r="E362" s="255" t="s">
        <v>9440</v>
      </c>
      <c r="F362" s="106" t="s">
        <v>1354</v>
      </c>
      <c r="G362" s="255" t="s">
        <v>9441</v>
      </c>
    </row>
    <row r="363" customFormat="false" ht="15.75" hidden="false" customHeight="false" outlineLevel="0" collapsed="false">
      <c r="A363" s="735"/>
      <c r="B363" s="646" t="n">
        <v>45267</v>
      </c>
      <c r="C363" s="5" t="s">
        <v>9442</v>
      </c>
      <c r="D363" s="4"/>
      <c r="E363" s="4"/>
      <c r="F363" s="106"/>
      <c r="G363" s="4"/>
    </row>
    <row r="364" customFormat="false" ht="15.75" hidden="false" customHeight="false" outlineLevel="0" collapsed="false">
      <c r="A364" s="735"/>
      <c r="B364" s="646" t="n">
        <v>45267</v>
      </c>
      <c r="C364" s="5" t="s">
        <v>9443</v>
      </c>
      <c r="D364" s="4" t="s">
        <v>1071</v>
      </c>
      <c r="E364" s="255" t="s">
        <v>9444</v>
      </c>
      <c r="F364" s="106"/>
      <c r="G364" s="4"/>
    </row>
    <row r="365" customFormat="false" ht="15.75" hidden="false" customHeight="false" outlineLevel="0" collapsed="false">
      <c r="A365" s="735"/>
      <c r="B365" s="646" t="n">
        <v>44903</v>
      </c>
      <c r="C365" s="455" t="s">
        <v>9445</v>
      </c>
      <c r="D365" s="4" t="s">
        <v>9081</v>
      </c>
      <c r="E365" s="255" t="s">
        <v>9446</v>
      </c>
      <c r="F365" s="106"/>
      <c r="G365" s="4"/>
    </row>
    <row r="366" customFormat="false" ht="15.75" hidden="false" customHeight="false" outlineLevel="0" collapsed="false">
      <c r="A366" s="735"/>
      <c r="B366" s="646" t="n">
        <v>44903</v>
      </c>
      <c r="C366" s="741" t="s">
        <v>9447</v>
      </c>
      <c r="D366" s="4" t="s">
        <v>2611</v>
      </c>
      <c r="E366" s="255" t="s">
        <v>9448</v>
      </c>
      <c r="F366" s="106" t="s">
        <v>588</v>
      </c>
      <c r="G366" s="255" t="s">
        <v>9449</v>
      </c>
      <c r="H366" s="4" t="s">
        <v>1580</v>
      </c>
      <c r="I366" s="255" t="s">
        <v>9450</v>
      </c>
    </row>
    <row r="367" customFormat="false" ht="15.75" hidden="false" customHeight="false" outlineLevel="0" collapsed="false">
      <c r="A367" s="735"/>
      <c r="B367" s="646" t="n">
        <v>44904</v>
      </c>
      <c r="C367" s="777" t="s">
        <v>9451</v>
      </c>
      <c r="D367" s="4" t="s">
        <v>9452</v>
      </c>
      <c r="E367" s="255" t="s">
        <v>9453</v>
      </c>
    </row>
    <row r="368" customFormat="false" ht="15.75" hidden="false" customHeight="false" outlineLevel="0" collapsed="false">
      <c r="A368" s="735"/>
      <c r="B368" s="646" t="n">
        <v>45270</v>
      </c>
      <c r="C368" s="657" t="s">
        <v>9454</v>
      </c>
      <c r="D368" s="4" t="s">
        <v>1684</v>
      </c>
      <c r="E368" s="255" t="s">
        <v>9455</v>
      </c>
    </row>
    <row r="369" customFormat="false" ht="15.75" hidden="false" customHeight="false" outlineLevel="0" collapsed="false">
      <c r="A369" s="735"/>
      <c r="B369" s="646" t="n">
        <v>45273</v>
      </c>
      <c r="C369" s="657" t="s">
        <v>9456</v>
      </c>
      <c r="D369" s="4"/>
      <c r="E369" s="4"/>
    </row>
    <row r="370" customFormat="false" ht="15.75" hidden="false" customHeight="false" outlineLevel="0" collapsed="false">
      <c r="A370" s="735"/>
      <c r="B370" s="646" t="n">
        <v>44908</v>
      </c>
      <c r="C370" s="738" t="s">
        <v>9457</v>
      </c>
      <c r="D370" s="4" t="s">
        <v>3646</v>
      </c>
      <c r="E370" s="255" t="s">
        <v>9458</v>
      </c>
    </row>
    <row r="371" customFormat="false" ht="15.75" hidden="false" customHeight="false" outlineLevel="0" collapsed="false">
      <c r="A371" s="735"/>
      <c r="B371" s="646" t="n">
        <v>44908</v>
      </c>
      <c r="C371" s="5" t="s">
        <v>9459</v>
      </c>
      <c r="D371" s="4" t="s">
        <v>9233</v>
      </c>
      <c r="E371" s="255" t="s">
        <v>9460</v>
      </c>
    </row>
    <row r="372" customFormat="false" ht="15.75" hidden="false" customHeight="false" outlineLevel="0" collapsed="false">
      <c r="A372" s="735"/>
      <c r="B372" s="646" t="n">
        <v>44908</v>
      </c>
      <c r="C372" s="734" t="s">
        <v>9461</v>
      </c>
      <c r="D372" s="4" t="s">
        <v>1291</v>
      </c>
      <c r="E372" s="255" t="s">
        <v>9462</v>
      </c>
    </row>
    <row r="373" customFormat="false" ht="15.75" hidden="false" customHeight="false" outlineLevel="0" collapsed="false">
      <c r="A373" s="735"/>
      <c r="B373" s="646" t="n">
        <v>44908</v>
      </c>
      <c r="C373" s="734" t="s">
        <v>9463</v>
      </c>
      <c r="D373" s="4" t="s">
        <v>9464</v>
      </c>
      <c r="E373" s="255" t="s">
        <v>9465</v>
      </c>
    </row>
    <row r="374" customFormat="false" ht="15.75" hidden="false" customHeight="false" outlineLevel="0" collapsed="false">
      <c r="A374" s="735"/>
      <c r="B374" s="646" t="n">
        <v>44909</v>
      </c>
      <c r="C374" s="734" t="s">
        <v>9466</v>
      </c>
      <c r="D374" s="4" t="s">
        <v>9467</v>
      </c>
      <c r="E374" s="255" t="s">
        <v>9468</v>
      </c>
    </row>
    <row r="375" customFormat="false" ht="15.75" hidden="false" customHeight="false" outlineLevel="0" collapsed="false">
      <c r="A375" s="735"/>
      <c r="B375" s="646" t="n">
        <v>44909</v>
      </c>
      <c r="C375" s="777" t="s">
        <v>9469</v>
      </c>
      <c r="D375" s="4" t="s">
        <v>1104</v>
      </c>
      <c r="E375" s="255" t="s">
        <v>9470</v>
      </c>
    </row>
    <row r="376" customFormat="false" ht="15.75" hidden="false" customHeight="false" outlineLevel="0" collapsed="false">
      <c r="A376" s="735"/>
      <c r="B376" s="646" t="n">
        <v>44910</v>
      </c>
      <c r="C376" s="734" t="s">
        <v>9471</v>
      </c>
      <c r="D376" s="4" t="s">
        <v>6539</v>
      </c>
      <c r="E376" s="255" t="s">
        <v>9472</v>
      </c>
    </row>
    <row r="377" customFormat="false" ht="15.75" hidden="false" customHeight="false" outlineLevel="0" collapsed="false">
      <c r="A377" s="735"/>
      <c r="B377" s="646" t="n">
        <v>45276</v>
      </c>
      <c r="C377" s="777" t="s">
        <v>9473</v>
      </c>
      <c r="D377" s="4" t="s">
        <v>9474</v>
      </c>
      <c r="E377" s="375" t="s">
        <v>1162</v>
      </c>
    </row>
    <row r="378" customFormat="false" ht="15.75" hidden="false" customHeight="false" outlineLevel="0" collapsed="false">
      <c r="A378" s="735"/>
      <c r="B378" s="646" t="n">
        <v>44912</v>
      </c>
      <c r="C378" s="777" t="s">
        <v>9475</v>
      </c>
      <c r="D378" s="4" t="s">
        <v>588</v>
      </c>
      <c r="E378" s="255" t="s">
        <v>9476</v>
      </c>
    </row>
    <row r="379" customFormat="false" ht="15.75" hidden="false" customHeight="false" outlineLevel="0" collapsed="false">
      <c r="A379" s="735"/>
      <c r="B379" s="646" t="n">
        <v>44912</v>
      </c>
      <c r="C379" s="741" t="s">
        <v>9477</v>
      </c>
      <c r="D379" s="4" t="s">
        <v>2557</v>
      </c>
      <c r="E379" s="255" t="s">
        <v>9478</v>
      </c>
      <c r="F379" s="4" t="s">
        <v>9479</v>
      </c>
      <c r="G379" s="255" t="s">
        <v>9480</v>
      </c>
    </row>
    <row r="380" customFormat="false" ht="15.75" hidden="false" customHeight="false" outlineLevel="0" collapsed="false">
      <c r="A380" s="735"/>
      <c r="B380" s="646" t="n">
        <v>44912</v>
      </c>
      <c r="C380" s="5" t="s">
        <v>9481</v>
      </c>
      <c r="D380" s="4" t="s">
        <v>598</v>
      </c>
      <c r="E380" s="255" t="s">
        <v>9482</v>
      </c>
    </row>
    <row r="381" customFormat="false" ht="15.75" hidden="false" customHeight="false" outlineLevel="0" collapsed="false">
      <c r="A381" s="735"/>
      <c r="B381" s="646" t="n">
        <v>44913</v>
      </c>
      <c r="C381" s="777" t="s">
        <v>9483</v>
      </c>
      <c r="D381" s="4"/>
      <c r="E381" s="4"/>
    </row>
    <row r="382" customFormat="false" ht="15.75" hidden="false" customHeight="false" outlineLevel="0" collapsed="false">
      <c r="A382" s="735"/>
      <c r="B382" s="646" t="n">
        <v>45279</v>
      </c>
      <c r="C382" s="256" t="s">
        <v>9484</v>
      </c>
      <c r="D382" s="4" t="s">
        <v>625</v>
      </c>
      <c r="E382" s="255" t="s">
        <v>9485</v>
      </c>
    </row>
    <row r="383" customFormat="false" ht="15.75" hidden="false" customHeight="false" outlineLevel="0" collapsed="false">
      <c r="A383" s="735"/>
      <c r="B383" s="646" t="n">
        <v>44916</v>
      </c>
      <c r="C383" s="741" t="s">
        <v>9486</v>
      </c>
      <c r="D383" s="4" t="s">
        <v>9487</v>
      </c>
      <c r="E383" s="255" t="s">
        <v>9488</v>
      </c>
    </row>
    <row r="384" customFormat="false" ht="15.75" hidden="false" customHeight="false" outlineLevel="0" collapsed="false">
      <c r="A384" s="735"/>
      <c r="B384" s="662" t="n">
        <v>45649</v>
      </c>
      <c r="C384" s="525" t="s">
        <v>9489</v>
      </c>
      <c r="D384" s="5" t="s">
        <v>1768</v>
      </c>
      <c r="E384" s="262" t="s">
        <v>9490</v>
      </c>
    </row>
    <row r="385" customFormat="false" ht="15.75" hidden="false" customHeight="false" outlineLevel="0" collapsed="false">
      <c r="A385" s="735"/>
      <c r="B385" s="646" t="n">
        <v>45284</v>
      </c>
      <c r="C385" s="41" t="s">
        <v>9491</v>
      </c>
      <c r="D385" s="5" t="s">
        <v>1446</v>
      </c>
      <c r="E385" s="262" t="s">
        <v>9492</v>
      </c>
    </row>
    <row r="386" customFormat="false" ht="15.75" hidden="false" customHeight="false" outlineLevel="0" collapsed="false">
      <c r="A386" s="735"/>
      <c r="B386" s="646" t="n">
        <v>44925</v>
      </c>
      <c r="C386" s="41" t="s">
        <v>9493</v>
      </c>
      <c r="D386" s="5" t="s">
        <v>1312</v>
      </c>
      <c r="E386" s="262" t="s">
        <v>9494</v>
      </c>
      <c r="F386" s="106" t="s">
        <v>768</v>
      </c>
      <c r="G386" s="255" t="s">
        <v>9495</v>
      </c>
    </row>
    <row r="387" customFormat="false" ht="15.75" hidden="false" customHeight="false" outlineLevel="0" collapsed="false">
      <c r="A387" s="735"/>
      <c r="B387" s="646"/>
      <c r="C387" s="778" t="s">
        <v>9496</v>
      </c>
      <c r="D387" s="5" t="s">
        <v>9497</v>
      </c>
      <c r="E387" s="262" t="s">
        <v>9498</v>
      </c>
      <c r="F387" s="106"/>
    </row>
    <row r="388" customFormat="false" ht="15.75" hidden="false" customHeight="false" outlineLevel="0" collapsed="false">
      <c r="A388" s="733"/>
      <c r="B388" s="646"/>
      <c r="C388" s="275" t="s">
        <v>9499</v>
      </c>
      <c r="D388" s="5" t="s">
        <v>9500</v>
      </c>
      <c r="E388" s="262" t="s">
        <v>9501</v>
      </c>
      <c r="F388" s="106" t="s">
        <v>8673</v>
      </c>
      <c r="G388" s="255" t="s">
        <v>1286</v>
      </c>
    </row>
    <row r="389" customFormat="false" ht="15.75" hidden="false" customHeight="false" outlineLevel="0" collapsed="false">
      <c r="A389" s="779" t="s">
        <v>9502</v>
      </c>
      <c r="B389" s="732" t="n">
        <v>44562</v>
      </c>
      <c r="C389" s="245" t="s">
        <v>9503</v>
      </c>
      <c r="D389" s="246"/>
      <c r="E389" s="168"/>
      <c r="F389" s="168"/>
      <c r="G389" s="168"/>
      <c r="H389" s="168"/>
      <c r="I389" s="168"/>
      <c r="J389" s="168"/>
      <c r="K389" s="168"/>
      <c r="L389" s="168"/>
      <c r="M389" s="168"/>
      <c r="N389" s="168"/>
      <c r="O389" s="168"/>
      <c r="P389" s="168"/>
      <c r="Q389" s="168"/>
      <c r="R389" s="168"/>
      <c r="S389" s="168"/>
      <c r="T389" s="168"/>
      <c r="U389" s="168"/>
      <c r="V389" s="168"/>
      <c r="W389" s="168"/>
      <c r="X389" s="168"/>
      <c r="Y389" s="168"/>
      <c r="Z389" s="168"/>
      <c r="AA389" s="168"/>
      <c r="AB389" s="168"/>
      <c r="AC389" s="168"/>
      <c r="AD389" s="168"/>
      <c r="AE389" s="168"/>
    </row>
    <row r="390" customFormat="false" ht="15.75" hidden="false" customHeight="false" outlineLevel="0" collapsed="false">
      <c r="A390" s="779"/>
      <c r="B390" s="646" t="n">
        <v>44563</v>
      </c>
      <c r="C390" s="254" t="s">
        <v>9504</v>
      </c>
      <c r="D390" s="4" t="s">
        <v>1580</v>
      </c>
      <c r="E390" s="255" t="s">
        <v>9505</v>
      </c>
    </row>
    <row r="391" customFormat="false" ht="15.75" hidden="false" customHeight="false" outlineLevel="0" collapsed="false">
      <c r="A391" s="779"/>
      <c r="B391" s="646" t="n">
        <v>44565</v>
      </c>
      <c r="C391" s="741" t="s">
        <v>9506</v>
      </c>
      <c r="D391" s="4" t="s">
        <v>9507</v>
      </c>
      <c r="E391" s="255" t="s">
        <v>9508</v>
      </c>
    </row>
    <row r="392" customFormat="false" ht="15.75" hidden="false" customHeight="false" outlineLevel="0" collapsed="false">
      <c r="A392" s="779"/>
      <c r="B392" s="662" t="n">
        <v>44565</v>
      </c>
      <c r="C392" s="525" t="s">
        <v>9509</v>
      </c>
      <c r="D392" s="4" t="s">
        <v>9510</v>
      </c>
      <c r="E392" s="255" t="s">
        <v>9511</v>
      </c>
      <c r="F392" s="4" t="s">
        <v>1446</v>
      </c>
      <c r="G392" s="255" t="s">
        <v>9512</v>
      </c>
    </row>
    <row r="393" customFormat="false" ht="15.75" hidden="false" customHeight="false" outlineLevel="0" collapsed="false">
      <c r="A393" s="779"/>
      <c r="B393" s="646" t="n">
        <v>44566</v>
      </c>
      <c r="C393" s="734" t="s">
        <v>9513</v>
      </c>
      <c r="D393" s="4" t="s">
        <v>598</v>
      </c>
      <c r="E393" s="255" t="s">
        <v>9514</v>
      </c>
    </row>
    <row r="394" customFormat="false" ht="15.75" hidden="false" customHeight="false" outlineLevel="0" collapsed="false">
      <c r="A394" s="779"/>
      <c r="B394" s="780" t="n">
        <v>44567</v>
      </c>
      <c r="C394" s="741" t="s">
        <v>9515</v>
      </c>
      <c r="D394" s="4" t="s">
        <v>1580</v>
      </c>
      <c r="E394" s="255" t="s">
        <v>9516</v>
      </c>
    </row>
    <row r="395" customFormat="false" ht="15.75" hidden="false" customHeight="false" outlineLevel="0" collapsed="false">
      <c r="A395" s="779"/>
      <c r="B395" s="781" t="n">
        <v>44567</v>
      </c>
      <c r="C395" s="41" t="s">
        <v>9517</v>
      </c>
      <c r="D395" s="4" t="s">
        <v>4839</v>
      </c>
      <c r="E395" s="255" t="s">
        <v>9518</v>
      </c>
      <c r="F395" s="106" t="s">
        <v>1643</v>
      </c>
      <c r="G395" s="255" t="s">
        <v>9519</v>
      </c>
    </row>
    <row r="396" customFormat="false" ht="15.75" hidden="false" customHeight="false" outlineLevel="0" collapsed="false">
      <c r="A396" s="779"/>
      <c r="B396" s="780" t="n">
        <v>44567</v>
      </c>
      <c r="C396" s="254" t="s">
        <v>9520</v>
      </c>
      <c r="D396" s="4" t="s">
        <v>9112</v>
      </c>
      <c r="E396" s="255" t="s">
        <v>9521</v>
      </c>
    </row>
    <row r="397" customFormat="false" ht="15.75" hidden="false" customHeight="false" outlineLevel="0" collapsed="false">
      <c r="A397" s="779"/>
      <c r="B397" s="646" t="n">
        <v>44570</v>
      </c>
      <c r="C397" s="5" t="s">
        <v>9522</v>
      </c>
      <c r="D397" s="4" t="s">
        <v>5433</v>
      </c>
      <c r="E397" s="255" t="s">
        <v>9523</v>
      </c>
    </row>
    <row r="398" customFormat="false" ht="15.75" hidden="false" customHeight="false" outlineLevel="0" collapsed="false">
      <c r="A398" s="779"/>
      <c r="B398" s="646" t="n">
        <v>44573</v>
      </c>
      <c r="C398" s="254" t="s">
        <v>9524</v>
      </c>
      <c r="D398" s="4" t="s">
        <v>4454</v>
      </c>
      <c r="E398" s="255" t="s">
        <v>9525</v>
      </c>
    </row>
    <row r="399" customFormat="false" ht="15.75" hidden="false" customHeight="false" outlineLevel="0" collapsed="false">
      <c r="A399" s="779"/>
      <c r="B399" s="646" t="n">
        <v>44574</v>
      </c>
      <c r="C399" s="745" t="s">
        <v>9526</v>
      </c>
      <c r="D399" s="4" t="s">
        <v>9527</v>
      </c>
      <c r="E399" s="255" t="s">
        <v>9528</v>
      </c>
    </row>
    <row r="400" customFormat="false" ht="15.75" hidden="false" customHeight="false" outlineLevel="0" collapsed="false">
      <c r="A400" s="779"/>
      <c r="B400" s="646" t="n">
        <v>44574</v>
      </c>
      <c r="C400" s="745" t="s">
        <v>9529</v>
      </c>
      <c r="D400" s="4" t="s">
        <v>9530</v>
      </c>
      <c r="E400" s="255" t="s">
        <v>9531</v>
      </c>
    </row>
    <row r="401" customFormat="false" ht="15.75" hidden="false" customHeight="false" outlineLevel="0" collapsed="false">
      <c r="A401" s="779"/>
      <c r="B401" s="646" t="n">
        <v>44939</v>
      </c>
      <c r="C401" s="333" t="s">
        <v>9532</v>
      </c>
      <c r="D401" s="4" t="s">
        <v>598</v>
      </c>
      <c r="E401" s="255" t="s">
        <v>8943</v>
      </c>
    </row>
    <row r="402" customFormat="false" ht="15.75" hidden="false" customHeight="false" outlineLevel="0" collapsed="false">
      <c r="A402" s="779"/>
      <c r="B402" s="646" t="n">
        <v>44939</v>
      </c>
      <c r="C402" s="734" t="s">
        <v>9533</v>
      </c>
      <c r="D402" s="4" t="s">
        <v>9534</v>
      </c>
      <c r="E402" s="255" t="s">
        <v>9535</v>
      </c>
    </row>
    <row r="403" customFormat="false" ht="15.75" hidden="false" customHeight="false" outlineLevel="0" collapsed="false">
      <c r="A403" s="779"/>
      <c r="B403" s="646" t="n">
        <v>44575</v>
      </c>
      <c r="C403" s="5" t="s">
        <v>9536</v>
      </c>
      <c r="D403" s="4" t="s">
        <v>1821</v>
      </c>
      <c r="E403" s="255" t="s">
        <v>9537</v>
      </c>
    </row>
    <row r="404" customFormat="false" ht="15.75" hidden="false" customHeight="false" outlineLevel="0" collapsed="false">
      <c r="A404" s="779"/>
      <c r="B404" s="662" t="n">
        <v>44576</v>
      </c>
      <c r="C404" s="275" t="s">
        <v>9538</v>
      </c>
      <c r="D404" s="18" t="s">
        <v>9539</v>
      </c>
      <c r="E404" s="409" t="s">
        <v>9540</v>
      </c>
      <c r="F404" s="5"/>
      <c r="G404" s="5"/>
      <c r="H404" s="106"/>
      <c r="I404" s="4"/>
    </row>
    <row r="405" customFormat="false" ht="15.75" hidden="false" customHeight="false" outlineLevel="0" collapsed="false">
      <c r="A405" s="779"/>
      <c r="B405" s="106" t="s">
        <v>9541</v>
      </c>
      <c r="C405" s="782" t="s">
        <v>9542</v>
      </c>
      <c r="D405" s="4" t="s">
        <v>9543</v>
      </c>
      <c r="E405" s="255" t="s">
        <v>9421</v>
      </c>
      <c r="F405" s="5"/>
      <c r="G405" s="5"/>
      <c r="H405" s="106"/>
      <c r="I405" s="4"/>
    </row>
    <row r="406" customFormat="false" ht="15.75" hidden="false" customHeight="false" outlineLevel="0" collapsed="false">
      <c r="A406" s="779"/>
      <c r="B406" s="106" t="s">
        <v>9541</v>
      </c>
      <c r="C406" s="333" t="s">
        <v>9544</v>
      </c>
      <c r="D406" s="4" t="s">
        <v>1607</v>
      </c>
      <c r="E406" s="255" t="s">
        <v>9545</v>
      </c>
      <c r="F406" s="5" t="s">
        <v>9546</v>
      </c>
      <c r="G406" s="262" t="s">
        <v>9547</v>
      </c>
      <c r="H406" s="106" t="s">
        <v>598</v>
      </c>
      <c r="I406" s="255" t="s">
        <v>9548</v>
      </c>
      <c r="J406" s="4" t="s">
        <v>9549</v>
      </c>
      <c r="K406" s="255" t="s">
        <v>9550</v>
      </c>
    </row>
    <row r="407" customFormat="false" ht="15.75" hidden="false" customHeight="false" outlineLevel="0" collapsed="false">
      <c r="A407" s="779"/>
      <c r="B407" s="662" t="n">
        <v>44943</v>
      </c>
      <c r="C407" s="275" t="s">
        <v>9551</v>
      </c>
      <c r="D407" s="5" t="s">
        <v>9552</v>
      </c>
      <c r="E407" s="258" t="s">
        <v>9553</v>
      </c>
      <c r="F407" s="4" t="s">
        <v>1666</v>
      </c>
      <c r="G407" s="255" t="s">
        <v>9554</v>
      </c>
    </row>
    <row r="408" customFormat="false" ht="15.75" hidden="false" customHeight="false" outlineLevel="0" collapsed="false">
      <c r="A408" s="779"/>
      <c r="B408" s="662" t="n">
        <v>44579</v>
      </c>
      <c r="C408" s="41" t="s">
        <v>9555</v>
      </c>
      <c r="D408" s="18" t="s">
        <v>9556</v>
      </c>
      <c r="E408" s="410" t="s">
        <v>9557</v>
      </c>
    </row>
    <row r="409" customFormat="false" ht="15.75" hidden="false" customHeight="false" outlineLevel="0" collapsed="false">
      <c r="A409" s="779"/>
      <c r="B409" s="646" t="n">
        <v>44580</v>
      </c>
      <c r="C409" s="773" t="s">
        <v>9558</v>
      </c>
      <c r="D409" s="4" t="s">
        <v>3067</v>
      </c>
      <c r="E409" s="255" t="s">
        <v>9559</v>
      </c>
    </row>
    <row r="410" customFormat="false" ht="15.75" hidden="false" customHeight="false" outlineLevel="0" collapsed="false">
      <c r="A410" s="779"/>
      <c r="B410" s="662" t="n">
        <v>44582</v>
      </c>
      <c r="C410" s="525" t="s">
        <v>9560</v>
      </c>
      <c r="D410" s="5" t="s">
        <v>9561</v>
      </c>
      <c r="E410" s="258" t="s">
        <v>9562</v>
      </c>
    </row>
    <row r="411" customFormat="false" ht="15.75" hidden="false" customHeight="false" outlineLevel="0" collapsed="false">
      <c r="A411" s="779"/>
      <c r="B411" s="662" t="n">
        <v>44582</v>
      </c>
      <c r="C411" s="275" t="s">
        <v>9563</v>
      </c>
      <c r="D411" s="5" t="s">
        <v>343</v>
      </c>
      <c r="E411" s="258" t="s">
        <v>9564</v>
      </c>
      <c r="F411" s="4" t="s">
        <v>9565</v>
      </c>
      <c r="G411" s="255" t="s">
        <v>9566</v>
      </c>
    </row>
    <row r="412" customFormat="false" ht="15.75" hidden="false" customHeight="false" outlineLevel="0" collapsed="false">
      <c r="A412" s="779"/>
      <c r="B412" s="662" t="n">
        <v>44583</v>
      </c>
      <c r="C412" s="275" t="s">
        <v>9567</v>
      </c>
      <c r="D412" s="5" t="s">
        <v>518</v>
      </c>
      <c r="E412" s="258" t="s">
        <v>9568</v>
      </c>
      <c r="F412" s="4" t="s">
        <v>9569</v>
      </c>
      <c r="G412" s="255" t="s">
        <v>9570</v>
      </c>
      <c r="H412" s="4" t="s">
        <v>9571</v>
      </c>
      <c r="I412" s="255" t="s">
        <v>9572</v>
      </c>
    </row>
    <row r="413" customFormat="false" ht="15.75" hidden="false" customHeight="false" outlineLevel="0" collapsed="false">
      <c r="A413" s="779"/>
      <c r="B413" s="662" t="n">
        <v>44585</v>
      </c>
      <c r="C413" s="275" t="s">
        <v>9573</v>
      </c>
      <c r="D413" s="5" t="s">
        <v>1564</v>
      </c>
      <c r="E413" s="258" t="s">
        <v>9574</v>
      </c>
      <c r="F413" s="4" t="s">
        <v>9575</v>
      </c>
      <c r="G413" s="255" t="s">
        <v>9576</v>
      </c>
    </row>
    <row r="414" customFormat="false" ht="15.75" hidden="false" customHeight="false" outlineLevel="0" collapsed="false">
      <c r="A414" s="779"/>
      <c r="B414" s="662" t="n">
        <v>44585</v>
      </c>
      <c r="C414" s="740" t="s">
        <v>9577</v>
      </c>
      <c r="D414" s="5" t="s">
        <v>7966</v>
      </c>
      <c r="E414" s="258" t="s">
        <v>9578</v>
      </c>
    </row>
    <row r="415" customFormat="false" ht="15.75" hidden="false" customHeight="false" outlineLevel="0" collapsed="false">
      <c r="A415" s="779"/>
      <c r="B415" s="783" t="n">
        <v>44953</v>
      </c>
      <c r="C415" s="432" t="s">
        <v>9579</v>
      </c>
      <c r="D415" s="41" t="s">
        <v>9580</v>
      </c>
      <c r="E415" s="258" t="s">
        <v>9581</v>
      </c>
    </row>
    <row r="416" customFormat="false" ht="15.75" hidden="false" customHeight="false" outlineLevel="0" collapsed="false">
      <c r="A416" s="779"/>
      <c r="B416" s="646" t="n">
        <v>44589</v>
      </c>
      <c r="C416" s="41" t="s">
        <v>9582</v>
      </c>
      <c r="D416" s="5" t="s">
        <v>9583</v>
      </c>
      <c r="E416" s="258" t="s">
        <v>9584</v>
      </c>
    </row>
    <row r="417" customFormat="false" ht="15.75" hidden="false" customHeight="false" outlineLevel="0" collapsed="false">
      <c r="A417" s="779"/>
      <c r="B417" s="646" t="n">
        <v>44590</v>
      </c>
      <c r="C417" s="5" t="s">
        <v>9585</v>
      </c>
      <c r="D417" s="5" t="s">
        <v>9583</v>
      </c>
      <c r="E417" s="258" t="s">
        <v>9584</v>
      </c>
      <c r="F417" s="4"/>
      <c r="G417" s="4"/>
    </row>
    <row r="418" customFormat="false" ht="15.75" hidden="false" customHeight="false" outlineLevel="0" collapsed="false">
      <c r="A418" s="779"/>
      <c r="B418" s="646" t="n">
        <v>44591</v>
      </c>
      <c r="C418" s="254" t="s">
        <v>9586</v>
      </c>
      <c r="D418" s="5" t="s">
        <v>343</v>
      </c>
      <c r="E418" s="255" t="s">
        <v>9587</v>
      </c>
      <c r="F418" s="4"/>
      <c r="G418" s="4"/>
    </row>
    <row r="419" customFormat="false" ht="15.75" hidden="false" customHeight="false" outlineLevel="0" collapsed="false">
      <c r="A419" s="779"/>
      <c r="B419" s="646" t="n">
        <v>44592</v>
      </c>
      <c r="C419" s="254" t="s">
        <v>9588</v>
      </c>
      <c r="D419" s="4" t="s">
        <v>343</v>
      </c>
      <c r="E419" s="255" t="s">
        <v>9589</v>
      </c>
      <c r="F419" s="4" t="s">
        <v>9590</v>
      </c>
    </row>
    <row r="420" customFormat="false" ht="15.75" hidden="false" customHeight="false" outlineLevel="0" collapsed="false">
      <c r="A420" s="779"/>
      <c r="B420" s="646" t="n">
        <v>44592</v>
      </c>
      <c r="C420" s="734" t="s">
        <v>9591</v>
      </c>
      <c r="D420" s="4" t="s">
        <v>1354</v>
      </c>
      <c r="E420" s="255" t="s">
        <v>9592</v>
      </c>
      <c r="F420" s="4"/>
    </row>
    <row r="421" customFormat="false" ht="15.75" hidden="false" customHeight="false" outlineLevel="0" collapsed="false">
      <c r="A421" s="779"/>
      <c r="B421" s="646" t="n">
        <v>44592</v>
      </c>
      <c r="C421" s="5" t="s">
        <v>9593</v>
      </c>
      <c r="D421" s="4" t="s">
        <v>1988</v>
      </c>
      <c r="E421" s="255" t="s">
        <v>1728</v>
      </c>
      <c r="F421" s="4" t="s">
        <v>9594</v>
      </c>
      <c r="G421" s="255" t="s">
        <v>9595</v>
      </c>
    </row>
    <row r="422" customFormat="false" ht="15.75" hidden="false" customHeight="false" outlineLevel="0" collapsed="false">
      <c r="A422" s="779"/>
      <c r="B422" s="646" t="n">
        <v>44592</v>
      </c>
      <c r="C422" s="5" t="s">
        <v>9596</v>
      </c>
      <c r="D422" s="4" t="s">
        <v>9597</v>
      </c>
      <c r="E422" s="255" t="s">
        <v>9598</v>
      </c>
      <c r="F422" s="4" t="s">
        <v>598</v>
      </c>
      <c r="G422" s="255" t="s">
        <v>9599</v>
      </c>
    </row>
    <row r="423" customFormat="false" ht="15.75" hidden="false" customHeight="false" outlineLevel="0" collapsed="false">
      <c r="A423" s="779"/>
      <c r="B423" s="646" t="n">
        <v>45322</v>
      </c>
      <c r="C423" s="254" t="s">
        <v>9600</v>
      </c>
      <c r="D423" s="4" t="s">
        <v>1666</v>
      </c>
      <c r="E423" s="348" t="s">
        <v>9601</v>
      </c>
      <c r="F423" s="4"/>
      <c r="G423" s="4"/>
    </row>
    <row r="424" customFormat="false" ht="15.75" hidden="false" customHeight="false" outlineLevel="0" collapsed="false">
      <c r="A424" s="779"/>
      <c r="B424" s="732" t="n">
        <v>44593</v>
      </c>
      <c r="C424" s="245" t="s">
        <v>9602</v>
      </c>
      <c r="D424" s="246"/>
      <c r="E424" s="168"/>
      <c r="F424" s="168"/>
      <c r="G424" s="168"/>
      <c r="H424" s="168"/>
      <c r="I424" s="168"/>
      <c r="J424" s="168"/>
      <c r="K424" s="168"/>
      <c r="L424" s="168"/>
      <c r="M424" s="168"/>
      <c r="N424" s="168"/>
      <c r="O424" s="168"/>
      <c r="P424" s="168"/>
      <c r="Q424" s="168"/>
      <c r="R424" s="168"/>
      <c r="S424" s="168"/>
      <c r="T424" s="168"/>
      <c r="U424" s="168"/>
      <c r="V424" s="168"/>
      <c r="W424" s="168"/>
      <c r="X424" s="168"/>
      <c r="Y424" s="168"/>
      <c r="Z424" s="168"/>
      <c r="AA424" s="168"/>
      <c r="AB424" s="168"/>
      <c r="AC424" s="168"/>
      <c r="AD424" s="168"/>
      <c r="AE424" s="168"/>
    </row>
    <row r="425" customFormat="false" ht="15.75" hidden="false" customHeight="false" outlineLevel="0" collapsed="false">
      <c r="A425" s="779"/>
      <c r="B425" s="646" t="n">
        <v>44593</v>
      </c>
      <c r="C425" s="254" t="s">
        <v>9603</v>
      </c>
      <c r="D425" s="4" t="s">
        <v>343</v>
      </c>
      <c r="E425" s="255" t="s">
        <v>9604</v>
      </c>
    </row>
    <row r="426" customFormat="false" ht="15.75" hidden="false" customHeight="false" outlineLevel="0" collapsed="false">
      <c r="A426" s="779"/>
      <c r="B426" s="646" t="n">
        <v>44594</v>
      </c>
      <c r="C426" s="5" t="s">
        <v>9605</v>
      </c>
      <c r="D426" s="5" t="s">
        <v>9583</v>
      </c>
      <c r="E426" s="258" t="s">
        <v>9584</v>
      </c>
    </row>
    <row r="427" customFormat="false" ht="15.75" hidden="false" customHeight="false" outlineLevel="0" collapsed="false">
      <c r="A427" s="779"/>
      <c r="B427" s="646" t="n">
        <v>44960</v>
      </c>
      <c r="C427" s="5" t="s">
        <v>9606</v>
      </c>
      <c r="D427" s="5" t="s">
        <v>4312</v>
      </c>
      <c r="E427" s="258" t="s">
        <v>9607</v>
      </c>
    </row>
    <row r="428" customFormat="false" ht="15.75" hidden="false" customHeight="false" outlineLevel="0" collapsed="false">
      <c r="A428" s="779"/>
      <c r="B428" s="646" t="n">
        <v>44596</v>
      </c>
      <c r="C428" s="741" t="s">
        <v>9608</v>
      </c>
      <c r="D428" s="5" t="s">
        <v>9583</v>
      </c>
      <c r="E428" s="258" t="s">
        <v>9584</v>
      </c>
    </row>
    <row r="429" customFormat="false" ht="15.75" hidden="false" customHeight="false" outlineLevel="0" collapsed="false">
      <c r="A429" s="779"/>
      <c r="B429" s="662" t="n">
        <v>44596</v>
      </c>
      <c r="C429" s="784" t="s">
        <v>9609</v>
      </c>
      <c r="D429" s="41" t="s">
        <v>9610</v>
      </c>
      <c r="E429" s="258" t="s">
        <v>2965</v>
      </c>
    </row>
    <row r="430" customFormat="false" ht="15.75" hidden="false" customHeight="false" outlineLevel="0" collapsed="false">
      <c r="A430" s="779"/>
      <c r="B430" s="646" t="n">
        <v>44599</v>
      </c>
      <c r="C430" s="272" t="s">
        <v>9611</v>
      </c>
      <c r="D430" s="5" t="s">
        <v>9583</v>
      </c>
      <c r="E430" s="258" t="s">
        <v>9584</v>
      </c>
    </row>
    <row r="431" customFormat="false" ht="15.75" hidden="false" customHeight="false" outlineLevel="0" collapsed="false">
      <c r="A431" s="779"/>
      <c r="B431" s="646" t="n">
        <v>44600</v>
      </c>
      <c r="C431" s="254" t="s">
        <v>9612</v>
      </c>
      <c r="D431" s="4" t="s">
        <v>1564</v>
      </c>
      <c r="E431" s="255" t="s">
        <v>9613</v>
      </c>
    </row>
    <row r="432" customFormat="false" ht="15.75" hidden="false" customHeight="false" outlineLevel="0" collapsed="false">
      <c r="A432" s="779"/>
      <c r="B432" s="646" t="n">
        <v>44601</v>
      </c>
      <c r="C432" s="281" t="s">
        <v>9614</v>
      </c>
      <c r="D432" s="5" t="s">
        <v>9615</v>
      </c>
      <c r="E432" s="262" t="s">
        <v>9547</v>
      </c>
    </row>
    <row r="433" customFormat="false" ht="15.75" hidden="false" customHeight="false" outlineLevel="0" collapsed="false">
      <c r="A433" s="779"/>
      <c r="B433" s="646" t="n">
        <v>44601</v>
      </c>
      <c r="C433" s="281" t="s">
        <v>9616</v>
      </c>
      <c r="D433" s="5" t="s">
        <v>9617</v>
      </c>
      <c r="E433" s="262" t="s">
        <v>9618</v>
      </c>
    </row>
    <row r="434" customFormat="false" ht="15.75" hidden="false" customHeight="false" outlineLevel="0" collapsed="false">
      <c r="A434" s="779"/>
      <c r="B434" s="646" t="n">
        <v>44601</v>
      </c>
      <c r="C434" s="777" t="s">
        <v>9619</v>
      </c>
      <c r="D434" s="4" t="s">
        <v>1438</v>
      </c>
      <c r="E434" s="255" t="s">
        <v>9620</v>
      </c>
    </row>
    <row r="435" customFormat="false" ht="15.75" hidden="false" customHeight="false" outlineLevel="0" collapsed="false">
      <c r="A435" s="779"/>
      <c r="B435" s="646" t="n">
        <v>44601</v>
      </c>
      <c r="C435" s="734" t="s">
        <v>9621</v>
      </c>
      <c r="D435" s="4" t="s">
        <v>9622</v>
      </c>
      <c r="E435" s="255" t="s">
        <v>9623</v>
      </c>
    </row>
    <row r="436" customFormat="false" ht="15.75" hidden="false" customHeight="false" outlineLevel="0" collapsed="false">
      <c r="A436" s="779"/>
      <c r="B436" s="646" t="n">
        <v>44604</v>
      </c>
      <c r="C436" s="254" t="s">
        <v>9624</v>
      </c>
      <c r="D436" s="5" t="s">
        <v>343</v>
      </c>
      <c r="E436" s="258" t="s">
        <v>9625</v>
      </c>
    </row>
    <row r="437" customFormat="false" ht="15.75" hidden="false" customHeight="false" outlineLevel="0" collapsed="false">
      <c r="A437" s="779"/>
      <c r="B437" s="646" t="n">
        <v>44605</v>
      </c>
      <c r="C437" s="5" t="s">
        <v>9626</v>
      </c>
      <c r="D437" s="5" t="s">
        <v>9627</v>
      </c>
      <c r="E437" s="258" t="s">
        <v>9628</v>
      </c>
      <c r="F437" s="4" t="s">
        <v>9629</v>
      </c>
      <c r="G437" s="255" t="s">
        <v>9630</v>
      </c>
    </row>
    <row r="438" customFormat="false" ht="15.75" hidden="false" customHeight="false" outlineLevel="0" collapsed="false">
      <c r="A438" s="779"/>
      <c r="B438" s="646" t="n">
        <v>44606</v>
      </c>
      <c r="C438" s="5" t="s">
        <v>9631</v>
      </c>
      <c r="D438" s="5" t="s">
        <v>9583</v>
      </c>
      <c r="E438" s="258" t="s">
        <v>9584</v>
      </c>
    </row>
    <row r="439" customFormat="false" ht="15.75" hidden="false" customHeight="false" outlineLevel="0" collapsed="false">
      <c r="A439" s="779"/>
      <c r="B439" s="646" t="n">
        <v>44606</v>
      </c>
      <c r="C439" s="734" t="s">
        <v>9632</v>
      </c>
      <c r="D439" s="4" t="s">
        <v>1354</v>
      </c>
      <c r="E439" s="255" t="s">
        <v>9633</v>
      </c>
    </row>
    <row r="440" customFormat="false" ht="15.75" hidden="false" customHeight="false" outlineLevel="0" collapsed="false">
      <c r="A440" s="779"/>
      <c r="B440" s="646" t="n">
        <v>45337</v>
      </c>
      <c r="C440" s="734" t="s">
        <v>9634</v>
      </c>
      <c r="D440" s="5" t="s">
        <v>1643</v>
      </c>
      <c r="E440" s="258" t="s">
        <v>9635</v>
      </c>
    </row>
    <row r="441" customFormat="false" ht="15.75" hidden="false" customHeight="false" outlineLevel="0" collapsed="false">
      <c r="A441" s="779"/>
      <c r="B441" s="646" t="n">
        <v>44607</v>
      </c>
      <c r="C441" s="745" t="s">
        <v>9636</v>
      </c>
      <c r="D441" s="5" t="s">
        <v>2747</v>
      </c>
      <c r="E441" s="258" t="s">
        <v>9637</v>
      </c>
    </row>
    <row r="442" customFormat="false" ht="15.75" hidden="false" customHeight="false" outlineLevel="0" collapsed="false">
      <c r="A442" s="779"/>
      <c r="B442" s="646" t="n">
        <v>44972</v>
      </c>
      <c r="C442" s="5" t="s">
        <v>9638</v>
      </c>
      <c r="D442" s="5" t="s">
        <v>518</v>
      </c>
      <c r="E442" s="258" t="s">
        <v>9639</v>
      </c>
    </row>
    <row r="443" customFormat="false" ht="15.75" hidden="false" customHeight="false" outlineLevel="0" collapsed="false">
      <c r="A443" s="779"/>
      <c r="B443" s="646" t="n">
        <v>44607</v>
      </c>
      <c r="C443" s="5" t="s">
        <v>9640</v>
      </c>
      <c r="D443" s="5" t="s">
        <v>9583</v>
      </c>
      <c r="E443" s="258" t="s">
        <v>9584</v>
      </c>
    </row>
    <row r="444" customFormat="false" ht="15.75" hidden="false" customHeight="false" outlineLevel="0" collapsed="false">
      <c r="A444" s="779"/>
      <c r="B444" s="646" t="n">
        <v>44608</v>
      </c>
      <c r="C444" s="5" t="s">
        <v>9641</v>
      </c>
      <c r="D444" s="5" t="s">
        <v>1312</v>
      </c>
      <c r="E444" s="258" t="s">
        <v>9642</v>
      </c>
    </row>
    <row r="445" customFormat="false" ht="15.75" hidden="false" customHeight="false" outlineLevel="0" collapsed="false">
      <c r="A445" s="779"/>
      <c r="B445" s="646" t="n">
        <v>44973</v>
      </c>
      <c r="C445" s="254" t="s">
        <v>9643</v>
      </c>
      <c r="D445" s="5" t="s">
        <v>9644</v>
      </c>
      <c r="E445" s="258" t="s">
        <v>9645</v>
      </c>
    </row>
    <row r="446" customFormat="false" ht="15.75" hidden="false" customHeight="false" outlineLevel="0" collapsed="false">
      <c r="A446" s="779"/>
      <c r="B446" s="646" t="n">
        <v>45338</v>
      </c>
      <c r="C446" s="254" t="s">
        <v>9646</v>
      </c>
      <c r="D446" s="5" t="s">
        <v>9647</v>
      </c>
      <c r="E446" s="258" t="s">
        <v>9648</v>
      </c>
      <c r="F446" s="4"/>
      <c r="G446" s="4"/>
      <c r="H446" s="4"/>
      <c r="I446" s="4"/>
    </row>
    <row r="447" customFormat="false" ht="15.75" hidden="false" customHeight="false" outlineLevel="0" collapsed="false">
      <c r="A447" s="779"/>
      <c r="B447" s="646" t="n">
        <v>44609</v>
      </c>
      <c r="C447" s="254" t="s">
        <v>9649</v>
      </c>
      <c r="D447" s="5" t="s">
        <v>1564</v>
      </c>
      <c r="E447" s="258" t="s">
        <v>9650</v>
      </c>
      <c r="F447" s="4" t="s">
        <v>9651</v>
      </c>
      <c r="G447" s="255" t="s">
        <v>9652</v>
      </c>
      <c r="H447" s="4" t="s">
        <v>9651</v>
      </c>
      <c r="I447" s="255" t="s">
        <v>9653</v>
      </c>
    </row>
    <row r="448" customFormat="false" ht="15.75" hidden="false" customHeight="false" outlineLevel="0" collapsed="false">
      <c r="A448" s="779"/>
      <c r="B448" s="646" t="n">
        <v>44609</v>
      </c>
      <c r="C448" s="254" t="s">
        <v>9654</v>
      </c>
      <c r="D448" s="5" t="s">
        <v>343</v>
      </c>
      <c r="E448" s="11"/>
      <c r="F448" s="4"/>
      <c r="G448" s="4"/>
      <c r="H448" s="4"/>
      <c r="I448" s="4"/>
    </row>
    <row r="449" customFormat="false" ht="15.75" hidden="false" customHeight="false" outlineLevel="0" collapsed="false">
      <c r="A449" s="779"/>
      <c r="B449" s="646" t="n">
        <v>45340</v>
      </c>
      <c r="C449" s="254" t="s">
        <v>9655</v>
      </c>
      <c r="D449" s="5"/>
      <c r="E449" s="11"/>
    </row>
    <row r="450" customFormat="false" ht="15.75" hidden="false" customHeight="false" outlineLevel="0" collapsed="false">
      <c r="A450" s="779"/>
      <c r="B450" s="646" t="n">
        <v>44610</v>
      </c>
      <c r="C450" s="5" t="s">
        <v>9656</v>
      </c>
      <c r="D450" s="5" t="s">
        <v>9583</v>
      </c>
      <c r="E450" s="258" t="s">
        <v>9584</v>
      </c>
    </row>
    <row r="451" customFormat="false" ht="15.75" hidden="false" customHeight="false" outlineLevel="0" collapsed="false">
      <c r="A451" s="779"/>
      <c r="B451" s="646" t="n">
        <v>44610</v>
      </c>
      <c r="C451" s="741" t="s">
        <v>9657</v>
      </c>
      <c r="D451" s="4" t="s">
        <v>598</v>
      </c>
      <c r="E451" s="255" t="s">
        <v>9658</v>
      </c>
    </row>
    <row r="452" customFormat="false" ht="15.75" hidden="false" customHeight="false" outlineLevel="0" collapsed="false">
      <c r="A452" s="779"/>
      <c r="B452" s="662" t="n">
        <v>44610</v>
      </c>
      <c r="C452" s="281" t="s">
        <v>9659</v>
      </c>
      <c r="D452" s="5" t="s">
        <v>9617</v>
      </c>
      <c r="E452" s="262" t="s">
        <v>9618</v>
      </c>
      <c r="F452" s="18" t="s">
        <v>9660</v>
      </c>
      <c r="G452" s="262" t="s">
        <v>9661</v>
      </c>
      <c r="H452" s="18" t="s">
        <v>9662</v>
      </c>
      <c r="I452" s="262" t="s">
        <v>9663</v>
      </c>
      <c r="J452" s="4"/>
    </row>
    <row r="453" customFormat="false" ht="15.75" hidden="false" customHeight="false" outlineLevel="0" collapsed="false">
      <c r="A453" s="779"/>
      <c r="B453" s="646" t="n">
        <v>44610</v>
      </c>
      <c r="C453" s="254" t="s">
        <v>9664</v>
      </c>
      <c r="D453" s="4" t="s">
        <v>9665</v>
      </c>
      <c r="E453" s="255" t="s">
        <v>9666</v>
      </c>
      <c r="F453" s="4" t="s">
        <v>9667</v>
      </c>
      <c r="H453" s="255" t="s">
        <v>9668</v>
      </c>
      <c r="I453" s="4" t="s">
        <v>3386</v>
      </c>
      <c r="J453" s="255" t="s">
        <v>9669</v>
      </c>
    </row>
    <row r="454" customFormat="false" ht="15.75" hidden="false" customHeight="false" outlineLevel="0" collapsed="false">
      <c r="A454" s="779"/>
      <c r="B454" s="646" t="n">
        <v>44610</v>
      </c>
      <c r="C454" s="254" t="s">
        <v>9670</v>
      </c>
      <c r="D454" s="4" t="s">
        <v>1564</v>
      </c>
      <c r="E454" s="255" t="s">
        <v>9671</v>
      </c>
    </row>
    <row r="455" customFormat="false" ht="15.75" hidden="false" customHeight="false" outlineLevel="0" collapsed="false">
      <c r="A455" s="779"/>
      <c r="B455" s="106" t="s">
        <v>9672</v>
      </c>
      <c r="C455" s="5" t="s">
        <v>9673</v>
      </c>
      <c r="D455" s="4" t="s">
        <v>8673</v>
      </c>
      <c r="E455" s="255" t="s">
        <v>9674</v>
      </c>
      <c r="F455" s="4" t="s">
        <v>9675</v>
      </c>
      <c r="G455" s="255" t="s">
        <v>9676</v>
      </c>
    </row>
    <row r="456" customFormat="false" ht="15.75" hidden="false" customHeight="false" outlineLevel="0" collapsed="false">
      <c r="A456" s="779"/>
      <c r="B456" s="106" t="s">
        <v>4748</v>
      </c>
      <c r="C456" s="5" t="s">
        <v>9677</v>
      </c>
      <c r="D456" s="4" t="s">
        <v>1850</v>
      </c>
      <c r="E456" s="255" t="s">
        <v>9678</v>
      </c>
    </row>
    <row r="457" customFormat="false" ht="15.75" hidden="false" customHeight="false" outlineLevel="0" collapsed="false">
      <c r="A457" s="779"/>
      <c r="B457" s="646" t="n">
        <v>45341</v>
      </c>
      <c r="C457" s="5" t="s">
        <v>9679</v>
      </c>
      <c r="D457" s="4" t="s">
        <v>1551</v>
      </c>
      <c r="E457" s="255" t="s">
        <v>9680</v>
      </c>
    </row>
    <row r="458" customFormat="false" ht="15.75" hidden="false" customHeight="false" outlineLevel="0" collapsed="false">
      <c r="A458" s="779"/>
      <c r="B458" s="646" t="n">
        <v>44611</v>
      </c>
      <c r="C458" s="254" t="s">
        <v>9681</v>
      </c>
      <c r="D458" s="4" t="s">
        <v>9682</v>
      </c>
      <c r="E458" s="255" t="s">
        <v>9683</v>
      </c>
    </row>
    <row r="459" customFormat="false" ht="15.75" hidden="false" customHeight="false" outlineLevel="0" collapsed="false">
      <c r="A459" s="779"/>
      <c r="B459" s="646" t="n">
        <v>44611</v>
      </c>
      <c r="C459" s="254" t="s">
        <v>9684</v>
      </c>
      <c r="D459" s="4" t="s">
        <v>9685</v>
      </c>
      <c r="E459" s="255" t="s">
        <v>9686</v>
      </c>
    </row>
    <row r="460" customFormat="false" ht="15.75" hidden="false" customHeight="false" outlineLevel="0" collapsed="false">
      <c r="A460" s="779"/>
      <c r="B460" s="646" t="n">
        <v>44612</v>
      </c>
      <c r="C460" s="5" t="s">
        <v>9687</v>
      </c>
      <c r="D460" s="4" t="s">
        <v>9688</v>
      </c>
      <c r="E460" s="255" t="s">
        <v>9689</v>
      </c>
    </row>
    <row r="461" customFormat="false" ht="15.75" hidden="false" customHeight="false" outlineLevel="0" collapsed="false">
      <c r="A461" s="779"/>
      <c r="B461" s="646" t="n">
        <v>44612</v>
      </c>
      <c r="C461" s="254" t="s">
        <v>9690</v>
      </c>
      <c r="D461" s="5" t="s">
        <v>9691</v>
      </c>
      <c r="E461" s="258" t="s">
        <v>9692</v>
      </c>
    </row>
    <row r="462" customFormat="false" ht="15.75" hidden="false" customHeight="false" outlineLevel="0" collapsed="false">
      <c r="A462" s="779"/>
      <c r="B462" s="662" t="n">
        <v>44612</v>
      </c>
      <c r="C462" s="275" t="s">
        <v>9693</v>
      </c>
      <c r="D462" s="5" t="s">
        <v>9691</v>
      </c>
      <c r="E462" s="258" t="s">
        <v>9694</v>
      </c>
    </row>
    <row r="463" customFormat="false" ht="15.75" hidden="false" customHeight="false" outlineLevel="0" collapsed="false">
      <c r="A463" s="779"/>
      <c r="B463" s="646" t="n">
        <v>44613</v>
      </c>
      <c r="C463" s="5" t="s">
        <v>9695</v>
      </c>
      <c r="D463" s="5" t="s">
        <v>5433</v>
      </c>
      <c r="E463" s="258" t="s">
        <v>9696</v>
      </c>
    </row>
    <row r="464" customFormat="false" ht="15.75" hidden="false" customHeight="false" outlineLevel="0" collapsed="false">
      <c r="A464" s="779"/>
      <c r="B464" s="646" t="n">
        <v>45343</v>
      </c>
      <c r="C464" s="254" t="s">
        <v>9697</v>
      </c>
      <c r="D464" s="5" t="s">
        <v>9647</v>
      </c>
      <c r="E464" s="258" t="s">
        <v>9698</v>
      </c>
    </row>
    <row r="465" customFormat="false" ht="15.75" hidden="false" customHeight="false" outlineLevel="0" collapsed="false">
      <c r="A465" s="779"/>
      <c r="B465" s="646" t="n">
        <v>44613</v>
      </c>
      <c r="C465" s="254" t="s">
        <v>9699</v>
      </c>
      <c r="D465" s="5" t="s">
        <v>1564</v>
      </c>
      <c r="E465" s="258" t="s">
        <v>9700</v>
      </c>
    </row>
    <row r="466" customFormat="false" ht="15.75" hidden="false" customHeight="false" outlineLevel="0" collapsed="false">
      <c r="A466" s="779"/>
      <c r="B466" s="646" t="n">
        <v>44978</v>
      </c>
      <c r="C466" s="254" t="s">
        <v>9701</v>
      </c>
      <c r="D466" s="5" t="s">
        <v>9702</v>
      </c>
      <c r="E466" s="258" t="s">
        <v>9703</v>
      </c>
    </row>
    <row r="467" customFormat="false" ht="15.75" hidden="false" customHeight="false" outlineLevel="0" collapsed="false">
      <c r="A467" s="779"/>
      <c r="B467" s="646" t="n">
        <v>44613</v>
      </c>
      <c r="C467" s="785" t="s">
        <v>9704</v>
      </c>
      <c r="D467" s="5" t="s">
        <v>1564</v>
      </c>
      <c r="E467" s="258" t="s">
        <v>9705</v>
      </c>
    </row>
    <row r="468" customFormat="false" ht="15.75" hidden="false" customHeight="false" outlineLevel="0" collapsed="false">
      <c r="A468" s="779"/>
      <c r="B468" s="646" t="n">
        <v>44613</v>
      </c>
      <c r="C468" s="5" t="s">
        <v>9706</v>
      </c>
      <c r="D468" s="5" t="s">
        <v>1446</v>
      </c>
      <c r="E468" s="258" t="s">
        <v>9707</v>
      </c>
      <c r="F468" s="106" t="s">
        <v>598</v>
      </c>
      <c r="G468" s="255" t="s">
        <v>9708</v>
      </c>
    </row>
    <row r="469" customFormat="false" ht="15.75" hidden="false" customHeight="false" outlineLevel="0" collapsed="false">
      <c r="A469" s="779"/>
      <c r="B469" s="646" t="n">
        <v>44614</v>
      </c>
      <c r="C469" s="5" t="s">
        <v>9709</v>
      </c>
      <c r="D469" s="5" t="s">
        <v>588</v>
      </c>
      <c r="E469" s="258" t="s">
        <v>9710</v>
      </c>
    </row>
    <row r="470" customFormat="false" ht="15.75" hidden="false" customHeight="false" outlineLevel="0" collapsed="false">
      <c r="A470" s="779"/>
      <c r="B470" s="646" t="n">
        <v>44614</v>
      </c>
      <c r="C470" s="254" t="s">
        <v>9711</v>
      </c>
      <c r="D470" s="5" t="s">
        <v>1564</v>
      </c>
      <c r="E470" s="258" t="s">
        <v>9712</v>
      </c>
      <c r="F470" s="4"/>
      <c r="G470" s="4"/>
    </row>
    <row r="471" customFormat="false" ht="15.75" hidden="false" customHeight="false" outlineLevel="0" collapsed="false">
      <c r="A471" s="779"/>
      <c r="B471" s="646" t="n">
        <v>44614</v>
      </c>
      <c r="C471" s="741" t="s">
        <v>9713</v>
      </c>
      <c r="D471" s="5" t="s">
        <v>9714</v>
      </c>
      <c r="E471" s="258" t="s">
        <v>1816</v>
      </c>
      <c r="F471" s="4" t="s">
        <v>9715</v>
      </c>
      <c r="G471" s="255" t="s">
        <v>2559</v>
      </c>
    </row>
    <row r="472" customFormat="false" ht="15.75" hidden="false" customHeight="false" outlineLevel="0" collapsed="false">
      <c r="A472" s="779"/>
      <c r="B472" s="646" t="n">
        <v>44614</v>
      </c>
      <c r="C472" s="254" t="s">
        <v>9716</v>
      </c>
      <c r="D472" s="4" t="s">
        <v>9691</v>
      </c>
      <c r="E472" s="255" t="s">
        <v>9717</v>
      </c>
      <c r="F472" s="4"/>
      <c r="G472" s="4"/>
    </row>
    <row r="473" customFormat="false" ht="15.75" hidden="false" customHeight="false" outlineLevel="0" collapsed="false">
      <c r="A473" s="779"/>
      <c r="B473" s="646" t="n">
        <v>44614</v>
      </c>
      <c r="C473" s="254" t="s">
        <v>9718</v>
      </c>
      <c r="D473" s="4" t="s">
        <v>9719</v>
      </c>
      <c r="E473" s="255" t="s">
        <v>9720</v>
      </c>
      <c r="F473" s="4"/>
      <c r="G473" s="4"/>
    </row>
    <row r="474" customFormat="false" ht="15.75" hidden="false" customHeight="false" outlineLevel="0" collapsed="false">
      <c r="A474" s="779"/>
      <c r="B474" s="662" t="n">
        <v>44615</v>
      </c>
      <c r="C474" s="275" t="s">
        <v>9721</v>
      </c>
      <c r="D474" s="5" t="s">
        <v>1564</v>
      </c>
      <c r="E474" s="282" t="s">
        <v>9722</v>
      </c>
      <c r="F474" s="4"/>
      <c r="G474" s="4"/>
    </row>
    <row r="475" customFormat="false" ht="15.75" hidden="false" customHeight="false" outlineLevel="0" collapsed="false">
      <c r="A475" s="779"/>
      <c r="B475" s="662" t="n">
        <v>44615</v>
      </c>
      <c r="C475" s="275" t="s">
        <v>9723</v>
      </c>
      <c r="D475" s="5" t="s">
        <v>1312</v>
      </c>
      <c r="E475" s="258" t="s">
        <v>9724</v>
      </c>
      <c r="F475" s="4" t="s">
        <v>1291</v>
      </c>
      <c r="G475" s="255" t="s">
        <v>9725</v>
      </c>
    </row>
    <row r="476" customFormat="false" ht="15.75" hidden="false" customHeight="false" outlineLevel="0" collapsed="false">
      <c r="A476" s="779"/>
      <c r="B476" s="662" t="n">
        <v>44615</v>
      </c>
      <c r="C476" s="275" t="s">
        <v>9726</v>
      </c>
      <c r="D476" s="4" t="s">
        <v>9727</v>
      </c>
      <c r="E476" s="255" t="s">
        <v>9728</v>
      </c>
      <c r="F476" s="4"/>
      <c r="G476" s="4"/>
    </row>
    <row r="477" customFormat="false" ht="15.75" hidden="false" customHeight="false" outlineLevel="0" collapsed="false">
      <c r="A477" s="779"/>
      <c r="B477" s="646" t="n">
        <v>44615</v>
      </c>
      <c r="C477" s="256" t="s">
        <v>9729</v>
      </c>
      <c r="D477" s="4" t="s">
        <v>1564</v>
      </c>
      <c r="E477" s="255" t="s">
        <v>9730</v>
      </c>
      <c r="F477" s="4"/>
      <c r="G477" s="4"/>
    </row>
    <row r="478" customFormat="false" ht="15.75" hidden="false" customHeight="false" outlineLevel="0" collapsed="false">
      <c r="A478" s="779"/>
      <c r="B478" s="662" t="n">
        <v>44615</v>
      </c>
      <c r="C478" s="281" t="s">
        <v>9731</v>
      </c>
      <c r="D478" s="5" t="s">
        <v>9732</v>
      </c>
      <c r="E478" s="258" t="s">
        <v>9733</v>
      </c>
      <c r="F478" s="4"/>
      <c r="G478" s="4"/>
    </row>
    <row r="479" customFormat="false" ht="15.75" hidden="false" customHeight="false" outlineLevel="0" collapsed="false">
      <c r="A479" s="779"/>
      <c r="B479" s="662" t="n">
        <v>44615</v>
      </c>
      <c r="C479" s="275" t="s">
        <v>9734</v>
      </c>
      <c r="D479" s="41" t="s">
        <v>9735</v>
      </c>
      <c r="E479" s="266" t="s">
        <v>9736</v>
      </c>
      <c r="F479" s="4"/>
      <c r="G479" s="4"/>
    </row>
    <row r="480" customFormat="false" ht="15.75" hidden="false" customHeight="false" outlineLevel="0" collapsed="false">
      <c r="A480" s="779"/>
      <c r="B480" s="662" t="n">
        <v>44615</v>
      </c>
      <c r="C480" s="275" t="s">
        <v>9737</v>
      </c>
      <c r="D480" s="5" t="s">
        <v>1564</v>
      </c>
      <c r="E480" s="258" t="s">
        <v>9720</v>
      </c>
    </row>
    <row r="481" customFormat="false" ht="15.75" hidden="false" customHeight="false" outlineLevel="0" collapsed="false">
      <c r="A481" s="779"/>
      <c r="B481" s="662" t="n">
        <v>44615</v>
      </c>
      <c r="C481" s="41" t="s">
        <v>9738</v>
      </c>
      <c r="D481" s="5" t="s">
        <v>9739</v>
      </c>
      <c r="E481" s="258" t="s">
        <v>9740</v>
      </c>
      <c r="F481" s="4"/>
      <c r="G481" s="4"/>
    </row>
    <row r="482" customFormat="false" ht="15.75" hidden="false" customHeight="false" outlineLevel="0" collapsed="false">
      <c r="A482" s="779"/>
      <c r="B482" s="646" t="n">
        <v>44616</v>
      </c>
      <c r="C482" s="227" t="s">
        <v>9741</v>
      </c>
      <c r="D482" s="5" t="s">
        <v>9688</v>
      </c>
      <c r="E482" s="258" t="s">
        <v>9689</v>
      </c>
    </row>
    <row r="483" customFormat="false" ht="15.75" hidden="false" customHeight="false" outlineLevel="0" collapsed="false">
      <c r="A483" s="779"/>
      <c r="B483" s="662" t="n">
        <v>44616</v>
      </c>
      <c r="C483" s="275" t="s">
        <v>9742</v>
      </c>
      <c r="D483" s="18" t="s">
        <v>6688</v>
      </c>
      <c r="E483" s="362" t="s">
        <v>9743</v>
      </c>
      <c r="F483" s="4"/>
      <c r="G483" s="4"/>
      <c r="H483" s="4"/>
      <c r="I483" s="4"/>
    </row>
    <row r="484" customFormat="false" ht="15.75" hidden="false" customHeight="false" outlineLevel="0" collapsed="false">
      <c r="A484" s="779"/>
      <c r="B484" s="646" t="n">
        <v>44616</v>
      </c>
      <c r="C484" s="254" t="s">
        <v>9744</v>
      </c>
      <c r="D484" s="4" t="s">
        <v>1564</v>
      </c>
      <c r="E484" s="262" t="s">
        <v>9745</v>
      </c>
      <c r="F484" s="4" t="s">
        <v>9746</v>
      </c>
      <c r="G484" s="255" t="s">
        <v>9747</v>
      </c>
      <c r="H484" s="4"/>
      <c r="I484" s="4"/>
    </row>
    <row r="485" customFormat="false" ht="15.75" hidden="false" customHeight="false" outlineLevel="0" collapsed="false">
      <c r="A485" s="779"/>
      <c r="B485" s="646" t="n">
        <v>44616</v>
      </c>
      <c r="C485" s="254" t="s">
        <v>9748</v>
      </c>
      <c r="D485" s="4" t="s">
        <v>9749</v>
      </c>
      <c r="E485" s="262" t="s">
        <v>9750</v>
      </c>
      <c r="F485" s="4"/>
      <c r="G485" s="4"/>
      <c r="H485" s="4"/>
      <c r="I485" s="4"/>
    </row>
    <row r="486" customFormat="false" ht="15.75" hidden="false" customHeight="false" outlineLevel="0" collapsed="false">
      <c r="A486" s="779"/>
      <c r="B486" s="662" t="n">
        <v>44617</v>
      </c>
      <c r="C486" s="41" t="s">
        <v>9751</v>
      </c>
      <c r="D486" s="5" t="s">
        <v>9675</v>
      </c>
      <c r="E486" s="262" t="s">
        <v>9676</v>
      </c>
      <c r="F486" s="4"/>
      <c r="G486" s="4"/>
      <c r="H486" s="4"/>
      <c r="I486" s="4"/>
    </row>
    <row r="487" customFormat="false" ht="15.75" hidden="false" customHeight="false" outlineLevel="0" collapsed="false">
      <c r="A487" s="779"/>
      <c r="B487" s="646" t="n">
        <v>44618</v>
      </c>
      <c r="C487" s="254" t="s">
        <v>9752</v>
      </c>
      <c r="D487" s="5" t="s">
        <v>9753</v>
      </c>
      <c r="E487" s="262" t="s">
        <v>9754</v>
      </c>
      <c r="F487" s="4"/>
      <c r="G487" s="4"/>
      <c r="H487" s="4"/>
      <c r="I487" s="4"/>
    </row>
    <row r="488" customFormat="false" ht="15.75" hidden="false" customHeight="false" outlineLevel="0" collapsed="false">
      <c r="A488" s="779"/>
      <c r="B488" s="646" t="n">
        <v>44618</v>
      </c>
      <c r="C488" s="254" t="s">
        <v>9755</v>
      </c>
      <c r="D488" s="5" t="s">
        <v>1564</v>
      </c>
      <c r="E488" s="262" t="s">
        <v>9756</v>
      </c>
      <c r="F488" s="4" t="s">
        <v>1344</v>
      </c>
      <c r="G488" s="255" t="s">
        <v>9757</v>
      </c>
      <c r="H488" s="4" t="s">
        <v>1564</v>
      </c>
      <c r="I488" s="255" t="s">
        <v>9758</v>
      </c>
    </row>
    <row r="489" customFormat="false" ht="15.75" hidden="false" customHeight="false" outlineLevel="0" collapsed="false">
      <c r="A489" s="779"/>
      <c r="B489" s="646" t="n">
        <v>44619</v>
      </c>
      <c r="C489" s="254" t="s">
        <v>9759</v>
      </c>
      <c r="D489" s="5" t="s">
        <v>9058</v>
      </c>
      <c r="E489" s="262" t="s">
        <v>9760</v>
      </c>
      <c r="F489" s="4"/>
      <c r="G489" s="4"/>
      <c r="H489" s="4"/>
      <c r="I489" s="4"/>
    </row>
    <row r="490" customFormat="false" ht="15.75" hidden="false" customHeight="false" outlineLevel="0" collapsed="false">
      <c r="A490" s="779"/>
      <c r="B490" s="662" t="n">
        <v>45349</v>
      </c>
      <c r="C490" s="275" t="s">
        <v>9761</v>
      </c>
      <c r="D490" s="5" t="s">
        <v>9762</v>
      </c>
      <c r="E490" s="262" t="s">
        <v>9763</v>
      </c>
      <c r="F490" s="4"/>
      <c r="G490" s="4"/>
      <c r="H490" s="4"/>
      <c r="I490" s="4"/>
    </row>
    <row r="491" customFormat="false" ht="15.75" hidden="false" customHeight="false" outlineLevel="0" collapsed="false">
      <c r="A491" s="779"/>
      <c r="B491" s="662" t="n">
        <v>44620</v>
      </c>
      <c r="C491" s="275" t="s">
        <v>9764</v>
      </c>
      <c r="D491" s="5" t="s">
        <v>9765</v>
      </c>
      <c r="E491" s="262" t="s">
        <v>9766</v>
      </c>
      <c r="F491" s="4"/>
      <c r="G491" s="4"/>
      <c r="H491" s="4"/>
      <c r="I491" s="4"/>
    </row>
    <row r="492" customFormat="false" ht="15.75" hidden="false" customHeight="false" outlineLevel="0" collapsed="false">
      <c r="A492" s="779"/>
      <c r="B492" s="646" t="n">
        <v>44620</v>
      </c>
      <c r="C492" s="734" t="s">
        <v>9767</v>
      </c>
      <c r="D492" s="5" t="s">
        <v>5433</v>
      </c>
      <c r="E492" s="262" t="s">
        <v>9768</v>
      </c>
      <c r="F492" s="4"/>
      <c r="G492" s="4"/>
      <c r="H492" s="4"/>
      <c r="I492" s="4"/>
    </row>
    <row r="493" customFormat="false" ht="15.75" hidden="false" customHeight="false" outlineLevel="0" collapsed="false">
      <c r="A493" s="779"/>
      <c r="B493" s="732" t="n">
        <v>44621</v>
      </c>
      <c r="C493" s="245" t="s">
        <v>9769</v>
      </c>
      <c r="D493" s="246"/>
      <c r="E493" s="168"/>
      <c r="F493" s="168"/>
      <c r="G493" s="168"/>
      <c r="H493" s="168"/>
      <c r="I493" s="168"/>
      <c r="J493" s="168"/>
      <c r="K493" s="168"/>
      <c r="L493" s="168"/>
      <c r="M493" s="168"/>
      <c r="N493" s="168"/>
      <c r="O493" s="168"/>
      <c r="P493" s="168"/>
      <c r="Q493" s="168"/>
      <c r="R493" s="168"/>
      <c r="S493" s="168"/>
      <c r="T493" s="168"/>
      <c r="U493" s="168"/>
      <c r="V493" s="168"/>
      <c r="W493" s="168"/>
      <c r="X493" s="168"/>
      <c r="Y493" s="168"/>
      <c r="Z493" s="168"/>
      <c r="AA493" s="168"/>
      <c r="AB493" s="168"/>
      <c r="AC493" s="168"/>
      <c r="AD493" s="168"/>
      <c r="AE493" s="168"/>
    </row>
    <row r="494" customFormat="false" ht="15.75" hidden="false" customHeight="false" outlineLevel="0" collapsed="false">
      <c r="A494" s="779"/>
      <c r="B494" s="646" t="n">
        <v>44621</v>
      </c>
      <c r="C494" s="734" t="s">
        <v>9770</v>
      </c>
      <c r="D494" s="4" t="s">
        <v>5433</v>
      </c>
      <c r="E494" s="255" t="s">
        <v>9771</v>
      </c>
    </row>
    <row r="495" customFormat="false" ht="15.75" hidden="false" customHeight="false" outlineLevel="0" collapsed="false">
      <c r="A495" s="779"/>
      <c r="B495" s="646" t="n">
        <v>44621</v>
      </c>
      <c r="C495" s="786" t="s">
        <v>9772</v>
      </c>
      <c r="D495" s="4" t="s">
        <v>9773</v>
      </c>
      <c r="E495" s="255" t="s">
        <v>9774</v>
      </c>
    </row>
    <row r="496" customFormat="false" ht="15.75" hidden="false" customHeight="false" outlineLevel="0" collapsed="false">
      <c r="A496" s="779"/>
      <c r="B496" s="646" t="n">
        <v>44623</v>
      </c>
      <c r="C496" s="745" t="s">
        <v>9775</v>
      </c>
      <c r="D496" s="4" t="s">
        <v>1380</v>
      </c>
      <c r="E496" s="255" t="s">
        <v>9776</v>
      </c>
    </row>
    <row r="497" customFormat="false" ht="15.75" hidden="false" customHeight="false" outlineLevel="0" collapsed="false">
      <c r="A497" s="779"/>
      <c r="B497" s="646" t="n">
        <v>44624</v>
      </c>
      <c r="C497" s="5" t="s">
        <v>9777</v>
      </c>
      <c r="D497" s="4" t="s">
        <v>9345</v>
      </c>
      <c r="E497" s="255" t="s">
        <v>9778</v>
      </c>
    </row>
    <row r="498" customFormat="false" ht="15.75" hidden="false" customHeight="false" outlineLevel="0" collapsed="false">
      <c r="A498" s="779"/>
      <c r="B498" s="646" t="n">
        <v>44624</v>
      </c>
      <c r="C498" s="657" t="s">
        <v>9779</v>
      </c>
      <c r="D498" s="4" t="s">
        <v>5918</v>
      </c>
      <c r="E498" s="255" t="s">
        <v>9780</v>
      </c>
    </row>
    <row r="499" customFormat="false" ht="15.75" hidden="false" customHeight="false" outlineLevel="0" collapsed="false">
      <c r="A499" s="779"/>
      <c r="B499" s="646" t="n">
        <v>44624</v>
      </c>
      <c r="C499" s="254" t="s">
        <v>9781</v>
      </c>
      <c r="D499" s="4" t="s">
        <v>9782</v>
      </c>
      <c r="E499" s="255" t="s">
        <v>2048</v>
      </c>
    </row>
    <row r="500" customFormat="false" ht="15.75" hidden="false" customHeight="false" outlineLevel="0" collapsed="false">
      <c r="A500" s="779"/>
      <c r="B500" s="646" t="n">
        <v>44624</v>
      </c>
      <c r="C500" s="333" t="s">
        <v>9783</v>
      </c>
      <c r="D500" s="4" t="s">
        <v>9784</v>
      </c>
      <c r="E500" s="255" t="s">
        <v>9785</v>
      </c>
    </row>
    <row r="501" customFormat="false" ht="15.75" hidden="false" customHeight="false" outlineLevel="0" collapsed="false">
      <c r="A501" s="779"/>
      <c r="B501" s="646" t="n">
        <v>44626</v>
      </c>
      <c r="C501" s="254" t="s">
        <v>9786</v>
      </c>
      <c r="D501" s="4" t="s">
        <v>2027</v>
      </c>
      <c r="E501" s="255" t="s">
        <v>9787</v>
      </c>
    </row>
    <row r="502" customFormat="false" ht="15.75" hidden="false" customHeight="false" outlineLevel="0" collapsed="false">
      <c r="A502" s="779"/>
      <c r="B502" s="646" t="n">
        <v>44627</v>
      </c>
      <c r="C502" s="745" t="s">
        <v>9788</v>
      </c>
      <c r="D502" s="4" t="s">
        <v>1380</v>
      </c>
      <c r="E502" s="255" t="s">
        <v>9789</v>
      </c>
    </row>
    <row r="503" customFormat="false" ht="15.75" hidden="false" customHeight="false" outlineLevel="0" collapsed="false">
      <c r="A503" s="779"/>
      <c r="B503" s="646" t="n">
        <v>44627</v>
      </c>
      <c r="C503" s="773" t="s">
        <v>9790</v>
      </c>
      <c r="D503" s="4" t="s">
        <v>9791</v>
      </c>
      <c r="E503" s="255" t="s">
        <v>9792</v>
      </c>
      <c r="F503" s="4" t="s">
        <v>9049</v>
      </c>
      <c r="G503" s="255" t="s">
        <v>9050</v>
      </c>
    </row>
    <row r="504" customFormat="false" ht="15.75" hidden="false" customHeight="false" outlineLevel="0" collapsed="false">
      <c r="A504" s="779"/>
      <c r="B504" s="646" t="n">
        <v>44628</v>
      </c>
      <c r="C504" s="745" t="s">
        <v>9793</v>
      </c>
      <c r="D504" s="4" t="s">
        <v>1380</v>
      </c>
      <c r="E504" s="255" t="s">
        <v>9794</v>
      </c>
    </row>
    <row r="505" customFormat="false" ht="15.75" hidden="false" customHeight="false" outlineLevel="0" collapsed="false">
      <c r="A505" s="779"/>
      <c r="B505" s="646" t="n">
        <v>44628</v>
      </c>
      <c r="C505" s="745" t="s">
        <v>9795</v>
      </c>
      <c r="D505" s="4" t="s">
        <v>1380</v>
      </c>
    </row>
    <row r="506" customFormat="false" ht="15.75" hidden="false" customHeight="false" outlineLevel="0" collapsed="false">
      <c r="A506" s="779"/>
      <c r="B506" s="106" t="s">
        <v>1411</v>
      </c>
      <c r="C506" s="4" t="s">
        <v>9796</v>
      </c>
      <c r="D506" s="4" t="s">
        <v>5764</v>
      </c>
      <c r="E506" s="255" t="s">
        <v>9797</v>
      </c>
    </row>
    <row r="507" customFormat="false" ht="15.75" hidden="false" customHeight="false" outlineLevel="0" collapsed="false">
      <c r="A507" s="779"/>
      <c r="B507" s="646" t="n">
        <v>44631</v>
      </c>
      <c r="C507" s="777" t="s">
        <v>9798</v>
      </c>
      <c r="D507" s="4" t="s">
        <v>588</v>
      </c>
      <c r="E507" s="255" t="s">
        <v>9799</v>
      </c>
      <c r="F507" s="4" t="s">
        <v>9800</v>
      </c>
    </row>
    <row r="508" customFormat="false" ht="15.75" hidden="false" customHeight="false" outlineLevel="0" collapsed="false">
      <c r="A508" s="779"/>
      <c r="B508" s="646" t="n">
        <v>44631</v>
      </c>
      <c r="C508" s="734" t="s">
        <v>9801</v>
      </c>
      <c r="D508" s="4" t="s">
        <v>5433</v>
      </c>
      <c r="E508" s="255" t="s">
        <v>9802</v>
      </c>
    </row>
    <row r="509" customFormat="false" ht="15.75" hidden="false" customHeight="false" outlineLevel="0" collapsed="false">
      <c r="A509" s="779"/>
      <c r="B509" s="646" t="n">
        <v>44636</v>
      </c>
      <c r="C509" s="773" t="s">
        <v>9803</v>
      </c>
      <c r="D509" s="4" t="s">
        <v>1438</v>
      </c>
      <c r="E509" s="255" t="s">
        <v>9804</v>
      </c>
      <c r="F509" s="4" t="s">
        <v>9805</v>
      </c>
      <c r="G509" s="255" t="s">
        <v>9806</v>
      </c>
    </row>
    <row r="510" customFormat="false" ht="15.75" hidden="false" customHeight="false" outlineLevel="0" collapsed="false">
      <c r="A510" s="779"/>
      <c r="B510" s="646" t="n">
        <v>45003</v>
      </c>
      <c r="C510" s="734" t="s">
        <v>9807</v>
      </c>
      <c r="D510" s="4" t="s">
        <v>2444</v>
      </c>
      <c r="E510" s="255" t="s">
        <v>5697</v>
      </c>
      <c r="F510" s="4"/>
      <c r="G510" s="4"/>
    </row>
    <row r="511" customFormat="false" ht="15.75" hidden="false" customHeight="false" outlineLevel="0" collapsed="false">
      <c r="A511" s="779"/>
      <c r="B511" s="646" t="n">
        <v>44639</v>
      </c>
      <c r="C511" s="254" t="s">
        <v>9808</v>
      </c>
      <c r="D511" s="4" t="s">
        <v>9809</v>
      </c>
      <c r="E511" s="255" t="s">
        <v>9810</v>
      </c>
      <c r="F511" s="4" t="s">
        <v>9811</v>
      </c>
      <c r="G511" s="255" t="s">
        <v>9812</v>
      </c>
    </row>
    <row r="512" customFormat="false" ht="15.75" hidden="false" customHeight="false" outlineLevel="0" collapsed="false">
      <c r="A512" s="779"/>
      <c r="B512" s="646" t="n">
        <v>44640</v>
      </c>
      <c r="C512" s="254" t="s">
        <v>9813</v>
      </c>
      <c r="D512" s="4" t="s">
        <v>9809</v>
      </c>
      <c r="E512" s="255" t="s">
        <v>9810</v>
      </c>
    </row>
    <row r="513" customFormat="false" ht="15.75" hidden="false" customHeight="false" outlineLevel="0" collapsed="false">
      <c r="A513" s="779"/>
      <c r="B513" s="646" t="n">
        <v>44642</v>
      </c>
      <c r="C513" s="745" t="s">
        <v>9814</v>
      </c>
      <c r="D513" s="4" t="s">
        <v>1380</v>
      </c>
    </row>
    <row r="514" customFormat="false" ht="15.75" hidden="false" customHeight="false" outlineLevel="0" collapsed="false">
      <c r="A514" s="779"/>
      <c r="B514" s="662" t="n">
        <v>44644</v>
      </c>
      <c r="C514" s="523" t="s">
        <v>9815</v>
      </c>
      <c r="D514" s="41" t="s">
        <v>9816</v>
      </c>
      <c r="E514" s="266" t="s">
        <v>9817</v>
      </c>
      <c r="F514" s="482" t="s">
        <v>9818</v>
      </c>
      <c r="G514" s="362" t="s">
        <v>9819</v>
      </c>
      <c r="H514" s="41" t="s">
        <v>9820</v>
      </c>
      <c r="I514" s="362" t="s">
        <v>9821</v>
      </c>
    </row>
    <row r="515" customFormat="false" ht="15.75" hidden="false" customHeight="false" outlineLevel="0" collapsed="false">
      <c r="A515" s="779"/>
      <c r="B515" s="662" t="n">
        <v>44642</v>
      </c>
      <c r="C515" s="525" t="s">
        <v>9822</v>
      </c>
      <c r="D515" s="5" t="s">
        <v>9823</v>
      </c>
      <c r="E515" s="262" t="s">
        <v>9824</v>
      </c>
      <c r="F515" s="482"/>
      <c r="G515" s="5"/>
      <c r="H515" s="5"/>
      <c r="I515" s="5"/>
    </row>
    <row r="516" customFormat="false" ht="15.75" hidden="false" customHeight="false" outlineLevel="0" collapsed="false">
      <c r="A516" s="779"/>
      <c r="B516" s="662" t="n">
        <v>44644</v>
      </c>
      <c r="C516" s="525" t="s">
        <v>9825</v>
      </c>
      <c r="D516" s="41" t="s">
        <v>9826</v>
      </c>
      <c r="E516" s="362" t="s">
        <v>9827</v>
      </c>
      <c r="F516" s="5"/>
      <c r="G516" s="5"/>
    </row>
    <row r="517" customFormat="false" ht="15.75" hidden="false" customHeight="false" outlineLevel="0" collapsed="false">
      <c r="A517" s="779"/>
      <c r="B517" s="646" t="n">
        <v>45010</v>
      </c>
      <c r="C517" s="333" t="s">
        <v>9828</v>
      </c>
      <c r="D517" s="4" t="s">
        <v>9829</v>
      </c>
      <c r="E517" s="255" t="s">
        <v>9830</v>
      </c>
    </row>
    <row r="518" customFormat="false" ht="15.75" hidden="false" customHeight="false" outlineLevel="0" collapsed="false">
      <c r="A518" s="779"/>
      <c r="B518" s="646" t="n">
        <v>44645</v>
      </c>
      <c r="C518" s="5" t="s">
        <v>9831</v>
      </c>
      <c r="D518" s="4" t="s">
        <v>9832</v>
      </c>
      <c r="E518" s="255" t="s">
        <v>9833</v>
      </c>
    </row>
    <row r="519" customFormat="false" ht="15.75" hidden="false" customHeight="false" outlineLevel="0" collapsed="false">
      <c r="A519" s="779"/>
      <c r="B519" s="646" t="n">
        <v>44646</v>
      </c>
      <c r="C519" s="5" t="s">
        <v>9834</v>
      </c>
      <c r="D519" s="4" t="s">
        <v>1564</v>
      </c>
      <c r="E519" s="255" t="s">
        <v>9835</v>
      </c>
      <c r="F519" s="14"/>
      <c r="G519" s="285"/>
    </row>
    <row r="520" customFormat="false" ht="15.75" hidden="false" customHeight="false" outlineLevel="0" collapsed="false">
      <c r="A520" s="779"/>
      <c r="B520" s="646" t="n">
        <v>44646</v>
      </c>
      <c r="C520" s="5" t="s">
        <v>9836</v>
      </c>
      <c r="D520" s="14" t="s">
        <v>9837</v>
      </c>
      <c r="E520" s="285" t="s">
        <v>9838</v>
      </c>
    </row>
    <row r="521" customFormat="false" ht="15.75" hidden="false" customHeight="false" outlineLevel="0" collapsed="false">
      <c r="A521" s="779"/>
      <c r="B521" s="646" t="n">
        <v>44647</v>
      </c>
      <c r="C521" s="5" t="s">
        <v>9839</v>
      </c>
      <c r="D521" s="14" t="s">
        <v>9837</v>
      </c>
      <c r="E521" s="285" t="s">
        <v>9838</v>
      </c>
    </row>
    <row r="522" customFormat="false" ht="15.75" hidden="false" customHeight="false" outlineLevel="0" collapsed="false">
      <c r="A522" s="779"/>
      <c r="B522" s="482" t="s">
        <v>8972</v>
      </c>
      <c r="C522" s="259" t="s">
        <v>9840</v>
      </c>
      <c r="D522" s="5" t="s">
        <v>9841</v>
      </c>
      <c r="E522" s="262" t="s">
        <v>3282</v>
      </c>
    </row>
    <row r="523" customFormat="false" ht="15.75" hidden="false" customHeight="true" outlineLevel="0" collapsed="false">
      <c r="A523" s="779"/>
    </row>
    <row r="524" customFormat="false" ht="15.75" hidden="false" customHeight="false" outlineLevel="0" collapsed="false">
      <c r="A524" s="779"/>
      <c r="B524" s="662" t="n">
        <v>44648</v>
      </c>
      <c r="C524" s="281" t="s">
        <v>9842</v>
      </c>
      <c r="D524" s="41" t="s">
        <v>9843</v>
      </c>
      <c r="E524" s="266" t="s">
        <v>9844</v>
      </c>
    </row>
    <row r="525" customFormat="false" ht="15.75" hidden="false" customHeight="false" outlineLevel="0" collapsed="false">
      <c r="A525" s="779"/>
      <c r="B525" s="646" t="n">
        <v>44648</v>
      </c>
      <c r="C525" s="333" t="s">
        <v>9845</v>
      </c>
      <c r="D525" s="4" t="s">
        <v>6932</v>
      </c>
      <c r="E525" s="255" t="s">
        <v>9846</v>
      </c>
    </row>
    <row r="526" customFormat="false" ht="15.75" hidden="false" customHeight="false" outlineLevel="0" collapsed="false">
      <c r="A526" s="779"/>
      <c r="B526" s="646" t="n">
        <v>44650</v>
      </c>
      <c r="C526" s="782" t="s">
        <v>9847</v>
      </c>
      <c r="D526" s="4" t="s">
        <v>9848</v>
      </c>
      <c r="E526" s="255" t="s">
        <v>9421</v>
      </c>
    </row>
    <row r="527" customFormat="false" ht="15.75" hidden="false" customHeight="false" outlineLevel="0" collapsed="false">
      <c r="A527" s="779"/>
      <c r="B527" s="732" t="n">
        <v>44652</v>
      </c>
      <c r="C527" s="245" t="s">
        <v>9849</v>
      </c>
      <c r="D527" s="246"/>
      <c r="E527" s="168"/>
      <c r="F527" s="168"/>
      <c r="G527" s="168"/>
      <c r="H527" s="168"/>
      <c r="I527" s="168"/>
      <c r="J527" s="168"/>
      <c r="K527" s="168"/>
      <c r="L527" s="168"/>
      <c r="M527" s="168"/>
      <c r="N527" s="168"/>
      <c r="O527" s="168"/>
      <c r="P527" s="168"/>
      <c r="Q527" s="168"/>
      <c r="R527" s="168"/>
      <c r="S527" s="168"/>
      <c r="T527" s="168"/>
      <c r="U527" s="168"/>
      <c r="V527" s="168"/>
      <c r="W527" s="168"/>
      <c r="X527" s="168"/>
      <c r="Y527" s="168"/>
      <c r="Z527" s="168"/>
      <c r="AA527" s="168"/>
      <c r="AB527" s="168"/>
      <c r="AC527" s="168"/>
      <c r="AD527" s="168"/>
      <c r="AE527" s="168"/>
    </row>
    <row r="528" customFormat="false" ht="15.75" hidden="false" customHeight="false" outlineLevel="0" collapsed="false">
      <c r="A528" s="779"/>
      <c r="B528" s="106" t="s">
        <v>1458</v>
      </c>
      <c r="C528" s="782" t="s">
        <v>9850</v>
      </c>
      <c r="D528" s="4" t="s">
        <v>598</v>
      </c>
      <c r="E528" s="255" t="s">
        <v>8943</v>
      </c>
    </row>
    <row r="529" customFormat="false" ht="15.75" hidden="false" customHeight="false" outlineLevel="0" collapsed="false">
      <c r="A529" s="779"/>
      <c r="B529" s="648" t="n">
        <v>44652</v>
      </c>
      <c r="C529" s="254" t="s">
        <v>9851</v>
      </c>
      <c r="D529" s="4" t="s">
        <v>1424</v>
      </c>
      <c r="E529" s="255" t="s">
        <v>9852</v>
      </c>
    </row>
    <row r="530" customFormat="false" ht="15.75" hidden="false" customHeight="false" outlineLevel="0" collapsed="false">
      <c r="A530" s="779"/>
      <c r="B530" s="761" t="n">
        <v>45018</v>
      </c>
      <c r="C530" s="525" t="s">
        <v>9853</v>
      </c>
      <c r="D530" s="5" t="s">
        <v>1724</v>
      </c>
      <c r="E530" s="262" t="s">
        <v>9854</v>
      </c>
      <c r="F530" s="4"/>
      <c r="G530" s="4"/>
    </row>
    <row r="531" customFormat="false" ht="15.75" hidden="false" customHeight="false" outlineLevel="0" collapsed="false">
      <c r="A531" s="779"/>
      <c r="B531" s="761" t="n">
        <v>44654</v>
      </c>
      <c r="C531" s="41" t="s">
        <v>9855</v>
      </c>
      <c r="D531" s="5" t="s">
        <v>9856</v>
      </c>
      <c r="E531" s="262" t="s">
        <v>9838</v>
      </c>
      <c r="F531" s="4"/>
      <c r="G531" s="4"/>
    </row>
    <row r="532" customFormat="false" ht="15.75" hidden="false" customHeight="false" outlineLevel="0" collapsed="false">
      <c r="A532" s="779"/>
      <c r="B532" s="761" t="n">
        <v>44654</v>
      </c>
      <c r="C532" s="41" t="s">
        <v>9857</v>
      </c>
      <c r="D532" s="5" t="s">
        <v>9858</v>
      </c>
      <c r="E532" s="262" t="s">
        <v>9838</v>
      </c>
      <c r="F532" s="4"/>
      <c r="G532" s="4"/>
    </row>
    <row r="533" customFormat="false" ht="15.75" hidden="false" customHeight="false" outlineLevel="0" collapsed="false">
      <c r="A533" s="779"/>
      <c r="B533" s="648" t="n">
        <v>44655</v>
      </c>
      <c r="C533" s="5" t="s">
        <v>9859</v>
      </c>
      <c r="D533" s="4" t="s">
        <v>598</v>
      </c>
      <c r="E533" s="255" t="s">
        <v>9860</v>
      </c>
      <c r="F533" s="4"/>
      <c r="G533" s="4"/>
    </row>
    <row r="534" customFormat="false" ht="15.75" hidden="false" customHeight="false" outlineLevel="0" collapsed="false">
      <c r="A534" s="779"/>
      <c r="B534" s="761" t="n">
        <v>44655</v>
      </c>
      <c r="C534" s="41" t="s">
        <v>9861</v>
      </c>
      <c r="D534" s="5"/>
      <c r="E534" s="5"/>
      <c r="F534" s="4"/>
      <c r="G534" s="4"/>
    </row>
    <row r="535" customFormat="false" ht="15.75" hidden="false" customHeight="false" outlineLevel="0" collapsed="false">
      <c r="A535" s="779"/>
      <c r="B535" s="761" t="n">
        <v>44655</v>
      </c>
      <c r="C535" s="41" t="s">
        <v>9862</v>
      </c>
      <c r="D535" s="41" t="s">
        <v>9863</v>
      </c>
      <c r="E535" s="362" t="s">
        <v>9864</v>
      </c>
      <c r="F535" s="4"/>
      <c r="G535" s="4"/>
    </row>
    <row r="536" customFormat="false" ht="15.75" hidden="false" customHeight="false" outlineLevel="0" collapsed="false">
      <c r="A536" s="779"/>
      <c r="B536" s="648" t="n">
        <v>44655</v>
      </c>
      <c r="C536" s="4" t="s">
        <v>9865</v>
      </c>
      <c r="D536" s="5" t="s">
        <v>9866</v>
      </c>
      <c r="E536" s="262" t="s">
        <v>9838</v>
      </c>
      <c r="F536" s="14"/>
      <c r="G536" s="285"/>
    </row>
    <row r="537" customFormat="false" ht="15.75" hidden="false" customHeight="false" outlineLevel="0" collapsed="false">
      <c r="A537" s="779"/>
      <c r="B537" s="648" t="n">
        <v>44655</v>
      </c>
      <c r="C537" s="4" t="s">
        <v>9867</v>
      </c>
      <c r="D537" s="5" t="s">
        <v>9866</v>
      </c>
      <c r="E537" s="262" t="s">
        <v>9838</v>
      </c>
      <c r="F537" s="14"/>
      <c r="G537" s="285"/>
    </row>
    <row r="538" customFormat="false" ht="15.75" hidden="false" customHeight="false" outlineLevel="0" collapsed="false">
      <c r="A538" s="779"/>
      <c r="B538" s="648" t="n">
        <v>44655</v>
      </c>
      <c r="C538" s="5" t="s">
        <v>9868</v>
      </c>
      <c r="D538" s="5" t="s">
        <v>9866</v>
      </c>
      <c r="E538" s="262" t="s">
        <v>9838</v>
      </c>
      <c r="F538" s="14"/>
      <c r="G538" s="285"/>
    </row>
    <row r="539" customFormat="false" ht="15.75" hidden="false" customHeight="false" outlineLevel="0" collapsed="false">
      <c r="A539" s="779"/>
      <c r="B539" s="648" t="n">
        <v>44655</v>
      </c>
      <c r="C539" s="5" t="s">
        <v>9869</v>
      </c>
      <c r="D539" s="5" t="s">
        <v>9866</v>
      </c>
      <c r="E539" s="262" t="s">
        <v>9838</v>
      </c>
      <c r="F539" s="4" t="s">
        <v>598</v>
      </c>
      <c r="G539" s="255" t="s">
        <v>9870</v>
      </c>
    </row>
    <row r="540" customFormat="false" ht="15.75" hidden="false" customHeight="false" outlineLevel="0" collapsed="false">
      <c r="A540" s="779"/>
      <c r="B540" s="648" t="n">
        <v>44655</v>
      </c>
      <c r="C540" s="5" t="s">
        <v>9871</v>
      </c>
      <c r="D540" s="5" t="s">
        <v>9866</v>
      </c>
      <c r="E540" s="262" t="s">
        <v>9838</v>
      </c>
      <c r="F540" s="4"/>
      <c r="G540" s="4"/>
    </row>
    <row r="541" customFormat="false" ht="15.75" hidden="false" customHeight="false" outlineLevel="0" collapsed="false">
      <c r="A541" s="779"/>
      <c r="B541" s="761" t="n">
        <v>44655</v>
      </c>
      <c r="C541" s="41" t="s">
        <v>9872</v>
      </c>
      <c r="D541" s="5" t="s">
        <v>9873</v>
      </c>
      <c r="E541" s="262" t="s">
        <v>9874</v>
      </c>
      <c r="F541" s="4"/>
      <c r="G541" s="4"/>
    </row>
    <row r="542" customFormat="false" ht="15.75" hidden="false" customHeight="false" outlineLevel="0" collapsed="false">
      <c r="A542" s="779"/>
      <c r="B542" s="648" t="n">
        <v>44656</v>
      </c>
      <c r="C542" s="5" t="s">
        <v>9875</v>
      </c>
      <c r="D542" s="5" t="s">
        <v>9876</v>
      </c>
      <c r="E542" s="262" t="s">
        <v>9838</v>
      </c>
      <c r="F542" s="4"/>
      <c r="G542" s="4"/>
    </row>
    <row r="543" customFormat="false" ht="15.75" hidden="false" customHeight="false" outlineLevel="0" collapsed="false">
      <c r="A543" s="779"/>
      <c r="B543" s="648" t="n">
        <v>44656</v>
      </c>
      <c r="C543" s="5" t="s">
        <v>9877</v>
      </c>
      <c r="D543" s="4"/>
      <c r="E543" s="4"/>
      <c r="F543" s="4"/>
      <c r="G543" s="4"/>
    </row>
    <row r="544" customFormat="false" ht="15.75" hidden="false" customHeight="false" outlineLevel="0" collapsed="false">
      <c r="A544" s="779"/>
      <c r="B544" s="648" t="n">
        <v>44656</v>
      </c>
      <c r="C544" s="5" t="s">
        <v>9878</v>
      </c>
      <c r="D544" s="4" t="s">
        <v>9879</v>
      </c>
      <c r="E544" s="255" t="s">
        <v>9880</v>
      </c>
      <c r="F544" s="4"/>
      <c r="G544" s="4"/>
    </row>
    <row r="545" customFormat="false" ht="15.75" hidden="false" customHeight="false" outlineLevel="0" collapsed="false">
      <c r="A545" s="779"/>
      <c r="B545" s="648" t="n">
        <v>44656</v>
      </c>
      <c r="C545" s="5" t="s">
        <v>9881</v>
      </c>
      <c r="D545" s="5" t="s">
        <v>9882</v>
      </c>
      <c r="E545" s="262" t="s">
        <v>9883</v>
      </c>
      <c r="F545" s="4"/>
      <c r="G545" s="4"/>
    </row>
    <row r="546" customFormat="false" ht="15.75" hidden="false" customHeight="false" outlineLevel="0" collapsed="false">
      <c r="A546" s="779"/>
      <c r="B546" s="648" t="n">
        <v>44656</v>
      </c>
      <c r="C546" s="5" t="s">
        <v>9884</v>
      </c>
      <c r="D546" s="5" t="s">
        <v>9876</v>
      </c>
      <c r="E546" s="262" t="s">
        <v>9838</v>
      </c>
      <c r="F546" s="4"/>
      <c r="G546" s="4"/>
    </row>
    <row r="547" customFormat="false" ht="15.75" hidden="false" customHeight="false" outlineLevel="0" collapsed="false">
      <c r="A547" s="779"/>
      <c r="B547" s="648" t="n">
        <v>45021</v>
      </c>
      <c r="C547" s="777" t="s">
        <v>9885</v>
      </c>
      <c r="D547" s="4" t="s">
        <v>9886</v>
      </c>
      <c r="E547" s="255" t="s">
        <v>9824</v>
      </c>
      <c r="F547" s="4"/>
      <c r="G547" s="4"/>
    </row>
    <row r="548" customFormat="false" ht="15.75" hidden="false" customHeight="false" outlineLevel="0" collapsed="false">
      <c r="A548" s="779"/>
      <c r="B548" s="761" t="n">
        <v>45387</v>
      </c>
      <c r="C548" s="41" t="s">
        <v>9887</v>
      </c>
      <c r="D548" s="5" t="s">
        <v>9888</v>
      </c>
      <c r="E548" s="262" t="s">
        <v>9889</v>
      </c>
      <c r="F548" s="4"/>
      <c r="G548" s="4"/>
    </row>
    <row r="549" customFormat="false" ht="15.75" hidden="false" customHeight="false" outlineLevel="0" collapsed="false">
      <c r="A549" s="779"/>
      <c r="B549" s="648" t="n">
        <v>45388</v>
      </c>
      <c r="C549" s="734" t="s">
        <v>9890</v>
      </c>
      <c r="D549" s="4" t="s">
        <v>1354</v>
      </c>
      <c r="E549" s="255" t="s">
        <v>9891</v>
      </c>
      <c r="F549" s="4"/>
      <c r="G549" s="4"/>
    </row>
    <row r="550" customFormat="false" ht="15.75" hidden="false" customHeight="false" outlineLevel="0" collapsed="false">
      <c r="A550" s="779"/>
      <c r="B550" s="648" t="n">
        <v>44658</v>
      </c>
      <c r="C550" s="745" t="s">
        <v>9892</v>
      </c>
      <c r="D550" s="4" t="s">
        <v>1380</v>
      </c>
      <c r="E550" s="255" t="s">
        <v>9893</v>
      </c>
      <c r="F550" s="4"/>
      <c r="G550" s="4"/>
    </row>
    <row r="551" customFormat="false" ht="15.75" hidden="false" customHeight="false" outlineLevel="0" collapsed="false">
      <c r="A551" s="779"/>
      <c r="B551" s="648" t="n">
        <v>44658</v>
      </c>
      <c r="C551" s="5" t="s">
        <v>9894</v>
      </c>
      <c r="D551" s="5" t="s">
        <v>9895</v>
      </c>
      <c r="E551" s="262" t="s">
        <v>9838</v>
      </c>
      <c r="F551" s="4"/>
      <c r="G551" s="4"/>
    </row>
    <row r="552" customFormat="false" ht="15.75" hidden="false" customHeight="false" outlineLevel="0" collapsed="false">
      <c r="A552" s="779"/>
      <c r="B552" s="761" t="n">
        <v>44659</v>
      </c>
      <c r="C552" s="41" t="s">
        <v>9896</v>
      </c>
      <c r="D552" s="5" t="s">
        <v>9897</v>
      </c>
      <c r="E552" s="262" t="s">
        <v>9838</v>
      </c>
      <c r="F552" s="4"/>
      <c r="G552" s="4"/>
    </row>
    <row r="553" customFormat="false" ht="15.75" hidden="false" customHeight="false" outlineLevel="0" collapsed="false">
      <c r="A553" s="779"/>
      <c r="B553" s="648" t="n">
        <v>44660</v>
      </c>
      <c r="C553" s="5" t="s">
        <v>9898</v>
      </c>
      <c r="D553" s="5" t="s">
        <v>1564</v>
      </c>
      <c r="E553" s="262" t="s">
        <v>9899</v>
      </c>
      <c r="F553" s="4"/>
      <c r="G553" s="4"/>
    </row>
    <row r="554" customFormat="false" ht="15.75" hidden="false" customHeight="false" outlineLevel="0" collapsed="false">
      <c r="A554" s="779"/>
      <c r="B554" s="648" t="n">
        <v>44660</v>
      </c>
      <c r="C554" s="5" t="s">
        <v>9900</v>
      </c>
      <c r="D554" s="5" t="s">
        <v>9897</v>
      </c>
      <c r="E554" s="262" t="s">
        <v>9838</v>
      </c>
      <c r="F554" s="4"/>
      <c r="G554" s="4"/>
    </row>
    <row r="555" customFormat="false" ht="15.75" hidden="false" customHeight="false" outlineLevel="0" collapsed="false">
      <c r="A555" s="779"/>
      <c r="B555" s="648" t="n">
        <v>44660</v>
      </c>
      <c r="C555" s="5" t="s">
        <v>9901</v>
      </c>
      <c r="D555" s="5" t="s">
        <v>9897</v>
      </c>
      <c r="E555" s="262" t="s">
        <v>9838</v>
      </c>
      <c r="F555" s="4"/>
      <c r="G555" s="4"/>
    </row>
    <row r="556" customFormat="false" ht="15.75" hidden="false" customHeight="false" outlineLevel="0" collapsed="false">
      <c r="A556" s="779"/>
      <c r="B556" s="648" t="n">
        <v>44660</v>
      </c>
      <c r="C556" s="5" t="s">
        <v>9902</v>
      </c>
      <c r="D556" s="5" t="s">
        <v>9897</v>
      </c>
      <c r="E556" s="262" t="s">
        <v>9838</v>
      </c>
      <c r="F556" s="4"/>
      <c r="G556" s="4"/>
    </row>
    <row r="557" customFormat="false" ht="15.75" hidden="false" customHeight="false" outlineLevel="0" collapsed="false">
      <c r="A557" s="779"/>
      <c r="B557" s="648" t="n">
        <v>44660</v>
      </c>
      <c r="C557" s="5" t="s">
        <v>9903</v>
      </c>
      <c r="D557" s="5" t="s">
        <v>9897</v>
      </c>
      <c r="E557" s="262" t="s">
        <v>9838</v>
      </c>
      <c r="F557" s="4"/>
      <c r="G557" s="4"/>
    </row>
    <row r="558" customFormat="false" ht="15.75" hidden="false" customHeight="false" outlineLevel="0" collapsed="false">
      <c r="A558" s="779"/>
      <c r="B558" s="648" t="n">
        <v>44660</v>
      </c>
      <c r="C558" s="5" t="s">
        <v>9904</v>
      </c>
      <c r="D558" s="4" t="s">
        <v>9905</v>
      </c>
      <c r="E558" s="255" t="s">
        <v>9906</v>
      </c>
      <c r="F558" s="4"/>
      <c r="G558" s="4"/>
    </row>
    <row r="559" customFormat="false" ht="15.75" hidden="false" customHeight="false" outlineLevel="0" collapsed="false">
      <c r="A559" s="779"/>
      <c r="B559" s="648" t="n">
        <v>45026</v>
      </c>
      <c r="C559" s="14" t="s">
        <v>9907</v>
      </c>
      <c r="D559" s="4" t="s">
        <v>1354</v>
      </c>
      <c r="E559" s="255" t="s">
        <v>5214</v>
      </c>
      <c r="F559" s="4"/>
      <c r="G559" s="4"/>
    </row>
    <row r="560" customFormat="false" ht="15.75" hidden="false" customHeight="false" outlineLevel="0" collapsed="false">
      <c r="A560" s="779"/>
      <c r="B560" s="648" t="n">
        <v>44662</v>
      </c>
      <c r="C560" s="745" t="s">
        <v>9908</v>
      </c>
      <c r="D560" s="4" t="s">
        <v>518</v>
      </c>
      <c r="E560" s="255" t="s">
        <v>9909</v>
      </c>
      <c r="F560" s="4"/>
      <c r="G560" s="4"/>
    </row>
    <row r="561" customFormat="false" ht="15.75" hidden="false" customHeight="false" outlineLevel="0" collapsed="false">
      <c r="A561" s="779"/>
      <c r="B561" s="648" t="n">
        <v>45027</v>
      </c>
      <c r="C561" s="254" t="s">
        <v>9910</v>
      </c>
      <c r="D561" s="4" t="s">
        <v>9081</v>
      </c>
      <c r="E561" s="255" t="s">
        <v>9911</v>
      </c>
      <c r="F561" s="4"/>
      <c r="G561" s="4"/>
    </row>
    <row r="562" customFormat="false" ht="15.75" hidden="false" customHeight="false" outlineLevel="0" collapsed="false">
      <c r="A562" s="779"/>
      <c r="B562" s="648" t="n">
        <v>44662</v>
      </c>
      <c r="C562" s="333" t="s">
        <v>9912</v>
      </c>
      <c r="D562" s="4" t="s">
        <v>9913</v>
      </c>
      <c r="E562" s="255" t="s">
        <v>9914</v>
      </c>
      <c r="F562" s="4" t="s">
        <v>3293</v>
      </c>
      <c r="G562" s="255" t="s">
        <v>9915</v>
      </c>
    </row>
    <row r="563" customFormat="false" ht="15.75" hidden="false" customHeight="false" outlineLevel="0" collapsed="false">
      <c r="A563" s="779"/>
      <c r="B563" s="761" t="n">
        <v>44663</v>
      </c>
      <c r="C563" s="281" t="s">
        <v>9916</v>
      </c>
      <c r="D563" s="5" t="s">
        <v>9615</v>
      </c>
      <c r="E563" s="262" t="s">
        <v>9547</v>
      </c>
      <c r="F563" s="5" t="s">
        <v>9913</v>
      </c>
      <c r="G563" s="262" t="s">
        <v>9914</v>
      </c>
      <c r="H563" s="5" t="s">
        <v>3293</v>
      </c>
      <c r="I563" s="262" t="s">
        <v>9915</v>
      </c>
    </row>
    <row r="564" customFormat="false" ht="15.75" hidden="false" customHeight="false" outlineLevel="0" collapsed="false">
      <c r="A564" s="779"/>
      <c r="B564" s="761" t="n">
        <v>44663</v>
      </c>
      <c r="C564" s="281" t="s">
        <v>9917</v>
      </c>
      <c r="D564" s="5" t="s">
        <v>598</v>
      </c>
      <c r="E564" s="262" t="s">
        <v>9918</v>
      </c>
      <c r="F564" s="4"/>
      <c r="G564" s="4"/>
    </row>
    <row r="565" customFormat="false" ht="15.75" hidden="false" customHeight="false" outlineLevel="0" collapsed="false">
      <c r="A565" s="779"/>
      <c r="B565" s="648" t="n">
        <v>44663</v>
      </c>
      <c r="C565" s="5" t="s">
        <v>9919</v>
      </c>
      <c r="D565" s="4" t="s">
        <v>1821</v>
      </c>
      <c r="E565" s="255" t="s">
        <v>8165</v>
      </c>
      <c r="F565" s="4"/>
      <c r="G565" s="4"/>
    </row>
    <row r="566" customFormat="false" ht="15.75" hidden="false" customHeight="false" outlineLevel="0" collapsed="false">
      <c r="A566" s="779"/>
      <c r="B566" s="648" t="n">
        <v>44664</v>
      </c>
      <c r="C566" s="5" t="s">
        <v>9920</v>
      </c>
      <c r="D566" s="4" t="s">
        <v>9882</v>
      </c>
      <c r="E566" s="255" t="s">
        <v>9921</v>
      </c>
      <c r="F566" s="4" t="s">
        <v>9922</v>
      </c>
      <c r="G566" s="255" t="s">
        <v>9923</v>
      </c>
      <c r="H566" s="4" t="s">
        <v>5208</v>
      </c>
      <c r="I566" s="255" t="s">
        <v>9924</v>
      </c>
    </row>
    <row r="567" customFormat="false" ht="15.75" hidden="false" customHeight="false" outlineLevel="0" collapsed="false">
      <c r="A567" s="779"/>
      <c r="B567" s="648" t="n">
        <v>45395</v>
      </c>
      <c r="C567" s="254" t="s">
        <v>9925</v>
      </c>
      <c r="D567" s="4" t="s">
        <v>9926</v>
      </c>
      <c r="E567" s="255" t="s">
        <v>9927</v>
      </c>
      <c r="F567" s="4"/>
      <c r="G567" s="4"/>
    </row>
    <row r="568" customFormat="false" ht="15.75" hidden="false" customHeight="false" outlineLevel="0" collapsed="false">
      <c r="A568" s="779"/>
      <c r="B568" s="648" t="n">
        <v>44665</v>
      </c>
      <c r="C568" s="745" t="s">
        <v>9928</v>
      </c>
      <c r="D568" s="4" t="s">
        <v>518</v>
      </c>
      <c r="E568" s="255" t="s">
        <v>9929</v>
      </c>
      <c r="F568" s="4"/>
      <c r="G568" s="4"/>
    </row>
    <row r="569" customFormat="false" ht="15.75" hidden="false" customHeight="false" outlineLevel="0" collapsed="false">
      <c r="A569" s="779"/>
      <c r="B569" s="648" t="n">
        <v>44666</v>
      </c>
      <c r="C569" s="5" t="s">
        <v>9930</v>
      </c>
      <c r="D569" s="4" t="s">
        <v>9081</v>
      </c>
      <c r="E569" s="255" t="s">
        <v>9931</v>
      </c>
      <c r="F569" s="4"/>
      <c r="G569" s="4"/>
    </row>
    <row r="570" customFormat="false" ht="15.75" hidden="false" customHeight="false" outlineLevel="0" collapsed="false">
      <c r="A570" s="779"/>
      <c r="B570" s="648" t="n">
        <v>44666</v>
      </c>
      <c r="C570" s="254" t="s">
        <v>9932</v>
      </c>
      <c r="D570" s="4" t="s">
        <v>9933</v>
      </c>
      <c r="E570" s="255" t="s">
        <v>9934</v>
      </c>
      <c r="F570" s="4" t="s">
        <v>1539</v>
      </c>
      <c r="G570" s="255" t="s">
        <v>9935</v>
      </c>
    </row>
    <row r="571" customFormat="false" ht="15.75" hidden="false" customHeight="false" outlineLevel="0" collapsed="false">
      <c r="A571" s="779"/>
      <c r="B571" s="106" t="s">
        <v>9936</v>
      </c>
      <c r="C571" s="254" t="s">
        <v>9937</v>
      </c>
      <c r="D571" s="4" t="s">
        <v>1327</v>
      </c>
      <c r="E571" s="255" t="s">
        <v>9938</v>
      </c>
      <c r="F571" s="4"/>
      <c r="G571" s="4"/>
    </row>
    <row r="572" customFormat="false" ht="15.75" hidden="false" customHeight="false" outlineLevel="0" collapsed="false">
      <c r="A572" s="779"/>
      <c r="B572" s="648" t="n">
        <v>44669</v>
      </c>
      <c r="C572" s="5" t="s">
        <v>9939</v>
      </c>
      <c r="D572" s="4" t="s">
        <v>9345</v>
      </c>
      <c r="E572" s="255" t="s">
        <v>9940</v>
      </c>
      <c r="F572" s="4" t="s">
        <v>9941</v>
      </c>
      <c r="G572" s="255" t="s">
        <v>9942</v>
      </c>
    </row>
    <row r="573" customFormat="false" ht="15.75" hidden="false" customHeight="false" outlineLevel="0" collapsed="false">
      <c r="A573" s="779"/>
      <c r="B573" s="648" t="n">
        <v>44669</v>
      </c>
      <c r="C573" s="5" t="s">
        <v>9943</v>
      </c>
      <c r="D573" s="4" t="s">
        <v>1354</v>
      </c>
      <c r="E573" s="255" t="s">
        <v>9944</v>
      </c>
      <c r="F573" s="4" t="s">
        <v>9945</v>
      </c>
      <c r="G573" s="255" t="s">
        <v>9946</v>
      </c>
      <c r="H573" s="4" t="s">
        <v>9345</v>
      </c>
      <c r="I573" s="255" t="s">
        <v>9940</v>
      </c>
    </row>
    <row r="574" customFormat="false" ht="15.75" hidden="false" customHeight="false" outlineLevel="0" collapsed="false">
      <c r="A574" s="779"/>
      <c r="B574" s="648" t="n">
        <v>45036</v>
      </c>
      <c r="C574" s="740" t="s">
        <v>9947</v>
      </c>
      <c r="D574" s="4" t="s">
        <v>2557</v>
      </c>
      <c r="E574" s="255" t="s">
        <v>9948</v>
      </c>
      <c r="F574" s="4"/>
      <c r="G574" s="4"/>
      <c r="H574" s="4"/>
      <c r="I574" s="4"/>
    </row>
    <row r="575" customFormat="false" ht="15.75" hidden="false" customHeight="false" outlineLevel="0" collapsed="false">
      <c r="A575" s="779"/>
      <c r="B575" s="648" t="n">
        <v>44673</v>
      </c>
      <c r="C575" s="5" t="s">
        <v>9949</v>
      </c>
      <c r="D575" s="4" t="s">
        <v>9081</v>
      </c>
      <c r="E575" s="255" t="s">
        <v>9950</v>
      </c>
      <c r="F575" s="4" t="s">
        <v>9951</v>
      </c>
      <c r="G575" s="255" t="s">
        <v>9952</v>
      </c>
      <c r="H575" s="4" t="s">
        <v>9345</v>
      </c>
      <c r="I575" s="255" t="s">
        <v>9953</v>
      </c>
    </row>
    <row r="576" customFormat="false" ht="15.75" hidden="false" customHeight="false" outlineLevel="0" collapsed="false">
      <c r="A576" s="779"/>
      <c r="B576" s="648" t="n">
        <v>44673</v>
      </c>
      <c r="C576" s="738" t="s">
        <v>9954</v>
      </c>
      <c r="D576" s="4" t="s">
        <v>9714</v>
      </c>
      <c r="E576" s="255" t="s">
        <v>9955</v>
      </c>
      <c r="F576" s="4" t="s">
        <v>1446</v>
      </c>
      <c r="G576" s="255" t="s">
        <v>9956</v>
      </c>
    </row>
    <row r="577" customFormat="false" ht="15.75" hidden="false" customHeight="false" outlineLevel="0" collapsed="false">
      <c r="A577" s="779"/>
      <c r="B577" s="648" t="n">
        <v>45407</v>
      </c>
      <c r="C577" s="5" t="s">
        <v>9957</v>
      </c>
      <c r="D577" s="5" t="s">
        <v>1354</v>
      </c>
      <c r="E577" s="262" t="s">
        <v>9958</v>
      </c>
      <c r="F577" s="4"/>
      <c r="G577" s="4"/>
      <c r="H577" s="4"/>
      <c r="I577" s="4"/>
    </row>
    <row r="578" customFormat="false" ht="15.75" hidden="false" customHeight="false" outlineLevel="0" collapsed="false">
      <c r="A578" s="779"/>
      <c r="B578" s="648" t="n">
        <v>44676</v>
      </c>
      <c r="C578" s="254" t="s">
        <v>9959</v>
      </c>
      <c r="D578" s="5" t="s">
        <v>518</v>
      </c>
      <c r="E578" s="262" t="s">
        <v>9960</v>
      </c>
      <c r="F578" s="4"/>
      <c r="G578" s="4"/>
      <c r="H578" s="4"/>
      <c r="I578" s="4"/>
    </row>
    <row r="579" customFormat="false" ht="15.75" hidden="false" customHeight="false" outlineLevel="0" collapsed="false">
      <c r="A579" s="779"/>
      <c r="B579" s="648" t="n">
        <v>44676</v>
      </c>
      <c r="C579" s="5" t="s">
        <v>9961</v>
      </c>
      <c r="D579" s="4" t="s">
        <v>1354</v>
      </c>
      <c r="E579" s="255" t="s">
        <v>9962</v>
      </c>
      <c r="F579" s="4"/>
      <c r="G579" s="4"/>
      <c r="H579" s="4"/>
      <c r="I579" s="4"/>
    </row>
    <row r="580" customFormat="false" ht="15.75" hidden="false" customHeight="false" outlineLevel="0" collapsed="false">
      <c r="A580" s="779"/>
      <c r="B580" s="761" t="n">
        <v>44676</v>
      </c>
      <c r="C580" s="525" t="s">
        <v>9963</v>
      </c>
      <c r="D580" s="5" t="s">
        <v>588</v>
      </c>
      <c r="E580" s="262" t="s">
        <v>9964</v>
      </c>
      <c r="F580" s="4"/>
      <c r="G580" s="4"/>
      <c r="H580" s="4"/>
      <c r="I580" s="4"/>
    </row>
    <row r="581" customFormat="false" ht="15.75" hidden="false" customHeight="false" outlineLevel="0" collapsed="false">
      <c r="A581" s="779"/>
      <c r="B581" s="761" t="n">
        <v>44677</v>
      </c>
      <c r="C581" s="525" t="s">
        <v>9965</v>
      </c>
      <c r="D581" s="5" t="s">
        <v>1446</v>
      </c>
      <c r="E581" s="363" t="s">
        <v>2598</v>
      </c>
      <c r="F581" s="4"/>
      <c r="G581" s="4"/>
      <c r="H581" s="4"/>
      <c r="I581" s="4"/>
    </row>
    <row r="582" customFormat="false" ht="15.75" hidden="false" customHeight="false" outlineLevel="0" collapsed="false">
      <c r="A582" s="779"/>
      <c r="B582" s="761" t="n">
        <v>44677</v>
      </c>
      <c r="C582" s="275" t="s">
        <v>9966</v>
      </c>
      <c r="D582" s="5" t="s">
        <v>343</v>
      </c>
      <c r="E582" s="262" t="s">
        <v>9967</v>
      </c>
      <c r="F582" s="4"/>
      <c r="G582" s="4"/>
      <c r="H582" s="4"/>
      <c r="I582" s="4"/>
    </row>
    <row r="583" customFormat="false" ht="15.75" hidden="false" customHeight="false" outlineLevel="0" collapsed="false">
      <c r="A583" s="779"/>
      <c r="B583" s="761" t="n">
        <v>44677</v>
      </c>
      <c r="C583" s="275" t="s">
        <v>9968</v>
      </c>
      <c r="D583" s="5" t="s">
        <v>1727</v>
      </c>
      <c r="E583" s="262" t="s">
        <v>9969</v>
      </c>
      <c r="F583" s="4"/>
      <c r="G583" s="4"/>
      <c r="H583" s="4"/>
      <c r="I583" s="4"/>
    </row>
    <row r="584" customFormat="false" ht="15.75" hidden="false" customHeight="false" outlineLevel="0" collapsed="false">
      <c r="A584" s="779"/>
      <c r="B584" s="761" t="n">
        <v>45042</v>
      </c>
      <c r="C584" s="432" t="s">
        <v>9970</v>
      </c>
      <c r="D584" s="5" t="s">
        <v>1435</v>
      </c>
      <c r="E584" s="258" t="s">
        <v>9971</v>
      </c>
      <c r="F584" s="4" t="s">
        <v>1643</v>
      </c>
      <c r="G584" s="255" t="s">
        <v>7394</v>
      </c>
      <c r="H584" s="4"/>
      <c r="I584" s="4"/>
    </row>
    <row r="585" customFormat="false" ht="15.75" hidden="false" customHeight="false" outlineLevel="0" collapsed="false">
      <c r="A585" s="779"/>
      <c r="B585" s="761" t="n">
        <v>44678</v>
      </c>
      <c r="C585" s="750" t="s">
        <v>9972</v>
      </c>
      <c r="D585" s="41" t="s">
        <v>9973</v>
      </c>
      <c r="E585" s="266" t="s">
        <v>9974</v>
      </c>
      <c r="F585" s="4"/>
      <c r="G585" s="4"/>
      <c r="H585" s="4"/>
      <c r="I585" s="4"/>
    </row>
    <row r="586" customFormat="false" ht="15.75" hidden="false" customHeight="false" outlineLevel="0" collapsed="false">
      <c r="A586" s="779"/>
      <c r="B586" s="648" t="n">
        <v>44679</v>
      </c>
      <c r="C586" s="254" t="s">
        <v>9975</v>
      </c>
      <c r="D586" s="5" t="s">
        <v>1438</v>
      </c>
      <c r="E586" s="262" t="s">
        <v>9976</v>
      </c>
      <c r="F586" s="4"/>
      <c r="G586" s="4"/>
      <c r="H586" s="4"/>
      <c r="I586" s="4"/>
    </row>
    <row r="587" customFormat="false" ht="15.75" hidden="false" customHeight="false" outlineLevel="0" collapsed="false">
      <c r="A587" s="779"/>
      <c r="B587" s="761" t="n">
        <v>45044</v>
      </c>
      <c r="C587" s="525" t="s">
        <v>9977</v>
      </c>
      <c r="D587" s="5" t="s">
        <v>2546</v>
      </c>
      <c r="E587" s="262" t="s">
        <v>9978</v>
      </c>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row>
    <row r="588" customFormat="false" ht="15.75" hidden="false" customHeight="false" outlineLevel="0" collapsed="false">
      <c r="A588" s="779"/>
      <c r="B588" s="648" t="n">
        <v>44680</v>
      </c>
      <c r="C588" s="5" t="s">
        <v>9979</v>
      </c>
      <c r="D588" s="5" t="s">
        <v>9615</v>
      </c>
      <c r="E588" s="262" t="s">
        <v>9547</v>
      </c>
      <c r="F588" s="4" t="s">
        <v>9913</v>
      </c>
      <c r="G588" s="255" t="s">
        <v>9914</v>
      </c>
      <c r="H588" s="4" t="s">
        <v>3293</v>
      </c>
      <c r="I588" s="255" t="s">
        <v>9915</v>
      </c>
    </row>
    <row r="589" customFormat="false" ht="15.75" hidden="false" customHeight="false" outlineLevel="0" collapsed="false">
      <c r="A589" s="779"/>
      <c r="B589" s="761" t="n">
        <v>44680</v>
      </c>
      <c r="C589" s="281" t="s">
        <v>9980</v>
      </c>
      <c r="D589" s="5" t="s">
        <v>9615</v>
      </c>
      <c r="E589" s="262" t="s">
        <v>9547</v>
      </c>
      <c r="F589" s="5" t="s">
        <v>9913</v>
      </c>
      <c r="G589" s="262" t="s">
        <v>9914</v>
      </c>
      <c r="H589" s="5" t="s">
        <v>3293</v>
      </c>
      <c r="I589" s="262" t="s">
        <v>9915</v>
      </c>
    </row>
    <row r="590" customFormat="false" ht="15.75" hidden="false" customHeight="false" outlineLevel="0" collapsed="false">
      <c r="A590" s="779"/>
      <c r="B590" s="732" t="n">
        <v>44682</v>
      </c>
      <c r="C590" s="245" t="s">
        <v>9981</v>
      </c>
      <c r="D590" s="246"/>
      <c r="E590" s="168"/>
      <c r="F590" s="168"/>
      <c r="G590" s="168"/>
      <c r="H590" s="168"/>
      <c r="I590" s="168"/>
      <c r="J590" s="168"/>
      <c r="K590" s="168"/>
      <c r="L590" s="168"/>
      <c r="M590" s="168"/>
      <c r="N590" s="168"/>
      <c r="O590" s="168"/>
      <c r="P590" s="168"/>
      <c r="Q590" s="168"/>
      <c r="R590" s="168"/>
      <c r="S590" s="168"/>
      <c r="T590" s="168"/>
      <c r="U590" s="168"/>
      <c r="V590" s="168"/>
      <c r="W590" s="168"/>
      <c r="X590" s="168"/>
      <c r="Y590" s="168"/>
      <c r="Z590" s="168"/>
      <c r="AA590" s="168"/>
      <c r="AB590" s="168"/>
      <c r="AC590" s="168"/>
      <c r="AD590" s="168"/>
      <c r="AE590" s="168"/>
    </row>
    <row r="591" customFormat="false" ht="15.75" hidden="false" customHeight="false" outlineLevel="0" collapsed="false">
      <c r="A591" s="779"/>
      <c r="B591" s="648" t="n">
        <v>44682</v>
      </c>
      <c r="C591" s="5" t="s">
        <v>9982</v>
      </c>
      <c r="D591" s="4" t="s">
        <v>9913</v>
      </c>
      <c r="E591" s="255" t="s">
        <v>9914</v>
      </c>
      <c r="F591" s="4" t="s">
        <v>3293</v>
      </c>
      <c r="G591" s="255" t="s">
        <v>9915</v>
      </c>
    </row>
    <row r="592" customFormat="false" ht="15.75" hidden="false" customHeight="false" outlineLevel="0" collapsed="false">
      <c r="A592" s="779"/>
      <c r="B592" s="106" t="s">
        <v>1503</v>
      </c>
      <c r="C592" s="787" t="s">
        <v>9983</v>
      </c>
      <c r="D592" s="4" t="s">
        <v>1354</v>
      </c>
      <c r="E592" s="255" t="s">
        <v>9984</v>
      </c>
      <c r="F592" s="4" t="s">
        <v>9139</v>
      </c>
      <c r="G592" s="255" t="s">
        <v>9985</v>
      </c>
    </row>
    <row r="593" customFormat="false" ht="15.75" hidden="false" customHeight="false" outlineLevel="0" collapsed="false">
      <c r="A593" s="779"/>
      <c r="B593" s="648" t="n">
        <v>45048</v>
      </c>
      <c r="C593" s="5" t="s">
        <v>9986</v>
      </c>
      <c r="D593" s="4" t="s">
        <v>9987</v>
      </c>
      <c r="E593" s="255" t="s">
        <v>9988</v>
      </c>
    </row>
    <row r="594" customFormat="false" ht="15.75" hidden="false" customHeight="false" outlineLevel="0" collapsed="false">
      <c r="A594" s="779"/>
      <c r="B594" s="761" t="n">
        <v>44683</v>
      </c>
      <c r="C594" s="41" t="s">
        <v>9989</v>
      </c>
      <c r="D594" s="5" t="s">
        <v>1387</v>
      </c>
      <c r="E594" s="262" t="s">
        <v>9990</v>
      </c>
      <c r="F594" s="5"/>
    </row>
    <row r="595" customFormat="false" ht="15.75" hidden="false" customHeight="false" outlineLevel="0" collapsed="false">
      <c r="A595" s="779"/>
      <c r="B595" s="648" t="n">
        <v>44683</v>
      </c>
      <c r="C595" s="773" t="s">
        <v>9991</v>
      </c>
      <c r="D595" s="4" t="s">
        <v>1446</v>
      </c>
      <c r="E595" s="255" t="s">
        <v>9992</v>
      </c>
    </row>
    <row r="596" customFormat="false" ht="15.75" hidden="false" customHeight="false" outlineLevel="0" collapsed="false">
      <c r="A596" s="779"/>
      <c r="B596" s="648" t="n">
        <v>44684</v>
      </c>
      <c r="C596" s="773" t="s">
        <v>9993</v>
      </c>
      <c r="D596" s="4" t="s">
        <v>1446</v>
      </c>
      <c r="E596" s="255" t="s">
        <v>9994</v>
      </c>
    </row>
    <row r="597" customFormat="false" ht="15.75" hidden="false" customHeight="false" outlineLevel="0" collapsed="false">
      <c r="A597" s="779"/>
      <c r="B597" s="648" t="n">
        <v>44685</v>
      </c>
      <c r="C597" s="773" t="s">
        <v>9995</v>
      </c>
      <c r="D597" s="4" t="s">
        <v>1539</v>
      </c>
      <c r="E597" s="255" t="s">
        <v>9996</v>
      </c>
    </row>
    <row r="598" customFormat="false" ht="15.75" hidden="false" customHeight="false" outlineLevel="0" collapsed="false">
      <c r="A598" s="779"/>
      <c r="B598" s="648" t="n">
        <v>44685</v>
      </c>
      <c r="C598" s="5" t="s">
        <v>9997</v>
      </c>
      <c r="D598" s="4" t="s">
        <v>9135</v>
      </c>
      <c r="E598" s="255" t="s">
        <v>9998</v>
      </c>
      <c r="F598" s="4" t="s">
        <v>9999</v>
      </c>
      <c r="G598" s="4"/>
    </row>
    <row r="599" customFormat="false" ht="15.75" hidden="false" customHeight="false" outlineLevel="0" collapsed="false">
      <c r="A599" s="779"/>
      <c r="B599" s="648" t="n">
        <v>45051</v>
      </c>
      <c r="C599" s="254" t="s">
        <v>10000</v>
      </c>
      <c r="D599" s="4" t="s">
        <v>10001</v>
      </c>
      <c r="E599" s="255" t="s">
        <v>10002</v>
      </c>
      <c r="F599" s="4"/>
      <c r="G599" s="4"/>
    </row>
    <row r="600" customFormat="false" ht="15.75" hidden="false" customHeight="false" outlineLevel="0" collapsed="false">
      <c r="A600" s="779"/>
      <c r="B600" s="106" t="s">
        <v>10003</v>
      </c>
      <c r="C600" s="333" t="s">
        <v>10004</v>
      </c>
      <c r="D600" s="4" t="s">
        <v>6975</v>
      </c>
      <c r="E600" s="255" t="s">
        <v>10005</v>
      </c>
      <c r="F600" s="4"/>
      <c r="G600" s="4"/>
    </row>
    <row r="601" customFormat="false" ht="15.75" hidden="false" customHeight="false" outlineLevel="0" collapsed="false">
      <c r="A601" s="779"/>
      <c r="B601" s="648" t="n">
        <v>44686</v>
      </c>
      <c r="C601" s="5" t="s">
        <v>10006</v>
      </c>
      <c r="D601" s="4" t="s">
        <v>9913</v>
      </c>
      <c r="E601" s="255" t="s">
        <v>9914</v>
      </c>
      <c r="F601" s="4" t="s">
        <v>3293</v>
      </c>
      <c r="G601" s="255" t="s">
        <v>9915</v>
      </c>
    </row>
    <row r="602" customFormat="false" ht="15.75" hidden="false" customHeight="false" outlineLevel="0" collapsed="false">
      <c r="A602" s="779"/>
      <c r="B602" s="648" t="n">
        <v>44686</v>
      </c>
      <c r="C602" s="734" t="s">
        <v>10007</v>
      </c>
      <c r="D602" s="4" t="s">
        <v>5781</v>
      </c>
      <c r="E602" s="255" t="s">
        <v>10008</v>
      </c>
    </row>
    <row r="603" customFormat="false" ht="15.75" hidden="false" customHeight="false" outlineLevel="0" collapsed="false">
      <c r="A603" s="779"/>
      <c r="B603" s="761" t="n">
        <v>44686</v>
      </c>
      <c r="C603" s="525" t="s">
        <v>10009</v>
      </c>
      <c r="D603" s="4" t="s">
        <v>1344</v>
      </c>
      <c r="E603" s="255" t="s">
        <v>10010</v>
      </c>
    </row>
    <row r="604" customFormat="false" ht="15.75" hidden="false" customHeight="false" outlineLevel="0" collapsed="false">
      <c r="A604" s="779"/>
      <c r="B604" s="648" t="n">
        <v>44691</v>
      </c>
      <c r="C604" s="788" t="s">
        <v>10011</v>
      </c>
      <c r="D604" s="4" t="s">
        <v>10012</v>
      </c>
      <c r="E604" s="255" t="s">
        <v>10013</v>
      </c>
      <c r="F604" s="4" t="s">
        <v>9913</v>
      </c>
      <c r="G604" s="255" t="s">
        <v>9914</v>
      </c>
      <c r="H604" s="4" t="s">
        <v>10014</v>
      </c>
      <c r="I604" s="255" t="s">
        <v>10015</v>
      </c>
    </row>
    <row r="605" customFormat="false" ht="15.75" hidden="false" customHeight="false" outlineLevel="0" collapsed="false">
      <c r="A605" s="779"/>
      <c r="B605" s="761" t="n">
        <v>44692</v>
      </c>
      <c r="C605" s="789" t="s">
        <v>10016</v>
      </c>
      <c r="D605" s="41" t="s">
        <v>10017</v>
      </c>
      <c r="E605" s="266" t="s">
        <v>10018</v>
      </c>
      <c r="F605" s="18" t="s">
        <v>10019</v>
      </c>
      <c r="G605" s="409" t="s">
        <v>10020</v>
      </c>
      <c r="H605" s="18" t="s">
        <v>10021</v>
      </c>
      <c r="I605" s="409" t="s">
        <v>10022</v>
      </c>
    </row>
    <row r="606" customFormat="false" ht="15.75" hidden="false" customHeight="false" outlineLevel="0" collapsed="false">
      <c r="A606" s="779"/>
      <c r="B606" s="648" t="n">
        <v>44692</v>
      </c>
      <c r="C606" s="254" t="s">
        <v>10023</v>
      </c>
      <c r="D606" s="4" t="s">
        <v>6038</v>
      </c>
      <c r="E606" s="255" t="s">
        <v>10024</v>
      </c>
    </row>
    <row r="607" customFormat="false" ht="15.75" hidden="false" customHeight="false" outlineLevel="0" collapsed="false">
      <c r="A607" s="779"/>
      <c r="B607" s="648" t="n">
        <v>44692</v>
      </c>
      <c r="C607" s="745" t="s">
        <v>10025</v>
      </c>
      <c r="D607" s="4" t="s">
        <v>9139</v>
      </c>
      <c r="E607" s="255" t="s">
        <v>10026</v>
      </c>
    </row>
    <row r="608" customFormat="false" ht="15.75" hidden="false" customHeight="false" outlineLevel="0" collapsed="false">
      <c r="A608" s="779"/>
      <c r="B608" s="648" t="n">
        <v>44693</v>
      </c>
      <c r="C608" s="333" t="s">
        <v>10027</v>
      </c>
      <c r="D608" s="4" t="s">
        <v>1607</v>
      </c>
      <c r="E608" s="255" t="s">
        <v>10028</v>
      </c>
    </row>
    <row r="609" customFormat="false" ht="15.75" hidden="false" customHeight="false" outlineLevel="0" collapsed="false">
      <c r="A609" s="779"/>
      <c r="B609" s="648" t="n">
        <v>44694</v>
      </c>
      <c r="C609" s="745" t="s">
        <v>10029</v>
      </c>
      <c r="D609" s="4" t="s">
        <v>10030</v>
      </c>
      <c r="E609" s="255" t="s">
        <v>10031</v>
      </c>
    </row>
    <row r="610" customFormat="false" ht="15.75" hidden="false" customHeight="false" outlineLevel="0" collapsed="false">
      <c r="A610" s="779"/>
      <c r="B610" s="648" t="n">
        <v>44694</v>
      </c>
      <c r="C610" s="5" t="s">
        <v>10032</v>
      </c>
      <c r="D610" s="4" t="s">
        <v>343</v>
      </c>
      <c r="E610" s="255" t="s">
        <v>10033</v>
      </c>
    </row>
    <row r="611" customFormat="false" ht="15.75" hidden="false" customHeight="false" outlineLevel="0" collapsed="false">
      <c r="A611" s="779"/>
      <c r="B611" s="648" t="n">
        <v>44697</v>
      </c>
      <c r="C611" s="5" t="s">
        <v>10034</v>
      </c>
      <c r="D611" s="4" t="s">
        <v>5386</v>
      </c>
      <c r="E611" s="255" t="s">
        <v>10035</v>
      </c>
    </row>
    <row r="612" customFormat="false" ht="15.75" hidden="false" customHeight="false" outlineLevel="0" collapsed="false">
      <c r="A612" s="779"/>
      <c r="B612" s="648" t="n">
        <v>44697</v>
      </c>
      <c r="C612" s="333" t="s">
        <v>10036</v>
      </c>
      <c r="D612" s="4" t="s">
        <v>10037</v>
      </c>
      <c r="E612" s="255" t="s">
        <v>9550</v>
      </c>
    </row>
    <row r="613" customFormat="false" ht="15.75" hidden="false" customHeight="false" outlineLevel="0" collapsed="false">
      <c r="A613" s="779"/>
      <c r="B613" s="648" t="n">
        <v>44698</v>
      </c>
      <c r="C613" s="773" t="s">
        <v>10038</v>
      </c>
      <c r="D613" s="4" t="s">
        <v>10039</v>
      </c>
      <c r="E613" s="255" t="s">
        <v>10040</v>
      </c>
    </row>
    <row r="614" customFormat="false" ht="15.75" hidden="false" customHeight="false" outlineLevel="0" collapsed="false">
      <c r="A614" s="779"/>
      <c r="B614" s="648" t="n">
        <v>44698</v>
      </c>
      <c r="C614" s="773" t="s">
        <v>10041</v>
      </c>
      <c r="D614" s="4" t="s">
        <v>1539</v>
      </c>
      <c r="E614" s="255" t="s">
        <v>9935</v>
      </c>
      <c r="F614" s="4"/>
      <c r="G614" s="4"/>
    </row>
    <row r="615" customFormat="false" ht="15.75" hidden="false" customHeight="false" outlineLevel="0" collapsed="false">
      <c r="A615" s="779"/>
      <c r="B615" s="761" t="n">
        <v>45429</v>
      </c>
      <c r="C615" s="275" t="s">
        <v>10042</v>
      </c>
      <c r="D615" s="5" t="s">
        <v>10043</v>
      </c>
      <c r="E615" s="262" t="s">
        <v>4395</v>
      </c>
      <c r="F615" s="4"/>
      <c r="G615" s="4"/>
    </row>
    <row r="616" customFormat="false" ht="15.75" hidden="false" customHeight="false" outlineLevel="0" collapsed="false">
      <c r="A616" s="779"/>
      <c r="B616" s="761" t="n">
        <v>44699</v>
      </c>
      <c r="C616" s="281" t="s">
        <v>10044</v>
      </c>
      <c r="D616" s="41" t="s">
        <v>10045</v>
      </c>
      <c r="E616" s="266" t="s">
        <v>10046</v>
      </c>
      <c r="F616" s="4"/>
      <c r="G616" s="4"/>
    </row>
    <row r="617" customFormat="false" ht="15.75" hidden="false" customHeight="false" outlineLevel="0" collapsed="false">
      <c r="A617" s="779"/>
      <c r="B617" s="648" t="n">
        <v>44699</v>
      </c>
      <c r="C617" s="5" t="s">
        <v>10047</v>
      </c>
      <c r="D617" s="4" t="s">
        <v>838</v>
      </c>
      <c r="E617" s="255" t="s">
        <v>10048</v>
      </c>
      <c r="F617" s="4" t="s">
        <v>1446</v>
      </c>
      <c r="G617" s="255" t="s">
        <v>10049</v>
      </c>
    </row>
    <row r="618" customFormat="false" ht="15.75" hidden="false" customHeight="false" outlineLevel="0" collapsed="false">
      <c r="A618" s="779"/>
      <c r="B618" s="648" t="n">
        <v>44700</v>
      </c>
      <c r="C618" s="5" t="s">
        <v>10050</v>
      </c>
      <c r="D618" s="4" t="s">
        <v>1850</v>
      </c>
      <c r="E618" s="255" t="s">
        <v>10051</v>
      </c>
    </row>
    <row r="619" customFormat="false" ht="15.75" hidden="false" customHeight="false" outlineLevel="0" collapsed="false">
      <c r="A619" s="779"/>
      <c r="B619" s="648" t="n">
        <v>44701</v>
      </c>
      <c r="C619" s="254" t="s">
        <v>10052</v>
      </c>
      <c r="D619" s="4" t="s">
        <v>1104</v>
      </c>
      <c r="E619" s="255" t="s">
        <v>10053</v>
      </c>
    </row>
    <row r="620" customFormat="false" ht="15.75" hidden="false" customHeight="false" outlineLevel="0" collapsed="false">
      <c r="A620" s="779"/>
      <c r="B620" s="648" t="n">
        <v>44701</v>
      </c>
      <c r="C620" s="5" t="s">
        <v>10054</v>
      </c>
      <c r="D620" s="4" t="s">
        <v>10055</v>
      </c>
      <c r="E620" s="255" t="s">
        <v>10056</v>
      </c>
    </row>
    <row r="621" customFormat="false" ht="15.75" hidden="false" customHeight="false" outlineLevel="0" collapsed="false">
      <c r="A621" s="779"/>
      <c r="B621" s="648" t="n">
        <v>45066</v>
      </c>
      <c r="C621" s="738" t="s">
        <v>10057</v>
      </c>
      <c r="D621" s="4" t="s">
        <v>10058</v>
      </c>
      <c r="E621" s="255" t="s">
        <v>10059</v>
      </c>
    </row>
    <row r="622" customFormat="false" ht="15.75" hidden="false" customHeight="false" outlineLevel="0" collapsed="false">
      <c r="A622" s="779"/>
      <c r="B622" s="648" t="n">
        <v>45068</v>
      </c>
      <c r="C622" s="771" t="s">
        <v>10060</v>
      </c>
      <c r="D622" s="4" t="s">
        <v>10061</v>
      </c>
      <c r="E622" s="255" t="s">
        <v>9444</v>
      </c>
    </row>
    <row r="623" customFormat="false" ht="15.75" hidden="false" customHeight="false" outlineLevel="0" collapsed="false">
      <c r="A623" s="779"/>
      <c r="B623" s="648" t="n">
        <v>45069</v>
      </c>
      <c r="C623" s="771" t="s">
        <v>10062</v>
      </c>
      <c r="D623" s="4" t="s">
        <v>10063</v>
      </c>
      <c r="E623" s="255" t="s">
        <v>9444</v>
      </c>
    </row>
    <row r="624" customFormat="false" ht="15.75" hidden="false" customHeight="false" outlineLevel="0" collapsed="false">
      <c r="A624" s="779"/>
      <c r="B624" s="648" t="n">
        <v>44706</v>
      </c>
      <c r="C624" s="771" t="s">
        <v>10064</v>
      </c>
      <c r="D624" s="4" t="s">
        <v>10065</v>
      </c>
      <c r="E624" s="255" t="s">
        <v>10066</v>
      </c>
    </row>
    <row r="625" customFormat="false" ht="15.75" hidden="false" customHeight="false" outlineLevel="0" collapsed="false">
      <c r="A625" s="779"/>
      <c r="B625" s="648" t="n">
        <v>44706</v>
      </c>
      <c r="C625" s="5" t="s">
        <v>10067</v>
      </c>
      <c r="D625" s="4" t="s">
        <v>1607</v>
      </c>
      <c r="E625" s="255" t="s">
        <v>10068</v>
      </c>
    </row>
    <row r="626" customFormat="false" ht="15.75" hidden="false" customHeight="false" outlineLevel="0" collapsed="false">
      <c r="A626" s="779"/>
      <c r="B626" s="648" t="n">
        <v>45438</v>
      </c>
      <c r="C626" s="787" t="s">
        <v>10069</v>
      </c>
      <c r="D626" s="4" t="s">
        <v>10070</v>
      </c>
      <c r="E626" s="255" t="s">
        <v>10071</v>
      </c>
    </row>
    <row r="627" customFormat="false" ht="15.75" hidden="false" customHeight="false" outlineLevel="0" collapsed="false">
      <c r="A627" s="779"/>
      <c r="B627" s="648" t="n">
        <v>44707</v>
      </c>
      <c r="C627" s="790" t="s">
        <v>10072</v>
      </c>
      <c r="D627" s="4" t="s">
        <v>2611</v>
      </c>
      <c r="E627" s="255" t="s">
        <v>10073</v>
      </c>
    </row>
    <row r="628" customFormat="false" ht="15.75" hidden="false" customHeight="false" outlineLevel="0" collapsed="false">
      <c r="A628" s="779"/>
      <c r="B628" s="648" t="n">
        <v>44708</v>
      </c>
      <c r="C628" s="254" t="s">
        <v>10074</v>
      </c>
      <c r="D628" s="4" t="s">
        <v>10075</v>
      </c>
      <c r="E628" s="255" t="s">
        <v>10076</v>
      </c>
    </row>
    <row r="629" customFormat="false" ht="15.75" hidden="false" customHeight="false" outlineLevel="0" collapsed="false">
      <c r="A629" s="779"/>
      <c r="B629" s="648" t="n">
        <v>45440</v>
      </c>
      <c r="C629" s="5" t="s">
        <v>10077</v>
      </c>
      <c r="D629" s="4" t="s">
        <v>10078</v>
      </c>
      <c r="E629" s="255" t="s">
        <v>10079</v>
      </c>
      <c r="F629" s="4"/>
      <c r="G629" s="4"/>
    </row>
    <row r="630" customFormat="false" ht="15.75" hidden="false" customHeight="false" outlineLevel="0" collapsed="false">
      <c r="A630" s="779"/>
      <c r="B630" s="648" t="n">
        <v>44712</v>
      </c>
      <c r="C630" s="741" t="s">
        <v>10080</v>
      </c>
      <c r="D630" s="4" t="s">
        <v>1645</v>
      </c>
      <c r="E630" s="255" t="s">
        <v>10081</v>
      </c>
      <c r="F630" s="4" t="s">
        <v>9714</v>
      </c>
      <c r="G630" s="255" t="s">
        <v>10082</v>
      </c>
    </row>
    <row r="631" customFormat="false" ht="15.75" hidden="false" customHeight="false" outlineLevel="0" collapsed="false">
      <c r="A631" s="779"/>
      <c r="B631" s="732" t="n">
        <v>44713</v>
      </c>
      <c r="C631" s="245" t="s">
        <v>10083</v>
      </c>
      <c r="D631" s="246"/>
      <c r="E631" s="168"/>
      <c r="F631" s="168"/>
      <c r="G631" s="168"/>
      <c r="H631" s="168"/>
      <c r="I631" s="168"/>
      <c r="J631" s="168"/>
      <c r="K631" s="168"/>
      <c r="L631" s="168"/>
      <c r="M631" s="168"/>
      <c r="N631" s="168"/>
      <c r="O631" s="168"/>
      <c r="P631" s="168"/>
      <c r="Q631" s="168"/>
      <c r="R631" s="168"/>
      <c r="S631" s="168"/>
      <c r="T631" s="168"/>
      <c r="U631" s="168"/>
      <c r="V631" s="168"/>
      <c r="W631" s="168"/>
      <c r="X631" s="168"/>
      <c r="Y631" s="168"/>
      <c r="Z631" s="168"/>
      <c r="AA631" s="168"/>
      <c r="AB631" s="168"/>
      <c r="AC631" s="168"/>
      <c r="AD631" s="168"/>
      <c r="AE631" s="168"/>
    </row>
    <row r="632" customFormat="false" ht="15.75" hidden="false" customHeight="false" outlineLevel="0" collapsed="false">
      <c r="A632" s="779"/>
      <c r="B632" s="106"/>
      <c r="C632" s="380" t="s">
        <v>10084</v>
      </c>
      <c r="D632" s="4" t="s">
        <v>10085</v>
      </c>
      <c r="E632" s="791" t="s">
        <v>10086</v>
      </c>
      <c r="F632" s="4"/>
      <c r="G632" s="4"/>
    </row>
    <row r="633" customFormat="false" ht="15.75" hidden="false" customHeight="false" outlineLevel="0" collapsed="false">
      <c r="A633" s="779"/>
      <c r="B633" s="106" t="s">
        <v>1585</v>
      </c>
      <c r="C633" s="18" t="s">
        <v>10087</v>
      </c>
      <c r="D633" s="577" t="s">
        <v>1580</v>
      </c>
      <c r="E633" s="375" t="s">
        <v>10088</v>
      </c>
      <c r="F633" s="4" t="s">
        <v>598</v>
      </c>
      <c r="G633" s="255" t="s">
        <v>10089</v>
      </c>
    </row>
    <row r="634" customFormat="false" ht="15.75" hidden="false" customHeight="false" outlineLevel="0" collapsed="false">
      <c r="A634" s="779"/>
      <c r="B634" s="648" t="n">
        <v>44714</v>
      </c>
      <c r="C634" s="773" t="s">
        <v>10090</v>
      </c>
      <c r="D634" s="4"/>
      <c r="E634" s="4"/>
    </row>
    <row r="635" customFormat="false" ht="15.75" hidden="false" customHeight="false" outlineLevel="0" collapsed="false">
      <c r="A635" s="779"/>
      <c r="B635" s="761" t="n">
        <v>44714</v>
      </c>
      <c r="C635" s="41" t="s">
        <v>10091</v>
      </c>
      <c r="D635" s="5" t="s">
        <v>10092</v>
      </c>
      <c r="E635" s="262" t="s">
        <v>10093</v>
      </c>
      <c r="F635" s="5" t="s">
        <v>10092</v>
      </c>
      <c r="G635" s="262" t="s">
        <v>10094</v>
      </c>
    </row>
    <row r="636" customFormat="false" ht="15.75" hidden="false" customHeight="false" outlineLevel="0" collapsed="false">
      <c r="A636" s="779"/>
      <c r="B636" s="761" t="n">
        <v>45079</v>
      </c>
      <c r="C636" s="792" t="s">
        <v>10095</v>
      </c>
      <c r="D636" s="5" t="s">
        <v>10096</v>
      </c>
      <c r="E636" s="258" t="s">
        <v>10097</v>
      </c>
      <c r="F636" s="5" t="s">
        <v>10098</v>
      </c>
      <c r="G636" s="262" t="s">
        <v>9444</v>
      </c>
    </row>
    <row r="637" customFormat="false" ht="15.75" hidden="false" customHeight="false" outlineLevel="0" collapsed="false">
      <c r="A637" s="779"/>
      <c r="B637" s="761" t="n">
        <v>44714</v>
      </c>
      <c r="C637" s="792" t="s">
        <v>10099</v>
      </c>
      <c r="D637" s="5" t="s">
        <v>9615</v>
      </c>
      <c r="E637" s="262" t="s">
        <v>9547</v>
      </c>
      <c r="F637" s="5"/>
      <c r="G637" s="5"/>
    </row>
    <row r="638" customFormat="false" ht="15.75" hidden="false" customHeight="false" outlineLevel="0" collapsed="false">
      <c r="A638" s="779"/>
      <c r="B638" s="761" t="n">
        <v>44715</v>
      </c>
      <c r="C638" s="793" t="s">
        <v>10100</v>
      </c>
      <c r="D638" s="41" t="s">
        <v>10101</v>
      </c>
      <c r="E638" s="362" t="s">
        <v>10102</v>
      </c>
      <c r="F638" s="5" t="s">
        <v>10103</v>
      </c>
      <c r="G638" s="262" t="s">
        <v>10104</v>
      </c>
    </row>
    <row r="639" customFormat="false" ht="15.75" hidden="false" customHeight="false" outlineLevel="0" collapsed="false">
      <c r="A639" s="779"/>
      <c r="B639" s="648" t="n">
        <v>45080</v>
      </c>
      <c r="C639" s="771" t="s">
        <v>10105</v>
      </c>
      <c r="D639" s="5" t="s">
        <v>598</v>
      </c>
      <c r="E639" s="262" t="s">
        <v>10106</v>
      </c>
      <c r="F639" s="4"/>
      <c r="G639" s="4"/>
    </row>
    <row r="640" customFormat="false" ht="15.75" hidden="false" customHeight="false" outlineLevel="0" collapsed="false">
      <c r="A640" s="779"/>
      <c r="B640" s="648" t="n">
        <v>44715</v>
      </c>
      <c r="C640" s="5" t="s">
        <v>10107</v>
      </c>
      <c r="D640" s="4" t="s">
        <v>10108</v>
      </c>
      <c r="E640" s="255" t="s">
        <v>10109</v>
      </c>
      <c r="F640" s="4"/>
      <c r="G640" s="4"/>
    </row>
    <row r="641" customFormat="false" ht="15.75" hidden="false" customHeight="false" outlineLevel="0" collapsed="false">
      <c r="A641" s="779"/>
      <c r="B641" s="648" t="n">
        <v>44715</v>
      </c>
      <c r="C641" s="745" t="s">
        <v>10110</v>
      </c>
      <c r="D641" s="4" t="s">
        <v>1380</v>
      </c>
      <c r="E641" s="255" t="s">
        <v>10111</v>
      </c>
      <c r="F641" s="4" t="s">
        <v>1580</v>
      </c>
      <c r="G641" s="255" t="s">
        <v>10112</v>
      </c>
    </row>
    <row r="642" customFormat="false" ht="15.75" hidden="false" customHeight="false" outlineLevel="0" collapsed="false">
      <c r="A642" s="779"/>
      <c r="B642" s="648" t="n">
        <v>44718</v>
      </c>
      <c r="C642" s="745" t="s">
        <v>10113</v>
      </c>
      <c r="D642" s="4" t="s">
        <v>1380</v>
      </c>
      <c r="E642" s="255" t="s">
        <v>10114</v>
      </c>
    </row>
    <row r="643" customFormat="false" ht="15.75" hidden="false" customHeight="false" outlineLevel="0" collapsed="false">
      <c r="A643" s="779"/>
      <c r="B643" s="761" t="n">
        <v>44718</v>
      </c>
      <c r="C643" s="740" t="s">
        <v>10115</v>
      </c>
      <c r="D643" s="5" t="s">
        <v>10116</v>
      </c>
      <c r="E643" s="262" t="s">
        <v>602</v>
      </c>
      <c r="F643" s="4"/>
      <c r="G643" s="4"/>
    </row>
    <row r="644" customFormat="false" ht="15.75" hidden="false" customHeight="false" outlineLevel="0" collapsed="false">
      <c r="A644" s="779"/>
      <c r="B644" s="761" t="n">
        <v>45083</v>
      </c>
      <c r="C644" s="275" t="s">
        <v>10117</v>
      </c>
      <c r="D644" s="4" t="s">
        <v>10118</v>
      </c>
      <c r="E644" s="255" t="s">
        <v>10119</v>
      </c>
      <c r="F644" s="5" t="s">
        <v>10120</v>
      </c>
      <c r="G644" s="262" t="s">
        <v>3626</v>
      </c>
      <c r="H644" s="4" t="s">
        <v>10121</v>
      </c>
    </row>
    <row r="645" customFormat="false" ht="15.75" hidden="false" customHeight="false" outlineLevel="0" collapsed="false">
      <c r="A645" s="779"/>
      <c r="B645" s="761" t="n">
        <v>44720</v>
      </c>
      <c r="C645" s="792" t="s">
        <v>10122</v>
      </c>
      <c r="D645" s="5" t="s">
        <v>10123</v>
      </c>
      <c r="E645" s="262" t="s">
        <v>10124</v>
      </c>
      <c r="F645" s="4"/>
      <c r="G645" s="4"/>
    </row>
    <row r="646" customFormat="false" ht="15.75" hidden="false" customHeight="false" outlineLevel="0" collapsed="false">
      <c r="A646" s="779"/>
      <c r="B646" s="761" t="n">
        <v>44720</v>
      </c>
      <c r="C646" s="41" t="s">
        <v>10125</v>
      </c>
      <c r="D646" s="5" t="s">
        <v>10126</v>
      </c>
      <c r="E646" s="262" t="s">
        <v>9953</v>
      </c>
      <c r="F646" s="4"/>
      <c r="G646" s="4"/>
    </row>
    <row r="647" customFormat="false" ht="15.75" hidden="false" customHeight="false" outlineLevel="0" collapsed="false">
      <c r="A647" s="779"/>
      <c r="B647" s="648" t="n">
        <v>44720</v>
      </c>
      <c r="C647" s="5" t="s">
        <v>10127</v>
      </c>
      <c r="D647" s="4" t="s">
        <v>9941</v>
      </c>
      <c r="E647" s="255" t="s">
        <v>10128</v>
      </c>
      <c r="F647" s="4" t="s">
        <v>518</v>
      </c>
      <c r="G647" s="255" t="s">
        <v>10129</v>
      </c>
    </row>
    <row r="648" customFormat="false" ht="15.75" hidden="false" customHeight="false" outlineLevel="0" collapsed="false">
      <c r="A648" s="779"/>
      <c r="B648" s="761" t="n">
        <v>44720</v>
      </c>
      <c r="C648" s="41" t="s">
        <v>10130</v>
      </c>
      <c r="D648" s="18" t="s">
        <v>10131</v>
      </c>
      <c r="E648" s="794" t="s">
        <v>10132</v>
      </c>
      <c r="F648" s="5" t="s">
        <v>10133</v>
      </c>
      <c r="G648" s="262" t="s">
        <v>10134</v>
      </c>
    </row>
    <row r="649" customFormat="false" ht="15.75" hidden="false" customHeight="false" outlineLevel="0" collapsed="false">
      <c r="A649" s="779"/>
      <c r="B649" s="648" t="n">
        <v>45085</v>
      </c>
      <c r="C649" s="734" t="s">
        <v>10135</v>
      </c>
      <c r="D649" s="4" t="s">
        <v>1327</v>
      </c>
      <c r="E649" s="255" t="s">
        <v>10136</v>
      </c>
      <c r="F649" s="4"/>
      <c r="G649" s="4"/>
    </row>
    <row r="650" customFormat="false" ht="15.75" hidden="false" customHeight="false" outlineLevel="0" collapsed="false">
      <c r="A650" s="779"/>
      <c r="B650" s="648" t="n">
        <v>44721</v>
      </c>
      <c r="C650" s="745" t="s">
        <v>10137</v>
      </c>
      <c r="D650" s="4" t="s">
        <v>10138</v>
      </c>
      <c r="E650" s="255" t="s">
        <v>10139</v>
      </c>
      <c r="F650" s="4"/>
      <c r="G650" s="4"/>
    </row>
    <row r="651" customFormat="false" ht="15.75" hidden="false" customHeight="false" outlineLevel="0" collapsed="false">
      <c r="A651" s="779"/>
      <c r="B651" s="648" t="n">
        <v>44721</v>
      </c>
      <c r="C651" s="254" t="s">
        <v>10140</v>
      </c>
      <c r="D651" s="4" t="s">
        <v>343</v>
      </c>
      <c r="E651" s="255" t="s">
        <v>10141</v>
      </c>
      <c r="F651" s="4"/>
      <c r="G651" s="4"/>
    </row>
    <row r="652" customFormat="false" ht="15.75" hidden="false" customHeight="false" outlineLevel="0" collapsed="false">
      <c r="A652" s="779"/>
      <c r="B652" s="648" t="n">
        <v>44721</v>
      </c>
      <c r="C652" s="738" t="s">
        <v>10142</v>
      </c>
      <c r="D652" s="4"/>
      <c r="E652" s="4"/>
      <c r="F652" s="4" t="s">
        <v>10143</v>
      </c>
      <c r="G652" s="255" t="s">
        <v>10144</v>
      </c>
    </row>
    <row r="653" customFormat="false" ht="15.75" hidden="false" customHeight="false" outlineLevel="0" collapsed="false">
      <c r="A653" s="779"/>
      <c r="B653" s="648" t="n">
        <v>44725</v>
      </c>
      <c r="C653" s="738" t="s">
        <v>10145</v>
      </c>
      <c r="D653" s="4"/>
      <c r="E653" s="4"/>
      <c r="F653" s="4" t="s">
        <v>10143</v>
      </c>
      <c r="G653" s="255" t="s">
        <v>10146</v>
      </c>
    </row>
    <row r="654" customFormat="false" ht="15.75" hidden="false" customHeight="false" outlineLevel="0" collapsed="false">
      <c r="A654" s="779"/>
      <c r="B654" s="648" t="n">
        <v>44727</v>
      </c>
      <c r="C654" s="745" t="s">
        <v>10147</v>
      </c>
      <c r="D654" s="4"/>
      <c r="E654" s="4"/>
      <c r="F654" s="4"/>
      <c r="G654" s="4"/>
    </row>
    <row r="655" customFormat="false" ht="15.75" hidden="false" customHeight="false" outlineLevel="0" collapsed="false">
      <c r="A655" s="779"/>
      <c r="B655" s="761" t="n">
        <v>45092</v>
      </c>
      <c r="C655" s="740" t="s">
        <v>10148</v>
      </c>
      <c r="D655" s="4" t="s">
        <v>2557</v>
      </c>
      <c r="E655" s="255" t="s">
        <v>9948</v>
      </c>
      <c r="G655" s="4"/>
    </row>
    <row r="656" customFormat="false" ht="15.75" hidden="false" customHeight="false" outlineLevel="0" collapsed="false">
      <c r="A656" s="779"/>
      <c r="B656" s="761" t="n">
        <v>44727</v>
      </c>
      <c r="C656" s="41" t="s">
        <v>10149</v>
      </c>
      <c r="D656" s="18" t="s">
        <v>10150</v>
      </c>
      <c r="E656" s="410" t="s">
        <v>10151</v>
      </c>
      <c r="G656" s="4"/>
    </row>
    <row r="657" customFormat="false" ht="15.75" hidden="false" customHeight="false" outlineLevel="0" collapsed="false">
      <c r="A657" s="779"/>
      <c r="B657" s="648" t="n">
        <v>44728</v>
      </c>
      <c r="C657" s="738" t="s">
        <v>10152</v>
      </c>
      <c r="D657" s="4" t="s">
        <v>1010</v>
      </c>
      <c r="E657" s="255" t="s">
        <v>10153</v>
      </c>
      <c r="F657" s="4" t="s">
        <v>10143</v>
      </c>
      <c r="G657" s="255" t="s">
        <v>10154</v>
      </c>
    </row>
    <row r="658" customFormat="false" ht="15.75" hidden="false" customHeight="false" outlineLevel="0" collapsed="false">
      <c r="A658" s="779"/>
      <c r="B658" s="648" t="n">
        <v>44731</v>
      </c>
      <c r="C658" s="281" t="s">
        <v>10155</v>
      </c>
      <c r="D658" s="4" t="s">
        <v>10156</v>
      </c>
      <c r="E658" s="255" t="s">
        <v>10157</v>
      </c>
      <c r="F658" s="4"/>
      <c r="G658" s="4"/>
    </row>
    <row r="659" customFormat="false" ht="15.75" hidden="false" customHeight="false" outlineLevel="0" collapsed="false">
      <c r="A659" s="779"/>
      <c r="B659" s="648" t="n">
        <v>44733</v>
      </c>
      <c r="C659" s="738" t="s">
        <v>10158</v>
      </c>
      <c r="D659" s="4"/>
      <c r="E659" s="4"/>
      <c r="F659" s="4" t="s">
        <v>10143</v>
      </c>
      <c r="G659" s="255" t="s">
        <v>10159</v>
      </c>
    </row>
    <row r="660" customFormat="false" ht="15.75" hidden="false" customHeight="false" outlineLevel="0" collapsed="false">
      <c r="A660" s="779"/>
      <c r="B660" s="761" t="n">
        <v>44733</v>
      </c>
      <c r="C660" s="281" t="s">
        <v>10160</v>
      </c>
      <c r="D660" s="5" t="s">
        <v>1380</v>
      </c>
      <c r="E660" s="262" t="s">
        <v>10161</v>
      </c>
      <c r="F660" s="4"/>
      <c r="G660" s="4"/>
    </row>
    <row r="661" customFormat="false" ht="15.75" hidden="false" customHeight="false" outlineLevel="0" collapsed="false">
      <c r="A661" s="779"/>
      <c r="B661" s="761" t="n">
        <v>44734</v>
      </c>
      <c r="C661" s="275" t="s">
        <v>10162</v>
      </c>
      <c r="D661" s="5" t="s">
        <v>9139</v>
      </c>
      <c r="E661" s="262" t="s">
        <v>10163</v>
      </c>
    </row>
    <row r="662" customFormat="false" ht="15.75" hidden="false" customHeight="false" outlineLevel="0" collapsed="false">
      <c r="A662" s="779"/>
      <c r="B662" s="757" t="s">
        <v>5266</v>
      </c>
      <c r="C662" s="792" t="s">
        <v>10164</v>
      </c>
      <c r="D662" s="4" t="s">
        <v>10165</v>
      </c>
      <c r="E662" s="292" t="s">
        <v>10166</v>
      </c>
      <c r="F662" s="4"/>
      <c r="G662" s="4"/>
    </row>
    <row r="663" customFormat="false" ht="15.75" hidden="false" customHeight="false" outlineLevel="0" collapsed="false">
      <c r="A663" s="779"/>
      <c r="B663" s="580" t="s">
        <v>5266</v>
      </c>
      <c r="C663" s="792" t="s">
        <v>10167</v>
      </c>
      <c r="D663" s="18" t="s">
        <v>10168</v>
      </c>
      <c r="E663" s="409" t="s">
        <v>10169</v>
      </c>
      <c r="F663" s="4"/>
      <c r="G663" s="5" t="s">
        <v>10170</v>
      </c>
      <c r="H663" s="262" t="s">
        <v>9444</v>
      </c>
    </row>
    <row r="664" customFormat="false" ht="15.75" hidden="false" customHeight="false" outlineLevel="0" collapsed="false">
      <c r="A664" s="779"/>
      <c r="B664" s="648" t="n">
        <v>44734</v>
      </c>
      <c r="C664" s="745" t="s">
        <v>10171</v>
      </c>
      <c r="D664" s="4" t="s">
        <v>1354</v>
      </c>
      <c r="E664" s="255" t="s">
        <v>10172</v>
      </c>
      <c r="F664" s="4"/>
      <c r="G664" s="4"/>
    </row>
    <row r="665" customFormat="false" ht="15.75" hidden="false" customHeight="false" outlineLevel="0" collapsed="false">
      <c r="A665" s="779"/>
      <c r="B665" s="648" t="n">
        <v>44734</v>
      </c>
      <c r="C665" s="745" t="s">
        <v>10173</v>
      </c>
      <c r="D665" s="4" t="s">
        <v>1312</v>
      </c>
      <c r="E665" s="255" t="s">
        <v>10174</v>
      </c>
      <c r="F665" s="4"/>
      <c r="G665" s="4"/>
    </row>
    <row r="666" customFormat="false" ht="15.75" hidden="false" customHeight="false" outlineLevel="0" collapsed="false">
      <c r="A666" s="779"/>
      <c r="B666" s="761" t="n">
        <v>44735</v>
      </c>
      <c r="C666" s="259" t="s">
        <v>10175</v>
      </c>
      <c r="D666" s="5" t="s">
        <v>1554</v>
      </c>
      <c r="E666" s="262" t="s">
        <v>10176</v>
      </c>
      <c r="F666" s="4" t="s">
        <v>10143</v>
      </c>
      <c r="G666" s="255" t="s">
        <v>10177</v>
      </c>
    </row>
    <row r="667" customFormat="false" ht="15.75" hidden="false" customHeight="false" outlineLevel="0" collapsed="false">
      <c r="A667" s="779"/>
      <c r="B667" s="648" t="n">
        <v>44735</v>
      </c>
      <c r="C667" s="254" t="s">
        <v>10178</v>
      </c>
      <c r="D667" s="4" t="s">
        <v>10118</v>
      </c>
      <c r="E667" s="255" t="s">
        <v>10179</v>
      </c>
      <c r="F667" s="4"/>
      <c r="G667" s="4"/>
    </row>
    <row r="668" customFormat="false" ht="15.75" hidden="false" customHeight="false" outlineLevel="0" collapsed="false">
      <c r="A668" s="779"/>
      <c r="B668" s="648" t="n">
        <v>45466</v>
      </c>
      <c r="C668" s="771" t="s">
        <v>10180</v>
      </c>
      <c r="D668" s="5" t="s">
        <v>10181</v>
      </c>
      <c r="E668" s="262" t="s">
        <v>9444</v>
      </c>
      <c r="F668" s="4"/>
      <c r="G668" s="4"/>
    </row>
    <row r="669" customFormat="false" ht="15.75" hidden="false" customHeight="false" outlineLevel="0" collapsed="false">
      <c r="A669" s="779"/>
      <c r="B669" s="648" t="n">
        <v>45101</v>
      </c>
      <c r="C669" s="795" t="s">
        <v>10182</v>
      </c>
      <c r="D669" s="5" t="s">
        <v>10181</v>
      </c>
      <c r="E669" s="262" t="s">
        <v>9444</v>
      </c>
      <c r="F669" s="4"/>
      <c r="G669" s="4"/>
    </row>
    <row r="670" customFormat="false" ht="15.75" hidden="false" customHeight="false" outlineLevel="0" collapsed="false">
      <c r="A670" s="779"/>
      <c r="B670" s="648" t="n">
        <v>45101</v>
      </c>
      <c r="C670" s="771" t="s">
        <v>10183</v>
      </c>
      <c r="D670" s="5" t="s">
        <v>1551</v>
      </c>
      <c r="E670" s="262" t="s">
        <v>10184</v>
      </c>
      <c r="F670" s="4"/>
      <c r="G670" s="4"/>
    </row>
    <row r="671" customFormat="false" ht="15.75" hidden="false" customHeight="false" outlineLevel="0" collapsed="false">
      <c r="A671" s="779"/>
      <c r="B671" s="648" t="n">
        <v>44736</v>
      </c>
      <c r="C671" s="734" t="s">
        <v>10185</v>
      </c>
      <c r="D671" s="5" t="s">
        <v>1312</v>
      </c>
      <c r="E671" s="262" t="s">
        <v>10186</v>
      </c>
      <c r="F671" s="4"/>
      <c r="G671" s="4"/>
    </row>
    <row r="672" customFormat="false" ht="15.75" hidden="false" customHeight="false" outlineLevel="0" collapsed="false">
      <c r="A672" s="779"/>
      <c r="B672" s="648" t="n">
        <v>44736</v>
      </c>
      <c r="C672" s="745" t="s">
        <v>10187</v>
      </c>
      <c r="D672" s="4" t="s">
        <v>1104</v>
      </c>
      <c r="E672" s="255" t="s">
        <v>10188</v>
      </c>
      <c r="F672" s="4"/>
      <c r="G672" s="4"/>
    </row>
    <row r="673" customFormat="false" ht="15.75" hidden="false" customHeight="false" outlineLevel="0" collapsed="false">
      <c r="A673" s="779"/>
      <c r="B673" s="648" t="n">
        <v>44737</v>
      </c>
      <c r="C673" s="5" t="s">
        <v>10189</v>
      </c>
      <c r="D673" s="4" t="s">
        <v>10190</v>
      </c>
      <c r="E673" s="255" t="s">
        <v>10191</v>
      </c>
      <c r="F673" s="4"/>
      <c r="G673" s="4"/>
    </row>
    <row r="674" customFormat="false" ht="15.75" hidden="false" customHeight="false" outlineLevel="0" collapsed="false">
      <c r="A674" s="779"/>
      <c r="B674" s="648" t="n">
        <v>44737</v>
      </c>
      <c r="C674" s="254" t="s">
        <v>10192</v>
      </c>
      <c r="D674" s="4" t="s">
        <v>598</v>
      </c>
      <c r="E674" s="255" t="s">
        <v>10193</v>
      </c>
      <c r="F674" s="4"/>
      <c r="G674" s="4"/>
    </row>
    <row r="675" customFormat="false" ht="15.75" hidden="false" customHeight="false" outlineLevel="0" collapsed="false">
      <c r="A675" s="779"/>
      <c r="B675" s="648" t="n">
        <v>44739</v>
      </c>
      <c r="C675" s="254" t="s">
        <v>10194</v>
      </c>
      <c r="D675" s="4" t="s">
        <v>1446</v>
      </c>
      <c r="E675" s="255" t="s">
        <v>10195</v>
      </c>
      <c r="F675" s="4" t="s">
        <v>2591</v>
      </c>
      <c r="G675" s="255" t="s">
        <v>2592</v>
      </c>
    </row>
    <row r="676" customFormat="false" ht="15.75" hidden="false" customHeight="false" outlineLevel="0" collapsed="false">
      <c r="A676" s="779"/>
      <c r="B676" s="648" t="n">
        <v>45104</v>
      </c>
      <c r="C676" s="771" t="s">
        <v>10196</v>
      </c>
      <c r="D676" s="5" t="s">
        <v>10181</v>
      </c>
      <c r="E676" s="262" t="s">
        <v>9444</v>
      </c>
      <c r="F676" s="4"/>
      <c r="G676" s="4"/>
    </row>
    <row r="677" customFormat="false" ht="15.75" hidden="false" customHeight="false" outlineLevel="0" collapsed="false">
      <c r="A677" s="779"/>
      <c r="B677" s="648" t="n">
        <v>44739</v>
      </c>
      <c r="C677" s="745" t="s">
        <v>10197</v>
      </c>
      <c r="D677" s="4" t="s">
        <v>10126</v>
      </c>
      <c r="E677" s="255" t="s">
        <v>9953</v>
      </c>
      <c r="F677" s="4"/>
      <c r="G677" s="4"/>
    </row>
    <row r="678" customFormat="false" ht="15.75" hidden="false" customHeight="false" outlineLevel="0" collapsed="false">
      <c r="A678" s="779"/>
      <c r="B678" s="648" t="n">
        <v>45471</v>
      </c>
      <c r="C678" s="492" t="s">
        <v>10198</v>
      </c>
      <c r="D678" s="4" t="s">
        <v>10199</v>
      </c>
      <c r="E678" s="255" t="s">
        <v>10200</v>
      </c>
      <c r="F678" s="4" t="s">
        <v>10201</v>
      </c>
      <c r="G678" s="255" t="s">
        <v>10202</v>
      </c>
    </row>
    <row r="679" customFormat="false" ht="15.75" hidden="false" customHeight="false" outlineLevel="0" collapsed="false">
      <c r="A679" s="779"/>
      <c r="B679" s="648" t="n">
        <v>44740</v>
      </c>
      <c r="C679" s="738" t="s">
        <v>10203</v>
      </c>
      <c r="D679" s="4" t="s">
        <v>10204</v>
      </c>
      <c r="E679" s="255" t="s">
        <v>10205</v>
      </c>
      <c r="F679" s="4" t="s">
        <v>10143</v>
      </c>
      <c r="G679" s="255" t="s">
        <v>1067</v>
      </c>
    </row>
    <row r="680" customFormat="false" ht="15.75" hidden="false" customHeight="false" outlineLevel="0" collapsed="false">
      <c r="A680" s="779"/>
      <c r="B680" s="648" t="n">
        <v>44741</v>
      </c>
      <c r="C680" s="734" t="s">
        <v>10206</v>
      </c>
      <c r="D680" s="4" t="s">
        <v>1564</v>
      </c>
      <c r="E680" s="255" t="s">
        <v>10207</v>
      </c>
      <c r="F680" s="4"/>
      <c r="G680" s="4"/>
    </row>
    <row r="681" customFormat="false" ht="15.75" hidden="false" customHeight="false" outlineLevel="0" collapsed="false">
      <c r="A681" s="779"/>
      <c r="B681" s="648" t="n">
        <v>44742</v>
      </c>
      <c r="C681" s="5" t="s">
        <v>10208</v>
      </c>
      <c r="D681" s="4" t="s">
        <v>10209</v>
      </c>
      <c r="E681" s="255" t="s">
        <v>10210</v>
      </c>
      <c r="F681" s="4"/>
      <c r="G681" s="4"/>
    </row>
    <row r="682" customFormat="false" ht="15.75" hidden="false" customHeight="false" outlineLevel="0" collapsed="false">
      <c r="A682" s="779"/>
      <c r="B682" s="732" t="n">
        <v>44743</v>
      </c>
      <c r="C682" s="245" t="s">
        <v>10211</v>
      </c>
      <c r="D682" s="246"/>
      <c r="E682" s="168"/>
      <c r="F682" s="168"/>
      <c r="G682" s="168"/>
      <c r="H682" s="168"/>
      <c r="I682" s="168"/>
      <c r="J682" s="168"/>
      <c r="K682" s="168"/>
      <c r="L682" s="168"/>
      <c r="M682" s="168"/>
      <c r="N682" s="168"/>
      <c r="O682" s="168"/>
      <c r="P682" s="168"/>
      <c r="Q682" s="168"/>
      <c r="R682" s="168"/>
      <c r="S682" s="168"/>
      <c r="T682" s="168"/>
      <c r="U682" s="168"/>
      <c r="V682" s="168"/>
      <c r="W682" s="168"/>
      <c r="X682" s="168"/>
      <c r="Y682" s="168"/>
      <c r="Z682" s="168"/>
      <c r="AA682" s="168"/>
      <c r="AB682" s="168"/>
      <c r="AC682" s="168"/>
      <c r="AD682" s="168"/>
      <c r="AE682" s="168"/>
    </row>
    <row r="683" customFormat="false" ht="15.75" hidden="false" customHeight="false" outlineLevel="0" collapsed="false">
      <c r="A683" s="779"/>
      <c r="B683" s="648" t="n">
        <v>44743</v>
      </c>
      <c r="C683" s="790" t="s">
        <v>10212</v>
      </c>
      <c r="D683" s="5" t="s">
        <v>10126</v>
      </c>
      <c r="E683" s="262" t="s">
        <v>9953</v>
      </c>
      <c r="F683" s="4"/>
      <c r="G683" s="4"/>
    </row>
    <row r="684" customFormat="false" ht="15.75" hidden="false" customHeight="false" outlineLevel="0" collapsed="false">
      <c r="A684" s="779"/>
      <c r="B684" s="648" t="n">
        <v>44746</v>
      </c>
      <c r="C684" s="254" t="s">
        <v>10213</v>
      </c>
      <c r="D684" s="4" t="s">
        <v>1344</v>
      </c>
      <c r="E684" s="255" t="s">
        <v>10214</v>
      </c>
      <c r="F684" s="4" t="s">
        <v>10215</v>
      </c>
      <c r="G684" s="255" t="s">
        <v>10216</v>
      </c>
    </row>
    <row r="685" customFormat="false" ht="15.75" hidden="false" customHeight="false" outlineLevel="0" collapsed="false">
      <c r="A685" s="779"/>
      <c r="B685" s="761" t="n">
        <v>44748</v>
      </c>
      <c r="C685" s="793" t="s">
        <v>10217</v>
      </c>
      <c r="D685" s="5" t="s">
        <v>10218</v>
      </c>
      <c r="E685" s="255" t="s">
        <v>10219</v>
      </c>
      <c r="F685" s="5"/>
      <c r="G685" s="5"/>
    </row>
    <row r="686" customFormat="false" ht="15.75" hidden="false" customHeight="false" outlineLevel="0" collapsed="false">
      <c r="A686" s="779"/>
      <c r="B686" s="761" t="n">
        <v>44748</v>
      </c>
      <c r="C686" s="41" t="s">
        <v>10220</v>
      </c>
      <c r="D686" s="41" t="s">
        <v>10221</v>
      </c>
      <c r="E686" s="362" t="s">
        <v>10222</v>
      </c>
      <c r="F686" s="5" t="s">
        <v>10223</v>
      </c>
      <c r="G686" s="262" t="s">
        <v>10224</v>
      </c>
    </row>
    <row r="687" customFormat="false" ht="15.75" hidden="false" customHeight="false" outlineLevel="0" collapsed="false">
      <c r="A687" s="779"/>
      <c r="B687" s="761" t="n">
        <v>45479</v>
      </c>
      <c r="C687" s="275" t="s">
        <v>10225</v>
      </c>
      <c r="D687" s="41" t="s">
        <v>10226</v>
      </c>
      <c r="E687" s="266" t="s">
        <v>10227</v>
      </c>
      <c r="G687" s="4"/>
    </row>
    <row r="688" customFormat="false" ht="15.75" hidden="false" customHeight="false" outlineLevel="0" collapsed="false">
      <c r="A688" s="779"/>
      <c r="B688" s="761" t="n">
        <v>44749</v>
      </c>
      <c r="C688" s="740" t="s">
        <v>10228</v>
      </c>
      <c r="D688" s="41" t="s">
        <v>10229</v>
      </c>
      <c r="E688" s="266" t="s">
        <v>10230</v>
      </c>
      <c r="F688" s="4"/>
      <c r="G688" s="4"/>
    </row>
    <row r="689" customFormat="false" ht="15.75" hidden="false" customHeight="false" outlineLevel="0" collapsed="false">
      <c r="A689" s="779"/>
      <c r="B689" s="761" t="n">
        <v>45480</v>
      </c>
      <c r="C689" s="792" t="s">
        <v>10231</v>
      </c>
      <c r="D689" s="5" t="s">
        <v>1551</v>
      </c>
      <c r="E689" s="262" t="s">
        <v>10232</v>
      </c>
      <c r="F689" s="4"/>
      <c r="G689" s="4"/>
    </row>
    <row r="690" customFormat="false" ht="15.75" hidden="false" customHeight="false" outlineLevel="0" collapsed="false">
      <c r="A690" s="779"/>
      <c r="B690" s="761" t="n">
        <v>44749</v>
      </c>
      <c r="C690" s="778" t="s">
        <v>10233</v>
      </c>
      <c r="D690" s="4" t="s">
        <v>1312</v>
      </c>
      <c r="E690" s="255" t="s">
        <v>10234</v>
      </c>
      <c r="F690" s="4"/>
      <c r="G690" s="4"/>
    </row>
    <row r="691" customFormat="false" ht="15.75" hidden="false" customHeight="false" outlineLevel="0" collapsed="false">
      <c r="A691" s="779"/>
      <c r="B691" s="761" t="n">
        <v>44750</v>
      </c>
      <c r="C691" s="41" t="s">
        <v>10235</v>
      </c>
      <c r="D691" s="4" t="s">
        <v>1446</v>
      </c>
      <c r="E691" s="255" t="s">
        <v>10236</v>
      </c>
      <c r="F691" s="4"/>
      <c r="G691" s="4"/>
    </row>
    <row r="692" customFormat="false" ht="15.75" hidden="false" customHeight="false" outlineLevel="0" collapsed="false">
      <c r="A692" s="779"/>
      <c r="B692" s="482" t="s">
        <v>10237</v>
      </c>
      <c r="C692" s="792" t="s">
        <v>10238</v>
      </c>
      <c r="D692" s="5" t="s">
        <v>1551</v>
      </c>
      <c r="E692" s="262" t="s">
        <v>10232</v>
      </c>
      <c r="F692" s="4"/>
      <c r="G692" s="4"/>
    </row>
    <row r="693" customFormat="false" ht="15.75" hidden="false" customHeight="false" outlineLevel="0" collapsed="false">
      <c r="A693" s="779"/>
      <c r="B693" s="761" t="n">
        <v>44753</v>
      </c>
      <c r="C693" s="525" t="s">
        <v>10239</v>
      </c>
      <c r="D693" s="5" t="s">
        <v>1354</v>
      </c>
      <c r="E693" s="262" t="s">
        <v>10240</v>
      </c>
      <c r="F693" s="4"/>
      <c r="G693" s="4"/>
    </row>
    <row r="694" customFormat="false" ht="15.75" hidden="false" customHeight="false" outlineLevel="0" collapsed="false">
      <c r="A694" s="779"/>
      <c r="B694" s="648" t="n">
        <v>45484</v>
      </c>
      <c r="C694" s="5" t="s">
        <v>10241</v>
      </c>
      <c r="D694" s="4" t="s">
        <v>5433</v>
      </c>
      <c r="E694" s="255" t="s">
        <v>10242</v>
      </c>
      <c r="F694" s="4"/>
      <c r="G694" s="4"/>
    </row>
    <row r="695" customFormat="false" ht="15.75" hidden="false" customHeight="false" outlineLevel="0" collapsed="false">
      <c r="A695" s="779"/>
      <c r="B695" s="648" t="n">
        <v>44754</v>
      </c>
      <c r="C695" s="738" t="s">
        <v>10243</v>
      </c>
      <c r="D695" s="4" t="s">
        <v>10244</v>
      </c>
      <c r="E695" s="255" t="s">
        <v>10245</v>
      </c>
      <c r="F695" s="4" t="s">
        <v>10143</v>
      </c>
      <c r="G695" s="255" t="s">
        <v>10246</v>
      </c>
    </row>
    <row r="696" customFormat="false" ht="15.75" hidden="false" customHeight="false" outlineLevel="0" collapsed="false">
      <c r="A696" s="779"/>
      <c r="B696" s="761" t="n">
        <v>44754</v>
      </c>
      <c r="C696" s="525" t="s">
        <v>10247</v>
      </c>
      <c r="D696" s="4" t="s">
        <v>1312</v>
      </c>
      <c r="E696" s="255" t="s">
        <v>10248</v>
      </c>
      <c r="F696" s="4"/>
      <c r="G696" s="4"/>
    </row>
    <row r="697" customFormat="false" ht="15.75" hidden="false" customHeight="false" outlineLevel="0" collapsed="false">
      <c r="A697" s="779"/>
      <c r="B697" s="761" t="n">
        <v>44755</v>
      </c>
      <c r="C697" s="525" t="s">
        <v>10249</v>
      </c>
      <c r="D697" s="5" t="s">
        <v>10250</v>
      </c>
      <c r="E697" s="262" t="s">
        <v>10251</v>
      </c>
      <c r="F697" s="4"/>
      <c r="G697" s="4"/>
    </row>
    <row r="698" customFormat="false" ht="15.75" hidden="false" customHeight="false" outlineLevel="0" collapsed="false">
      <c r="A698" s="779"/>
      <c r="B698" s="463" t="s">
        <v>10252</v>
      </c>
      <c r="C698" s="293" t="s">
        <v>10253</v>
      </c>
      <c r="D698" s="59" t="s">
        <v>10254</v>
      </c>
      <c r="E698" s="594" t="s">
        <v>10255</v>
      </c>
      <c r="F698" s="4"/>
      <c r="G698" s="4"/>
    </row>
    <row r="699" customFormat="false" ht="15.75" hidden="false" customHeight="false" outlineLevel="0" collapsed="false">
      <c r="A699" s="779"/>
      <c r="B699" s="463" t="s">
        <v>10252</v>
      </c>
      <c r="C699" s="291" t="s">
        <v>10256</v>
      </c>
      <c r="D699" s="59" t="s">
        <v>10257</v>
      </c>
      <c r="E699" s="594" t="s">
        <v>10258</v>
      </c>
      <c r="F699" s="4"/>
      <c r="G699" s="4"/>
    </row>
    <row r="700" customFormat="false" ht="15.75" hidden="false" customHeight="false" outlineLevel="0" collapsed="false">
      <c r="A700" s="779"/>
      <c r="B700" s="463" t="s">
        <v>5165</v>
      </c>
      <c r="C700" s="755" t="s">
        <v>10259</v>
      </c>
      <c r="D700" s="59" t="s">
        <v>1484</v>
      </c>
      <c r="E700" s="594" t="s">
        <v>10260</v>
      </c>
      <c r="F700" s="4"/>
      <c r="G700" s="4"/>
    </row>
    <row r="701" customFormat="false" ht="15.75" hidden="false" customHeight="false" outlineLevel="0" collapsed="false">
      <c r="A701" s="779"/>
      <c r="B701" s="463" t="s">
        <v>5165</v>
      </c>
      <c r="C701" s="59" t="s">
        <v>10261</v>
      </c>
      <c r="D701" s="59" t="s">
        <v>1551</v>
      </c>
      <c r="E701" s="594" t="s">
        <v>10262</v>
      </c>
      <c r="F701" s="4"/>
      <c r="G701" s="4"/>
    </row>
    <row r="702" customFormat="false" ht="15.75" hidden="false" customHeight="false" outlineLevel="0" collapsed="false">
      <c r="A702" s="779"/>
      <c r="B702" s="463" t="s">
        <v>6080</v>
      </c>
      <c r="C702" s="796" t="s">
        <v>10263</v>
      </c>
      <c r="D702" s="59" t="s">
        <v>588</v>
      </c>
      <c r="E702" s="594" t="s">
        <v>10264</v>
      </c>
      <c r="F702" s="4"/>
      <c r="G702" s="4"/>
    </row>
    <row r="703" customFormat="false" ht="15.75" hidden="false" customHeight="false" outlineLevel="0" collapsed="false">
      <c r="A703" s="779"/>
      <c r="B703" s="761" t="n">
        <v>44757</v>
      </c>
      <c r="C703" s="775" t="s">
        <v>10265</v>
      </c>
      <c r="D703" s="5" t="s">
        <v>598</v>
      </c>
      <c r="E703" s="262" t="s">
        <v>10266</v>
      </c>
      <c r="F703" s="4"/>
      <c r="G703" s="4"/>
    </row>
    <row r="704" customFormat="false" ht="15.75" hidden="false" customHeight="false" outlineLevel="0" collapsed="false">
      <c r="A704" s="779"/>
      <c r="B704" s="761" t="n">
        <v>44759</v>
      </c>
      <c r="C704" s="41" t="s">
        <v>10267</v>
      </c>
      <c r="D704" s="5" t="s">
        <v>1988</v>
      </c>
      <c r="E704" s="262" t="s">
        <v>10268</v>
      </c>
      <c r="F704" s="4"/>
      <c r="G704" s="4"/>
    </row>
    <row r="705" customFormat="false" ht="15.75" hidden="false" customHeight="false" outlineLevel="0" collapsed="false">
      <c r="A705" s="779"/>
      <c r="B705" s="761" t="n">
        <v>44760</v>
      </c>
      <c r="C705" s="525" t="s">
        <v>10269</v>
      </c>
      <c r="D705" s="5" t="s">
        <v>6539</v>
      </c>
      <c r="E705" s="262" t="s">
        <v>10270</v>
      </c>
      <c r="F705" s="4"/>
      <c r="G705" s="4"/>
    </row>
    <row r="706" customFormat="false" ht="15.75" hidden="false" customHeight="false" outlineLevel="0" collapsed="false">
      <c r="A706" s="779"/>
      <c r="B706" s="648" t="n">
        <v>44761</v>
      </c>
      <c r="C706" s="734" t="s">
        <v>10271</v>
      </c>
      <c r="D706" s="4" t="s">
        <v>598</v>
      </c>
      <c r="E706" s="255" t="s">
        <v>10272</v>
      </c>
      <c r="F706" s="4"/>
      <c r="G706" s="4"/>
    </row>
    <row r="707" customFormat="false" ht="15.75" hidden="false" customHeight="false" outlineLevel="0" collapsed="false">
      <c r="A707" s="779"/>
      <c r="B707" s="648" t="n">
        <v>44761</v>
      </c>
      <c r="C707" s="333" t="s">
        <v>10273</v>
      </c>
      <c r="D707" s="4" t="s">
        <v>1580</v>
      </c>
      <c r="E707" s="255" t="s">
        <v>10274</v>
      </c>
      <c r="F707" s="4" t="s">
        <v>1580</v>
      </c>
      <c r="G707" s="255" t="s">
        <v>10275</v>
      </c>
    </row>
    <row r="708" customFormat="false" ht="15.75" hidden="false" customHeight="false" outlineLevel="0" collapsed="false">
      <c r="A708" s="779"/>
      <c r="B708" s="648" t="n">
        <v>44761</v>
      </c>
      <c r="C708" s="777" t="s">
        <v>10276</v>
      </c>
      <c r="D708" s="4" t="s">
        <v>588</v>
      </c>
      <c r="E708" s="255" t="s">
        <v>10277</v>
      </c>
      <c r="F708" s="4"/>
      <c r="G708" s="4"/>
    </row>
    <row r="709" customFormat="false" ht="15.75" hidden="false" customHeight="false" outlineLevel="0" collapsed="false">
      <c r="A709" s="779"/>
      <c r="B709" s="648" t="n">
        <v>44762</v>
      </c>
      <c r="C709" s="5" t="s">
        <v>10278</v>
      </c>
      <c r="D709" s="4" t="s">
        <v>1354</v>
      </c>
      <c r="E709" s="255" t="s">
        <v>10279</v>
      </c>
      <c r="F709" s="4" t="s">
        <v>5221</v>
      </c>
      <c r="G709" s="255" t="s">
        <v>10280</v>
      </c>
    </row>
    <row r="710" customFormat="false" ht="15.75" hidden="false" customHeight="false" outlineLevel="0" collapsed="false">
      <c r="A710" s="779"/>
      <c r="B710" s="648" t="n">
        <v>44762</v>
      </c>
      <c r="C710" s="773" t="s">
        <v>10281</v>
      </c>
      <c r="D710" s="4" t="s">
        <v>598</v>
      </c>
      <c r="E710" s="255" t="s">
        <v>10282</v>
      </c>
      <c r="F710" s="4"/>
      <c r="G710" s="4"/>
    </row>
    <row r="711" customFormat="false" ht="15.75" hidden="false" customHeight="false" outlineLevel="0" collapsed="false">
      <c r="A711" s="779"/>
      <c r="B711" s="648" t="n">
        <v>44762</v>
      </c>
      <c r="C711" s="5" t="s">
        <v>10283</v>
      </c>
      <c r="D711" s="14" t="s">
        <v>10092</v>
      </c>
      <c r="E711" s="255" t="s">
        <v>10093</v>
      </c>
      <c r="F711" s="4"/>
      <c r="G711" s="4"/>
    </row>
    <row r="712" customFormat="false" ht="15.75" hidden="false" customHeight="false" outlineLevel="0" collapsed="false">
      <c r="A712" s="779"/>
      <c r="B712" s="648" t="n">
        <v>44763</v>
      </c>
      <c r="C712" s="738" t="s">
        <v>10284</v>
      </c>
      <c r="D712" s="4" t="s">
        <v>10285</v>
      </c>
      <c r="E712" s="255" t="s">
        <v>10286</v>
      </c>
      <c r="F712" s="4" t="s">
        <v>10143</v>
      </c>
      <c r="G712" s="255" t="s">
        <v>10287</v>
      </c>
      <c r="H712" s="4" t="s">
        <v>1438</v>
      </c>
      <c r="I712" s="255" t="s">
        <v>10288</v>
      </c>
    </row>
    <row r="713" customFormat="false" ht="15.75" hidden="false" customHeight="false" outlineLevel="0" collapsed="false">
      <c r="A713" s="779"/>
      <c r="B713" s="648" t="n">
        <v>44763</v>
      </c>
      <c r="C713" s="5" t="s">
        <v>10289</v>
      </c>
      <c r="D713" s="4" t="s">
        <v>1438</v>
      </c>
      <c r="E713" s="255" t="s">
        <v>10290</v>
      </c>
    </row>
    <row r="714" customFormat="false" ht="15.75" hidden="false" customHeight="false" outlineLevel="0" collapsed="false">
      <c r="A714" s="779"/>
      <c r="B714" s="648" t="n">
        <v>44763</v>
      </c>
      <c r="C714" s="5" t="s">
        <v>10291</v>
      </c>
      <c r="D714" s="4" t="s">
        <v>1897</v>
      </c>
      <c r="E714" s="255" t="s">
        <v>10292</v>
      </c>
    </row>
    <row r="715" customFormat="false" ht="15.75" hidden="false" customHeight="false" outlineLevel="0" collapsed="false">
      <c r="A715" s="779"/>
      <c r="B715" s="648" t="n">
        <v>44764</v>
      </c>
      <c r="C715" s="734" t="s">
        <v>10293</v>
      </c>
      <c r="D715" s="4" t="s">
        <v>1066</v>
      </c>
      <c r="E715" s="255" t="s">
        <v>10294</v>
      </c>
    </row>
    <row r="716" customFormat="false" ht="15.75" hidden="false" customHeight="false" outlineLevel="0" collapsed="false">
      <c r="A716" s="779"/>
      <c r="B716" s="648" t="n">
        <v>44764</v>
      </c>
      <c r="C716" s="745" t="s">
        <v>10295</v>
      </c>
      <c r="D716" s="4" t="s">
        <v>1066</v>
      </c>
      <c r="E716" s="255" t="s">
        <v>10296</v>
      </c>
    </row>
    <row r="717" customFormat="false" ht="15.75" hidden="false" customHeight="false" outlineLevel="0" collapsed="false">
      <c r="A717" s="779"/>
      <c r="B717" s="648" t="n">
        <v>45495</v>
      </c>
      <c r="C717" s="734" t="s">
        <v>10297</v>
      </c>
      <c r="D717" s="4" t="s">
        <v>2301</v>
      </c>
      <c r="E717" s="255" t="s">
        <v>10298</v>
      </c>
      <c r="F717" s="4" t="s">
        <v>1247</v>
      </c>
      <c r="G717" s="292" t="s">
        <v>10299</v>
      </c>
      <c r="H717" s="4" t="s">
        <v>598</v>
      </c>
      <c r="I717" s="255" t="s">
        <v>10300</v>
      </c>
    </row>
    <row r="718" customFormat="false" ht="15.75" hidden="false" customHeight="false" outlineLevel="0" collapsed="false">
      <c r="A718" s="779"/>
      <c r="B718" s="648" t="n">
        <v>44765</v>
      </c>
      <c r="C718" s="254" t="s">
        <v>10301</v>
      </c>
      <c r="D718" s="4" t="s">
        <v>598</v>
      </c>
      <c r="E718" s="255" t="s">
        <v>10302</v>
      </c>
    </row>
    <row r="719" customFormat="false" ht="15.75" hidden="false" customHeight="false" outlineLevel="0" collapsed="false">
      <c r="A719" s="779"/>
      <c r="B719" s="761" t="n">
        <v>44765</v>
      </c>
      <c r="C719" s="41" t="s">
        <v>10303</v>
      </c>
      <c r="D719" s="59" t="s">
        <v>10126</v>
      </c>
      <c r="E719" s="405" t="s">
        <v>10304</v>
      </c>
      <c r="F719" s="97"/>
      <c r="G719" s="97"/>
      <c r="H719" s="97"/>
      <c r="I719" s="97"/>
      <c r="J719" s="97"/>
      <c r="K719" s="97"/>
      <c r="L719" s="97"/>
      <c r="M719" s="97"/>
      <c r="N719" s="97"/>
      <c r="O719" s="97"/>
      <c r="P719" s="97"/>
      <c r="Q719" s="97"/>
      <c r="R719" s="97"/>
      <c r="S719" s="97"/>
      <c r="T719" s="97"/>
      <c r="U719" s="97"/>
      <c r="V719" s="97"/>
      <c r="W719" s="97"/>
      <c r="X719" s="97"/>
      <c r="Y719" s="97"/>
      <c r="Z719" s="97"/>
      <c r="AA719" s="97"/>
      <c r="AB719" s="97"/>
      <c r="AC719" s="97"/>
      <c r="AD719" s="97"/>
      <c r="AE719" s="97"/>
    </row>
    <row r="720" customFormat="false" ht="15.75" hidden="false" customHeight="false" outlineLevel="0" collapsed="false">
      <c r="A720" s="779"/>
      <c r="B720" s="761" t="n">
        <v>44768</v>
      </c>
      <c r="C720" s="41" t="s">
        <v>10305</v>
      </c>
      <c r="D720" s="59" t="s">
        <v>1424</v>
      </c>
      <c r="E720" s="405" t="s">
        <v>10306</v>
      </c>
      <c r="F720" s="55" t="s">
        <v>2024</v>
      </c>
      <c r="G720" s="594" t="s">
        <v>10307</v>
      </c>
      <c r="H720" s="97"/>
      <c r="I720" s="97"/>
      <c r="J720" s="97"/>
      <c r="K720" s="97"/>
      <c r="L720" s="97"/>
      <c r="M720" s="97"/>
      <c r="N720" s="97"/>
      <c r="O720" s="97"/>
      <c r="P720" s="97"/>
      <c r="Q720" s="97"/>
      <c r="R720" s="97"/>
      <c r="S720" s="97"/>
      <c r="T720" s="97"/>
      <c r="U720" s="97"/>
      <c r="V720" s="97"/>
      <c r="W720" s="97"/>
      <c r="X720" s="97"/>
      <c r="Y720" s="97"/>
      <c r="Z720" s="97"/>
      <c r="AA720" s="97"/>
      <c r="AB720" s="97"/>
      <c r="AC720" s="97"/>
      <c r="AD720" s="97"/>
      <c r="AE720" s="97"/>
    </row>
    <row r="721" customFormat="false" ht="15.75" hidden="false" customHeight="false" outlineLevel="0" collapsed="false">
      <c r="A721" s="779"/>
      <c r="B721" s="761" t="n">
        <v>44768</v>
      </c>
      <c r="C721" s="41" t="s">
        <v>10308</v>
      </c>
      <c r="D721" s="59" t="s">
        <v>1645</v>
      </c>
      <c r="E721" s="405" t="s">
        <v>10309</v>
      </c>
      <c r="F721" s="55" t="s">
        <v>10310</v>
      </c>
      <c r="G721" s="594" t="s">
        <v>10311</v>
      </c>
      <c r="H721" s="97"/>
      <c r="I721" s="97"/>
      <c r="J721" s="97"/>
      <c r="K721" s="97"/>
      <c r="L721" s="97"/>
      <c r="M721" s="97"/>
      <c r="N721" s="97"/>
      <c r="O721" s="97"/>
      <c r="P721" s="97"/>
      <c r="Q721" s="97"/>
      <c r="R721" s="97"/>
      <c r="S721" s="97"/>
      <c r="T721" s="97"/>
      <c r="U721" s="97"/>
      <c r="V721" s="97"/>
      <c r="W721" s="97"/>
      <c r="X721" s="97"/>
      <c r="Y721" s="97"/>
      <c r="Z721" s="97"/>
      <c r="AA721" s="97"/>
      <c r="AB721" s="97"/>
      <c r="AC721" s="97"/>
      <c r="AD721" s="97"/>
      <c r="AE721" s="97"/>
    </row>
    <row r="722" customFormat="false" ht="15.75" hidden="false" customHeight="false" outlineLevel="0" collapsed="false">
      <c r="A722" s="779"/>
      <c r="B722" s="761" t="n">
        <v>44768</v>
      </c>
      <c r="C722" s="281" t="s">
        <v>10312</v>
      </c>
      <c r="D722" s="59" t="s">
        <v>6539</v>
      </c>
      <c r="E722" s="405" t="s">
        <v>10313</v>
      </c>
      <c r="F722" s="97"/>
      <c r="G722" s="97"/>
      <c r="H722" s="97"/>
      <c r="I722" s="97"/>
      <c r="J722" s="97"/>
      <c r="K722" s="97"/>
      <c r="L722" s="97"/>
      <c r="M722" s="97"/>
      <c r="N722" s="97"/>
      <c r="O722" s="97"/>
      <c r="P722" s="97"/>
      <c r="Q722" s="97"/>
      <c r="R722" s="97"/>
      <c r="S722" s="97"/>
      <c r="T722" s="97"/>
      <c r="U722" s="97"/>
      <c r="V722" s="97"/>
      <c r="W722" s="97"/>
      <c r="X722" s="97"/>
      <c r="Y722" s="97"/>
      <c r="Z722" s="97"/>
      <c r="AA722" s="97"/>
      <c r="AB722" s="97"/>
      <c r="AC722" s="97"/>
      <c r="AD722" s="97"/>
      <c r="AE722" s="97"/>
    </row>
    <row r="723" customFormat="false" ht="15.75" hidden="false" customHeight="false" outlineLevel="0" collapsed="false">
      <c r="A723" s="779"/>
      <c r="B723" s="761" t="n">
        <v>44768</v>
      </c>
      <c r="C723" s="525" t="s">
        <v>10314</v>
      </c>
      <c r="D723" s="59" t="s">
        <v>598</v>
      </c>
      <c r="E723" s="405" t="s">
        <v>10315</v>
      </c>
      <c r="F723" s="97"/>
      <c r="G723" s="97"/>
      <c r="H723" s="97"/>
      <c r="I723" s="97"/>
      <c r="J723" s="97"/>
      <c r="K723" s="97"/>
      <c r="L723" s="97"/>
      <c r="M723" s="97"/>
      <c r="N723" s="97"/>
      <c r="O723" s="97"/>
      <c r="P723" s="97"/>
      <c r="Q723" s="97"/>
      <c r="R723" s="97"/>
      <c r="S723" s="97"/>
      <c r="T723" s="97"/>
      <c r="U723" s="97"/>
      <c r="V723" s="97"/>
      <c r="W723" s="97"/>
      <c r="X723" s="97"/>
      <c r="Y723" s="97"/>
      <c r="Z723" s="97"/>
      <c r="AA723" s="97"/>
      <c r="AB723" s="97"/>
      <c r="AC723" s="97"/>
      <c r="AD723" s="97"/>
      <c r="AE723" s="97"/>
    </row>
    <row r="724" customFormat="false" ht="15.75" hidden="false" customHeight="false" outlineLevel="0" collapsed="false">
      <c r="A724" s="779"/>
      <c r="B724" s="761" t="n">
        <v>44768</v>
      </c>
      <c r="C724" s="525" t="s">
        <v>10316</v>
      </c>
      <c r="D724" s="59" t="s">
        <v>588</v>
      </c>
      <c r="E724" s="405" t="s">
        <v>10317</v>
      </c>
      <c r="F724" s="97"/>
      <c r="G724" s="97"/>
      <c r="H724" s="97"/>
      <c r="I724" s="97"/>
      <c r="J724" s="97"/>
      <c r="K724" s="97"/>
      <c r="L724" s="97"/>
      <c r="M724" s="97"/>
      <c r="N724" s="97"/>
      <c r="O724" s="97"/>
      <c r="P724" s="97"/>
      <c r="Q724" s="97"/>
      <c r="R724" s="97"/>
      <c r="S724" s="97"/>
      <c r="T724" s="97"/>
      <c r="U724" s="97"/>
      <c r="V724" s="97"/>
      <c r="W724" s="97"/>
      <c r="X724" s="97"/>
      <c r="Y724" s="97"/>
      <c r="Z724" s="97"/>
      <c r="AA724" s="97"/>
      <c r="AB724" s="97"/>
      <c r="AC724" s="97"/>
      <c r="AD724" s="97"/>
      <c r="AE724" s="97"/>
    </row>
    <row r="725" customFormat="false" ht="15.75" hidden="false" customHeight="false" outlineLevel="0" collapsed="false">
      <c r="A725" s="779"/>
      <c r="B725" s="761" t="n">
        <v>44770</v>
      </c>
      <c r="C725" s="525" t="s">
        <v>10318</v>
      </c>
      <c r="D725" s="59" t="s">
        <v>598</v>
      </c>
      <c r="E725" s="405" t="s">
        <v>10319</v>
      </c>
      <c r="F725" s="97"/>
      <c r="G725" s="97"/>
      <c r="H725" s="97"/>
      <c r="I725" s="97"/>
      <c r="J725" s="97"/>
      <c r="K725" s="97"/>
      <c r="L725" s="97"/>
      <c r="M725" s="97"/>
      <c r="N725" s="97"/>
      <c r="O725" s="97"/>
      <c r="P725" s="97"/>
      <c r="Q725" s="97"/>
      <c r="R725" s="97"/>
      <c r="S725" s="97"/>
      <c r="T725" s="97"/>
      <c r="U725" s="97"/>
      <c r="V725" s="97"/>
      <c r="W725" s="97"/>
      <c r="X725" s="97"/>
      <c r="Y725" s="97"/>
      <c r="Z725" s="97"/>
      <c r="AA725" s="97"/>
      <c r="AB725" s="97"/>
      <c r="AC725" s="97"/>
      <c r="AD725" s="97"/>
      <c r="AE725" s="97"/>
    </row>
    <row r="726" customFormat="false" ht="15.75" hidden="false" customHeight="false" outlineLevel="0" collapsed="false">
      <c r="A726" s="779"/>
      <c r="B726" s="662" t="n">
        <v>44770</v>
      </c>
      <c r="C726" s="18" t="s">
        <v>10320</v>
      </c>
      <c r="D726" s="5" t="s">
        <v>10321</v>
      </c>
      <c r="E726" s="262" t="s">
        <v>10322</v>
      </c>
      <c r="F726" s="97"/>
      <c r="G726" s="97"/>
      <c r="H726" s="97"/>
      <c r="I726" s="97"/>
      <c r="J726" s="97"/>
      <c r="K726" s="97"/>
      <c r="L726" s="97"/>
      <c r="M726" s="97"/>
      <c r="N726" s="97"/>
      <c r="O726" s="97"/>
      <c r="P726" s="97"/>
      <c r="Q726" s="97"/>
      <c r="R726" s="97"/>
      <c r="S726" s="97"/>
      <c r="T726" s="97"/>
      <c r="U726" s="97"/>
      <c r="V726" s="97"/>
      <c r="W726" s="97"/>
      <c r="X726" s="97"/>
      <c r="Y726" s="97"/>
      <c r="Z726" s="97"/>
      <c r="AA726" s="97"/>
      <c r="AB726" s="97"/>
      <c r="AC726" s="97"/>
      <c r="AD726" s="97"/>
      <c r="AE726" s="97"/>
    </row>
    <row r="727" customFormat="false" ht="15.75" hidden="false" customHeight="false" outlineLevel="0" collapsed="false">
      <c r="A727" s="779"/>
      <c r="B727" s="761" t="n">
        <v>44771</v>
      </c>
      <c r="C727" s="275" t="s">
        <v>10323</v>
      </c>
      <c r="D727" s="420"/>
      <c r="E727" s="696"/>
      <c r="F727" s="420"/>
      <c r="G727" s="420"/>
      <c r="H727" s="797"/>
      <c r="I727" s="797"/>
      <c r="J727" s="797"/>
      <c r="K727" s="797"/>
      <c r="L727" s="797"/>
      <c r="M727" s="797"/>
      <c r="N727" s="797"/>
      <c r="O727" s="797"/>
      <c r="P727" s="797"/>
      <c r="Q727" s="797"/>
      <c r="R727" s="797"/>
      <c r="S727" s="797"/>
      <c r="T727" s="797"/>
      <c r="U727" s="797"/>
      <c r="V727" s="797"/>
      <c r="W727" s="797"/>
      <c r="X727" s="797"/>
      <c r="Y727" s="797"/>
      <c r="Z727" s="797"/>
      <c r="AA727" s="797"/>
      <c r="AB727" s="797"/>
      <c r="AC727" s="797"/>
      <c r="AD727" s="797"/>
      <c r="AE727" s="797"/>
    </row>
    <row r="728" customFormat="false" ht="15.75" hidden="false" customHeight="false" outlineLevel="0" collapsed="false">
      <c r="A728" s="779"/>
      <c r="B728" s="798" t="n">
        <v>44771</v>
      </c>
      <c r="C728" s="799" t="s">
        <v>10324</v>
      </c>
      <c r="D728" s="416" t="s">
        <v>10325</v>
      </c>
      <c r="E728" s="667" t="s">
        <v>10326</v>
      </c>
      <c r="F728" s="420" t="s">
        <v>10327</v>
      </c>
      <c r="G728" s="421" t="s">
        <v>10328</v>
      </c>
      <c r="H728" s="797"/>
      <c r="I728" s="797"/>
      <c r="J728" s="797"/>
      <c r="K728" s="797"/>
      <c r="L728" s="797"/>
      <c r="M728" s="797"/>
      <c r="N728" s="797"/>
      <c r="O728" s="797"/>
      <c r="P728" s="797"/>
      <c r="Q728" s="797"/>
      <c r="R728" s="797"/>
      <c r="S728" s="797"/>
      <c r="T728" s="797"/>
      <c r="U728" s="797"/>
      <c r="V728" s="797"/>
      <c r="W728" s="797"/>
      <c r="X728" s="797"/>
      <c r="Y728" s="797"/>
      <c r="Z728" s="797"/>
      <c r="AA728" s="797"/>
      <c r="AB728" s="797"/>
      <c r="AC728" s="797"/>
      <c r="AD728" s="797"/>
      <c r="AE728" s="797"/>
    </row>
    <row r="729" customFormat="false" ht="15.75" hidden="false" customHeight="false" outlineLevel="0" collapsed="false">
      <c r="A729" s="779"/>
      <c r="B729" s="761" t="n">
        <v>44771</v>
      </c>
      <c r="C729" s="41" t="s">
        <v>10329</v>
      </c>
      <c r="D729" s="59" t="s">
        <v>588</v>
      </c>
      <c r="E729" s="405" t="s">
        <v>10330</v>
      </c>
      <c r="F729" s="97"/>
      <c r="G729" s="97"/>
      <c r="H729" s="97"/>
      <c r="I729" s="97"/>
      <c r="J729" s="97"/>
      <c r="K729" s="97"/>
      <c r="L729" s="97"/>
      <c r="M729" s="97"/>
      <c r="N729" s="97"/>
      <c r="O729" s="97"/>
      <c r="P729" s="97"/>
      <c r="Q729" s="97"/>
      <c r="R729" s="97"/>
      <c r="S729" s="97"/>
      <c r="T729" s="97"/>
      <c r="U729" s="97"/>
      <c r="V729" s="97"/>
      <c r="W729" s="97"/>
      <c r="X729" s="97"/>
      <c r="Y729" s="97"/>
      <c r="Z729" s="97"/>
      <c r="AA729" s="97"/>
      <c r="AB729" s="97"/>
      <c r="AC729" s="97"/>
      <c r="AD729" s="97"/>
      <c r="AE729" s="97"/>
    </row>
    <row r="730" customFormat="false" ht="15.75" hidden="false" customHeight="false" outlineLevel="0" collapsed="false">
      <c r="A730" s="779"/>
      <c r="B730" s="732" t="n">
        <v>44774</v>
      </c>
      <c r="C730" s="245" t="s">
        <v>10331</v>
      </c>
      <c r="D730" s="246"/>
      <c r="E730" s="168"/>
      <c r="F730" s="168"/>
      <c r="G730" s="168"/>
      <c r="H730" s="168"/>
      <c r="I730" s="168"/>
      <c r="J730" s="168"/>
      <c r="K730" s="168"/>
      <c r="L730" s="168"/>
      <c r="M730" s="168"/>
      <c r="N730" s="168"/>
      <c r="O730" s="168"/>
      <c r="P730" s="168"/>
      <c r="Q730" s="168"/>
      <c r="R730" s="168"/>
      <c r="S730" s="168"/>
      <c r="T730" s="168"/>
      <c r="U730" s="168"/>
      <c r="V730" s="168"/>
      <c r="W730" s="168"/>
      <c r="X730" s="168"/>
      <c r="Y730" s="168"/>
      <c r="Z730" s="168"/>
      <c r="AA730" s="168"/>
      <c r="AB730" s="168"/>
      <c r="AC730" s="168"/>
      <c r="AD730" s="168"/>
      <c r="AE730" s="168"/>
    </row>
    <row r="731" customFormat="false" ht="15.75" hidden="false" customHeight="false" outlineLevel="0" collapsed="false">
      <c r="A731" s="779"/>
      <c r="B731" s="662" t="n">
        <v>44774</v>
      </c>
      <c r="C731" s="275" t="s">
        <v>10332</v>
      </c>
      <c r="D731" s="18" t="s">
        <v>6688</v>
      </c>
      <c r="E731" s="409" t="s">
        <v>10333</v>
      </c>
      <c r="F731" s="800" t="s">
        <v>10334</v>
      </c>
      <c r="G731" s="410" t="s">
        <v>10335</v>
      </c>
    </row>
    <row r="732" customFormat="false" ht="15.75" hidden="false" customHeight="false" outlineLevel="0" collapsed="false">
      <c r="A732" s="779"/>
      <c r="B732" s="662" t="n">
        <v>45140</v>
      </c>
      <c r="C732" s="41" t="s">
        <v>10336</v>
      </c>
      <c r="D732" s="5" t="s">
        <v>10337</v>
      </c>
      <c r="E732" s="262" t="s">
        <v>10338</v>
      </c>
    </row>
    <row r="733" customFormat="false" ht="15.75" hidden="false" customHeight="false" outlineLevel="0" collapsed="false">
      <c r="A733" s="779"/>
      <c r="B733" s="662" t="n">
        <v>44775</v>
      </c>
      <c r="C733" s="525" t="s">
        <v>10339</v>
      </c>
      <c r="D733" s="5" t="s">
        <v>1645</v>
      </c>
      <c r="E733" s="262" t="s">
        <v>10340</v>
      </c>
    </row>
    <row r="734" customFormat="false" ht="15.75" hidden="false" customHeight="false" outlineLevel="0" collapsed="false">
      <c r="A734" s="779"/>
      <c r="B734" s="662" t="n">
        <v>44775</v>
      </c>
      <c r="C734" s="801" t="s">
        <v>10341</v>
      </c>
      <c r="D734" s="4" t="s">
        <v>1354</v>
      </c>
      <c r="E734" s="285" t="s">
        <v>10342</v>
      </c>
      <c r="F734" s="106" t="s">
        <v>588</v>
      </c>
      <c r="G734" s="255" t="s">
        <v>10343</v>
      </c>
      <c r="H734" s="4" t="s">
        <v>1551</v>
      </c>
      <c r="I734" s="255" t="s">
        <v>10344</v>
      </c>
    </row>
    <row r="735" customFormat="false" ht="15.75" hidden="false" customHeight="false" outlineLevel="0" collapsed="false">
      <c r="A735" s="779"/>
      <c r="B735" s="662" t="n">
        <v>44775</v>
      </c>
      <c r="C735" s="773" t="s">
        <v>10345</v>
      </c>
      <c r="D735" s="4" t="s">
        <v>10346</v>
      </c>
      <c r="E735" s="255" t="s">
        <v>10347</v>
      </c>
      <c r="F735" s="106" t="s">
        <v>588</v>
      </c>
      <c r="G735" s="255" t="s">
        <v>10348</v>
      </c>
    </row>
    <row r="736" customFormat="false" ht="15.75" hidden="false" customHeight="false" outlineLevel="0" collapsed="false">
      <c r="A736" s="779"/>
      <c r="B736" s="662" t="n">
        <v>44775</v>
      </c>
      <c r="C736" s="773" t="s">
        <v>10349</v>
      </c>
      <c r="D736" s="4" t="s">
        <v>1066</v>
      </c>
      <c r="E736" s="255" t="s">
        <v>10350</v>
      </c>
      <c r="F736" s="106"/>
    </row>
    <row r="737" customFormat="false" ht="15.75" hidden="false" customHeight="false" outlineLevel="0" collapsed="false">
      <c r="A737" s="779"/>
      <c r="B737" s="662" t="n">
        <v>44775</v>
      </c>
      <c r="C737" s="333" t="s">
        <v>10351</v>
      </c>
      <c r="D737" s="4" t="s">
        <v>10352</v>
      </c>
      <c r="E737" s="255" t="s">
        <v>10353</v>
      </c>
      <c r="F737" s="106" t="s">
        <v>1643</v>
      </c>
      <c r="G737" s="255" t="s">
        <v>10354</v>
      </c>
    </row>
    <row r="738" customFormat="false" ht="15.75" hidden="false" customHeight="false" outlineLevel="0" collapsed="false">
      <c r="A738" s="779"/>
      <c r="B738" s="662" t="n">
        <v>44776</v>
      </c>
      <c r="C738" s="333" t="s">
        <v>10355</v>
      </c>
      <c r="D738" s="4" t="s">
        <v>1354</v>
      </c>
      <c r="E738" s="255" t="s">
        <v>10356</v>
      </c>
    </row>
    <row r="739" customFormat="false" ht="15.75" hidden="false" customHeight="false" outlineLevel="0" collapsed="false">
      <c r="A739" s="779"/>
      <c r="B739" s="662" t="n">
        <v>44777</v>
      </c>
      <c r="C739" s="57" t="s">
        <v>10357</v>
      </c>
      <c r="D739" s="5" t="s">
        <v>1607</v>
      </c>
      <c r="E739" s="262" t="s">
        <v>10358</v>
      </c>
    </row>
    <row r="740" customFormat="false" ht="15.75" hidden="false" customHeight="false" outlineLevel="0" collapsed="false">
      <c r="A740" s="779"/>
      <c r="B740" s="662" t="n">
        <v>44777</v>
      </c>
      <c r="C740" s="254" t="s">
        <v>10359</v>
      </c>
      <c r="D740" s="4" t="s">
        <v>1312</v>
      </c>
      <c r="E740" s="255" t="s">
        <v>10360</v>
      </c>
    </row>
    <row r="741" customFormat="false" ht="15.75" hidden="false" customHeight="false" outlineLevel="0" collapsed="false">
      <c r="A741" s="779"/>
      <c r="B741" s="662" t="n">
        <v>44777</v>
      </c>
      <c r="C741" s="765" t="s">
        <v>10361</v>
      </c>
      <c r="D741" s="5" t="s">
        <v>1066</v>
      </c>
      <c r="E741" s="262" t="s">
        <v>10362</v>
      </c>
    </row>
    <row r="742" customFormat="false" ht="15.75" hidden="false" customHeight="false" outlineLevel="0" collapsed="false">
      <c r="A742" s="779"/>
      <c r="B742" s="662" t="n">
        <v>44777</v>
      </c>
      <c r="C742" s="802" t="s">
        <v>10363</v>
      </c>
      <c r="D742" s="5" t="s">
        <v>9139</v>
      </c>
      <c r="E742" s="262" t="s">
        <v>10364</v>
      </c>
    </row>
    <row r="743" customFormat="false" ht="15.75" hidden="false" customHeight="false" outlineLevel="0" collapsed="false">
      <c r="A743" s="779"/>
      <c r="B743" s="662" t="n">
        <v>44777</v>
      </c>
      <c r="C743" s="734" t="s">
        <v>10365</v>
      </c>
      <c r="D743" s="4" t="s">
        <v>418</v>
      </c>
      <c r="E743" s="255" t="s">
        <v>10366</v>
      </c>
    </row>
    <row r="744" customFormat="false" ht="15.75" hidden="false" customHeight="false" outlineLevel="0" collapsed="false">
      <c r="A744" s="779"/>
      <c r="B744" s="646" t="n">
        <v>44777</v>
      </c>
      <c r="C744" s="254" t="s">
        <v>10367</v>
      </c>
      <c r="D744" s="4" t="s">
        <v>2024</v>
      </c>
      <c r="E744" s="255" t="s">
        <v>10368</v>
      </c>
    </row>
    <row r="745" customFormat="false" ht="15.75" hidden="false" customHeight="false" outlineLevel="0" collapsed="false">
      <c r="A745" s="779"/>
      <c r="B745" s="662" t="n">
        <v>45142</v>
      </c>
      <c r="C745" s="803" t="s">
        <v>10369</v>
      </c>
      <c r="D745" s="5" t="s">
        <v>10370</v>
      </c>
      <c r="E745" s="262" t="s">
        <v>10371</v>
      </c>
      <c r="F745" s="4"/>
      <c r="G745" s="4"/>
    </row>
    <row r="746" customFormat="false" ht="15.75" hidden="false" customHeight="false" outlineLevel="0" collapsed="false">
      <c r="A746" s="779"/>
      <c r="B746" s="662" t="n">
        <v>45143</v>
      </c>
      <c r="C746" s="380" t="s">
        <v>10372</v>
      </c>
      <c r="D746" s="18" t="s">
        <v>10373</v>
      </c>
      <c r="E746" s="409" t="s">
        <v>10374</v>
      </c>
    </row>
    <row r="747" customFormat="false" ht="15.75" hidden="false" customHeight="false" outlineLevel="0" collapsed="false">
      <c r="A747" s="779"/>
      <c r="B747" s="662" t="n">
        <v>44778</v>
      </c>
      <c r="C747" s="765" t="s">
        <v>10375</v>
      </c>
      <c r="D747" s="5" t="s">
        <v>10376</v>
      </c>
      <c r="E747" s="262" t="s">
        <v>10377</v>
      </c>
      <c r="F747" s="4"/>
      <c r="G747" s="4"/>
    </row>
    <row r="748" customFormat="false" ht="15.75" hidden="false" customHeight="false" outlineLevel="0" collapsed="false">
      <c r="A748" s="779"/>
      <c r="B748" s="646" t="n">
        <v>44778</v>
      </c>
      <c r="C748" s="745" t="s">
        <v>10378</v>
      </c>
      <c r="D748" s="4"/>
      <c r="E748" s="4"/>
      <c r="F748" s="4"/>
      <c r="G748" s="4"/>
    </row>
    <row r="749" customFormat="false" ht="15.75" hidden="false" customHeight="false" outlineLevel="0" collapsed="false">
      <c r="A749" s="779"/>
      <c r="B749" s="662" t="n">
        <v>44778</v>
      </c>
      <c r="C749" s="793" t="s">
        <v>10379</v>
      </c>
      <c r="D749" s="5" t="s">
        <v>2557</v>
      </c>
      <c r="E749" s="262" t="s">
        <v>10380</v>
      </c>
      <c r="F749" s="4"/>
      <c r="G749" s="4"/>
    </row>
    <row r="750" customFormat="false" ht="15.75" hidden="false" customHeight="false" outlineLevel="0" collapsed="false">
      <c r="A750" s="779"/>
      <c r="B750" s="662" t="n">
        <v>45143</v>
      </c>
      <c r="C750" s="57" t="s">
        <v>10381</v>
      </c>
      <c r="D750" s="5" t="s">
        <v>7392</v>
      </c>
      <c r="E750" s="262" t="s">
        <v>10382</v>
      </c>
      <c r="F750" s="4" t="s">
        <v>1643</v>
      </c>
      <c r="G750" s="4"/>
    </row>
    <row r="751" customFormat="false" ht="15.75" hidden="false" customHeight="false" outlineLevel="0" collapsed="false">
      <c r="A751" s="779"/>
      <c r="B751" s="662" t="n">
        <v>44778</v>
      </c>
      <c r="C751" s="275" t="s">
        <v>10383</v>
      </c>
      <c r="D751" s="5" t="s">
        <v>9139</v>
      </c>
      <c r="E751" s="262" t="s">
        <v>10384</v>
      </c>
      <c r="F751" s="4"/>
      <c r="G751" s="4"/>
    </row>
    <row r="752" customFormat="false" ht="15.75" hidden="false" customHeight="false" outlineLevel="0" collapsed="false">
      <c r="A752" s="779"/>
      <c r="B752" s="646" t="n">
        <v>44778</v>
      </c>
      <c r="C752" s="254" t="s">
        <v>10385</v>
      </c>
      <c r="D752" s="4" t="s">
        <v>10190</v>
      </c>
      <c r="E752" s="255" t="s">
        <v>10386</v>
      </c>
      <c r="F752" s="4"/>
      <c r="G752" s="4"/>
    </row>
    <row r="753" customFormat="false" ht="15.75" hidden="false" customHeight="false" outlineLevel="0" collapsed="false">
      <c r="A753" s="779"/>
      <c r="B753" s="646" t="n">
        <v>44779</v>
      </c>
      <c r="C753" s="254" t="s">
        <v>10387</v>
      </c>
      <c r="D753" s="4" t="s">
        <v>518</v>
      </c>
      <c r="E753" s="255" t="s">
        <v>10388</v>
      </c>
      <c r="F753" s="4" t="s">
        <v>10389</v>
      </c>
      <c r="G753" s="255" t="s">
        <v>10390</v>
      </c>
    </row>
    <row r="754" customFormat="false" ht="15.75" hidden="false" customHeight="false" outlineLevel="0" collapsed="false">
      <c r="A754" s="779"/>
      <c r="B754" s="646" t="n">
        <v>44779</v>
      </c>
      <c r="C754" s="254" t="s">
        <v>10391</v>
      </c>
      <c r="D754" s="4" t="s">
        <v>518</v>
      </c>
      <c r="E754" s="255" t="s">
        <v>10392</v>
      </c>
      <c r="F754" s="4"/>
      <c r="G754" s="4"/>
    </row>
    <row r="755" customFormat="false" ht="15.75" hidden="false" customHeight="false" outlineLevel="0" collapsed="false">
      <c r="A755" s="779"/>
      <c r="B755" s="646" t="n">
        <v>44780</v>
      </c>
      <c r="C755" s="5" t="s">
        <v>10393</v>
      </c>
      <c r="D755" s="4" t="s">
        <v>10394</v>
      </c>
      <c r="E755" s="255" t="s">
        <v>10395</v>
      </c>
      <c r="F755" s="4" t="s">
        <v>10396</v>
      </c>
      <c r="G755" s="255" t="s">
        <v>10397</v>
      </c>
    </row>
    <row r="756" customFormat="false" ht="15.75" hidden="false" customHeight="false" outlineLevel="0" collapsed="false">
      <c r="A756" s="779"/>
      <c r="B756" s="662" t="n">
        <v>44781</v>
      </c>
      <c r="C756" s="525" t="s">
        <v>10398</v>
      </c>
      <c r="D756" s="5" t="s">
        <v>1612</v>
      </c>
      <c r="E756" s="262" t="s">
        <v>1613</v>
      </c>
    </row>
    <row r="757" customFormat="false" ht="15.75" hidden="false" customHeight="false" outlineLevel="0" collapsed="false">
      <c r="A757" s="779"/>
      <c r="B757" s="646" t="n">
        <v>44781</v>
      </c>
      <c r="C757" s="5" t="s">
        <v>10399</v>
      </c>
      <c r="D757" s="4" t="s">
        <v>588</v>
      </c>
      <c r="E757" s="255" t="s">
        <v>10400</v>
      </c>
    </row>
    <row r="758" customFormat="false" ht="15.75" hidden="false" customHeight="false" outlineLevel="0" collapsed="false">
      <c r="A758" s="779"/>
      <c r="B758" s="662" t="n">
        <v>44781</v>
      </c>
      <c r="C758" s="793" t="s">
        <v>10401</v>
      </c>
      <c r="D758" s="41" t="s">
        <v>10402</v>
      </c>
      <c r="E758" s="362" t="s">
        <v>10403</v>
      </c>
      <c r="F758" s="41" t="s">
        <v>10404</v>
      </c>
      <c r="G758" s="266" t="s">
        <v>10405</v>
      </c>
    </row>
    <row r="759" customFormat="false" ht="15.75" hidden="false" customHeight="false" outlineLevel="0" collapsed="false">
      <c r="A759" s="779"/>
      <c r="B759" s="646" t="n">
        <v>44782</v>
      </c>
      <c r="C759" s="734" t="s">
        <v>10406</v>
      </c>
      <c r="D759" s="4" t="s">
        <v>10407</v>
      </c>
      <c r="E759" s="255" t="s">
        <v>10408</v>
      </c>
    </row>
    <row r="760" customFormat="false" ht="15.75" hidden="false" customHeight="false" outlineLevel="0" collapsed="false">
      <c r="A760" s="779"/>
      <c r="B760" s="646" t="n">
        <v>44782</v>
      </c>
      <c r="C760" s="333" t="s">
        <v>10409</v>
      </c>
      <c r="D760" s="4" t="s">
        <v>518</v>
      </c>
      <c r="E760" s="255" t="s">
        <v>10410</v>
      </c>
    </row>
    <row r="761" customFormat="false" ht="15.75" hidden="false" customHeight="false" outlineLevel="0" collapsed="false">
      <c r="A761" s="779"/>
      <c r="B761" s="646" t="n">
        <v>44782</v>
      </c>
      <c r="C761" s="777" t="s">
        <v>10411</v>
      </c>
    </row>
    <row r="762" customFormat="false" ht="15.75" hidden="false" customHeight="false" outlineLevel="0" collapsed="false">
      <c r="A762" s="779"/>
      <c r="B762" s="646" t="n">
        <v>44782</v>
      </c>
      <c r="C762" s="254" t="s">
        <v>10412</v>
      </c>
      <c r="D762" s="4" t="s">
        <v>2027</v>
      </c>
      <c r="E762" s="255" t="s">
        <v>10413</v>
      </c>
      <c r="F762" s="4"/>
      <c r="G762" s="4"/>
    </row>
    <row r="763" customFormat="false" ht="15.75" hidden="false" customHeight="false" outlineLevel="0" collapsed="false">
      <c r="A763" s="779"/>
      <c r="B763" s="646" t="n">
        <v>44782</v>
      </c>
      <c r="C763" s="333" t="s">
        <v>10414</v>
      </c>
      <c r="D763" s="4" t="s">
        <v>2024</v>
      </c>
      <c r="E763" s="255" t="s">
        <v>10415</v>
      </c>
      <c r="F763" s="4" t="s">
        <v>518</v>
      </c>
      <c r="G763" s="255" t="s">
        <v>10416</v>
      </c>
      <c r="H763" s="106" t="s">
        <v>8257</v>
      </c>
      <c r="I763" s="255" t="s">
        <v>10417</v>
      </c>
    </row>
    <row r="764" customFormat="false" ht="15.75" hidden="false" customHeight="false" outlineLevel="0" collapsed="false">
      <c r="A764" s="779"/>
      <c r="B764" s="646" t="n">
        <v>44782</v>
      </c>
      <c r="C764" s="741" t="s">
        <v>10418</v>
      </c>
      <c r="D764" s="4" t="s">
        <v>10419</v>
      </c>
      <c r="E764" s="255" t="s">
        <v>10420</v>
      </c>
    </row>
    <row r="765" customFormat="false" ht="15.75" hidden="false" customHeight="false" outlineLevel="0" collapsed="false">
      <c r="A765" s="779"/>
      <c r="B765" s="746" t="n">
        <v>44783</v>
      </c>
      <c r="C765" s="804" t="s">
        <v>10421</v>
      </c>
      <c r="D765" s="4"/>
      <c r="E765" s="4"/>
      <c r="F765" s="748"/>
      <c r="G765" s="748"/>
      <c r="H765" s="748"/>
      <c r="I765" s="748"/>
      <c r="J765" s="748"/>
      <c r="K765" s="748"/>
      <c r="L765" s="748"/>
      <c r="M765" s="748"/>
      <c r="N765" s="748"/>
      <c r="O765" s="748"/>
      <c r="P765" s="748"/>
      <c r="Q765" s="748"/>
      <c r="R765" s="748"/>
      <c r="S765" s="748"/>
      <c r="T765" s="748"/>
      <c r="U765" s="748"/>
      <c r="V765" s="748"/>
      <c r="W765" s="748"/>
      <c r="X765" s="748"/>
      <c r="Y765" s="748"/>
      <c r="Z765" s="748"/>
      <c r="AA765" s="748"/>
      <c r="AB765" s="748"/>
      <c r="AC765" s="748"/>
      <c r="AD765" s="748"/>
      <c r="AE765" s="748"/>
    </row>
    <row r="766" customFormat="false" ht="15.75" hidden="false" customHeight="false" outlineLevel="0" collapsed="false">
      <c r="A766" s="779"/>
      <c r="B766" s="482" t="s">
        <v>10422</v>
      </c>
      <c r="C766" s="18" t="s">
        <v>10423</v>
      </c>
      <c r="D766" s="18" t="s">
        <v>10424</v>
      </c>
      <c r="E766" s="410" t="s">
        <v>10425</v>
      </c>
      <c r="F766" s="355"/>
      <c r="G766" s="355"/>
      <c r="H766" s="4"/>
      <c r="I766" s="355"/>
      <c r="J766" s="748"/>
      <c r="K766" s="748"/>
      <c r="L766" s="748"/>
      <c r="M766" s="748"/>
      <c r="N766" s="748"/>
      <c r="O766" s="748"/>
      <c r="P766" s="748"/>
      <c r="Q766" s="748"/>
      <c r="R766" s="748"/>
      <c r="S766" s="748"/>
      <c r="T766" s="748"/>
      <c r="U766" s="748"/>
      <c r="V766" s="748"/>
      <c r="W766" s="748"/>
      <c r="X766" s="748"/>
      <c r="Y766" s="748"/>
      <c r="Z766" s="748"/>
      <c r="AA766" s="748"/>
      <c r="AB766" s="748"/>
      <c r="AC766" s="748"/>
      <c r="AD766" s="748"/>
      <c r="AE766" s="748"/>
    </row>
    <row r="767" customFormat="false" ht="15.75" hidden="false" customHeight="false" outlineLevel="0" collapsed="false">
      <c r="A767" s="779"/>
      <c r="B767" s="646" t="n">
        <v>44783</v>
      </c>
      <c r="C767" s="378" t="s">
        <v>10426</v>
      </c>
      <c r="D767" s="4" t="s">
        <v>8343</v>
      </c>
      <c r="E767" s="255" t="s">
        <v>10427</v>
      </c>
      <c r="F767" s="355" t="s">
        <v>10428</v>
      </c>
      <c r="G767" s="747" t="s">
        <v>10429</v>
      </c>
      <c r="H767" s="4" t="s">
        <v>1897</v>
      </c>
      <c r="I767" s="747" t="s">
        <v>10430</v>
      </c>
      <c r="J767" s="748"/>
      <c r="K767" s="748"/>
      <c r="L767" s="748"/>
      <c r="M767" s="748"/>
      <c r="N767" s="748"/>
      <c r="O767" s="748"/>
      <c r="P767" s="748"/>
      <c r="Q767" s="748"/>
      <c r="R767" s="748"/>
      <c r="S767" s="748"/>
      <c r="T767" s="748"/>
      <c r="U767" s="748"/>
      <c r="V767" s="748"/>
      <c r="W767" s="748"/>
      <c r="X767" s="748"/>
      <c r="Y767" s="748"/>
      <c r="Z767" s="748"/>
      <c r="AA767" s="748"/>
      <c r="AB767" s="748"/>
      <c r="AC767" s="748"/>
      <c r="AD767" s="748"/>
      <c r="AE767" s="748"/>
    </row>
    <row r="768" customFormat="false" ht="15.75" hidden="false" customHeight="false" outlineLevel="0" collapsed="false">
      <c r="A768" s="779"/>
      <c r="B768" s="662" t="n">
        <v>44783</v>
      </c>
      <c r="C768" s="773" t="s">
        <v>10431</v>
      </c>
      <c r="D768" s="4" t="s">
        <v>10432</v>
      </c>
      <c r="E768" s="255" t="s">
        <v>10433</v>
      </c>
      <c r="F768" s="748"/>
      <c r="G768" s="748"/>
      <c r="H768" s="748"/>
      <c r="I768" s="748"/>
      <c r="J768" s="748"/>
      <c r="K768" s="748"/>
      <c r="L768" s="748"/>
      <c r="M768" s="748"/>
      <c r="N768" s="748"/>
      <c r="O768" s="748"/>
      <c r="P768" s="748"/>
      <c r="Q768" s="748"/>
      <c r="R768" s="748"/>
      <c r="S768" s="748"/>
      <c r="T768" s="748"/>
      <c r="U768" s="748"/>
      <c r="V768" s="748"/>
      <c r="W768" s="748"/>
      <c r="X768" s="748"/>
      <c r="Y768" s="748"/>
      <c r="Z768" s="748"/>
      <c r="AA768" s="748"/>
      <c r="AB768" s="748"/>
      <c r="AC768" s="748"/>
      <c r="AD768" s="748"/>
      <c r="AE768" s="748"/>
    </row>
    <row r="769" customFormat="false" ht="15.75" hidden="false" customHeight="false" outlineLevel="0" collapsed="false">
      <c r="A769" s="779"/>
      <c r="B769" s="746" t="n">
        <v>44783</v>
      </c>
      <c r="C769" s="749" t="s">
        <v>10434</v>
      </c>
      <c r="D769" s="355" t="s">
        <v>1564</v>
      </c>
      <c r="E769" s="747" t="s">
        <v>10435</v>
      </c>
      <c r="F769" s="748"/>
      <c r="G769" s="748"/>
      <c r="H769" s="748"/>
      <c r="I769" s="748"/>
      <c r="J769" s="748"/>
      <c r="K769" s="748"/>
      <c r="L769" s="748"/>
      <c r="M769" s="748"/>
      <c r="N769" s="748"/>
      <c r="O769" s="748"/>
      <c r="P769" s="748"/>
      <c r="Q769" s="748"/>
      <c r="R769" s="748"/>
      <c r="S769" s="748"/>
      <c r="T769" s="748"/>
      <c r="U769" s="748"/>
      <c r="V769" s="748"/>
      <c r="W769" s="748"/>
      <c r="X769" s="748"/>
      <c r="Y769" s="748"/>
      <c r="Z769" s="748"/>
      <c r="AA769" s="748"/>
      <c r="AB769" s="748"/>
      <c r="AC769" s="748"/>
      <c r="AD769" s="748"/>
      <c r="AE769" s="748"/>
    </row>
    <row r="770" customFormat="false" ht="15.75" hidden="false" customHeight="false" outlineLevel="0" collapsed="false">
      <c r="A770" s="779"/>
      <c r="B770" s="662" t="n">
        <v>44783</v>
      </c>
      <c r="C770" s="525" t="s">
        <v>10436</v>
      </c>
      <c r="D770" s="41" t="s">
        <v>10437</v>
      </c>
      <c r="E770" s="362" t="s">
        <v>10438</v>
      </c>
    </row>
    <row r="771" customFormat="false" ht="15.75" hidden="false" customHeight="false" outlineLevel="0" collapsed="false">
      <c r="A771" s="779"/>
      <c r="B771" s="662" t="n">
        <v>44783</v>
      </c>
      <c r="C771" s="525" t="s">
        <v>10439</v>
      </c>
      <c r="D771" s="18" t="s">
        <v>10440</v>
      </c>
      <c r="E771" s="409" t="s">
        <v>10441</v>
      </c>
      <c r="F771" s="805" t="n">
        <v>44784.5090277778</v>
      </c>
      <c r="G771" s="262" t="s">
        <v>10442</v>
      </c>
    </row>
    <row r="772" customFormat="false" ht="15.75" hidden="false" customHeight="false" outlineLevel="0" collapsed="false">
      <c r="A772" s="779"/>
      <c r="B772" s="662" t="n">
        <v>44784</v>
      </c>
      <c r="C772" s="525" t="s">
        <v>10443</v>
      </c>
      <c r="D772" s="4" t="s">
        <v>598</v>
      </c>
      <c r="E772" s="255" t="s">
        <v>10444</v>
      </c>
      <c r="F772" s="4"/>
      <c r="G772" s="4"/>
      <c r="H772" s="4"/>
      <c r="I772" s="4"/>
    </row>
    <row r="773" customFormat="false" ht="15.75" hidden="false" customHeight="false" outlineLevel="0" collapsed="false">
      <c r="A773" s="779"/>
      <c r="B773" s="646" t="n">
        <v>44784</v>
      </c>
      <c r="C773" s="5" t="s">
        <v>10445</v>
      </c>
      <c r="D773" s="4" t="s">
        <v>588</v>
      </c>
      <c r="E773" s="255" t="s">
        <v>10446</v>
      </c>
      <c r="F773" s="4" t="s">
        <v>10447</v>
      </c>
      <c r="G773" s="255" t="s">
        <v>10448</v>
      </c>
      <c r="H773" s="4" t="s">
        <v>1446</v>
      </c>
      <c r="I773" s="255" t="s">
        <v>10449</v>
      </c>
    </row>
    <row r="774" customFormat="false" ht="15.75" hidden="false" customHeight="false" outlineLevel="0" collapsed="false">
      <c r="A774" s="779"/>
      <c r="B774" s="662" t="n">
        <v>44784</v>
      </c>
      <c r="C774" s="275" t="s">
        <v>10450</v>
      </c>
      <c r="D774" s="5" t="s">
        <v>10123</v>
      </c>
      <c r="E774" s="262" t="s">
        <v>10124</v>
      </c>
      <c r="F774" s="5" t="s">
        <v>10451</v>
      </c>
      <c r="G774" s="262" t="s">
        <v>10452</v>
      </c>
    </row>
    <row r="775" customFormat="false" ht="15.75" hidden="false" customHeight="false" outlineLevel="0" collapsed="false">
      <c r="A775" s="779"/>
      <c r="B775" s="662" t="n">
        <v>44784</v>
      </c>
      <c r="C775" s="281" t="s">
        <v>10453</v>
      </c>
      <c r="D775" s="4" t="s">
        <v>1446</v>
      </c>
      <c r="E775" s="4"/>
    </row>
    <row r="776" customFormat="false" ht="15.75" hidden="false" customHeight="false" outlineLevel="0" collapsed="false">
      <c r="A776" s="779"/>
      <c r="B776" s="646" t="n">
        <v>44784</v>
      </c>
      <c r="C776" s="333" t="s">
        <v>10454</v>
      </c>
      <c r="D776" s="4" t="s">
        <v>10455</v>
      </c>
      <c r="E776" s="255" t="s">
        <v>10456</v>
      </c>
      <c r="F776" s="4" t="s">
        <v>10457</v>
      </c>
      <c r="G776" s="255" t="s">
        <v>10458</v>
      </c>
      <c r="H776" s="4" t="s">
        <v>10459</v>
      </c>
      <c r="I776" s="255" t="s">
        <v>10460</v>
      </c>
    </row>
    <row r="777" customFormat="false" ht="15.75" hidden="false" customHeight="false" outlineLevel="0" collapsed="false">
      <c r="A777" s="779"/>
      <c r="B777" s="662" t="n">
        <v>44784</v>
      </c>
      <c r="C777" s="281" t="s">
        <v>10461</v>
      </c>
      <c r="D777" s="4" t="s">
        <v>10462</v>
      </c>
      <c r="E777" s="255" t="s">
        <v>10463</v>
      </c>
      <c r="F777" s="4" t="s">
        <v>10464</v>
      </c>
      <c r="I777" s="4" t="s">
        <v>1354</v>
      </c>
      <c r="J777" s="255" t="s">
        <v>10465</v>
      </c>
    </row>
    <row r="778" customFormat="false" ht="15.75" hidden="false" customHeight="false" outlineLevel="0" collapsed="false">
      <c r="A778" s="779"/>
      <c r="B778" s="662" t="n">
        <v>44784</v>
      </c>
      <c r="C778" s="41" t="s">
        <v>10466</v>
      </c>
      <c r="D778" s="4" t="s">
        <v>10467</v>
      </c>
      <c r="E778" s="255" t="s">
        <v>10468</v>
      </c>
    </row>
    <row r="779" customFormat="false" ht="15.75" hidden="false" customHeight="false" outlineLevel="0" collapsed="false">
      <c r="A779" s="779"/>
      <c r="B779" s="662" t="n">
        <v>44784</v>
      </c>
      <c r="C779" s="281" t="s">
        <v>10469</v>
      </c>
      <c r="D779" s="5" t="s">
        <v>10470</v>
      </c>
      <c r="E779" s="262" t="s">
        <v>10471</v>
      </c>
    </row>
    <row r="780" customFormat="false" ht="15.75" hidden="false" customHeight="false" outlineLevel="0" collapsed="false">
      <c r="A780" s="779"/>
      <c r="B780" s="662" t="n">
        <v>44784</v>
      </c>
      <c r="C780" s="275" t="s">
        <v>10472</v>
      </c>
      <c r="D780" s="5" t="s">
        <v>2027</v>
      </c>
      <c r="E780" s="262" t="s">
        <v>10473</v>
      </c>
    </row>
    <row r="781" customFormat="false" ht="15.75" hidden="false" customHeight="false" outlineLevel="0" collapsed="false">
      <c r="A781" s="779"/>
      <c r="B781" s="662" t="n">
        <v>44784</v>
      </c>
      <c r="C781" s="525" t="s">
        <v>10474</v>
      </c>
      <c r="D781" s="4" t="s">
        <v>1564</v>
      </c>
      <c r="E781" s="255" t="s">
        <v>10475</v>
      </c>
    </row>
    <row r="782" customFormat="false" ht="15.75" hidden="false" customHeight="false" outlineLevel="0" collapsed="false">
      <c r="A782" s="779"/>
      <c r="B782" s="662" t="n">
        <v>44785</v>
      </c>
      <c r="C782" s="525" t="s">
        <v>10476</v>
      </c>
    </row>
    <row r="783" customFormat="false" ht="15.75" hidden="false" customHeight="false" outlineLevel="0" collapsed="false">
      <c r="A783" s="779"/>
      <c r="B783" s="646" t="n">
        <v>44785</v>
      </c>
      <c r="C783" s="5" t="s">
        <v>10477</v>
      </c>
      <c r="D783" s="4" t="s">
        <v>1438</v>
      </c>
      <c r="E783" s="255" t="s">
        <v>10478</v>
      </c>
    </row>
    <row r="784" customFormat="false" ht="15.75" hidden="false" customHeight="false" outlineLevel="0" collapsed="false">
      <c r="A784" s="779"/>
      <c r="B784" s="646" t="n">
        <v>44785</v>
      </c>
      <c r="C784" s="771" t="s">
        <v>10479</v>
      </c>
      <c r="D784" s="4" t="s">
        <v>1511</v>
      </c>
      <c r="E784" s="255" t="s">
        <v>10480</v>
      </c>
    </row>
    <row r="785" customFormat="false" ht="15.75" hidden="false" customHeight="false" outlineLevel="0" collapsed="false">
      <c r="A785" s="779"/>
      <c r="B785" s="646" t="n">
        <v>44785</v>
      </c>
      <c r="C785" s="5" t="s">
        <v>10481</v>
      </c>
      <c r="D785" s="4" t="s">
        <v>7947</v>
      </c>
      <c r="E785" s="255" t="s">
        <v>10482</v>
      </c>
    </row>
    <row r="786" customFormat="false" ht="15.75" hidden="false" customHeight="false" outlineLevel="0" collapsed="false">
      <c r="A786" s="779"/>
      <c r="B786" s="646" t="n">
        <v>44785</v>
      </c>
      <c r="C786" s="5" t="s">
        <v>10483</v>
      </c>
      <c r="D786" s="4" t="s">
        <v>518</v>
      </c>
      <c r="E786" s="255" t="s">
        <v>10484</v>
      </c>
    </row>
    <row r="787" customFormat="false" ht="15.75" hidden="false" customHeight="false" outlineLevel="0" collapsed="false">
      <c r="A787" s="779"/>
      <c r="B787" s="662" t="n">
        <v>44785</v>
      </c>
      <c r="C787" s="275" t="s">
        <v>10485</v>
      </c>
      <c r="D787" s="5" t="s">
        <v>1564</v>
      </c>
      <c r="E787" s="262" t="s">
        <v>10486</v>
      </c>
    </row>
    <row r="788" customFormat="false" ht="15.75" hidden="false" customHeight="false" outlineLevel="0" collapsed="false">
      <c r="A788" s="779"/>
      <c r="B788" s="662" t="n">
        <v>44785</v>
      </c>
      <c r="C788" s="525" t="s">
        <v>10487</v>
      </c>
      <c r="D788" s="5" t="s">
        <v>1354</v>
      </c>
      <c r="E788" s="262" t="s">
        <v>10452</v>
      </c>
    </row>
    <row r="789" customFormat="false" ht="15.75" hidden="false" customHeight="false" outlineLevel="0" collapsed="false">
      <c r="A789" s="779"/>
      <c r="B789" s="646" t="n">
        <v>44786</v>
      </c>
      <c r="C789" s="734" t="s">
        <v>10488</v>
      </c>
      <c r="D789" s="4" t="s">
        <v>598</v>
      </c>
      <c r="E789" s="255" t="s">
        <v>10489</v>
      </c>
      <c r="F789" s="4" t="s">
        <v>10490</v>
      </c>
      <c r="G789" s="255" t="s">
        <v>10491</v>
      </c>
    </row>
    <row r="790" customFormat="false" ht="15.75" hidden="false" customHeight="false" outlineLevel="0" collapsed="false">
      <c r="A790" s="779"/>
      <c r="B790" s="646" t="n">
        <v>44786</v>
      </c>
      <c r="C790" s="254" t="s">
        <v>10492</v>
      </c>
      <c r="D790" s="4" t="s">
        <v>1564</v>
      </c>
      <c r="E790" s="255" t="s">
        <v>10493</v>
      </c>
      <c r="F790" s="4" t="s">
        <v>10494</v>
      </c>
      <c r="G790" s="255" t="s">
        <v>10495</v>
      </c>
      <c r="H790" s="4" t="s">
        <v>1850</v>
      </c>
      <c r="I790" s="255" t="s">
        <v>10496</v>
      </c>
    </row>
    <row r="791" customFormat="false" ht="15.75" hidden="false" customHeight="false" outlineLevel="0" collapsed="false">
      <c r="A791" s="779"/>
      <c r="B791" s="646" t="n">
        <v>44786</v>
      </c>
      <c r="C791" s="5" t="s">
        <v>10497</v>
      </c>
      <c r="D791" s="4" t="s">
        <v>421</v>
      </c>
      <c r="E791" s="255" t="s">
        <v>10498</v>
      </c>
    </row>
    <row r="792" customFormat="false" ht="15.75" hidden="false" customHeight="false" outlineLevel="0" collapsed="false">
      <c r="A792" s="779"/>
      <c r="B792" s="646" t="n">
        <v>44786</v>
      </c>
      <c r="C792" s="734" t="s">
        <v>10499</v>
      </c>
      <c r="D792" s="4" t="s">
        <v>10500</v>
      </c>
      <c r="E792" s="255" t="s">
        <v>10501</v>
      </c>
    </row>
    <row r="793" customFormat="false" ht="15.75" hidden="false" customHeight="false" outlineLevel="0" collapsed="false">
      <c r="A793" s="779"/>
      <c r="B793" s="646" t="n">
        <v>44786</v>
      </c>
      <c r="C793" s="254" t="s">
        <v>10502</v>
      </c>
      <c r="D793" s="4" t="s">
        <v>9452</v>
      </c>
      <c r="E793" s="255" t="s">
        <v>10503</v>
      </c>
    </row>
    <row r="794" customFormat="false" ht="15.75" hidden="false" customHeight="false" outlineLevel="0" collapsed="false">
      <c r="A794" s="779"/>
      <c r="B794" s="646" t="n">
        <v>44786</v>
      </c>
      <c r="C794" s="333" t="s">
        <v>10504</v>
      </c>
      <c r="D794" s="4" t="s">
        <v>10505</v>
      </c>
      <c r="E794" s="255" t="s">
        <v>10506</v>
      </c>
    </row>
    <row r="795" customFormat="false" ht="15.75" hidden="false" customHeight="false" outlineLevel="0" collapsed="false">
      <c r="A795" s="779"/>
      <c r="B795" s="646" t="n">
        <v>44787</v>
      </c>
      <c r="C795" s="773" t="s">
        <v>10507</v>
      </c>
      <c r="D795" s="4" t="s">
        <v>2408</v>
      </c>
      <c r="E795" s="255" t="s">
        <v>10508</v>
      </c>
    </row>
    <row r="796" customFormat="false" ht="15.75" hidden="false" customHeight="false" outlineLevel="0" collapsed="false">
      <c r="A796" s="779"/>
      <c r="B796" s="646" t="n">
        <v>44788</v>
      </c>
      <c r="C796" s="745" t="s">
        <v>10509</v>
      </c>
      <c r="D796" s="4" t="s">
        <v>1312</v>
      </c>
      <c r="E796" s="255" t="s">
        <v>10510</v>
      </c>
    </row>
    <row r="797" customFormat="false" ht="15.75" hidden="false" customHeight="false" outlineLevel="0" collapsed="false">
      <c r="A797" s="779"/>
      <c r="B797" s="662" t="n">
        <v>44788</v>
      </c>
      <c r="C797" s="5" t="s">
        <v>10511</v>
      </c>
      <c r="D797" s="5" t="s">
        <v>588</v>
      </c>
      <c r="E797" s="262" t="s">
        <v>10512</v>
      </c>
    </row>
    <row r="798" customFormat="false" ht="15.75" hidden="false" customHeight="false" outlineLevel="0" collapsed="false">
      <c r="A798" s="779"/>
      <c r="B798" s="662" t="n">
        <v>44789</v>
      </c>
      <c r="C798" s="740" t="s">
        <v>10513</v>
      </c>
      <c r="D798" s="4" t="s">
        <v>1380</v>
      </c>
      <c r="E798" s="255" t="s">
        <v>10514</v>
      </c>
      <c r="F798" s="5" t="s">
        <v>2557</v>
      </c>
      <c r="G798" s="258" t="s">
        <v>10515</v>
      </c>
    </row>
    <row r="799" customFormat="false" ht="15.75" hidden="false" customHeight="false" outlineLevel="0" collapsed="false">
      <c r="A799" s="779"/>
      <c r="B799" s="662" t="n">
        <v>44789</v>
      </c>
      <c r="C799" s="333" t="s">
        <v>10516</v>
      </c>
      <c r="D799" s="5" t="s">
        <v>10517</v>
      </c>
      <c r="E799" s="262" t="s">
        <v>10518</v>
      </c>
    </row>
    <row r="800" customFormat="false" ht="15.75" hidden="false" customHeight="false" outlineLevel="0" collapsed="false">
      <c r="A800" s="779"/>
      <c r="B800" s="662" t="n">
        <v>44789</v>
      </c>
      <c r="C800" s="525" t="s">
        <v>10519</v>
      </c>
      <c r="D800" s="5" t="s">
        <v>1312</v>
      </c>
      <c r="E800" s="262" t="s">
        <v>10520</v>
      </c>
    </row>
    <row r="801" customFormat="false" ht="15.75" hidden="false" customHeight="false" outlineLevel="0" collapsed="false">
      <c r="A801" s="779"/>
      <c r="B801" s="646" t="n">
        <v>44789</v>
      </c>
      <c r="C801" s="778" t="s">
        <v>10521</v>
      </c>
      <c r="D801" s="5" t="s">
        <v>1554</v>
      </c>
      <c r="E801" s="255" t="s">
        <v>10522</v>
      </c>
      <c r="F801" s="4" t="s">
        <v>10523</v>
      </c>
      <c r="G801" s="255" t="s">
        <v>10524</v>
      </c>
      <c r="H801" s="4" t="s">
        <v>3059</v>
      </c>
      <c r="I801" s="255" t="s">
        <v>10525</v>
      </c>
      <c r="J801" s="4" t="s">
        <v>10526</v>
      </c>
      <c r="K801" s="255" t="s">
        <v>10527</v>
      </c>
    </row>
    <row r="802" customFormat="false" ht="15.75" hidden="false" customHeight="false" outlineLevel="0" collapsed="false">
      <c r="A802" s="779"/>
      <c r="B802" s="646" t="n">
        <v>44790</v>
      </c>
      <c r="C802" s="254" t="s">
        <v>10528</v>
      </c>
      <c r="D802" s="4" t="s">
        <v>10529</v>
      </c>
      <c r="E802" s="255" t="s">
        <v>10530</v>
      </c>
    </row>
    <row r="803" customFormat="false" ht="15.75" hidden="false" customHeight="false" outlineLevel="0" collapsed="false">
      <c r="A803" s="779"/>
      <c r="B803" s="662" t="n">
        <v>44790</v>
      </c>
      <c r="C803" s="793" t="s">
        <v>10531</v>
      </c>
      <c r="D803" s="5" t="s">
        <v>588</v>
      </c>
      <c r="E803" s="262" t="s">
        <v>10532</v>
      </c>
    </row>
    <row r="804" customFormat="false" ht="15.75" hidden="false" customHeight="false" outlineLevel="0" collapsed="false">
      <c r="A804" s="779"/>
      <c r="B804" s="662" t="n">
        <v>44791</v>
      </c>
      <c r="C804" s="525" t="s">
        <v>10533</v>
      </c>
      <c r="D804" s="5" t="s">
        <v>1354</v>
      </c>
      <c r="E804" s="262" t="s">
        <v>10534</v>
      </c>
    </row>
    <row r="805" customFormat="false" ht="15.75" hidden="false" customHeight="false" outlineLevel="0" collapsed="false">
      <c r="A805" s="779"/>
      <c r="B805" s="646" t="n">
        <v>44791</v>
      </c>
      <c r="C805" s="793" t="s">
        <v>10535</v>
      </c>
      <c r="D805" s="5" t="s">
        <v>2557</v>
      </c>
      <c r="E805" s="262" t="s">
        <v>10380</v>
      </c>
    </row>
    <row r="806" customFormat="false" ht="15.75" hidden="false" customHeight="false" outlineLevel="0" collapsed="false">
      <c r="A806" s="779"/>
      <c r="B806" s="646" t="n">
        <v>44792</v>
      </c>
      <c r="C806" s="745" t="s">
        <v>10536</v>
      </c>
      <c r="D806" s="4" t="s">
        <v>2557</v>
      </c>
      <c r="E806" s="255" t="s">
        <v>10537</v>
      </c>
      <c r="F806" s="4"/>
      <c r="G806" s="4"/>
    </row>
    <row r="807" customFormat="false" ht="15.75" hidden="false" customHeight="false" outlineLevel="0" collapsed="false">
      <c r="A807" s="779"/>
      <c r="B807" s="646" t="n">
        <v>44792</v>
      </c>
      <c r="C807" s="745" t="s">
        <v>10538</v>
      </c>
      <c r="D807" s="4" t="s">
        <v>2557</v>
      </c>
      <c r="E807" s="255" t="s">
        <v>10539</v>
      </c>
      <c r="F807" s="4"/>
      <c r="G807" s="4"/>
    </row>
    <row r="808" customFormat="false" ht="15.75" hidden="false" customHeight="false" outlineLevel="0" collapsed="false">
      <c r="A808" s="779"/>
      <c r="B808" s="646" t="n">
        <v>44792</v>
      </c>
      <c r="C808" s="734" t="s">
        <v>10540</v>
      </c>
      <c r="D808" s="4" t="s">
        <v>1312</v>
      </c>
      <c r="E808" s="255" t="s">
        <v>10541</v>
      </c>
      <c r="F808" s="4"/>
      <c r="G808" s="4"/>
    </row>
    <row r="809" customFormat="false" ht="15.75" hidden="false" customHeight="false" outlineLevel="0" collapsed="false">
      <c r="A809" s="779"/>
      <c r="B809" s="646" t="n">
        <v>44794</v>
      </c>
      <c r="C809" s="734" t="s">
        <v>10542</v>
      </c>
      <c r="D809" s="4" t="s">
        <v>10543</v>
      </c>
      <c r="E809" s="255" t="s">
        <v>10544</v>
      </c>
      <c r="F809" s="4" t="s">
        <v>1344</v>
      </c>
      <c r="G809" s="255" t="s">
        <v>10545</v>
      </c>
    </row>
    <row r="810" customFormat="false" ht="15.75" hidden="false" customHeight="false" outlineLevel="0" collapsed="false">
      <c r="A810" s="779"/>
      <c r="B810" s="646" t="n">
        <v>45160</v>
      </c>
      <c r="C810" s="734" t="s">
        <v>10546</v>
      </c>
      <c r="D810" s="4" t="s">
        <v>1724</v>
      </c>
      <c r="E810" s="255" t="s">
        <v>10547</v>
      </c>
      <c r="F810" s="4" t="s">
        <v>10548</v>
      </c>
      <c r="G810" s="255" t="s">
        <v>10549</v>
      </c>
      <c r="H810" s="4" t="s">
        <v>7449</v>
      </c>
      <c r="I810" s="255" t="s">
        <v>10550</v>
      </c>
    </row>
    <row r="811" customFormat="false" ht="15.75" hidden="false" customHeight="false" outlineLevel="0" collapsed="false">
      <c r="A811" s="779"/>
      <c r="B811" s="646" t="n">
        <v>44795</v>
      </c>
      <c r="C811" s="787" t="s">
        <v>10551</v>
      </c>
      <c r="D811" s="4" t="s">
        <v>2557</v>
      </c>
      <c r="E811" s="255" t="s">
        <v>10124</v>
      </c>
    </row>
    <row r="812" customFormat="false" ht="15.75" hidden="false" customHeight="false" outlineLevel="0" collapsed="false">
      <c r="A812" s="779"/>
      <c r="B812" s="662" t="n">
        <v>44795</v>
      </c>
      <c r="C812" s="525" t="s">
        <v>10552</v>
      </c>
      <c r="D812" s="41" t="s">
        <v>588</v>
      </c>
      <c r="E812" s="262" t="s">
        <v>10553</v>
      </c>
    </row>
    <row r="813" customFormat="false" ht="15.75" hidden="false" customHeight="false" outlineLevel="0" collapsed="false">
      <c r="A813" s="779"/>
      <c r="B813" s="662" t="n">
        <v>44795</v>
      </c>
      <c r="C813" s="525" t="s">
        <v>10554</v>
      </c>
      <c r="D813" s="41" t="s">
        <v>10555</v>
      </c>
      <c r="E813" s="262" t="s">
        <v>9914</v>
      </c>
    </row>
    <row r="814" customFormat="false" ht="15.75" hidden="false" customHeight="false" outlineLevel="0" collapsed="false">
      <c r="A814" s="779"/>
      <c r="B814" s="646" t="n">
        <v>44796</v>
      </c>
      <c r="C814" s="333" t="s">
        <v>10556</v>
      </c>
      <c r="D814" s="4" t="s">
        <v>10557</v>
      </c>
      <c r="E814" s="255" t="s">
        <v>10015</v>
      </c>
      <c r="F814" s="4"/>
      <c r="G814" s="4"/>
    </row>
    <row r="815" customFormat="false" ht="15.75" hidden="false" customHeight="false" outlineLevel="0" collapsed="false">
      <c r="A815" s="779"/>
      <c r="B815" s="646" t="n">
        <v>44796</v>
      </c>
      <c r="C815" s="734" t="s">
        <v>10558</v>
      </c>
      <c r="D815" s="4" t="s">
        <v>1291</v>
      </c>
      <c r="E815" s="255" t="s">
        <v>10559</v>
      </c>
      <c r="F815" s="4" t="s">
        <v>10560</v>
      </c>
      <c r="G815" s="255" t="s">
        <v>10561</v>
      </c>
    </row>
    <row r="816" customFormat="false" ht="15.75" hidden="false" customHeight="false" outlineLevel="0" collapsed="false">
      <c r="A816" s="779"/>
      <c r="B816" s="646" t="n">
        <v>44796</v>
      </c>
      <c r="C816" s="771" t="s">
        <v>10562</v>
      </c>
      <c r="D816" s="4" t="s">
        <v>1312</v>
      </c>
      <c r="E816" s="255" t="s">
        <v>10563</v>
      </c>
      <c r="F816" s="5" t="s">
        <v>10564</v>
      </c>
      <c r="G816" s="258" t="s">
        <v>10565</v>
      </c>
    </row>
    <row r="817" customFormat="false" ht="15.75" hidden="false" customHeight="false" outlineLevel="0" collapsed="false">
      <c r="A817" s="779"/>
      <c r="B817" s="646" t="n">
        <v>44796</v>
      </c>
      <c r="C817" s="5" t="s">
        <v>10566</v>
      </c>
      <c r="D817" s="4" t="s">
        <v>4264</v>
      </c>
      <c r="E817" s="255" t="s">
        <v>10567</v>
      </c>
    </row>
    <row r="818" customFormat="false" ht="15.75" hidden="false" customHeight="false" outlineLevel="0" collapsed="false">
      <c r="A818" s="779"/>
      <c r="B818" s="662" t="n">
        <v>44796</v>
      </c>
      <c r="C818" s="806" t="s">
        <v>10568</v>
      </c>
      <c r="D818" s="18" t="s">
        <v>10569</v>
      </c>
      <c r="E818" s="410" t="s">
        <v>10570</v>
      </c>
      <c r="F818" s="482" t="s">
        <v>10571</v>
      </c>
      <c r="G818" s="262" t="s">
        <v>10572</v>
      </c>
    </row>
    <row r="819" customFormat="false" ht="15.75" hidden="false" customHeight="false" outlineLevel="0" collapsed="false">
      <c r="A819" s="779"/>
      <c r="B819" s="646" t="n">
        <v>44796</v>
      </c>
      <c r="C819" s="5" t="s">
        <v>10573</v>
      </c>
      <c r="D819" s="5" t="s">
        <v>4839</v>
      </c>
      <c r="E819" s="262" t="s">
        <v>10574</v>
      </c>
      <c r="F819" s="482" t="s">
        <v>4454</v>
      </c>
      <c r="G819" s="262" t="s">
        <v>10575</v>
      </c>
    </row>
    <row r="820" customFormat="false" ht="15.75" hidden="false" customHeight="false" outlineLevel="0" collapsed="false">
      <c r="A820" s="779"/>
      <c r="B820" s="646" t="n">
        <v>44796</v>
      </c>
      <c r="C820" s="734" t="s">
        <v>10576</v>
      </c>
      <c r="D820" s="5" t="s">
        <v>588</v>
      </c>
      <c r="E820" s="262" t="s">
        <v>10577</v>
      </c>
    </row>
    <row r="821" customFormat="false" ht="15.75" hidden="false" customHeight="false" outlineLevel="0" collapsed="false">
      <c r="A821" s="779"/>
      <c r="B821" s="662" t="n">
        <v>44797</v>
      </c>
      <c r="C821" s="740" t="s">
        <v>10578</v>
      </c>
      <c r="D821" s="18" t="s">
        <v>10579</v>
      </c>
      <c r="E821" s="409" t="s">
        <v>10580</v>
      </c>
    </row>
    <row r="822" customFormat="false" ht="15.75" hidden="false" customHeight="false" outlineLevel="0" collapsed="false">
      <c r="A822" s="779"/>
      <c r="B822" s="646" t="n">
        <v>44797</v>
      </c>
      <c r="C822" s="740" t="s">
        <v>10581</v>
      </c>
      <c r="D822" s="4" t="s">
        <v>2557</v>
      </c>
      <c r="E822" s="255" t="s">
        <v>3410</v>
      </c>
    </row>
    <row r="823" customFormat="false" ht="15.75" hidden="false" customHeight="false" outlineLevel="0" collapsed="false">
      <c r="A823" s="779"/>
      <c r="B823" s="646" t="n">
        <v>44797</v>
      </c>
      <c r="C823" s="741" t="s">
        <v>10582</v>
      </c>
      <c r="D823" s="4" t="s">
        <v>10583</v>
      </c>
      <c r="E823" s="255" t="s">
        <v>10584</v>
      </c>
    </row>
    <row r="824" customFormat="false" ht="15.75" hidden="false" customHeight="false" outlineLevel="0" collapsed="false">
      <c r="A824" s="779"/>
      <c r="B824" s="646" t="n">
        <v>45163</v>
      </c>
      <c r="C824" s="782" t="s">
        <v>10585</v>
      </c>
      <c r="D824" s="4" t="s">
        <v>843</v>
      </c>
      <c r="E824" s="255" t="s">
        <v>10586</v>
      </c>
      <c r="F824" s="4" t="s">
        <v>9714</v>
      </c>
      <c r="G824" s="255" t="s">
        <v>10586</v>
      </c>
    </row>
    <row r="825" customFormat="false" ht="15.75" hidden="false" customHeight="false" outlineLevel="0" collapsed="false">
      <c r="A825" s="779"/>
      <c r="B825" s="646" t="n">
        <v>44798</v>
      </c>
      <c r="C825" s="254" t="s">
        <v>10587</v>
      </c>
      <c r="D825" s="4" t="s">
        <v>10588</v>
      </c>
      <c r="E825" s="255" t="s">
        <v>10589</v>
      </c>
    </row>
    <row r="826" customFormat="false" ht="15.75" hidden="false" customHeight="false" outlineLevel="0" collapsed="false">
      <c r="A826" s="779"/>
      <c r="B826" s="646" t="n">
        <v>44798</v>
      </c>
      <c r="C826" s="787" t="s">
        <v>10590</v>
      </c>
      <c r="D826" s="4" t="s">
        <v>10591</v>
      </c>
      <c r="E826" s="255" t="s">
        <v>10592</v>
      </c>
    </row>
    <row r="827" customFormat="false" ht="15.75" hidden="false" customHeight="false" outlineLevel="0" collapsed="false">
      <c r="A827" s="779"/>
      <c r="B827" s="662" t="n">
        <v>44798</v>
      </c>
      <c r="C827" s="525" t="s">
        <v>10593</v>
      </c>
      <c r="D827" s="5" t="s">
        <v>588</v>
      </c>
      <c r="E827" s="262" t="s">
        <v>10594</v>
      </c>
    </row>
    <row r="828" customFormat="false" ht="15.75" hidden="false" customHeight="false" outlineLevel="0" collapsed="false">
      <c r="A828" s="779"/>
      <c r="B828" s="646" t="n">
        <v>44798</v>
      </c>
      <c r="C828" s="734" t="s">
        <v>10595</v>
      </c>
      <c r="D828" s="4" t="s">
        <v>1643</v>
      </c>
      <c r="E828" s="255" t="s">
        <v>10354</v>
      </c>
    </row>
    <row r="829" customFormat="false" ht="15.75" hidden="false" customHeight="false" outlineLevel="0" collapsed="false">
      <c r="A829" s="779"/>
      <c r="B829" s="646" t="n">
        <v>45163</v>
      </c>
      <c r="C829" s="745" t="s">
        <v>10596</v>
      </c>
      <c r="D829" s="4" t="s">
        <v>10597</v>
      </c>
      <c r="E829" s="255" t="s">
        <v>10598</v>
      </c>
      <c r="F829" s="4" t="s">
        <v>1312</v>
      </c>
      <c r="G829" s="255" t="s">
        <v>10586</v>
      </c>
    </row>
    <row r="830" customFormat="false" ht="15.75" hidden="false" customHeight="false" outlineLevel="0" collapsed="false">
      <c r="A830" s="779"/>
      <c r="B830" s="646" t="n">
        <v>44798</v>
      </c>
      <c r="C830" s="745" t="s">
        <v>10599</v>
      </c>
      <c r="D830" s="4" t="s">
        <v>10600</v>
      </c>
      <c r="E830" s="255" t="s">
        <v>10601</v>
      </c>
    </row>
    <row r="831" customFormat="false" ht="15.75" hidden="false" customHeight="false" outlineLevel="0" collapsed="false">
      <c r="A831" s="779"/>
      <c r="B831" s="646" t="n">
        <v>44799</v>
      </c>
      <c r="C831" s="787" t="s">
        <v>10602</v>
      </c>
      <c r="D831" s="4" t="s">
        <v>2557</v>
      </c>
      <c r="E831" s="255" t="s">
        <v>10603</v>
      </c>
      <c r="F831" s="106" t="s">
        <v>1312</v>
      </c>
      <c r="G831" s="255" t="s">
        <v>10604</v>
      </c>
    </row>
    <row r="832" customFormat="false" ht="15.75" hidden="false" customHeight="false" outlineLevel="0" collapsed="false">
      <c r="A832" s="779"/>
      <c r="B832" s="646" t="n">
        <v>44801</v>
      </c>
      <c r="C832" s="254" t="s">
        <v>10605</v>
      </c>
      <c r="D832" s="4" t="s">
        <v>518</v>
      </c>
      <c r="E832" s="255" t="s">
        <v>10606</v>
      </c>
    </row>
    <row r="833" customFormat="false" ht="15.75" hidden="false" customHeight="false" outlineLevel="0" collapsed="false">
      <c r="A833" s="779"/>
      <c r="B833" s="646" t="n">
        <v>44801</v>
      </c>
      <c r="C833" s="254" t="s">
        <v>10607</v>
      </c>
      <c r="D833" s="4" t="s">
        <v>1344</v>
      </c>
      <c r="E833" s="255" t="s">
        <v>10608</v>
      </c>
    </row>
    <row r="834" customFormat="false" ht="15.75" hidden="false" customHeight="false" outlineLevel="0" collapsed="false">
      <c r="A834" s="779"/>
      <c r="B834" s="662" t="n">
        <v>44802</v>
      </c>
      <c r="C834" s="41" t="s">
        <v>10609</v>
      </c>
      <c r="D834" s="5" t="s">
        <v>1484</v>
      </c>
      <c r="E834" s="262" t="s">
        <v>10610</v>
      </c>
    </row>
    <row r="835" customFormat="false" ht="15.75" hidden="false" customHeight="false" outlineLevel="0" collapsed="false">
      <c r="A835" s="779"/>
      <c r="B835" s="646" t="n">
        <v>44803</v>
      </c>
      <c r="C835" s="5" t="s">
        <v>10611</v>
      </c>
      <c r="D835" s="5" t="s">
        <v>1438</v>
      </c>
      <c r="E835" s="262" t="s">
        <v>10612</v>
      </c>
      <c r="F835" s="106" t="s">
        <v>10613</v>
      </c>
      <c r="G835" s="255" t="s">
        <v>10614</v>
      </c>
    </row>
    <row r="836" customFormat="false" ht="15.75" hidden="false" customHeight="false" outlineLevel="0" collapsed="false">
      <c r="A836" s="779"/>
      <c r="B836" s="646" t="n">
        <v>44803</v>
      </c>
      <c r="C836" s="254" t="s">
        <v>10615</v>
      </c>
    </row>
    <row r="837" customFormat="false" ht="15.75" hidden="false" customHeight="false" outlineLevel="0" collapsed="false">
      <c r="A837" s="779"/>
      <c r="B837" s="646" t="n">
        <v>44803</v>
      </c>
      <c r="C837" s="787" t="s">
        <v>10616</v>
      </c>
      <c r="D837" s="5" t="s">
        <v>9546</v>
      </c>
      <c r="E837" s="262" t="s">
        <v>9547</v>
      </c>
      <c r="F837" s="4" t="s">
        <v>10617</v>
      </c>
      <c r="G837" s="255" t="s">
        <v>10013</v>
      </c>
      <c r="H837" s="106" t="s">
        <v>5683</v>
      </c>
      <c r="I837" s="255" t="s">
        <v>10618</v>
      </c>
    </row>
    <row r="838" customFormat="false" ht="15.75" hidden="false" customHeight="false" outlineLevel="0" collapsed="false">
      <c r="A838" s="779"/>
      <c r="B838" s="646" t="n">
        <v>44803</v>
      </c>
      <c r="C838" s="734" t="s">
        <v>10619</v>
      </c>
      <c r="D838" s="5" t="s">
        <v>1446</v>
      </c>
      <c r="E838" s="262" t="s">
        <v>10620</v>
      </c>
      <c r="F838" s="4"/>
      <c r="G838" s="4"/>
    </row>
    <row r="839" customFormat="false" ht="15.75" hidden="false" customHeight="false" outlineLevel="0" collapsed="false">
      <c r="A839" s="779"/>
      <c r="B839" s="646" t="n">
        <v>44804</v>
      </c>
      <c r="C839" s="5" t="s">
        <v>10621</v>
      </c>
      <c r="D839" s="5" t="s">
        <v>9941</v>
      </c>
      <c r="E839" s="262" t="s">
        <v>10622</v>
      </c>
      <c r="F839" s="106" t="s">
        <v>7389</v>
      </c>
      <c r="G839" s="255" t="s">
        <v>10623</v>
      </c>
    </row>
    <row r="840" customFormat="false" ht="15.75" hidden="false" customHeight="false" outlineLevel="0" collapsed="false">
      <c r="A840" s="779"/>
      <c r="B840" s="646" t="n">
        <v>44804</v>
      </c>
      <c r="C840" s="741" t="s">
        <v>10624</v>
      </c>
      <c r="D840" s="5" t="s">
        <v>10625</v>
      </c>
      <c r="E840" s="262" t="s">
        <v>10626</v>
      </c>
      <c r="F840" s="106" t="s">
        <v>10627</v>
      </c>
      <c r="G840" s="255" t="s">
        <v>10628</v>
      </c>
      <c r="H840" s="4" t="s">
        <v>10629</v>
      </c>
    </row>
    <row r="841" customFormat="false" ht="15.75" hidden="false" customHeight="false" outlineLevel="0" collapsed="false">
      <c r="A841" s="779"/>
      <c r="B841" s="592" t="s">
        <v>10630</v>
      </c>
      <c r="C841" s="245" t="s">
        <v>10631</v>
      </c>
      <c r="D841" s="167"/>
      <c r="E841" s="167"/>
      <c r="F841" s="168"/>
      <c r="G841" s="168"/>
      <c r="H841" s="168"/>
    </row>
    <row r="842" customFormat="false" ht="15.75" hidden="false" customHeight="false" outlineLevel="0" collapsed="false">
      <c r="A842" s="779"/>
      <c r="B842" s="646" t="n">
        <v>44805</v>
      </c>
      <c r="C842" s="741" t="s">
        <v>10632</v>
      </c>
      <c r="D842" s="4" t="s">
        <v>418</v>
      </c>
      <c r="E842" s="255" t="s">
        <v>10633</v>
      </c>
    </row>
    <row r="843" customFormat="false" ht="15.75" hidden="false" customHeight="false" outlineLevel="0" collapsed="false">
      <c r="A843" s="779"/>
      <c r="B843" s="646" t="n">
        <v>44805</v>
      </c>
      <c r="C843" s="777" t="s">
        <v>10634</v>
      </c>
      <c r="D843" s="4" t="s">
        <v>3671</v>
      </c>
      <c r="E843" s="255" t="s">
        <v>10635</v>
      </c>
    </row>
    <row r="844" customFormat="false" ht="15.75" hidden="false" customHeight="false" outlineLevel="0" collapsed="false">
      <c r="A844" s="779"/>
      <c r="B844" s="646" t="n">
        <v>44805</v>
      </c>
      <c r="C844" s="787" t="s">
        <v>10636</v>
      </c>
      <c r="D844" s="4" t="s">
        <v>10637</v>
      </c>
      <c r="E844" s="255" t="s">
        <v>10638</v>
      </c>
      <c r="F844" s="4" t="s">
        <v>9139</v>
      </c>
      <c r="G844" s="255" t="s">
        <v>10639</v>
      </c>
      <c r="H844" s="482" t="s">
        <v>5683</v>
      </c>
      <c r="I844" s="255" t="s">
        <v>10640</v>
      </c>
    </row>
    <row r="845" customFormat="false" ht="15.75" hidden="false" customHeight="false" outlineLevel="0" collapsed="false">
      <c r="A845" s="779"/>
      <c r="B845" s="646" t="n">
        <v>44805</v>
      </c>
      <c r="C845" s="807" t="s">
        <v>10641</v>
      </c>
      <c r="D845" s="4" t="s">
        <v>6616</v>
      </c>
      <c r="E845" s="255" t="s">
        <v>10642</v>
      </c>
      <c r="F845" s="106" t="s">
        <v>1354</v>
      </c>
      <c r="G845" s="255" t="s">
        <v>10643</v>
      </c>
    </row>
    <row r="846" customFormat="false" ht="15.75" hidden="false" customHeight="false" outlineLevel="0" collapsed="false">
      <c r="A846" s="779"/>
      <c r="B846" s="646" t="n">
        <v>44805</v>
      </c>
      <c r="C846" s="745" t="s">
        <v>10644</v>
      </c>
      <c r="D846" s="4" t="s">
        <v>10645</v>
      </c>
      <c r="E846" s="255" t="s">
        <v>10646</v>
      </c>
      <c r="F846" s="4"/>
      <c r="G846" s="4"/>
    </row>
    <row r="847" customFormat="false" ht="15.75" hidden="false" customHeight="false" outlineLevel="0" collapsed="false">
      <c r="A847" s="779"/>
      <c r="B847" s="646" t="n">
        <v>44805</v>
      </c>
      <c r="C847" s="333" t="s">
        <v>10647</v>
      </c>
      <c r="D847" s="4"/>
      <c r="E847" s="4"/>
      <c r="F847" s="4"/>
      <c r="G847" s="4"/>
    </row>
    <row r="848" customFormat="false" ht="15.75" hidden="false" customHeight="false" outlineLevel="0" collapsed="false">
      <c r="A848" s="779"/>
      <c r="B848" s="646" t="n">
        <v>44806</v>
      </c>
      <c r="C848" s="787" t="s">
        <v>10648</v>
      </c>
      <c r="D848" s="4" t="s">
        <v>1380</v>
      </c>
      <c r="E848" s="255" t="s">
        <v>10649</v>
      </c>
      <c r="F848" s="4" t="s">
        <v>9139</v>
      </c>
      <c r="G848" s="255" t="s">
        <v>10650</v>
      </c>
    </row>
    <row r="849" customFormat="false" ht="15.75" hidden="false" customHeight="false" outlineLevel="0" collapsed="false">
      <c r="A849" s="779"/>
      <c r="B849" s="646" t="n">
        <v>44806</v>
      </c>
      <c r="C849" s="745" t="s">
        <v>10651</v>
      </c>
      <c r="D849" s="4" t="s">
        <v>10652</v>
      </c>
      <c r="E849" s="255" t="s">
        <v>10653</v>
      </c>
    </row>
    <row r="850" customFormat="false" ht="15.75" hidden="false" customHeight="false" outlineLevel="0" collapsed="false">
      <c r="A850" s="779"/>
      <c r="B850" s="662" t="n">
        <v>44806</v>
      </c>
      <c r="C850" s="523" t="s">
        <v>10654</v>
      </c>
      <c r="D850" s="5" t="s">
        <v>10655</v>
      </c>
      <c r="E850" s="258" t="s">
        <v>10656</v>
      </c>
    </row>
    <row r="851" customFormat="false" ht="15.75" hidden="false" customHeight="false" outlineLevel="0" collapsed="false">
      <c r="A851" s="779"/>
      <c r="B851" s="662" t="n">
        <v>44807</v>
      </c>
      <c r="C851" s="41" t="s">
        <v>10657</v>
      </c>
      <c r="D851" s="41" t="s">
        <v>10658</v>
      </c>
      <c r="E851" s="266" t="s">
        <v>10659</v>
      </c>
    </row>
    <row r="852" customFormat="false" ht="15.75" hidden="false" customHeight="false" outlineLevel="0" collapsed="false">
      <c r="A852" s="779"/>
      <c r="B852" s="646" t="n">
        <v>44807</v>
      </c>
      <c r="C852" s="4" t="s">
        <v>10660</v>
      </c>
      <c r="D852" s="4" t="s">
        <v>518</v>
      </c>
      <c r="E852" s="255" t="s">
        <v>10661</v>
      </c>
    </row>
    <row r="853" customFormat="false" ht="15.75" hidden="false" customHeight="false" outlineLevel="0" collapsed="false">
      <c r="A853" s="779"/>
      <c r="B853" s="646" t="n">
        <v>44809</v>
      </c>
      <c r="C853" s="5" t="s">
        <v>10662</v>
      </c>
      <c r="D853" s="4" t="s">
        <v>10663</v>
      </c>
      <c r="E853" s="255" t="s">
        <v>10664</v>
      </c>
      <c r="F853" s="4" t="s">
        <v>4454</v>
      </c>
      <c r="G853" s="255" t="s">
        <v>10665</v>
      </c>
    </row>
    <row r="854" customFormat="false" ht="15.75" hidden="false" customHeight="false" outlineLevel="0" collapsed="false">
      <c r="A854" s="779"/>
      <c r="B854" s="646" t="n">
        <v>44809</v>
      </c>
      <c r="C854" s="787" t="s">
        <v>10666</v>
      </c>
      <c r="D854" s="4" t="s">
        <v>2611</v>
      </c>
      <c r="E854" s="255" t="s">
        <v>10667</v>
      </c>
    </row>
    <row r="855" customFormat="false" ht="15.75" hidden="false" customHeight="false" outlineLevel="0" collapsed="false">
      <c r="A855" s="779"/>
      <c r="B855" s="662" t="n">
        <v>44810</v>
      </c>
      <c r="C855" s="740" t="s">
        <v>10668</v>
      </c>
      <c r="D855" s="4" t="s">
        <v>2611</v>
      </c>
      <c r="E855" s="292" t="s">
        <v>10669</v>
      </c>
    </row>
    <row r="856" customFormat="false" ht="15.75" hidden="false" customHeight="false" outlineLevel="0" collapsed="false">
      <c r="A856" s="779"/>
      <c r="B856" s="662" t="n">
        <v>44810</v>
      </c>
      <c r="C856" s="740" t="s">
        <v>10670</v>
      </c>
      <c r="D856" s="18" t="s">
        <v>10671</v>
      </c>
      <c r="E856" s="409" t="s">
        <v>10672</v>
      </c>
    </row>
    <row r="857" customFormat="false" ht="15.75" hidden="false" customHeight="false" outlineLevel="0" collapsed="false">
      <c r="A857" s="779"/>
      <c r="B857" s="662" t="n">
        <v>44810</v>
      </c>
      <c r="C857" s="275" t="s">
        <v>10673</v>
      </c>
      <c r="D857" s="5" t="s">
        <v>10674</v>
      </c>
      <c r="E857" s="262" t="s">
        <v>10675</v>
      </c>
      <c r="F857" s="106"/>
      <c r="G857" s="4"/>
    </row>
    <row r="858" customFormat="false" ht="15.75" hidden="false" customHeight="false" outlineLevel="0" collapsed="false">
      <c r="A858" s="779"/>
      <c r="B858" s="646" t="n">
        <v>44810</v>
      </c>
      <c r="C858" s="5" t="s">
        <v>10676</v>
      </c>
      <c r="D858" s="4" t="s">
        <v>10677</v>
      </c>
      <c r="E858" s="255" t="s">
        <v>10678</v>
      </c>
      <c r="F858" s="106"/>
    </row>
    <row r="859" customFormat="false" ht="15.75" hidden="false" customHeight="false" outlineLevel="0" collapsed="false">
      <c r="A859" s="779"/>
      <c r="B859" s="646" t="n">
        <v>44810</v>
      </c>
      <c r="C859" s="5" t="s">
        <v>10679</v>
      </c>
      <c r="D859" s="4" t="s">
        <v>5433</v>
      </c>
      <c r="E859" s="255" t="s">
        <v>10680</v>
      </c>
      <c r="F859" s="106" t="s">
        <v>598</v>
      </c>
      <c r="G859" s="255" t="s">
        <v>10681</v>
      </c>
    </row>
    <row r="860" customFormat="false" ht="15.75" hidden="false" customHeight="false" outlineLevel="0" collapsed="false">
      <c r="A860" s="779"/>
      <c r="B860" s="662" t="n">
        <v>44810</v>
      </c>
      <c r="C860" s="525" t="s">
        <v>10682</v>
      </c>
      <c r="D860" s="41" t="s">
        <v>10683</v>
      </c>
      <c r="E860" s="362" t="s">
        <v>10684</v>
      </c>
      <c r="F860" s="4"/>
      <c r="G860" s="4"/>
    </row>
    <row r="861" customFormat="false" ht="15.75" hidden="false" customHeight="false" outlineLevel="0" collapsed="false">
      <c r="A861" s="779"/>
      <c r="B861" s="662" t="n">
        <v>44810</v>
      </c>
      <c r="C861" s="275" t="s">
        <v>10685</v>
      </c>
      <c r="D861" s="5" t="s">
        <v>1564</v>
      </c>
      <c r="E861" s="262" t="s">
        <v>10686</v>
      </c>
      <c r="F861" s="5"/>
      <c r="G861" s="4"/>
    </row>
    <row r="862" customFormat="false" ht="15.75" hidden="false" customHeight="false" outlineLevel="0" collapsed="false">
      <c r="A862" s="779"/>
      <c r="B862" s="662" t="n">
        <v>44811</v>
      </c>
      <c r="C862" s="275" t="s">
        <v>10687</v>
      </c>
      <c r="D862" s="5" t="s">
        <v>9452</v>
      </c>
      <c r="E862" s="262" t="s">
        <v>10688</v>
      </c>
      <c r="F862" s="5" t="s">
        <v>6932</v>
      </c>
      <c r="G862" s="255" t="s">
        <v>10689</v>
      </c>
    </row>
    <row r="863" customFormat="false" ht="15.75" hidden="false" customHeight="false" outlineLevel="0" collapsed="false">
      <c r="A863" s="779"/>
      <c r="B863" s="646" t="n">
        <v>44811</v>
      </c>
      <c r="C863" s="734" t="s">
        <v>10690</v>
      </c>
      <c r="D863" s="4" t="s">
        <v>1446</v>
      </c>
      <c r="E863" s="255" t="s">
        <v>10691</v>
      </c>
    </row>
    <row r="864" customFormat="false" ht="15.75" hidden="false" customHeight="false" outlineLevel="0" collapsed="false">
      <c r="A864" s="779"/>
      <c r="B864" s="646" t="n">
        <v>44811</v>
      </c>
      <c r="C864" s="254" t="s">
        <v>10692</v>
      </c>
      <c r="D864" s="4" t="s">
        <v>1564</v>
      </c>
      <c r="E864" s="255" t="s">
        <v>10693</v>
      </c>
    </row>
    <row r="865" customFormat="false" ht="15.75" hidden="false" customHeight="false" outlineLevel="0" collapsed="false">
      <c r="A865" s="779"/>
      <c r="B865" s="662" t="n">
        <v>44811</v>
      </c>
      <c r="C865" s="41" t="s">
        <v>10694</v>
      </c>
      <c r="D865" s="18" t="s">
        <v>10695</v>
      </c>
      <c r="E865" s="410" t="s">
        <v>10696</v>
      </c>
      <c r="F865" s="41" t="s">
        <v>10697</v>
      </c>
      <c r="G865" s="266" t="s">
        <v>10698</v>
      </c>
    </row>
    <row r="866" customFormat="false" ht="15.75" hidden="false" customHeight="false" outlineLevel="0" collapsed="false">
      <c r="A866" s="779"/>
      <c r="B866" s="662" t="n">
        <v>44811</v>
      </c>
      <c r="C866" s="5" t="s">
        <v>10699</v>
      </c>
      <c r="D866" s="4" t="s">
        <v>10700</v>
      </c>
      <c r="E866" s="255" t="s">
        <v>10701</v>
      </c>
    </row>
    <row r="867" customFormat="false" ht="15.75" hidden="false" customHeight="false" outlineLevel="0" collapsed="false">
      <c r="A867" s="779"/>
      <c r="B867" s="662" t="n">
        <v>44812</v>
      </c>
      <c r="C867" s="778" t="s">
        <v>10702</v>
      </c>
      <c r="D867" s="5" t="s">
        <v>10126</v>
      </c>
      <c r="E867" s="5"/>
      <c r="F867" s="59" t="s">
        <v>10126</v>
      </c>
      <c r="G867" s="405" t="s">
        <v>10304</v>
      </c>
      <c r="H867" s="4" t="s">
        <v>1438</v>
      </c>
      <c r="I867" s="255" t="s">
        <v>10703</v>
      </c>
    </row>
    <row r="868" customFormat="false" ht="15.75" hidden="false" customHeight="false" outlineLevel="0" collapsed="false">
      <c r="A868" s="779"/>
      <c r="B868" s="662" t="n">
        <v>44812</v>
      </c>
      <c r="C868" s="330" t="s">
        <v>10704</v>
      </c>
      <c r="D868" s="5" t="s">
        <v>2557</v>
      </c>
      <c r="E868" s="262" t="s">
        <v>10705</v>
      </c>
    </row>
    <row r="869" customFormat="false" ht="15.75" hidden="false" customHeight="false" outlineLevel="0" collapsed="false">
      <c r="A869" s="779"/>
      <c r="B869" s="646" t="n">
        <v>44812</v>
      </c>
      <c r="C869" s="807" t="s">
        <v>10706</v>
      </c>
      <c r="D869" s="4" t="s">
        <v>588</v>
      </c>
      <c r="E869" s="255" t="s">
        <v>10707</v>
      </c>
    </row>
    <row r="870" customFormat="false" ht="15.75" hidden="false" customHeight="false" outlineLevel="0" collapsed="false">
      <c r="A870" s="779"/>
      <c r="B870" s="662" t="n">
        <v>44813</v>
      </c>
      <c r="C870" s="41" t="s">
        <v>10708</v>
      </c>
      <c r="D870" s="5" t="s">
        <v>6944</v>
      </c>
      <c r="E870" s="262" t="s">
        <v>10709</v>
      </c>
      <c r="F870" s="59"/>
      <c r="G870" s="59"/>
    </row>
    <row r="871" customFormat="false" ht="15.75" hidden="false" customHeight="false" outlineLevel="0" collapsed="false">
      <c r="A871" s="779"/>
      <c r="B871" s="662" t="n">
        <v>44813</v>
      </c>
      <c r="C871" s="750" t="s">
        <v>10710</v>
      </c>
      <c r="D871" s="5" t="s">
        <v>9146</v>
      </c>
      <c r="E871" s="262" t="s">
        <v>10711</v>
      </c>
      <c r="F871" s="59"/>
      <c r="G871" s="59"/>
    </row>
    <row r="872" customFormat="false" ht="15.75" hidden="false" customHeight="false" outlineLevel="0" collapsed="false">
      <c r="A872" s="779"/>
      <c r="B872" s="662" t="n">
        <v>44813</v>
      </c>
      <c r="C872" s="740" t="s">
        <v>10712</v>
      </c>
      <c r="D872" s="41" t="s">
        <v>10713</v>
      </c>
      <c r="E872" s="266" t="s">
        <v>10714</v>
      </c>
      <c r="F872" s="59"/>
      <c r="G872" s="59"/>
    </row>
    <row r="873" customFormat="false" ht="15.75" hidden="false" customHeight="false" outlineLevel="0" collapsed="false">
      <c r="A873" s="779"/>
      <c r="B873" s="662" t="n">
        <v>44813</v>
      </c>
      <c r="C873" s="275" t="s">
        <v>10715</v>
      </c>
      <c r="D873" s="5" t="s">
        <v>10716</v>
      </c>
      <c r="E873" s="262" t="s">
        <v>10717</v>
      </c>
      <c r="F873" s="59"/>
      <c r="G873" s="59"/>
    </row>
    <row r="874" customFormat="false" ht="15.75" hidden="false" customHeight="false" outlineLevel="0" collapsed="false">
      <c r="A874" s="779"/>
      <c r="B874" s="662" t="n">
        <v>44813</v>
      </c>
      <c r="C874" s="41" t="s">
        <v>10718</v>
      </c>
      <c r="D874" s="5" t="s">
        <v>518</v>
      </c>
      <c r="E874" s="262" t="s">
        <v>10719</v>
      </c>
      <c r="F874" s="59"/>
      <c r="G874" s="59"/>
    </row>
    <row r="875" customFormat="false" ht="15.75" hidden="false" customHeight="false" outlineLevel="0" collapsed="false">
      <c r="A875" s="779"/>
      <c r="B875" s="662" t="n">
        <v>44813</v>
      </c>
      <c r="C875" s="41" t="s">
        <v>10720</v>
      </c>
      <c r="D875" s="5" t="s">
        <v>4454</v>
      </c>
      <c r="E875" s="262" t="s">
        <v>10665</v>
      </c>
      <c r="F875" s="59"/>
      <c r="G875" s="59"/>
    </row>
    <row r="876" customFormat="false" ht="15.75" hidden="false" customHeight="false" outlineLevel="0" collapsed="false">
      <c r="A876" s="779"/>
      <c r="B876" s="646" t="n">
        <v>44813</v>
      </c>
      <c r="C876" s="734" t="s">
        <v>10721</v>
      </c>
      <c r="D876" s="4" t="s">
        <v>1607</v>
      </c>
      <c r="E876" s="255" t="s">
        <v>5551</v>
      </c>
      <c r="F876" s="4" t="s">
        <v>1607</v>
      </c>
      <c r="G876" s="255" t="s">
        <v>10722</v>
      </c>
    </row>
    <row r="877" customFormat="false" ht="15.75" hidden="false" customHeight="false" outlineLevel="0" collapsed="false">
      <c r="A877" s="779"/>
      <c r="B877" s="646" t="n">
        <v>44813</v>
      </c>
      <c r="C877" s="5" t="s">
        <v>10723</v>
      </c>
    </row>
    <row r="878" customFormat="false" ht="15.75" hidden="false" customHeight="false" outlineLevel="0" collapsed="false">
      <c r="A878" s="779"/>
      <c r="B878" s="646" t="n">
        <v>44815</v>
      </c>
      <c r="C878" s="734" t="s">
        <v>10724</v>
      </c>
      <c r="D878" s="4" t="s">
        <v>5764</v>
      </c>
      <c r="E878" s="255" t="s">
        <v>10725</v>
      </c>
    </row>
    <row r="879" customFormat="false" ht="15.75" hidden="false" customHeight="false" outlineLevel="0" collapsed="false">
      <c r="A879" s="779"/>
      <c r="B879" s="482" t="s">
        <v>10726</v>
      </c>
      <c r="C879" s="41" t="s">
        <v>10727</v>
      </c>
      <c r="D879" s="41" t="s">
        <v>10728</v>
      </c>
      <c r="E879" s="808" t="s">
        <v>10729</v>
      </c>
      <c r="F879" s="257" t="s">
        <v>10730</v>
      </c>
      <c r="G879" s="362" t="s">
        <v>10731</v>
      </c>
      <c r="I879" s="4"/>
    </row>
    <row r="880" customFormat="false" ht="15.75" hidden="false" customHeight="false" outlineLevel="0" collapsed="false">
      <c r="A880" s="779"/>
      <c r="B880" s="662" t="n">
        <v>44816</v>
      </c>
      <c r="C880" s="41" t="s">
        <v>10732</v>
      </c>
      <c r="D880" s="5" t="s">
        <v>1354</v>
      </c>
      <c r="E880" s="292" t="s">
        <v>10733</v>
      </c>
      <c r="F880" s="261"/>
      <c r="G880" s="5"/>
      <c r="I880" s="4"/>
    </row>
    <row r="881" customFormat="false" ht="15.75" hidden="false" customHeight="false" outlineLevel="0" collapsed="false">
      <c r="A881" s="779"/>
      <c r="B881" s="662" t="n">
        <v>44816</v>
      </c>
      <c r="C881" s="793" t="s">
        <v>10734</v>
      </c>
      <c r="D881" s="41" t="s">
        <v>10735</v>
      </c>
      <c r="E881" s="409" t="s">
        <v>10736</v>
      </c>
      <c r="F881" s="261" t="s">
        <v>10737</v>
      </c>
      <c r="G881" s="262" t="s">
        <v>10738</v>
      </c>
      <c r="I881" s="4"/>
    </row>
    <row r="882" customFormat="false" ht="15.75" hidden="false" customHeight="false" outlineLevel="0" collapsed="false">
      <c r="A882" s="779"/>
      <c r="B882" s="646" t="n">
        <v>44817</v>
      </c>
      <c r="C882" s="333" t="s">
        <v>10739</v>
      </c>
      <c r="D882" s="4" t="s">
        <v>10740</v>
      </c>
      <c r="E882" s="255" t="s">
        <v>10741</v>
      </c>
    </row>
    <row r="883" customFormat="false" ht="15.75" hidden="false" customHeight="false" outlineLevel="0" collapsed="false">
      <c r="A883" s="779"/>
      <c r="B883" s="646" t="n">
        <v>44817</v>
      </c>
      <c r="C883" s="787" t="s">
        <v>10742</v>
      </c>
      <c r="D883" s="4" t="s">
        <v>2557</v>
      </c>
      <c r="E883" s="255" t="s">
        <v>10219</v>
      </c>
    </row>
    <row r="884" customFormat="false" ht="15.75" hidden="false" customHeight="false" outlineLevel="0" collapsed="false">
      <c r="A884" s="779"/>
      <c r="B884" s="646" t="n">
        <v>44817</v>
      </c>
      <c r="C884" s="254" t="s">
        <v>10743</v>
      </c>
      <c r="D884" s="4" t="s">
        <v>518</v>
      </c>
      <c r="E884" s="255" t="s">
        <v>10744</v>
      </c>
    </row>
    <row r="885" customFormat="false" ht="15.75" hidden="false" customHeight="false" outlineLevel="0" collapsed="false">
      <c r="A885" s="779"/>
      <c r="B885" s="646" t="n">
        <v>44817</v>
      </c>
      <c r="C885" s="745" t="s">
        <v>10745</v>
      </c>
      <c r="D885" s="4"/>
      <c r="E885" s="4"/>
    </row>
    <row r="886" customFormat="false" ht="15.75" hidden="false" customHeight="false" outlineLevel="0" collapsed="false">
      <c r="A886" s="779"/>
      <c r="B886" s="646" t="n">
        <v>44817</v>
      </c>
      <c r="C886" s="275" t="s">
        <v>10746</v>
      </c>
      <c r="D886" s="4" t="s">
        <v>10747</v>
      </c>
      <c r="E886" s="255" t="s">
        <v>10748</v>
      </c>
      <c r="G886" s="255" t="s">
        <v>10748</v>
      </c>
    </row>
    <row r="887" customFormat="false" ht="15.75" hidden="false" customHeight="false" outlineLevel="0" collapsed="false">
      <c r="A887" s="779"/>
      <c r="B887" s="662" t="n">
        <v>44818</v>
      </c>
      <c r="C887" s="275" t="s">
        <v>10749</v>
      </c>
      <c r="D887" s="261" t="s">
        <v>10750</v>
      </c>
      <c r="E887" s="409" t="s">
        <v>10751</v>
      </c>
    </row>
    <row r="888" customFormat="false" ht="15.75" hidden="false" customHeight="false" outlineLevel="0" collapsed="false">
      <c r="A888" s="779"/>
      <c r="B888" s="662" t="n">
        <v>44818</v>
      </c>
      <c r="C888" s="275" t="s">
        <v>10752</v>
      </c>
      <c r="D888" s="58" t="s">
        <v>3757</v>
      </c>
      <c r="E888" s="258" t="s">
        <v>10753</v>
      </c>
    </row>
    <row r="889" customFormat="false" ht="15.75" hidden="false" customHeight="false" outlineLevel="0" collapsed="false">
      <c r="A889" s="779"/>
      <c r="B889" s="646" t="n">
        <v>44818</v>
      </c>
      <c r="C889" s="254" t="s">
        <v>10754</v>
      </c>
      <c r="D889" s="4" t="s">
        <v>10755</v>
      </c>
      <c r="E889" s="255" t="s">
        <v>10756</v>
      </c>
    </row>
    <row r="890" customFormat="false" ht="15.75" hidden="false" customHeight="false" outlineLevel="0" collapsed="false">
      <c r="A890" s="779"/>
      <c r="B890" s="662" t="n">
        <v>44818</v>
      </c>
      <c r="C890" s="41" t="s">
        <v>10757</v>
      </c>
      <c r="D890" s="5" t="s">
        <v>1645</v>
      </c>
      <c r="E890" s="262" t="s">
        <v>10309</v>
      </c>
    </row>
    <row r="891" customFormat="false" ht="15.75" hidden="false" customHeight="false" outlineLevel="0" collapsed="false">
      <c r="A891" s="779"/>
      <c r="B891" s="646" t="n">
        <v>44819</v>
      </c>
      <c r="C891" s="745" t="s">
        <v>10758</v>
      </c>
      <c r="D891" s="4" t="s">
        <v>1850</v>
      </c>
      <c r="E891" s="255" t="s">
        <v>10759</v>
      </c>
    </row>
    <row r="892" customFormat="false" ht="15.75" hidden="false" customHeight="false" outlineLevel="0" collapsed="false">
      <c r="A892" s="779"/>
      <c r="B892" s="646" t="n">
        <v>44819</v>
      </c>
      <c r="C892" s="782" t="s">
        <v>10760</v>
      </c>
      <c r="D892" s="4" t="s">
        <v>10761</v>
      </c>
      <c r="E892" s="255" t="s">
        <v>10762</v>
      </c>
      <c r="F892" s="4"/>
      <c r="G892" s="4"/>
    </row>
    <row r="893" customFormat="false" ht="15.75" hidden="false" customHeight="false" outlineLevel="0" collapsed="false">
      <c r="A893" s="779"/>
      <c r="B893" s="646" t="n">
        <v>44819</v>
      </c>
      <c r="C893" s="787" t="s">
        <v>10763</v>
      </c>
      <c r="D893" s="4" t="s">
        <v>2557</v>
      </c>
      <c r="E893" s="255" t="s">
        <v>10764</v>
      </c>
      <c r="F893" s="4"/>
      <c r="G893" s="4"/>
    </row>
    <row r="894" customFormat="false" ht="15.75" hidden="false" customHeight="false" outlineLevel="0" collapsed="false">
      <c r="A894" s="779"/>
      <c r="B894" s="646" t="n">
        <v>44820</v>
      </c>
      <c r="C894" s="787" t="s">
        <v>10765</v>
      </c>
      <c r="D894" s="4" t="s">
        <v>10766</v>
      </c>
      <c r="E894" s="255" t="s">
        <v>10767</v>
      </c>
      <c r="F894" s="4" t="s">
        <v>8364</v>
      </c>
      <c r="G894" s="255" t="s">
        <v>10768</v>
      </c>
    </row>
    <row r="895" customFormat="false" ht="15.75" hidden="false" customHeight="false" outlineLevel="0" collapsed="false">
      <c r="A895" s="779"/>
      <c r="B895" s="646" t="n">
        <v>44820</v>
      </c>
      <c r="C895" s="787" t="s">
        <v>10769</v>
      </c>
      <c r="D895" s="4" t="s">
        <v>10770</v>
      </c>
      <c r="E895" s="255" t="s">
        <v>10771</v>
      </c>
      <c r="F895" s="4" t="s">
        <v>10772</v>
      </c>
      <c r="G895" s="255" t="s">
        <v>10773</v>
      </c>
    </row>
    <row r="896" customFormat="false" ht="15.75" hidden="false" customHeight="false" outlineLevel="0" collapsed="false">
      <c r="A896" s="779"/>
      <c r="B896" s="646" t="n">
        <v>44820</v>
      </c>
      <c r="C896" s="5" t="s">
        <v>10774</v>
      </c>
      <c r="D896" s="4" t="s">
        <v>2053</v>
      </c>
      <c r="E896" s="255" t="s">
        <v>10775</v>
      </c>
      <c r="F896" s="4" t="s">
        <v>10776</v>
      </c>
      <c r="G896" s="255" t="s">
        <v>10777</v>
      </c>
    </row>
    <row r="897" customFormat="false" ht="15.75" hidden="false" customHeight="false" outlineLevel="0" collapsed="false">
      <c r="A897" s="779"/>
      <c r="B897" s="646" t="n">
        <v>45185</v>
      </c>
      <c r="C897" s="5" t="s">
        <v>10778</v>
      </c>
      <c r="D897" s="4" t="s">
        <v>10779</v>
      </c>
      <c r="E897" s="255" t="s">
        <v>10780</v>
      </c>
      <c r="F897" s="4" t="s">
        <v>10781</v>
      </c>
      <c r="G897" s="255" t="s">
        <v>10782</v>
      </c>
      <c r="H897" s="4"/>
      <c r="I897" s="255" t="s">
        <v>10783</v>
      </c>
      <c r="K897" s="35" t="s">
        <v>10784</v>
      </c>
      <c r="L897" s="255" t="s">
        <v>10785</v>
      </c>
    </row>
    <row r="898" customFormat="false" ht="15.75" hidden="false" customHeight="false" outlineLevel="0" collapsed="false">
      <c r="A898" s="779"/>
      <c r="B898" s="106" t="s">
        <v>10786</v>
      </c>
      <c r="C898" s="5" t="s">
        <v>10787</v>
      </c>
      <c r="D898" s="4" t="s">
        <v>7189</v>
      </c>
      <c r="E898" s="255" t="s">
        <v>10788</v>
      </c>
      <c r="F898" s="4"/>
      <c r="G898" s="4"/>
      <c r="H898" s="4"/>
      <c r="I898" s="4"/>
    </row>
    <row r="899" customFormat="false" ht="15.75" hidden="false" customHeight="false" outlineLevel="0" collapsed="false">
      <c r="A899" s="779"/>
      <c r="B899" s="106" t="s">
        <v>1824</v>
      </c>
      <c r="C899" s="5" t="s">
        <v>10789</v>
      </c>
      <c r="D899" s="4" t="s">
        <v>1438</v>
      </c>
      <c r="E899" s="255" t="s">
        <v>10790</v>
      </c>
      <c r="F899" s="4"/>
      <c r="G899" s="4"/>
      <c r="H899" s="4"/>
      <c r="I899" s="4"/>
    </row>
    <row r="900" customFormat="false" ht="15.75" hidden="false" customHeight="false" outlineLevel="0" collapsed="false">
      <c r="A900" s="779"/>
      <c r="B900" s="646" t="n">
        <v>44821</v>
      </c>
      <c r="C900" s="5" t="s">
        <v>10791</v>
      </c>
      <c r="D900" s="4" t="s">
        <v>6410</v>
      </c>
      <c r="E900" s="255" t="s">
        <v>10792</v>
      </c>
      <c r="F900" s="4" t="s">
        <v>10793</v>
      </c>
      <c r="G900" s="255" t="s">
        <v>10794</v>
      </c>
      <c r="H900" s="4" t="s">
        <v>9081</v>
      </c>
      <c r="I900" s="255" t="s">
        <v>10795</v>
      </c>
    </row>
    <row r="901" customFormat="false" ht="15.75" hidden="false" customHeight="false" outlineLevel="0" collapsed="false">
      <c r="A901" s="779"/>
      <c r="B901" s="646" t="n">
        <v>44821</v>
      </c>
      <c r="C901" s="773" t="s">
        <v>10796</v>
      </c>
      <c r="D901" s="4" t="s">
        <v>10797</v>
      </c>
      <c r="E901" s="255" t="s">
        <v>10798</v>
      </c>
      <c r="F901" s="4"/>
      <c r="G901" s="4"/>
      <c r="H901" s="4"/>
      <c r="I901" s="4"/>
    </row>
    <row r="902" customFormat="false" ht="15.75" hidden="false" customHeight="false" outlineLevel="0" collapsed="false">
      <c r="A902" s="779"/>
      <c r="B902" s="646" t="n">
        <v>44821</v>
      </c>
      <c r="C902" s="254" t="s">
        <v>10799</v>
      </c>
      <c r="D902" s="4" t="s">
        <v>10800</v>
      </c>
      <c r="E902" s="255" t="s">
        <v>10801</v>
      </c>
    </row>
    <row r="903" customFormat="false" ht="15.75" hidden="false" customHeight="false" outlineLevel="0" collapsed="false">
      <c r="A903" s="779"/>
      <c r="B903" s="646" t="n">
        <v>44821</v>
      </c>
      <c r="C903" s="734" t="s">
        <v>10802</v>
      </c>
      <c r="D903" s="4" t="s">
        <v>598</v>
      </c>
      <c r="E903" s="255" t="s">
        <v>10803</v>
      </c>
    </row>
    <row r="904" customFormat="false" ht="15.75" hidden="false" customHeight="false" outlineLevel="0" collapsed="false">
      <c r="A904" s="779"/>
      <c r="B904" s="646" t="n">
        <v>45188</v>
      </c>
      <c r="C904" s="5" t="s">
        <v>10804</v>
      </c>
      <c r="D904" s="4" t="s">
        <v>6474</v>
      </c>
      <c r="E904" s="255" t="s">
        <v>10805</v>
      </c>
    </row>
    <row r="905" customFormat="false" ht="15.75" hidden="false" customHeight="false" outlineLevel="0" collapsed="false">
      <c r="A905" s="779"/>
      <c r="B905" s="646" t="n">
        <v>44823</v>
      </c>
      <c r="C905" s="254" t="s">
        <v>10806</v>
      </c>
      <c r="D905" s="4" t="s">
        <v>7947</v>
      </c>
      <c r="E905" s="255" t="s">
        <v>9174</v>
      </c>
    </row>
    <row r="906" customFormat="false" ht="15.75" hidden="false" customHeight="false" outlineLevel="0" collapsed="false">
      <c r="A906" s="779"/>
      <c r="B906" s="662" t="n">
        <v>44823</v>
      </c>
      <c r="C906" s="281" t="s">
        <v>10807</v>
      </c>
      <c r="D906" s="5" t="s">
        <v>10808</v>
      </c>
      <c r="E906" s="255" t="s">
        <v>10809</v>
      </c>
    </row>
    <row r="907" customFormat="false" ht="15.75" hidden="false" customHeight="false" outlineLevel="0" collapsed="false">
      <c r="A907" s="779"/>
      <c r="B907" s="646" t="n">
        <v>44823</v>
      </c>
      <c r="C907" s="5" t="s">
        <v>10810</v>
      </c>
      <c r="D907" s="4" t="s">
        <v>1438</v>
      </c>
      <c r="E907" s="255" t="s">
        <v>10790</v>
      </c>
    </row>
    <row r="908" customFormat="false" ht="15.75" hidden="false" customHeight="false" outlineLevel="0" collapsed="false">
      <c r="A908" s="779"/>
      <c r="B908" s="646" t="n">
        <v>44824</v>
      </c>
      <c r="C908" s="5" t="s">
        <v>10811</v>
      </c>
      <c r="D908" s="4" t="s">
        <v>10812</v>
      </c>
      <c r="E908" s="255" t="s">
        <v>10813</v>
      </c>
    </row>
    <row r="909" customFormat="false" ht="15.75" hidden="false" customHeight="false" outlineLevel="0" collapsed="false">
      <c r="A909" s="779"/>
      <c r="B909" s="646" t="n">
        <v>44824</v>
      </c>
      <c r="C909" s="741" t="s">
        <v>10814</v>
      </c>
      <c r="D909" s="4" t="s">
        <v>2557</v>
      </c>
      <c r="E909" s="255" t="s">
        <v>10815</v>
      </c>
    </row>
    <row r="910" customFormat="false" ht="15.75" hidden="false" customHeight="false" outlineLevel="0" collapsed="false">
      <c r="A910" s="779"/>
      <c r="B910" s="662" t="n">
        <v>44824</v>
      </c>
      <c r="C910" s="275" t="s">
        <v>10816</v>
      </c>
      <c r="D910" s="5" t="s">
        <v>10817</v>
      </c>
      <c r="E910" s="262" t="s">
        <v>10818</v>
      </c>
      <c r="F910" s="4"/>
      <c r="G910" s="4"/>
    </row>
    <row r="911" customFormat="false" ht="15.75" hidden="false" customHeight="false" outlineLevel="0" collapsed="false">
      <c r="A911" s="779"/>
      <c r="B911" s="662" t="n">
        <v>44825</v>
      </c>
      <c r="C911" s="778" t="s">
        <v>10819</v>
      </c>
      <c r="D911" s="5" t="s">
        <v>588</v>
      </c>
      <c r="E911" s="262" t="s">
        <v>10820</v>
      </c>
      <c r="F911" s="4" t="s">
        <v>10821</v>
      </c>
      <c r="G911" s="255" t="s">
        <v>10822</v>
      </c>
    </row>
    <row r="912" customFormat="false" ht="15.75" hidden="false" customHeight="false" outlineLevel="0" collapsed="false">
      <c r="A912" s="779"/>
      <c r="B912" s="662" t="n">
        <v>44825</v>
      </c>
      <c r="C912" s="792" t="s">
        <v>10823</v>
      </c>
      <c r="D912" s="5" t="s">
        <v>9549</v>
      </c>
      <c r="E912" s="262" t="s">
        <v>9550</v>
      </c>
    </row>
    <row r="913" customFormat="false" ht="15.75" hidden="false" customHeight="false" outlineLevel="0" collapsed="false">
      <c r="A913" s="779"/>
      <c r="B913" s="662" t="n">
        <v>44826</v>
      </c>
      <c r="C913" s="792" t="s">
        <v>10824</v>
      </c>
      <c r="D913" s="5"/>
      <c r="E913" s="5"/>
    </row>
    <row r="914" customFormat="false" ht="15.75" hidden="false" customHeight="false" outlineLevel="0" collapsed="false">
      <c r="A914" s="779"/>
      <c r="B914" s="646" t="n">
        <v>44826</v>
      </c>
      <c r="C914" s="773" t="s">
        <v>10825</v>
      </c>
      <c r="D914" s="5" t="s">
        <v>1607</v>
      </c>
      <c r="E914" s="262" t="s">
        <v>10826</v>
      </c>
      <c r="F914" s="4" t="s">
        <v>1312</v>
      </c>
      <c r="G914" s="255" t="s">
        <v>10827</v>
      </c>
    </row>
    <row r="915" customFormat="false" ht="15.75" hidden="false" customHeight="false" outlineLevel="0" collapsed="false">
      <c r="A915" s="779"/>
      <c r="B915" s="662" t="n">
        <v>44826</v>
      </c>
      <c r="C915" s="41" t="s">
        <v>10828</v>
      </c>
      <c r="D915" s="5"/>
      <c r="E915" s="5"/>
      <c r="F915" s="4"/>
      <c r="G915" s="4"/>
    </row>
    <row r="916" customFormat="false" ht="15.75" hidden="false" customHeight="false" outlineLevel="0" collapsed="false">
      <c r="A916" s="779"/>
      <c r="B916" s="662" t="n">
        <v>44827</v>
      </c>
      <c r="C916" s="525" t="s">
        <v>10829</v>
      </c>
      <c r="D916" s="5" t="s">
        <v>598</v>
      </c>
      <c r="E916" s="262" t="s">
        <v>10830</v>
      </c>
      <c r="F916" s="4" t="s">
        <v>10831</v>
      </c>
      <c r="G916" s="255" t="s">
        <v>10832</v>
      </c>
    </row>
    <row r="917" customFormat="false" ht="15.75" hidden="false" customHeight="false" outlineLevel="0" collapsed="false">
      <c r="A917" s="779"/>
      <c r="B917" s="662" t="n">
        <v>44827</v>
      </c>
      <c r="C917" s="275" t="s">
        <v>10833</v>
      </c>
      <c r="D917" s="5" t="s">
        <v>2062</v>
      </c>
      <c r="E917" s="262" t="s">
        <v>10834</v>
      </c>
      <c r="F917" s="4"/>
      <c r="G917" s="4"/>
    </row>
    <row r="918" customFormat="false" ht="15.75" hidden="false" customHeight="false" outlineLevel="0" collapsed="false">
      <c r="A918" s="779"/>
      <c r="B918" s="662" t="n">
        <v>44828</v>
      </c>
      <c r="C918" s="778" t="s">
        <v>10835</v>
      </c>
      <c r="D918" s="5" t="s">
        <v>10836</v>
      </c>
      <c r="E918" s="262" t="s">
        <v>10837</v>
      </c>
      <c r="F918" s="4" t="s">
        <v>10838</v>
      </c>
      <c r="G918" s="255" t="s">
        <v>10839</v>
      </c>
    </row>
    <row r="919" customFormat="false" ht="15.75" hidden="false" customHeight="false" outlineLevel="0" collapsed="false">
      <c r="A919" s="779"/>
      <c r="B919" s="662" t="n">
        <v>44828</v>
      </c>
      <c r="C919" s="41" t="s">
        <v>10840</v>
      </c>
      <c r="D919" s="5" t="s">
        <v>10841</v>
      </c>
      <c r="E919" s="262" t="s">
        <v>10842</v>
      </c>
      <c r="F919" s="4"/>
      <c r="G919" s="4"/>
    </row>
    <row r="920" customFormat="false" ht="15.75" hidden="false" customHeight="false" outlineLevel="0" collapsed="false">
      <c r="A920" s="779"/>
      <c r="B920" s="662" t="n">
        <v>44828</v>
      </c>
      <c r="C920" s="275" t="s">
        <v>10843</v>
      </c>
      <c r="D920" s="5" t="s">
        <v>10844</v>
      </c>
      <c r="E920" s="258" t="s">
        <v>10845</v>
      </c>
      <c r="F920" s="4"/>
      <c r="G920" s="4"/>
    </row>
    <row r="921" customFormat="false" ht="15.75" hidden="false" customHeight="false" outlineLevel="0" collapsed="false">
      <c r="A921" s="779"/>
      <c r="B921" s="662" t="n">
        <v>44830</v>
      </c>
      <c r="C921" s="272" t="s">
        <v>10846</v>
      </c>
      <c r="D921" s="5" t="s">
        <v>1574</v>
      </c>
      <c r="E921" s="258" t="s">
        <v>10847</v>
      </c>
      <c r="F921" s="4"/>
      <c r="G921" s="4"/>
    </row>
    <row r="922" customFormat="false" ht="15.75" hidden="false" customHeight="false" outlineLevel="0" collapsed="false">
      <c r="A922" s="779"/>
      <c r="B922" s="662" t="n">
        <v>44830</v>
      </c>
      <c r="C922" s="41" t="s">
        <v>10848</v>
      </c>
      <c r="D922" s="5" t="s">
        <v>1354</v>
      </c>
      <c r="E922" s="258" t="s">
        <v>10849</v>
      </c>
      <c r="F922" s="4"/>
      <c r="G922" s="4"/>
    </row>
    <row r="923" customFormat="false" ht="15.75" hidden="false" customHeight="false" outlineLevel="0" collapsed="false">
      <c r="A923" s="779"/>
      <c r="B923" s="662" t="n">
        <v>44831</v>
      </c>
      <c r="C923" s="792" t="s">
        <v>10850</v>
      </c>
      <c r="D923" s="5" t="s">
        <v>10851</v>
      </c>
      <c r="E923" s="258" t="s">
        <v>10852</v>
      </c>
      <c r="F923" s="4"/>
      <c r="G923" s="4"/>
    </row>
    <row r="924" customFormat="false" ht="15.75" hidden="false" customHeight="false" outlineLevel="0" collapsed="false">
      <c r="A924" s="779"/>
      <c r="B924" s="662" t="n">
        <v>44831</v>
      </c>
      <c r="C924" s="740" t="s">
        <v>10853</v>
      </c>
      <c r="D924" s="5"/>
      <c r="E924" s="11"/>
      <c r="F924" s="4"/>
      <c r="G924" s="4"/>
    </row>
    <row r="925" customFormat="false" ht="15.75" hidden="false" customHeight="false" outlineLevel="0" collapsed="false">
      <c r="A925" s="779"/>
      <c r="B925" s="662" t="n">
        <v>44831</v>
      </c>
      <c r="C925" s="275" t="s">
        <v>10854</v>
      </c>
      <c r="D925" s="5" t="s">
        <v>10844</v>
      </c>
      <c r="E925" s="266" t="s">
        <v>10855</v>
      </c>
      <c r="F925" s="4"/>
      <c r="G925" s="4"/>
    </row>
    <row r="926" customFormat="false" ht="15.75" hidden="false" customHeight="false" outlineLevel="0" collapsed="false">
      <c r="A926" s="779"/>
      <c r="B926" s="662" t="n">
        <v>44832</v>
      </c>
      <c r="C926" s="18" t="s">
        <v>10856</v>
      </c>
      <c r="D926" s="5" t="s">
        <v>10857</v>
      </c>
      <c r="E926" s="258" t="s">
        <v>9874</v>
      </c>
      <c r="F926" s="4"/>
      <c r="G926" s="4"/>
    </row>
    <row r="927" customFormat="false" ht="15.75" hidden="false" customHeight="false" outlineLevel="0" collapsed="false">
      <c r="A927" s="779"/>
      <c r="B927" s="662" t="n">
        <v>44832</v>
      </c>
      <c r="C927" s="380" t="s">
        <v>10858</v>
      </c>
      <c r="D927" s="5" t="s">
        <v>10844</v>
      </c>
      <c r="E927" s="258" t="s">
        <v>10859</v>
      </c>
      <c r="F927" s="4"/>
      <c r="G927" s="4"/>
    </row>
    <row r="928" customFormat="false" ht="15.75" hidden="false" customHeight="false" outlineLevel="0" collapsed="false">
      <c r="A928" s="779"/>
      <c r="B928" s="662" t="n">
        <v>44833</v>
      </c>
      <c r="C928" s="275" t="s">
        <v>10860</v>
      </c>
      <c r="D928" s="5" t="s">
        <v>10844</v>
      </c>
      <c r="E928" s="258" t="s">
        <v>10861</v>
      </c>
      <c r="F928" s="4"/>
      <c r="G928" s="4"/>
    </row>
    <row r="929" customFormat="false" ht="15.75" hidden="false" customHeight="false" outlineLevel="0" collapsed="false">
      <c r="A929" s="779"/>
      <c r="B929" s="662" t="n">
        <v>44833</v>
      </c>
      <c r="C929" s="275" t="s">
        <v>10862</v>
      </c>
      <c r="D929" s="5" t="s">
        <v>10844</v>
      </c>
      <c r="E929" s="262" t="s">
        <v>10863</v>
      </c>
      <c r="F929" s="4"/>
      <c r="G929" s="4"/>
    </row>
    <row r="930" customFormat="false" ht="15.75" hidden="false" customHeight="false" outlineLevel="0" collapsed="false">
      <c r="A930" s="779"/>
      <c r="B930" s="662" t="n">
        <v>44834</v>
      </c>
      <c r="C930" s="41" t="s">
        <v>10864</v>
      </c>
      <c r="D930" s="5" t="s">
        <v>10865</v>
      </c>
      <c r="E930" s="262" t="s">
        <v>10866</v>
      </c>
      <c r="F930" s="4"/>
      <c r="G930" s="4"/>
    </row>
    <row r="931" customFormat="false" ht="15.75" hidden="false" customHeight="false" outlineLevel="0" collapsed="false">
      <c r="A931" s="779"/>
      <c r="B931" s="662" t="n">
        <v>44834</v>
      </c>
      <c r="C931" s="275" t="s">
        <v>10867</v>
      </c>
      <c r="D931" s="5" t="s">
        <v>10868</v>
      </c>
      <c r="E931" s="262" t="s">
        <v>10869</v>
      </c>
      <c r="F931" s="4"/>
      <c r="G931" s="4"/>
    </row>
    <row r="932" customFormat="false" ht="15.75" hidden="false" customHeight="false" outlineLevel="0" collapsed="false">
      <c r="A932" s="779"/>
      <c r="B932" s="662" t="n">
        <v>44834</v>
      </c>
      <c r="C932" s="275" t="s">
        <v>10870</v>
      </c>
      <c r="D932" s="5" t="s">
        <v>1564</v>
      </c>
      <c r="E932" s="262" t="s">
        <v>10871</v>
      </c>
      <c r="F932" s="4"/>
      <c r="G932" s="4"/>
    </row>
    <row r="933" customFormat="false" ht="15.75" hidden="false" customHeight="false" outlineLevel="0" collapsed="false">
      <c r="A933" s="779"/>
      <c r="B933" s="662" t="n">
        <v>44834</v>
      </c>
      <c r="C933" s="275" t="s">
        <v>10872</v>
      </c>
      <c r="D933" s="5" t="s">
        <v>10868</v>
      </c>
      <c r="E933" s="262" t="s">
        <v>10873</v>
      </c>
      <c r="F933" s="4"/>
      <c r="G933" s="4"/>
    </row>
    <row r="934" customFormat="false" ht="15.75" hidden="false" customHeight="false" outlineLevel="0" collapsed="false">
      <c r="A934" s="779"/>
      <c r="B934" s="662" t="n">
        <v>44834</v>
      </c>
      <c r="C934" s="275" t="s">
        <v>10874</v>
      </c>
      <c r="D934" s="41" t="s">
        <v>10875</v>
      </c>
      <c r="E934" s="262" t="s">
        <v>10876</v>
      </c>
      <c r="F934" s="4"/>
      <c r="G934" s="4"/>
    </row>
    <row r="935" customFormat="false" ht="15.75" hidden="false" customHeight="false" outlineLevel="0" collapsed="false">
      <c r="A935" s="779"/>
      <c r="B935" s="662" t="n">
        <v>44834</v>
      </c>
      <c r="C935" s="792" t="s">
        <v>10877</v>
      </c>
      <c r="D935" s="41" t="s">
        <v>10878</v>
      </c>
      <c r="E935" s="262" t="s">
        <v>10879</v>
      </c>
      <c r="F935" s="4"/>
      <c r="G935" s="4"/>
    </row>
    <row r="936" customFormat="false" ht="15.75" hidden="false" customHeight="false" outlineLevel="0" collapsed="false">
      <c r="A936" s="779"/>
      <c r="B936" s="768" t="s">
        <v>10880</v>
      </c>
      <c r="C936" s="245"/>
      <c r="D936" s="246"/>
      <c r="E936" s="168"/>
      <c r="F936" s="168"/>
      <c r="G936" s="168"/>
      <c r="H936" s="168"/>
      <c r="I936" s="168"/>
      <c r="J936" s="168"/>
      <c r="K936" s="168"/>
      <c r="L936" s="168"/>
      <c r="M936" s="168"/>
      <c r="N936" s="168"/>
      <c r="O936" s="168"/>
      <c r="P936" s="168"/>
      <c r="Q936" s="168"/>
      <c r="R936" s="168"/>
      <c r="S936" s="168"/>
      <c r="T936" s="168"/>
      <c r="U936" s="168"/>
    </row>
    <row r="937" customFormat="false" ht="15.75" hidden="false" customHeight="false" outlineLevel="0" collapsed="false">
      <c r="A937" s="779"/>
      <c r="B937" s="482" t="s">
        <v>4953</v>
      </c>
      <c r="C937" s="792" t="s">
        <v>10881</v>
      </c>
      <c r="D937" s="5" t="s">
        <v>588</v>
      </c>
      <c r="E937" s="255" t="s">
        <v>10882</v>
      </c>
    </row>
    <row r="938" customFormat="false" ht="15.75" hidden="false" customHeight="false" outlineLevel="0" collapsed="false">
      <c r="A938" s="779"/>
      <c r="B938" s="662" t="n">
        <v>44835</v>
      </c>
      <c r="C938" s="275" t="s">
        <v>10883</v>
      </c>
      <c r="D938" s="5" t="s">
        <v>10844</v>
      </c>
      <c r="E938" s="410" t="s">
        <v>10884</v>
      </c>
    </row>
    <row r="939" customFormat="false" ht="15.75" hidden="false" customHeight="false" outlineLevel="0" collapsed="false">
      <c r="A939" s="779"/>
      <c r="B939" s="646" t="n">
        <v>44835</v>
      </c>
      <c r="C939" s="4" t="s">
        <v>10885</v>
      </c>
    </row>
    <row r="940" customFormat="false" ht="15.75" hidden="false" customHeight="false" outlineLevel="0" collapsed="false">
      <c r="A940" s="779"/>
      <c r="B940" s="646" t="n">
        <v>44836</v>
      </c>
      <c r="C940" s="809" t="s">
        <v>10886</v>
      </c>
      <c r="D940" s="4" t="s">
        <v>10887</v>
      </c>
      <c r="E940" s="255" t="s">
        <v>10888</v>
      </c>
      <c r="F940" s="4"/>
      <c r="G940" s="4"/>
    </row>
    <row r="941" customFormat="false" ht="15.75" hidden="false" customHeight="false" outlineLevel="0" collapsed="false">
      <c r="A941" s="779"/>
      <c r="B941" s="646" t="n">
        <v>44837</v>
      </c>
      <c r="C941" s="4" t="s">
        <v>10889</v>
      </c>
      <c r="D941" s="4" t="s">
        <v>10890</v>
      </c>
      <c r="E941" s="255" t="s">
        <v>10891</v>
      </c>
      <c r="F941" s="4" t="s">
        <v>1438</v>
      </c>
      <c r="G941" s="255" t="s">
        <v>10790</v>
      </c>
    </row>
    <row r="942" customFormat="false" ht="15.75" hidden="false" customHeight="false" outlineLevel="0" collapsed="false">
      <c r="A942" s="779"/>
      <c r="B942" s="662" t="n">
        <v>44837</v>
      </c>
      <c r="C942" s="275" t="s">
        <v>10892</v>
      </c>
      <c r="D942" s="41" t="s">
        <v>10893</v>
      </c>
      <c r="E942" s="362" t="s">
        <v>10894</v>
      </c>
      <c r="F942" s="5"/>
    </row>
    <row r="943" customFormat="false" ht="15.75" hidden="false" customHeight="false" outlineLevel="0" collapsed="false">
      <c r="A943" s="779"/>
      <c r="B943" s="662" t="n">
        <v>44838</v>
      </c>
      <c r="C943" s="5" t="s">
        <v>10895</v>
      </c>
      <c r="D943" s="5" t="s">
        <v>1897</v>
      </c>
    </row>
    <row r="944" customFormat="false" ht="15.75" hidden="false" customHeight="false" outlineLevel="0" collapsed="false">
      <c r="A944" s="779"/>
      <c r="B944" s="646" t="n">
        <v>44839</v>
      </c>
      <c r="C944" s="4" t="s">
        <v>10896</v>
      </c>
      <c r="D944" s="4" t="s">
        <v>1354</v>
      </c>
      <c r="E944" s="255" t="s">
        <v>10897</v>
      </c>
    </row>
    <row r="945" customFormat="false" ht="15.75" hidden="false" customHeight="false" outlineLevel="0" collapsed="false">
      <c r="A945" s="779"/>
      <c r="B945" s="646" t="n">
        <v>44839</v>
      </c>
      <c r="C945" s="810" t="s">
        <v>10898</v>
      </c>
      <c r="D945" s="4" t="s">
        <v>1897</v>
      </c>
      <c r="E945" s="255" t="s">
        <v>10899</v>
      </c>
    </row>
    <row r="946" customFormat="false" ht="15.75" hidden="false" customHeight="false" outlineLevel="0" collapsed="false">
      <c r="A946" s="779"/>
      <c r="B946" s="646" t="n">
        <v>44840</v>
      </c>
      <c r="C946" s="5" t="s">
        <v>10900</v>
      </c>
      <c r="D946" s="4" t="s">
        <v>518</v>
      </c>
      <c r="E946" s="255" t="s">
        <v>10901</v>
      </c>
    </row>
    <row r="947" customFormat="false" ht="15.75" hidden="false" customHeight="false" outlineLevel="0" collapsed="false">
      <c r="A947" s="779"/>
      <c r="B947" s="646" t="n">
        <v>44840</v>
      </c>
      <c r="C947" s="745" t="s">
        <v>10902</v>
      </c>
      <c r="D947" s="4" t="s">
        <v>1380</v>
      </c>
      <c r="E947" s="255" t="s">
        <v>10903</v>
      </c>
    </row>
    <row r="948" customFormat="false" ht="15.75" hidden="false" customHeight="false" outlineLevel="0" collapsed="false">
      <c r="A948" s="779"/>
      <c r="B948" s="646" t="n">
        <v>44840</v>
      </c>
      <c r="C948" s="734" t="s">
        <v>10904</v>
      </c>
      <c r="D948" s="4" t="s">
        <v>598</v>
      </c>
      <c r="E948" s="255" t="s">
        <v>10905</v>
      </c>
    </row>
    <row r="949" customFormat="false" ht="15.75" hidden="false" customHeight="false" outlineLevel="0" collapsed="false">
      <c r="A949" s="779"/>
      <c r="B949" s="646" t="n">
        <v>44840</v>
      </c>
      <c r="C949" s="333" t="s">
        <v>10906</v>
      </c>
      <c r="D949" s="4"/>
      <c r="E949" s="4"/>
    </row>
    <row r="950" customFormat="false" ht="15.75" hidden="false" customHeight="false" outlineLevel="0" collapsed="false">
      <c r="A950" s="779"/>
      <c r="B950" s="646" t="n">
        <v>44840</v>
      </c>
      <c r="C950" s="5" t="s">
        <v>10907</v>
      </c>
      <c r="D950" s="4" t="s">
        <v>1564</v>
      </c>
      <c r="E950" s="255" t="s">
        <v>10908</v>
      </c>
    </row>
    <row r="951" customFormat="false" ht="15.75" hidden="false" customHeight="false" outlineLevel="0" collapsed="false">
      <c r="A951" s="779"/>
      <c r="B951" s="646" t="n">
        <v>44841</v>
      </c>
      <c r="C951" s="5" t="s">
        <v>10909</v>
      </c>
      <c r="D951" s="4" t="s">
        <v>9702</v>
      </c>
      <c r="E951" s="292" t="s">
        <v>10910</v>
      </c>
    </row>
    <row r="952" customFormat="false" ht="15.75" hidden="false" customHeight="false" outlineLevel="0" collapsed="false">
      <c r="A952" s="779"/>
      <c r="B952" s="646" t="n">
        <v>44841</v>
      </c>
      <c r="C952" s="254" t="s">
        <v>10911</v>
      </c>
      <c r="D952" s="4" t="s">
        <v>1607</v>
      </c>
      <c r="E952" s="255" t="s">
        <v>10912</v>
      </c>
    </row>
    <row r="953" customFormat="false" ht="15.75" hidden="false" customHeight="false" outlineLevel="0" collapsed="false">
      <c r="A953" s="779"/>
      <c r="B953" s="646" t="n">
        <v>44841</v>
      </c>
      <c r="C953" s="254" t="s">
        <v>10913</v>
      </c>
      <c r="D953" s="4" t="s">
        <v>10914</v>
      </c>
      <c r="E953" s="292" t="s">
        <v>10915</v>
      </c>
    </row>
    <row r="954" customFormat="false" ht="15.75" hidden="false" customHeight="false" outlineLevel="0" collapsed="false">
      <c r="A954" s="779"/>
      <c r="B954" s="662" t="n">
        <v>44841</v>
      </c>
      <c r="C954" s="734" t="s">
        <v>10916</v>
      </c>
      <c r="D954" s="4" t="s">
        <v>1446</v>
      </c>
      <c r="E954" s="255" t="s">
        <v>10917</v>
      </c>
    </row>
    <row r="955" customFormat="false" ht="15.75" hidden="false" customHeight="false" outlineLevel="0" collapsed="false">
      <c r="A955" s="779"/>
      <c r="B955" s="662" t="n">
        <v>44842</v>
      </c>
      <c r="C955" s="4" t="s">
        <v>10918</v>
      </c>
      <c r="D955" s="4" t="s">
        <v>518</v>
      </c>
      <c r="E955" s="255" t="s">
        <v>10919</v>
      </c>
    </row>
    <row r="956" customFormat="false" ht="15.75" hidden="false" customHeight="false" outlineLevel="0" collapsed="false">
      <c r="A956" s="779"/>
      <c r="B956" s="662" t="n">
        <v>44842</v>
      </c>
      <c r="C956" s="256" t="s">
        <v>10920</v>
      </c>
      <c r="D956" s="4" t="s">
        <v>1564</v>
      </c>
      <c r="E956" s="4"/>
    </row>
    <row r="957" customFormat="false" ht="15.75" hidden="false" customHeight="false" outlineLevel="0" collapsed="false">
      <c r="A957" s="779"/>
      <c r="B957" s="662" t="n">
        <v>44843</v>
      </c>
      <c r="C957" s="256" t="s">
        <v>10921</v>
      </c>
      <c r="D957" s="4" t="s">
        <v>1564</v>
      </c>
      <c r="E957" s="255" t="s">
        <v>10922</v>
      </c>
    </row>
    <row r="958" customFormat="false" ht="15.75" hidden="false" customHeight="false" outlineLevel="0" collapsed="false">
      <c r="A958" s="779"/>
      <c r="B958" s="736" t="n">
        <v>44844</v>
      </c>
      <c r="C958" s="811" t="s">
        <v>10923</v>
      </c>
      <c r="D958" s="355" t="s">
        <v>1939</v>
      </c>
      <c r="E958" s="747" t="s">
        <v>10924</v>
      </c>
      <c r="F958" s="748"/>
      <c r="G958" s="748"/>
      <c r="H958" s="748"/>
      <c r="I958" s="748"/>
      <c r="J958" s="748"/>
      <c r="K958" s="748"/>
      <c r="L958" s="748"/>
      <c r="M958" s="748"/>
      <c r="N958" s="748"/>
      <c r="O958" s="748"/>
      <c r="P958" s="748"/>
      <c r="Q958" s="748"/>
      <c r="R958" s="748"/>
      <c r="S958" s="748"/>
      <c r="T958" s="748"/>
      <c r="U958" s="748"/>
      <c r="V958" s="748"/>
      <c r="W958" s="748"/>
      <c r="X958" s="748"/>
      <c r="Y958" s="748"/>
      <c r="Z958" s="748"/>
      <c r="AA958" s="748"/>
      <c r="AB958" s="748"/>
      <c r="AC958" s="748"/>
      <c r="AD958" s="748"/>
      <c r="AE958" s="748"/>
    </row>
    <row r="959" customFormat="false" ht="15.75" hidden="false" customHeight="false" outlineLevel="0" collapsed="false">
      <c r="A959" s="779"/>
      <c r="B959" s="736" t="n">
        <v>45209</v>
      </c>
      <c r="C959" s="355" t="s">
        <v>10925</v>
      </c>
      <c r="D959" s="355" t="s">
        <v>588</v>
      </c>
      <c r="E959" s="747" t="s">
        <v>10926</v>
      </c>
      <c r="F959" s="748"/>
      <c r="G959" s="748"/>
      <c r="H959" s="748"/>
      <c r="I959" s="748"/>
      <c r="J959" s="748"/>
      <c r="K959" s="748"/>
      <c r="L959" s="748"/>
      <c r="M959" s="748"/>
      <c r="N959" s="748"/>
      <c r="O959" s="748"/>
      <c r="P959" s="748"/>
      <c r="Q959" s="748"/>
      <c r="R959" s="748"/>
      <c r="S959" s="748"/>
      <c r="T959" s="748"/>
      <c r="U959" s="748"/>
      <c r="V959" s="748"/>
      <c r="W959" s="748"/>
      <c r="X959" s="748"/>
      <c r="Y959" s="748"/>
      <c r="Z959" s="748"/>
      <c r="AA959" s="748"/>
      <c r="AB959" s="748"/>
      <c r="AC959" s="748"/>
      <c r="AD959" s="748"/>
      <c r="AE959" s="748"/>
    </row>
    <row r="960" customFormat="false" ht="15.75" hidden="false" customHeight="false" outlineLevel="0" collapsed="false">
      <c r="A960" s="779"/>
      <c r="B960" s="736" t="n">
        <v>44844</v>
      </c>
      <c r="C960" s="812" t="s">
        <v>10927</v>
      </c>
      <c r="D960" s="355" t="s">
        <v>1939</v>
      </c>
      <c r="E960" s="747" t="s">
        <v>10928</v>
      </c>
      <c r="F960" s="748"/>
      <c r="G960" s="748"/>
      <c r="H960" s="748"/>
      <c r="I960" s="748"/>
      <c r="J960" s="748"/>
      <c r="K960" s="748"/>
      <c r="L960" s="748"/>
      <c r="M960" s="748"/>
      <c r="N960" s="748"/>
      <c r="O960" s="748"/>
      <c r="P960" s="748"/>
      <c r="Q960" s="748"/>
      <c r="R960" s="748"/>
      <c r="S960" s="748"/>
      <c r="T960" s="748"/>
      <c r="U960" s="748"/>
      <c r="V960" s="748"/>
      <c r="W960" s="748"/>
      <c r="X960" s="748"/>
      <c r="Y960" s="748"/>
      <c r="Z960" s="748"/>
      <c r="AA960" s="748"/>
      <c r="AB960" s="748"/>
      <c r="AC960" s="748"/>
      <c r="AD960" s="748"/>
      <c r="AE960" s="748"/>
    </row>
    <row r="961" customFormat="false" ht="15.75" hidden="false" customHeight="false" outlineLevel="0" collapsed="false">
      <c r="A961" s="779"/>
      <c r="B961" s="736" t="n">
        <v>44844</v>
      </c>
      <c r="C961" s="812" t="s">
        <v>10929</v>
      </c>
      <c r="D961" s="355" t="s">
        <v>518</v>
      </c>
      <c r="E961" s="747" t="s">
        <v>10930</v>
      </c>
      <c r="F961" s="748"/>
      <c r="G961" s="748"/>
      <c r="H961" s="748"/>
      <c r="I961" s="748"/>
      <c r="J961" s="748"/>
      <c r="K961" s="748"/>
      <c r="L961" s="748"/>
      <c r="M961" s="748"/>
      <c r="N961" s="748"/>
      <c r="O961" s="748"/>
      <c r="P961" s="748"/>
      <c r="Q961" s="748"/>
      <c r="R961" s="748"/>
      <c r="S961" s="748"/>
      <c r="T961" s="748"/>
      <c r="U961" s="748"/>
      <c r="V961" s="748"/>
      <c r="W961" s="748"/>
      <c r="X961" s="748"/>
      <c r="Y961" s="748"/>
      <c r="Z961" s="748"/>
      <c r="AA961" s="748"/>
      <c r="AB961" s="748"/>
      <c r="AC961" s="748"/>
      <c r="AD961" s="748"/>
      <c r="AE961" s="748"/>
    </row>
    <row r="962" customFormat="false" ht="15.75" hidden="false" customHeight="false" outlineLevel="0" collapsed="false">
      <c r="A962" s="779"/>
      <c r="B962" s="736" t="n">
        <v>44844</v>
      </c>
      <c r="C962" s="390" t="s">
        <v>10931</v>
      </c>
      <c r="D962" s="355" t="s">
        <v>10407</v>
      </c>
      <c r="E962" s="747" t="s">
        <v>10932</v>
      </c>
      <c r="F962" s="748"/>
      <c r="G962" s="748"/>
      <c r="H962" s="748"/>
      <c r="I962" s="748"/>
      <c r="J962" s="748"/>
      <c r="K962" s="748"/>
      <c r="L962" s="748"/>
      <c r="M962" s="748"/>
      <c r="N962" s="748"/>
      <c r="O962" s="748"/>
      <c r="P962" s="748"/>
      <c r="Q962" s="748"/>
      <c r="R962" s="748"/>
      <c r="S962" s="748"/>
      <c r="T962" s="748"/>
      <c r="U962" s="748"/>
      <c r="V962" s="748"/>
      <c r="W962" s="748"/>
      <c r="X962" s="748"/>
      <c r="Y962" s="748"/>
      <c r="Z962" s="748"/>
      <c r="AA962" s="748"/>
      <c r="AB962" s="748"/>
      <c r="AC962" s="748"/>
      <c r="AD962" s="748"/>
      <c r="AE962" s="748"/>
    </row>
    <row r="963" customFormat="false" ht="15.75" hidden="false" customHeight="false" outlineLevel="0" collapsed="false">
      <c r="A963" s="779"/>
      <c r="B963" s="736" t="n">
        <v>44845</v>
      </c>
      <c r="C963" s="390" t="s">
        <v>10933</v>
      </c>
      <c r="D963" s="355" t="s">
        <v>10934</v>
      </c>
      <c r="E963" s="292" t="s">
        <v>10935</v>
      </c>
      <c r="F963" s="748"/>
      <c r="G963" s="748"/>
      <c r="H963" s="748"/>
      <c r="I963" s="748"/>
      <c r="J963" s="748"/>
      <c r="K963" s="748"/>
      <c r="L963" s="748"/>
      <c r="M963" s="748"/>
      <c r="N963" s="748"/>
      <c r="O963" s="748"/>
      <c r="P963" s="748"/>
      <c r="Q963" s="748"/>
      <c r="R963" s="748"/>
      <c r="S963" s="748"/>
      <c r="T963" s="748"/>
      <c r="U963" s="748"/>
      <c r="V963" s="748"/>
      <c r="W963" s="748"/>
      <c r="X963" s="748"/>
      <c r="Y963" s="748"/>
      <c r="Z963" s="748"/>
      <c r="AA963" s="748"/>
      <c r="AB963" s="748"/>
      <c r="AC963" s="748"/>
      <c r="AD963" s="748"/>
      <c r="AE963" s="748"/>
    </row>
    <row r="964" customFormat="false" ht="15.75" hidden="false" customHeight="false" outlineLevel="0" collapsed="false">
      <c r="A964" s="779"/>
      <c r="B964" s="736" t="n">
        <v>44845</v>
      </c>
      <c r="C964" s="812" t="s">
        <v>10936</v>
      </c>
      <c r="D964" s="355" t="s">
        <v>10937</v>
      </c>
      <c r="E964" s="747" t="s">
        <v>10938</v>
      </c>
      <c r="F964" s="748"/>
      <c r="G964" s="748"/>
      <c r="H964" s="748"/>
      <c r="I964" s="748"/>
      <c r="J964" s="748"/>
      <c r="K964" s="748"/>
      <c r="L964" s="748"/>
      <c r="M964" s="748"/>
      <c r="N964" s="748"/>
      <c r="O964" s="748"/>
      <c r="P964" s="748"/>
      <c r="Q964" s="748"/>
      <c r="R964" s="748"/>
      <c r="S964" s="748"/>
      <c r="T964" s="748"/>
      <c r="U964" s="748"/>
      <c r="V964" s="748"/>
      <c r="W964" s="748"/>
      <c r="X964" s="748"/>
      <c r="Y964" s="748"/>
      <c r="Z964" s="748"/>
      <c r="AA964" s="748"/>
      <c r="AB964" s="748"/>
      <c r="AC964" s="748"/>
      <c r="AD964" s="748"/>
      <c r="AE964" s="748"/>
    </row>
    <row r="965" customFormat="false" ht="15.75" hidden="false" customHeight="false" outlineLevel="0" collapsed="false">
      <c r="A965" s="779"/>
      <c r="B965" s="662" t="n">
        <v>45211</v>
      </c>
      <c r="C965" s="41" t="s">
        <v>10939</v>
      </c>
      <c r="D965" s="5" t="s">
        <v>10940</v>
      </c>
      <c r="E965" s="262" t="s">
        <v>10941</v>
      </c>
    </row>
    <row r="966" customFormat="false" ht="15.75" hidden="false" customHeight="false" outlineLevel="0" collapsed="false">
      <c r="A966" s="779"/>
      <c r="B966" s="646" t="n">
        <v>44847</v>
      </c>
      <c r="C966" s="5" t="s">
        <v>10942</v>
      </c>
      <c r="D966" s="4" t="s">
        <v>10346</v>
      </c>
      <c r="E966" s="255" t="s">
        <v>10943</v>
      </c>
    </row>
    <row r="967" customFormat="false" ht="15.75" hidden="false" customHeight="false" outlineLevel="0" collapsed="false">
      <c r="A967" s="779"/>
      <c r="B967" s="646" t="n">
        <v>44847</v>
      </c>
      <c r="C967" s="5" t="s">
        <v>10944</v>
      </c>
      <c r="D967" s="4" t="s">
        <v>588</v>
      </c>
      <c r="E967" s="255" t="s">
        <v>10945</v>
      </c>
    </row>
    <row r="968" customFormat="false" ht="15.75" hidden="false" customHeight="false" outlineLevel="0" collapsed="false">
      <c r="A968" s="779"/>
      <c r="B968" s="646" t="n">
        <v>44847</v>
      </c>
      <c r="C968" s="254" t="s">
        <v>10946</v>
      </c>
      <c r="D968" s="4" t="s">
        <v>10947</v>
      </c>
      <c r="E968" s="4"/>
      <c r="F968" s="4"/>
      <c r="G968" s="4"/>
    </row>
    <row r="969" customFormat="false" ht="15.75" hidden="false" customHeight="false" outlineLevel="0" collapsed="false">
      <c r="A969" s="779"/>
      <c r="B969" s="646" t="n">
        <v>44847</v>
      </c>
      <c r="C969" s="738" t="s">
        <v>10948</v>
      </c>
      <c r="D969" s="4" t="s">
        <v>1344</v>
      </c>
      <c r="E969" s="255" t="s">
        <v>10949</v>
      </c>
      <c r="F969" s="4" t="s">
        <v>10950</v>
      </c>
      <c r="G969" s="255" t="s">
        <v>2071</v>
      </c>
      <c r="I969" s="4"/>
      <c r="J969" s="4"/>
      <c r="K969" s="4"/>
    </row>
    <row r="970" customFormat="false" ht="15.75" hidden="false" customHeight="false" outlineLevel="0" collapsed="false">
      <c r="A970" s="779"/>
      <c r="B970" s="646" t="n">
        <v>44848</v>
      </c>
      <c r="C970" s="734" t="s">
        <v>10951</v>
      </c>
      <c r="D970" s="4" t="s">
        <v>10625</v>
      </c>
      <c r="E970" s="255" t="s">
        <v>1899</v>
      </c>
      <c r="F970" s="4" t="s">
        <v>10952</v>
      </c>
      <c r="G970" s="255" t="s">
        <v>10953</v>
      </c>
      <c r="H970" s="4" t="s">
        <v>10954</v>
      </c>
      <c r="I970" s="255" t="s">
        <v>1240</v>
      </c>
      <c r="J970" s="4" t="s">
        <v>10955</v>
      </c>
      <c r="K970" s="255" t="s">
        <v>1896</v>
      </c>
    </row>
    <row r="971" customFormat="false" ht="15.75" hidden="false" customHeight="false" outlineLevel="0" collapsed="false">
      <c r="A971" s="779"/>
      <c r="B971" s="482" t="s">
        <v>4953</v>
      </c>
      <c r="C971" s="281" t="s">
        <v>10956</v>
      </c>
      <c r="D971" s="5" t="s">
        <v>598</v>
      </c>
      <c r="E971" s="255" t="s">
        <v>8943</v>
      </c>
      <c r="F971" s="4"/>
      <c r="G971" s="4"/>
    </row>
    <row r="972" customFormat="false" ht="15.75" hidden="false" customHeight="false" outlineLevel="0" collapsed="false">
      <c r="A972" s="779"/>
      <c r="B972" s="646" t="n">
        <v>44849</v>
      </c>
      <c r="C972" s="734" t="s">
        <v>10957</v>
      </c>
      <c r="D972" s="4" t="s">
        <v>598</v>
      </c>
      <c r="E972" s="255" t="s">
        <v>9708</v>
      </c>
      <c r="F972" s="4"/>
      <c r="G972" s="4"/>
    </row>
    <row r="973" customFormat="false" ht="15.75" hidden="false" customHeight="false" outlineLevel="0" collapsed="false">
      <c r="A973" s="779"/>
      <c r="B973" s="646" t="n">
        <v>44849</v>
      </c>
      <c r="C973" s="4" t="s">
        <v>10958</v>
      </c>
      <c r="D973" s="4" t="s">
        <v>2158</v>
      </c>
      <c r="E973" s="255" t="s">
        <v>10959</v>
      </c>
    </row>
    <row r="974" customFormat="false" ht="15.75" hidden="false" customHeight="false" outlineLevel="0" collapsed="false">
      <c r="A974" s="779"/>
      <c r="B974" s="646" t="n">
        <v>45215</v>
      </c>
      <c r="C974" s="256" t="s">
        <v>10960</v>
      </c>
      <c r="D974" s="4" t="s">
        <v>7998</v>
      </c>
      <c r="E974" s="255" t="s">
        <v>10961</v>
      </c>
    </row>
    <row r="975" customFormat="false" ht="15.75" hidden="false" customHeight="false" outlineLevel="0" collapsed="false">
      <c r="A975" s="779"/>
      <c r="B975" s="646" t="n">
        <v>44850</v>
      </c>
      <c r="C975" s="810" t="s">
        <v>10962</v>
      </c>
      <c r="D975" s="4" t="s">
        <v>10963</v>
      </c>
      <c r="E975" s="255" t="s">
        <v>10964</v>
      </c>
    </row>
    <row r="976" customFormat="false" ht="15.75" hidden="false" customHeight="false" outlineLevel="0" collapsed="false">
      <c r="A976" s="779"/>
      <c r="B976" s="646" t="n">
        <v>44851</v>
      </c>
      <c r="C976" s="810" t="s">
        <v>10965</v>
      </c>
      <c r="D976" s="4" t="s">
        <v>1312</v>
      </c>
      <c r="E976" s="255" t="s">
        <v>10966</v>
      </c>
    </row>
    <row r="977" customFormat="false" ht="15.75" hidden="false" customHeight="false" outlineLevel="0" collapsed="false">
      <c r="A977" s="779"/>
      <c r="B977" s="646" t="n">
        <v>44851</v>
      </c>
      <c r="C977" s="256" t="s">
        <v>10967</v>
      </c>
      <c r="D977" s="4" t="s">
        <v>7699</v>
      </c>
      <c r="E977" s="255" t="s">
        <v>10968</v>
      </c>
    </row>
    <row r="978" customFormat="false" ht="15.75" hidden="false" customHeight="false" outlineLevel="0" collapsed="false">
      <c r="A978" s="779"/>
      <c r="B978" s="662" t="n">
        <v>44852</v>
      </c>
      <c r="C978" s="380" t="s">
        <v>10969</v>
      </c>
      <c r="D978" s="5" t="s">
        <v>1344</v>
      </c>
      <c r="E978" s="262" t="s">
        <v>10970</v>
      </c>
    </row>
    <row r="979" customFormat="false" ht="15.75" hidden="false" customHeight="false" outlineLevel="0" collapsed="false">
      <c r="A979" s="779"/>
      <c r="B979" s="662" t="n">
        <v>44854</v>
      </c>
      <c r="C979" s="380" t="s">
        <v>10971</v>
      </c>
      <c r="D979" s="5" t="s">
        <v>1564</v>
      </c>
      <c r="E979" s="262" t="s">
        <v>10972</v>
      </c>
      <c r="G979" s="4" t="s">
        <v>10973</v>
      </c>
      <c r="H979" s="255" t="s">
        <v>10974</v>
      </c>
    </row>
    <row r="980" customFormat="false" ht="15.75" hidden="false" customHeight="false" outlineLevel="0" collapsed="false">
      <c r="A980" s="779"/>
      <c r="B980" s="662" t="n">
        <v>45220</v>
      </c>
      <c r="C980" s="18" t="s">
        <v>10975</v>
      </c>
      <c r="D980" s="41" t="s">
        <v>10976</v>
      </c>
      <c r="E980" s="266" t="s">
        <v>10977</v>
      </c>
      <c r="G980" s="4"/>
    </row>
    <row r="981" customFormat="false" ht="15.75" hidden="false" customHeight="false" outlineLevel="0" collapsed="false">
      <c r="A981" s="779"/>
      <c r="B981" s="662" t="n">
        <v>44855</v>
      </c>
      <c r="C981" s="386" t="s">
        <v>10978</v>
      </c>
      <c r="D981" s="5"/>
      <c r="E981" s="5"/>
    </row>
    <row r="982" customFormat="false" ht="15.75" hidden="false" customHeight="false" outlineLevel="0" collapsed="false">
      <c r="A982" s="779"/>
      <c r="B982" s="662" t="n">
        <v>44855</v>
      </c>
      <c r="C982" s="259" t="s">
        <v>10979</v>
      </c>
      <c r="D982" s="5" t="s">
        <v>10980</v>
      </c>
      <c r="E982" s="262" t="s">
        <v>10981</v>
      </c>
    </row>
    <row r="983" customFormat="false" ht="15.75" hidden="false" customHeight="false" outlineLevel="0" collapsed="false">
      <c r="A983" s="779"/>
      <c r="B983" s="662" t="n">
        <v>44856</v>
      </c>
      <c r="C983" s="5" t="s">
        <v>10982</v>
      </c>
      <c r="D983" s="5" t="s">
        <v>10983</v>
      </c>
      <c r="E983" s="262" t="s">
        <v>10984</v>
      </c>
    </row>
    <row r="984" customFormat="false" ht="15.75" hidden="false" customHeight="false" outlineLevel="0" collapsed="false">
      <c r="A984" s="779"/>
      <c r="B984" s="662" t="n">
        <v>44857</v>
      </c>
      <c r="C984" s="734" t="s">
        <v>10985</v>
      </c>
      <c r="D984" s="5" t="s">
        <v>10986</v>
      </c>
      <c r="E984" s="262" t="s">
        <v>10987</v>
      </c>
    </row>
    <row r="985" customFormat="false" ht="15.75" hidden="false" customHeight="false" outlineLevel="0" collapsed="false">
      <c r="A985" s="779"/>
      <c r="B985" s="662" t="n">
        <v>44858</v>
      </c>
      <c r="C985" s="773" t="s">
        <v>10988</v>
      </c>
      <c r="D985" s="5" t="s">
        <v>9233</v>
      </c>
      <c r="E985" s="262" t="s">
        <v>10989</v>
      </c>
    </row>
    <row r="986" customFormat="false" ht="15.75" hidden="false" customHeight="false" outlineLevel="0" collapsed="false">
      <c r="A986" s="779"/>
      <c r="B986" s="662" t="n">
        <v>44859</v>
      </c>
      <c r="C986" s="4" t="s">
        <v>10990</v>
      </c>
      <c r="D986" s="4" t="s">
        <v>1424</v>
      </c>
      <c r="E986" s="255" t="s">
        <v>10991</v>
      </c>
      <c r="F986" s="106"/>
      <c r="G986" s="4"/>
    </row>
    <row r="987" customFormat="false" ht="15.75" hidden="false" customHeight="false" outlineLevel="0" collapsed="false">
      <c r="A987" s="779"/>
      <c r="B987" s="662" t="n">
        <v>44861</v>
      </c>
      <c r="C987" s="4" t="s">
        <v>10992</v>
      </c>
      <c r="D987" s="4" t="s">
        <v>5386</v>
      </c>
      <c r="E987" s="255" t="s">
        <v>10993</v>
      </c>
      <c r="F987" s="106" t="s">
        <v>1354</v>
      </c>
      <c r="G987" s="255" t="s">
        <v>10994</v>
      </c>
    </row>
    <row r="988" customFormat="false" ht="15.75" hidden="false" customHeight="false" outlineLevel="0" collapsed="false">
      <c r="A988" s="779"/>
      <c r="B988" s="646" t="n">
        <v>44861</v>
      </c>
      <c r="C988" s="256" t="s">
        <v>10995</v>
      </c>
      <c r="D988" s="4" t="s">
        <v>10996</v>
      </c>
      <c r="E988" s="255" t="s">
        <v>10997</v>
      </c>
    </row>
    <row r="989" customFormat="false" ht="15.75" hidden="false" customHeight="false" outlineLevel="0" collapsed="false">
      <c r="A989" s="779"/>
      <c r="B989" s="662" t="n">
        <v>44862</v>
      </c>
      <c r="C989" s="41" t="s">
        <v>10998</v>
      </c>
      <c r="D989" s="41" t="s">
        <v>10999</v>
      </c>
      <c r="E989" s="362" t="s">
        <v>11000</v>
      </c>
    </row>
    <row r="990" customFormat="false" ht="15.75" hidden="false" customHeight="false" outlineLevel="0" collapsed="false">
      <c r="A990" s="779"/>
      <c r="B990" s="646" t="n">
        <v>44862</v>
      </c>
      <c r="C990" s="4" t="s">
        <v>11001</v>
      </c>
      <c r="D990" s="4" t="s">
        <v>11002</v>
      </c>
      <c r="E990" s="255" t="s">
        <v>11003</v>
      </c>
    </row>
    <row r="991" customFormat="false" ht="15.75" hidden="false" customHeight="false" outlineLevel="0" collapsed="false">
      <c r="A991" s="779"/>
      <c r="B991" s="646" t="n">
        <v>44862</v>
      </c>
      <c r="C991" s="807" t="s">
        <v>11004</v>
      </c>
      <c r="D991" s="4" t="s">
        <v>598</v>
      </c>
      <c r="E991" s="255" t="s">
        <v>11005</v>
      </c>
    </row>
    <row r="992" customFormat="false" ht="15.75" hidden="false" customHeight="false" outlineLevel="0" collapsed="false">
      <c r="A992" s="779"/>
      <c r="B992" s="646" t="n">
        <v>44863</v>
      </c>
      <c r="C992" s="256" t="s">
        <v>11006</v>
      </c>
      <c r="D992" s="4" t="s">
        <v>518</v>
      </c>
      <c r="E992" s="255" t="s">
        <v>11007</v>
      </c>
    </row>
    <row r="993" customFormat="false" ht="15.75" hidden="false" customHeight="false" outlineLevel="0" collapsed="false">
      <c r="A993" s="779"/>
      <c r="B993" s="662" t="n">
        <v>44864</v>
      </c>
      <c r="C993" s="813" t="s">
        <v>11008</v>
      </c>
      <c r="D993" s="41" t="s">
        <v>11009</v>
      </c>
      <c r="E993" s="266" t="s">
        <v>11010</v>
      </c>
      <c r="F993" s="18" t="s">
        <v>11011</v>
      </c>
      <c r="G993" s="814" t="s">
        <v>11012</v>
      </c>
    </row>
    <row r="994" customFormat="false" ht="15.75" hidden="false" customHeight="false" outlineLevel="0" collapsed="false">
      <c r="A994" s="779"/>
      <c r="B994" s="646" t="n">
        <v>44865</v>
      </c>
      <c r="C994" s="254" t="s">
        <v>11013</v>
      </c>
      <c r="D994" s="4" t="s">
        <v>11014</v>
      </c>
      <c r="E994" s="255" t="s">
        <v>11015</v>
      </c>
    </row>
    <row r="995" customFormat="false" ht="15.75" hidden="false" customHeight="false" outlineLevel="0" collapsed="false">
      <c r="A995" s="779"/>
      <c r="B995" s="646" t="n">
        <v>44865</v>
      </c>
      <c r="C995" s="254" t="s">
        <v>11016</v>
      </c>
      <c r="D995" s="4" t="s">
        <v>11017</v>
      </c>
      <c r="E995" s="255" t="s">
        <v>11018</v>
      </c>
      <c r="F995" s="4" t="s">
        <v>11019</v>
      </c>
      <c r="G995" s="255" t="s">
        <v>11020</v>
      </c>
    </row>
    <row r="996" customFormat="false" ht="15.75" hidden="false" customHeight="false" outlineLevel="0" collapsed="false">
      <c r="A996" s="779"/>
      <c r="B996" s="646" t="n">
        <v>44865</v>
      </c>
      <c r="C996" s="5" t="s">
        <v>11021</v>
      </c>
      <c r="D996" s="4" t="s">
        <v>11022</v>
      </c>
      <c r="E996" s="255" t="s">
        <v>11023</v>
      </c>
    </row>
    <row r="997" customFormat="false" ht="15.75" hidden="false" customHeight="false" outlineLevel="0" collapsed="false">
      <c r="A997" s="779"/>
      <c r="B997" s="768" t="s">
        <v>11024</v>
      </c>
      <c r="C997" s="245"/>
      <c r="D997" s="246"/>
      <c r="E997" s="168"/>
      <c r="F997" s="168"/>
      <c r="G997" s="168"/>
      <c r="H997" s="168"/>
      <c r="I997" s="168"/>
      <c r="J997" s="168"/>
      <c r="K997" s="168"/>
      <c r="L997" s="168"/>
    </row>
    <row r="998" customFormat="false" ht="15.75" hidden="false" customHeight="false" outlineLevel="0" collapsed="false">
      <c r="A998" s="779"/>
      <c r="B998" s="646" t="n">
        <v>45232</v>
      </c>
      <c r="C998" s="333" t="s">
        <v>11025</v>
      </c>
      <c r="D998" s="4" t="s">
        <v>1643</v>
      </c>
      <c r="E998" s="255" t="s">
        <v>11026</v>
      </c>
      <c r="F998" s="4"/>
      <c r="G998" s="4"/>
    </row>
    <row r="999" customFormat="false" ht="15.75" hidden="false" customHeight="false" outlineLevel="0" collapsed="false">
      <c r="A999" s="779"/>
      <c r="B999" s="646" t="n">
        <v>44868</v>
      </c>
      <c r="C999" s="254" t="s">
        <v>11027</v>
      </c>
      <c r="D999" s="4" t="s">
        <v>11028</v>
      </c>
      <c r="E999" s="255" t="s">
        <v>11029</v>
      </c>
      <c r="F999" s="4" t="s">
        <v>2080</v>
      </c>
      <c r="G999" s="255" t="s">
        <v>11030</v>
      </c>
    </row>
    <row r="1000" customFormat="false" ht="15.75" hidden="false" customHeight="false" outlineLevel="0" collapsed="false">
      <c r="A1000" s="779"/>
      <c r="B1000" s="646" t="n">
        <v>44869</v>
      </c>
      <c r="C1000" s="734" t="s">
        <v>11031</v>
      </c>
      <c r="D1000" s="4" t="s">
        <v>598</v>
      </c>
      <c r="E1000" s="255" t="s">
        <v>11032</v>
      </c>
    </row>
    <row r="1001" customFormat="false" ht="15.75" hidden="false" customHeight="false" outlineLevel="0" collapsed="false">
      <c r="A1001" s="779"/>
      <c r="B1001" s="662" t="n">
        <v>44869</v>
      </c>
      <c r="C1001" s="740" t="s">
        <v>11033</v>
      </c>
      <c r="D1001" s="4" t="s">
        <v>598</v>
      </c>
      <c r="E1001" s="292" t="s">
        <v>11034</v>
      </c>
    </row>
    <row r="1002" customFormat="false" ht="15.75" hidden="false" customHeight="false" outlineLevel="0" collapsed="false">
      <c r="A1002" s="779"/>
      <c r="B1002" s="482" t="s">
        <v>4370</v>
      </c>
      <c r="C1002" s="41" t="s">
        <v>11035</v>
      </c>
      <c r="D1002" s="4" t="s">
        <v>598</v>
      </c>
      <c r="E1002" s="292" t="s">
        <v>11036</v>
      </c>
    </row>
    <row r="1003" customFormat="false" ht="15.75" hidden="false" customHeight="false" outlineLevel="0" collapsed="false">
      <c r="A1003" s="779"/>
      <c r="B1003" s="662" t="n">
        <v>44872</v>
      </c>
      <c r="C1003" s="41" t="s">
        <v>11037</v>
      </c>
      <c r="D1003" s="18" t="s">
        <v>11038</v>
      </c>
      <c r="E1003" s="409" t="s">
        <v>11039</v>
      </c>
    </row>
    <row r="1004" customFormat="false" ht="15.75" hidden="false" customHeight="false" outlineLevel="0" collapsed="false">
      <c r="A1004" s="779"/>
      <c r="B1004" s="662" t="n">
        <v>44872</v>
      </c>
      <c r="C1004" s="275" t="s">
        <v>11040</v>
      </c>
      <c r="D1004" s="4" t="s">
        <v>1564</v>
      </c>
      <c r="E1004" s="292" t="s">
        <v>11041</v>
      </c>
    </row>
    <row r="1005" customFormat="false" ht="15.75" hidden="false" customHeight="false" outlineLevel="0" collapsed="false">
      <c r="A1005" s="779"/>
      <c r="B1005" s="662" t="n">
        <v>44873</v>
      </c>
      <c r="C1005" s="813" t="s">
        <v>11042</v>
      </c>
      <c r="D1005" s="41" t="s">
        <v>11043</v>
      </c>
      <c r="E1005" s="266" t="s">
        <v>11044</v>
      </c>
    </row>
    <row r="1006" customFormat="false" ht="15.75" hidden="false" customHeight="false" outlineLevel="0" collapsed="false">
      <c r="A1006" s="779"/>
      <c r="B1006" s="662" t="n">
        <v>45605</v>
      </c>
      <c r="C1006" s="18" t="s">
        <v>11045</v>
      </c>
      <c r="D1006" s="5" t="s">
        <v>11046</v>
      </c>
      <c r="E1006" s="262" t="s">
        <v>11047</v>
      </c>
    </row>
    <row r="1007" customFormat="false" ht="15.75" hidden="false" customHeight="false" outlineLevel="0" collapsed="false">
      <c r="A1007" s="779"/>
      <c r="B1007" s="646" t="n">
        <v>45239</v>
      </c>
      <c r="C1007" s="815" t="s">
        <v>11048</v>
      </c>
      <c r="D1007" s="4" t="s">
        <v>1643</v>
      </c>
      <c r="E1007" s="255" t="s">
        <v>11026</v>
      </c>
    </row>
    <row r="1008" customFormat="false" ht="15.75" hidden="false" customHeight="false" outlineLevel="0" collapsed="false">
      <c r="A1008" s="779"/>
      <c r="B1008" s="106" t="s">
        <v>4436</v>
      </c>
      <c r="C1008" s="809" t="s">
        <v>11049</v>
      </c>
      <c r="D1008" s="4" t="s">
        <v>11050</v>
      </c>
      <c r="E1008" s="255" t="s">
        <v>11051</v>
      </c>
    </row>
    <row r="1009" customFormat="false" ht="15.75" hidden="false" customHeight="false" outlineLevel="0" collapsed="false">
      <c r="A1009" s="779"/>
      <c r="B1009" s="646" t="n">
        <v>45614</v>
      </c>
      <c r="C1009" s="810" t="s">
        <v>11052</v>
      </c>
      <c r="D1009" s="4" t="s">
        <v>2050</v>
      </c>
      <c r="E1009" s="255" t="s">
        <v>11053</v>
      </c>
    </row>
    <row r="1010" customFormat="false" ht="15.75" hidden="false" customHeight="false" outlineLevel="0" collapsed="false">
      <c r="A1010" s="779"/>
      <c r="B1010" s="646" t="n">
        <v>44883</v>
      </c>
      <c r="C1010" s="807" t="s">
        <v>11054</v>
      </c>
      <c r="D1010" s="4" t="s">
        <v>1380</v>
      </c>
      <c r="E1010" s="255" t="s">
        <v>11055</v>
      </c>
    </row>
    <row r="1011" customFormat="false" ht="15.75" hidden="false" customHeight="false" outlineLevel="0" collapsed="false">
      <c r="A1011" s="779"/>
      <c r="B1011" s="646" t="n">
        <v>44886</v>
      </c>
      <c r="C1011" s="4" t="s">
        <v>11056</v>
      </c>
      <c r="D1011" s="4" t="s">
        <v>1564</v>
      </c>
      <c r="E1011" s="255" t="s">
        <v>11057</v>
      </c>
    </row>
    <row r="1012" customFormat="false" ht="15.75" hidden="false" customHeight="false" outlineLevel="0" collapsed="false">
      <c r="A1012" s="779"/>
      <c r="B1012" s="646" t="n">
        <v>44887</v>
      </c>
      <c r="C1012" s="4" t="s">
        <v>11058</v>
      </c>
      <c r="D1012" s="4" t="s">
        <v>1354</v>
      </c>
      <c r="E1012" s="255" t="s">
        <v>11059</v>
      </c>
      <c r="F1012" s="4" t="s">
        <v>1580</v>
      </c>
      <c r="G1012" s="255" t="s">
        <v>11060</v>
      </c>
    </row>
    <row r="1013" customFormat="false" ht="15.75" hidden="false" customHeight="false" outlineLevel="0" collapsed="false">
      <c r="A1013" s="779"/>
      <c r="B1013" s="646" t="n">
        <v>45252</v>
      </c>
      <c r="C1013" s="4" t="s">
        <v>11061</v>
      </c>
      <c r="D1013" s="4" t="s">
        <v>1438</v>
      </c>
      <c r="E1013" s="255" t="s">
        <v>11062</v>
      </c>
    </row>
    <row r="1014" customFormat="false" ht="15.75" hidden="false" customHeight="false" outlineLevel="0" collapsed="false">
      <c r="A1014" s="779"/>
      <c r="B1014" s="646" t="n">
        <v>44889</v>
      </c>
      <c r="C1014" s="4" t="s">
        <v>11063</v>
      </c>
      <c r="D1014" s="4" t="s">
        <v>10983</v>
      </c>
      <c r="E1014" s="255" t="s">
        <v>10984</v>
      </c>
    </row>
    <row r="1015" customFormat="false" ht="15.75" hidden="false" customHeight="false" outlineLevel="0" collapsed="false">
      <c r="A1015" s="779"/>
      <c r="B1015" s="646" t="n">
        <v>44890</v>
      </c>
      <c r="C1015" s="256" t="s">
        <v>11064</v>
      </c>
      <c r="D1015" s="4" t="s">
        <v>11065</v>
      </c>
      <c r="E1015" s="255" t="s">
        <v>11066</v>
      </c>
    </row>
    <row r="1016" customFormat="false" ht="15.75" hidden="false" customHeight="false" outlineLevel="0" collapsed="false">
      <c r="A1016" s="779"/>
      <c r="B1016" s="646" t="n">
        <v>44890</v>
      </c>
      <c r="C1016" s="256" t="s">
        <v>11067</v>
      </c>
      <c r="D1016" s="4" t="s">
        <v>343</v>
      </c>
      <c r="E1016" s="255" t="s">
        <v>11068</v>
      </c>
    </row>
    <row r="1017" customFormat="false" ht="15.75" hidden="false" customHeight="false" outlineLevel="0" collapsed="false">
      <c r="A1017" s="779"/>
      <c r="B1017" s="646" t="n">
        <v>44890</v>
      </c>
      <c r="C1017" s="256" t="s">
        <v>11069</v>
      </c>
      <c r="D1017" s="4" t="s">
        <v>518</v>
      </c>
      <c r="E1017" s="255" t="s">
        <v>11070</v>
      </c>
      <c r="F1017" s="4"/>
      <c r="G1017" s="4"/>
    </row>
    <row r="1018" customFormat="false" ht="15.75" hidden="false" customHeight="false" outlineLevel="0" collapsed="false">
      <c r="A1018" s="779"/>
      <c r="B1018" s="646" t="n">
        <v>44893</v>
      </c>
      <c r="C1018" s="256" t="s">
        <v>11071</v>
      </c>
      <c r="D1018" s="4" t="s">
        <v>1564</v>
      </c>
      <c r="E1018" s="255" t="s">
        <v>11072</v>
      </c>
      <c r="F1018" s="4"/>
      <c r="G1018" s="4"/>
    </row>
    <row r="1019" customFormat="false" ht="15.75" hidden="false" customHeight="false" outlineLevel="0" collapsed="false">
      <c r="A1019" s="779"/>
      <c r="B1019" s="646" t="n">
        <v>44894</v>
      </c>
      <c r="C1019" s="256" t="s">
        <v>11073</v>
      </c>
      <c r="D1019" s="4" t="s">
        <v>11074</v>
      </c>
      <c r="E1019" s="255" t="s">
        <v>11075</v>
      </c>
      <c r="F1019" s="4" t="s">
        <v>11076</v>
      </c>
      <c r="G1019" s="255" t="s">
        <v>11077</v>
      </c>
    </row>
    <row r="1020" customFormat="false" ht="15.75" hidden="false" customHeight="false" outlineLevel="0" collapsed="false">
      <c r="A1020" s="779"/>
      <c r="B1020" s="662" t="n">
        <v>44894</v>
      </c>
      <c r="C1020" s="256" t="s">
        <v>11078</v>
      </c>
      <c r="D1020" s="4" t="s">
        <v>11079</v>
      </c>
      <c r="E1020" s="255" t="s">
        <v>11080</v>
      </c>
    </row>
    <row r="1021" customFormat="false" ht="15.75" hidden="false" customHeight="false" outlineLevel="0" collapsed="false">
      <c r="A1021" s="779"/>
      <c r="B1021" s="662" t="n">
        <v>44894</v>
      </c>
      <c r="C1021" s="256" t="s">
        <v>11081</v>
      </c>
      <c r="D1021" s="4" t="s">
        <v>11082</v>
      </c>
      <c r="E1021" s="255" t="s">
        <v>11083</v>
      </c>
    </row>
    <row r="1022" customFormat="false" ht="15.75" hidden="false" customHeight="false" outlineLevel="0" collapsed="false">
      <c r="A1022" s="779"/>
      <c r="B1022" s="662" t="n">
        <v>44894</v>
      </c>
      <c r="C1022" s="4" t="s">
        <v>11084</v>
      </c>
      <c r="D1022" s="4" t="s">
        <v>11085</v>
      </c>
      <c r="E1022" s="255" t="s">
        <v>11086</v>
      </c>
      <c r="F1022" s="106" t="s">
        <v>11087</v>
      </c>
      <c r="G1022" s="255" t="s">
        <v>11088</v>
      </c>
    </row>
    <row r="1023" customFormat="false" ht="15.75" hidden="false" customHeight="false" outlineLevel="0" collapsed="false">
      <c r="A1023" s="779"/>
      <c r="B1023" s="662" t="n">
        <v>44894</v>
      </c>
      <c r="C1023" s="256" t="s">
        <v>11089</v>
      </c>
      <c r="D1023" s="4" t="s">
        <v>11090</v>
      </c>
      <c r="E1023" s="255" t="s">
        <v>11091</v>
      </c>
      <c r="F1023" s="4" t="s">
        <v>1580</v>
      </c>
      <c r="G1023" s="255" t="s">
        <v>11092</v>
      </c>
    </row>
    <row r="1024" customFormat="false" ht="15.75" hidden="false" customHeight="false" outlineLevel="0" collapsed="false">
      <c r="A1024" s="779"/>
      <c r="B1024" s="662" t="n">
        <v>44894</v>
      </c>
      <c r="C1024" s="807" t="s">
        <v>11093</v>
      </c>
      <c r="D1024" s="4" t="s">
        <v>588</v>
      </c>
      <c r="E1024" s="255" t="s">
        <v>11094</v>
      </c>
    </row>
    <row r="1025" customFormat="false" ht="15.75" hidden="false" customHeight="false" outlineLevel="0" collapsed="false">
      <c r="A1025" s="779"/>
      <c r="B1025" s="662" t="n">
        <v>44894</v>
      </c>
      <c r="C1025" s="807" t="s">
        <v>11095</v>
      </c>
      <c r="D1025" s="4" t="s">
        <v>11096</v>
      </c>
      <c r="E1025" s="255" t="s">
        <v>11097</v>
      </c>
    </row>
    <row r="1026" customFormat="false" ht="15.75" hidden="false" customHeight="false" outlineLevel="0" collapsed="false">
      <c r="A1026" s="779"/>
      <c r="B1026" s="662" t="n">
        <v>44895</v>
      </c>
      <c r="C1026" s="281" t="s">
        <v>11098</v>
      </c>
      <c r="D1026" s="18" t="s">
        <v>11099</v>
      </c>
      <c r="E1026" s="409" t="s">
        <v>11100</v>
      </c>
      <c r="F1026" s="106"/>
      <c r="G1026" s="4"/>
    </row>
    <row r="1027" customFormat="false" ht="15.75" hidden="false" customHeight="false" outlineLevel="0" collapsed="false">
      <c r="A1027" s="779"/>
      <c r="B1027" s="768" t="s">
        <v>11101</v>
      </c>
      <c r="C1027" s="245"/>
      <c r="D1027" s="246"/>
      <c r="E1027" s="168"/>
      <c r="F1027" s="168"/>
      <c r="G1027" s="168"/>
      <c r="H1027" s="168"/>
      <c r="I1027" s="168"/>
      <c r="J1027" s="168"/>
      <c r="K1027" s="168"/>
      <c r="L1027" s="168"/>
    </row>
    <row r="1028" customFormat="false" ht="15.75" hidden="false" customHeight="false" outlineLevel="0" collapsed="false">
      <c r="A1028" s="779"/>
      <c r="F1028" s="106"/>
      <c r="G1028" s="4"/>
    </row>
    <row r="1029" customFormat="false" ht="15.75" hidden="false" customHeight="false" outlineLevel="0" collapsed="false">
      <c r="A1029" s="779"/>
      <c r="B1029" s="662" t="n">
        <v>44896</v>
      </c>
      <c r="C1029" s="793" t="s">
        <v>11102</v>
      </c>
      <c r="D1029" s="4" t="s">
        <v>1481</v>
      </c>
      <c r="E1029" s="292" t="s">
        <v>11103</v>
      </c>
      <c r="F1029" s="106" t="s">
        <v>1966</v>
      </c>
      <c r="G1029" s="255" t="s">
        <v>11104</v>
      </c>
    </row>
    <row r="1030" customFormat="false" ht="15.75" hidden="false" customHeight="false" outlineLevel="0" collapsed="false">
      <c r="A1030" s="779"/>
      <c r="B1030" s="662" t="n">
        <v>44896</v>
      </c>
      <c r="C1030" s="275" t="s">
        <v>11105</v>
      </c>
      <c r="D1030" s="18" t="s">
        <v>11106</v>
      </c>
      <c r="E1030" s="409" t="s">
        <v>11107</v>
      </c>
      <c r="H1030" s="18" t="s">
        <v>11108</v>
      </c>
      <c r="I1030" s="409" t="s">
        <v>11109</v>
      </c>
    </row>
    <row r="1031" customFormat="false" ht="15.75" hidden="false" customHeight="false" outlineLevel="0" collapsed="false">
      <c r="A1031" s="779"/>
      <c r="B1031" s="662" t="n">
        <v>44896</v>
      </c>
      <c r="C1031" s="41" t="s">
        <v>11110</v>
      </c>
      <c r="D1031" s="4" t="s">
        <v>1438</v>
      </c>
      <c r="E1031" s="292" t="s">
        <v>11111</v>
      </c>
      <c r="F1031" s="106"/>
      <c r="G1031" s="4"/>
    </row>
    <row r="1032" customFormat="false" ht="15.75" hidden="false" customHeight="false" outlineLevel="0" collapsed="false">
      <c r="A1032" s="779"/>
      <c r="B1032" s="662" t="n">
        <v>45262</v>
      </c>
      <c r="C1032" s="281" t="s">
        <v>11112</v>
      </c>
      <c r="D1032" s="4" t="s">
        <v>11113</v>
      </c>
      <c r="E1032" s="292" t="s">
        <v>11114</v>
      </c>
      <c r="F1032" s="106"/>
      <c r="G1032" s="4"/>
      <c r="H1032" s="106"/>
      <c r="I1032" s="4"/>
    </row>
    <row r="1033" customFormat="false" ht="15.75" hidden="false" customHeight="false" outlineLevel="0" collapsed="false">
      <c r="A1033" s="779"/>
      <c r="B1033" s="662" t="n">
        <v>44897</v>
      </c>
      <c r="C1033" s="41" t="s">
        <v>11115</v>
      </c>
      <c r="D1033" s="4" t="s">
        <v>598</v>
      </c>
      <c r="E1033" s="292" t="s">
        <v>11116</v>
      </c>
      <c r="F1033" s="106"/>
      <c r="G1033" s="4"/>
      <c r="H1033" s="106"/>
      <c r="I1033" s="4"/>
    </row>
    <row r="1034" customFormat="false" ht="15.75" hidden="false" customHeight="false" outlineLevel="0" collapsed="false">
      <c r="A1034" s="779"/>
      <c r="B1034" s="662" t="n">
        <v>44897</v>
      </c>
      <c r="C1034" s="41" t="s">
        <v>11117</v>
      </c>
      <c r="D1034" s="18" t="s">
        <v>11118</v>
      </c>
      <c r="E1034" s="681" t="s">
        <v>11119</v>
      </c>
      <c r="F1034" s="800" t="s">
        <v>11120</v>
      </c>
      <c r="G1034" s="409" t="s">
        <v>11121</v>
      </c>
      <c r="H1034" s="106"/>
      <c r="I1034" s="4"/>
    </row>
    <row r="1035" customFormat="false" ht="15.75" hidden="false" customHeight="false" outlineLevel="0" collapsed="false">
      <c r="A1035" s="779"/>
      <c r="B1035" s="662" t="n">
        <v>44897</v>
      </c>
      <c r="C1035" s="740" t="s">
        <v>11122</v>
      </c>
      <c r="D1035" s="4" t="s">
        <v>10761</v>
      </c>
      <c r="E1035" s="292" t="s">
        <v>11123</v>
      </c>
      <c r="F1035" s="4" t="s">
        <v>11124</v>
      </c>
      <c r="G1035" s="255" t="s">
        <v>11125</v>
      </c>
    </row>
    <row r="1036" customFormat="false" ht="15.75" hidden="false" customHeight="false" outlineLevel="0" collapsed="false">
      <c r="A1036" s="779"/>
      <c r="B1036" s="662" t="n">
        <v>44897</v>
      </c>
      <c r="C1036" s="41" t="s">
        <v>11126</v>
      </c>
      <c r="D1036" s="18" t="s">
        <v>11127</v>
      </c>
      <c r="E1036" s="409" t="s">
        <v>11128</v>
      </c>
      <c r="F1036" s="4" t="s">
        <v>1438</v>
      </c>
      <c r="G1036" s="255" t="s">
        <v>11129</v>
      </c>
    </row>
    <row r="1037" customFormat="false" ht="15.75" hidden="false" customHeight="false" outlineLevel="0" collapsed="false">
      <c r="A1037" s="779"/>
      <c r="B1037" s="662" t="n">
        <v>44901</v>
      </c>
      <c r="C1037" s="281" t="s">
        <v>11130</v>
      </c>
      <c r="D1037" s="4" t="s">
        <v>598</v>
      </c>
      <c r="E1037" s="292" t="s">
        <v>11131</v>
      </c>
    </row>
    <row r="1038" customFormat="false" ht="15.75" hidden="false" customHeight="false" outlineLevel="0" collapsed="false">
      <c r="A1038" s="779"/>
      <c r="B1038" s="662" t="n">
        <v>44902</v>
      </c>
      <c r="C1038" s="432" t="s">
        <v>11132</v>
      </c>
      <c r="D1038" s="4" t="s">
        <v>598</v>
      </c>
      <c r="E1038" s="292" t="s">
        <v>11133</v>
      </c>
    </row>
    <row r="1039" customFormat="false" ht="15.75" hidden="false" customHeight="false" outlineLevel="0" collapsed="false">
      <c r="A1039" s="779"/>
      <c r="B1039" s="662" t="n">
        <v>44902</v>
      </c>
      <c r="C1039" s="41" t="s">
        <v>11134</v>
      </c>
      <c r="D1039" s="4" t="s">
        <v>11135</v>
      </c>
      <c r="E1039" s="292" t="s">
        <v>11136</v>
      </c>
    </row>
    <row r="1040" customFormat="false" ht="15.75" hidden="false" customHeight="false" outlineLevel="0" collapsed="false">
      <c r="A1040" s="779"/>
      <c r="B1040" s="662" t="n">
        <v>44902</v>
      </c>
      <c r="C1040" s="41" t="s">
        <v>11137</v>
      </c>
      <c r="D1040" s="4" t="s">
        <v>11138</v>
      </c>
      <c r="E1040" s="292" t="s">
        <v>11139</v>
      </c>
    </row>
    <row r="1041" customFormat="false" ht="15.75" hidden="false" customHeight="false" outlineLevel="0" collapsed="false">
      <c r="A1041" s="779"/>
      <c r="B1041" s="646" t="n">
        <v>44903</v>
      </c>
      <c r="C1041" s="4" t="s">
        <v>11140</v>
      </c>
      <c r="F1041" s="4"/>
      <c r="G1041" s="4"/>
    </row>
    <row r="1042" customFormat="false" ht="15.75" hidden="false" customHeight="false" outlineLevel="0" collapsed="false">
      <c r="A1042" s="779"/>
      <c r="B1042" s="646" t="n">
        <v>44903</v>
      </c>
      <c r="C1042" s="256" t="s">
        <v>11141</v>
      </c>
      <c r="D1042" s="4" t="s">
        <v>11142</v>
      </c>
      <c r="E1042" s="255" t="s">
        <v>11143</v>
      </c>
      <c r="F1042" s="4"/>
      <c r="G1042" s="4"/>
    </row>
    <row r="1043" customFormat="false" ht="15.75" hidden="false" customHeight="false" outlineLevel="0" collapsed="false">
      <c r="A1043" s="779"/>
      <c r="B1043" s="662" t="n">
        <v>45268</v>
      </c>
      <c r="C1043" s="275" t="s">
        <v>11144</v>
      </c>
      <c r="D1043" s="5" t="s">
        <v>1424</v>
      </c>
      <c r="E1043" s="258" t="s">
        <v>11145</v>
      </c>
      <c r="F1043" s="4"/>
      <c r="G1043" s="4"/>
    </row>
    <row r="1044" customFormat="false" ht="15.75" hidden="false" customHeight="false" outlineLevel="0" collapsed="false">
      <c r="A1044" s="779"/>
      <c r="B1044" s="662" t="n">
        <v>44904</v>
      </c>
      <c r="C1044" s="275" t="s">
        <v>11146</v>
      </c>
      <c r="D1044" s="5" t="s">
        <v>11147</v>
      </c>
      <c r="E1044" s="816" t="s">
        <v>11148</v>
      </c>
      <c r="F1044" s="18"/>
      <c r="G1044" s="5"/>
    </row>
    <row r="1045" customFormat="false" ht="15.75" hidden="false" customHeight="false" outlineLevel="0" collapsed="false">
      <c r="A1045" s="779"/>
      <c r="B1045" s="662" t="n">
        <v>44904</v>
      </c>
      <c r="C1045" s="41" t="s">
        <v>11149</v>
      </c>
      <c r="D1045" s="41" t="s">
        <v>11150</v>
      </c>
      <c r="E1045" s="266" t="s">
        <v>11151</v>
      </c>
      <c r="F1045" s="18"/>
      <c r="G1045" s="5"/>
    </row>
    <row r="1046" customFormat="false" ht="15.75" hidden="false" customHeight="false" outlineLevel="0" collapsed="false">
      <c r="A1046" s="779"/>
      <c r="B1046" s="662" t="n">
        <v>44905</v>
      </c>
      <c r="C1046" s="41" t="s">
        <v>11152</v>
      </c>
      <c r="D1046" s="41" t="s">
        <v>11153</v>
      </c>
      <c r="E1046" s="266" t="s">
        <v>11154</v>
      </c>
      <c r="F1046" s="41" t="s">
        <v>11155</v>
      </c>
      <c r="G1046" s="266" t="s">
        <v>11156</v>
      </c>
    </row>
    <row r="1047" customFormat="false" ht="15.75" hidden="false" customHeight="false" outlineLevel="0" collapsed="false">
      <c r="A1047" s="779"/>
      <c r="B1047" s="662" t="n">
        <v>44906</v>
      </c>
      <c r="C1047" s="275" t="s">
        <v>11157</v>
      </c>
      <c r="D1047" s="4" t="s">
        <v>1564</v>
      </c>
      <c r="E1047" s="255" t="s">
        <v>11158</v>
      </c>
      <c r="F1047" s="5" t="s">
        <v>1626</v>
      </c>
      <c r="G1047" s="258" t="s">
        <v>11159</v>
      </c>
    </row>
    <row r="1048" customFormat="false" ht="15.75" hidden="false" customHeight="false" outlineLevel="0" collapsed="false">
      <c r="A1048" s="779"/>
      <c r="B1048" s="662" t="n">
        <v>44906</v>
      </c>
      <c r="C1048" s="41" t="s">
        <v>11160</v>
      </c>
      <c r="D1048" s="5" t="s">
        <v>518</v>
      </c>
      <c r="E1048" s="258" t="s">
        <v>11161</v>
      </c>
      <c r="F1048" s="4"/>
      <c r="G1048" s="4"/>
    </row>
    <row r="1049" customFormat="false" ht="15.75" hidden="false" customHeight="false" outlineLevel="0" collapsed="false">
      <c r="A1049" s="779"/>
      <c r="B1049" s="662" t="n">
        <v>44906</v>
      </c>
      <c r="C1049" s="41" t="s">
        <v>11162</v>
      </c>
      <c r="D1049" s="5" t="s">
        <v>11163</v>
      </c>
      <c r="E1049" s="11"/>
      <c r="F1049" s="4"/>
      <c r="G1049" s="4"/>
    </row>
    <row r="1050" customFormat="false" ht="15.75" hidden="false" customHeight="false" outlineLevel="0" collapsed="false">
      <c r="A1050" s="779"/>
      <c r="B1050" s="662" t="n">
        <v>44907</v>
      </c>
      <c r="C1050" s="275" t="s">
        <v>11164</v>
      </c>
      <c r="D1050" s="5" t="s">
        <v>10996</v>
      </c>
      <c r="E1050" s="258" t="s">
        <v>11165</v>
      </c>
      <c r="F1050" s="4"/>
      <c r="G1050" s="4"/>
    </row>
    <row r="1051" customFormat="false" ht="15.75" hidden="false" customHeight="false" outlineLevel="0" collapsed="false">
      <c r="A1051" s="779"/>
      <c r="B1051" s="662" t="n">
        <v>44907</v>
      </c>
      <c r="C1051" s="810" t="s">
        <v>11166</v>
      </c>
      <c r="D1051" s="4" t="s">
        <v>11167</v>
      </c>
      <c r="E1051" s="255" t="s">
        <v>11168</v>
      </c>
      <c r="F1051" s="4"/>
      <c r="G1051" s="4"/>
    </row>
    <row r="1052" customFormat="false" ht="15.75" hidden="false" customHeight="false" outlineLevel="0" collapsed="false">
      <c r="A1052" s="779"/>
      <c r="B1052" s="662" t="n">
        <v>44907</v>
      </c>
      <c r="C1052" s="256" t="s">
        <v>11169</v>
      </c>
      <c r="D1052" s="4" t="s">
        <v>518</v>
      </c>
      <c r="E1052" s="255" t="s">
        <v>11170</v>
      </c>
      <c r="F1052" s="4"/>
      <c r="G1052" s="4"/>
    </row>
    <row r="1053" customFormat="false" ht="15.75" hidden="false" customHeight="false" outlineLevel="0" collapsed="false">
      <c r="A1053" s="779"/>
      <c r="B1053" s="662" t="n">
        <v>45273</v>
      </c>
      <c r="C1053" s="254" t="s">
        <v>11171</v>
      </c>
      <c r="D1053" s="4" t="s">
        <v>11172</v>
      </c>
      <c r="E1053" s="255" t="s">
        <v>11173</v>
      </c>
      <c r="F1053" s="4"/>
      <c r="G1053" s="4"/>
    </row>
    <row r="1054" customFormat="false" ht="15.75" hidden="false" customHeight="false" outlineLevel="0" collapsed="false">
      <c r="A1054" s="779"/>
      <c r="B1054" s="662" t="n">
        <v>44908</v>
      </c>
      <c r="C1054" s="256" t="s">
        <v>11174</v>
      </c>
      <c r="D1054" s="4" t="s">
        <v>10996</v>
      </c>
      <c r="F1054" s="4"/>
      <c r="G1054" s="4"/>
    </row>
    <row r="1055" customFormat="false" ht="15.75" hidden="false" customHeight="false" outlineLevel="0" collapsed="false">
      <c r="A1055" s="779"/>
      <c r="B1055" s="662" t="n">
        <v>44909</v>
      </c>
      <c r="C1055" s="14" t="s">
        <v>11175</v>
      </c>
      <c r="D1055" s="4" t="s">
        <v>11176</v>
      </c>
      <c r="E1055" s="255" t="s">
        <v>11177</v>
      </c>
      <c r="F1055" s="4"/>
      <c r="G1055" s="4"/>
    </row>
    <row r="1056" customFormat="false" ht="15.75" hidden="false" customHeight="false" outlineLevel="0" collapsed="false">
      <c r="A1056" s="779"/>
      <c r="B1056" s="662" t="n">
        <v>44909</v>
      </c>
      <c r="C1056" s="336" t="s">
        <v>11178</v>
      </c>
      <c r="D1056" s="4" t="s">
        <v>1645</v>
      </c>
      <c r="E1056" s="255" t="s">
        <v>11179</v>
      </c>
      <c r="F1056" s="4"/>
      <c r="G1056" s="4"/>
    </row>
    <row r="1057" customFormat="false" ht="15.75" hidden="false" customHeight="false" outlineLevel="0" collapsed="false">
      <c r="A1057" s="779"/>
      <c r="B1057" s="662" t="n">
        <v>44909</v>
      </c>
      <c r="C1057" s="5" t="s">
        <v>11180</v>
      </c>
      <c r="D1057" s="4" t="s">
        <v>11181</v>
      </c>
      <c r="E1057" s="255" t="s">
        <v>11182</v>
      </c>
      <c r="F1057" s="4"/>
      <c r="G1057" s="4"/>
    </row>
    <row r="1058" customFormat="false" ht="15.75" hidden="false" customHeight="false" outlineLevel="0" collapsed="false">
      <c r="A1058" s="779"/>
      <c r="B1058" s="662" t="n">
        <v>44910</v>
      </c>
      <c r="C1058" s="18" t="s">
        <v>11183</v>
      </c>
      <c r="D1058" s="4"/>
      <c r="E1058" s="4"/>
      <c r="F1058" s="4"/>
      <c r="G1058" s="4"/>
    </row>
    <row r="1059" customFormat="false" ht="15.75" hidden="false" customHeight="false" outlineLevel="0" collapsed="false">
      <c r="A1059" s="779"/>
      <c r="B1059" s="662" t="n">
        <v>44910</v>
      </c>
      <c r="C1059" s="275" t="s">
        <v>11184</v>
      </c>
      <c r="D1059" s="18" t="s">
        <v>11185</v>
      </c>
      <c r="E1059" s="409" t="s">
        <v>11186</v>
      </c>
      <c r="F1059" s="18" t="s">
        <v>11187</v>
      </c>
      <c r="G1059" s="794" t="s">
        <v>11188</v>
      </c>
      <c r="H1059" s="814" t="s">
        <v>11189</v>
      </c>
    </row>
    <row r="1060" customFormat="false" ht="15.75" hidden="false" customHeight="false" outlineLevel="0" collapsed="false">
      <c r="A1060" s="779"/>
      <c r="B1060" s="662" t="n">
        <v>44910</v>
      </c>
      <c r="C1060" s="790" t="s">
        <v>11190</v>
      </c>
      <c r="D1060" s="4" t="s">
        <v>2611</v>
      </c>
      <c r="E1060" s="255" t="s">
        <v>10073</v>
      </c>
      <c r="F1060" s="4"/>
      <c r="G1060" s="4"/>
    </row>
    <row r="1061" customFormat="false" ht="15.75" hidden="false" customHeight="false" outlineLevel="0" collapsed="false">
      <c r="A1061" s="779"/>
      <c r="B1061" s="482" t="s">
        <v>11191</v>
      </c>
      <c r="C1061" s="792" t="s">
        <v>11192</v>
      </c>
      <c r="D1061" s="4" t="s">
        <v>11193</v>
      </c>
      <c r="E1061" s="292" t="s">
        <v>11194</v>
      </c>
      <c r="F1061" s="4"/>
      <c r="G1061" s="4"/>
    </row>
    <row r="1062" customFormat="false" ht="15.75" hidden="false" customHeight="false" outlineLevel="0" collapsed="false">
      <c r="A1062" s="779"/>
      <c r="B1062" s="662" t="n">
        <v>44911</v>
      </c>
      <c r="C1062" s="58" t="s">
        <v>11195</v>
      </c>
      <c r="D1062" s="4"/>
      <c r="E1062" s="4"/>
      <c r="F1062" s="4"/>
      <c r="G1062" s="4"/>
    </row>
    <row r="1063" customFormat="false" ht="15.75" hidden="false" customHeight="false" outlineLevel="0" collapsed="false">
      <c r="A1063" s="779"/>
      <c r="B1063" s="662" t="n">
        <v>44911</v>
      </c>
      <c r="C1063" s="4" t="s">
        <v>11196</v>
      </c>
      <c r="D1063" s="4"/>
      <c r="E1063" s="4"/>
      <c r="F1063" s="4"/>
      <c r="G1063" s="4"/>
    </row>
    <row r="1064" customFormat="false" ht="15.75" hidden="false" customHeight="false" outlineLevel="0" collapsed="false">
      <c r="A1064" s="779"/>
      <c r="B1064" s="662" t="n">
        <v>44911</v>
      </c>
      <c r="C1064" s="256" t="s">
        <v>11197</v>
      </c>
      <c r="D1064" s="4" t="s">
        <v>11198</v>
      </c>
      <c r="E1064" s="4"/>
      <c r="F1064" s="4"/>
      <c r="G1064" s="4"/>
    </row>
    <row r="1065" customFormat="false" ht="15.75" hidden="false" customHeight="false" outlineLevel="0" collapsed="false">
      <c r="A1065" s="779"/>
      <c r="B1065" s="662" t="n">
        <v>45276</v>
      </c>
      <c r="C1065" s="4" t="s">
        <v>11199</v>
      </c>
      <c r="D1065" s="4" t="s">
        <v>11200</v>
      </c>
      <c r="E1065" s="255" t="s">
        <v>11201</v>
      </c>
      <c r="F1065" s="4"/>
      <c r="G1065" s="4"/>
    </row>
    <row r="1066" customFormat="false" ht="15.75" hidden="false" customHeight="false" outlineLevel="0" collapsed="false">
      <c r="A1066" s="779"/>
      <c r="B1066" s="662" t="n">
        <v>44911</v>
      </c>
      <c r="C1066" s="810" t="s">
        <v>11202</v>
      </c>
      <c r="D1066" s="4" t="s">
        <v>1354</v>
      </c>
      <c r="E1066" s="255" t="s">
        <v>11203</v>
      </c>
      <c r="F1066" s="4"/>
      <c r="G1066" s="4"/>
    </row>
    <row r="1067" customFormat="false" ht="15.75" hidden="false" customHeight="false" outlineLevel="0" collapsed="false">
      <c r="A1067" s="779"/>
      <c r="B1067" s="662" t="n">
        <v>44911</v>
      </c>
      <c r="C1067" s="807" t="s">
        <v>11204</v>
      </c>
      <c r="D1067" s="4" t="s">
        <v>1380</v>
      </c>
      <c r="E1067" s="255" t="s">
        <v>11205</v>
      </c>
      <c r="F1067" s="4"/>
      <c r="G1067" s="4"/>
    </row>
    <row r="1068" customFormat="false" ht="15.75" hidden="false" customHeight="false" outlineLevel="0" collapsed="false">
      <c r="A1068" s="779"/>
      <c r="B1068" s="662" t="n">
        <v>44912</v>
      </c>
      <c r="C1068" s="4" t="s">
        <v>11206</v>
      </c>
      <c r="D1068" s="4" t="s">
        <v>11207</v>
      </c>
      <c r="E1068" s="255" t="s">
        <v>11208</v>
      </c>
      <c r="F1068" s="4"/>
      <c r="G1068" s="4"/>
    </row>
    <row r="1069" customFormat="false" ht="15.75" hidden="false" customHeight="false" outlineLevel="0" collapsed="false">
      <c r="A1069" s="779"/>
      <c r="B1069" s="662" t="n">
        <v>44913</v>
      </c>
      <c r="C1069" s="5" t="s">
        <v>11209</v>
      </c>
      <c r="D1069" s="4" t="s">
        <v>598</v>
      </c>
      <c r="E1069" s="255" t="s">
        <v>11210</v>
      </c>
      <c r="F1069" s="4"/>
      <c r="G1069" s="4"/>
    </row>
    <row r="1070" customFormat="false" ht="15.75" hidden="false" customHeight="false" outlineLevel="0" collapsed="false">
      <c r="A1070" s="779"/>
      <c r="B1070" s="662" t="n">
        <v>44914</v>
      </c>
      <c r="C1070" s="734" t="s">
        <v>11211</v>
      </c>
      <c r="D1070" s="4" t="s">
        <v>1354</v>
      </c>
      <c r="E1070" s="255" t="s">
        <v>11212</v>
      </c>
      <c r="F1070" s="4"/>
      <c r="G1070" s="4"/>
    </row>
    <row r="1071" customFormat="false" ht="15.75" hidden="false" customHeight="false" outlineLevel="0" collapsed="false">
      <c r="A1071" s="779"/>
      <c r="B1071" s="662" t="n">
        <v>44914</v>
      </c>
      <c r="C1071" s="817" t="s">
        <v>11213</v>
      </c>
      <c r="D1071" s="4"/>
      <c r="E1071" s="4"/>
      <c r="G1071" s="14" t="s">
        <v>11214</v>
      </c>
      <c r="H1071" s="285" t="s">
        <v>530</v>
      </c>
      <c r="I1071" s="4" t="s">
        <v>9139</v>
      </c>
      <c r="J1071" s="255" t="s">
        <v>11215</v>
      </c>
      <c r="K1071" s="4" t="s">
        <v>11216</v>
      </c>
      <c r="L1071" s="255" t="s">
        <v>11217</v>
      </c>
    </row>
    <row r="1072" customFormat="false" ht="15.75" hidden="false" customHeight="false" outlineLevel="0" collapsed="false">
      <c r="A1072" s="779"/>
      <c r="B1072" s="662" t="n">
        <v>44914</v>
      </c>
      <c r="C1072" s="807" t="s">
        <v>11218</v>
      </c>
      <c r="D1072" s="4" t="s">
        <v>415</v>
      </c>
      <c r="E1072" s="255" t="s">
        <v>11219</v>
      </c>
      <c r="F1072" s="4"/>
      <c r="G1072" s="4"/>
    </row>
    <row r="1073" customFormat="false" ht="15.75" hidden="false" customHeight="false" outlineLevel="0" collapsed="false">
      <c r="A1073" s="779"/>
      <c r="B1073" s="662" t="n">
        <v>45279</v>
      </c>
      <c r="C1073" s="4" t="s">
        <v>11220</v>
      </c>
      <c r="D1073" s="4" t="s">
        <v>1564</v>
      </c>
      <c r="E1073" s="255" t="s">
        <v>11221</v>
      </c>
      <c r="F1073" s="4"/>
      <c r="G1073" s="4"/>
    </row>
    <row r="1074" customFormat="false" ht="15.75" hidden="false" customHeight="false" outlineLevel="0" collapsed="false">
      <c r="A1074" s="779"/>
      <c r="B1074" s="662" t="n">
        <v>44915</v>
      </c>
      <c r="C1074" s="256" t="s">
        <v>11222</v>
      </c>
      <c r="D1074" s="4" t="s">
        <v>1564</v>
      </c>
      <c r="E1074" s="255" t="s">
        <v>11223</v>
      </c>
      <c r="F1074" s="4"/>
      <c r="G1074" s="4"/>
    </row>
    <row r="1075" customFormat="false" ht="15.75" hidden="false" customHeight="false" outlineLevel="0" collapsed="false">
      <c r="A1075" s="779"/>
      <c r="B1075" s="662" t="n">
        <v>44916</v>
      </c>
      <c r="C1075" s="284" t="s">
        <v>11224</v>
      </c>
      <c r="D1075" s="4" t="s">
        <v>3671</v>
      </c>
      <c r="E1075" s="282" t="s">
        <v>11225</v>
      </c>
      <c r="F1075" s="4"/>
      <c r="G1075" s="4"/>
    </row>
    <row r="1076" customFormat="false" ht="15.75" hidden="false" customHeight="false" outlineLevel="0" collapsed="false">
      <c r="A1076" s="779"/>
      <c r="B1076" s="662" t="n">
        <v>45282</v>
      </c>
      <c r="C1076" s="272" t="s">
        <v>11226</v>
      </c>
      <c r="D1076" s="5" t="s">
        <v>11227</v>
      </c>
      <c r="E1076" s="258" t="s">
        <v>11228</v>
      </c>
      <c r="F1076" s="5" t="s">
        <v>5433</v>
      </c>
      <c r="G1076" s="262" t="s">
        <v>11229</v>
      </c>
    </row>
    <row r="1077" customFormat="false" ht="15.75" hidden="false" customHeight="false" outlineLevel="0" collapsed="false">
      <c r="A1077" s="779"/>
      <c r="B1077" s="662" t="n">
        <v>45648</v>
      </c>
      <c r="C1077" s="380" t="s">
        <v>11230</v>
      </c>
      <c r="D1077" s="5" t="s">
        <v>11231</v>
      </c>
      <c r="E1077" s="258" t="s">
        <v>11232</v>
      </c>
      <c r="F1077" s="355" t="s">
        <v>2378</v>
      </c>
      <c r="G1077" s="747" t="s">
        <v>11233</v>
      </c>
    </row>
    <row r="1078" customFormat="false" ht="15.75" hidden="false" customHeight="false" outlineLevel="0" collapsed="false">
      <c r="A1078" s="779"/>
      <c r="B1078" s="662" t="n">
        <v>45283</v>
      </c>
      <c r="C1078" s="818" t="s">
        <v>11234</v>
      </c>
      <c r="D1078" s="5" t="s">
        <v>11235</v>
      </c>
      <c r="E1078" s="258" t="s">
        <v>11236</v>
      </c>
      <c r="F1078" s="355" t="s">
        <v>1432</v>
      </c>
      <c r="G1078" s="747" t="s">
        <v>11237</v>
      </c>
    </row>
    <row r="1079" customFormat="false" ht="15.75" hidden="false" customHeight="false" outlineLevel="0" collapsed="false">
      <c r="A1079" s="779"/>
      <c r="B1079" s="662" t="n">
        <v>44918</v>
      </c>
      <c r="C1079" s="386" t="s">
        <v>11238</v>
      </c>
      <c r="D1079" s="41" t="s">
        <v>11239</v>
      </c>
      <c r="E1079" s="266" t="s">
        <v>11240</v>
      </c>
      <c r="F1079" s="5"/>
      <c r="G1079" s="5"/>
    </row>
    <row r="1080" customFormat="false" ht="15.75" hidden="false" customHeight="false" outlineLevel="0" collapsed="false">
      <c r="A1080" s="779"/>
      <c r="B1080" s="662" t="n">
        <v>44918</v>
      </c>
      <c r="C1080" s="284" t="s">
        <v>11241</v>
      </c>
      <c r="D1080" s="4" t="s">
        <v>3671</v>
      </c>
      <c r="E1080" s="255" t="s">
        <v>11225</v>
      </c>
      <c r="F1080" s="4"/>
      <c r="G1080" s="4"/>
    </row>
    <row r="1081" customFormat="false" ht="15.75" hidden="false" customHeight="false" outlineLevel="0" collapsed="false">
      <c r="A1081" s="779"/>
      <c r="B1081" s="662" t="n">
        <v>44921</v>
      </c>
      <c r="C1081" s="818" t="s">
        <v>11242</v>
      </c>
      <c r="D1081" s="4" t="s">
        <v>1612</v>
      </c>
      <c r="E1081" s="255" t="s">
        <v>11243</v>
      </c>
      <c r="F1081" s="4"/>
      <c r="G1081" s="4"/>
    </row>
    <row r="1082" customFormat="false" ht="15.75" hidden="false" customHeight="false" outlineLevel="0" collapsed="false">
      <c r="A1082" s="779"/>
      <c r="B1082" s="662" t="n">
        <v>44921</v>
      </c>
      <c r="C1082" s="380" t="s">
        <v>11244</v>
      </c>
      <c r="D1082" s="4" t="s">
        <v>9233</v>
      </c>
      <c r="E1082" s="255" t="s">
        <v>11245</v>
      </c>
      <c r="F1082" s="4"/>
      <c r="G1082" s="4"/>
    </row>
    <row r="1083" customFormat="false" ht="15.75" hidden="false" customHeight="false" outlineLevel="0" collapsed="false">
      <c r="A1083" s="779"/>
      <c r="B1083" s="662" t="n">
        <v>44922</v>
      </c>
      <c r="C1083" s="323" t="s">
        <v>11246</v>
      </c>
      <c r="D1083" s="4" t="s">
        <v>3671</v>
      </c>
      <c r="E1083" s="255" t="s">
        <v>11225</v>
      </c>
      <c r="F1083" s="4" t="s">
        <v>11247</v>
      </c>
      <c r="G1083" s="255" t="s">
        <v>11248</v>
      </c>
    </row>
    <row r="1084" customFormat="false" ht="15.75" hidden="false" customHeight="false" outlineLevel="0" collapsed="false">
      <c r="A1084" s="779"/>
      <c r="B1084" s="662" t="n">
        <v>45287</v>
      </c>
      <c r="C1084" s="14" t="s">
        <v>11249</v>
      </c>
      <c r="D1084" s="4" t="s">
        <v>10043</v>
      </c>
      <c r="E1084" s="255" t="s">
        <v>11250</v>
      </c>
      <c r="F1084" s="4" t="s">
        <v>11251</v>
      </c>
      <c r="G1084" s="255" t="s">
        <v>11252</v>
      </c>
    </row>
    <row r="1085" customFormat="false" ht="15.75" hidden="false" customHeight="false" outlineLevel="0" collapsed="false">
      <c r="A1085" s="779"/>
      <c r="B1085" s="662" t="n">
        <v>44923</v>
      </c>
      <c r="C1085" s="14" t="s">
        <v>11253</v>
      </c>
      <c r="D1085" s="4" t="s">
        <v>11254</v>
      </c>
      <c r="E1085" s="255" t="s">
        <v>11255</v>
      </c>
      <c r="F1085" s="4"/>
      <c r="G1085" s="4"/>
    </row>
    <row r="1086" customFormat="false" ht="15.75" hidden="false" customHeight="false" outlineLevel="0" collapsed="false">
      <c r="A1086" s="779"/>
      <c r="B1086" s="482" t="s">
        <v>11256</v>
      </c>
      <c r="C1086" s="304" t="s">
        <v>11257</v>
      </c>
      <c r="D1086" s="4" t="s">
        <v>9243</v>
      </c>
      <c r="E1086" s="255" t="s">
        <v>11258</v>
      </c>
      <c r="F1086" s="4"/>
      <c r="G1086" s="4"/>
    </row>
    <row r="1087" customFormat="false" ht="15.75" hidden="false" customHeight="false" outlineLevel="0" collapsed="false">
      <c r="A1087" s="779"/>
      <c r="B1087" s="662" t="n">
        <v>45289</v>
      </c>
      <c r="C1087" s="304" t="s">
        <v>11259</v>
      </c>
      <c r="D1087" s="4" t="s">
        <v>11260</v>
      </c>
      <c r="E1087" s="255" t="s">
        <v>11261</v>
      </c>
      <c r="F1087" s="4"/>
      <c r="G1087" s="4"/>
    </row>
    <row r="1088" customFormat="false" ht="15.75" hidden="false" customHeight="false" outlineLevel="0" collapsed="false">
      <c r="A1088" s="779"/>
      <c r="B1088" s="662" t="n">
        <v>44924</v>
      </c>
      <c r="C1088" s="323" t="s">
        <v>11262</v>
      </c>
      <c r="D1088" s="4" t="s">
        <v>3671</v>
      </c>
      <c r="E1088" s="255" t="s">
        <v>11225</v>
      </c>
      <c r="F1088" s="4"/>
      <c r="G1088" s="4"/>
    </row>
    <row r="1089" customFormat="false" ht="15.75" hidden="false" customHeight="false" outlineLevel="0" collapsed="false">
      <c r="A1089" s="779"/>
      <c r="B1089" s="646" t="n">
        <v>44925</v>
      </c>
      <c r="C1089" s="323" t="s">
        <v>11263</v>
      </c>
      <c r="D1089" s="4" t="s">
        <v>3671</v>
      </c>
      <c r="E1089" s="255" t="s">
        <v>11225</v>
      </c>
      <c r="F1089" s="4"/>
      <c r="G1089" s="4"/>
    </row>
    <row r="1090" customFormat="false" ht="15.75" hidden="false" customHeight="false" outlineLevel="0" collapsed="false">
      <c r="A1090" s="779"/>
      <c r="B1090" s="662" t="n">
        <v>45291</v>
      </c>
      <c r="C1090" s="284" t="s">
        <v>11264</v>
      </c>
      <c r="F1090" s="4"/>
      <c r="G1090" s="4"/>
    </row>
    <row r="1091" customFormat="false" ht="15.75" hidden="false" customHeight="false" outlineLevel="0" collapsed="false">
      <c r="A1091" s="819"/>
      <c r="B1091" s="662" t="n">
        <v>45291</v>
      </c>
      <c r="C1091" s="807" t="s">
        <v>11265</v>
      </c>
      <c r="D1091" s="4" t="s">
        <v>1380</v>
      </c>
      <c r="E1091" s="255" t="s">
        <v>11266</v>
      </c>
      <c r="F1091" s="4"/>
      <c r="G1091" s="4"/>
    </row>
    <row r="1092" customFormat="false" ht="15.75" hidden="false" customHeight="false" outlineLevel="0" collapsed="false">
      <c r="A1092" s="820" t="s">
        <v>11267</v>
      </c>
      <c r="B1092" s="768" t="s">
        <v>11268</v>
      </c>
      <c r="C1092" s="245"/>
      <c r="D1092" s="246"/>
      <c r="E1092" s="168"/>
      <c r="F1092" s="168"/>
      <c r="G1092" s="168"/>
      <c r="H1092" s="168"/>
      <c r="I1092" s="168"/>
      <c r="J1092" s="168"/>
      <c r="K1092" s="168"/>
      <c r="L1092" s="168"/>
    </row>
    <row r="1093" customFormat="false" ht="15.75" hidden="false" customHeight="false" outlineLevel="0" collapsed="false">
      <c r="A1093" s="820"/>
      <c r="B1093" s="646" t="n">
        <v>44927</v>
      </c>
      <c r="C1093" s="333" t="s">
        <v>11269</v>
      </c>
      <c r="D1093" s="4" t="s">
        <v>11270</v>
      </c>
      <c r="E1093" s="255" t="s">
        <v>11261</v>
      </c>
      <c r="F1093" s="4"/>
      <c r="G1093" s="4"/>
    </row>
    <row r="1094" customFormat="false" ht="15.75" hidden="false" customHeight="false" outlineLevel="0" collapsed="false">
      <c r="A1094" s="820"/>
      <c r="B1094" s="662" t="n">
        <v>44927</v>
      </c>
      <c r="C1094" s="284" t="s">
        <v>11271</v>
      </c>
      <c r="D1094" s="4" t="s">
        <v>3671</v>
      </c>
      <c r="E1094" s="255" t="s">
        <v>11272</v>
      </c>
      <c r="F1094" s="4"/>
      <c r="G1094" s="4"/>
    </row>
    <row r="1095" customFormat="false" ht="15.75" hidden="false" customHeight="false" outlineLevel="0" collapsed="false">
      <c r="A1095" s="820"/>
      <c r="B1095" s="662" t="n">
        <v>44928</v>
      </c>
      <c r="C1095" s="256" t="s">
        <v>11273</v>
      </c>
      <c r="D1095" s="4" t="s">
        <v>11274</v>
      </c>
      <c r="E1095" s="255" t="s">
        <v>11275</v>
      </c>
      <c r="F1095" s="4"/>
      <c r="G1095" s="4"/>
    </row>
    <row r="1096" customFormat="false" ht="15.75" hidden="false" customHeight="false" outlineLevel="0" collapsed="false">
      <c r="A1096" s="820"/>
      <c r="B1096" s="662" t="n">
        <v>44929</v>
      </c>
      <c r="C1096" s="810" t="s">
        <v>11276</v>
      </c>
      <c r="D1096" s="4" t="s">
        <v>1643</v>
      </c>
      <c r="E1096" s="255" t="s">
        <v>11277</v>
      </c>
      <c r="F1096" s="4"/>
      <c r="G1096" s="4"/>
    </row>
    <row r="1097" customFormat="false" ht="15.75" hidden="false" customHeight="false" outlineLevel="0" collapsed="false">
      <c r="A1097" s="820"/>
      <c r="B1097" s="662" t="n">
        <v>44929</v>
      </c>
      <c r="C1097" s="284" t="s">
        <v>11278</v>
      </c>
      <c r="D1097" s="4" t="s">
        <v>11279</v>
      </c>
      <c r="E1097" s="255" t="s">
        <v>11225</v>
      </c>
      <c r="F1097" s="4" t="s">
        <v>2050</v>
      </c>
      <c r="G1097" s="255" t="s">
        <v>11280</v>
      </c>
    </row>
    <row r="1098" customFormat="false" ht="15.75" hidden="false" customHeight="false" outlineLevel="0" collapsed="false">
      <c r="A1098" s="820"/>
      <c r="B1098" s="662" t="n">
        <v>45296</v>
      </c>
      <c r="C1098" s="810" t="s">
        <v>11281</v>
      </c>
      <c r="D1098" s="4" t="s">
        <v>1438</v>
      </c>
      <c r="E1098" s="255" t="s">
        <v>11282</v>
      </c>
      <c r="F1098" s="4" t="s">
        <v>1312</v>
      </c>
      <c r="G1098" s="255" t="s">
        <v>11283</v>
      </c>
    </row>
    <row r="1099" customFormat="false" ht="15.75" hidden="false" customHeight="false" outlineLevel="0" collapsed="false">
      <c r="A1099" s="820"/>
      <c r="B1099" s="662" t="n">
        <v>45296</v>
      </c>
      <c r="C1099" s="821" t="s">
        <v>11284</v>
      </c>
      <c r="D1099" s="4" t="s">
        <v>11285</v>
      </c>
      <c r="E1099" s="255" t="s">
        <v>11194</v>
      </c>
      <c r="F1099" s="4"/>
      <c r="G1099" s="4"/>
    </row>
    <row r="1100" customFormat="false" ht="15.75" hidden="false" customHeight="false" outlineLevel="0" collapsed="false">
      <c r="A1100" s="820"/>
      <c r="B1100" s="662" t="n">
        <v>44932</v>
      </c>
      <c r="C1100" s="4" t="s">
        <v>11286</v>
      </c>
      <c r="D1100" s="4" t="s">
        <v>11287</v>
      </c>
      <c r="E1100" s="255" t="s">
        <v>11288</v>
      </c>
      <c r="F1100" s="4"/>
      <c r="G1100" s="4"/>
    </row>
    <row r="1101" customFormat="false" ht="15.75" hidden="false" customHeight="false" outlineLevel="0" collapsed="false">
      <c r="A1101" s="820"/>
      <c r="B1101" s="662" t="n">
        <v>44932</v>
      </c>
      <c r="C1101" s="41" t="s">
        <v>11289</v>
      </c>
      <c r="D1101" s="41" t="s">
        <v>11290</v>
      </c>
      <c r="E1101" s="362" t="s">
        <v>11291</v>
      </c>
      <c r="F1101" s="4"/>
      <c r="G1101" s="4"/>
    </row>
    <row r="1102" customFormat="false" ht="15.75" hidden="false" customHeight="false" outlineLevel="0" collapsed="false">
      <c r="A1102" s="820"/>
      <c r="B1102" s="662" t="n">
        <v>44933</v>
      </c>
      <c r="C1102" s="385" t="s">
        <v>11292</v>
      </c>
      <c r="D1102" s="5"/>
      <c r="E1102" s="5"/>
      <c r="F1102" s="4"/>
      <c r="G1102" s="4"/>
    </row>
    <row r="1103" customFormat="false" ht="15.75" hidden="false" customHeight="false" outlineLevel="0" collapsed="false">
      <c r="A1103" s="820"/>
      <c r="B1103" s="662" t="n">
        <v>44934</v>
      </c>
      <c r="C1103" s="504" t="s">
        <v>11293</v>
      </c>
      <c r="D1103" s="5" t="s">
        <v>1354</v>
      </c>
      <c r="E1103" s="262" t="s">
        <v>11294</v>
      </c>
      <c r="F1103" s="4"/>
      <c r="G1103" s="4"/>
    </row>
    <row r="1104" customFormat="false" ht="15.75" hidden="false" customHeight="false" outlineLevel="0" collapsed="false">
      <c r="A1104" s="820"/>
      <c r="B1104" s="662" t="n">
        <v>44934</v>
      </c>
      <c r="C1104" s="18" t="s">
        <v>11295</v>
      </c>
      <c r="D1104" s="4"/>
      <c r="E1104" s="4"/>
      <c r="F1104" s="4"/>
      <c r="G1104" s="4"/>
    </row>
    <row r="1105" customFormat="false" ht="15.75" hidden="false" customHeight="false" outlineLevel="0" collapsed="false">
      <c r="A1105" s="820"/>
      <c r="B1105" s="662" t="n">
        <v>44935</v>
      </c>
      <c r="C1105" s="810" t="s">
        <v>11296</v>
      </c>
      <c r="D1105" s="4" t="s">
        <v>1104</v>
      </c>
      <c r="E1105" s="255" t="s">
        <v>11297</v>
      </c>
      <c r="F1105" s="4"/>
      <c r="G1105" s="4"/>
    </row>
    <row r="1106" customFormat="false" ht="15.75" hidden="false" customHeight="false" outlineLevel="0" collapsed="false">
      <c r="A1106" s="820"/>
      <c r="B1106" s="662" t="n">
        <v>44936</v>
      </c>
      <c r="C1106" s="815" t="s">
        <v>11298</v>
      </c>
      <c r="D1106" s="4" t="s">
        <v>5433</v>
      </c>
      <c r="E1106" s="255" t="s">
        <v>11299</v>
      </c>
      <c r="F1106" s="4" t="s">
        <v>11300</v>
      </c>
      <c r="G1106" s="255" t="s">
        <v>11301</v>
      </c>
    </row>
    <row r="1107" customFormat="false" ht="15.75" hidden="false" customHeight="false" outlineLevel="0" collapsed="false">
      <c r="A1107" s="820"/>
      <c r="B1107" s="662" t="n">
        <v>44936</v>
      </c>
      <c r="C1107" s="815" t="s">
        <v>11302</v>
      </c>
      <c r="D1107" s="5" t="s">
        <v>5433</v>
      </c>
      <c r="E1107" s="262" t="s">
        <v>11303</v>
      </c>
      <c r="F1107" s="4"/>
      <c r="G1107" s="4"/>
    </row>
    <row r="1108" customFormat="false" ht="15.75" hidden="false" customHeight="false" outlineLevel="0" collapsed="false">
      <c r="A1108" s="820"/>
      <c r="B1108" s="662" t="n">
        <v>44936</v>
      </c>
      <c r="C1108" s="4" t="s">
        <v>11304</v>
      </c>
      <c r="D1108" s="4" t="s">
        <v>1291</v>
      </c>
      <c r="E1108" s="255" t="s">
        <v>11305</v>
      </c>
      <c r="F1108" s="4"/>
      <c r="G1108" s="4"/>
    </row>
    <row r="1109" customFormat="false" ht="15.75" hidden="false" customHeight="false" outlineLevel="0" collapsed="false">
      <c r="A1109" s="820"/>
      <c r="B1109" s="662" t="n">
        <v>44937</v>
      </c>
      <c r="C1109" s="4" t="s">
        <v>11306</v>
      </c>
      <c r="D1109" s="4" t="s">
        <v>11307</v>
      </c>
      <c r="E1109" s="255" t="s">
        <v>11308</v>
      </c>
      <c r="F1109" s="4"/>
      <c r="G1109" s="4"/>
    </row>
    <row r="1110" customFormat="false" ht="15.75" hidden="false" customHeight="false" outlineLevel="0" collapsed="false">
      <c r="A1110" s="820"/>
      <c r="B1110" s="662" t="n">
        <v>44937</v>
      </c>
      <c r="C1110" s="810" t="s">
        <v>11309</v>
      </c>
      <c r="D1110" s="4" t="s">
        <v>1354</v>
      </c>
      <c r="E1110" s="255" t="s">
        <v>11310</v>
      </c>
      <c r="F1110" s="4"/>
      <c r="G1110" s="4"/>
    </row>
    <row r="1111" customFormat="false" ht="15.75" hidden="false" customHeight="false" outlineLevel="0" collapsed="false">
      <c r="A1111" s="820"/>
      <c r="B1111" s="662" t="n">
        <v>44938</v>
      </c>
      <c r="C1111" s="256" t="s">
        <v>11311</v>
      </c>
      <c r="D1111" s="4" t="s">
        <v>11312</v>
      </c>
      <c r="E1111" s="255" t="s">
        <v>11313</v>
      </c>
      <c r="F1111" s="4"/>
      <c r="G1111" s="4"/>
    </row>
    <row r="1112" customFormat="false" ht="15.75" hidden="false" customHeight="false" outlineLevel="0" collapsed="false">
      <c r="A1112" s="820"/>
      <c r="B1112" s="662" t="n">
        <v>44938</v>
      </c>
      <c r="C1112" s="815" t="s">
        <v>11314</v>
      </c>
      <c r="D1112" s="4"/>
      <c r="E1112" s="4"/>
      <c r="F1112" s="4"/>
      <c r="G1112" s="4"/>
    </row>
    <row r="1113" customFormat="false" ht="15.75" hidden="false" customHeight="false" outlineLevel="0" collapsed="false">
      <c r="A1113" s="820"/>
      <c r="B1113" s="662" t="n">
        <v>44939</v>
      </c>
      <c r="C1113" s="807" t="s">
        <v>11315</v>
      </c>
      <c r="D1113" s="4" t="s">
        <v>1354</v>
      </c>
      <c r="E1113" s="255" t="s">
        <v>11316</v>
      </c>
      <c r="F1113" s="4"/>
      <c r="G1113" s="4"/>
    </row>
    <row r="1114" customFormat="false" ht="15.75" hidden="false" customHeight="false" outlineLevel="0" collapsed="false">
      <c r="A1114" s="820"/>
      <c r="B1114" s="662" t="n">
        <v>44940</v>
      </c>
      <c r="C1114" s="807" t="s">
        <v>11317</v>
      </c>
      <c r="D1114" s="4" t="s">
        <v>1446</v>
      </c>
      <c r="E1114" s="255" t="s">
        <v>11318</v>
      </c>
      <c r="F1114" s="4"/>
      <c r="G1114" s="4"/>
    </row>
    <row r="1115" customFormat="false" ht="15.75" hidden="false" customHeight="false" outlineLevel="0" collapsed="false">
      <c r="A1115" s="820"/>
      <c r="B1115" s="662" t="n">
        <v>44940</v>
      </c>
      <c r="C1115" s="275" t="s">
        <v>11319</v>
      </c>
      <c r="D1115" s="5" t="s">
        <v>11320</v>
      </c>
      <c r="E1115" s="262" t="s">
        <v>11321</v>
      </c>
      <c r="F1115" s="4" t="s">
        <v>1344</v>
      </c>
      <c r="G1115" s="255" t="s">
        <v>11322</v>
      </c>
    </row>
    <row r="1116" customFormat="false" ht="15.75" hidden="false" customHeight="false" outlineLevel="0" collapsed="false">
      <c r="A1116" s="820"/>
      <c r="B1116" s="662" t="n">
        <v>44943</v>
      </c>
      <c r="C1116" s="750" t="s">
        <v>11323</v>
      </c>
      <c r="D1116" s="5" t="s">
        <v>843</v>
      </c>
      <c r="E1116" s="262" t="s">
        <v>11324</v>
      </c>
      <c r="F1116" s="4" t="s">
        <v>11325</v>
      </c>
      <c r="G1116" s="255" t="s">
        <v>11326</v>
      </c>
      <c r="H1116" s="4" t="s">
        <v>11327</v>
      </c>
      <c r="I1116" s="255" t="s">
        <v>11328</v>
      </c>
    </row>
    <row r="1117" customFormat="false" ht="15.75" hidden="false" customHeight="false" outlineLevel="0" collapsed="false">
      <c r="A1117" s="820"/>
      <c r="B1117" s="662" t="n">
        <v>45308</v>
      </c>
      <c r="C1117" s="523" t="s">
        <v>11329</v>
      </c>
      <c r="D1117" s="5" t="s">
        <v>1312</v>
      </c>
      <c r="E1117" s="262" t="s">
        <v>11330</v>
      </c>
      <c r="F1117" s="4" t="s">
        <v>11331</v>
      </c>
      <c r="G1117" s="255" t="s">
        <v>11332</v>
      </c>
      <c r="I1117" s="4" t="s">
        <v>11333</v>
      </c>
      <c r="J1117" s="255" t="s">
        <v>11334</v>
      </c>
    </row>
    <row r="1118" customFormat="false" ht="15.75" hidden="false" customHeight="false" outlineLevel="0" collapsed="false">
      <c r="A1118" s="820"/>
      <c r="B1118" s="662" t="n">
        <v>44944</v>
      </c>
      <c r="C1118" s="275" t="s">
        <v>11335</v>
      </c>
      <c r="D1118" s="5" t="s">
        <v>11336</v>
      </c>
      <c r="E1118" s="262" t="s">
        <v>11337</v>
      </c>
      <c r="F1118" s="4"/>
      <c r="G1118" s="4"/>
    </row>
    <row r="1119" customFormat="false" ht="15.75" hidden="false" customHeight="false" outlineLevel="0" collapsed="false">
      <c r="A1119" s="820"/>
      <c r="B1119" s="662" t="n">
        <v>44946</v>
      </c>
      <c r="C1119" s="281" t="s">
        <v>11338</v>
      </c>
      <c r="D1119" s="4" t="s">
        <v>11339</v>
      </c>
      <c r="E1119" s="255" t="s">
        <v>11340</v>
      </c>
      <c r="F1119" s="4"/>
      <c r="G1119" s="4"/>
    </row>
    <row r="1120" customFormat="false" ht="15.75" hidden="false" customHeight="false" outlineLevel="0" collapsed="false">
      <c r="A1120" s="820"/>
      <c r="B1120" s="662" t="n">
        <v>44946</v>
      </c>
      <c r="C1120" s="254" t="s">
        <v>11341</v>
      </c>
      <c r="D1120" s="4" t="s">
        <v>11342</v>
      </c>
      <c r="E1120" s="255" t="s">
        <v>11343</v>
      </c>
      <c r="F1120" s="4"/>
      <c r="G1120" s="4"/>
    </row>
    <row r="1121" customFormat="false" ht="15.75" hidden="false" customHeight="false" outlineLevel="0" collapsed="false">
      <c r="A1121" s="820"/>
      <c r="B1121" s="662" t="n">
        <v>44947</v>
      </c>
      <c r="C1121" s="745" t="s">
        <v>11344</v>
      </c>
      <c r="D1121" s="4" t="s">
        <v>838</v>
      </c>
      <c r="E1121" s="255" t="s">
        <v>11345</v>
      </c>
      <c r="F1121" s="4"/>
      <c r="G1121" s="4"/>
    </row>
    <row r="1122" customFormat="false" ht="15.75" hidden="false" customHeight="false" outlineLevel="0" collapsed="false">
      <c r="A1122" s="820"/>
      <c r="B1122" s="662" t="n">
        <v>44947</v>
      </c>
      <c r="C1122" s="740" t="s">
        <v>11346</v>
      </c>
      <c r="D1122" s="18" t="s">
        <v>11347</v>
      </c>
      <c r="E1122" s="410" t="s">
        <v>11348</v>
      </c>
      <c r="F1122" s="41" t="s">
        <v>11349</v>
      </c>
      <c r="G1122" s="266" t="s">
        <v>11350</v>
      </c>
    </row>
    <row r="1123" customFormat="false" ht="15.75" hidden="false" customHeight="false" outlineLevel="0" collapsed="false">
      <c r="A1123" s="820"/>
      <c r="B1123" s="662" t="n">
        <v>44947</v>
      </c>
      <c r="C1123" s="254" t="s">
        <v>11351</v>
      </c>
      <c r="D1123" s="4" t="s">
        <v>11352</v>
      </c>
      <c r="E1123" s="255" t="s">
        <v>11353</v>
      </c>
      <c r="F1123" s="4"/>
      <c r="G1123" s="4"/>
    </row>
    <row r="1124" customFormat="false" ht="15.75" hidden="false" customHeight="false" outlineLevel="0" collapsed="false">
      <c r="A1124" s="820"/>
      <c r="B1124" s="662" t="n">
        <v>44948</v>
      </c>
      <c r="C1124" s="254" t="s">
        <v>11354</v>
      </c>
      <c r="D1124" s="4" t="s">
        <v>10407</v>
      </c>
      <c r="E1124" s="255" t="s">
        <v>11355</v>
      </c>
      <c r="F1124" s="4"/>
      <c r="G1124" s="4"/>
    </row>
    <row r="1125" customFormat="false" ht="15.75" hidden="false" customHeight="false" outlineLevel="0" collapsed="false">
      <c r="A1125" s="820"/>
      <c r="B1125" s="662" t="n">
        <v>44949</v>
      </c>
      <c r="C1125" s="734" t="s">
        <v>11356</v>
      </c>
      <c r="D1125" s="4" t="s">
        <v>11357</v>
      </c>
      <c r="E1125" s="255" t="s">
        <v>11358</v>
      </c>
      <c r="F1125" s="4"/>
      <c r="G1125" s="4"/>
    </row>
    <row r="1126" customFormat="false" ht="15.75" hidden="false" customHeight="false" outlineLevel="0" collapsed="false">
      <c r="A1126" s="820"/>
      <c r="B1126" s="662" t="n">
        <v>44949</v>
      </c>
      <c r="C1126" s="5" t="s">
        <v>11359</v>
      </c>
      <c r="F1126" s="4"/>
      <c r="G1126" s="4"/>
    </row>
    <row r="1127" customFormat="false" ht="15.75" hidden="false" customHeight="false" outlineLevel="0" collapsed="false">
      <c r="A1127" s="820"/>
      <c r="B1127" s="662" t="n">
        <v>44950</v>
      </c>
      <c r="C1127" s="745" t="s">
        <v>11360</v>
      </c>
      <c r="D1127" s="4" t="s">
        <v>11361</v>
      </c>
      <c r="E1127" s="255" t="s">
        <v>11362</v>
      </c>
      <c r="F1127" s="4"/>
      <c r="G1127" s="4"/>
    </row>
    <row r="1128" customFormat="false" ht="15.75" hidden="false" customHeight="false" outlineLevel="0" collapsed="false">
      <c r="A1128" s="820"/>
      <c r="B1128" s="662" t="n">
        <v>44950</v>
      </c>
      <c r="C1128" s="333" t="s">
        <v>11363</v>
      </c>
      <c r="D1128" s="4" t="s">
        <v>1354</v>
      </c>
      <c r="E1128" s="255" t="s">
        <v>11364</v>
      </c>
      <c r="F1128" s="4"/>
      <c r="G1128" s="4"/>
    </row>
    <row r="1129" customFormat="false" ht="15.75" hidden="false" customHeight="false" outlineLevel="0" collapsed="false">
      <c r="A1129" s="820"/>
      <c r="B1129" s="662" t="n">
        <v>44951</v>
      </c>
      <c r="C1129" s="734" t="s">
        <v>11365</v>
      </c>
      <c r="D1129" s="4" t="s">
        <v>11366</v>
      </c>
      <c r="E1129" s="255" t="s">
        <v>11367</v>
      </c>
      <c r="F1129" s="4" t="s">
        <v>588</v>
      </c>
      <c r="G1129" s="255" t="s">
        <v>11368</v>
      </c>
    </row>
    <row r="1130" customFormat="false" ht="15.75" hidden="false" customHeight="false" outlineLevel="0" collapsed="false">
      <c r="A1130" s="820"/>
      <c r="B1130" s="736" t="n">
        <v>44952</v>
      </c>
      <c r="C1130" s="272" t="s">
        <v>11369</v>
      </c>
      <c r="D1130" s="355" t="s">
        <v>11370</v>
      </c>
      <c r="E1130" s="747" t="s">
        <v>11371</v>
      </c>
      <c r="F1130" s="4"/>
      <c r="G1130" s="4"/>
    </row>
    <row r="1131" customFormat="false" ht="15.75" hidden="false" customHeight="false" outlineLevel="0" collapsed="false">
      <c r="A1131" s="820"/>
      <c r="B1131" s="662" t="n">
        <v>44952</v>
      </c>
      <c r="C1131" s="254" t="s">
        <v>11372</v>
      </c>
      <c r="D1131" s="4" t="s">
        <v>11373</v>
      </c>
      <c r="E1131" s="255" t="s">
        <v>11374</v>
      </c>
      <c r="F1131" s="4"/>
      <c r="G1131" s="4"/>
    </row>
    <row r="1132" customFormat="false" ht="15.75" hidden="false" customHeight="false" outlineLevel="0" collapsed="false">
      <c r="A1132" s="820"/>
      <c r="B1132" s="662" t="n">
        <v>44952</v>
      </c>
      <c r="C1132" s="275" t="s">
        <v>11375</v>
      </c>
      <c r="D1132" s="18" t="s">
        <v>11376</v>
      </c>
      <c r="E1132" s="266" t="s">
        <v>11377</v>
      </c>
      <c r="F1132" s="4"/>
      <c r="G1132" s="4"/>
    </row>
    <row r="1133" customFormat="false" ht="15.75" hidden="false" customHeight="false" outlineLevel="0" collapsed="false">
      <c r="A1133" s="820"/>
      <c r="B1133" s="662" t="n">
        <v>44952</v>
      </c>
      <c r="C1133" s="333" t="s">
        <v>11378</v>
      </c>
      <c r="D1133" s="4" t="s">
        <v>11379</v>
      </c>
      <c r="E1133" s="255" t="s">
        <v>11380</v>
      </c>
      <c r="F1133" s="4" t="s">
        <v>11198</v>
      </c>
      <c r="G1133" s="255" t="s">
        <v>11381</v>
      </c>
      <c r="H1133" s="4" t="s">
        <v>9139</v>
      </c>
      <c r="I1133" s="255" t="s">
        <v>11382</v>
      </c>
    </row>
    <row r="1134" customFormat="false" ht="15.75" hidden="false" customHeight="false" outlineLevel="0" collapsed="false">
      <c r="A1134" s="820"/>
      <c r="B1134" s="736" t="n">
        <v>44955</v>
      </c>
      <c r="C1134" s="390" t="s">
        <v>11383</v>
      </c>
      <c r="D1134" s="355" t="s">
        <v>11384</v>
      </c>
      <c r="E1134" s="747" t="s">
        <v>11385</v>
      </c>
      <c r="F1134" s="4"/>
      <c r="G1134" s="4"/>
    </row>
    <row r="1135" customFormat="false" ht="15.75" hidden="false" customHeight="false" outlineLevel="0" collapsed="false">
      <c r="A1135" s="820"/>
      <c r="B1135" s="736" t="n">
        <v>44956</v>
      </c>
      <c r="C1135" s="272" t="s">
        <v>11386</v>
      </c>
      <c r="D1135" s="355" t="s">
        <v>1446</v>
      </c>
      <c r="E1135" s="747" t="s">
        <v>11387</v>
      </c>
      <c r="F1135" s="4"/>
      <c r="G1135" s="4"/>
    </row>
    <row r="1136" customFormat="false" ht="15.75" hidden="false" customHeight="false" outlineLevel="0" collapsed="false">
      <c r="A1136" s="820"/>
      <c r="B1136" s="736" t="n">
        <v>45322</v>
      </c>
      <c r="C1136" s="822" t="s">
        <v>11388</v>
      </c>
      <c r="D1136" s="355" t="s">
        <v>2611</v>
      </c>
      <c r="E1136" s="747" t="s">
        <v>11389</v>
      </c>
      <c r="F1136" s="4" t="s">
        <v>1312</v>
      </c>
      <c r="G1136" s="255" t="s">
        <v>11330</v>
      </c>
    </row>
    <row r="1137" customFormat="false" ht="15.75" hidden="false" customHeight="false" outlineLevel="0" collapsed="false">
      <c r="A1137" s="820"/>
      <c r="B1137" s="736" t="n">
        <v>44957</v>
      </c>
      <c r="C1137" s="272" t="s">
        <v>11390</v>
      </c>
      <c r="D1137" s="355" t="s">
        <v>11391</v>
      </c>
      <c r="E1137" s="747" t="s">
        <v>11392</v>
      </c>
      <c r="F1137" s="4" t="s">
        <v>11393</v>
      </c>
      <c r="G1137" s="255" t="s">
        <v>11394</v>
      </c>
    </row>
    <row r="1138" customFormat="false" ht="15.75" hidden="false" customHeight="false" outlineLevel="0" collapsed="false">
      <c r="A1138" s="820"/>
      <c r="B1138" s="736" t="n">
        <v>44957</v>
      </c>
      <c r="C1138" s="389" t="s">
        <v>11395</v>
      </c>
      <c r="D1138" s="355" t="s">
        <v>11396</v>
      </c>
      <c r="E1138" s="747" t="s">
        <v>11397</v>
      </c>
      <c r="F1138" s="4"/>
      <c r="G1138" s="4"/>
    </row>
    <row r="1139" customFormat="false" ht="15.75" hidden="false" customHeight="false" outlineLevel="0" collapsed="false">
      <c r="A1139" s="820"/>
      <c r="B1139" s="736" t="n">
        <v>44957</v>
      </c>
      <c r="C1139" s="272" t="s">
        <v>11398</v>
      </c>
      <c r="D1139" s="684" t="s">
        <v>11399</v>
      </c>
      <c r="E1139" s="823" t="s">
        <v>11400</v>
      </c>
      <c r="F1139" s="4"/>
      <c r="G1139" s="4"/>
    </row>
    <row r="1140" customFormat="false" ht="15.75" hidden="false" customHeight="false" outlineLevel="0" collapsed="false">
      <c r="A1140" s="820"/>
      <c r="B1140" s="736" t="n">
        <v>44957</v>
      </c>
      <c r="C1140" s="272" t="s">
        <v>11401</v>
      </c>
      <c r="D1140" s="355" t="s">
        <v>11402</v>
      </c>
      <c r="E1140" s="747" t="s">
        <v>11403</v>
      </c>
      <c r="F1140" s="4"/>
      <c r="G1140" s="4"/>
    </row>
    <row r="1141" customFormat="false" ht="15.75" hidden="false" customHeight="false" outlineLevel="0" collapsed="false">
      <c r="A1141" s="820"/>
      <c r="B1141" s="768" t="s">
        <v>11404</v>
      </c>
      <c r="C1141" s="245"/>
      <c r="D1141" s="246"/>
      <c r="E1141" s="168"/>
      <c r="F1141" s="168"/>
      <c r="G1141" s="168"/>
      <c r="H1141" s="168"/>
      <c r="I1141" s="168"/>
      <c r="J1141" s="168"/>
      <c r="K1141" s="168"/>
      <c r="L1141" s="168"/>
    </row>
    <row r="1142" customFormat="false" ht="15.75" hidden="false" customHeight="false" outlineLevel="0" collapsed="false">
      <c r="A1142" s="820"/>
      <c r="B1142" s="736" t="n">
        <v>44958</v>
      </c>
      <c r="C1142" s="272" t="s">
        <v>11405</v>
      </c>
      <c r="D1142" s="355" t="s">
        <v>3278</v>
      </c>
      <c r="E1142" s="747" t="s">
        <v>11406</v>
      </c>
      <c r="F1142" s="4"/>
      <c r="G1142" s="4"/>
    </row>
    <row r="1143" customFormat="false" ht="15.75" hidden="false" customHeight="false" outlineLevel="0" collapsed="false">
      <c r="A1143" s="820"/>
      <c r="B1143" s="736" t="n">
        <v>44958</v>
      </c>
      <c r="C1143" s="749" t="s">
        <v>11407</v>
      </c>
      <c r="D1143" s="355" t="s">
        <v>1354</v>
      </c>
      <c r="E1143" s="355"/>
      <c r="F1143" s="106" t="s">
        <v>1626</v>
      </c>
      <c r="G1143" s="255" t="s">
        <v>11408</v>
      </c>
    </row>
    <row r="1144" customFormat="false" ht="15.75" hidden="false" customHeight="false" outlineLevel="0" collapsed="false">
      <c r="A1144" s="820"/>
      <c r="B1144" s="736" t="n">
        <v>44958</v>
      </c>
      <c r="C1144" s="824" t="s">
        <v>11409</v>
      </c>
      <c r="D1144" s="355" t="s">
        <v>1564</v>
      </c>
      <c r="E1144" s="747" t="s">
        <v>11410</v>
      </c>
      <c r="F1144" s="106"/>
      <c r="G1144" s="4"/>
    </row>
    <row r="1145" customFormat="false" ht="15.75" hidden="false" customHeight="false" outlineLevel="0" collapsed="false">
      <c r="A1145" s="820"/>
      <c r="B1145" s="736" t="n">
        <v>44958</v>
      </c>
      <c r="C1145" s="390" t="s">
        <v>11411</v>
      </c>
      <c r="D1145" s="355" t="s">
        <v>11412</v>
      </c>
      <c r="E1145" s="747" t="s">
        <v>11413</v>
      </c>
      <c r="F1145" s="106" t="s">
        <v>1438</v>
      </c>
      <c r="G1145" s="255" t="s">
        <v>11414</v>
      </c>
    </row>
    <row r="1146" customFormat="false" ht="15.75" hidden="false" customHeight="false" outlineLevel="0" collapsed="false">
      <c r="A1146" s="820"/>
      <c r="B1146" s="736" t="n">
        <v>44959</v>
      </c>
      <c r="C1146" s="390" t="s">
        <v>11415</v>
      </c>
      <c r="D1146" s="355" t="s">
        <v>11416</v>
      </c>
      <c r="E1146" s="747" t="s">
        <v>11417</v>
      </c>
      <c r="F1146" s="4"/>
      <c r="G1146" s="4"/>
    </row>
    <row r="1147" customFormat="false" ht="15.75" hidden="false" customHeight="false" outlineLevel="0" collapsed="false">
      <c r="A1147" s="820"/>
      <c r="B1147" s="736" t="n">
        <v>45324</v>
      </c>
      <c r="C1147" s="825" t="s">
        <v>11418</v>
      </c>
      <c r="D1147" s="355" t="s">
        <v>1312</v>
      </c>
      <c r="E1147" s="747" t="s">
        <v>11419</v>
      </c>
      <c r="F1147" s="4"/>
      <c r="G1147" s="4"/>
    </row>
    <row r="1148" customFormat="false" ht="15.75" hidden="false" customHeight="false" outlineLevel="0" collapsed="false">
      <c r="A1148" s="820"/>
      <c r="B1148" s="736" t="n">
        <v>44959</v>
      </c>
      <c r="C1148" s="804" t="s">
        <v>11420</v>
      </c>
      <c r="D1148" s="355" t="s">
        <v>11096</v>
      </c>
      <c r="E1148" s="747" t="s">
        <v>11421</v>
      </c>
      <c r="F1148" s="4"/>
      <c r="G1148" s="4"/>
    </row>
    <row r="1149" customFormat="false" ht="15.75" hidden="false" customHeight="false" outlineLevel="0" collapsed="false">
      <c r="A1149" s="820"/>
      <c r="B1149" s="736" t="n">
        <v>44962</v>
      </c>
      <c r="C1149" s="380" t="s">
        <v>11422</v>
      </c>
      <c r="D1149" s="355" t="s">
        <v>11423</v>
      </c>
      <c r="E1149" s="747" t="s">
        <v>11424</v>
      </c>
      <c r="F1149" s="4"/>
      <c r="G1149" s="4"/>
    </row>
    <row r="1150" customFormat="false" ht="15.75" hidden="false" customHeight="false" outlineLevel="0" collapsed="false">
      <c r="A1150" s="820"/>
      <c r="B1150" s="736" t="n">
        <v>44963</v>
      </c>
      <c r="C1150" s="380" t="s">
        <v>11425</v>
      </c>
      <c r="D1150" s="272" t="s">
        <v>11198</v>
      </c>
      <c r="E1150" s="273" t="s">
        <v>11426</v>
      </c>
      <c r="F1150" s="4"/>
      <c r="G1150" s="4"/>
    </row>
    <row r="1151" customFormat="false" ht="15.75" hidden="false" customHeight="false" outlineLevel="0" collapsed="false">
      <c r="A1151" s="820"/>
      <c r="B1151" s="428" t="s">
        <v>11427</v>
      </c>
      <c r="C1151" s="826" t="s">
        <v>11428</v>
      </c>
      <c r="D1151" s="355" t="s">
        <v>598</v>
      </c>
      <c r="E1151" s="747" t="s">
        <v>11429</v>
      </c>
      <c r="F1151" s="4"/>
      <c r="G1151" s="4"/>
    </row>
    <row r="1152" customFormat="false" ht="15.75" hidden="false" customHeight="false" outlineLevel="0" collapsed="false">
      <c r="A1152" s="820"/>
      <c r="B1152" s="736" t="n">
        <v>44964</v>
      </c>
      <c r="C1152" s="389" t="s">
        <v>11430</v>
      </c>
      <c r="D1152" s="355" t="s">
        <v>11431</v>
      </c>
      <c r="E1152" s="747" t="s">
        <v>11432</v>
      </c>
      <c r="F1152" s="4"/>
      <c r="G1152" s="4"/>
    </row>
    <row r="1153" customFormat="false" ht="15.75" hidden="false" customHeight="false" outlineLevel="0" collapsed="false">
      <c r="A1153" s="820"/>
      <c r="B1153" s="736" t="n">
        <v>44965</v>
      </c>
      <c r="C1153" s="827" t="s">
        <v>11433</v>
      </c>
      <c r="D1153" s="355"/>
      <c r="E1153" s="355"/>
      <c r="F1153" s="4"/>
      <c r="G1153" s="4"/>
    </row>
    <row r="1154" customFormat="false" ht="15.75" hidden="false" customHeight="false" outlineLevel="0" collapsed="false">
      <c r="A1154" s="820"/>
      <c r="B1154" s="736" t="n">
        <v>44965</v>
      </c>
      <c r="C1154" s="287" t="s">
        <v>11434</v>
      </c>
      <c r="D1154" s="355" t="s">
        <v>11435</v>
      </c>
      <c r="E1154" s="747" t="s">
        <v>11436</v>
      </c>
      <c r="F1154" s="4"/>
      <c r="G1154" s="4"/>
    </row>
    <row r="1155" customFormat="false" ht="15.75" hidden="false" customHeight="false" outlineLevel="0" collapsed="false">
      <c r="A1155" s="820"/>
      <c r="B1155" s="736" t="n">
        <v>44965</v>
      </c>
      <c r="C1155" s="287" t="s">
        <v>11437</v>
      </c>
      <c r="D1155" s="4" t="s">
        <v>11438</v>
      </c>
      <c r="E1155" s="255" t="s">
        <v>11439</v>
      </c>
      <c r="F1155" s="106" t="s">
        <v>11440</v>
      </c>
      <c r="G1155" s="255" t="s">
        <v>11441</v>
      </c>
    </row>
    <row r="1156" customFormat="false" ht="15.75" hidden="false" customHeight="false" outlineLevel="0" collapsed="false">
      <c r="A1156" s="820"/>
      <c r="B1156" s="736" t="n">
        <v>44965</v>
      </c>
      <c r="C1156" s="828" t="s">
        <v>11442</v>
      </c>
      <c r="D1156" s="4" t="s">
        <v>11443</v>
      </c>
      <c r="E1156" s="255" t="s">
        <v>11444</v>
      </c>
      <c r="F1156" s="106"/>
      <c r="G1156" s="4"/>
    </row>
    <row r="1157" customFormat="false" ht="15.75" hidden="false" customHeight="false" outlineLevel="0" collapsed="false">
      <c r="A1157" s="820"/>
      <c r="B1157" s="428" t="s">
        <v>11445</v>
      </c>
      <c r="C1157" s="271" t="s">
        <v>11446</v>
      </c>
      <c r="D1157" s="4" t="s">
        <v>843</v>
      </c>
      <c r="E1157" s="255" t="s">
        <v>11447</v>
      </c>
      <c r="F1157" s="106" t="s">
        <v>11448</v>
      </c>
      <c r="G1157" s="255" t="s">
        <v>11449</v>
      </c>
    </row>
    <row r="1158" customFormat="false" ht="15.75" hidden="false" customHeight="false" outlineLevel="0" collapsed="false">
      <c r="A1158" s="820"/>
      <c r="B1158" s="736" t="n">
        <v>44966</v>
      </c>
      <c r="C1158" s="799" t="s">
        <v>11450</v>
      </c>
      <c r="D1158" s="4"/>
      <c r="E1158" s="4"/>
      <c r="F1158" s="106"/>
      <c r="G1158" s="4"/>
    </row>
    <row r="1159" customFormat="false" ht="15.75" hidden="false" customHeight="false" outlineLevel="0" collapsed="false">
      <c r="A1159" s="820"/>
      <c r="B1159" s="736" t="n">
        <v>44966</v>
      </c>
      <c r="C1159" s="271" t="s">
        <v>11451</v>
      </c>
      <c r="D1159" s="4" t="s">
        <v>7699</v>
      </c>
      <c r="E1159" s="255" t="s">
        <v>11452</v>
      </c>
      <c r="F1159" s="106"/>
      <c r="G1159" s="4"/>
    </row>
    <row r="1160" customFormat="false" ht="15.75" hidden="false" customHeight="false" outlineLevel="0" collapsed="false">
      <c r="A1160" s="820"/>
      <c r="B1160" s="736" t="n">
        <v>44966</v>
      </c>
      <c r="C1160" s="272" t="s">
        <v>11453</v>
      </c>
      <c r="D1160" s="4" t="s">
        <v>1446</v>
      </c>
      <c r="E1160" s="255" t="s">
        <v>11454</v>
      </c>
      <c r="F1160" s="106" t="s">
        <v>598</v>
      </c>
      <c r="G1160" s="255" t="s">
        <v>11455</v>
      </c>
    </row>
    <row r="1161" customFormat="false" ht="15.75" hidden="false" customHeight="false" outlineLevel="0" collapsed="false">
      <c r="A1161" s="820"/>
      <c r="B1161" s="736" t="n">
        <v>44968</v>
      </c>
      <c r="C1161" s="272" t="s">
        <v>11456</v>
      </c>
      <c r="D1161" s="5" t="s">
        <v>11457</v>
      </c>
      <c r="E1161" s="262" t="s">
        <v>11458</v>
      </c>
      <c r="F1161" s="106"/>
      <c r="G1161" s="4"/>
    </row>
    <row r="1162" customFormat="false" ht="15.75" hidden="false" customHeight="false" outlineLevel="0" collapsed="false">
      <c r="A1162" s="820"/>
      <c r="B1162" s="736" t="n">
        <v>44970</v>
      </c>
      <c r="C1162" s="272" t="s">
        <v>11459</v>
      </c>
      <c r="D1162" s="5" t="s">
        <v>838</v>
      </c>
      <c r="E1162" s="262" t="s">
        <v>11460</v>
      </c>
      <c r="F1162" s="106"/>
      <c r="G1162" s="4"/>
    </row>
    <row r="1163" customFormat="false" ht="15.75" hidden="false" customHeight="false" outlineLevel="0" collapsed="false">
      <c r="A1163" s="820"/>
      <c r="B1163" s="736" t="n">
        <v>44971</v>
      </c>
      <c r="C1163" s="287" t="s">
        <v>11461</v>
      </c>
      <c r="D1163" s="5" t="s">
        <v>518</v>
      </c>
      <c r="E1163" s="262" t="s">
        <v>11462</v>
      </c>
      <c r="F1163" s="106"/>
      <c r="G1163" s="4"/>
    </row>
    <row r="1164" customFormat="false" ht="15.75" hidden="false" customHeight="false" outlineLevel="0" collapsed="false">
      <c r="A1164" s="820"/>
      <c r="B1164" s="736" t="n">
        <v>44971</v>
      </c>
      <c r="C1164" s="287" t="s">
        <v>11463</v>
      </c>
      <c r="D1164" s="5" t="s">
        <v>1564</v>
      </c>
      <c r="E1164" s="258" t="s">
        <v>11464</v>
      </c>
      <c r="F1164" s="106"/>
      <c r="G1164" s="4"/>
    </row>
    <row r="1165" customFormat="false" ht="15.75" hidden="false" customHeight="false" outlineLevel="0" collapsed="false">
      <c r="A1165" s="820"/>
      <c r="B1165" s="736" t="n">
        <v>45336</v>
      </c>
      <c r="C1165" s="828" t="s">
        <v>11465</v>
      </c>
      <c r="D1165" s="4" t="s">
        <v>3067</v>
      </c>
      <c r="E1165" s="255" t="s">
        <v>11466</v>
      </c>
      <c r="F1165" s="106"/>
      <c r="G1165" s="4"/>
    </row>
    <row r="1166" customFormat="false" ht="15.75" hidden="false" customHeight="false" outlineLevel="0" collapsed="false">
      <c r="A1166" s="820"/>
      <c r="B1166" s="736" t="n">
        <v>44971</v>
      </c>
      <c r="C1166" s="272" t="s">
        <v>11467</v>
      </c>
      <c r="D1166" s="4"/>
      <c r="E1166" s="4"/>
      <c r="F1166" s="106"/>
      <c r="G1166" s="4"/>
    </row>
    <row r="1167" customFormat="false" ht="15.75" hidden="false" customHeight="false" outlineLevel="0" collapsed="false">
      <c r="A1167" s="820"/>
      <c r="B1167" s="736" t="n">
        <v>44973</v>
      </c>
      <c r="C1167" s="331" t="s">
        <v>11468</v>
      </c>
      <c r="D1167" s="4" t="s">
        <v>11469</v>
      </c>
      <c r="E1167" s="255" t="s">
        <v>1221</v>
      </c>
      <c r="F1167" s="106"/>
      <c r="G1167" s="4"/>
    </row>
    <row r="1168" customFormat="false" ht="15.75" hidden="false" customHeight="false" outlineLevel="0" collapsed="false">
      <c r="A1168" s="820"/>
      <c r="B1168" s="829" t="n">
        <v>44973</v>
      </c>
      <c r="C1168" s="810" t="s">
        <v>11470</v>
      </c>
      <c r="D1168" s="4" t="s">
        <v>11471</v>
      </c>
      <c r="E1168" s="255" t="s">
        <v>11472</v>
      </c>
    </row>
    <row r="1169" customFormat="false" ht="15.75" hidden="false" customHeight="false" outlineLevel="0" collapsed="false">
      <c r="A1169" s="820"/>
      <c r="B1169" s="736" t="n">
        <v>44974</v>
      </c>
      <c r="C1169" s="828" t="s">
        <v>11473</v>
      </c>
      <c r="D1169" s="4" t="s">
        <v>2444</v>
      </c>
      <c r="E1169" s="255" t="s">
        <v>11474</v>
      </c>
      <c r="F1169" s="106"/>
      <c r="G1169" s="4"/>
    </row>
    <row r="1170" customFormat="false" ht="15.75" hidden="false" customHeight="false" outlineLevel="0" collapsed="false">
      <c r="A1170" s="820"/>
      <c r="B1170" s="736" t="n">
        <v>44974</v>
      </c>
      <c r="C1170" s="799" t="s">
        <v>11475</v>
      </c>
      <c r="D1170" s="4"/>
      <c r="E1170" s="4"/>
      <c r="F1170" s="106"/>
      <c r="G1170" s="4"/>
    </row>
    <row r="1171" customFormat="false" ht="15.75" hidden="false" customHeight="false" outlineLevel="0" collapsed="false">
      <c r="A1171" s="820"/>
      <c r="B1171" s="736" t="n">
        <v>44976</v>
      </c>
      <c r="C1171" s="287" t="s">
        <v>11476</v>
      </c>
      <c r="D1171" s="41" t="s">
        <v>11477</v>
      </c>
      <c r="E1171" s="362" t="s">
        <v>11478</v>
      </c>
      <c r="F1171" s="482" t="s">
        <v>11479</v>
      </c>
      <c r="G1171" s="362" t="s">
        <v>11480</v>
      </c>
    </row>
    <row r="1172" customFormat="false" ht="15.75" hidden="false" customHeight="false" outlineLevel="0" collapsed="false">
      <c r="A1172" s="820"/>
      <c r="B1172" s="736" t="n">
        <v>44977</v>
      </c>
      <c r="C1172" s="828" t="s">
        <v>11481</v>
      </c>
      <c r="D1172" s="4" t="s">
        <v>1643</v>
      </c>
      <c r="E1172" s="4"/>
      <c r="F1172" s="106" t="s">
        <v>1312</v>
      </c>
      <c r="G1172" s="255" t="s">
        <v>11482</v>
      </c>
    </row>
    <row r="1173" customFormat="false" ht="15.75" hidden="false" customHeight="false" outlineLevel="0" collapsed="false">
      <c r="A1173" s="820"/>
      <c r="B1173" s="736" t="n">
        <v>44977</v>
      </c>
      <c r="C1173" s="271" t="s">
        <v>11483</v>
      </c>
      <c r="D1173" s="4" t="s">
        <v>1354</v>
      </c>
      <c r="E1173" s="255" t="s">
        <v>11484</v>
      </c>
      <c r="F1173" s="106"/>
      <c r="G1173" s="4"/>
    </row>
    <row r="1174" customFormat="false" ht="15.75" hidden="false" customHeight="false" outlineLevel="0" collapsed="false">
      <c r="A1174" s="820"/>
      <c r="B1174" s="736" t="n">
        <v>44977</v>
      </c>
      <c r="C1174" s="287" t="s">
        <v>11485</v>
      </c>
      <c r="D1174" s="4"/>
      <c r="E1174" s="4"/>
      <c r="F1174" s="106"/>
      <c r="G1174" s="4"/>
    </row>
    <row r="1175" customFormat="false" ht="15.75" hidden="false" customHeight="false" outlineLevel="0" collapsed="false">
      <c r="A1175" s="820"/>
      <c r="B1175" s="662" t="n">
        <v>45343</v>
      </c>
      <c r="C1175" s="275" t="s">
        <v>11486</v>
      </c>
      <c r="D1175" s="4" t="s">
        <v>1066</v>
      </c>
      <c r="E1175" s="255" t="s">
        <v>11487</v>
      </c>
      <c r="F1175" s="106" t="s">
        <v>4569</v>
      </c>
      <c r="G1175" s="255" t="s">
        <v>11488</v>
      </c>
    </row>
    <row r="1176" customFormat="false" ht="15.75" hidden="false" customHeight="false" outlineLevel="0" collapsed="false">
      <c r="A1176" s="820"/>
      <c r="B1176" s="662" t="n">
        <v>44978</v>
      </c>
      <c r="C1176" s="41" t="s">
        <v>11489</v>
      </c>
      <c r="D1176" s="4" t="s">
        <v>1574</v>
      </c>
      <c r="E1176" s="255" t="s">
        <v>11490</v>
      </c>
      <c r="F1176" s="106"/>
      <c r="G1176" s="4"/>
    </row>
    <row r="1177" customFormat="false" ht="15.75" hidden="false" customHeight="false" outlineLevel="0" collapsed="false">
      <c r="A1177" s="820"/>
      <c r="B1177" s="662" t="n">
        <v>44978</v>
      </c>
      <c r="C1177" s="256" t="s">
        <v>11491</v>
      </c>
      <c r="D1177" s="4" t="s">
        <v>11492</v>
      </c>
      <c r="E1177" s="255" t="s">
        <v>11493</v>
      </c>
      <c r="F1177" s="106"/>
      <c r="G1177" s="4"/>
    </row>
    <row r="1178" customFormat="false" ht="15.75" hidden="false" customHeight="false" outlineLevel="0" collapsed="false">
      <c r="A1178" s="820"/>
      <c r="B1178" s="736" t="n">
        <v>44979</v>
      </c>
      <c r="C1178" s="287" t="s">
        <v>11494</v>
      </c>
      <c r="D1178" s="4" t="s">
        <v>11495</v>
      </c>
      <c r="E1178" s="255" t="s">
        <v>11496</v>
      </c>
      <c r="F1178" s="106"/>
      <c r="G1178" s="4"/>
    </row>
    <row r="1179" customFormat="false" ht="15.75" hidden="false" customHeight="false" outlineLevel="0" collapsed="false">
      <c r="A1179" s="820"/>
      <c r="B1179" s="736" t="n">
        <v>44979</v>
      </c>
      <c r="C1179" s="287" t="s">
        <v>11497</v>
      </c>
      <c r="D1179" s="4" t="s">
        <v>11498</v>
      </c>
      <c r="E1179" s="255" t="s">
        <v>11499</v>
      </c>
      <c r="F1179" s="106"/>
      <c r="G1179" s="4"/>
    </row>
    <row r="1180" customFormat="false" ht="15.75" hidden="false" customHeight="false" outlineLevel="0" collapsed="false">
      <c r="A1180" s="820"/>
      <c r="B1180" s="736" t="n">
        <v>44980</v>
      </c>
      <c r="C1180" s="272" t="s">
        <v>11500</v>
      </c>
      <c r="D1180" s="4"/>
      <c r="E1180" s="4"/>
      <c r="F1180" s="106"/>
      <c r="G1180" s="4"/>
    </row>
    <row r="1181" customFormat="false" ht="15.75" hidden="false" customHeight="false" outlineLevel="0" collapsed="false">
      <c r="A1181" s="820"/>
      <c r="B1181" s="736" t="n">
        <v>44980</v>
      </c>
      <c r="C1181" s="287" t="s">
        <v>11501</v>
      </c>
      <c r="D1181" s="4" t="s">
        <v>11502</v>
      </c>
      <c r="E1181" s="255" t="s">
        <v>11503</v>
      </c>
      <c r="F1181" s="106"/>
      <c r="G1181" s="4"/>
    </row>
    <row r="1182" customFormat="false" ht="15.75" hidden="false" customHeight="false" outlineLevel="0" collapsed="false">
      <c r="A1182" s="820"/>
      <c r="B1182" s="736" t="n">
        <v>44981</v>
      </c>
      <c r="C1182" s="287" t="s">
        <v>11504</v>
      </c>
      <c r="D1182" s="5" t="s">
        <v>11505</v>
      </c>
      <c r="E1182" s="262" t="s">
        <v>11506</v>
      </c>
      <c r="F1182" s="106"/>
      <c r="G1182" s="4"/>
    </row>
    <row r="1183" customFormat="false" ht="15.75" hidden="false" customHeight="false" outlineLevel="0" collapsed="false">
      <c r="A1183" s="820"/>
      <c r="B1183" s="736" t="n">
        <v>44981</v>
      </c>
      <c r="C1183" s="287" t="s">
        <v>11507</v>
      </c>
      <c r="D1183" s="5" t="s">
        <v>11508</v>
      </c>
      <c r="E1183" s="262" t="s">
        <v>11509</v>
      </c>
      <c r="F1183" s="106"/>
      <c r="G1183" s="4"/>
    </row>
    <row r="1184" customFormat="false" ht="15.75" hidden="false" customHeight="false" outlineLevel="0" collapsed="false">
      <c r="A1184" s="820"/>
      <c r="B1184" s="736" t="n">
        <v>44981</v>
      </c>
      <c r="C1184" s="287" t="s">
        <v>11510</v>
      </c>
      <c r="D1184" s="5" t="s">
        <v>11511</v>
      </c>
      <c r="E1184" s="262" t="s">
        <v>11512</v>
      </c>
      <c r="F1184" s="106"/>
      <c r="G1184" s="4"/>
    </row>
    <row r="1185" customFormat="false" ht="15.75" hidden="false" customHeight="false" outlineLevel="0" collapsed="false">
      <c r="A1185" s="820"/>
      <c r="B1185" s="736" t="n">
        <v>44982</v>
      </c>
      <c r="C1185" s="287" t="s">
        <v>11513</v>
      </c>
      <c r="D1185" s="5" t="s">
        <v>11514</v>
      </c>
      <c r="E1185" s="262" t="s">
        <v>11515</v>
      </c>
      <c r="F1185" s="106"/>
      <c r="G1185" s="4"/>
    </row>
    <row r="1186" customFormat="false" ht="15.75" hidden="false" customHeight="false" outlineLevel="0" collapsed="false">
      <c r="A1186" s="820"/>
      <c r="B1186" s="736" t="n">
        <v>45348</v>
      </c>
      <c r="C1186" s="830" t="s">
        <v>11516</v>
      </c>
      <c r="D1186" s="5" t="s">
        <v>8143</v>
      </c>
      <c r="E1186" s="262" t="s">
        <v>11517</v>
      </c>
      <c r="F1186" s="106"/>
    </row>
    <row r="1187" customFormat="false" ht="15.75" hidden="false" customHeight="false" outlineLevel="0" collapsed="false">
      <c r="A1187" s="820"/>
      <c r="B1187" s="768" t="s">
        <v>11518</v>
      </c>
      <c r="C1187" s="245"/>
      <c r="D1187" s="246"/>
      <c r="E1187" s="168"/>
      <c r="F1187" s="168"/>
      <c r="G1187" s="168"/>
      <c r="H1187" s="168"/>
      <c r="I1187" s="168"/>
      <c r="J1187" s="168"/>
      <c r="K1187" s="168"/>
      <c r="L1187" s="168"/>
    </row>
    <row r="1188" customFormat="false" ht="15.75" hidden="false" customHeight="false" outlineLevel="0" collapsed="false">
      <c r="A1188" s="820"/>
      <c r="B1188" s="662" t="n">
        <v>44986</v>
      </c>
      <c r="C1188" s="275" t="s">
        <v>11519</v>
      </c>
    </row>
    <row r="1189" customFormat="false" ht="15.75" hidden="false" customHeight="false" outlineLevel="0" collapsed="false">
      <c r="A1189" s="820"/>
      <c r="B1189" s="736" t="n">
        <v>44986</v>
      </c>
      <c r="C1189" s="828" t="s">
        <v>11520</v>
      </c>
      <c r="D1189" s="5" t="s">
        <v>598</v>
      </c>
      <c r="E1189" s="262" t="s">
        <v>10005</v>
      </c>
      <c r="F1189" s="106"/>
      <c r="G1189" s="4"/>
    </row>
    <row r="1190" customFormat="false" ht="15.75" hidden="false" customHeight="false" outlineLevel="0" collapsed="false">
      <c r="A1190" s="820"/>
      <c r="B1190" s="736" t="n">
        <v>44987</v>
      </c>
      <c r="C1190" s="799" t="s">
        <v>11521</v>
      </c>
      <c r="D1190" s="5" t="s">
        <v>4121</v>
      </c>
      <c r="E1190" s="262" t="s">
        <v>11522</v>
      </c>
      <c r="F1190" s="106"/>
      <c r="G1190" s="4"/>
    </row>
    <row r="1191" customFormat="false" ht="15.75" hidden="false" customHeight="false" outlineLevel="0" collapsed="false">
      <c r="A1191" s="820"/>
      <c r="B1191" s="736" t="n">
        <v>44988</v>
      </c>
      <c r="C1191" s="287" t="s">
        <v>11523</v>
      </c>
      <c r="D1191" s="5" t="s">
        <v>11524</v>
      </c>
      <c r="E1191" s="262" t="s">
        <v>11525</v>
      </c>
      <c r="F1191" s="106"/>
      <c r="G1191" s="4"/>
    </row>
    <row r="1192" customFormat="false" ht="15.75" hidden="false" customHeight="false" outlineLevel="0" collapsed="false">
      <c r="A1192" s="820"/>
      <c r="B1192" s="736" t="n">
        <v>44988</v>
      </c>
      <c r="C1192" s="799" t="s">
        <v>11526</v>
      </c>
      <c r="D1192" s="5" t="s">
        <v>10797</v>
      </c>
      <c r="E1192" s="262" t="s">
        <v>11527</v>
      </c>
      <c r="F1192" s="106"/>
      <c r="G1192" s="4"/>
    </row>
    <row r="1193" customFormat="false" ht="15.75" hidden="false" customHeight="false" outlineLevel="0" collapsed="false">
      <c r="A1193" s="820"/>
      <c r="B1193" s="736" t="n">
        <v>44988</v>
      </c>
      <c r="C1193" s="799" t="s">
        <v>11528</v>
      </c>
      <c r="D1193" s="5" t="s">
        <v>11529</v>
      </c>
      <c r="E1193" s="258" t="s">
        <v>11530</v>
      </c>
      <c r="F1193" s="106" t="s">
        <v>11531</v>
      </c>
      <c r="G1193" s="255" t="s">
        <v>11532</v>
      </c>
      <c r="H1193" s="4" t="s">
        <v>1551</v>
      </c>
      <c r="I1193" s="255" t="s">
        <v>11533</v>
      </c>
    </row>
    <row r="1194" customFormat="false" ht="15.75" hidden="false" customHeight="false" outlineLevel="0" collapsed="false">
      <c r="A1194" s="820"/>
      <c r="B1194" s="736" t="n">
        <v>44990</v>
      </c>
      <c r="C1194" s="287" t="s">
        <v>11534</v>
      </c>
      <c r="D1194" s="41" t="s">
        <v>11535</v>
      </c>
      <c r="E1194" s="266" t="s">
        <v>11536</v>
      </c>
      <c r="F1194" s="106"/>
      <c r="G1194" s="4"/>
    </row>
    <row r="1195" customFormat="false" ht="15.75" hidden="false" customHeight="false" outlineLevel="0" collapsed="false">
      <c r="A1195" s="820"/>
      <c r="B1195" s="736" t="n">
        <v>44991</v>
      </c>
      <c r="C1195" s="287" t="s">
        <v>11537</v>
      </c>
      <c r="D1195" s="5" t="s">
        <v>1438</v>
      </c>
      <c r="E1195" s="262" t="s">
        <v>11538</v>
      </c>
      <c r="F1195" s="106"/>
      <c r="G1195" s="4"/>
    </row>
    <row r="1196" customFormat="false" ht="15.75" hidden="false" customHeight="false" outlineLevel="0" collapsed="false">
      <c r="A1196" s="820"/>
      <c r="B1196" s="736" t="n">
        <v>44991</v>
      </c>
      <c r="C1196" s="287" t="s">
        <v>11539</v>
      </c>
      <c r="D1196" s="5" t="s">
        <v>1580</v>
      </c>
      <c r="E1196" s="262" t="s">
        <v>11540</v>
      </c>
      <c r="F1196" s="106"/>
      <c r="G1196" s="4"/>
    </row>
    <row r="1197" customFormat="false" ht="15.75" hidden="false" customHeight="false" outlineLevel="0" collapsed="false">
      <c r="A1197" s="820"/>
      <c r="B1197" s="736" t="n">
        <v>44992</v>
      </c>
      <c r="C1197" s="271" t="s">
        <v>11541</v>
      </c>
      <c r="D1197" s="5" t="s">
        <v>1580</v>
      </c>
      <c r="E1197" s="262" t="s">
        <v>11542</v>
      </c>
      <c r="F1197" s="106"/>
      <c r="G1197" s="4"/>
    </row>
    <row r="1198" customFormat="false" ht="15.75" hidden="false" customHeight="false" outlineLevel="0" collapsed="false">
      <c r="A1198" s="820"/>
      <c r="B1198" s="736" t="n">
        <v>44992</v>
      </c>
      <c r="C1198" s="831" t="s">
        <v>11543</v>
      </c>
      <c r="D1198" s="5" t="s">
        <v>1354</v>
      </c>
      <c r="E1198" s="262" t="s">
        <v>11544</v>
      </c>
      <c r="F1198" s="106" t="s">
        <v>11545</v>
      </c>
      <c r="G1198" s="255" t="s">
        <v>11546</v>
      </c>
      <c r="H1198" s="4" t="s">
        <v>588</v>
      </c>
      <c r="I1198" s="255" t="s">
        <v>11547</v>
      </c>
    </row>
    <row r="1199" customFormat="false" ht="15.75" hidden="false" customHeight="false" outlineLevel="0" collapsed="false">
      <c r="A1199" s="820"/>
      <c r="B1199" s="736" t="n">
        <v>44993</v>
      </c>
      <c r="C1199" s="831" t="s">
        <v>11548</v>
      </c>
      <c r="D1199" s="5" t="s">
        <v>10327</v>
      </c>
      <c r="E1199" s="262" t="s">
        <v>11549</v>
      </c>
      <c r="F1199" s="106" t="s">
        <v>1554</v>
      </c>
      <c r="G1199" s="255" t="s">
        <v>11550</v>
      </c>
    </row>
    <row r="1200" customFormat="false" ht="15.75" hidden="false" customHeight="false" outlineLevel="0" collapsed="false">
      <c r="A1200" s="820"/>
      <c r="B1200" s="736" t="n">
        <v>44993</v>
      </c>
      <c r="C1200" s="272" t="s">
        <v>11551</v>
      </c>
      <c r="D1200" s="5" t="s">
        <v>1484</v>
      </c>
      <c r="E1200" s="262" t="s">
        <v>11552</v>
      </c>
      <c r="F1200" s="106" t="s">
        <v>1666</v>
      </c>
      <c r="G1200" s="255" t="s">
        <v>11553</v>
      </c>
    </row>
    <row r="1201" customFormat="false" ht="15.75" hidden="false" customHeight="false" outlineLevel="0" collapsed="false">
      <c r="A1201" s="820"/>
      <c r="B1201" s="736" t="n">
        <v>44994</v>
      </c>
      <c r="C1201" s="272" t="s">
        <v>11554</v>
      </c>
      <c r="D1201" s="5" t="s">
        <v>11555</v>
      </c>
      <c r="E1201" s="262" t="s">
        <v>11556</v>
      </c>
      <c r="F1201" s="106"/>
      <c r="G1201" s="4"/>
    </row>
    <row r="1202" customFormat="false" ht="15.75" hidden="false" customHeight="false" outlineLevel="0" collapsed="false">
      <c r="A1202" s="820"/>
      <c r="B1202" s="736" t="n">
        <v>44994</v>
      </c>
      <c r="C1202" s="287" t="s">
        <v>11557</v>
      </c>
      <c r="D1202" s="5" t="s">
        <v>1073</v>
      </c>
      <c r="E1202" s="262" t="s">
        <v>11558</v>
      </c>
      <c r="F1202" s="106"/>
      <c r="G1202" s="4"/>
    </row>
    <row r="1203" customFormat="false" ht="15.75" hidden="false" customHeight="false" outlineLevel="0" collapsed="false">
      <c r="A1203" s="820"/>
      <c r="B1203" s="736" t="n">
        <v>44995</v>
      </c>
      <c r="C1203" s="287" t="s">
        <v>11559</v>
      </c>
      <c r="D1203" s="5" t="s">
        <v>1073</v>
      </c>
      <c r="E1203" s="262" t="s">
        <v>11558</v>
      </c>
      <c r="F1203" s="106"/>
      <c r="G1203" s="4"/>
    </row>
    <row r="1204" customFormat="false" ht="15.75" hidden="false" customHeight="false" outlineLevel="0" collapsed="false">
      <c r="A1204" s="820"/>
      <c r="B1204" s="736" t="n">
        <v>44995</v>
      </c>
      <c r="C1204" s="828" t="s">
        <v>11560</v>
      </c>
      <c r="D1204" s="5" t="s">
        <v>11561</v>
      </c>
      <c r="E1204" s="262" t="s">
        <v>11562</v>
      </c>
      <c r="F1204" s="106"/>
      <c r="G1204" s="4"/>
    </row>
    <row r="1205" customFormat="false" ht="15.75" hidden="false" customHeight="false" outlineLevel="0" collapsed="false">
      <c r="A1205" s="820"/>
      <c r="B1205" s="736" t="n">
        <v>44995</v>
      </c>
      <c r="C1205" s="272" t="s">
        <v>11563</v>
      </c>
      <c r="D1205" s="5" t="s">
        <v>1607</v>
      </c>
      <c r="E1205" s="262" t="s">
        <v>11564</v>
      </c>
      <c r="F1205" s="106" t="s">
        <v>11565</v>
      </c>
      <c r="G1205" s="255" t="s">
        <v>11566</v>
      </c>
    </row>
    <row r="1206" customFormat="false" ht="15.75" hidden="false" customHeight="false" outlineLevel="0" collapsed="false">
      <c r="A1206" s="820"/>
      <c r="B1206" s="736" t="n">
        <v>44995</v>
      </c>
      <c r="C1206" s="272" t="s">
        <v>11567</v>
      </c>
      <c r="D1206" s="5" t="s">
        <v>5433</v>
      </c>
      <c r="E1206" s="262" t="s">
        <v>11568</v>
      </c>
      <c r="F1206" s="106"/>
      <c r="G1206" s="4"/>
    </row>
    <row r="1207" customFormat="false" ht="15.75" hidden="false" customHeight="false" outlineLevel="0" collapsed="false">
      <c r="A1207" s="820"/>
      <c r="B1207" s="736" t="n">
        <v>44995</v>
      </c>
      <c r="C1207" s="287" t="s">
        <v>11569</v>
      </c>
      <c r="D1207" s="5" t="s">
        <v>11570</v>
      </c>
      <c r="E1207" s="262" t="s">
        <v>11571</v>
      </c>
      <c r="F1207" s="106"/>
      <c r="G1207" s="4"/>
    </row>
    <row r="1208" customFormat="false" ht="15.75" hidden="false" customHeight="false" outlineLevel="0" collapsed="false">
      <c r="A1208" s="820"/>
      <c r="B1208" s="736" t="n">
        <v>44998</v>
      </c>
      <c r="C1208" s="287" t="s">
        <v>11572</v>
      </c>
      <c r="D1208" s="5"/>
      <c r="E1208" s="262" t="s">
        <v>11573</v>
      </c>
      <c r="F1208" s="106"/>
      <c r="G1208" s="4"/>
    </row>
    <row r="1209" customFormat="false" ht="15.75" hidden="false" customHeight="false" outlineLevel="0" collapsed="false">
      <c r="A1209" s="820"/>
      <c r="B1209" s="736" t="n">
        <v>45366</v>
      </c>
      <c r="C1209" s="287" t="s">
        <v>11574</v>
      </c>
      <c r="D1209" s="5" t="s">
        <v>11575</v>
      </c>
      <c r="E1209" s="262" t="s">
        <v>11576</v>
      </c>
      <c r="F1209" s="106"/>
      <c r="G1209" s="4"/>
    </row>
    <row r="1210" customFormat="false" ht="15.75" hidden="false" customHeight="false" outlineLevel="0" collapsed="false">
      <c r="A1210" s="820"/>
      <c r="B1210" s="736" t="n">
        <v>45000</v>
      </c>
      <c r="C1210" s="828" t="s">
        <v>11577</v>
      </c>
      <c r="D1210" s="5" t="s">
        <v>1446</v>
      </c>
      <c r="E1210" s="262" t="s">
        <v>11578</v>
      </c>
      <c r="F1210" s="106"/>
      <c r="G1210" s="4"/>
    </row>
    <row r="1211" customFormat="false" ht="15.75" hidden="false" customHeight="false" outlineLevel="0" collapsed="false">
      <c r="A1211" s="820"/>
      <c r="B1211" s="646" t="n">
        <v>45001</v>
      </c>
      <c r="C1211" s="378" t="s">
        <v>11579</v>
      </c>
      <c r="D1211" s="5" t="s">
        <v>843</v>
      </c>
      <c r="E1211" s="262" t="s">
        <v>11447</v>
      </c>
      <c r="F1211" s="106" t="s">
        <v>11448</v>
      </c>
      <c r="G1211" s="255" t="s">
        <v>11449</v>
      </c>
    </row>
    <row r="1212" customFormat="false" ht="15.75" hidden="false" customHeight="false" outlineLevel="0" collapsed="false">
      <c r="A1212" s="820"/>
      <c r="B1212" s="646" t="n">
        <v>45001</v>
      </c>
      <c r="C1212" s="799" t="s">
        <v>11580</v>
      </c>
      <c r="D1212" s="5" t="s">
        <v>11581</v>
      </c>
      <c r="E1212" s="262" t="s">
        <v>11582</v>
      </c>
      <c r="F1212" s="106"/>
      <c r="G1212" s="4"/>
    </row>
    <row r="1213" customFormat="false" ht="15.75" hidden="false" customHeight="false" outlineLevel="0" collapsed="false">
      <c r="A1213" s="820"/>
      <c r="B1213" s="662" t="n">
        <v>45001</v>
      </c>
      <c r="C1213" s="287" t="s">
        <v>11583</v>
      </c>
      <c r="D1213" s="41" t="s">
        <v>11584</v>
      </c>
      <c r="E1213" s="266" t="s">
        <v>11585</v>
      </c>
      <c r="F1213" s="106"/>
      <c r="G1213" s="4"/>
    </row>
    <row r="1214" customFormat="false" ht="15.75" hidden="false" customHeight="false" outlineLevel="0" collapsed="false">
      <c r="A1214" s="820"/>
      <c r="B1214" s="646" t="n">
        <v>45003</v>
      </c>
      <c r="C1214" s="287" t="s">
        <v>11586</v>
      </c>
      <c r="D1214" s="5" t="s">
        <v>11587</v>
      </c>
      <c r="E1214" s="262" t="s">
        <v>11588</v>
      </c>
      <c r="F1214" s="106"/>
      <c r="G1214" s="4"/>
    </row>
    <row r="1215" customFormat="false" ht="15.75" hidden="false" customHeight="false" outlineLevel="0" collapsed="false">
      <c r="A1215" s="820"/>
      <c r="B1215" s="736" t="n">
        <v>45006</v>
      </c>
      <c r="C1215" s="831" t="s">
        <v>11589</v>
      </c>
      <c r="D1215" s="5" t="s">
        <v>11590</v>
      </c>
      <c r="E1215" s="262" t="s">
        <v>10166</v>
      </c>
      <c r="F1215" s="106"/>
      <c r="G1215" s="4"/>
    </row>
    <row r="1216" customFormat="false" ht="15.75" hidden="false" customHeight="false" outlineLevel="0" collapsed="false">
      <c r="A1216" s="820"/>
      <c r="B1216" s="736" t="n">
        <v>45374</v>
      </c>
      <c r="C1216" s="799" t="s">
        <v>11591</v>
      </c>
      <c r="D1216" s="5" t="s">
        <v>1354</v>
      </c>
      <c r="E1216" s="262" t="s">
        <v>8626</v>
      </c>
      <c r="F1216" s="106"/>
      <c r="G1216" s="4"/>
    </row>
    <row r="1217" customFormat="false" ht="15.75" hidden="false" customHeight="false" outlineLevel="0" collapsed="false">
      <c r="A1217" s="820"/>
      <c r="B1217" s="736" t="n">
        <v>45010</v>
      </c>
      <c r="C1217" s="287" t="s">
        <v>11592</v>
      </c>
      <c r="D1217" s="5" t="s">
        <v>5433</v>
      </c>
      <c r="E1217" s="262" t="s">
        <v>11593</v>
      </c>
      <c r="F1217" s="106"/>
      <c r="G1217" s="4"/>
    </row>
    <row r="1218" customFormat="false" ht="15.75" hidden="false" customHeight="false" outlineLevel="0" collapsed="false">
      <c r="A1218" s="820"/>
      <c r="B1218" s="736" t="n">
        <v>45010</v>
      </c>
      <c r="C1218" s="828" t="s">
        <v>11594</v>
      </c>
      <c r="D1218" s="5" t="s">
        <v>6638</v>
      </c>
      <c r="E1218" s="262" t="s">
        <v>6639</v>
      </c>
      <c r="F1218" s="106"/>
      <c r="G1218" s="4"/>
    </row>
    <row r="1219" customFormat="false" ht="15.75" hidden="false" customHeight="false" outlineLevel="0" collapsed="false">
      <c r="A1219" s="820"/>
      <c r="B1219" s="736" t="n">
        <v>45014</v>
      </c>
      <c r="C1219" s="272" t="s">
        <v>11595</v>
      </c>
      <c r="D1219" s="5" t="s">
        <v>11596</v>
      </c>
      <c r="E1219" s="262" t="s">
        <v>11597</v>
      </c>
      <c r="F1219" s="106"/>
      <c r="G1219" s="4"/>
    </row>
    <row r="1220" customFormat="false" ht="15.75" hidden="false" customHeight="false" outlineLevel="0" collapsed="false">
      <c r="A1220" s="820"/>
      <c r="B1220" s="736" t="n">
        <v>45016</v>
      </c>
      <c r="C1220" s="799" t="s">
        <v>11598</v>
      </c>
      <c r="D1220" s="5" t="s">
        <v>588</v>
      </c>
      <c r="E1220" s="262" t="s">
        <v>11599</v>
      </c>
      <c r="F1220" s="106"/>
      <c r="G1220" s="4"/>
    </row>
    <row r="1221" customFormat="false" ht="15.75" hidden="false" customHeight="false" outlineLevel="0" collapsed="false">
      <c r="A1221" s="820"/>
      <c r="B1221" s="736" t="n">
        <v>45016</v>
      </c>
      <c r="C1221" s="799" t="s">
        <v>11600</v>
      </c>
      <c r="D1221" s="41" t="s">
        <v>11601</v>
      </c>
      <c r="E1221" s="362" t="s">
        <v>11602</v>
      </c>
      <c r="F1221" s="106"/>
      <c r="G1221" s="4"/>
    </row>
    <row r="1222" customFormat="false" ht="15.75" hidden="false" customHeight="false" outlineLevel="0" collapsed="false">
      <c r="A1222" s="820"/>
      <c r="B1222" s="768" t="s">
        <v>11603</v>
      </c>
      <c r="C1222" s="245"/>
      <c r="D1222" s="246"/>
      <c r="E1222" s="168"/>
      <c r="F1222" s="168"/>
      <c r="G1222" s="168"/>
      <c r="H1222" s="168"/>
      <c r="I1222" s="168"/>
      <c r="J1222" s="168"/>
      <c r="K1222" s="168"/>
      <c r="L1222" s="168"/>
    </row>
    <row r="1223" customFormat="false" ht="15.75" hidden="false" customHeight="false" outlineLevel="0" collapsed="false">
      <c r="A1223" s="820"/>
      <c r="B1223" s="482" t="s">
        <v>1458</v>
      </c>
      <c r="C1223" s="380" t="s">
        <v>11604</v>
      </c>
      <c r="D1223" s="5" t="s">
        <v>4264</v>
      </c>
      <c r="E1223" s="258" t="s">
        <v>11605</v>
      </c>
      <c r="F1223" s="106"/>
      <c r="G1223" s="4"/>
      <c r="H1223" s="4"/>
      <c r="I1223" s="4"/>
    </row>
    <row r="1224" customFormat="false" ht="15.75" hidden="false" customHeight="false" outlineLevel="0" collapsed="false">
      <c r="A1224" s="820"/>
      <c r="B1224" s="662" t="n">
        <v>45019</v>
      </c>
      <c r="C1224" s="256" t="s">
        <v>11606</v>
      </c>
      <c r="D1224" s="5" t="s">
        <v>11607</v>
      </c>
      <c r="E1224" s="262" t="s">
        <v>11608</v>
      </c>
      <c r="F1224" s="106" t="s">
        <v>11609</v>
      </c>
      <c r="G1224" s="255" t="s">
        <v>11610</v>
      </c>
      <c r="H1224" s="4" t="s">
        <v>11611</v>
      </c>
      <c r="I1224" s="255" t="s">
        <v>11612</v>
      </c>
    </row>
    <row r="1225" customFormat="false" ht="15.75" hidden="false" customHeight="false" outlineLevel="0" collapsed="false">
      <c r="A1225" s="820"/>
      <c r="B1225" s="662" t="n">
        <v>45023</v>
      </c>
      <c r="C1225" s="832" t="s">
        <v>11613</v>
      </c>
      <c r="D1225" s="5" t="s">
        <v>6638</v>
      </c>
      <c r="E1225" s="262" t="s">
        <v>11614</v>
      </c>
      <c r="F1225" s="106"/>
      <c r="G1225" s="4"/>
      <c r="H1225" s="4"/>
      <c r="I1225" s="4"/>
    </row>
    <row r="1226" customFormat="false" ht="15.75" hidden="false" customHeight="false" outlineLevel="0" collapsed="false">
      <c r="A1226" s="820"/>
      <c r="B1226" s="662" t="n">
        <v>45023</v>
      </c>
      <c r="C1226" s="380" t="s">
        <v>11615</v>
      </c>
      <c r="D1226" s="41" t="s">
        <v>11616</v>
      </c>
      <c r="E1226" s="266" t="s">
        <v>11617</v>
      </c>
      <c r="F1226" s="106"/>
      <c r="G1226" s="4"/>
      <c r="H1226" s="4"/>
      <c r="I1226" s="4"/>
    </row>
    <row r="1227" customFormat="false" ht="15.75" hidden="false" customHeight="false" outlineLevel="0" collapsed="false">
      <c r="A1227" s="820"/>
      <c r="B1227" s="662" t="n">
        <v>45025</v>
      </c>
      <c r="C1227" s="256" t="s">
        <v>11618</v>
      </c>
      <c r="D1227" s="5"/>
      <c r="E1227" s="5"/>
      <c r="F1227" s="106"/>
      <c r="G1227" s="4"/>
      <c r="H1227" s="4"/>
      <c r="I1227" s="4"/>
    </row>
    <row r="1228" customFormat="false" ht="15.75" hidden="false" customHeight="false" outlineLevel="0" collapsed="false">
      <c r="A1228" s="820"/>
      <c r="B1228" s="662" t="n">
        <v>45027</v>
      </c>
      <c r="C1228" s="380" t="s">
        <v>11619</v>
      </c>
      <c r="D1228" s="5" t="s">
        <v>11620</v>
      </c>
      <c r="E1228" s="262" t="s">
        <v>11621</v>
      </c>
      <c r="F1228" s="106"/>
      <c r="G1228" s="4"/>
      <c r="H1228" s="4"/>
      <c r="I1228" s="4"/>
    </row>
    <row r="1229" customFormat="false" ht="15.75" hidden="false" customHeight="false" outlineLevel="0" collapsed="false">
      <c r="A1229" s="820"/>
      <c r="B1229" s="662" t="n">
        <v>45028</v>
      </c>
      <c r="C1229" s="380" t="s">
        <v>11622</v>
      </c>
      <c r="D1229" s="5" t="s">
        <v>11623</v>
      </c>
      <c r="E1229" s="262" t="s">
        <v>11624</v>
      </c>
      <c r="F1229" s="106"/>
      <c r="G1229" s="4"/>
      <c r="H1229" s="4"/>
      <c r="I1229" s="4"/>
    </row>
    <row r="1230" customFormat="false" ht="15.75" hidden="false" customHeight="false" outlineLevel="0" collapsed="false">
      <c r="A1230" s="820"/>
      <c r="B1230" s="662" t="n">
        <v>45029</v>
      </c>
      <c r="C1230" s="380" t="s">
        <v>11625</v>
      </c>
      <c r="D1230" s="5" t="s">
        <v>1438</v>
      </c>
      <c r="E1230" s="262" t="s">
        <v>11626</v>
      </c>
      <c r="F1230" s="106"/>
      <c r="G1230" s="4"/>
      <c r="H1230" s="4"/>
      <c r="I1230" s="4"/>
    </row>
    <row r="1231" customFormat="false" ht="15.75" hidden="false" customHeight="false" outlineLevel="0" collapsed="false">
      <c r="A1231" s="820"/>
      <c r="B1231" s="662" t="n">
        <v>45029</v>
      </c>
      <c r="C1231" s="807" t="s">
        <v>11627</v>
      </c>
      <c r="D1231" s="5" t="s">
        <v>1354</v>
      </c>
      <c r="E1231" s="262" t="s">
        <v>11628</v>
      </c>
      <c r="F1231" s="106"/>
      <c r="G1231" s="4"/>
      <c r="H1231" s="4"/>
      <c r="I1231" s="4"/>
    </row>
    <row r="1232" customFormat="false" ht="15.75" hidden="false" customHeight="false" outlineLevel="0" collapsed="false">
      <c r="A1232" s="820"/>
      <c r="B1232" s="662" t="n">
        <v>45029</v>
      </c>
      <c r="C1232" s="380" t="s">
        <v>11629</v>
      </c>
      <c r="D1232" s="41" t="s">
        <v>11630</v>
      </c>
      <c r="E1232" s="362" t="s">
        <v>11631</v>
      </c>
      <c r="F1232" s="106"/>
      <c r="G1232" s="4"/>
      <c r="H1232" s="4"/>
      <c r="I1232" s="4"/>
    </row>
    <row r="1233" customFormat="false" ht="15.75" hidden="false" customHeight="false" outlineLevel="0" collapsed="false">
      <c r="A1233" s="820"/>
      <c r="B1233" s="662" t="n">
        <v>45030</v>
      </c>
      <c r="C1233" s="4" t="s">
        <v>11632</v>
      </c>
      <c r="D1233" s="5" t="s">
        <v>11633</v>
      </c>
      <c r="E1233" s="262" t="s">
        <v>11634</v>
      </c>
      <c r="F1233" s="106"/>
      <c r="G1233" s="4"/>
      <c r="H1233" s="4"/>
      <c r="I1233" s="4"/>
    </row>
    <row r="1234" customFormat="false" ht="15.75" hidden="false" customHeight="false" outlineLevel="0" collapsed="false">
      <c r="A1234" s="820"/>
      <c r="B1234" s="662" t="n">
        <v>45031</v>
      </c>
      <c r="C1234" s="818" t="s">
        <v>11635</v>
      </c>
      <c r="D1234" s="41" t="s">
        <v>11636</v>
      </c>
      <c r="E1234" s="266" t="s">
        <v>11637</v>
      </c>
      <c r="F1234" s="482" t="s">
        <v>598</v>
      </c>
      <c r="G1234" s="262" t="s">
        <v>11638</v>
      </c>
      <c r="H1234" s="4"/>
      <c r="I1234" s="4"/>
    </row>
    <row r="1235" customFormat="false" ht="15.75" hidden="false" customHeight="false" outlineLevel="0" collapsed="false">
      <c r="A1235" s="820"/>
      <c r="B1235" s="662" t="n">
        <v>45032</v>
      </c>
      <c r="C1235" s="256" t="s">
        <v>11639</v>
      </c>
      <c r="D1235" s="5" t="s">
        <v>11640</v>
      </c>
      <c r="E1235" s="262" t="s">
        <v>11641</v>
      </c>
      <c r="F1235" s="106"/>
      <c r="G1235" s="4"/>
      <c r="H1235" s="4"/>
      <c r="I1235" s="4"/>
    </row>
    <row r="1236" customFormat="false" ht="15.75" hidden="false" customHeight="false" outlineLevel="0" collapsed="false">
      <c r="A1236" s="820"/>
      <c r="B1236" s="662" t="n">
        <v>45033</v>
      </c>
      <c r="C1236" s="18" t="s">
        <v>11642</v>
      </c>
      <c r="D1236" s="5" t="s">
        <v>11643</v>
      </c>
      <c r="E1236" s="262" t="s">
        <v>11644</v>
      </c>
      <c r="F1236" s="106"/>
      <c r="G1236" s="4"/>
      <c r="H1236" s="4"/>
      <c r="I1236" s="4"/>
    </row>
    <row r="1237" customFormat="false" ht="15.75" hidden="false" customHeight="false" outlineLevel="0" collapsed="false">
      <c r="A1237" s="820"/>
      <c r="B1237" s="662" t="n">
        <v>45035</v>
      </c>
      <c r="C1237" s="380" t="s">
        <v>11645</v>
      </c>
      <c r="D1237" s="41" t="s">
        <v>11646</v>
      </c>
      <c r="E1237" s="262" t="s">
        <v>11647</v>
      </c>
      <c r="F1237" s="106"/>
      <c r="G1237" s="4"/>
      <c r="H1237" s="4"/>
      <c r="I1237" s="4"/>
    </row>
    <row r="1238" customFormat="false" ht="15.75" hidden="false" customHeight="false" outlineLevel="0" collapsed="false">
      <c r="A1238" s="820"/>
      <c r="B1238" s="662" t="n">
        <v>45036</v>
      </c>
      <c r="C1238" s="740" t="s">
        <v>11648</v>
      </c>
      <c r="D1238" s="5" t="s">
        <v>11649</v>
      </c>
      <c r="E1238" s="258" t="s">
        <v>11650</v>
      </c>
      <c r="F1238" s="106"/>
      <c r="G1238" s="4"/>
      <c r="H1238" s="4"/>
      <c r="I1238" s="4"/>
    </row>
    <row r="1239" customFormat="false" ht="15.75" hidden="false" customHeight="false" outlineLevel="0" collapsed="false">
      <c r="A1239" s="820"/>
      <c r="B1239" s="662" t="n">
        <v>45036</v>
      </c>
      <c r="C1239" s="275" t="s">
        <v>11651</v>
      </c>
      <c r="D1239" s="5" t="s">
        <v>11652</v>
      </c>
      <c r="E1239" s="258" t="s">
        <v>11653</v>
      </c>
      <c r="F1239" s="106"/>
      <c r="G1239" s="4"/>
      <c r="H1239" s="4"/>
      <c r="I1239" s="4"/>
    </row>
    <row r="1240" customFormat="false" ht="15.75" hidden="false" customHeight="false" outlineLevel="0" collapsed="false">
      <c r="A1240" s="820"/>
      <c r="B1240" s="662" t="n">
        <v>45037</v>
      </c>
      <c r="C1240" s="380" t="s">
        <v>11654</v>
      </c>
      <c r="D1240" s="41" t="s">
        <v>11655</v>
      </c>
      <c r="E1240" s="266" t="s">
        <v>11656</v>
      </c>
      <c r="F1240" s="106"/>
      <c r="G1240" s="4"/>
      <c r="H1240" s="4"/>
      <c r="I1240" s="4"/>
    </row>
    <row r="1241" customFormat="false" ht="15.75" hidden="false" customHeight="false" outlineLevel="0" collapsed="false">
      <c r="A1241" s="820"/>
      <c r="B1241" s="482" t="s">
        <v>11657</v>
      </c>
      <c r="C1241" s="18" t="s">
        <v>11658</v>
      </c>
      <c r="D1241" s="5" t="s">
        <v>1580</v>
      </c>
      <c r="E1241" s="258" t="s">
        <v>11659</v>
      </c>
      <c r="F1241" s="106"/>
      <c r="G1241" s="4"/>
      <c r="H1241" s="4"/>
      <c r="I1241" s="4"/>
    </row>
    <row r="1242" customFormat="false" ht="15.75" hidden="false" customHeight="false" outlineLevel="0" collapsed="false">
      <c r="A1242" s="820"/>
      <c r="B1242" s="662" t="n">
        <v>45041</v>
      </c>
      <c r="C1242" s="833" t="s">
        <v>11660</v>
      </c>
      <c r="D1242" s="5" t="s">
        <v>3067</v>
      </c>
      <c r="E1242" s="258" t="s">
        <v>11661</v>
      </c>
      <c r="F1242" s="106"/>
      <c r="G1242" s="4"/>
      <c r="H1242" s="4"/>
      <c r="I1242" s="4"/>
    </row>
    <row r="1243" customFormat="false" ht="15.75" hidden="false" customHeight="false" outlineLevel="0" collapsed="false">
      <c r="A1243" s="820"/>
      <c r="B1243" s="662" t="n">
        <v>45042</v>
      </c>
      <c r="C1243" s="834" t="s">
        <v>11662</v>
      </c>
      <c r="D1243" s="41" t="s">
        <v>11663</v>
      </c>
      <c r="E1243" s="266" t="s">
        <v>11664</v>
      </c>
      <c r="F1243" s="106"/>
      <c r="G1243" s="4"/>
      <c r="H1243" s="4"/>
      <c r="I1243" s="4"/>
    </row>
    <row r="1244" customFormat="false" ht="15.75" hidden="false" customHeight="false" outlineLevel="0" collapsed="false">
      <c r="A1244" s="820"/>
      <c r="B1244" s="662" t="n">
        <v>45043</v>
      </c>
      <c r="C1244" s="818" t="s">
        <v>11665</v>
      </c>
      <c r="D1244" s="5" t="s">
        <v>1438</v>
      </c>
      <c r="E1244" s="258" t="s">
        <v>11666</v>
      </c>
      <c r="F1244" s="106"/>
      <c r="G1244" s="4"/>
      <c r="H1244" s="4"/>
      <c r="I1244" s="4"/>
    </row>
    <row r="1245" customFormat="false" ht="15.75" hidden="false" customHeight="false" outlineLevel="0" collapsed="false">
      <c r="A1245" s="820"/>
      <c r="B1245" s="662" t="n">
        <v>45409</v>
      </c>
      <c r="C1245" s="701" t="s">
        <v>11667</v>
      </c>
      <c r="D1245" s="5" t="s">
        <v>1435</v>
      </c>
      <c r="E1245" s="258" t="s">
        <v>11668</v>
      </c>
      <c r="F1245" s="106" t="s">
        <v>1312</v>
      </c>
      <c r="G1245" s="255" t="s">
        <v>11669</v>
      </c>
      <c r="H1245" s="4"/>
      <c r="I1245" s="4"/>
    </row>
    <row r="1246" customFormat="false" ht="15.75" hidden="false" customHeight="false" outlineLevel="0" collapsed="false">
      <c r="A1246" s="820"/>
      <c r="B1246" s="768" t="s">
        <v>11670</v>
      </c>
      <c r="C1246" s="245"/>
      <c r="D1246" s="246"/>
      <c r="E1246" s="168"/>
      <c r="F1246" s="168"/>
      <c r="G1246" s="168"/>
      <c r="H1246" s="168"/>
      <c r="I1246" s="168"/>
      <c r="J1246" s="168"/>
      <c r="K1246" s="168"/>
      <c r="L1246" s="168"/>
    </row>
    <row r="1247" customFormat="false" ht="15.75" hidden="false" customHeight="false" outlineLevel="0" collapsed="false">
      <c r="A1247" s="820"/>
      <c r="B1247" s="662" t="n">
        <v>45047</v>
      </c>
      <c r="C1247" s="740" t="s">
        <v>11671</v>
      </c>
      <c r="D1247" s="5" t="s">
        <v>1354</v>
      </c>
      <c r="E1247" s="258" t="s">
        <v>11672</v>
      </c>
      <c r="F1247" s="106" t="s">
        <v>2611</v>
      </c>
      <c r="G1247" s="255" t="s">
        <v>11673</v>
      </c>
      <c r="H1247" s="4"/>
      <c r="I1247" s="4"/>
    </row>
    <row r="1248" customFormat="false" ht="15.75" hidden="false" customHeight="false" outlineLevel="0" collapsed="false">
      <c r="A1248" s="820"/>
      <c r="B1248" s="580" t="s">
        <v>11674</v>
      </c>
      <c r="C1248" s="380" t="s">
        <v>11675</v>
      </c>
      <c r="D1248" s="5" t="s">
        <v>11676</v>
      </c>
      <c r="E1248" s="258" t="s">
        <v>11677</v>
      </c>
      <c r="F1248" s="106" t="s">
        <v>11678</v>
      </c>
      <c r="G1248" s="255" t="s">
        <v>11679</v>
      </c>
      <c r="H1248" s="4"/>
      <c r="I1248" s="4"/>
    </row>
    <row r="1249" customFormat="false" ht="15.75" hidden="false" customHeight="false" outlineLevel="0" collapsed="false">
      <c r="A1249" s="820"/>
      <c r="B1249" s="580" t="s">
        <v>11674</v>
      </c>
      <c r="C1249" s="380" t="s">
        <v>11680</v>
      </c>
      <c r="D1249" s="5" t="s">
        <v>11391</v>
      </c>
      <c r="E1249" s="258" t="s">
        <v>11681</v>
      </c>
      <c r="F1249" s="106"/>
      <c r="G1249" s="4"/>
      <c r="H1249" s="4"/>
      <c r="I1249" s="4"/>
    </row>
    <row r="1250" customFormat="false" ht="15.75" hidden="false" customHeight="false" outlineLevel="0" collapsed="false">
      <c r="A1250" s="820"/>
      <c r="B1250" s="662" t="n">
        <v>45049</v>
      </c>
      <c r="C1250" s="275" t="s">
        <v>11682</v>
      </c>
      <c r="D1250" s="5" t="s">
        <v>1342</v>
      </c>
      <c r="E1250" s="258" t="s">
        <v>11683</v>
      </c>
      <c r="F1250" s="106" t="s">
        <v>11684</v>
      </c>
      <c r="G1250" s="255" t="s">
        <v>11685</v>
      </c>
      <c r="H1250" s="4"/>
      <c r="I1250" s="4"/>
    </row>
    <row r="1251" customFormat="false" ht="15.75" hidden="false" customHeight="false" outlineLevel="0" collapsed="false">
      <c r="A1251" s="820"/>
      <c r="B1251" s="662" t="n">
        <v>45049</v>
      </c>
      <c r="C1251" s="740" t="s">
        <v>11686</v>
      </c>
      <c r="D1251" s="5" t="s">
        <v>2833</v>
      </c>
      <c r="E1251" s="258" t="s">
        <v>11687</v>
      </c>
      <c r="F1251" s="106" t="s">
        <v>11688</v>
      </c>
      <c r="G1251" s="255" t="s">
        <v>11689</v>
      </c>
      <c r="H1251" s="4"/>
      <c r="I1251" s="4"/>
    </row>
    <row r="1252" customFormat="false" ht="15.75" hidden="false" customHeight="false" outlineLevel="0" collapsed="false">
      <c r="A1252" s="820"/>
      <c r="B1252" s="662" t="n">
        <v>45415</v>
      </c>
      <c r="C1252" s="832" t="s">
        <v>11690</v>
      </c>
      <c r="D1252" s="5" t="s">
        <v>1554</v>
      </c>
      <c r="E1252" s="258" t="s">
        <v>11691</v>
      </c>
      <c r="F1252" s="106"/>
      <c r="G1252" s="4"/>
      <c r="H1252" s="4"/>
      <c r="I1252" s="4"/>
    </row>
    <row r="1253" customFormat="false" ht="15.75" hidden="false" customHeight="false" outlineLevel="0" collapsed="false">
      <c r="A1253" s="820"/>
      <c r="B1253" s="662" t="n">
        <v>45050</v>
      </c>
      <c r="C1253" s="818" t="s">
        <v>11692</v>
      </c>
      <c r="D1253" s="5" t="s">
        <v>1291</v>
      </c>
      <c r="E1253" s="258" t="s">
        <v>11693</v>
      </c>
      <c r="F1253" s="106"/>
      <c r="G1253" s="4"/>
      <c r="H1253" s="4"/>
      <c r="I1253" s="4"/>
    </row>
    <row r="1254" customFormat="false" ht="15.75" hidden="false" customHeight="false" outlineLevel="0" collapsed="false">
      <c r="A1254" s="820"/>
      <c r="B1254" s="662" t="n">
        <v>45050</v>
      </c>
      <c r="C1254" s="380" t="s">
        <v>11694</v>
      </c>
      <c r="D1254" s="41" t="s">
        <v>11695</v>
      </c>
      <c r="E1254" s="266" t="s">
        <v>11696</v>
      </c>
      <c r="F1254" s="106"/>
      <c r="G1254" s="4"/>
      <c r="H1254" s="4"/>
      <c r="I1254" s="4"/>
    </row>
    <row r="1255" customFormat="false" ht="15.75" hidden="false" customHeight="false" outlineLevel="0" collapsed="false">
      <c r="A1255" s="820"/>
      <c r="B1255" s="482" t="s">
        <v>1503</v>
      </c>
      <c r="C1255" s="275" t="s">
        <v>11697</v>
      </c>
      <c r="D1255" s="5" t="s">
        <v>6938</v>
      </c>
      <c r="E1255" s="258" t="s">
        <v>6939</v>
      </c>
      <c r="F1255" s="106"/>
      <c r="G1255" s="4"/>
      <c r="H1255" s="4"/>
      <c r="I1255" s="4"/>
    </row>
    <row r="1256" customFormat="false" ht="15.75" hidden="false" customHeight="false" outlineLevel="0" collapsed="false">
      <c r="A1256" s="820"/>
      <c r="B1256" s="662" t="n">
        <v>45050</v>
      </c>
      <c r="C1256" s="826" t="s">
        <v>11698</v>
      </c>
      <c r="D1256" s="5" t="s">
        <v>1354</v>
      </c>
      <c r="E1256" s="258" t="s">
        <v>11699</v>
      </c>
      <c r="F1256" s="106" t="s">
        <v>11700</v>
      </c>
      <c r="G1256" s="255" t="s">
        <v>11701</v>
      </c>
      <c r="H1256" s="4"/>
      <c r="I1256" s="4"/>
    </row>
    <row r="1257" customFormat="false" ht="15.75" hidden="false" customHeight="false" outlineLevel="0" collapsed="false">
      <c r="A1257" s="820"/>
      <c r="B1257" s="646" t="n">
        <v>45051</v>
      </c>
      <c r="C1257" s="256" t="s">
        <v>11702</v>
      </c>
      <c r="D1257" s="5" t="s">
        <v>11703</v>
      </c>
      <c r="E1257" s="262" t="s">
        <v>11704</v>
      </c>
      <c r="F1257" s="106"/>
      <c r="G1257" s="4"/>
      <c r="H1257" s="4"/>
      <c r="I1257" s="4"/>
    </row>
    <row r="1258" customFormat="false" ht="15.75" hidden="false" customHeight="false" outlineLevel="0" collapsed="false">
      <c r="A1258" s="820"/>
      <c r="B1258" s="761" t="n">
        <v>45052</v>
      </c>
      <c r="C1258" s="380" t="s">
        <v>11705</v>
      </c>
      <c r="D1258" s="5" t="s">
        <v>11706</v>
      </c>
      <c r="E1258" s="258" t="s">
        <v>11707</v>
      </c>
      <c r="F1258" s="106"/>
      <c r="G1258" s="4"/>
      <c r="H1258" s="4"/>
      <c r="I1258" s="4"/>
    </row>
    <row r="1259" customFormat="false" ht="15.75" hidden="false" customHeight="false" outlineLevel="0" collapsed="false">
      <c r="A1259" s="820"/>
      <c r="B1259" s="761" t="n">
        <v>45055</v>
      </c>
      <c r="C1259" s="41" t="s">
        <v>11708</v>
      </c>
      <c r="D1259" s="5"/>
      <c r="E1259" s="11"/>
      <c r="F1259" s="106"/>
      <c r="G1259" s="4"/>
      <c r="H1259" s="4"/>
      <c r="I1259" s="4"/>
    </row>
    <row r="1260" customFormat="false" ht="15.75" hidden="false" customHeight="false" outlineLevel="0" collapsed="false">
      <c r="A1260" s="820"/>
      <c r="B1260" s="761" t="n">
        <v>45055</v>
      </c>
      <c r="C1260" s="740" t="s">
        <v>11709</v>
      </c>
      <c r="D1260" s="5" t="s">
        <v>588</v>
      </c>
      <c r="E1260" s="258" t="s">
        <v>11710</v>
      </c>
      <c r="F1260" s="106" t="s">
        <v>1380</v>
      </c>
      <c r="G1260" s="255" t="s">
        <v>11711</v>
      </c>
      <c r="H1260" s="4"/>
      <c r="I1260" s="4"/>
    </row>
    <row r="1261" customFormat="false" ht="15.75" hidden="false" customHeight="false" outlineLevel="0" collapsed="false">
      <c r="A1261" s="820"/>
      <c r="B1261" s="761" t="n">
        <v>45055</v>
      </c>
      <c r="C1261" s="380" t="s">
        <v>11712</v>
      </c>
      <c r="D1261" s="5" t="s">
        <v>11713</v>
      </c>
      <c r="E1261" s="258" t="s">
        <v>11714</v>
      </c>
      <c r="F1261" s="106"/>
      <c r="G1261" s="4"/>
      <c r="H1261" s="4"/>
      <c r="I1261" s="4"/>
    </row>
    <row r="1262" customFormat="false" ht="15.75" hidden="false" customHeight="false" outlineLevel="0" collapsed="false">
      <c r="A1262" s="820"/>
      <c r="B1262" s="761" t="n">
        <v>45055</v>
      </c>
      <c r="C1262" s="380" t="s">
        <v>11715</v>
      </c>
      <c r="D1262" s="5" t="s">
        <v>11716</v>
      </c>
      <c r="E1262" s="258" t="s">
        <v>11717</v>
      </c>
      <c r="F1262" s="106"/>
      <c r="G1262" s="4"/>
      <c r="H1262" s="4"/>
      <c r="I1262" s="4"/>
    </row>
    <row r="1263" customFormat="false" ht="15.75" hidden="false" customHeight="false" outlineLevel="0" collapsed="false">
      <c r="A1263" s="820"/>
      <c r="B1263" s="761" t="n">
        <v>45055</v>
      </c>
      <c r="C1263" s="380" t="s">
        <v>11718</v>
      </c>
      <c r="D1263" s="5" t="s">
        <v>1564</v>
      </c>
      <c r="E1263" s="258" t="s">
        <v>11719</v>
      </c>
      <c r="F1263" s="106" t="s">
        <v>598</v>
      </c>
      <c r="G1263" s="255" t="s">
        <v>11720</v>
      </c>
      <c r="H1263" s="106" t="s">
        <v>6932</v>
      </c>
      <c r="I1263" s="255" t="s">
        <v>11721</v>
      </c>
    </row>
    <row r="1264" customFormat="false" ht="15.75" hidden="false" customHeight="false" outlineLevel="0" collapsed="false">
      <c r="A1264" s="820"/>
      <c r="B1264" s="761" t="n">
        <v>45055</v>
      </c>
      <c r="C1264" s="380" t="s">
        <v>11722</v>
      </c>
      <c r="D1264" s="5" t="s">
        <v>518</v>
      </c>
      <c r="E1264" s="258" t="s">
        <v>11723</v>
      </c>
      <c r="F1264" s="106"/>
      <c r="G1264" s="4"/>
      <c r="H1264" s="4"/>
      <c r="I1264" s="4"/>
    </row>
    <row r="1265" customFormat="false" ht="15.75" hidden="false" customHeight="false" outlineLevel="0" collapsed="false">
      <c r="A1265" s="820"/>
      <c r="B1265" s="761" t="n">
        <v>45056</v>
      </c>
      <c r="C1265" s="818" t="s">
        <v>11724</v>
      </c>
      <c r="D1265" s="5"/>
      <c r="E1265" s="11"/>
      <c r="F1265" s="106"/>
      <c r="G1265" s="4"/>
      <c r="H1265" s="4"/>
      <c r="I1265" s="4"/>
    </row>
    <row r="1266" customFormat="false" ht="15.75" hidden="false" customHeight="false" outlineLevel="0" collapsed="false">
      <c r="A1266" s="820"/>
      <c r="B1266" s="761" t="n">
        <v>45058</v>
      </c>
      <c r="C1266" s="18" t="s">
        <v>11725</v>
      </c>
      <c r="D1266" s="5"/>
      <c r="E1266" s="11"/>
      <c r="F1266" s="106"/>
      <c r="G1266" s="4"/>
      <c r="H1266" s="4"/>
      <c r="I1266" s="4"/>
    </row>
    <row r="1267" customFormat="false" ht="15.75" hidden="false" customHeight="false" outlineLevel="0" collapsed="false">
      <c r="A1267" s="820"/>
      <c r="B1267" s="761" t="n">
        <v>45058</v>
      </c>
      <c r="C1267" s="380" t="s">
        <v>11726</v>
      </c>
      <c r="D1267" s="5" t="s">
        <v>1564</v>
      </c>
      <c r="E1267" s="258" t="s">
        <v>11727</v>
      </c>
      <c r="F1267" s="106"/>
      <c r="G1267" s="4"/>
      <c r="H1267" s="4"/>
      <c r="I1267" s="4"/>
    </row>
    <row r="1268" customFormat="false" ht="15.75" hidden="false" customHeight="false" outlineLevel="0" collapsed="false">
      <c r="A1268" s="820"/>
      <c r="B1268" s="761" t="n">
        <v>45058</v>
      </c>
      <c r="C1268" s="380" t="s">
        <v>11728</v>
      </c>
      <c r="D1268" s="5" t="s">
        <v>4264</v>
      </c>
      <c r="E1268" s="258" t="s">
        <v>11729</v>
      </c>
      <c r="F1268" s="106"/>
      <c r="G1268" s="255" t="s">
        <v>11730</v>
      </c>
      <c r="H1268" s="4"/>
      <c r="I1268" s="4"/>
    </row>
    <row r="1269" customFormat="false" ht="15.75" hidden="false" customHeight="false" outlineLevel="0" collapsed="false">
      <c r="A1269" s="820"/>
      <c r="B1269" s="761" t="n">
        <v>45059</v>
      </c>
      <c r="C1269" s="835" t="s">
        <v>11731</v>
      </c>
      <c r="D1269" s="5"/>
      <c r="E1269" s="11"/>
      <c r="F1269" s="106"/>
      <c r="G1269" s="4"/>
      <c r="H1269" s="4"/>
      <c r="I1269" s="4"/>
    </row>
    <row r="1270" customFormat="false" ht="15.75" hidden="false" customHeight="false" outlineLevel="0" collapsed="false">
      <c r="A1270" s="820"/>
      <c r="B1270" s="761" t="n">
        <v>45060</v>
      </c>
      <c r="C1270" s="818" t="s">
        <v>11732</v>
      </c>
      <c r="D1270" s="5" t="s">
        <v>1714</v>
      </c>
      <c r="E1270" s="258" t="s">
        <v>11733</v>
      </c>
      <c r="F1270" s="106"/>
      <c r="G1270" s="4"/>
      <c r="H1270" s="4"/>
      <c r="I1270" s="4"/>
    </row>
    <row r="1271" customFormat="false" ht="15.75" hidden="false" customHeight="false" outlineLevel="0" collapsed="false">
      <c r="A1271" s="820"/>
      <c r="B1271" s="761" t="n">
        <v>45061</v>
      </c>
      <c r="C1271" s="41" t="s">
        <v>11734</v>
      </c>
      <c r="D1271" s="5" t="s">
        <v>5711</v>
      </c>
      <c r="E1271" s="258" t="s">
        <v>11735</v>
      </c>
      <c r="F1271" s="106"/>
      <c r="G1271" s="4"/>
      <c r="H1271" s="4"/>
      <c r="I1271" s="4"/>
    </row>
    <row r="1272" customFormat="false" ht="15.75" hidden="false" customHeight="false" outlineLevel="0" collapsed="false">
      <c r="A1272" s="820"/>
      <c r="B1272" s="761" t="n">
        <v>45061</v>
      </c>
      <c r="C1272" s="826" t="s">
        <v>11736</v>
      </c>
      <c r="D1272" s="5" t="s">
        <v>1380</v>
      </c>
      <c r="E1272" s="258" t="s">
        <v>11737</v>
      </c>
      <c r="F1272" s="106"/>
      <c r="G1272" s="4"/>
      <c r="H1272" s="4"/>
      <c r="I1272" s="4"/>
    </row>
    <row r="1273" customFormat="false" ht="15.75" hidden="false" customHeight="false" outlineLevel="0" collapsed="false">
      <c r="A1273" s="820"/>
      <c r="B1273" s="761" t="n">
        <v>45062</v>
      </c>
      <c r="C1273" s="18" t="s">
        <v>11738</v>
      </c>
      <c r="D1273" s="5" t="s">
        <v>11739</v>
      </c>
      <c r="E1273" s="258" t="s">
        <v>11740</v>
      </c>
      <c r="F1273" s="106"/>
      <c r="G1273" s="4"/>
      <c r="H1273" s="4"/>
      <c r="I1273" s="4"/>
    </row>
    <row r="1274" customFormat="false" ht="15.75" hidden="false" customHeight="false" outlineLevel="0" collapsed="false">
      <c r="A1274" s="820"/>
      <c r="B1274" s="761" t="n">
        <v>45063</v>
      </c>
      <c r="C1274" s="484" t="s">
        <v>11741</v>
      </c>
      <c r="D1274" s="5" t="s">
        <v>3154</v>
      </c>
      <c r="E1274" s="258" t="s">
        <v>11742</v>
      </c>
      <c r="F1274" s="106"/>
      <c r="G1274" s="4"/>
      <c r="H1274" s="4"/>
      <c r="I1274" s="4"/>
    </row>
    <row r="1275" customFormat="false" ht="15.75" hidden="false" customHeight="false" outlineLevel="0" collapsed="false">
      <c r="A1275" s="820"/>
      <c r="B1275" s="761" t="n">
        <v>45063</v>
      </c>
      <c r="C1275" s="330" t="s">
        <v>11743</v>
      </c>
      <c r="D1275" s="5" t="s">
        <v>11744</v>
      </c>
      <c r="E1275" s="258" t="s">
        <v>11745</v>
      </c>
      <c r="F1275" s="106"/>
      <c r="G1275" s="4"/>
      <c r="H1275" s="4"/>
      <c r="I1275" s="4"/>
    </row>
    <row r="1276" customFormat="false" ht="15.75" hidden="false" customHeight="false" outlineLevel="0" collapsed="false">
      <c r="A1276" s="820"/>
      <c r="B1276" s="761" t="n">
        <v>45063</v>
      </c>
      <c r="C1276" s="818" t="s">
        <v>11746</v>
      </c>
      <c r="D1276" s="5"/>
      <c r="E1276" s="11"/>
      <c r="F1276" s="106"/>
      <c r="G1276" s="4"/>
      <c r="H1276" s="4"/>
      <c r="I1276" s="4"/>
    </row>
    <row r="1277" customFormat="false" ht="15.75" hidden="false" customHeight="false" outlineLevel="0" collapsed="false">
      <c r="A1277" s="820"/>
      <c r="B1277" s="761" t="n">
        <v>45063</v>
      </c>
      <c r="C1277" s="828" t="s">
        <v>11747</v>
      </c>
      <c r="D1277" s="5" t="s">
        <v>1724</v>
      </c>
      <c r="E1277" s="258" t="s">
        <v>11748</v>
      </c>
      <c r="F1277" s="106"/>
      <c r="G1277" s="4"/>
      <c r="H1277" s="4"/>
      <c r="I1277" s="4"/>
    </row>
    <row r="1278" customFormat="false" ht="15.75" hidden="false" customHeight="false" outlineLevel="0" collapsed="false">
      <c r="A1278" s="820"/>
      <c r="B1278" s="761" t="n">
        <v>45064</v>
      </c>
      <c r="C1278" s="281" t="s">
        <v>11749</v>
      </c>
      <c r="D1278" s="41" t="s">
        <v>11750</v>
      </c>
      <c r="E1278" s="266" t="s">
        <v>11751</v>
      </c>
      <c r="F1278" s="106"/>
      <c r="G1278" s="4"/>
      <c r="H1278" s="4"/>
      <c r="I1278" s="4"/>
    </row>
    <row r="1279" customFormat="false" ht="15.75" hidden="false" customHeight="false" outlineLevel="0" collapsed="false">
      <c r="A1279" s="820"/>
      <c r="B1279" s="761" t="n">
        <v>45064</v>
      </c>
      <c r="C1279" s="385" t="s">
        <v>11752</v>
      </c>
      <c r="D1279" s="5" t="s">
        <v>11753</v>
      </c>
      <c r="E1279" s="258" t="s">
        <v>11754</v>
      </c>
      <c r="F1279" s="106"/>
      <c r="G1279" s="4"/>
      <c r="H1279" s="4"/>
      <c r="I1279" s="4"/>
    </row>
    <row r="1280" customFormat="false" ht="15.75" hidden="false" customHeight="false" outlineLevel="0" collapsed="false">
      <c r="A1280" s="820"/>
      <c r="B1280" s="761" t="n">
        <v>45064</v>
      </c>
      <c r="C1280" s="826" t="s">
        <v>11755</v>
      </c>
      <c r="D1280" s="5" t="s">
        <v>2557</v>
      </c>
      <c r="E1280" s="258" t="s">
        <v>11756</v>
      </c>
      <c r="F1280" s="106"/>
      <c r="G1280" s="4"/>
      <c r="H1280" s="4"/>
      <c r="I1280" s="4"/>
    </row>
    <row r="1281" customFormat="false" ht="15.75" hidden="false" customHeight="false" outlineLevel="0" collapsed="false">
      <c r="A1281" s="820"/>
      <c r="B1281" s="761" t="n">
        <v>45066</v>
      </c>
      <c r="C1281" s="380" t="s">
        <v>11757</v>
      </c>
      <c r="D1281" s="5" t="s">
        <v>11758</v>
      </c>
      <c r="E1281" s="440" t="s">
        <v>11759</v>
      </c>
      <c r="F1281" s="106"/>
      <c r="G1281" s="5"/>
      <c r="H1281" s="5"/>
      <c r="I1281" s="5"/>
    </row>
    <row r="1282" customFormat="false" ht="15.75" hidden="false" customHeight="false" outlineLevel="0" collapsed="false">
      <c r="A1282" s="820"/>
      <c r="B1282" s="761" t="n">
        <v>45066</v>
      </c>
      <c r="C1282" s="275" t="s">
        <v>11760</v>
      </c>
      <c r="D1282" s="5" t="s">
        <v>11761</v>
      </c>
      <c r="E1282" s="440" t="s">
        <v>11762</v>
      </c>
      <c r="F1282" s="106"/>
      <c r="G1282" s="5"/>
      <c r="H1282" s="5"/>
      <c r="I1282" s="5"/>
    </row>
    <row r="1283" customFormat="false" ht="15.75" hidden="false" customHeight="false" outlineLevel="0" collapsed="false">
      <c r="A1283" s="820"/>
      <c r="B1283" s="761" t="n">
        <v>45066</v>
      </c>
      <c r="C1283" s="525" t="s">
        <v>11763</v>
      </c>
      <c r="D1283" s="5" t="s">
        <v>6932</v>
      </c>
      <c r="E1283" s="440" t="s">
        <v>11764</v>
      </c>
      <c r="F1283" s="106" t="s">
        <v>11765</v>
      </c>
      <c r="G1283" s="262" t="s">
        <v>11766</v>
      </c>
      <c r="H1283" s="5"/>
      <c r="I1283" s="5"/>
    </row>
    <row r="1284" customFormat="false" ht="15.75" hidden="false" customHeight="false" outlineLevel="0" collapsed="false">
      <c r="A1284" s="820"/>
      <c r="B1284" s="761" t="n">
        <v>45067</v>
      </c>
      <c r="C1284" s="525" t="s">
        <v>11767</v>
      </c>
      <c r="D1284" s="41" t="s">
        <v>11768</v>
      </c>
      <c r="E1284" s="440" t="s">
        <v>11769</v>
      </c>
      <c r="F1284" s="800" t="s">
        <v>11770</v>
      </c>
      <c r="G1284" s="362" t="s">
        <v>11771</v>
      </c>
      <c r="H1284" s="5" t="s">
        <v>11772</v>
      </c>
      <c r="I1284" s="262" t="s">
        <v>11773</v>
      </c>
    </row>
    <row r="1285" customFormat="false" ht="15.75" hidden="false" customHeight="false" outlineLevel="0" collapsed="false">
      <c r="A1285" s="820"/>
      <c r="B1285" s="761" t="n">
        <v>45069</v>
      </c>
      <c r="C1285" s="818" t="s">
        <v>11774</v>
      </c>
      <c r="D1285" s="5" t="s">
        <v>1291</v>
      </c>
      <c r="E1285" s="258" t="s">
        <v>8267</v>
      </c>
      <c r="F1285" s="106"/>
      <c r="G1285" s="4"/>
      <c r="H1285" s="4"/>
      <c r="I1285" s="4"/>
    </row>
    <row r="1286" customFormat="false" ht="15.75" hidden="false" customHeight="false" outlineLevel="0" collapsed="false">
      <c r="A1286" s="820"/>
      <c r="B1286" s="761" t="n">
        <v>45069</v>
      </c>
      <c r="C1286" s="380" t="s">
        <v>11775</v>
      </c>
      <c r="D1286" s="5" t="s">
        <v>11776</v>
      </c>
      <c r="E1286" s="258" t="s">
        <v>11777</v>
      </c>
      <c r="F1286" s="106"/>
      <c r="G1286" s="4"/>
      <c r="H1286" s="4"/>
      <c r="I1286" s="4"/>
    </row>
    <row r="1287" customFormat="false" ht="15.75" hidden="false" customHeight="false" outlineLevel="0" collapsed="false">
      <c r="A1287" s="820"/>
      <c r="B1287" s="761" t="n">
        <v>45069</v>
      </c>
      <c r="C1287" s="832" t="s">
        <v>11778</v>
      </c>
      <c r="D1287" s="5" t="s">
        <v>6281</v>
      </c>
      <c r="E1287" s="258" t="s">
        <v>11779</v>
      </c>
      <c r="F1287" s="106"/>
      <c r="G1287" s="4"/>
      <c r="H1287" s="4"/>
      <c r="I1287" s="4"/>
    </row>
    <row r="1288" customFormat="false" ht="15.75" hidden="false" customHeight="false" outlineLevel="0" collapsed="false">
      <c r="A1288" s="820"/>
      <c r="B1288" s="648" t="n">
        <v>45069</v>
      </c>
      <c r="C1288" s="254" t="s">
        <v>11780</v>
      </c>
      <c r="D1288" s="5" t="s">
        <v>5208</v>
      </c>
      <c r="E1288" s="258" t="s">
        <v>11781</v>
      </c>
      <c r="F1288" s="106"/>
      <c r="G1288" s="4"/>
      <c r="H1288" s="4"/>
      <c r="I1288" s="4"/>
    </row>
    <row r="1289" customFormat="false" ht="15.75" hidden="false" customHeight="false" outlineLevel="0" collapsed="false">
      <c r="A1289" s="820"/>
      <c r="B1289" s="761" t="n">
        <v>45070</v>
      </c>
      <c r="C1289" s="275" t="s">
        <v>11782</v>
      </c>
      <c r="D1289" s="5" t="s">
        <v>1564</v>
      </c>
      <c r="E1289" s="262" t="s">
        <v>11783</v>
      </c>
      <c r="F1289" s="106"/>
      <c r="G1289" s="4"/>
      <c r="H1289" s="4"/>
      <c r="I1289" s="4"/>
    </row>
    <row r="1290" customFormat="false" ht="15.75" hidden="false" customHeight="false" outlineLevel="0" collapsed="false">
      <c r="A1290" s="820"/>
      <c r="B1290" s="648" t="n">
        <v>45070</v>
      </c>
      <c r="C1290" s="256" t="s">
        <v>11784</v>
      </c>
      <c r="D1290" s="4" t="s">
        <v>11785</v>
      </c>
      <c r="E1290" s="255" t="s">
        <v>11786</v>
      </c>
      <c r="F1290" s="106"/>
      <c r="G1290" s="4"/>
      <c r="H1290" s="4"/>
      <c r="I1290" s="4"/>
    </row>
    <row r="1291" customFormat="false" ht="15.75" hidden="false" customHeight="false" outlineLevel="0" collapsed="false">
      <c r="A1291" s="820"/>
      <c r="B1291" s="761" t="n">
        <v>45070</v>
      </c>
      <c r="C1291" s="832" t="s">
        <v>11787</v>
      </c>
      <c r="D1291" s="4"/>
      <c r="E1291" s="4"/>
      <c r="F1291" s="106"/>
      <c r="G1291" s="4"/>
      <c r="H1291" s="4"/>
      <c r="I1291" s="4"/>
    </row>
    <row r="1292" customFormat="false" ht="15.75" hidden="false" customHeight="false" outlineLevel="0" collapsed="false">
      <c r="A1292" s="820"/>
      <c r="B1292" s="648" t="n">
        <v>45071</v>
      </c>
      <c r="C1292" s="256" t="s">
        <v>11788</v>
      </c>
      <c r="D1292" s="4" t="s">
        <v>11789</v>
      </c>
      <c r="E1292" s="255" t="s">
        <v>11790</v>
      </c>
      <c r="F1292" s="106"/>
      <c r="G1292" s="4"/>
      <c r="H1292" s="4"/>
      <c r="I1292" s="4"/>
    </row>
    <row r="1293" customFormat="false" ht="15.75" hidden="false" customHeight="false" outlineLevel="0" collapsed="false">
      <c r="A1293" s="820"/>
      <c r="B1293" s="761" t="n">
        <v>45071</v>
      </c>
      <c r="C1293" s="275" t="s">
        <v>11791</v>
      </c>
      <c r="D1293" s="5" t="s">
        <v>2510</v>
      </c>
      <c r="E1293" s="258" t="s">
        <v>11792</v>
      </c>
      <c r="F1293" s="106"/>
      <c r="G1293" s="4"/>
      <c r="H1293" s="4"/>
      <c r="I1293" s="4"/>
    </row>
    <row r="1294" customFormat="false" ht="15.75" hidden="false" customHeight="false" outlineLevel="0" collapsed="false">
      <c r="A1294" s="820"/>
      <c r="B1294" s="761" t="n">
        <v>45071</v>
      </c>
      <c r="C1294" s="525" t="s">
        <v>11793</v>
      </c>
      <c r="D1294" s="5" t="s">
        <v>1354</v>
      </c>
      <c r="E1294" s="258" t="s">
        <v>10097</v>
      </c>
      <c r="F1294" s="106"/>
      <c r="G1294" s="4"/>
      <c r="H1294" s="4"/>
      <c r="I1294" s="4"/>
    </row>
    <row r="1295" customFormat="false" ht="15.75" hidden="false" customHeight="false" outlineLevel="0" collapsed="false">
      <c r="A1295" s="820"/>
      <c r="B1295" s="761" t="n">
        <v>45071</v>
      </c>
      <c r="C1295" s="525" t="s">
        <v>11794</v>
      </c>
      <c r="D1295" s="5" t="s">
        <v>598</v>
      </c>
      <c r="E1295" s="258" t="s">
        <v>10106</v>
      </c>
      <c r="F1295" s="106"/>
      <c r="G1295" s="4"/>
      <c r="H1295" s="4"/>
      <c r="I1295" s="4"/>
    </row>
    <row r="1296" customFormat="false" ht="15.75" hidden="false" customHeight="false" outlineLevel="0" collapsed="false">
      <c r="A1296" s="820"/>
      <c r="B1296" s="761" t="n">
        <v>45071</v>
      </c>
      <c r="C1296" s="826" t="s">
        <v>11795</v>
      </c>
      <c r="D1296" s="41" t="s">
        <v>11796</v>
      </c>
      <c r="E1296" s="266" t="s">
        <v>11797</v>
      </c>
      <c r="F1296" s="106"/>
      <c r="G1296" s="4"/>
      <c r="H1296" s="4"/>
      <c r="I1296" s="4"/>
    </row>
    <row r="1297" customFormat="false" ht="15.75" hidden="false" customHeight="false" outlineLevel="0" collapsed="false">
      <c r="A1297" s="820"/>
      <c r="B1297" s="761" t="n">
        <v>45071</v>
      </c>
      <c r="C1297" s="826" t="s">
        <v>11798</v>
      </c>
      <c r="D1297" s="5" t="s">
        <v>11799</v>
      </c>
      <c r="E1297" s="258" t="s">
        <v>11800</v>
      </c>
      <c r="F1297" s="106"/>
      <c r="G1297" s="4"/>
      <c r="H1297" s="4"/>
      <c r="I1297" s="4"/>
    </row>
    <row r="1298" customFormat="false" ht="15.75" hidden="false" customHeight="false" outlineLevel="0" collapsed="false">
      <c r="A1298" s="820"/>
      <c r="B1298" s="761" t="n">
        <v>45071</v>
      </c>
      <c r="C1298" s="380" t="s">
        <v>11801</v>
      </c>
      <c r="D1298" s="5" t="s">
        <v>11802</v>
      </c>
      <c r="E1298" s="258" t="s">
        <v>11803</v>
      </c>
      <c r="F1298" s="106" t="s">
        <v>598</v>
      </c>
      <c r="G1298" s="255" t="s">
        <v>11804</v>
      </c>
      <c r="H1298" s="4"/>
      <c r="I1298" s="4"/>
    </row>
    <row r="1299" customFormat="false" ht="15.75" hidden="false" customHeight="false" outlineLevel="0" collapsed="false">
      <c r="A1299" s="820"/>
      <c r="B1299" s="648" t="n">
        <v>45071</v>
      </c>
      <c r="C1299" s="256" t="s">
        <v>11805</v>
      </c>
      <c r="F1299" s="106"/>
      <c r="G1299" s="4"/>
      <c r="H1299" s="4"/>
      <c r="I1299" s="4"/>
    </row>
    <row r="1300" customFormat="false" ht="15.75" hidden="false" customHeight="false" outlineLevel="0" collapsed="false">
      <c r="A1300" s="820"/>
      <c r="B1300" s="761" t="n">
        <v>45071</v>
      </c>
      <c r="C1300" s="41" t="s">
        <v>11806</v>
      </c>
      <c r="D1300" s="5" t="s">
        <v>1446</v>
      </c>
      <c r="E1300" s="258" t="s">
        <v>11807</v>
      </c>
      <c r="F1300" s="106"/>
      <c r="G1300" s="4"/>
      <c r="H1300" s="4"/>
      <c r="I1300" s="4"/>
    </row>
    <row r="1301" customFormat="false" ht="15.75" hidden="false" customHeight="false" outlineLevel="0" collapsed="false">
      <c r="A1301" s="820"/>
      <c r="B1301" s="761" t="n">
        <v>45072</v>
      </c>
      <c r="C1301" s="380" t="s">
        <v>11808</v>
      </c>
      <c r="D1301" s="5" t="s">
        <v>10747</v>
      </c>
      <c r="E1301" s="258" t="s">
        <v>11809</v>
      </c>
      <c r="F1301" s="106"/>
      <c r="G1301" s="4"/>
      <c r="H1301" s="4"/>
      <c r="I1301" s="4"/>
    </row>
    <row r="1302" customFormat="false" ht="15.75" hidden="false" customHeight="false" outlineLevel="0" collapsed="false">
      <c r="A1302" s="820"/>
      <c r="B1302" s="761" t="n">
        <v>45072</v>
      </c>
      <c r="C1302" s="818" t="s">
        <v>11810</v>
      </c>
      <c r="D1302" s="5" t="s">
        <v>1666</v>
      </c>
      <c r="E1302" s="258" t="s">
        <v>5117</v>
      </c>
      <c r="F1302" s="106"/>
      <c r="G1302" s="4"/>
      <c r="H1302" s="4"/>
      <c r="I1302" s="4"/>
    </row>
    <row r="1303" customFormat="false" ht="15.75" hidden="false" customHeight="false" outlineLevel="0" collapsed="false">
      <c r="A1303" s="820"/>
      <c r="B1303" s="761" t="n">
        <v>45072</v>
      </c>
      <c r="C1303" s="380" t="s">
        <v>11811</v>
      </c>
      <c r="D1303" s="5" t="s">
        <v>11812</v>
      </c>
      <c r="E1303" s="258" t="s">
        <v>11813</v>
      </c>
      <c r="F1303" s="106"/>
      <c r="G1303" s="4"/>
      <c r="H1303" s="4"/>
      <c r="I1303" s="4"/>
    </row>
    <row r="1304" customFormat="false" ht="15.75" hidden="false" customHeight="false" outlineLevel="0" collapsed="false">
      <c r="A1304" s="820"/>
      <c r="B1304" s="761" t="n">
        <v>45072</v>
      </c>
      <c r="C1304" s="18" t="s">
        <v>11814</v>
      </c>
      <c r="D1304" s="5" t="s">
        <v>11815</v>
      </c>
      <c r="E1304" s="258" t="s">
        <v>11816</v>
      </c>
      <c r="F1304" s="106"/>
      <c r="G1304" s="4"/>
      <c r="H1304" s="4"/>
      <c r="I1304" s="4"/>
    </row>
    <row r="1305" customFormat="false" ht="15.75" hidden="false" customHeight="false" outlineLevel="0" collapsed="false">
      <c r="A1305" s="820"/>
      <c r="B1305" s="761" t="n">
        <v>45072</v>
      </c>
      <c r="C1305" s="380" t="s">
        <v>11817</v>
      </c>
      <c r="D1305" s="5" t="s">
        <v>11818</v>
      </c>
      <c r="E1305" s="258" t="s">
        <v>11819</v>
      </c>
      <c r="F1305" s="106"/>
      <c r="G1305" s="4"/>
      <c r="H1305" s="4"/>
      <c r="I1305" s="4"/>
    </row>
    <row r="1306" customFormat="false" ht="15.75" hidden="false" customHeight="false" outlineLevel="0" collapsed="false">
      <c r="A1306" s="820"/>
      <c r="B1306" s="761" t="n">
        <v>45072</v>
      </c>
      <c r="C1306" s="18" t="s">
        <v>11820</v>
      </c>
      <c r="D1306" s="5" t="s">
        <v>7296</v>
      </c>
      <c r="E1306" s="258" t="s">
        <v>11821</v>
      </c>
      <c r="F1306" s="106"/>
      <c r="G1306" s="4"/>
      <c r="H1306" s="4"/>
      <c r="I1306" s="4"/>
    </row>
    <row r="1307" customFormat="false" ht="15.75" hidden="false" customHeight="false" outlineLevel="0" collapsed="false">
      <c r="A1307" s="820"/>
      <c r="B1307" s="761" t="n">
        <v>45072</v>
      </c>
      <c r="C1307" s="818" t="s">
        <v>11822</v>
      </c>
      <c r="D1307" s="5" t="s">
        <v>1607</v>
      </c>
      <c r="E1307" s="258" t="s">
        <v>11823</v>
      </c>
      <c r="F1307" s="106"/>
      <c r="G1307" s="4"/>
      <c r="H1307" s="4"/>
      <c r="I1307" s="4"/>
    </row>
    <row r="1308" customFormat="false" ht="15.75" hidden="false" customHeight="false" outlineLevel="0" collapsed="false">
      <c r="A1308" s="820"/>
      <c r="B1308" s="761" t="n">
        <v>45073</v>
      </c>
      <c r="C1308" s="380" t="s">
        <v>11824</v>
      </c>
      <c r="D1308" s="5" t="s">
        <v>11776</v>
      </c>
      <c r="E1308" s="258" t="s">
        <v>11825</v>
      </c>
      <c r="F1308" s="106"/>
      <c r="G1308" s="4"/>
      <c r="H1308" s="4"/>
      <c r="I1308" s="4"/>
    </row>
    <row r="1309" customFormat="false" ht="15.75" hidden="false" customHeight="false" outlineLevel="0" collapsed="false">
      <c r="A1309" s="820"/>
      <c r="B1309" s="761" t="n">
        <v>45073</v>
      </c>
      <c r="C1309" s="18" t="s">
        <v>11826</v>
      </c>
      <c r="D1309" s="5" t="s">
        <v>11827</v>
      </c>
      <c r="E1309" s="258" t="s">
        <v>11828</v>
      </c>
      <c r="F1309" s="106" t="s">
        <v>11829</v>
      </c>
      <c r="G1309" s="255" t="s">
        <v>11830</v>
      </c>
      <c r="H1309" s="4"/>
      <c r="I1309" s="4"/>
    </row>
    <row r="1310" customFormat="false" ht="15.75" hidden="false" customHeight="false" outlineLevel="0" collapsed="false">
      <c r="A1310" s="820"/>
      <c r="B1310" s="648" t="n">
        <v>45073</v>
      </c>
      <c r="C1310" s="807" t="s">
        <v>11831</v>
      </c>
      <c r="D1310" s="4" t="s">
        <v>2040</v>
      </c>
      <c r="E1310" s="255" t="s">
        <v>11832</v>
      </c>
      <c r="F1310" s="106"/>
      <c r="G1310" s="4"/>
      <c r="H1310" s="4"/>
      <c r="I1310" s="4"/>
    </row>
    <row r="1311" customFormat="false" ht="15.75" hidden="false" customHeight="false" outlineLevel="0" collapsed="false">
      <c r="A1311" s="820"/>
      <c r="B1311" s="761" t="n">
        <v>45073</v>
      </c>
      <c r="C1311" s="275" t="s">
        <v>11833</v>
      </c>
      <c r="D1311" s="5" t="s">
        <v>11834</v>
      </c>
      <c r="E1311" s="258" t="s">
        <v>11835</v>
      </c>
      <c r="F1311" s="106"/>
      <c r="G1311" s="4"/>
      <c r="H1311" s="4"/>
      <c r="I1311" s="4"/>
    </row>
    <row r="1312" customFormat="false" ht="15.75" hidden="false" customHeight="false" outlineLevel="0" collapsed="false">
      <c r="A1312" s="820"/>
      <c r="B1312" s="648" t="n">
        <v>45075</v>
      </c>
      <c r="C1312" s="256" t="s">
        <v>11836</v>
      </c>
      <c r="D1312" s="4" t="s">
        <v>11837</v>
      </c>
      <c r="E1312" s="255" t="s">
        <v>11838</v>
      </c>
      <c r="F1312" s="106"/>
      <c r="G1312" s="4"/>
      <c r="H1312" s="4"/>
      <c r="I1312" s="4"/>
    </row>
    <row r="1313" customFormat="false" ht="15.75" hidden="false" customHeight="false" outlineLevel="0" collapsed="false">
      <c r="A1313" s="820"/>
      <c r="B1313" s="648" t="n">
        <v>45076</v>
      </c>
      <c r="C1313" s="256" t="s">
        <v>11839</v>
      </c>
      <c r="D1313" s="4" t="s">
        <v>11840</v>
      </c>
      <c r="E1313" s="255" t="s">
        <v>11841</v>
      </c>
      <c r="F1313" s="106" t="s">
        <v>518</v>
      </c>
      <c r="G1313" s="255" t="s">
        <v>11842</v>
      </c>
      <c r="H1313" s="4"/>
      <c r="I1313" s="4"/>
    </row>
    <row r="1314" customFormat="false" ht="15.75" hidden="false" customHeight="false" outlineLevel="0" collapsed="false">
      <c r="A1314" s="820"/>
      <c r="B1314" s="761" t="n">
        <v>45077</v>
      </c>
      <c r="C1314" s="275" t="s">
        <v>11843</v>
      </c>
      <c r="D1314" s="5" t="s">
        <v>1939</v>
      </c>
      <c r="E1314" s="258" t="s">
        <v>11844</v>
      </c>
      <c r="F1314" s="106"/>
      <c r="G1314" s="4"/>
      <c r="H1314" s="4"/>
      <c r="I1314" s="4"/>
    </row>
    <row r="1315" customFormat="false" ht="15.75" hidden="false" customHeight="false" outlineLevel="0" collapsed="false">
      <c r="A1315" s="820"/>
      <c r="B1315" s="761" t="n">
        <v>45077</v>
      </c>
      <c r="C1315" s="275" t="s">
        <v>11845</v>
      </c>
      <c r="D1315" s="5" t="s">
        <v>1564</v>
      </c>
      <c r="E1315" s="258" t="s">
        <v>11846</v>
      </c>
      <c r="F1315" s="106"/>
      <c r="G1315" s="4"/>
      <c r="H1315" s="4"/>
      <c r="I1315" s="4"/>
    </row>
    <row r="1316" customFormat="false" ht="15.75" hidden="false" customHeight="false" outlineLevel="0" collapsed="false">
      <c r="A1316" s="820"/>
      <c r="B1316" s="768" t="s">
        <v>11847</v>
      </c>
      <c r="C1316" s="245"/>
      <c r="D1316" s="246"/>
      <c r="E1316" s="168"/>
      <c r="F1316" s="168"/>
      <c r="G1316" s="168"/>
      <c r="H1316" s="168"/>
      <c r="I1316" s="168"/>
      <c r="J1316" s="168"/>
      <c r="K1316" s="168"/>
      <c r="L1316" s="168"/>
    </row>
    <row r="1317" customFormat="false" ht="15.75" hidden="false" customHeight="false" outlineLevel="0" collapsed="false">
      <c r="A1317" s="820"/>
      <c r="B1317" s="761" t="n">
        <v>45078</v>
      </c>
      <c r="C1317" s="275" t="s">
        <v>11848</v>
      </c>
      <c r="D1317" s="5" t="s">
        <v>1580</v>
      </c>
      <c r="E1317" s="258" t="s">
        <v>11849</v>
      </c>
      <c r="F1317" s="106"/>
      <c r="G1317" s="4"/>
      <c r="H1317" s="4"/>
      <c r="I1317" s="4"/>
    </row>
    <row r="1318" customFormat="false" ht="15.75" hidden="false" customHeight="false" outlineLevel="0" collapsed="false">
      <c r="A1318" s="820"/>
      <c r="B1318" s="761" t="n">
        <v>45078</v>
      </c>
      <c r="C1318" s="330" t="s">
        <v>11850</v>
      </c>
      <c r="D1318" s="5" t="s">
        <v>5106</v>
      </c>
      <c r="E1318" s="258" t="s">
        <v>11851</v>
      </c>
      <c r="F1318" s="106"/>
      <c r="G1318" s="4"/>
      <c r="H1318" s="4"/>
      <c r="I1318" s="4"/>
    </row>
    <row r="1319" customFormat="false" ht="15.75" hidden="false" customHeight="false" outlineLevel="0" collapsed="false">
      <c r="A1319" s="820"/>
      <c r="B1319" s="761" t="n">
        <v>45078</v>
      </c>
      <c r="C1319" s="792" t="s">
        <v>11852</v>
      </c>
      <c r="D1319" s="5" t="s">
        <v>1446</v>
      </c>
      <c r="E1319" s="292" t="s">
        <v>11853</v>
      </c>
      <c r="F1319" s="106"/>
      <c r="G1319" s="4"/>
      <c r="H1319" s="4"/>
      <c r="I1319" s="4"/>
    </row>
    <row r="1320" customFormat="false" ht="15.75" hidden="false" customHeight="false" outlineLevel="0" collapsed="false">
      <c r="A1320" s="820"/>
      <c r="B1320" s="761" t="n">
        <v>45078</v>
      </c>
      <c r="C1320" s="525" t="s">
        <v>11854</v>
      </c>
      <c r="D1320" s="5" t="s">
        <v>5561</v>
      </c>
      <c r="E1320" s="292" t="s">
        <v>11855</v>
      </c>
      <c r="F1320" s="106"/>
      <c r="G1320" s="4"/>
      <c r="H1320" s="4"/>
      <c r="I1320" s="4"/>
    </row>
    <row r="1321" customFormat="false" ht="15.75" hidden="false" customHeight="false" outlineLevel="0" collapsed="false">
      <c r="A1321" s="820"/>
      <c r="B1321" s="761" t="n">
        <v>45078</v>
      </c>
      <c r="C1321" s="740" t="s">
        <v>11856</v>
      </c>
      <c r="D1321" s="5" t="s">
        <v>1342</v>
      </c>
      <c r="E1321" s="292" t="s">
        <v>11683</v>
      </c>
      <c r="F1321" s="106"/>
      <c r="G1321" s="4"/>
      <c r="H1321" s="4"/>
      <c r="I1321" s="4"/>
    </row>
    <row r="1322" customFormat="false" ht="15.75" hidden="false" customHeight="false" outlineLevel="0" collapsed="false">
      <c r="A1322" s="820"/>
      <c r="B1322" s="761" t="n">
        <v>45080</v>
      </c>
      <c r="C1322" s="275" t="s">
        <v>11857</v>
      </c>
      <c r="D1322" s="5" t="s">
        <v>7362</v>
      </c>
      <c r="E1322" s="292" t="s">
        <v>11858</v>
      </c>
      <c r="F1322" s="106" t="s">
        <v>1554</v>
      </c>
      <c r="G1322" s="255" t="s">
        <v>11859</v>
      </c>
      <c r="H1322" s="4"/>
      <c r="I1322" s="4"/>
    </row>
    <row r="1323" customFormat="false" ht="15.75" hidden="false" customHeight="false" outlineLevel="0" collapsed="false">
      <c r="A1323" s="820"/>
      <c r="B1323" s="761" t="n">
        <v>45080</v>
      </c>
      <c r="C1323" s="525" t="s">
        <v>11860</v>
      </c>
      <c r="D1323" s="5" t="s">
        <v>6871</v>
      </c>
      <c r="E1323" s="292" t="s">
        <v>11861</v>
      </c>
      <c r="F1323" s="106"/>
      <c r="G1323" s="4"/>
      <c r="H1323" s="4"/>
      <c r="I1323" s="4"/>
    </row>
    <row r="1324" customFormat="false" ht="15.75" hidden="false" customHeight="false" outlineLevel="0" collapsed="false">
      <c r="A1324" s="820"/>
      <c r="B1324" s="761" t="n">
        <v>45080</v>
      </c>
      <c r="C1324" s="275" t="s">
        <v>11862</v>
      </c>
      <c r="D1324" s="5" t="s">
        <v>588</v>
      </c>
      <c r="E1324" s="258" t="s">
        <v>11863</v>
      </c>
      <c r="F1324" s="106"/>
      <c r="G1324" s="4"/>
      <c r="H1324" s="4"/>
      <c r="I1324" s="4"/>
    </row>
    <row r="1325" customFormat="false" ht="15.75" hidden="false" customHeight="false" outlineLevel="0" collapsed="false">
      <c r="A1325" s="820"/>
      <c r="B1325" s="761" t="n">
        <v>45081</v>
      </c>
      <c r="C1325" s="760" t="s">
        <v>11864</v>
      </c>
      <c r="D1325" s="5" t="s">
        <v>11865</v>
      </c>
      <c r="E1325" s="258" t="s">
        <v>11866</v>
      </c>
      <c r="F1325" s="106"/>
      <c r="G1325" s="4"/>
      <c r="H1325" s="4"/>
      <c r="I1325" s="4"/>
    </row>
    <row r="1326" customFormat="false" ht="15.75" hidden="false" customHeight="false" outlineLevel="0" collapsed="false">
      <c r="A1326" s="820"/>
      <c r="B1326" s="761" t="n">
        <v>45081</v>
      </c>
      <c r="C1326" s="760" t="s">
        <v>11867</v>
      </c>
      <c r="D1326" s="5" t="s">
        <v>518</v>
      </c>
      <c r="E1326" s="258" t="s">
        <v>11868</v>
      </c>
      <c r="H1326" s="4"/>
      <c r="I1326" s="4"/>
    </row>
    <row r="1327" customFormat="false" ht="15.75" hidden="false" customHeight="false" outlineLevel="0" collapsed="false">
      <c r="A1327" s="820"/>
      <c r="B1327" s="761" t="n">
        <v>45081</v>
      </c>
      <c r="C1327" s="760" t="s">
        <v>11869</v>
      </c>
      <c r="D1327" s="5" t="s">
        <v>11870</v>
      </c>
      <c r="E1327" s="258" t="s">
        <v>11871</v>
      </c>
      <c r="F1327" s="106"/>
      <c r="G1327" s="4"/>
      <c r="H1327" s="4"/>
      <c r="I1327" s="4"/>
    </row>
    <row r="1328" customFormat="false" ht="15.75" hidden="false" customHeight="false" outlineLevel="0" collapsed="false">
      <c r="A1328" s="820"/>
      <c r="B1328" s="761" t="n">
        <v>45081</v>
      </c>
      <c r="C1328" s="760" t="s">
        <v>11872</v>
      </c>
      <c r="D1328" s="5" t="s">
        <v>1438</v>
      </c>
      <c r="E1328" s="258" t="s">
        <v>11873</v>
      </c>
      <c r="F1328" s="106"/>
      <c r="G1328" s="4"/>
      <c r="H1328" s="4"/>
      <c r="I1328" s="4"/>
    </row>
    <row r="1329" customFormat="false" ht="15.75" hidden="false" customHeight="false" outlineLevel="0" collapsed="false">
      <c r="A1329" s="820"/>
      <c r="B1329" s="648" t="n">
        <v>45082</v>
      </c>
      <c r="C1329" s="810" t="s">
        <v>11874</v>
      </c>
      <c r="D1329" s="4" t="s">
        <v>1438</v>
      </c>
      <c r="E1329" s="255" t="s">
        <v>11875</v>
      </c>
      <c r="F1329" s="106"/>
      <c r="G1329" s="4"/>
      <c r="H1329" s="4"/>
      <c r="I1329" s="4"/>
    </row>
    <row r="1330" customFormat="false" ht="15.75" hidden="false" customHeight="false" outlineLevel="0" collapsed="false">
      <c r="A1330" s="820"/>
      <c r="B1330" s="648" t="n">
        <v>45082</v>
      </c>
      <c r="C1330" s="810" t="s">
        <v>11876</v>
      </c>
      <c r="D1330" s="4" t="s">
        <v>588</v>
      </c>
      <c r="E1330" s="255" t="s">
        <v>10882</v>
      </c>
      <c r="F1330" s="106"/>
      <c r="G1330" s="4"/>
      <c r="H1330" s="4"/>
      <c r="I1330" s="4"/>
    </row>
    <row r="1331" customFormat="false" ht="15.75" hidden="false" customHeight="false" outlineLevel="0" collapsed="false">
      <c r="A1331" s="820"/>
      <c r="B1331" s="648" t="n">
        <v>45082</v>
      </c>
      <c r="C1331" s="821" t="s">
        <v>11877</v>
      </c>
      <c r="D1331" s="4" t="s">
        <v>1724</v>
      </c>
      <c r="E1331" s="4"/>
      <c r="F1331" s="106"/>
      <c r="G1331" s="4"/>
      <c r="H1331" s="4"/>
      <c r="I1331" s="4"/>
    </row>
    <row r="1332" customFormat="false" ht="15.75" hidden="false" customHeight="false" outlineLevel="0" collapsed="false">
      <c r="A1332" s="820"/>
      <c r="B1332" s="648" t="n">
        <v>45082</v>
      </c>
      <c r="C1332" s="815" t="s">
        <v>11878</v>
      </c>
      <c r="D1332" s="4" t="s">
        <v>1432</v>
      </c>
      <c r="E1332" s="255" t="s">
        <v>11879</v>
      </c>
      <c r="F1332" s="106"/>
      <c r="G1332" s="4"/>
      <c r="H1332" s="4"/>
      <c r="I1332" s="4"/>
    </row>
    <row r="1333" customFormat="false" ht="15.75" hidden="false" customHeight="false" outlineLevel="0" collapsed="false">
      <c r="A1333" s="820"/>
      <c r="B1333" s="648" t="n">
        <v>45082</v>
      </c>
      <c r="C1333" s="836" t="s">
        <v>11880</v>
      </c>
      <c r="D1333" s="4" t="s">
        <v>1312</v>
      </c>
      <c r="E1333" s="255" t="s">
        <v>11881</v>
      </c>
      <c r="F1333" s="106" t="s">
        <v>2444</v>
      </c>
      <c r="G1333" s="255" t="s">
        <v>11882</v>
      </c>
      <c r="H1333" s="4" t="s">
        <v>11883</v>
      </c>
      <c r="I1333" s="255" t="s">
        <v>11884</v>
      </c>
    </row>
    <row r="1334" customFormat="false" ht="15.75" hidden="false" customHeight="false" outlineLevel="0" collapsed="false">
      <c r="A1334" s="820"/>
      <c r="B1334" s="648" t="n">
        <v>45083</v>
      </c>
      <c r="C1334" s="810" t="s">
        <v>11885</v>
      </c>
      <c r="D1334" s="4" t="s">
        <v>1724</v>
      </c>
      <c r="E1334" s="255" t="s">
        <v>11886</v>
      </c>
      <c r="F1334" s="106"/>
      <c r="G1334" s="4"/>
      <c r="H1334" s="4"/>
      <c r="I1334" s="4"/>
    </row>
    <row r="1335" customFormat="false" ht="15.75" hidden="false" customHeight="false" outlineLevel="0" collapsed="false">
      <c r="A1335" s="820"/>
      <c r="B1335" s="648" t="n">
        <v>45083</v>
      </c>
      <c r="C1335" s="256" t="s">
        <v>11887</v>
      </c>
      <c r="D1335" s="4"/>
      <c r="E1335" s="4"/>
      <c r="F1335" s="106"/>
      <c r="G1335" s="4"/>
      <c r="H1335" s="4"/>
      <c r="I1335" s="4"/>
    </row>
    <row r="1336" customFormat="false" ht="15.75" hidden="false" customHeight="false" outlineLevel="0" collapsed="false">
      <c r="A1336" s="820"/>
      <c r="B1336" s="648" t="n">
        <v>45084</v>
      </c>
      <c r="C1336" s="810" t="s">
        <v>11888</v>
      </c>
      <c r="D1336" s="4" t="s">
        <v>1357</v>
      </c>
      <c r="E1336" s="255" t="s">
        <v>11889</v>
      </c>
      <c r="F1336" s="106"/>
      <c r="G1336" s="4"/>
      <c r="H1336" s="4"/>
      <c r="I1336" s="4"/>
    </row>
    <row r="1337" customFormat="false" ht="15.75" hidden="false" customHeight="false" outlineLevel="0" collapsed="false">
      <c r="A1337" s="820"/>
      <c r="B1337" s="648" t="n">
        <v>45084</v>
      </c>
      <c r="C1337" s="256" t="s">
        <v>11890</v>
      </c>
      <c r="D1337" s="4" t="s">
        <v>11891</v>
      </c>
      <c r="E1337" s="255" t="s">
        <v>11892</v>
      </c>
      <c r="F1337" s="106"/>
      <c r="G1337" s="4"/>
      <c r="H1337" s="4"/>
      <c r="I1337" s="4"/>
    </row>
    <row r="1338" customFormat="false" ht="15.75" hidden="false" customHeight="false" outlineLevel="0" collapsed="false">
      <c r="A1338" s="820"/>
      <c r="B1338" s="648" t="n">
        <v>45084</v>
      </c>
      <c r="C1338" s="807" t="s">
        <v>11893</v>
      </c>
      <c r="D1338" s="4"/>
      <c r="E1338" s="4"/>
      <c r="F1338" s="106"/>
      <c r="G1338" s="4"/>
      <c r="H1338" s="4"/>
      <c r="I1338" s="4"/>
    </row>
    <row r="1339" customFormat="false" ht="15.75" hidden="false" customHeight="false" outlineLevel="0" collapsed="false">
      <c r="A1339" s="820"/>
      <c r="B1339" s="648" t="n">
        <v>45084</v>
      </c>
      <c r="C1339" s="587" t="s">
        <v>11894</v>
      </c>
      <c r="D1339" s="4" t="s">
        <v>518</v>
      </c>
      <c r="E1339" s="255" t="s">
        <v>11895</v>
      </c>
      <c r="F1339" s="106"/>
      <c r="G1339" s="4"/>
      <c r="H1339" s="4"/>
      <c r="I1339" s="4"/>
    </row>
    <row r="1340" customFormat="false" ht="15.75" hidden="false" customHeight="false" outlineLevel="0" collapsed="false">
      <c r="A1340" s="820"/>
      <c r="B1340" s="761" t="n">
        <v>45084</v>
      </c>
      <c r="C1340" s="385" t="s">
        <v>11896</v>
      </c>
      <c r="D1340" s="4" t="s">
        <v>11897</v>
      </c>
      <c r="E1340" s="255" t="s">
        <v>11898</v>
      </c>
      <c r="F1340" s="106"/>
      <c r="G1340" s="4"/>
      <c r="H1340" s="4"/>
      <c r="I1340" s="4"/>
    </row>
    <row r="1341" customFormat="false" ht="15.75" hidden="false" customHeight="false" outlineLevel="0" collapsed="false">
      <c r="A1341" s="820"/>
      <c r="B1341" s="648" t="n">
        <v>45084</v>
      </c>
      <c r="C1341" s="256" t="s">
        <v>11899</v>
      </c>
      <c r="D1341" s="4" t="s">
        <v>11900</v>
      </c>
      <c r="E1341" s="255" t="s">
        <v>11901</v>
      </c>
      <c r="F1341" s="106"/>
      <c r="G1341" s="4"/>
      <c r="H1341" s="4"/>
      <c r="I1341" s="4"/>
    </row>
    <row r="1342" customFormat="false" ht="15.75" hidden="false" customHeight="false" outlineLevel="0" collapsed="false">
      <c r="A1342" s="820"/>
      <c r="B1342" s="648" t="n">
        <v>45085</v>
      </c>
      <c r="C1342" s="836" t="s">
        <v>11902</v>
      </c>
      <c r="D1342" s="4" t="s">
        <v>11903</v>
      </c>
      <c r="E1342" s="255" t="s">
        <v>11904</v>
      </c>
      <c r="F1342" s="106"/>
      <c r="G1342" s="4"/>
      <c r="H1342" s="4"/>
      <c r="I1342" s="4"/>
    </row>
    <row r="1343" customFormat="false" ht="15.75" hidden="false" customHeight="false" outlineLevel="0" collapsed="false">
      <c r="A1343" s="820"/>
      <c r="B1343" s="648" t="n">
        <v>45085</v>
      </c>
      <c r="C1343" s="810" t="s">
        <v>11905</v>
      </c>
      <c r="D1343" s="4" t="s">
        <v>1342</v>
      </c>
      <c r="E1343" s="255" t="s">
        <v>11906</v>
      </c>
      <c r="F1343" s="106"/>
      <c r="G1343" s="4"/>
      <c r="H1343" s="4"/>
      <c r="I1343" s="4"/>
    </row>
    <row r="1344" customFormat="false" ht="15.75" hidden="false" customHeight="false" outlineLevel="0" collapsed="false">
      <c r="A1344" s="820"/>
      <c r="B1344" s="761" t="n">
        <v>45085</v>
      </c>
      <c r="C1344" s="525" t="s">
        <v>11907</v>
      </c>
      <c r="D1344" s="5" t="s">
        <v>1580</v>
      </c>
      <c r="E1344" s="837" t="s">
        <v>11908</v>
      </c>
    </row>
    <row r="1345" customFormat="false" ht="15.75" hidden="false" customHeight="false" outlineLevel="0" collapsed="false">
      <c r="A1345" s="820"/>
      <c r="B1345" s="648" t="n">
        <v>45085</v>
      </c>
      <c r="C1345" s="807" t="s">
        <v>11909</v>
      </c>
      <c r="D1345" s="4"/>
      <c r="E1345" s="255" t="s">
        <v>11910</v>
      </c>
    </row>
    <row r="1346" customFormat="false" ht="15.75" hidden="false" customHeight="false" outlineLevel="0" collapsed="false">
      <c r="A1346" s="820"/>
      <c r="B1346" s="648" t="n">
        <v>45085</v>
      </c>
      <c r="C1346" s="807" t="s">
        <v>11911</v>
      </c>
      <c r="D1346" s="4" t="s">
        <v>11912</v>
      </c>
      <c r="E1346" s="255" t="s">
        <v>11913</v>
      </c>
      <c r="F1346" s="4" t="s">
        <v>1354</v>
      </c>
      <c r="G1346" s="255" t="s">
        <v>11914</v>
      </c>
      <c r="H1346" s="4" t="s">
        <v>588</v>
      </c>
      <c r="I1346" s="255" t="s">
        <v>11915</v>
      </c>
    </row>
    <row r="1347" customFormat="false" ht="15.75" hidden="false" customHeight="false" outlineLevel="0" collapsed="false">
      <c r="A1347" s="820"/>
      <c r="B1347" s="648" t="n">
        <v>45086</v>
      </c>
      <c r="C1347" s="256" t="s">
        <v>11916</v>
      </c>
      <c r="D1347" s="4" t="s">
        <v>1564</v>
      </c>
      <c r="E1347" s="4"/>
      <c r="F1347" s="4"/>
      <c r="G1347" s="4"/>
      <c r="H1347" s="4"/>
      <c r="I1347" s="4"/>
    </row>
    <row r="1348" customFormat="false" ht="15.75" hidden="false" customHeight="false" outlineLevel="0" collapsed="false">
      <c r="A1348" s="820"/>
      <c r="B1348" s="761" t="n">
        <v>45086</v>
      </c>
      <c r="C1348" s="835" t="s">
        <v>11917</v>
      </c>
      <c r="D1348" s="5" t="s">
        <v>1354</v>
      </c>
      <c r="E1348" s="258" t="s">
        <v>11918</v>
      </c>
      <c r="F1348" s="106"/>
      <c r="G1348" s="4"/>
      <c r="H1348" s="4"/>
      <c r="I1348" s="4"/>
    </row>
    <row r="1349" customFormat="false" ht="15.75" hidden="false" customHeight="false" outlineLevel="0" collapsed="false">
      <c r="A1349" s="820"/>
      <c r="B1349" s="761" t="n">
        <v>45086</v>
      </c>
      <c r="C1349" s="826" t="s">
        <v>11919</v>
      </c>
      <c r="D1349" s="41" t="s">
        <v>11920</v>
      </c>
      <c r="E1349" s="266" t="s">
        <v>11921</v>
      </c>
      <c r="F1349" s="106"/>
      <c r="G1349" s="4"/>
      <c r="H1349" s="4"/>
      <c r="I1349" s="4"/>
    </row>
    <row r="1350" customFormat="false" ht="15.75" hidden="false" customHeight="false" outlineLevel="0" collapsed="false">
      <c r="A1350" s="820"/>
      <c r="B1350" s="648" t="n">
        <v>45088</v>
      </c>
      <c r="C1350" s="256" t="s">
        <v>11922</v>
      </c>
      <c r="D1350" s="4" t="s">
        <v>11923</v>
      </c>
      <c r="E1350" s="255" t="s">
        <v>11924</v>
      </c>
    </row>
    <row r="1351" customFormat="false" ht="15.75" hidden="false" customHeight="false" outlineLevel="0" collapsed="false">
      <c r="A1351" s="820"/>
      <c r="B1351" s="648" t="n">
        <v>45089</v>
      </c>
      <c r="C1351" s="256" t="s">
        <v>11925</v>
      </c>
      <c r="D1351" s="2" t="s">
        <v>11926</v>
      </c>
      <c r="E1351" s="353" t="s">
        <v>11927</v>
      </c>
      <c r="F1351" s="4"/>
      <c r="G1351" s="4"/>
      <c r="H1351" s="4"/>
      <c r="I1351" s="4"/>
    </row>
    <row r="1352" customFormat="false" ht="15.75" hidden="false" customHeight="false" outlineLevel="0" collapsed="false">
      <c r="A1352" s="820"/>
      <c r="B1352" s="648" t="n">
        <v>45089</v>
      </c>
      <c r="C1352" s="256" t="s">
        <v>11928</v>
      </c>
      <c r="D1352" s="2" t="s">
        <v>11929</v>
      </c>
      <c r="E1352" s="353" t="s">
        <v>11930</v>
      </c>
      <c r="F1352" s="4"/>
      <c r="G1352" s="4"/>
      <c r="H1352" s="4"/>
      <c r="I1352" s="4"/>
    </row>
    <row r="1353" customFormat="false" ht="15.75" hidden="false" customHeight="false" outlineLevel="0" collapsed="false">
      <c r="A1353" s="820"/>
      <c r="B1353" s="648" t="n">
        <v>45089</v>
      </c>
      <c r="C1353" s="810" t="s">
        <v>11931</v>
      </c>
      <c r="D1353" s="4" t="s">
        <v>1438</v>
      </c>
      <c r="E1353" s="255" t="s">
        <v>11932</v>
      </c>
      <c r="F1353" s="4"/>
      <c r="G1353" s="4"/>
      <c r="H1353" s="4"/>
      <c r="I1353" s="4"/>
    </row>
    <row r="1354" customFormat="false" ht="15.75" hidden="false" customHeight="false" outlineLevel="0" collapsed="false">
      <c r="A1354" s="820"/>
      <c r="B1354" s="648" t="n">
        <v>45089</v>
      </c>
      <c r="C1354" s="745" t="s">
        <v>11933</v>
      </c>
      <c r="D1354" s="4" t="s">
        <v>5106</v>
      </c>
      <c r="E1354" s="255" t="s">
        <v>11934</v>
      </c>
      <c r="F1354" s="4"/>
      <c r="G1354" s="4"/>
      <c r="H1354" s="4"/>
      <c r="I1354" s="4"/>
    </row>
    <row r="1355" customFormat="false" ht="15.75" hidden="false" customHeight="false" outlineLevel="0" collapsed="false">
      <c r="A1355" s="820"/>
      <c r="B1355" s="648" t="n">
        <v>45090</v>
      </c>
      <c r="C1355" s="256" t="s">
        <v>11935</v>
      </c>
      <c r="D1355" s="4" t="s">
        <v>11936</v>
      </c>
      <c r="E1355" s="255" t="s">
        <v>11937</v>
      </c>
      <c r="F1355" s="4"/>
      <c r="G1355" s="4"/>
      <c r="H1355" s="4"/>
      <c r="I1355" s="4"/>
    </row>
    <row r="1356" customFormat="false" ht="15.75" hidden="false" customHeight="false" outlineLevel="0" collapsed="false">
      <c r="A1356" s="820"/>
      <c r="B1356" s="761" t="n">
        <v>45090</v>
      </c>
      <c r="C1356" s="740" t="s">
        <v>11938</v>
      </c>
      <c r="D1356" s="41" t="s">
        <v>11939</v>
      </c>
      <c r="E1356" s="440" t="s">
        <v>11940</v>
      </c>
      <c r="F1356" s="41" t="s">
        <v>11941</v>
      </c>
      <c r="G1356" s="262" t="s">
        <v>11942</v>
      </c>
      <c r="H1356" s="4"/>
      <c r="I1356" s="4"/>
    </row>
    <row r="1357" customFormat="false" ht="15.75" hidden="false" customHeight="false" outlineLevel="0" collapsed="false">
      <c r="A1357" s="820"/>
      <c r="B1357" s="761" t="n">
        <v>45090</v>
      </c>
      <c r="C1357" s="254" t="s">
        <v>11943</v>
      </c>
      <c r="D1357" s="5" t="s">
        <v>1342</v>
      </c>
      <c r="E1357" s="262" t="s">
        <v>11944</v>
      </c>
      <c r="F1357" s="5" t="s">
        <v>598</v>
      </c>
      <c r="G1357" s="255" t="s">
        <v>11945</v>
      </c>
      <c r="H1357" s="4"/>
      <c r="I1357" s="4"/>
    </row>
    <row r="1358" customFormat="false" ht="15.75" hidden="false" customHeight="false" outlineLevel="0" collapsed="false">
      <c r="A1358" s="820"/>
      <c r="B1358" s="761" t="n">
        <v>45090</v>
      </c>
      <c r="C1358" s="5" t="s">
        <v>11946</v>
      </c>
      <c r="D1358" s="5" t="s">
        <v>11947</v>
      </c>
      <c r="E1358" s="262" t="s">
        <v>11948</v>
      </c>
      <c r="F1358" s="5" t="s">
        <v>598</v>
      </c>
      <c r="G1358" s="255" t="s">
        <v>11949</v>
      </c>
      <c r="H1358" s="4"/>
      <c r="I1358" s="4"/>
    </row>
    <row r="1359" customFormat="false" ht="15.75" hidden="false" customHeight="false" outlineLevel="0" collapsed="false">
      <c r="A1359" s="820"/>
      <c r="B1359" s="648" t="n">
        <v>45090</v>
      </c>
      <c r="C1359" s="256" t="s">
        <v>11950</v>
      </c>
      <c r="D1359" s="4" t="s">
        <v>11951</v>
      </c>
      <c r="E1359" s="255" t="s">
        <v>11952</v>
      </c>
      <c r="F1359" s="4"/>
      <c r="G1359" s="4"/>
      <c r="H1359" s="4"/>
      <c r="I1359" s="4"/>
    </row>
    <row r="1360" customFormat="false" ht="15.75" hidden="false" customHeight="false" outlineLevel="0" collapsed="false">
      <c r="A1360" s="820"/>
      <c r="B1360" s="648" t="n">
        <v>45091</v>
      </c>
      <c r="C1360" s="378" t="s">
        <v>11953</v>
      </c>
      <c r="D1360" s="4" t="s">
        <v>1580</v>
      </c>
      <c r="E1360" s="255" t="s">
        <v>11954</v>
      </c>
      <c r="F1360" s="4"/>
      <c r="G1360" s="4"/>
      <c r="H1360" s="4"/>
      <c r="I1360" s="4"/>
    </row>
    <row r="1361" customFormat="false" ht="15.75" hidden="false" customHeight="false" outlineLevel="0" collapsed="false">
      <c r="A1361" s="820"/>
      <c r="B1361" s="648" t="n">
        <v>45091</v>
      </c>
      <c r="C1361" s="810" t="s">
        <v>11955</v>
      </c>
      <c r="D1361" s="4" t="s">
        <v>3208</v>
      </c>
      <c r="E1361" s="255" t="s">
        <v>3209</v>
      </c>
      <c r="F1361" s="4"/>
      <c r="G1361" s="4"/>
      <c r="H1361" s="4"/>
      <c r="I1361" s="4"/>
    </row>
    <row r="1362" customFormat="false" ht="15.75" hidden="false" customHeight="false" outlineLevel="0" collapsed="false">
      <c r="A1362" s="820"/>
      <c r="B1362" s="648" t="n">
        <v>45092</v>
      </c>
      <c r="C1362" s="256" t="s">
        <v>11956</v>
      </c>
      <c r="D1362" s="4" t="s">
        <v>518</v>
      </c>
      <c r="E1362" s="255" t="s">
        <v>11957</v>
      </c>
      <c r="F1362" s="4"/>
      <c r="G1362" s="4"/>
      <c r="H1362" s="4"/>
      <c r="I1362" s="4"/>
    </row>
    <row r="1363" customFormat="false" ht="15.75" hidden="false" customHeight="false" outlineLevel="0" collapsed="false">
      <c r="A1363" s="820"/>
      <c r="B1363" s="648" t="n">
        <v>45093</v>
      </c>
      <c r="C1363" s="810" t="s">
        <v>11958</v>
      </c>
      <c r="D1363" s="4" t="s">
        <v>2760</v>
      </c>
      <c r="E1363" s="255" t="s">
        <v>2761</v>
      </c>
      <c r="F1363" s="4"/>
      <c r="G1363" s="4"/>
      <c r="H1363" s="4"/>
      <c r="I1363" s="4"/>
    </row>
    <row r="1364" customFormat="false" ht="15.75" hidden="false" customHeight="false" outlineLevel="0" collapsed="false">
      <c r="A1364" s="820"/>
      <c r="B1364" s="761" t="n">
        <v>45096</v>
      </c>
      <c r="C1364" s="525" t="s">
        <v>11959</v>
      </c>
      <c r="D1364" s="5" t="s">
        <v>2121</v>
      </c>
      <c r="E1364" s="262" t="s">
        <v>8943</v>
      </c>
      <c r="F1364" s="4"/>
      <c r="G1364" s="4"/>
      <c r="H1364" s="4"/>
      <c r="I1364" s="4"/>
    </row>
    <row r="1365" customFormat="false" ht="15.75" hidden="false" customHeight="false" outlineLevel="0" collapsed="false">
      <c r="A1365" s="820"/>
      <c r="B1365" s="648" t="n">
        <v>45096</v>
      </c>
      <c r="C1365" s="256" t="s">
        <v>11960</v>
      </c>
      <c r="D1365" s="4" t="s">
        <v>1564</v>
      </c>
      <c r="E1365" s="255" t="s">
        <v>11961</v>
      </c>
      <c r="F1365" s="4"/>
      <c r="G1365" s="4"/>
      <c r="H1365" s="4"/>
      <c r="I1365" s="4"/>
    </row>
    <row r="1366" customFormat="false" ht="15.75" hidden="false" customHeight="false" outlineLevel="0" collapsed="false">
      <c r="A1366" s="820"/>
      <c r="B1366" s="648" t="n">
        <v>45098</v>
      </c>
      <c r="C1366" s="256" t="s">
        <v>11962</v>
      </c>
      <c r="D1366" s="4" t="s">
        <v>11963</v>
      </c>
      <c r="E1366" s="255" t="s">
        <v>11964</v>
      </c>
      <c r="F1366" s="4"/>
      <c r="G1366" s="4"/>
      <c r="H1366" s="4"/>
      <c r="I1366" s="4"/>
    </row>
    <row r="1367" customFormat="false" ht="15.75" hidden="false" customHeight="false" outlineLevel="0" collapsed="false">
      <c r="A1367" s="820"/>
      <c r="B1367" s="648" t="n">
        <v>45103</v>
      </c>
      <c r="C1367" s="256" t="s">
        <v>11965</v>
      </c>
      <c r="D1367" s="4" t="s">
        <v>11966</v>
      </c>
      <c r="E1367" s="255" t="s">
        <v>11967</v>
      </c>
      <c r="F1367" s="4"/>
      <c r="G1367" s="4"/>
      <c r="H1367" s="4"/>
      <c r="I1367" s="4"/>
    </row>
    <row r="1368" customFormat="false" ht="15.75" hidden="false" customHeight="false" outlineLevel="0" collapsed="false">
      <c r="A1368" s="820"/>
      <c r="B1368" s="648" t="n">
        <v>45099</v>
      </c>
      <c r="C1368" s="807" t="s">
        <v>11968</v>
      </c>
      <c r="D1368" s="4" t="s">
        <v>5106</v>
      </c>
      <c r="E1368" s="255" t="s">
        <v>11969</v>
      </c>
      <c r="F1368" s="4" t="s">
        <v>1438</v>
      </c>
      <c r="G1368" s="255" t="s">
        <v>11970</v>
      </c>
      <c r="H1368" s="4"/>
      <c r="I1368" s="4"/>
    </row>
    <row r="1369" customFormat="false" ht="15.75" hidden="false" customHeight="false" outlineLevel="0" collapsed="false">
      <c r="A1369" s="820"/>
      <c r="B1369" s="648" t="n">
        <v>45104</v>
      </c>
      <c r="C1369" s="378" t="s">
        <v>11971</v>
      </c>
      <c r="D1369" s="4" t="s">
        <v>11972</v>
      </c>
      <c r="E1369" s="255" t="s">
        <v>3486</v>
      </c>
      <c r="F1369" s="106" t="s">
        <v>598</v>
      </c>
      <c r="G1369" s="255" t="s">
        <v>3486</v>
      </c>
      <c r="H1369" s="4"/>
      <c r="I1369" s="4"/>
    </row>
    <row r="1370" customFormat="false" ht="15.75" hidden="false" customHeight="false" outlineLevel="0" collapsed="false">
      <c r="A1370" s="820"/>
      <c r="B1370" s="761" t="n">
        <v>45106</v>
      </c>
      <c r="C1370" s="740" t="s">
        <v>11973</v>
      </c>
      <c r="D1370" s="5"/>
      <c r="E1370" s="838"/>
      <c r="F1370" s="106"/>
      <c r="G1370" s="4"/>
      <c r="H1370" s="4"/>
      <c r="I1370" s="4"/>
    </row>
    <row r="1371" customFormat="false" ht="15.75" hidden="false" customHeight="false" outlineLevel="0" collapsed="false">
      <c r="A1371" s="820"/>
      <c r="B1371" s="761" t="n">
        <v>45106</v>
      </c>
      <c r="C1371" s="275" t="s">
        <v>11974</v>
      </c>
      <c r="D1371" s="41" t="s">
        <v>11975</v>
      </c>
      <c r="E1371" s="557" t="s">
        <v>11976</v>
      </c>
      <c r="F1371" s="232" t="s">
        <v>11977</v>
      </c>
      <c r="G1371" s="266" t="s">
        <v>11978</v>
      </c>
      <c r="H1371" s="4"/>
      <c r="I1371" s="4"/>
    </row>
    <row r="1372" customFormat="false" ht="15.75" hidden="false" customHeight="false" outlineLevel="0" collapsed="false">
      <c r="A1372" s="820"/>
      <c r="B1372" s="761" t="n">
        <v>45107</v>
      </c>
      <c r="C1372" s="281" t="s">
        <v>11979</v>
      </c>
      <c r="D1372" s="5" t="s">
        <v>1607</v>
      </c>
      <c r="E1372" s="839" t="s">
        <v>11980</v>
      </c>
      <c r="F1372" s="106"/>
      <c r="G1372" s="4"/>
      <c r="H1372" s="4"/>
      <c r="I1372" s="4"/>
    </row>
    <row r="1373" customFormat="false" ht="15.75" hidden="false" customHeight="false" outlineLevel="0" collapsed="false">
      <c r="A1373" s="820"/>
      <c r="B1373" s="648" t="n">
        <v>45107</v>
      </c>
      <c r="C1373" s="256" t="s">
        <v>11981</v>
      </c>
      <c r="D1373" s="4" t="s">
        <v>518</v>
      </c>
      <c r="E1373" s="292" t="s">
        <v>11982</v>
      </c>
      <c r="F1373" s="106"/>
      <c r="G1373" s="4"/>
      <c r="H1373" s="4"/>
      <c r="I1373" s="4"/>
    </row>
    <row r="1374" customFormat="false" ht="15.75" hidden="false" customHeight="false" outlineLevel="0" collapsed="false">
      <c r="A1374" s="820"/>
      <c r="B1374" s="768" t="s">
        <v>11983</v>
      </c>
      <c r="C1374" s="245"/>
      <c r="D1374" s="246"/>
      <c r="E1374" s="168"/>
      <c r="F1374" s="168"/>
      <c r="G1374" s="168"/>
      <c r="H1374" s="168"/>
      <c r="I1374" s="168"/>
      <c r="J1374" s="168"/>
      <c r="K1374" s="168"/>
      <c r="L1374" s="168"/>
    </row>
    <row r="1375" customFormat="false" ht="15.75" hidden="false" customHeight="false" outlineLevel="0" collapsed="false">
      <c r="A1375" s="820"/>
      <c r="B1375" s="648" t="n">
        <v>45111</v>
      </c>
      <c r="C1375" s="810" t="s">
        <v>11984</v>
      </c>
      <c r="D1375" s="4" t="s">
        <v>1966</v>
      </c>
      <c r="E1375" s="285" t="s">
        <v>11985</v>
      </c>
      <c r="F1375" s="106"/>
      <c r="G1375" s="4"/>
      <c r="H1375" s="4"/>
      <c r="I1375" s="4"/>
    </row>
    <row r="1376" customFormat="false" ht="15.75" hidden="false" customHeight="false" outlineLevel="0" collapsed="false">
      <c r="A1376" s="820"/>
      <c r="B1376" s="648" t="n">
        <v>45111</v>
      </c>
      <c r="C1376" s="256" t="s">
        <v>11986</v>
      </c>
      <c r="D1376" s="4" t="s">
        <v>11987</v>
      </c>
      <c r="E1376" s="285" t="s">
        <v>11988</v>
      </c>
      <c r="F1376" s="106" t="s">
        <v>1344</v>
      </c>
      <c r="G1376" s="255" t="s">
        <v>11989</v>
      </c>
      <c r="H1376" s="4"/>
      <c r="I1376" s="4"/>
    </row>
    <row r="1377" customFormat="false" ht="15.75" hidden="false" customHeight="false" outlineLevel="0" collapsed="false">
      <c r="A1377" s="820"/>
      <c r="B1377" s="648" t="n">
        <v>45113</v>
      </c>
      <c r="C1377" s="256" t="s">
        <v>11990</v>
      </c>
      <c r="D1377" s="4" t="s">
        <v>11991</v>
      </c>
      <c r="E1377" s="285" t="s">
        <v>11992</v>
      </c>
      <c r="F1377" s="106"/>
      <c r="G1377" s="4"/>
      <c r="H1377" s="4"/>
      <c r="I1377" s="4"/>
    </row>
    <row r="1378" customFormat="false" ht="15.75" hidden="false" customHeight="false" outlineLevel="0" collapsed="false">
      <c r="A1378" s="820"/>
      <c r="B1378" s="648" t="n">
        <v>45115</v>
      </c>
      <c r="C1378" s="256" t="s">
        <v>11993</v>
      </c>
      <c r="D1378" s="4" t="s">
        <v>11994</v>
      </c>
      <c r="E1378" s="255" t="s">
        <v>11995</v>
      </c>
      <c r="F1378" s="106"/>
      <c r="G1378" s="4"/>
      <c r="H1378" s="4"/>
      <c r="I1378" s="4"/>
    </row>
    <row r="1379" customFormat="false" ht="15.75" hidden="false" customHeight="false" outlineLevel="0" collapsed="false">
      <c r="A1379" s="820"/>
      <c r="B1379" s="648" t="n">
        <v>45118</v>
      </c>
      <c r="C1379" s="256" t="s">
        <v>11996</v>
      </c>
      <c r="D1379" s="4" t="s">
        <v>11997</v>
      </c>
      <c r="E1379" s="255" t="s">
        <v>11998</v>
      </c>
      <c r="F1379" s="106"/>
      <c r="G1379" s="4"/>
      <c r="H1379" s="4"/>
      <c r="I1379" s="4"/>
    </row>
    <row r="1380" customFormat="false" ht="15.75" hidden="false" customHeight="false" outlineLevel="0" collapsed="false">
      <c r="A1380" s="820"/>
      <c r="B1380" s="648" t="n">
        <v>45118</v>
      </c>
      <c r="C1380" s="378" t="s">
        <v>11999</v>
      </c>
      <c r="D1380" s="4" t="s">
        <v>12000</v>
      </c>
      <c r="E1380" s="255" t="s">
        <v>12001</v>
      </c>
      <c r="F1380" s="106"/>
      <c r="G1380" s="4"/>
      <c r="H1380" s="4"/>
      <c r="I1380" s="4"/>
    </row>
    <row r="1381" customFormat="false" ht="15.75" hidden="false" customHeight="false" outlineLevel="0" collapsed="false">
      <c r="A1381" s="820"/>
      <c r="B1381" s="761" t="n">
        <v>45119</v>
      </c>
      <c r="C1381" s="264" t="s">
        <v>12002</v>
      </c>
      <c r="D1381" s="5" t="s">
        <v>11384</v>
      </c>
      <c r="E1381" s="262" t="s">
        <v>12003</v>
      </c>
      <c r="F1381" s="106"/>
      <c r="G1381" s="4"/>
      <c r="H1381" s="4"/>
      <c r="I1381" s="4"/>
    </row>
    <row r="1382" customFormat="false" ht="15.75" hidden="false" customHeight="false" outlineLevel="0" collapsed="false">
      <c r="A1382" s="820"/>
      <c r="B1382" s="648" t="n">
        <v>45120</v>
      </c>
      <c r="C1382" s="840" t="s">
        <v>12004</v>
      </c>
      <c r="D1382" s="4" t="s">
        <v>1380</v>
      </c>
      <c r="E1382" s="255" t="s">
        <v>12005</v>
      </c>
      <c r="F1382" s="106"/>
      <c r="G1382" s="4"/>
      <c r="H1382" s="4"/>
      <c r="I1382" s="4"/>
    </row>
    <row r="1383" customFormat="false" ht="15.75" hidden="false" customHeight="false" outlineLevel="0" collapsed="false">
      <c r="A1383" s="820"/>
      <c r="B1383" s="648" t="n">
        <v>45120</v>
      </c>
      <c r="C1383" s="841" t="s">
        <v>12006</v>
      </c>
      <c r="D1383" s="4" t="s">
        <v>12007</v>
      </c>
      <c r="E1383" s="255" t="s">
        <v>12008</v>
      </c>
      <c r="F1383" s="106"/>
      <c r="G1383" s="4"/>
      <c r="H1383" s="4"/>
      <c r="I1383" s="4"/>
    </row>
    <row r="1384" customFormat="false" ht="15.75" hidden="false" customHeight="false" outlineLevel="0" collapsed="false">
      <c r="A1384" s="820"/>
      <c r="B1384" s="761" t="n">
        <v>45121</v>
      </c>
      <c r="C1384" s="734" t="s">
        <v>12009</v>
      </c>
      <c r="D1384" s="4" t="s">
        <v>9688</v>
      </c>
      <c r="E1384" s="255" t="s">
        <v>12010</v>
      </c>
      <c r="F1384" s="106"/>
      <c r="G1384" s="4"/>
      <c r="H1384" s="4"/>
      <c r="I1384" s="4"/>
    </row>
    <row r="1385" customFormat="false" ht="15.75" hidden="false" customHeight="false" outlineLevel="0" collapsed="false">
      <c r="A1385" s="820"/>
      <c r="B1385" s="761" t="n">
        <v>45121</v>
      </c>
      <c r="C1385" s="275" t="s">
        <v>12011</v>
      </c>
      <c r="D1385" s="18" t="s">
        <v>12012</v>
      </c>
      <c r="E1385" s="410" t="s">
        <v>12013</v>
      </c>
      <c r="F1385" s="106"/>
      <c r="G1385" s="4"/>
      <c r="H1385" s="4"/>
      <c r="I1385" s="4"/>
    </row>
    <row r="1386" customFormat="false" ht="15.75" hidden="false" customHeight="false" outlineLevel="0" collapsed="false">
      <c r="A1386" s="820"/>
      <c r="B1386" s="648" t="n">
        <v>45121</v>
      </c>
      <c r="C1386" s="380" t="s">
        <v>12014</v>
      </c>
      <c r="D1386" s="5" t="s">
        <v>12015</v>
      </c>
      <c r="E1386" s="258" t="s">
        <v>12016</v>
      </c>
      <c r="F1386" s="106" t="s">
        <v>12017</v>
      </c>
      <c r="G1386" s="255" t="s">
        <v>12018</v>
      </c>
      <c r="H1386" s="4"/>
      <c r="I1386" s="4"/>
    </row>
    <row r="1387" customFormat="false" ht="15.75" hidden="false" customHeight="false" outlineLevel="0" collapsed="false">
      <c r="A1387" s="820"/>
      <c r="B1387" s="648" t="n">
        <v>45121</v>
      </c>
      <c r="C1387" s="256" t="s">
        <v>12019</v>
      </c>
      <c r="D1387" s="4" t="s">
        <v>12020</v>
      </c>
      <c r="E1387" s="255" t="s">
        <v>12021</v>
      </c>
      <c r="F1387" s="106"/>
      <c r="G1387" s="4"/>
      <c r="H1387" s="4"/>
      <c r="I1387" s="4"/>
    </row>
    <row r="1388" customFormat="false" ht="15.75" hidden="false" customHeight="false" outlineLevel="0" collapsed="false">
      <c r="A1388" s="820"/>
      <c r="B1388" s="761" t="n">
        <v>45122</v>
      </c>
      <c r="C1388" s="842" t="s">
        <v>12022</v>
      </c>
      <c r="D1388" s="5" t="s">
        <v>12023</v>
      </c>
      <c r="E1388" s="258" t="s">
        <v>12024</v>
      </c>
      <c r="F1388" s="106"/>
      <c r="G1388" s="4"/>
      <c r="H1388" s="4"/>
      <c r="I1388" s="4"/>
    </row>
    <row r="1389" customFormat="false" ht="15.75" hidden="false" customHeight="false" outlineLevel="0" collapsed="false">
      <c r="A1389" s="820"/>
      <c r="B1389" s="648" t="n">
        <v>45122</v>
      </c>
      <c r="C1389" s="256" t="s">
        <v>12025</v>
      </c>
      <c r="D1389" s="4" t="s">
        <v>518</v>
      </c>
      <c r="E1389" s="255" t="s">
        <v>12026</v>
      </c>
      <c r="F1389" s="106"/>
      <c r="G1389" s="4"/>
      <c r="H1389" s="4"/>
      <c r="I1389" s="4"/>
    </row>
    <row r="1390" customFormat="false" ht="15.75" hidden="false" customHeight="false" outlineLevel="0" collapsed="false">
      <c r="A1390" s="820"/>
      <c r="B1390" s="648" t="n">
        <v>45122</v>
      </c>
      <c r="C1390" s="256" t="s">
        <v>12027</v>
      </c>
      <c r="D1390" s="4" t="s">
        <v>12028</v>
      </c>
      <c r="E1390" s="255" t="s">
        <v>12029</v>
      </c>
      <c r="F1390" s="106"/>
      <c r="G1390" s="4"/>
      <c r="H1390" s="4"/>
      <c r="I1390" s="4"/>
    </row>
    <row r="1391" customFormat="false" ht="15.75" hidden="false" customHeight="false" outlineLevel="0" collapsed="false">
      <c r="A1391" s="820"/>
      <c r="B1391" s="648" t="n">
        <v>45122</v>
      </c>
      <c r="C1391" s="256" t="s">
        <v>12030</v>
      </c>
      <c r="D1391" s="4" t="s">
        <v>12031</v>
      </c>
      <c r="E1391" s="255" t="s">
        <v>12032</v>
      </c>
      <c r="F1391" s="106" t="s">
        <v>10808</v>
      </c>
      <c r="G1391" s="255" t="s">
        <v>12033</v>
      </c>
      <c r="H1391" s="4"/>
      <c r="I1391" s="4"/>
    </row>
    <row r="1392" customFormat="false" ht="15.75" hidden="false" customHeight="false" outlineLevel="0" collapsed="false">
      <c r="A1392" s="820"/>
      <c r="B1392" s="648" t="n">
        <v>45122</v>
      </c>
      <c r="C1392" s="256" t="s">
        <v>12034</v>
      </c>
      <c r="D1392" s="4"/>
      <c r="E1392" s="4"/>
      <c r="F1392" s="106"/>
      <c r="G1392" s="4"/>
      <c r="H1392" s="4"/>
      <c r="I1392" s="4"/>
    </row>
    <row r="1393" customFormat="false" ht="15.75" hidden="false" customHeight="false" outlineLevel="0" collapsed="false">
      <c r="A1393" s="820"/>
      <c r="B1393" s="648" t="n">
        <v>45124</v>
      </c>
      <c r="C1393" s="807" t="s">
        <v>12035</v>
      </c>
      <c r="D1393" s="4"/>
      <c r="E1393" s="4"/>
      <c r="F1393" s="106"/>
      <c r="G1393" s="4"/>
      <c r="H1393" s="4"/>
      <c r="I1393" s="4"/>
    </row>
    <row r="1394" customFormat="false" ht="15.75" hidden="false" customHeight="false" outlineLevel="0" collapsed="false">
      <c r="A1394" s="820"/>
      <c r="B1394" s="648" t="n">
        <v>45125</v>
      </c>
      <c r="C1394" s="807" t="s">
        <v>12036</v>
      </c>
      <c r="D1394" s="4"/>
      <c r="E1394" s="4"/>
      <c r="F1394" s="106"/>
      <c r="G1394" s="4"/>
      <c r="H1394" s="4"/>
      <c r="I1394" s="4"/>
    </row>
    <row r="1395" customFormat="false" ht="15.75" hidden="false" customHeight="false" outlineLevel="0" collapsed="false">
      <c r="A1395" s="820"/>
      <c r="B1395" s="648" t="n">
        <v>45125</v>
      </c>
      <c r="C1395" s="807" t="s">
        <v>12037</v>
      </c>
      <c r="D1395" s="4" t="s">
        <v>2833</v>
      </c>
      <c r="E1395" s="255" t="s">
        <v>12038</v>
      </c>
      <c r="F1395" s="106"/>
      <c r="G1395" s="4"/>
      <c r="H1395" s="4"/>
      <c r="I1395" s="4"/>
    </row>
    <row r="1396" customFormat="false" ht="15.75" hidden="false" customHeight="false" outlineLevel="0" collapsed="false">
      <c r="A1396" s="820"/>
      <c r="B1396" s="761" t="n">
        <v>45493</v>
      </c>
      <c r="C1396" s="275" t="s">
        <v>12039</v>
      </c>
      <c r="D1396" s="5" t="s">
        <v>11384</v>
      </c>
      <c r="E1396" s="262" t="s">
        <v>12040</v>
      </c>
      <c r="F1396" s="106"/>
      <c r="G1396" s="4"/>
      <c r="H1396" s="4"/>
      <c r="I1396" s="4"/>
    </row>
    <row r="1397" customFormat="false" ht="15.75" hidden="false" customHeight="false" outlineLevel="0" collapsed="false">
      <c r="A1397" s="820"/>
      <c r="B1397" s="648" t="n">
        <v>45128</v>
      </c>
      <c r="C1397" s="587" t="s">
        <v>12041</v>
      </c>
      <c r="D1397" s="4"/>
      <c r="E1397" s="4"/>
      <c r="F1397" s="106"/>
      <c r="G1397" s="4"/>
      <c r="H1397" s="4"/>
      <c r="I1397" s="4"/>
    </row>
    <row r="1398" customFormat="false" ht="15.75" hidden="false" customHeight="false" outlineLevel="0" collapsed="false">
      <c r="A1398" s="820"/>
      <c r="B1398" s="648" t="n">
        <v>45128</v>
      </c>
      <c r="C1398" s="4" t="s">
        <v>12042</v>
      </c>
      <c r="D1398" s="4"/>
      <c r="E1398" s="4"/>
      <c r="F1398" s="106"/>
      <c r="G1398" s="4"/>
      <c r="H1398" s="4"/>
      <c r="I1398" s="4"/>
    </row>
    <row r="1399" customFormat="false" ht="15.75" hidden="false" customHeight="false" outlineLevel="0" collapsed="false">
      <c r="A1399" s="820"/>
      <c r="B1399" s="648" t="n">
        <v>45128</v>
      </c>
      <c r="C1399" s="745" t="s">
        <v>12043</v>
      </c>
      <c r="D1399" s="4" t="s">
        <v>1380</v>
      </c>
      <c r="E1399" s="255" t="s">
        <v>12044</v>
      </c>
      <c r="F1399" s="106"/>
      <c r="G1399" s="4"/>
      <c r="H1399" s="4"/>
      <c r="I1399" s="4"/>
    </row>
    <row r="1400" customFormat="false" ht="15.75" hidden="false" customHeight="false" outlineLevel="0" collapsed="false">
      <c r="A1400" s="820"/>
      <c r="B1400" s="648" t="n">
        <v>45128</v>
      </c>
      <c r="C1400" s="807" t="s">
        <v>12045</v>
      </c>
      <c r="D1400" s="4" t="s">
        <v>2293</v>
      </c>
      <c r="E1400" s="255" t="s">
        <v>12046</v>
      </c>
      <c r="F1400" s="106"/>
      <c r="G1400" s="4"/>
      <c r="H1400" s="4"/>
      <c r="I1400" s="4"/>
    </row>
    <row r="1401" customFormat="false" ht="15.75" hidden="false" customHeight="false" outlineLevel="0" collapsed="false">
      <c r="A1401" s="820"/>
      <c r="B1401" s="761" t="n">
        <v>45128</v>
      </c>
      <c r="C1401" s="275" t="s">
        <v>12047</v>
      </c>
      <c r="D1401" s="5" t="s">
        <v>1354</v>
      </c>
      <c r="E1401" s="262" t="s">
        <v>12048</v>
      </c>
      <c r="F1401" s="106"/>
      <c r="G1401" s="4"/>
      <c r="H1401" s="4"/>
      <c r="I1401" s="4"/>
    </row>
    <row r="1402" customFormat="false" ht="15.75" hidden="false" customHeight="false" outlineLevel="0" collapsed="false">
      <c r="A1402" s="820"/>
      <c r="B1402" s="761" t="n">
        <v>45129</v>
      </c>
      <c r="C1402" s="275" t="s">
        <v>12049</v>
      </c>
      <c r="D1402" s="5"/>
      <c r="E1402" s="5"/>
      <c r="F1402" s="106"/>
      <c r="G1402" s="4"/>
      <c r="H1402" s="4"/>
      <c r="I1402" s="4"/>
    </row>
    <row r="1403" customFormat="false" ht="15.75" hidden="false" customHeight="false" outlineLevel="0" collapsed="false">
      <c r="A1403" s="820"/>
      <c r="B1403" s="761" t="n">
        <v>45130</v>
      </c>
      <c r="C1403" s="525" t="s">
        <v>12050</v>
      </c>
      <c r="D1403" s="5" t="s">
        <v>1354</v>
      </c>
      <c r="E1403" s="262" t="s">
        <v>12051</v>
      </c>
      <c r="F1403" s="106"/>
      <c r="G1403" s="4"/>
      <c r="H1403" s="4"/>
      <c r="I1403" s="4"/>
    </row>
    <row r="1404" customFormat="false" ht="15.75" hidden="false" customHeight="false" outlineLevel="0" collapsed="false">
      <c r="A1404" s="820"/>
      <c r="B1404" s="761" t="n">
        <v>45131</v>
      </c>
      <c r="C1404" s="275" t="s">
        <v>12052</v>
      </c>
      <c r="D1404" s="5"/>
      <c r="E1404" s="5"/>
      <c r="F1404" s="106"/>
      <c r="G1404" s="4"/>
      <c r="H1404" s="4"/>
      <c r="I1404" s="4"/>
    </row>
    <row r="1405" customFormat="false" ht="15.75" hidden="false" customHeight="false" outlineLevel="0" collapsed="false">
      <c r="A1405" s="820"/>
      <c r="B1405" s="761" t="n">
        <v>45131</v>
      </c>
      <c r="C1405" s="41" t="s">
        <v>12053</v>
      </c>
      <c r="D1405" s="5" t="s">
        <v>4616</v>
      </c>
      <c r="E1405" s="262" t="s">
        <v>12054</v>
      </c>
      <c r="F1405" s="106"/>
      <c r="G1405" s="4"/>
      <c r="H1405" s="4"/>
      <c r="I1405" s="4"/>
    </row>
    <row r="1406" customFormat="false" ht="15.75" hidden="false" customHeight="false" outlineLevel="0" collapsed="false">
      <c r="A1406" s="820"/>
      <c r="B1406" s="761" t="n">
        <v>45132</v>
      </c>
      <c r="C1406" s="41" t="s">
        <v>12055</v>
      </c>
      <c r="D1406" s="5" t="s">
        <v>10254</v>
      </c>
      <c r="E1406" s="262" t="s">
        <v>12056</v>
      </c>
      <c r="F1406" s="106"/>
      <c r="G1406" s="4"/>
      <c r="H1406" s="4"/>
      <c r="I1406" s="4"/>
    </row>
    <row r="1407" customFormat="false" ht="15.75" hidden="false" customHeight="false" outlineLevel="0" collapsed="false">
      <c r="A1407" s="820"/>
      <c r="B1407" s="761" t="n">
        <v>45132</v>
      </c>
      <c r="C1407" s="275" t="s">
        <v>12057</v>
      </c>
      <c r="D1407" s="5" t="s">
        <v>1821</v>
      </c>
      <c r="E1407" s="262" t="s">
        <v>12058</v>
      </c>
      <c r="F1407" s="106"/>
      <c r="G1407" s="4"/>
      <c r="H1407" s="4"/>
      <c r="I1407" s="4"/>
    </row>
    <row r="1408" customFormat="false" ht="15.75" hidden="false" customHeight="false" outlineLevel="0" collapsed="false">
      <c r="A1408" s="820"/>
      <c r="B1408" s="761" t="n">
        <v>45132</v>
      </c>
      <c r="C1408" s="275" t="s">
        <v>12059</v>
      </c>
      <c r="D1408" s="5" t="s">
        <v>1643</v>
      </c>
      <c r="E1408" s="262" t="s">
        <v>12060</v>
      </c>
      <c r="F1408" s="106"/>
      <c r="G1408" s="4"/>
      <c r="H1408" s="4"/>
      <c r="I1408" s="4"/>
    </row>
    <row r="1409" customFormat="false" ht="15.75" hidden="false" customHeight="false" outlineLevel="0" collapsed="false">
      <c r="A1409" s="820"/>
      <c r="B1409" s="761" t="n">
        <v>45132</v>
      </c>
      <c r="C1409" s="380" t="s">
        <v>12061</v>
      </c>
      <c r="D1409" s="5" t="s">
        <v>12062</v>
      </c>
      <c r="E1409" s="258" t="s">
        <v>12063</v>
      </c>
      <c r="F1409" s="106"/>
      <c r="G1409" s="4"/>
      <c r="H1409" s="4"/>
      <c r="I1409" s="4"/>
    </row>
    <row r="1410" customFormat="false" ht="15.75" hidden="false" customHeight="false" outlineLevel="0" collapsed="false">
      <c r="A1410" s="820"/>
      <c r="B1410" s="761" t="n">
        <v>45132</v>
      </c>
      <c r="C1410" s="484" t="s">
        <v>12064</v>
      </c>
      <c r="D1410" s="5" t="s">
        <v>12065</v>
      </c>
      <c r="E1410" s="258" t="s">
        <v>12066</v>
      </c>
      <c r="F1410" s="106" t="s">
        <v>8963</v>
      </c>
      <c r="G1410" s="255" t="s">
        <v>12067</v>
      </c>
      <c r="H1410" s="4"/>
      <c r="I1410" s="4"/>
    </row>
    <row r="1411" customFormat="false" ht="15.75" hidden="false" customHeight="false" outlineLevel="0" collapsed="false">
      <c r="A1411" s="820"/>
      <c r="B1411" s="761" t="n">
        <v>45133</v>
      </c>
      <c r="C1411" s="818" t="s">
        <v>12068</v>
      </c>
      <c r="D1411" s="5" t="s">
        <v>5717</v>
      </c>
      <c r="E1411" s="258" t="s">
        <v>12069</v>
      </c>
      <c r="F1411" s="106"/>
      <c r="G1411" s="4"/>
      <c r="H1411" s="4"/>
      <c r="I1411" s="4"/>
    </row>
    <row r="1412" customFormat="false" ht="15.75" hidden="false" customHeight="false" outlineLevel="0" collapsed="false">
      <c r="A1412" s="820"/>
      <c r="B1412" s="761" t="n">
        <v>45134</v>
      </c>
      <c r="C1412" s="275" t="s">
        <v>12070</v>
      </c>
      <c r="D1412" s="5" t="s">
        <v>11443</v>
      </c>
      <c r="E1412" s="258" t="s">
        <v>12071</v>
      </c>
      <c r="F1412" s="106"/>
      <c r="G1412" s="4"/>
      <c r="H1412" s="4"/>
      <c r="I1412" s="4"/>
    </row>
    <row r="1413" customFormat="false" ht="15.75" hidden="false" customHeight="false" outlineLevel="0" collapsed="false">
      <c r="A1413" s="820"/>
      <c r="B1413" s="761" t="n">
        <v>45134</v>
      </c>
      <c r="C1413" s="793" t="s">
        <v>12072</v>
      </c>
      <c r="D1413" s="41" t="s">
        <v>12073</v>
      </c>
      <c r="E1413" s="266" t="s">
        <v>12074</v>
      </c>
      <c r="F1413" s="106"/>
      <c r="G1413" s="4"/>
      <c r="H1413" s="4"/>
      <c r="I1413" s="4"/>
    </row>
    <row r="1414" customFormat="false" ht="15.75" hidden="false" customHeight="false" outlineLevel="0" collapsed="false">
      <c r="A1414" s="820"/>
      <c r="B1414" s="761" t="n">
        <v>45134</v>
      </c>
      <c r="C1414" s="275" t="s">
        <v>12075</v>
      </c>
      <c r="D1414" s="5" t="s">
        <v>1354</v>
      </c>
      <c r="E1414" s="258" t="s">
        <v>12076</v>
      </c>
      <c r="F1414" s="106"/>
      <c r="G1414" s="4"/>
      <c r="H1414" s="4"/>
      <c r="I1414" s="4"/>
    </row>
    <row r="1415" customFormat="false" ht="15.75" hidden="false" customHeight="false" outlineLevel="0" collapsed="false">
      <c r="A1415" s="820"/>
      <c r="B1415" s="761" t="n">
        <v>45500</v>
      </c>
      <c r="C1415" s="380" t="s">
        <v>12077</v>
      </c>
      <c r="D1415" s="5" t="s">
        <v>2027</v>
      </c>
      <c r="E1415" s="258" t="s">
        <v>12078</v>
      </c>
      <c r="F1415" s="106"/>
      <c r="G1415" s="4"/>
      <c r="H1415" s="4"/>
      <c r="I1415" s="4"/>
    </row>
    <row r="1416" customFormat="false" ht="15.75" hidden="false" customHeight="false" outlineLevel="0" collapsed="false">
      <c r="A1416" s="820"/>
      <c r="B1416" s="761" t="n">
        <v>45135</v>
      </c>
      <c r="C1416" s="380" t="s">
        <v>12079</v>
      </c>
      <c r="D1416" s="5" t="s">
        <v>12080</v>
      </c>
      <c r="E1416" s="258" t="s">
        <v>12081</v>
      </c>
      <c r="F1416" s="106"/>
      <c r="G1416" s="4"/>
      <c r="H1416" s="4"/>
      <c r="I1416" s="4"/>
    </row>
    <row r="1417" customFormat="false" ht="15.75" hidden="false" customHeight="false" outlineLevel="0" collapsed="false">
      <c r="A1417" s="820"/>
      <c r="B1417" s="761" t="n">
        <v>45135</v>
      </c>
      <c r="C1417" s="810" t="s">
        <v>12082</v>
      </c>
      <c r="D1417" s="4" t="s">
        <v>1377</v>
      </c>
      <c r="E1417" s="255" t="s">
        <v>12083</v>
      </c>
      <c r="F1417" s="106"/>
      <c r="G1417" s="4"/>
      <c r="H1417" s="4"/>
      <c r="I1417" s="4"/>
    </row>
    <row r="1418" customFormat="false" ht="15.75" hidden="false" customHeight="false" outlineLevel="0" collapsed="false">
      <c r="A1418" s="820"/>
      <c r="B1418" s="761" t="n">
        <v>45138</v>
      </c>
      <c r="C1418" s="810" t="s">
        <v>12084</v>
      </c>
      <c r="D1418" s="4" t="s">
        <v>12085</v>
      </c>
      <c r="E1418" s="255" t="s">
        <v>12086</v>
      </c>
      <c r="F1418" s="106"/>
      <c r="G1418" s="4"/>
      <c r="H1418" s="4"/>
      <c r="I1418" s="4"/>
    </row>
    <row r="1419" customFormat="false" ht="15.75" hidden="false" customHeight="false" outlineLevel="0" collapsed="false">
      <c r="A1419" s="820"/>
      <c r="B1419" s="768" t="s">
        <v>12087</v>
      </c>
      <c r="C1419" s="245"/>
      <c r="D1419" s="246"/>
      <c r="E1419" s="168"/>
      <c r="F1419" s="168"/>
      <c r="G1419" s="168"/>
      <c r="H1419" s="168"/>
      <c r="I1419" s="168"/>
      <c r="J1419" s="168"/>
      <c r="K1419" s="168"/>
      <c r="L1419" s="168"/>
    </row>
    <row r="1420" customFormat="false" ht="15.75" hidden="false" customHeight="false" outlineLevel="0" collapsed="false">
      <c r="A1420" s="820"/>
      <c r="B1420" s="580" t="s">
        <v>7334</v>
      </c>
      <c r="C1420" s="826" t="s">
        <v>12088</v>
      </c>
      <c r="D1420" s="5" t="s">
        <v>1380</v>
      </c>
      <c r="E1420" s="262" t="s">
        <v>2707</v>
      </c>
      <c r="F1420" s="106"/>
      <c r="G1420" s="4"/>
      <c r="H1420" s="4"/>
      <c r="I1420" s="4"/>
    </row>
    <row r="1421" customFormat="false" ht="15.75" hidden="false" customHeight="false" outlineLevel="0" collapsed="false">
      <c r="A1421" s="820"/>
      <c r="B1421" s="580" t="s">
        <v>6618</v>
      </c>
      <c r="C1421" s="275" t="s">
        <v>12089</v>
      </c>
      <c r="D1421" s="41" t="s">
        <v>12090</v>
      </c>
      <c r="E1421" s="362" t="s">
        <v>12091</v>
      </c>
      <c r="F1421" s="106"/>
      <c r="G1421" s="4"/>
      <c r="H1421" s="4"/>
      <c r="I1421" s="4"/>
    </row>
    <row r="1422" customFormat="false" ht="15.75" hidden="false" customHeight="false" outlineLevel="0" collapsed="false">
      <c r="A1422" s="820"/>
      <c r="B1422" s="646" t="n">
        <v>45142</v>
      </c>
      <c r="C1422" s="4" t="s">
        <v>12092</v>
      </c>
      <c r="D1422" s="4" t="s">
        <v>12093</v>
      </c>
      <c r="E1422" s="255" t="s">
        <v>12094</v>
      </c>
    </row>
    <row r="1423" customFormat="false" ht="15.75" hidden="false" customHeight="false" outlineLevel="0" collapsed="false">
      <c r="A1423" s="820"/>
      <c r="B1423" s="580" t="s">
        <v>6094</v>
      </c>
      <c r="C1423" s="380" t="s">
        <v>12095</v>
      </c>
      <c r="D1423" s="5" t="s">
        <v>1607</v>
      </c>
      <c r="E1423" s="258" t="s">
        <v>12096</v>
      </c>
      <c r="F1423" s="106"/>
      <c r="G1423" s="4"/>
      <c r="H1423" s="4"/>
      <c r="I1423" s="4"/>
    </row>
    <row r="1424" customFormat="false" ht="15.75" hidden="false" customHeight="false" outlineLevel="0" collapsed="false">
      <c r="A1424" s="820"/>
      <c r="B1424" s="580" t="s">
        <v>6094</v>
      </c>
      <c r="C1424" s="818" t="s">
        <v>12097</v>
      </c>
      <c r="D1424" s="5" t="s">
        <v>5433</v>
      </c>
      <c r="E1424" s="258" t="s">
        <v>12098</v>
      </c>
      <c r="F1424" s="106"/>
      <c r="G1424" s="4"/>
      <c r="H1424" s="4"/>
      <c r="I1424" s="4"/>
    </row>
    <row r="1425" customFormat="false" ht="15.75" hidden="false" customHeight="false" outlineLevel="0" collapsed="false">
      <c r="A1425" s="820"/>
      <c r="B1425" s="580" t="s">
        <v>6094</v>
      </c>
      <c r="C1425" s="818" t="s">
        <v>12099</v>
      </c>
      <c r="D1425" s="5" t="s">
        <v>2062</v>
      </c>
      <c r="E1425" s="258" t="s">
        <v>12100</v>
      </c>
      <c r="F1425" s="106"/>
      <c r="G1425" s="4"/>
      <c r="H1425" s="4"/>
      <c r="I1425" s="4"/>
    </row>
    <row r="1426" customFormat="false" ht="15.75" hidden="false" customHeight="false" outlineLevel="0" collapsed="false">
      <c r="A1426" s="820"/>
      <c r="B1426" s="646" t="n">
        <v>45143</v>
      </c>
      <c r="C1426" s="734" t="s">
        <v>12101</v>
      </c>
      <c r="D1426" s="4" t="s">
        <v>1724</v>
      </c>
      <c r="E1426" s="255" t="s">
        <v>12102</v>
      </c>
      <c r="F1426" s="482"/>
      <c r="H1426" s="4"/>
      <c r="I1426" s="4"/>
    </row>
    <row r="1427" customFormat="false" ht="15.75" hidden="false" customHeight="false" outlineLevel="0" collapsed="false">
      <c r="A1427" s="820"/>
      <c r="B1427" s="646" t="n">
        <v>45143</v>
      </c>
      <c r="C1427" s="807" t="s">
        <v>12103</v>
      </c>
      <c r="F1427" s="482"/>
      <c r="H1427" s="4"/>
      <c r="I1427" s="4"/>
    </row>
    <row r="1428" customFormat="false" ht="15.75" hidden="false" customHeight="false" outlineLevel="0" collapsed="false">
      <c r="A1428" s="820"/>
      <c r="B1428" s="646" t="n">
        <v>45143</v>
      </c>
      <c r="C1428" s="380" t="s">
        <v>12104</v>
      </c>
      <c r="D1428" s="5"/>
      <c r="E1428" s="11"/>
      <c r="F1428" s="106"/>
      <c r="G1428" s="4"/>
      <c r="H1428" s="4"/>
      <c r="I1428" s="4"/>
    </row>
    <row r="1429" customFormat="false" ht="15.75" hidden="false" customHeight="false" outlineLevel="0" collapsed="false">
      <c r="A1429" s="820"/>
      <c r="B1429" s="662" t="n">
        <v>45145</v>
      </c>
      <c r="C1429" s="792" t="s">
        <v>12105</v>
      </c>
      <c r="D1429" s="5" t="s">
        <v>5106</v>
      </c>
      <c r="E1429" s="258" t="s">
        <v>12106</v>
      </c>
      <c r="F1429" s="106"/>
      <c r="G1429" s="4"/>
      <c r="H1429" s="4"/>
      <c r="I1429" s="4"/>
    </row>
    <row r="1430" customFormat="false" ht="15.75" hidden="false" customHeight="false" outlineLevel="0" collapsed="false">
      <c r="A1430" s="820"/>
      <c r="B1430" s="646" t="n">
        <v>45145</v>
      </c>
      <c r="C1430" s="380" t="s">
        <v>12107</v>
      </c>
      <c r="D1430" s="5" t="s">
        <v>12108</v>
      </c>
      <c r="E1430" s="258" t="s">
        <v>12109</v>
      </c>
      <c r="F1430" s="106"/>
      <c r="G1430" s="4"/>
      <c r="H1430" s="4"/>
      <c r="I1430" s="4"/>
    </row>
    <row r="1431" customFormat="false" ht="15.75" hidden="false" customHeight="false" outlineLevel="0" collapsed="false">
      <c r="A1431" s="820"/>
      <c r="B1431" s="646" t="n">
        <v>45146</v>
      </c>
      <c r="C1431" s="832" t="s">
        <v>12110</v>
      </c>
      <c r="D1431" s="5" t="s">
        <v>1432</v>
      </c>
      <c r="E1431" s="258" t="s">
        <v>12111</v>
      </c>
      <c r="F1431" s="106"/>
      <c r="G1431" s="4"/>
      <c r="H1431" s="4"/>
      <c r="I1431" s="4"/>
    </row>
    <row r="1432" customFormat="false" ht="15.75" hidden="false" customHeight="false" outlineLevel="0" collapsed="false">
      <c r="A1432" s="820"/>
      <c r="B1432" s="662" t="n">
        <v>45146</v>
      </c>
      <c r="C1432" s="41" t="s">
        <v>12112</v>
      </c>
      <c r="D1432" s="41" t="s">
        <v>12113</v>
      </c>
      <c r="E1432" s="266" t="s">
        <v>12114</v>
      </c>
      <c r="F1432" s="106"/>
      <c r="G1432" s="4"/>
      <c r="H1432" s="4"/>
      <c r="I1432" s="4"/>
    </row>
    <row r="1433" customFormat="false" ht="15.75" hidden="false" customHeight="false" outlineLevel="0" collapsed="false">
      <c r="A1433" s="820"/>
      <c r="B1433" s="646" t="n">
        <v>45147</v>
      </c>
      <c r="C1433" s="380" t="s">
        <v>12115</v>
      </c>
      <c r="D1433" s="5" t="s">
        <v>12116</v>
      </c>
      <c r="E1433" s="258" t="s">
        <v>12117</v>
      </c>
      <c r="F1433" s="106"/>
      <c r="G1433" s="4"/>
      <c r="H1433" s="4"/>
      <c r="I1433" s="4"/>
    </row>
    <row r="1434" customFormat="false" ht="15.75" hidden="false" customHeight="false" outlineLevel="0" collapsed="false">
      <c r="A1434" s="820"/>
      <c r="B1434" s="580" t="s">
        <v>6116</v>
      </c>
      <c r="C1434" s="380" t="s">
        <v>12118</v>
      </c>
      <c r="D1434" s="5" t="s">
        <v>12119</v>
      </c>
      <c r="E1434" s="258" t="s">
        <v>12120</v>
      </c>
      <c r="F1434" s="106"/>
      <c r="G1434" s="4"/>
      <c r="H1434" s="4"/>
      <c r="I1434" s="4"/>
    </row>
    <row r="1435" customFormat="false" ht="15.75" hidden="false" customHeight="false" outlineLevel="0" collapsed="false">
      <c r="A1435" s="820"/>
      <c r="B1435" s="580" t="s">
        <v>6116</v>
      </c>
      <c r="C1435" s="818" t="s">
        <v>12121</v>
      </c>
      <c r="D1435" s="5" t="s">
        <v>598</v>
      </c>
      <c r="E1435" s="258" t="s">
        <v>12122</v>
      </c>
      <c r="F1435" s="106"/>
      <c r="G1435" s="4"/>
      <c r="H1435" s="4"/>
      <c r="I1435" s="4"/>
    </row>
    <row r="1436" customFormat="false" ht="15.75" hidden="false" customHeight="false" outlineLevel="0" collapsed="false">
      <c r="A1436" s="820"/>
      <c r="B1436" s="662" t="n">
        <v>45149</v>
      </c>
      <c r="C1436" s="275" t="s">
        <v>12123</v>
      </c>
      <c r="D1436" s="41" t="s">
        <v>12124</v>
      </c>
      <c r="E1436" s="266" t="s">
        <v>12125</v>
      </c>
      <c r="F1436" s="106"/>
      <c r="G1436" s="4"/>
      <c r="H1436" s="4"/>
      <c r="I1436" s="4"/>
    </row>
    <row r="1437" customFormat="false" ht="15.75" hidden="false" customHeight="false" outlineLevel="0" collapsed="false">
      <c r="A1437" s="820"/>
      <c r="B1437" s="646" t="n">
        <v>45149</v>
      </c>
      <c r="C1437" s="275" t="s">
        <v>12126</v>
      </c>
      <c r="D1437" s="5" t="s">
        <v>518</v>
      </c>
      <c r="E1437" s="258" t="s">
        <v>12127</v>
      </c>
      <c r="F1437" s="106"/>
      <c r="G1437" s="4"/>
      <c r="H1437" s="4"/>
      <c r="I1437" s="4"/>
    </row>
    <row r="1438" customFormat="false" ht="15.75" hidden="false" customHeight="false" outlineLevel="0" collapsed="false">
      <c r="A1438" s="820"/>
      <c r="B1438" s="646" t="n">
        <v>45150</v>
      </c>
      <c r="C1438" s="275" t="s">
        <v>12128</v>
      </c>
      <c r="D1438" s="5" t="s">
        <v>12129</v>
      </c>
      <c r="E1438" s="258" t="s">
        <v>12130</v>
      </c>
      <c r="F1438" s="106"/>
      <c r="G1438" s="4"/>
      <c r="H1438" s="4"/>
      <c r="I1438" s="4"/>
    </row>
    <row r="1439" customFormat="false" ht="15.75" hidden="false" customHeight="false" outlineLevel="0" collapsed="false">
      <c r="A1439" s="820"/>
      <c r="B1439" s="646" t="n">
        <v>45152</v>
      </c>
      <c r="C1439" s="826" t="s">
        <v>12131</v>
      </c>
      <c r="D1439" s="5" t="s">
        <v>5106</v>
      </c>
      <c r="E1439" s="262" t="s">
        <v>2616</v>
      </c>
      <c r="F1439" s="106"/>
      <c r="G1439" s="4"/>
      <c r="H1439" s="4"/>
      <c r="I1439" s="4"/>
    </row>
    <row r="1440" customFormat="false" ht="15.75" hidden="false" customHeight="false" outlineLevel="0" collapsed="false">
      <c r="A1440" s="820"/>
      <c r="B1440" s="646" t="n">
        <v>45153</v>
      </c>
      <c r="C1440" s="826" t="s">
        <v>12132</v>
      </c>
      <c r="D1440" s="5" t="s">
        <v>5106</v>
      </c>
      <c r="E1440" s="258" t="s">
        <v>12133</v>
      </c>
      <c r="F1440" s="106" t="s">
        <v>1607</v>
      </c>
      <c r="G1440" s="255" t="s">
        <v>12134</v>
      </c>
      <c r="H1440" s="4"/>
      <c r="I1440" s="4"/>
    </row>
    <row r="1441" customFormat="false" ht="15.75" hidden="false" customHeight="false" outlineLevel="0" collapsed="false">
      <c r="A1441" s="820"/>
      <c r="B1441" s="646" t="n">
        <v>45153</v>
      </c>
      <c r="C1441" s="826" t="s">
        <v>12135</v>
      </c>
      <c r="D1441" s="5" t="s">
        <v>12136</v>
      </c>
      <c r="E1441" s="258" t="s">
        <v>12137</v>
      </c>
      <c r="F1441" s="106"/>
      <c r="G1441" s="4"/>
      <c r="H1441" s="4"/>
      <c r="I1441" s="4"/>
    </row>
    <row r="1442" customFormat="false" ht="15.75" hidden="false" customHeight="false" outlineLevel="0" collapsed="false">
      <c r="A1442" s="820"/>
      <c r="B1442" s="646" t="n">
        <v>45154</v>
      </c>
      <c r="C1442" s="843" t="s">
        <v>12138</v>
      </c>
      <c r="D1442" s="5" t="s">
        <v>1066</v>
      </c>
      <c r="E1442" s="258" t="s">
        <v>12139</v>
      </c>
      <c r="F1442" s="106"/>
      <c r="G1442" s="4"/>
      <c r="H1442" s="4"/>
      <c r="I1442" s="4"/>
    </row>
    <row r="1443" customFormat="false" ht="15.75" hidden="false" customHeight="false" outlineLevel="0" collapsed="false">
      <c r="A1443" s="820"/>
      <c r="B1443" s="646" t="n">
        <v>45154</v>
      </c>
      <c r="C1443" s="380" t="s">
        <v>12140</v>
      </c>
      <c r="D1443" s="5" t="s">
        <v>1564</v>
      </c>
      <c r="E1443" s="258" t="s">
        <v>12141</v>
      </c>
      <c r="F1443" s="106"/>
      <c r="G1443" s="4"/>
      <c r="H1443" s="4"/>
      <c r="I1443" s="4"/>
    </row>
    <row r="1444" customFormat="false" ht="15.75" hidden="false" customHeight="false" outlineLevel="0" collapsed="false">
      <c r="A1444" s="820"/>
      <c r="B1444" s="646" t="n">
        <v>45155</v>
      </c>
      <c r="C1444" s="818" t="s">
        <v>12142</v>
      </c>
      <c r="D1444" s="5" t="s">
        <v>12143</v>
      </c>
      <c r="E1444" s="258" t="s">
        <v>12144</v>
      </c>
      <c r="F1444" s="106"/>
      <c r="G1444" s="4"/>
      <c r="H1444" s="4"/>
      <c r="I1444" s="4"/>
    </row>
    <row r="1445" customFormat="false" ht="15.75" hidden="false" customHeight="false" outlineLevel="0" collapsed="false">
      <c r="A1445" s="820"/>
      <c r="B1445" s="646" t="n">
        <v>45156</v>
      </c>
      <c r="C1445" s="818" t="s">
        <v>12145</v>
      </c>
      <c r="F1445" s="106"/>
      <c r="G1445" s="4"/>
      <c r="H1445" s="4"/>
      <c r="I1445" s="4"/>
    </row>
    <row r="1446" customFormat="false" ht="15.75" hidden="false" customHeight="false" outlineLevel="0" collapsed="false">
      <c r="A1446" s="820"/>
      <c r="B1446" s="580" t="s">
        <v>6119</v>
      </c>
      <c r="C1446" s="380" t="s">
        <v>12146</v>
      </c>
      <c r="D1446" s="5" t="s">
        <v>1564</v>
      </c>
      <c r="E1446" s="258" t="s">
        <v>12147</v>
      </c>
      <c r="F1446" s="106"/>
      <c r="G1446" s="4"/>
      <c r="H1446" s="4"/>
      <c r="I1446" s="4"/>
    </row>
    <row r="1447" customFormat="false" ht="15.75" hidden="false" customHeight="false" outlineLevel="0" collapsed="false">
      <c r="A1447" s="820"/>
      <c r="B1447" s="580" t="s">
        <v>7398</v>
      </c>
      <c r="C1447" s="380" t="s">
        <v>12148</v>
      </c>
      <c r="D1447" s="5" t="s">
        <v>518</v>
      </c>
      <c r="E1447" s="258" t="s">
        <v>12149</v>
      </c>
      <c r="F1447" s="106"/>
      <c r="G1447" s="4"/>
      <c r="H1447" s="4"/>
      <c r="I1447" s="4"/>
    </row>
    <row r="1448" customFormat="false" ht="15.75" hidden="false" customHeight="false" outlineLevel="0" collapsed="false">
      <c r="A1448" s="820"/>
      <c r="B1448" s="580" t="s">
        <v>7404</v>
      </c>
      <c r="C1448" s="826" t="s">
        <v>12150</v>
      </c>
      <c r="D1448" s="5" t="s">
        <v>5106</v>
      </c>
      <c r="E1448" s="258" t="s">
        <v>12151</v>
      </c>
      <c r="F1448" s="106"/>
      <c r="G1448" s="4"/>
      <c r="H1448" s="4"/>
      <c r="I1448" s="4"/>
    </row>
    <row r="1449" customFormat="false" ht="15.75" hidden="false" customHeight="false" outlineLevel="0" collapsed="false">
      <c r="A1449" s="820"/>
      <c r="B1449" s="580" t="s">
        <v>7404</v>
      </c>
      <c r="C1449" s="380" t="s">
        <v>12152</v>
      </c>
      <c r="D1449" s="5" t="s">
        <v>518</v>
      </c>
      <c r="E1449" s="258" t="s">
        <v>12153</v>
      </c>
      <c r="F1449" s="106"/>
      <c r="G1449" s="4"/>
      <c r="H1449" s="4"/>
      <c r="I1449" s="4"/>
    </row>
    <row r="1450" customFormat="false" ht="15.75" hidden="false" customHeight="false" outlineLevel="0" collapsed="false">
      <c r="A1450" s="820"/>
      <c r="B1450" s="580" t="s">
        <v>7404</v>
      </c>
      <c r="C1450" s="818" t="s">
        <v>12154</v>
      </c>
      <c r="D1450" s="5" t="s">
        <v>1312</v>
      </c>
      <c r="E1450" s="262" t="s">
        <v>12155</v>
      </c>
      <c r="F1450" s="106"/>
      <c r="G1450" s="4"/>
      <c r="H1450" s="4"/>
      <c r="I1450" s="4"/>
    </row>
    <row r="1451" customFormat="false" ht="15.75" hidden="false" customHeight="false" outlineLevel="0" collapsed="false">
      <c r="A1451" s="820"/>
      <c r="B1451" s="580" t="s">
        <v>7407</v>
      </c>
      <c r="C1451" s="818" t="s">
        <v>12156</v>
      </c>
      <c r="D1451" s="5" t="s">
        <v>1446</v>
      </c>
      <c r="E1451" s="262" t="s">
        <v>12157</v>
      </c>
      <c r="F1451" s="106"/>
      <c r="G1451" s="4"/>
      <c r="H1451" s="4"/>
      <c r="I1451" s="4"/>
    </row>
    <row r="1452" customFormat="false" ht="15.75" hidden="false" customHeight="false" outlineLevel="0" collapsed="false">
      <c r="A1452" s="820"/>
      <c r="B1452" s="580" t="s">
        <v>8358</v>
      </c>
      <c r="C1452" s="818" t="s">
        <v>12158</v>
      </c>
      <c r="D1452" s="5" t="s">
        <v>2121</v>
      </c>
      <c r="E1452" s="262" t="s">
        <v>12159</v>
      </c>
      <c r="F1452" s="106"/>
      <c r="G1452" s="4"/>
      <c r="H1452" s="4"/>
      <c r="I1452" s="4"/>
    </row>
    <row r="1453" customFormat="false" ht="15.75" hidden="false" customHeight="false" outlineLevel="0" collapsed="false">
      <c r="A1453" s="820"/>
      <c r="B1453" s="580" t="s">
        <v>12160</v>
      </c>
      <c r="C1453" s="834" t="s">
        <v>12161</v>
      </c>
      <c r="D1453" s="41" t="s">
        <v>12162</v>
      </c>
      <c r="E1453" s="362" t="s">
        <v>12163</v>
      </c>
      <c r="F1453" s="106"/>
      <c r="G1453" s="4"/>
      <c r="H1453" s="4"/>
      <c r="I1453" s="4"/>
    </row>
    <row r="1454" customFormat="false" ht="15.75" hidden="false" customHeight="false" outlineLevel="0" collapsed="false">
      <c r="A1454" s="820"/>
      <c r="B1454" s="580" t="s">
        <v>5282</v>
      </c>
      <c r="C1454" s="835" t="s">
        <v>12164</v>
      </c>
      <c r="D1454" s="5" t="s">
        <v>12165</v>
      </c>
      <c r="E1454" s="258" t="s">
        <v>12166</v>
      </c>
      <c r="F1454" s="106"/>
      <c r="G1454" s="4"/>
      <c r="H1454" s="4"/>
      <c r="I1454" s="4"/>
    </row>
    <row r="1455" customFormat="false" ht="15.75" hidden="false" customHeight="false" outlineLevel="0" collapsed="false">
      <c r="A1455" s="820"/>
      <c r="B1455" s="580" t="s">
        <v>6663</v>
      </c>
      <c r="C1455" s="826" t="s">
        <v>12167</v>
      </c>
      <c r="D1455" s="5"/>
      <c r="E1455" s="11"/>
      <c r="F1455" s="106"/>
      <c r="G1455" s="4"/>
      <c r="H1455" s="4"/>
      <c r="I1455" s="4"/>
    </row>
    <row r="1456" customFormat="false" ht="15.75" hidden="false" customHeight="false" outlineLevel="0" collapsed="false">
      <c r="A1456" s="820"/>
      <c r="B1456" s="580" t="s">
        <v>5287</v>
      </c>
      <c r="C1456" s="801" t="s">
        <v>12168</v>
      </c>
      <c r="D1456" s="5"/>
      <c r="E1456" s="11"/>
      <c r="F1456" s="106"/>
      <c r="G1456" s="4"/>
      <c r="H1456" s="4"/>
      <c r="I1456" s="4"/>
    </row>
    <row r="1457" customFormat="false" ht="15.75" hidden="false" customHeight="false" outlineLevel="0" collapsed="false">
      <c r="A1457" s="820"/>
      <c r="B1457" s="768" t="s">
        <v>12169</v>
      </c>
      <c r="C1457" s="245"/>
      <c r="D1457" s="246"/>
      <c r="E1457" s="168"/>
      <c r="F1457" s="168"/>
      <c r="G1457" s="168"/>
      <c r="H1457" s="168"/>
      <c r="I1457" s="168"/>
      <c r="J1457" s="168"/>
      <c r="K1457" s="168"/>
      <c r="L1457" s="168"/>
    </row>
    <row r="1458" customFormat="false" ht="15.75" hidden="false" customHeight="false" outlineLevel="0" collapsed="false">
      <c r="A1458" s="820"/>
      <c r="B1458" s="580" t="s">
        <v>5657</v>
      </c>
      <c r="C1458" s="826" t="s">
        <v>12170</v>
      </c>
      <c r="D1458" s="5"/>
      <c r="E1458" s="11"/>
      <c r="F1458" s="106"/>
      <c r="G1458" s="4"/>
      <c r="H1458" s="4"/>
      <c r="I1458" s="4"/>
    </row>
    <row r="1459" customFormat="false" ht="15.75" hidden="false" customHeight="false" outlineLevel="0" collapsed="false">
      <c r="A1459" s="820"/>
      <c r="B1459" s="580" t="s">
        <v>5657</v>
      </c>
      <c r="C1459" s="380" t="s">
        <v>12171</v>
      </c>
      <c r="D1459" s="5" t="s">
        <v>12172</v>
      </c>
      <c r="E1459" s="258" t="s">
        <v>12173</v>
      </c>
      <c r="F1459" s="106"/>
      <c r="G1459" s="4"/>
      <c r="H1459" s="4"/>
      <c r="I1459" s="4"/>
    </row>
    <row r="1460" customFormat="false" ht="15.75" hidden="false" customHeight="false" outlineLevel="0" collapsed="false">
      <c r="A1460" s="820"/>
      <c r="B1460" s="580" t="s">
        <v>6695</v>
      </c>
      <c r="C1460" s="380" t="s">
        <v>12174</v>
      </c>
      <c r="D1460" s="5" t="s">
        <v>518</v>
      </c>
      <c r="E1460" s="258" t="s">
        <v>12175</v>
      </c>
      <c r="F1460" s="106"/>
      <c r="G1460" s="4"/>
      <c r="H1460" s="4"/>
      <c r="I1460" s="4"/>
    </row>
    <row r="1461" customFormat="false" ht="15.75" hidden="false" customHeight="false" outlineLevel="0" collapsed="false">
      <c r="A1461" s="820"/>
      <c r="B1461" s="580" t="s">
        <v>6695</v>
      </c>
      <c r="C1461" s="380" t="s">
        <v>12176</v>
      </c>
      <c r="D1461" s="5" t="s">
        <v>12177</v>
      </c>
      <c r="E1461" s="258" t="s">
        <v>12178</v>
      </c>
      <c r="F1461" s="106"/>
      <c r="G1461" s="4"/>
      <c r="H1461" s="4"/>
      <c r="I1461" s="4"/>
    </row>
    <row r="1462" customFormat="false" ht="15.75" hidden="false" customHeight="false" outlineLevel="0" collapsed="false">
      <c r="A1462" s="820"/>
      <c r="B1462" s="646" t="n">
        <v>45173</v>
      </c>
      <c r="C1462" s="256" t="s">
        <v>12179</v>
      </c>
      <c r="D1462" s="4" t="s">
        <v>3493</v>
      </c>
      <c r="E1462" s="255" t="s">
        <v>12180</v>
      </c>
      <c r="F1462" s="106"/>
      <c r="G1462" s="4"/>
      <c r="H1462" s="4"/>
      <c r="I1462" s="4"/>
    </row>
    <row r="1463" customFormat="false" ht="15.75" hidden="false" customHeight="false" outlineLevel="0" collapsed="false">
      <c r="A1463" s="820"/>
      <c r="B1463" s="580" t="s">
        <v>6699</v>
      </c>
      <c r="C1463" s="826" t="s">
        <v>12181</v>
      </c>
      <c r="D1463" s="41" t="s">
        <v>12182</v>
      </c>
      <c r="E1463" s="266" t="s">
        <v>12183</v>
      </c>
      <c r="F1463" s="106"/>
      <c r="G1463" s="4"/>
      <c r="H1463" s="4"/>
      <c r="I1463" s="4"/>
    </row>
    <row r="1464" customFormat="false" ht="15.75" hidden="false" customHeight="false" outlineLevel="0" collapsed="false">
      <c r="A1464" s="820"/>
      <c r="B1464" s="580" t="s">
        <v>7885</v>
      </c>
      <c r="C1464" s="835" t="s">
        <v>12184</v>
      </c>
      <c r="D1464" s="5"/>
      <c r="E1464" s="11"/>
      <c r="F1464" s="106"/>
      <c r="G1464" s="4"/>
      <c r="H1464" s="4"/>
      <c r="I1464" s="4"/>
    </row>
    <row r="1465" customFormat="false" ht="15.75" hidden="false" customHeight="false" outlineLevel="0" collapsed="false">
      <c r="A1465" s="820"/>
      <c r="B1465" s="580" t="s">
        <v>7885</v>
      </c>
      <c r="C1465" s="835" t="s">
        <v>12185</v>
      </c>
      <c r="D1465" s="5"/>
      <c r="E1465" s="11"/>
      <c r="F1465" s="106"/>
      <c r="G1465" s="4"/>
      <c r="H1465" s="4"/>
      <c r="I1465" s="4"/>
    </row>
    <row r="1466" customFormat="false" ht="15.75" hidden="false" customHeight="false" outlineLevel="0" collapsed="false">
      <c r="A1466" s="820"/>
      <c r="B1466" s="580" t="s">
        <v>6138</v>
      </c>
      <c r="C1466" s="826" t="s">
        <v>12186</v>
      </c>
      <c r="D1466" s="5" t="s">
        <v>1446</v>
      </c>
      <c r="E1466" s="258" t="s">
        <v>12187</v>
      </c>
      <c r="F1466" s="106"/>
      <c r="G1466" s="4"/>
      <c r="H1466" s="4"/>
      <c r="I1466" s="4"/>
    </row>
    <row r="1467" customFormat="false" ht="15.75" hidden="false" customHeight="false" outlineLevel="0" collapsed="false">
      <c r="A1467" s="820"/>
      <c r="B1467" s="646" t="n">
        <v>45179</v>
      </c>
      <c r="C1467" s="4" t="s">
        <v>12188</v>
      </c>
      <c r="D1467" s="4" t="s">
        <v>4833</v>
      </c>
      <c r="E1467" s="255" t="s">
        <v>12189</v>
      </c>
      <c r="F1467" s="106" t="s">
        <v>12190</v>
      </c>
      <c r="G1467" s="255" t="s">
        <v>12191</v>
      </c>
      <c r="H1467" s="4"/>
      <c r="I1467" s="4"/>
    </row>
    <row r="1468" customFormat="false" ht="15.75" hidden="false" customHeight="false" outlineLevel="0" collapsed="false">
      <c r="A1468" s="820"/>
      <c r="B1468" s="580" t="s">
        <v>8377</v>
      </c>
      <c r="C1468" s="701" t="s">
        <v>12192</v>
      </c>
      <c r="D1468" s="5"/>
      <c r="E1468" s="11"/>
      <c r="F1468" s="106"/>
      <c r="G1468" s="4"/>
      <c r="H1468" s="4"/>
      <c r="I1468" s="4"/>
    </row>
    <row r="1469" customFormat="false" ht="15.75" hidden="false" customHeight="false" outlineLevel="0" collapsed="false">
      <c r="A1469" s="820"/>
      <c r="B1469" s="580" t="s">
        <v>12193</v>
      </c>
      <c r="C1469" s="818" t="s">
        <v>12194</v>
      </c>
      <c r="D1469" s="5" t="s">
        <v>12195</v>
      </c>
      <c r="E1469" s="258" t="s">
        <v>12196</v>
      </c>
      <c r="F1469" s="106"/>
      <c r="G1469" s="4"/>
      <c r="H1469" s="4"/>
      <c r="I1469" s="4"/>
    </row>
    <row r="1470" customFormat="false" ht="15.75" hidden="false" customHeight="false" outlineLevel="0" collapsed="false">
      <c r="A1470" s="820"/>
      <c r="B1470" s="580" t="s">
        <v>7892</v>
      </c>
      <c r="C1470" s="380" t="s">
        <v>12197</v>
      </c>
      <c r="D1470" s="5" t="s">
        <v>12198</v>
      </c>
      <c r="E1470" s="258" t="s">
        <v>12199</v>
      </c>
      <c r="F1470" s="106"/>
      <c r="G1470" s="4"/>
      <c r="H1470" s="4"/>
      <c r="I1470" s="4"/>
    </row>
    <row r="1471" customFormat="false" ht="15.75" hidden="false" customHeight="false" outlineLevel="0" collapsed="false">
      <c r="A1471" s="820"/>
      <c r="B1471" s="580" t="s">
        <v>7892</v>
      </c>
      <c r="C1471" s="818" t="s">
        <v>12200</v>
      </c>
      <c r="D1471" s="5" t="s">
        <v>5051</v>
      </c>
      <c r="E1471" s="258" t="s">
        <v>12201</v>
      </c>
      <c r="F1471" s="106"/>
      <c r="G1471" s="4"/>
      <c r="H1471" s="4"/>
      <c r="I1471" s="4"/>
    </row>
    <row r="1472" customFormat="false" ht="15.75" hidden="false" customHeight="false" outlineLevel="0" collapsed="false">
      <c r="A1472" s="820"/>
      <c r="B1472" s="580" t="s">
        <v>7901</v>
      </c>
      <c r="C1472" s="380" t="s">
        <v>12202</v>
      </c>
      <c r="D1472" s="5" t="s">
        <v>1335</v>
      </c>
      <c r="E1472" s="258" t="s">
        <v>12203</v>
      </c>
      <c r="F1472" s="106"/>
      <c r="G1472" s="4"/>
      <c r="H1472" s="4"/>
      <c r="I1472" s="4"/>
    </row>
    <row r="1473" customFormat="false" ht="15.75" hidden="false" customHeight="false" outlineLevel="0" collapsed="false">
      <c r="A1473" s="820"/>
      <c r="B1473" s="580" t="s">
        <v>7901</v>
      </c>
      <c r="C1473" s="380" t="s">
        <v>12204</v>
      </c>
      <c r="D1473" s="41" t="s">
        <v>12205</v>
      </c>
      <c r="E1473" s="266" t="s">
        <v>12206</v>
      </c>
      <c r="F1473" s="106"/>
      <c r="G1473" s="4"/>
      <c r="H1473" s="4"/>
      <c r="I1473" s="4"/>
    </row>
    <row r="1474" customFormat="false" ht="15.75" hidden="false" customHeight="false" outlineLevel="0" collapsed="false">
      <c r="A1474" s="820"/>
      <c r="B1474" s="580" t="s">
        <v>7907</v>
      </c>
      <c r="C1474" s="380" t="s">
        <v>12207</v>
      </c>
      <c r="D1474" s="5" t="s">
        <v>10001</v>
      </c>
      <c r="E1474" s="258" t="s">
        <v>12208</v>
      </c>
      <c r="F1474" s="106"/>
      <c r="G1474" s="4"/>
      <c r="H1474" s="4"/>
      <c r="I1474" s="4"/>
    </row>
    <row r="1475" customFormat="false" ht="15.75" hidden="false" customHeight="false" outlineLevel="0" collapsed="false">
      <c r="A1475" s="820"/>
      <c r="B1475" s="580" t="s">
        <v>12209</v>
      </c>
      <c r="C1475" s="275" t="s">
        <v>12210</v>
      </c>
      <c r="D1475" s="5" t="s">
        <v>12211</v>
      </c>
      <c r="E1475" s="258" t="s">
        <v>12212</v>
      </c>
      <c r="F1475" s="106"/>
      <c r="G1475" s="4"/>
      <c r="H1475" s="4"/>
      <c r="I1475" s="4"/>
    </row>
    <row r="1476" customFormat="false" ht="15.75" hidden="false" customHeight="false" outlineLevel="0" collapsed="false">
      <c r="A1476" s="820"/>
      <c r="B1476" s="580" t="s">
        <v>12213</v>
      </c>
      <c r="C1476" s="778" t="s">
        <v>12214</v>
      </c>
      <c r="D1476" s="5" t="s">
        <v>12215</v>
      </c>
      <c r="E1476" s="258" t="s">
        <v>12216</v>
      </c>
      <c r="F1476" s="106"/>
      <c r="G1476" s="4"/>
      <c r="H1476" s="4"/>
      <c r="I1476" s="4"/>
    </row>
    <row r="1477" customFormat="false" ht="15.75" hidden="false" customHeight="false" outlineLevel="0" collapsed="false">
      <c r="A1477" s="820"/>
      <c r="B1477" s="580" t="s">
        <v>12217</v>
      </c>
      <c r="C1477" s="18" t="s">
        <v>12218</v>
      </c>
      <c r="D1477" s="5" t="s">
        <v>12219</v>
      </c>
      <c r="E1477" s="258" t="s">
        <v>12220</v>
      </c>
      <c r="F1477" s="106"/>
      <c r="G1477" s="4"/>
      <c r="H1477" s="4"/>
      <c r="I1477" s="4"/>
    </row>
    <row r="1478" customFormat="false" ht="15.75" hidden="false" customHeight="false" outlineLevel="0" collapsed="false">
      <c r="A1478" s="820"/>
      <c r="B1478" s="580" t="s">
        <v>12217</v>
      </c>
      <c r="C1478" s="385" t="s">
        <v>12221</v>
      </c>
      <c r="D1478" s="5"/>
      <c r="E1478" s="11"/>
      <c r="F1478" s="106"/>
      <c r="G1478" s="4"/>
      <c r="H1478" s="4"/>
      <c r="I1478" s="4"/>
    </row>
    <row r="1479" customFormat="false" ht="15.75" hidden="false" customHeight="false" outlineLevel="0" collapsed="false">
      <c r="A1479" s="820"/>
      <c r="B1479" s="580" t="s">
        <v>12222</v>
      </c>
      <c r="C1479" s="18" t="s">
        <v>12223</v>
      </c>
      <c r="D1479" s="5" t="s">
        <v>12224</v>
      </c>
      <c r="E1479" s="11"/>
      <c r="F1479" s="106"/>
      <c r="G1479" s="4"/>
      <c r="H1479" s="4"/>
      <c r="I1479" s="4"/>
    </row>
    <row r="1480" customFormat="false" ht="15.75" hidden="false" customHeight="false" outlineLevel="0" collapsed="false">
      <c r="A1480" s="820"/>
      <c r="B1480" s="580" t="s">
        <v>12222</v>
      </c>
      <c r="C1480" s="380" t="s">
        <v>12225</v>
      </c>
      <c r="D1480" s="5" t="s">
        <v>1564</v>
      </c>
      <c r="E1480" s="258" t="s">
        <v>12226</v>
      </c>
      <c r="F1480" s="106"/>
      <c r="G1480" s="4"/>
      <c r="H1480" s="4"/>
      <c r="I1480" s="4"/>
    </row>
    <row r="1481" customFormat="false" ht="15.75" hidden="false" customHeight="false" outlineLevel="0" collapsed="false">
      <c r="A1481" s="820"/>
      <c r="B1481" s="580" t="s">
        <v>7911</v>
      </c>
      <c r="C1481" s="818" t="s">
        <v>12227</v>
      </c>
      <c r="D1481" s="5" t="s">
        <v>12228</v>
      </c>
      <c r="E1481" s="258" t="s">
        <v>12229</v>
      </c>
      <c r="F1481" s="106"/>
      <c r="G1481" s="4"/>
      <c r="H1481" s="4"/>
      <c r="I1481" s="4"/>
    </row>
    <row r="1482" customFormat="false" ht="15.75" hidden="false" customHeight="false" outlineLevel="0" collapsed="false">
      <c r="A1482" s="820"/>
      <c r="B1482" s="580" t="s">
        <v>7911</v>
      </c>
      <c r="C1482" s="826" t="s">
        <v>12230</v>
      </c>
      <c r="D1482" s="5" t="s">
        <v>6616</v>
      </c>
      <c r="E1482" s="258" t="s">
        <v>12231</v>
      </c>
      <c r="F1482" s="106" t="s">
        <v>588</v>
      </c>
      <c r="G1482" s="255" t="s">
        <v>12232</v>
      </c>
      <c r="H1482" s="4"/>
      <c r="I1482" s="4"/>
    </row>
    <row r="1483" customFormat="false" ht="15.75" hidden="false" customHeight="false" outlineLevel="0" collapsed="false">
      <c r="A1483" s="820"/>
      <c r="B1483" s="580" t="s">
        <v>6146</v>
      </c>
      <c r="C1483" s="380" t="s">
        <v>12233</v>
      </c>
      <c r="D1483" s="5" t="s">
        <v>518</v>
      </c>
      <c r="E1483" s="258" t="s">
        <v>12234</v>
      </c>
      <c r="F1483" s="106"/>
      <c r="G1483" s="4"/>
      <c r="H1483" s="4"/>
      <c r="I1483" s="4"/>
    </row>
    <row r="1484" customFormat="false" ht="15.75" hidden="false" customHeight="false" outlineLevel="0" collapsed="false">
      <c r="A1484" s="820"/>
      <c r="B1484" s="580" t="s">
        <v>6146</v>
      </c>
      <c r="C1484" s="380" t="s">
        <v>12235</v>
      </c>
      <c r="D1484" s="5" t="s">
        <v>1626</v>
      </c>
      <c r="E1484" s="258" t="s">
        <v>12236</v>
      </c>
      <c r="F1484" s="106"/>
      <c r="G1484" s="4"/>
      <c r="H1484" s="4"/>
      <c r="I1484" s="4"/>
    </row>
    <row r="1485" customFormat="false" ht="15.75" hidden="false" customHeight="false" outlineLevel="0" collapsed="false">
      <c r="A1485" s="820"/>
      <c r="B1485" s="580" t="s">
        <v>6149</v>
      </c>
      <c r="C1485" s="380" t="s">
        <v>12237</v>
      </c>
      <c r="D1485" s="5"/>
      <c r="E1485" s="258" t="s">
        <v>12238</v>
      </c>
      <c r="F1485" s="106"/>
      <c r="G1485" s="4"/>
      <c r="H1485" s="4"/>
      <c r="I1485" s="4"/>
    </row>
    <row r="1486" customFormat="false" ht="15.75" hidden="false" customHeight="false" outlineLevel="0" collapsed="false">
      <c r="A1486" s="820"/>
      <c r="B1486" s="580" t="s">
        <v>12239</v>
      </c>
      <c r="C1486" s="380" t="s">
        <v>12240</v>
      </c>
      <c r="D1486" s="5" t="s">
        <v>518</v>
      </c>
      <c r="E1486" s="258" t="s">
        <v>12241</v>
      </c>
      <c r="F1486" s="106"/>
      <c r="G1486" s="4"/>
      <c r="H1486" s="4"/>
      <c r="I1486" s="4"/>
    </row>
    <row r="1487" customFormat="false" ht="15.75" hidden="false" customHeight="false" outlineLevel="0" collapsed="false">
      <c r="A1487" s="820"/>
      <c r="B1487" s="580" t="s">
        <v>12239</v>
      </c>
      <c r="C1487" s="380" t="s">
        <v>12242</v>
      </c>
      <c r="D1487" s="5" t="s">
        <v>1438</v>
      </c>
      <c r="E1487" s="258" t="s">
        <v>12243</v>
      </c>
      <c r="F1487" s="106"/>
      <c r="G1487" s="4"/>
      <c r="H1487" s="4"/>
      <c r="I1487" s="4"/>
    </row>
    <row r="1488" customFormat="false" ht="15.75" hidden="false" customHeight="false" outlineLevel="0" collapsed="false">
      <c r="A1488" s="820"/>
      <c r="B1488" s="580" t="s">
        <v>12239</v>
      </c>
      <c r="C1488" s="826" t="s">
        <v>12244</v>
      </c>
      <c r="D1488" s="5" t="s">
        <v>12245</v>
      </c>
      <c r="E1488" s="258" t="s">
        <v>12246</v>
      </c>
      <c r="F1488" s="106" t="s">
        <v>1354</v>
      </c>
      <c r="G1488" s="255" t="s">
        <v>12247</v>
      </c>
      <c r="H1488" s="4"/>
      <c r="I1488" s="4"/>
    </row>
    <row r="1489" customFormat="false" ht="15.75" hidden="false" customHeight="false" outlineLevel="0" collapsed="false">
      <c r="A1489" s="820"/>
      <c r="B1489" s="580" t="s">
        <v>5290</v>
      </c>
      <c r="C1489" s="826" t="s">
        <v>12248</v>
      </c>
      <c r="D1489" s="5" t="s">
        <v>1380</v>
      </c>
      <c r="E1489" s="258" t="s">
        <v>12249</v>
      </c>
      <c r="F1489" s="106" t="s">
        <v>6038</v>
      </c>
      <c r="G1489" s="255" t="s">
        <v>12250</v>
      </c>
      <c r="H1489" s="4"/>
      <c r="I1489" s="4"/>
    </row>
    <row r="1490" customFormat="false" ht="15.75" hidden="false" customHeight="false" outlineLevel="0" collapsed="false">
      <c r="A1490" s="820"/>
      <c r="B1490" s="580" t="s">
        <v>5290</v>
      </c>
      <c r="C1490" s="385" t="s">
        <v>12251</v>
      </c>
      <c r="D1490" s="5" t="s">
        <v>12252</v>
      </c>
      <c r="E1490" s="258" t="s">
        <v>12253</v>
      </c>
      <c r="F1490" s="106"/>
      <c r="G1490" s="4"/>
      <c r="H1490" s="4"/>
      <c r="I1490" s="4"/>
    </row>
    <row r="1491" customFormat="false" ht="15.75" hidden="false" customHeight="false" outlineLevel="0" collapsed="false">
      <c r="A1491" s="820"/>
      <c r="B1491" s="580" t="s">
        <v>5290</v>
      </c>
      <c r="C1491" s="385" t="s">
        <v>12254</v>
      </c>
      <c r="D1491" s="5"/>
      <c r="E1491" s="11"/>
      <c r="F1491" s="106"/>
      <c r="G1491" s="4"/>
      <c r="H1491" s="4"/>
      <c r="I1491" s="4"/>
    </row>
    <row r="1492" customFormat="false" ht="15.75" hidden="false" customHeight="false" outlineLevel="0" collapsed="false">
      <c r="A1492" s="820"/>
      <c r="B1492" s="580" t="s">
        <v>5290</v>
      </c>
      <c r="C1492" s="380" t="s">
        <v>12255</v>
      </c>
      <c r="D1492" s="5" t="s">
        <v>12256</v>
      </c>
      <c r="E1492" s="258" t="s">
        <v>12257</v>
      </c>
      <c r="F1492" s="106"/>
      <c r="G1492" s="4"/>
      <c r="H1492" s="4"/>
      <c r="I1492" s="4"/>
    </row>
    <row r="1493" customFormat="false" ht="15.75" hidden="false" customHeight="false" outlineLevel="0" collapsed="false">
      <c r="A1493" s="820"/>
      <c r="B1493" s="580" t="s">
        <v>5290</v>
      </c>
      <c r="C1493" s="18" t="s">
        <v>12258</v>
      </c>
      <c r="D1493" s="41" t="s">
        <v>12259</v>
      </c>
      <c r="E1493" s="266" t="s">
        <v>12260</v>
      </c>
      <c r="F1493" s="106" t="s">
        <v>12261</v>
      </c>
      <c r="G1493" s="255" t="s">
        <v>12262</v>
      </c>
      <c r="I1493" s="4"/>
    </row>
    <row r="1494" customFormat="false" ht="15.75" hidden="false" customHeight="false" outlineLevel="0" collapsed="false">
      <c r="A1494" s="820"/>
      <c r="B1494" s="580" t="s">
        <v>5290</v>
      </c>
      <c r="C1494" s="18" t="s">
        <v>12263</v>
      </c>
      <c r="D1494" s="5" t="s">
        <v>12264</v>
      </c>
      <c r="E1494" s="258" t="s">
        <v>12265</v>
      </c>
      <c r="F1494" s="106" t="s">
        <v>12266</v>
      </c>
      <c r="G1494" s="255" t="s">
        <v>12267</v>
      </c>
      <c r="H1494" s="4" t="s">
        <v>2444</v>
      </c>
      <c r="I1494" s="255" t="s">
        <v>12268</v>
      </c>
    </row>
    <row r="1495" customFormat="false" ht="15.75" hidden="false" customHeight="false" outlineLevel="0" collapsed="false">
      <c r="A1495" s="820"/>
      <c r="B1495" s="580" t="s">
        <v>6722</v>
      </c>
      <c r="C1495" s="818" t="s">
        <v>12269</v>
      </c>
      <c r="D1495" s="5" t="s">
        <v>1580</v>
      </c>
      <c r="E1495" s="258" t="s">
        <v>12270</v>
      </c>
      <c r="F1495" s="106"/>
      <c r="G1495" s="4"/>
      <c r="H1495" s="4"/>
      <c r="I1495" s="4"/>
    </row>
    <row r="1496" customFormat="false" ht="15.75" hidden="false" customHeight="false" outlineLevel="0" collapsed="false">
      <c r="A1496" s="820"/>
      <c r="B1496" s="580" t="s">
        <v>6722</v>
      </c>
      <c r="C1496" s="385" t="s">
        <v>12271</v>
      </c>
      <c r="D1496" s="5"/>
      <c r="E1496" s="11"/>
      <c r="F1496" s="106"/>
      <c r="G1496" s="4"/>
      <c r="H1496" s="4"/>
      <c r="I1496" s="4"/>
    </row>
    <row r="1497" customFormat="false" ht="15.75" hidden="false" customHeight="false" outlineLevel="0" collapsed="false">
      <c r="A1497" s="820"/>
      <c r="B1497" s="580" t="s">
        <v>6722</v>
      </c>
      <c r="C1497" s="385" t="s">
        <v>12272</v>
      </c>
      <c r="D1497" s="5" t="s">
        <v>1312</v>
      </c>
      <c r="E1497" s="258" t="s">
        <v>12273</v>
      </c>
      <c r="F1497" s="106"/>
      <c r="G1497" s="4"/>
      <c r="H1497" s="4"/>
      <c r="I1497" s="4"/>
    </row>
    <row r="1498" customFormat="false" ht="15.75" hidden="false" customHeight="false" outlineLevel="0" collapsed="false">
      <c r="A1498" s="820"/>
      <c r="B1498" s="580" t="s">
        <v>6722</v>
      </c>
      <c r="C1498" s="818" t="s">
        <v>12274</v>
      </c>
      <c r="D1498" s="5" t="s">
        <v>598</v>
      </c>
      <c r="E1498" s="258" t="s">
        <v>12275</v>
      </c>
      <c r="F1498" s="106"/>
      <c r="G1498" s="4"/>
      <c r="H1498" s="4"/>
      <c r="I1498" s="4"/>
    </row>
    <row r="1499" customFormat="false" ht="15.75" hidden="false" customHeight="false" outlineLevel="0" collapsed="false">
      <c r="A1499" s="820"/>
      <c r="B1499" s="580" t="s">
        <v>12276</v>
      </c>
      <c r="C1499" s="380" t="s">
        <v>12277</v>
      </c>
      <c r="D1499" s="5" t="s">
        <v>12278</v>
      </c>
      <c r="E1499" s="258" t="s">
        <v>12279</v>
      </c>
      <c r="F1499" s="106"/>
      <c r="G1499" s="4"/>
      <c r="H1499" s="4"/>
      <c r="I1499" s="4"/>
    </row>
    <row r="1500" customFormat="false" ht="15.75" hidden="false" customHeight="false" outlineLevel="0" collapsed="false">
      <c r="A1500" s="820"/>
      <c r="B1500" s="580" t="s">
        <v>12276</v>
      </c>
      <c r="C1500" s="385" t="s">
        <v>12280</v>
      </c>
      <c r="D1500" s="5" t="s">
        <v>2024</v>
      </c>
      <c r="E1500" s="258" t="s">
        <v>12281</v>
      </c>
      <c r="F1500" s="106"/>
      <c r="G1500" s="4"/>
      <c r="H1500" s="4"/>
      <c r="I1500" s="4"/>
    </row>
    <row r="1501" customFormat="false" ht="15.75" hidden="false" customHeight="false" outlineLevel="0" collapsed="false">
      <c r="A1501" s="820"/>
      <c r="B1501" s="580" t="s">
        <v>12276</v>
      </c>
      <c r="C1501" s="818" t="s">
        <v>12282</v>
      </c>
      <c r="D1501" s="5" t="s">
        <v>1342</v>
      </c>
      <c r="E1501" s="258" t="s">
        <v>12283</v>
      </c>
      <c r="F1501" s="106"/>
      <c r="G1501" s="4"/>
      <c r="H1501" s="4"/>
      <c r="I1501" s="4"/>
    </row>
    <row r="1502" customFormat="false" ht="15.75" hidden="false" customHeight="false" outlineLevel="0" collapsed="false">
      <c r="A1502" s="820"/>
      <c r="B1502" s="580" t="s">
        <v>12284</v>
      </c>
      <c r="C1502" s="380" t="s">
        <v>12285</v>
      </c>
      <c r="D1502" s="5" t="s">
        <v>12224</v>
      </c>
      <c r="E1502" s="258" t="s">
        <v>12286</v>
      </c>
      <c r="F1502" s="106"/>
      <c r="G1502" s="4"/>
      <c r="H1502" s="4"/>
      <c r="I1502" s="4"/>
    </row>
    <row r="1503" customFormat="false" ht="15.75" hidden="false" customHeight="false" outlineLevel="0" collapsed="false">
      <c r="A1503" s="820"/>
      <c r="B1503" s="580" t="s">
        <v>12284</v>
      </c>
      <c r="C1503" s="385" t="s">
        <v>12287</v>
      </c>
      <c r="D1503" s="5"/>
      <c r="E1503" s="11"/>
      <c r="F1503" s="106"/>
      <c r="G1503" s="4"/>
      <c r="H1503" s="4"/>
      <c r="I1503" s="4"/>
    </row>
    <row r="1504" customFormat="false" ht="15.75" hidden="false" customHeight="false" outlineLevel="0" collapsed="false">
      <c r="A1504" s="820"/>
      <c r="B1504" s="106" t="s">
        <v>12288</v>
      </c>
      <c r="C1504" s="256" t="s">
        <v>12289</v>
      </c>
      <c r="D1504" s="4" t="s">
        <v>12290</v>
      </c>
      <c r="E1504" s="255" t="s">
        <v>12291</v>
      </c>
      <c r="F1504" s="106"/>
      <c r="G1504" s="4"/>
      <c r="H1504" s="4"/>
      <c r="I1504" s="4"/>
    </row>
    <row r="1505" customFormat="false" ht="15.75" hidden="false" customHeight="false" outlineLevel="0" collapsed="false">
      <c r="A1505" s="820"/>
      <c r="B1505" s="768" t="s">
        <v>12292</v>
      </c>
      <c r="C1505" s="245"/>
      <c r="D1505" s="246"/>
      <c r="E1505" s="168"/>
      <c r="F1505" s="168"/>
      <c r="G1505" s="168"/>
      <c r="H1505" s="168"/>
      <c r="I1505" s="168"/>
      <c r="J1505" s="168"/>
      <c r="K1505" s="168"/>
    </row>
    <row r="1506" customFormat="false" ht="15.75" hidden="false" customHeight="false" outlineLevel="0" collapsed="false">
      <c r="A1506" s="820"/>
      <c r="B1506" s="580" t="s">
        <v>7470</v>
      </c>
      <c r="C1506" s="380" t="s">
        <v>12293</v>
      </c>
      <c r="D1506" s="5" t="s">
        <v>12294</v>
      </c>
      <c r="E1506" s="258" t="s">
        <v>12295</v>
      </c>
      <c r="F1506" s="106" t="s">
        <v>11772</v>
      </c>
      <c r="G1506" s="255" t="s">
        <v>12296</v>
      </c>
      <c r="H1506" s="4"/>
      <c r="I1506" s="4"/>
    </row>
    <row r="1507" customFormat="false" ht="15.75" hidden="false" customHeight="false" outlineLevel="0" collapsed="false">
      <c r="A1507" s="820"/>
      <c r="B1507" s="770" t="n">
        <v>45201</v>
      </c>
      <c r="C1507" s="4" t="s">
        <v>12297</v>
      </c>
      <c r="D1507" s="5" t="s">
        <v>11471</v>
      </c>
      <c r="E1507" s="258" t="s">
        <v>12298</v>
      </c>
      <c r="F1507" s="106" t="s">
        <v>1335</v>
      </c>
      <c r="G1507" s="255" t="s">
        <v>12299</v>
      </c>
      <c r="H1507" s="4"/>
      <c r="I1507" s="4"/>
    </row>
    <row r="1508" customFormat="false" ht="15.75" hidden="false" customHeight="false" outlineLevel="0" collapsed="false">
      <c r="A1508" s="820"/>
      <c r="B1508" s="580" t="s">
        <v>7470</v>
      </c>
      <c r="C1508" s="818" t="s">
        <v>12300</v>
      </c>
      <c r="D1508" s="5" t="s">
        <v>1612</v>
      </c>
      <c r="E1508" s="258" t="s">
        <v>12301</v>
      </c>
      <c r="F1508" s="106"/>
      <c r="G1508" s="4"/>
      <c r="H1508" s="4"/>
      <c r="I1508" s="4"/>
    </row>
    <row r="1509" customFormat="false" ht="15.75" hidden="false" customHeight="false" outlineLevel="0" collapsed="false">
      <c r="A1509" s="820"/>
      <c r="B1509" s="580" t="s">
        <v>7470</v>
      </c>
      <c r="C1509" s="385" t="s">
        <v>12302</v>
      </c>
      <c r="D1509" s="5" t="s">
        <v>588</v>
      </c>
      <c r="E1509" s="258" t="s">
        <v>12303</v>
      </c>
      <c r="I1509" s="4"/>
    </row>
    <row r="1510" customFormat="false" ht="15.75" hidden="false" customHeight="false" outlineLevel="0" collapsed="false">
      <c r="A1510" s="820"/>
      <c r="B1510" s="844" t="n">
        <v>45202</v>
      </c>
      <c r="C1510" s="845" t="s">
        <v>12304</v>
      </c>
      <c r="D1510" s="846"/>
      <c r="E1510" s="255" t="s">
        <v>12305</v>
      </c>
      <c r="I1510" s="4"/>
    </row>
    <row r="1511" customFormat="false" ht="15.75" hidden="false" customHeight="false" outlineLevel="0" collapsed="false">
      <c r="A1511" s="820"/>
      <c r="B1511" s="770" t="n">
        <v>45202</v>
      </c>
      <c r="C1511" s="256" t="s">
        <v>12306</v>
      </c>
      <c r="D1511" s="5" t="s">
        <v>12307</v>
      </c>
      <c r="E1511" s="285" t="s">
        <v>12308</v>
      </c>
      <c r="F1511" s="106"/>
      <c r="G1511" s="4"/>
      <c r="H1511" s="4"/>
      <c r="I1511" s="4"/>
    </row>
    <row r="1512" customFormat="false" ht="15.75" hidden="false" customHeight="false" outlineLevel="0" collapsed="false">
      <c r="A1512" s="820"/>
      <c r="B1512" s="770" t="n">
        <v>45202</v>
      </c>
      <c r="C1512" s="256" t="s">
        <v>12309</v>
      </c>
      <c r="D1512" s="5" t="s">
        <v>12310</v>
      </c>
      <c r="E1512" s="285" t="s">
        <v>12311</v>
      </c>
      <c r="F1512" s="106" t="s">
        <v>8213</v>
      </c>
      <c r="G1512" s="255" t="s">
        <v>12312</v>
      </c>
      <c r="H1512" s="4"/>
      <c r="I1512" s="4"/>
    </row>
    <row r="1513" customFormat="false" ht="15.75" hidden="false" customHeight="false" outlineLevel="0" collapsed="false">
      <c r="A1513" s="820"/>
      <c r="B1513" s="770" t="n">
        <v>45203</v>
      </c>
      <c r="C1513" s="807" t="s">
        <v>12313</v>
      </c>
      <c r="D1513" s="5" t="s">
        <v>12314</v>
      </c>
      <c r="E1513" s="258" t="s">
        <v>12315</v>
      </c>
      <c r="F1513" s="106"/>
      <c r="G1513" s="4"/>
      <c r="H1513" s="4"/>
      <c r="I1513" s="4"/>
    </row>
    <row r="1514" customFormat="false" ht="15.75" hidden="false" customHeight="false" outlineLevel="0" collapsed="false">
      <c r="A1514" s="820"/>
      <c r="B1514" s="770" t="n">
        <v>45203</v>
      </c>
      <c r="C1514" s="810" t="s">
        <v>12316</v>
      </c>
      <c r="D1514" s="5" t="s">
        <v>1724</v>
      </c>
      <c r="E1514" s="258" t="s">
        <v>12317</v>
      </c>
      <c r="F1514" s="106"/>
      <c r="G1514" s="4"/>
      <c r="H1514" s="4"/>
      <c r="I1514" s="4"/>
    </row>
    <row r="1515" customFormat="false" ht="15.75" hidden="false" customHeight="false" outlineLevel="0" collapsed="false">
      <c r="A1515" s="820"/>
      <c r="B1515" s="770" t="n">
        <v>45203</v>
      </c>
      <c r="C1515" s="256" t="s">
        <v>12318</v>
      </c>
      <c r="D1515" s="4" t="s">
        <v>1564</v>
      </c>
      <c r="E1515" s="255" t="s">
        <v>12319</v>
      </c>
      <c r="H1515" s="4"/>
      <c r="I1515" s="4"/>
    </row>
    <row r="1516" customFormat="false" ht="15.75" hidden="false" customHeight="false" outlineLevel="0" collapsed="false">
      <c r="A1516" s="820"/>
      <c r="B1516" s="769" t="n">
        <v>45204</v>
      </c>
      <c r="C1516" s="818" t="s">
        <v>12320</v>
      </c>
      <c r="D1516" s="5" t="s">
        <v>1768</v>
      </c>
      <c r="E1516" s="262" t="s">
        <v>12321</v>
      </c>
      <c r="H1516" s="4"/>
      <c r="I1516" s="4"/>
    </row>
    <row r="1517" customFormat="false" ht="15.75" hidden="false" customHeight="false" outlineLevel="0" collapsed="false">
      <c r="A1517" s="820"/>
      <c r="B1517" s="580" t="s">
        <v>12322</v>
      </c>
      <c r="C1517" s="380" t="s">
        <v>12323</v>
      </c>
      <c r="D1517" s="5" t="s">
        <v>518</v>
      </c>
      <c r="E1517" s="258" t="s">
        <v>12324</v>
      </c>
      <c r="F1517" s="106"/>
      <c r="G1517" s="4"/>
      <c r="H1517" s="4"/>
      <c r="I1517" s="4"/>
    </row>
    <row r="1518" customFormat="false" ht="15.75" hidden="false" customHeight="false" outlineLevel="0" collapsed="false">
      <c r="A1518" s="820"/>
      <c r="B1518" s="580" t="s">
        <v>12322</v>
      </c>
      <c r="C1518" s="380" t="s">
        <v>12325</v>
      </c>
      <c r="D1518" s="5" t="s">
        <v>518</v>
      </c>
      <c r="E1518" s="258" t="s">
        <v>12326</v>
      </c>
      <c r="F1518" s="106"/>
      <c r="G1518" s="4"/>
      <c r="H1518" s="4"/>
      <c r="I1518" s="4"/>
    </row>
    <row r="1519" customFormat="false" ht="15.75" hidden="false" customHeight="false" outlineLevel="0" collapsed="false">
      <c r="A1519" s="820"/>
      <c r="B1519" s="580" t="s">
        <v>12322</v>
      </c>
      <c r="C1519" s="380" t="s">
        <v>12327</v>
      </c>
      <c r="D1519" s="5" t="s">
        <v>12328</v>
      </c>
      <c r="E1519" s="258" t="s">
        <v>12329</v>
      </c>
      <c r="F1519" s="106"/>
      <c r="G1519" s="4"/>
      <c r="H1519" s="4"/>
      <c r="I1519" s="4"/>
    </row>
    <row r="1520" customFormat="false" ht="15.75" hidden="false" customHeight="false" outlineLevel="0" collapsed="false">
      <c r="A1520" s="820"/>
      <c r="B1520" s="580" t="s">
        <v>12322</v>
      </c>
      <c r="C1520" s="18" t="s">
        <v>12330</v>
      </c>
      <c r="D1520" s="5" t="s">
        <v>12331</v>
      </c>
      <c r="E1520" s="258" t="s">
        <v>12332</v>
      </c>
      <c r="F1520" s="106"/>
      <c r="G1520" s="4"/>
      <c r="H1520" s="4"/>
      <c r="I1520" s="4"/>
    </row>
    <row r="1521" customFormat="false" ht="15.75" hidden="false" customHeight="false" outlineLevel="0" collapsed="false">
      <c r="A1521" s="820"/>
      <c r="B1521" s="580" t="s">
        <v>12322</v>
      </c>
      <c r="C1521" s="484" t="s">
        <v>12333</v>
      </c>
      <c r="D1521" s="5" t="s">
        <v>2611</v>
      </c>
      <c r="E1521" s="258" t="s">
        <v>12334</v>
      </c>
      <c r="F1521" s="106"/>
      <c r="G1521" s="4"/>
      <c r="H1521" s="4"/>
      <c r="I1521" s="4"/>
    </row>
    <row r="1522" customFormat="false" ht="15.75" hidden="false" customHeight="false" outlineLevel="0" collapsed="false">
      <c r="A1522" s="820"/>
      <c r="B1522" s="580" t="s">
        <v>12322</v>
      </c>
      <c r="C1522" s="826" t="s">
        <v>12335</v>
      </c>
      <c r="D1522" s="5" t="s">
        <v>6932</v>
      </c>
      <c r="E1522" s="258" t="s">
        <v>12336</v>
      </c>
      <c r="F1522" s="106"/>
      <c r="G1522" s="4"/>
      <c r="H1522" s="4"/>
      <c r="I1522" s="4"/>
    </row>
    <row r="1523" customFormat="false" ht="15.75" hidden="false" customHeight="false" outlineLevel="0" collapsed="false">
      <c r="A1523" s="820"/>
      <c r="B1523" s="580" t="s">
        <v>12337</v>
      </c>
      <c r="C1523" s="818" t="s">
        <v>12338</v>
      </c>
      <c r="D1523" s="5" t="s">
        <v>1580</v>
      </c>
      <c r="E1523" s="258" t="s">
        <v>12339</v>
      </c>
      <c r="F1523" s="106"/>
      <c r="G1523" s="4"/>
      <c r="H1523" s="4"/>
      <c r="I1523" s="4"/>
    </row>
    <row r="1524" customFormat="false" ht="15.75" hidden="false" customHeight="false" outlineLevel="0" collapsed="false">
      <c r="A1524" s="820"/>
      <c r="B1524" s="770" t="n">
        <v>45205</v>
      </c>
      <c r="C1524" s="256" t="s">
        <v>12340</v>
      </c>
      <c r="E1524" s="11"/>
      <c r="F1524" s="106"/>
      <c r="G1524" s="4"/>
      <c r="H1524" s="4"/>
      <c r="I1524" s="4"/>
    </row>
    <row r="1525" customFormat="false" ht="15.75" hidden="false" customHeight="false" outlineLevel="0" collapsed="false">
      <c r="A1525" s="820"/>
      <c r="B1525" s="580" t="s">
        <v>12337</v>
      </c>
      <c r="C1525" s="385" t="s">
        <v>12341</v>
      </c>
      <c r="D1525" s="5" t="s">
        <v>12342</v>
      </c>
      <c r="E1525" s="258" t="s">
        <v>12343</v>
      </c>
      <c r="F1525" s="106"/>
      <c r="G1525" s="4"/>
      <c r="H1525" s="4"/>
      <c r="I1525" s="4"/>
    </row>
    <row r="1526" customFormat="false" ht="15.75" hidden="false" customHeight="false" outlineLevel="0" collapsed="false">
      <c r="A1526" s="820"/>
      <c r="B1526" s="580" t="s">
        <v>12344</v>
      </c>
      <c r="C1526" s="725" t="s">
        <v>12345</v>
      </c>
      <c r="D1526" s="5"/>
      <c r="E1526" s="11"/>
      <c r="F1526" s="106"/>
      <c r="G1526" s="4"/>
      <c r="H1526" s="4"/>
      <c r="I1526" s="4"/>
    </row>
    <row r="1527" customFormat="false" ht="15.75" hidden="false" customHeight="false" outlineLevel="0" collapsed="false">
      <c r="A1527" s="820"/>
      <c r="B1527" s="580" t="s">
        <v>12346</v>
      </c>
      <c r="C1527" s="380" t="s">
        <v>12347</v>
      </c>
      <c r="D1527" s="5" t="s">
        <v>11505</v>
      </c>
      <c r="E1527" s="258" t="s">
        <v>12348</v>
      </c>
      <c r="F1527" s="106"/>
      <c r="G1527" s="4"/>
      <c r="H1527" s="4"/>
      <c r="I1527" s="4"/>
    </row>
    <row r="1528" customFormat="false" ht="15.75" hidden="false" customHeight="false" outlineLevel="0" collapsed="false">
      <c r="A1528" s="820"/>
      <c r="B1528" s="580" t="s">
        <v>12349</v>
      </c>
      <c r="C1528" s="380" t="s">
        <v>12350</v>
      </c>
      <c r="D1528" s="5" t="s">
        <v>11837</v>
      </c>
      <c r="E1528" s="258" t="s">
        <v>12351</v>
      </c>
      <c r="F1528" s="106"/>
      <c r="G1528" s="4"/>
      <c r="H1528" s="4"/>
      <c r="I1528" s="4"/>
    </row>
    <row r="1529" customFormat="false" ht="15.75" hidden="false" customHeight="false" outlineLevel="0" collapsed="false">
      <c r="A1529" s="820"/>
      <c r="B1529" s="580" t="s">
        <v>12349</v>
      </c>
      <c r="C1529" s="826" t="s">
        <v>12352</v>
      </c>
      <c r="D1529" s="5" t="s">
        <v>2611</v>
      </c>
      <c r="E1529" s="258" t="s">
        <v>12353</v>
      </c>
      <c r="F1529" s="106" t="s">
        <v>1312</v>
      </c>
      <c r="G1529" s="255" t="s">
        <v>12354</v>
      </c>
      <c r="H1529" s="4"/>
      <c r="I1529" s="4"/>
    </row>
    <row r="1530" customFormat="false" ht="15.75" hidden="false" customHeight="false" outlineLevel="0" collapsed="false">
      <c r="A1530" s="820"/>
      <c r="B1530" s="580" t="s">
        <v>12349</v>
      </c>
      <c r="C1530" s="818" t="s">
        <v>12355</v>
      </c>
      <c r="D1530" s="5" t="s">
        <v>1821</v>
      </c>
      <c r="E1530" s="258" t="s">
        <v>12356</v>
      </c>
      <c r="F1530" s="106"/>
      <c r="G1530" s="4"/>
      <c r="H1530" s="4"/>
      <c r="I1530" s="4"/>
    </row>
    <row r="1531" customFormat="false" ht="15.75" hidden="false" customHeight="false" outlineLevel="0" collapsed="false">
      <c r="A1531" s="820"/>
      <c r="B1531" s="580" t="s">
        <v>12349</v>
      </c>
      <c r="C1531" s="818" t="s">
        <v>12357</v>
      </c>
      <c r="D1531" s="5" t="s">
        <v>1988</v>
      </c>
      <c r="E1531" s="258" t="s">
        <v>12358</v>
      </c>
      <c r="F1531" s="106"/>
      <c r="G1531" s="4"/>
      <c r="H1531" s="4"/>
      <c r="I1531" s="4"/>
    </row>
    <row r="1532" customFormat="false" ht="15.75" hidden="false" customHeight="false" outlineLevel="0" collapsed="false">
      <c r="A1532" s="820"/>
      <c r="B1532" s="580" t="s">
        <v>8444</v>
      </c>
      <c r="C1532" s="847" t="s">
        <v>12359</v>
      </c>
      <c r="D1532" s="5" t="s">
        <v>12360</v>
      </c>
      <c r="E1532" s="258" t="s">
        <v>12361</v>
      </c>
      <c r="F1532" s="106"/>
      <c r="G1532" s="4"/>
      <c r="H1532" s="4"/>
      <c r="I1532" s="4"/>
    </row>
    <row r="1533" customFormat="false" ht="15.75" hidden="false" customHeight="false" outlineLevel="0" collapsed="false">
      <c r="A1533" s="820"/>
      <c r="B1533" s="580" t="s">
        <v>12362</v>
      </c>
      <c r="C1533" s="684" t="s">
        <v>12363</v>
      </c>
      <c r="D1533" s="5" t="s">
        <v>518</v>
      </c>
      <c r="E1533" s="258" t="s">
        <v>12364</v>
      </c>
      <c r="F1533" s="106"/>
      <c r="G1533" s="4"/>
      <c r="H1533" s="4"/>
      <c r="I1533" s="4"/>
    </row>
    <row r="1534" customFormat="false" ht="15.75" hidden="false" customHeight="false" outlineLevel="0" collapsed="false">
      <c r="A1534" s="820"/>
      <c r="B1534" s="580" t="s">
        <v>12365</v>
      </c>
      <c r="C1534" s="826" t="s">
        <v>12366</v>
      </c>
      <c r="D1534" s="5" t="s">
        <v>2611</v>
      </c>
      <c r="E1534" s="258" t="s">
        <v>12367</v>
      </c>
      <c r="F1534" s="106"/>
      <c r="G1534" s="4"/>
      <c r="H1534" s="4"/>
      <c r="I1534" s="4"/>
    </row>
    <row r="1535" customFormat="false" ht="15.75" hidden="false" customHeight="false" outlineLevel="0" collapsed="false">
      <c r="A1535" s="820"/>
      <c r="B1535" s="580" t="s">
        <v>6743</v>
      </c>
      <c r="C1535" s="18" t="s">
        <v>12368</v>
      </c>
      <c r="D1535" s="5" t="s">
        <v>12369</v>
      </c>
      <c r="E1535" s="258" t="s">
        <v>12370</v>
      </c>
      <c r="F1535" s="106"/>
      <c r="G1535" s="4"/>
      <c r="H1535" s="4"/>
      <c r="I1535" s="4"/>
    </row>
    <row r="1536" customFormat="false" ht="15.75" hidden="false" customHeight="false" outlineLevel="0" collapsed="false">
      <c r="A1536" s="820"/>
      <c r="B1536" s="580" t="s">
        <v>12365</v>
      </c>
      <c r="C1536" s="275" t="s">
        <v>12371</v>
      </c>
      <c r="D1536" s="5"/>
      <c r="E1536" s="11"/>
      <c r="F1536" s="106"/>
      <c r="G1536" s="4"/>
      <c r="H1536" s="4"/>
      <c r="I1536" s="4"/>
    </row>
    <row r="1537" customFormat="false" ht="15.75" hidden="false" customHeight="false" outlineLevel="0" collapsed="false">
      <c r="A1537" s="820"/>
      <c r="B1537" s="580" t="s">
        <v>12365</v>
      </c>
      <c r="C1537" s="385" t="s">
        <v>12372</v>
      </c>
      <c r="D1537" s="5" t="s">
        <v>12373</v>
      </c>
      <c r="E1537" s="258" t="s">
        <v>12374</v>
      </c>
      <c r="F1537" s="106"/>
      <c r="G1537" s="4"/>
      <c r="H1537" s="4"/>
      <c r="I1537" s="4"/>
    </row>
    <row r="1538" customFormat="false" ht="15.75" hidden="false" customHeight="false" outlineLevel="0" collapsed="false">
      <c r="A1538" s="820"/>
      <c r="B1538" s="580" t="s">
        <v>12375</v>
      </c>
      <c r="C1538" s="380" t="s">
        <v>12376</v>
      </c>
      <c r="D1538" s="5" t="s">
        <v>12377</v>
      </c>
      <c r="E1538" s="258" t="s">
        <v>12378</v>
      </c>
      <c r="F1538" s="106" t="s">
        <v>12379</v>
      </c>
      <c r="G1538" s="255" t="s">
        <v>12380</v>
      </c>
      <c r="H1538" s="4"/>
      <c r="I1538" s="4"/>
    </row>
    <row r="1539" customFormat="false" ht="15.75" hidden="false" customHeight="false" outlineLevel="0" collapsed="false">
      <c r="A1539" s="820"/>
      <c r="B1539" s="580" t="s">
        <v>12381</v>
      </c>
      <c r="C1539" s="385" t="s">
        <v>12382</v>
      </c>
      <c r="D1539" s="5"/>
      <c r="E1539" s="11"/>
      <c r="F1539" s="106"/>
      <c r="G1539" s="4"/>
      <c r="H1539" s="4"/>
      <c r="I1539" s="4"/>
    </row>
    <row r="1540" customFormat="false" ht="15.75" hidden="false" customHeight="false" outlineLevel="0" collapsed="false">
      <c r="A1540" s="820"/>
      <c r="B1540" s="580" t="s">
        <v>12383</v>
      </c>
      <c r="C1540" s="740" t="s">
        <v>12384</v>
      </c>
      <c r="D1540" s="5" t="s">
        <v>5106</v>
      </c>
      <c r="E1540" s="258" t="s">
        <v>12385</v>
      </c>
      <c r="F1540" s="106"/>
      <c r="G1540" s="4"/>
      <c r="H1540" s="4"/>
      <c r="I1540" s="4"/>
    </row>
    <row r="1541" customFormat="false" ht="15.75" hidden="false" customHeight="false" outlineLevel="0" collapsed="false">
      <c r="A1541" s="820"/>
      <c r="B1541" s="580" t="s">
        <v>12383</v>
      </c>
      <c r="C1541" s="826" t="s">
        <v>12386</v>
      </c>
      <c r="D1541" s="5"/>
      <c r="E1541" s="11"/>
      <c r="F1541" s="106"/>
      <c r="G1541" s="4"/>
      <c r="H1541" s="4"/>
      <c r="I1541" s="4"/>
    </row>
    <row r="1542" customFormat="false" ht="15.75" hidden="false" customHeight="false" outlineLevel="0" collapsed="false">
      <c r="A1542" s="820"/>
      <c r="B1542" s="580" t="s">
        <v>5513</v>
      </c>
      <c r="C1542" s="380" t="s">
        <v>12387</v>
      </c>
      <c r="D1542" s="5" t="s">
        <v>12190</v>
      </c>
      <c r="E1542" s="258" t="s">
        <v>12388</v>
      </c>
      <c r="F1542" s="106"/>
      <c r="G1542" s="4"/>
      <c r="H1542" s="4"/>
      <c r="I1542" s="4"/>
    </row>
    <row r="1543" customFormat="false" ht="15.75" hidden="false" customHeight="false" outlineLevel="0" collapsed="false">
      <c r="A1543" s="820"/>
      <c r="B1543" s="580" t="s">
        <v>12383</v>
      </c>
      <c r="C1543" s="848" t="s">
        <v>12389</v>
      </c>
      <c r="D1543" s="5" t="s">
        <v>6932</v>
      </c>
      <c r="E1543" s="258" t="s">
        <v>12390</v>
      </c>
      <c r="F1543" s="106"/>
      <c r="G1543" s="4"/>
      <c r="H1543" s="4"/>
      <c r="I1543" s="4"/>
    </row>
    <row r="1544" customFormat="false" ht="15.75" hidden="false" customHeight="false" outlineLevel="0" collapsed="false">
      <c r="A1544" s="820"/>
      <c r="B1544" s="580" t="s">
        <v>7945</v>
      </c>
      <c r="C1544" s="18" t="s">
        <v>12391</v>
      </c>
      <c r="D1544" s="2" t="s">
        <v>5433</v>
      </c>
      <c r="E1544" s="255" t="s">
        <v>12392</v>
      </c>
      <c r="H1544" s="4"/>
      <c r="I1544" s="4"/>
    </row>
    <row r="1545" customFormat="false" ht="15.75" hidden="false" customHeight="false" outlineLevel="0" collapsed="false">
      <c r="A1545" s="820"/>
      <c r="B1545" s="580" t="s">
        <v>7945</v>
      </c>
      <c r="C1545" s="385" t="s">
        <v>12393</v>
      </c>
      <c r="D1545" s="5" t="s">
        <v>8839</v>
      </c>
      <c r="E1545" s="258" t="s">
        <v>12394</v>
      </c>
      <c r="F1545" s="106" t="s">
        <v>5927</v>
      </c>
      <c r="G1545" s="255" t="s">
        <v>12395</v>
      </c>
      <c r="H1545" s="4"/>
      <c r="I1545" s="4"/>
    </row>
    <row r="1546" customFormat="false" ht="15.75" hidden="false" customHeight="false" outlineLevel="0" collapsed="false">
      <c r="A1546" s="820"/>
      <c r="B1546" s="580" t="s">
        <v>7945</v>
      </c>
      <c r="C1546" s="385" t="s">
        <v>12396</v>
      </c>
      <c r="D1546" s="5"/>
      <c r="E1546" s="11"/>
      <c r="F1546" s="106"/>
      <c r="G1546" s="4"/>
      <c r="H1546" s="4"/>
      <c r="I1546" s="4"/>
    </row>
    <row r="1547" customFormat="false" ht="15.75" hidden="false" customHeight="false" outlineLevel="0" collapsed="false">
      <c r="A1547" s="820"/>
      <c r="B1547" s="580" t="s">
        <v>12397</v>
      </c>
      <c r="C1547" s="818" t="s">
        <v>12398</v>
      </c>
      <c r="D1547" s="5" t="s">
        <v>6975</v>
      </c>
      <c r="E1547" s="258" t="s">
        <v>12399</v>
      </c>
      <c r="F1547" s="106"/>
      <c r="G1547" s="4"/>
      <c r="H1547" s="4"/>
      <c r="I1547" s="4"/>
    </row>
    <row r="1548" customFormat="false" ht="15.75" hidden="false" customHeight="false" outlineLevel="0" collapsed="false">
      <c r="A1548" s="820"/>
      <c r="B1548" s="580" t="s">
        <v>12397</v>
      </c>
      <c r="C1548" s="818" t="s">
        <v>12400</v>
      </c>
      <c r="D1548" s="5" t="s">
        <v>1612</v>
      </c>
      <c r="E1548" s="258" t="s">
        <v>4967</v>
      </c>
      <c r="F1548" s="106"/>
      <c r="G1548" s="4"/>
      <c r="H1548" s="4"/>
      <c r="I1548" s="4"/>
    </row>
    <row r="1549" customFormat="false" ht="15.75" hidden="false" customHeight="false" outlineLevel="0" collapsed="false">
      <c r="A1549" s="820"/>
      <c r="B1549" s="580" t="s">
        <v>8456</v>
      </c>
      <c r="C1549" s="380" t="s">
        <v>12401</v>
      </c>
      <c r="D1549" s="5" t="s">
        <v>12402</v>
      </c>
      <c r="E1549" s="258" t="s">
        <v>12403</v>
      </c>
      <c r="F1549" s="106"/>
      <c r="G1549" s="4"/>
      <c r="H1549" s="4"/>
      <c r="I1549" s="4"/>
    </row>
    <row r="1550" customFormat="false" ht="15.75" hidden="false" customHeight="false" outlineLevel="0" collapsed="false">
      <c r="A1550" s="820"/>
      <c r="B1550" s="580" t="s">
        <v>8456</v>
      </c>
      <c r="C1550" s="835" t="s">
        <v>12404</v>
      </c>
      <c r="D1550" s="41" t="s">
        <v>12405</v>
      </c>
      <c r="E1550" s="266" t="s">
        <v>12406</v>
      </c>
      <c r="F1550" s="106"/>
      <c r="G1550" s="4"/>
      <c r="H1550" s="4"/>
      <c r="I1550" s="4"/>
    </row>
    <row r="1551" customFormat="false" ht="15.75" hidden="false" customHeight="false" outlineLevel="0" collapsed="false">
      <c r="A1551" s="820"/>
      <c r="B1551" s="580" t="s">
        <v>12407</v>
      </c>
      <c r="C1551" s="525" t="s">
        <v>12408</v>
      </c>
      <c r="D1551" s="5" t="s">
        <v>1551</v>
      </c>
      <c r="E1551" s="258" t="s">
        <v>12409</v>
      </c>
      <c r="F1551" s="106" t="s">
        <v>1354</v>
      </c>
      <c r="G1551" s="255" t="s">
        <v>8626</v>
      </c>
      <c r="H1551" s="4"/>
      <c r="I1551" s="4"/>
    </row>
    <row r="1552" customFormat="false" ht="15.75" hidden="false" customHeight="false" outlineLevel="0" collapsed="false">
      <c r="A1552" s="820"/>
      <c r="B1552" s="580" t="s">
        <v>8460</v>
      </c>
      <c r="C1552" s="18" t="s">
        <v>12410</v>
      </c>
      <c r="D1552" s="5" t="s">
        <v>12411</v>
      </c>
      <c r="E1552" s="258" t="s">
        <v>12412</v>
      </c>
      <c r="F1552" s="106"/>
      <c r="G1552" s="4"/>
      <c r="H1552" s="4"/>
      <c r="I1552" s="4"/>
    </row>
    <row r="1553" customFormat="false" ht="15.75" hidden="false" customHeight="false" outlineLevel="0" collapsed="false">
      <c r="A1553" s="820"/>
      <c r="B1553" s="580" t="s">
        <v>8460</v>
      </c>
      <c r="C1553" s="385" t="s">
        <v>12413</v>
      </c>
      <c r="D1553" s="5" t="s">
        <v>2631</v>
      </c>
      <c r="E1553" s="258" t="s">
        <v>12414</v>
      </c>
      <c r="F1553" s="106"/>
      <c r="G1553" s="4"/>
      <c r="H1553" s="4"/>
      <c r="I1553" s="4"/>
    </row>
    <row r="1554" customFormat="false" ht="15.75" hidden="false" customHeight="false" outlineLevel="0" collapsed="false">
      <c r="A1554" s="820"/>
      <c r="B1554" s="580" t="s">
        <v>8460</v>
      </c>
      <c r="C1554" s="380" t="s">
        <v>12415</v>
      </c>
      <c r="D1554" s="5" t="s">
        <v>1342</v>
      </c>
      <c r="E1554" s="258" t="s">
        <v>12416</v>
      </c>
      <c r="F1554" s="106"/>
      <c r="G1554" s="4"/>
      <c r="H1554" s="4"/>
      <c r="I1554" s="4"/>
    </row>
    <row r="1555" customFormat="false" ht="15.75" hidden="false" customHeight="false" outlineLevel="0" collapsed="false">
      <c r="A1555" s="820"/>
      <c r="B1555" s="580" t="s">
        <v>8460</v>
      </c>
      <c r="C1555" s="818" t="s">
        <v>12417</v>
      </c>
      <c r="D1555" s="5" t="s">
        <v>7699</v>
      </c>
      <c r="E1555" s="258" t="s">
        <v>12418</v>
      </c>
      <c r="F1555" s="106" t="s">
        <v>1438</v>
      </c>
      <c r="G1555" s="255" t="s">
        <v>12419</v>
      </c>
      <c r="H1555" s="4"/>
      <c r="I1555" s="4"/>
    </row>
    <row r="1556" customFormat="false" ht="15.75" hidden="false" customHeight="false" outlineLevel="0" collapsed="false">
      <c r="A1556" s="820"/>
      <c r="B1556" s="580" t="s">
        <v>12420</v>
      </c>
      <c r="C1556" s="818" t="s">
        <v>12421</v>
      </c>
      <c r="D1556" s="5" t="s">
        <v>12422</v>
      </c>
      <c r="E1556" s="258" t="s">
        <v>12423</v>
      </c>
      <c r="F1556" s="106"/>
      <c r="G1556" s="4"/>
      <c r="H1556" s="4"/>
      <c r="I1556" s="4"/>
    </row>
    <row r="1557" customFormat="false" ht="15.75" hidden="false" customHeight="false" outlineLevel="0" collapsed="false">
      <c r="A1557" s="820"/>
      <c r="B1557" s="580" t="s">
        <v>12420</v>
      </c>
      <c r="C1557" s="380" t="s">
        <v>12424</v>
      </c>
      <c r="D1557" s="5" t="s">
        <v>1768</v>
      </c>
      <c r="E1557" s="258" t="s">
        <v>12425</v>
      </c>
      <c r="F1557" s="106"/>
      <c r="G1557" s="4"/>
      <c r="H1557" s="4"/>
      <c r="I1557" s="4"/>
    </row>
    <row r="1558" customFormat="false" ht="15.75" hidden="false" customHeight="false" outlineLevel="0" collapsed="false">
      <c r="A1558" s="820"/>
      <c r="B1558" s="580" t="s">
        <v>12420</v>
      </c>
      <c r="C1558" s="18" t="s">
        <v>12426</v>
      </c>
      <c r="D1558" s="5" t="s">
        <v>12427</v>
      </c>
      <c r="E1558" s="258" t="s">
        <v>12428</v>
      </c>
      <c r="F1558" s="106"/>
      <c r="G1558" s="4"/>
      <c r="H1558" s="4"/>
      <c r="I1558" s="4"/>
    </row>
    <row r="1559" customFormat="false" ht="15.75" hidden="false" customHeight="false" outlineLevel="0" collapsed="false">
      <c r="A1559" s="820"/>
      <c r="B1559" s="580" t="s">
        <v>12429</v>
      </c>
      <c r="C1559" s="849" t="s">
        <v>12430</v>
      </c>
      <c r="D1559" s="5" t="s">
        <v>1438</v>
      </c>
      <c r="E1559" s="258" t="s">
        <v>12431</v>
      </c>
      <c r="F1559" s="106"/>
      <c r="G1559" s="4"/>
      <c r="H1559" s="4"/>
      <c r="I1559" s="4"/>
    </row>
    <row r="1560" customFormat="false" ht="15.75" hidden="false" customHeight="false" outlineLevel="0" collapsed="false">
      <c r="A1560" s="820"/>
      <c r="B1560" s="580" t="s">
        <v>12429</v>
      </c>
      <c r="C1560" s="380" t="s">
        <v>12432</v>
      </c>
      <c r="D1560" s="5"/>
      <c r="E1560" s="11"/>
      <c r="F1560" s="106"/>
      <c r="G1560" s="4"/>
      <c r="H1560" s="4"/>
      <c r="I1560" s="4"/>
    </row>
    <row r="1561" customFormat="false" ht="15.75" hidden="false" customHeight="false" outlineLevel="0" collapsed="false">
      <c r="A1561" s="820"/>
      <c r="B1561" s="580" t="s">
        <v>12429</v>
      </c>
      <c r="C1561" s="380" t="s">
        <v>12433</v>
      </c>
      <c r="D1561" s="5" t="s">
        <v>518</v>
      </c>
      <c r="E1561" s="258" t="s">
        <v>12434</v>
      </c>
      <c r="F1561" s="106"/>
      <c r="G1561" s="4"/>
      <c r="H1561" s="4"/>
      <c r="I1561" s="4"/>
    </row>
    <row r="1562" customFormat="false" ht="15.75" hidden="false" customHeight="false" outlineLevel="0" collapsed="false">
      <c r="A1562" s="820"/>
      <c r="B1562" s="580" t="s">
        <v>12429</v>
      </c>
      <c r="C1562" s="380" t="s">
        <v>12435</v>
      </c>
      <c r="D1562" s="5"/>
      <c r="E1562" s="11"/>
      <c r="F1562" s="106"/>
      <c r="G1562" s="4"/>
      <c r="H1562" s="4"/>
      <c r="I1562" s="4"/>
    </row>
    <row r="1563" customFormat="false" ht="15.75" hidden="false" customHeight="false" outlineLevel="0" collapsed="false">
      <c r="A1563" s="820"/>
      <c r="B1563" s="580" t="s">
        <v>12429</v>
      </c>
      <c r="C1563" s="18" t="s">
        <v>12436</v>
      </c>
      <c r="D1563" s="5" t="s">
        <v>12437</v>
      </c>
      <c r="E1563" s="258" t="s">
        <v>12438</v>
      </c>
      <c r="F1563" s="106"/>
      <c r="G1563" s="4"/>
      <c r="H1563" s="4"/>
      <c r="I1563" s="4"/>
    </row>
    <row r="1564" customFormat="false" ht="15.75" hidden="false" customHeight="false" outlineLevel="0" collapsed="false">
      <c r="A1564" s="820"/>
      <c r="B1564" s="580" t="s">
        <v>8466</v>
      </c>
      <c r="C1564" s="385" t="s">
        <v>12439</v>
      </c>
      <c r="D1564" s="5" t="s">
        <v>10588</v>
      </c>
      <c r="E1564" s="258" t="s">
        <v>12440</v>
      </c>
      <c r="F1564" s="106"/>
      <c r="G1564" s="4"/>
      <c r="H1564" s="4"/>
      <c r="I1564" s="4"/>
    </row>
    <row r="1565" customFormat="false" ht="15.75" hidden="false" customHeight="false" outlineLevel="0" collapsed="false">
      <c r="A1565" s="820"/>
      <c r="B1565" s="580" t="s">
        <v>8466</v>
      </c>
      <c r="C1565" s="380" t="s">
        <v>12441</v>
      </c>
      <c r="D1565" s="5" t="s">
        <v>12442</v>
      </c>
      <c r="E1565" s="258" t="s">
        <v>12443</v>
      </c>
      <c r="F1565" s="106"/>
      <c r="G1565" s="4"/>
      <c r="H1565" s="4"/>
      <c r="I1565" s="4"/>
    </row>
    <row r="1566" customFormat="false" ht="15.75" hidden="false" customHeight="false" outlineLevel="0" collapsed="false">
      <c r="A1566" s="820"/>
      <c r="B1566" s="580" t="s">
        <v>12444</v>
      </c>
      <c r="C1566" s="826" t="s">
        <v>12445</v>
      </c>
      <c r="D1566" s="5" t="s">
        <v>12446</v>
      </c>
      <c r="E1566" s="258" t="s">
        <v>12447</v>
      </c>
      <c r="F1566" s="482" t="s">
        <v>2833</v>
      </c>
      <c r="G1566" s="262" t="s">
        <v>12448</v>
      </c>
      <c r="H1566" s="4"/>
      <c r="I1566" s="4"/>
    </row>
    <row r="1567" customFormat="false" ht="15.75" hidden="false" customHeight="false" outlineLevel="0" collapsed="false">
      <c r="A1567" s="820"/>
      <c r="B1567" s="580" t="s">
        <v>12444</v>
      </c>
      <c r="C1567" s="818" t="s">
        <v>12449</v>
      </c>
      <c r="D1567" s="41" t="s">
        <v>12450</v>
      </c>
      <c r="E1567" s="266" t="s">
        <v>12451</v>
      </c>
      <c r="F1567" s="482" t="s">
        <v>12452</v>
      </c>
      <c r="G1567" s="262" t="s">
        <v>12453</v>
      </c>
      <c r="H1567" s="4"/>
      <c r="I1567" s="4"/>
    </row>
    <row r="1568" customFormat="false" ht="15.75" hidden="false" customHeight="false" outlineLevel="0" collapsed="false">
      <c r="A1568" s="820"/>
      <c r="B1568" s="580" t="s">
        <v>12444</v>
      </c>
      <c r="C1568" s="818" t="s">
        <v>12454</v>
      </c>
      <c r="D1568" s="41" t="s">
        <v>12455</v>
      </c>
      <c r="E1568" s="362" t="s">
        <v>12456</v>
      </c>
      <c r="F1568" s="106"/>
      <c r="G1568" s="4"/>
      <c r="H1568" s="4"/>
      <c r="I1568" s="4"/>
    </row>
    <row r="1569" customFormat="false" ht="15.75" hidden="false" customHeight="false" outlineLevel="0" collapsed="false">
      <c r="A1569" s="820"/>
      <c r="B1569" s="580" t="s">
        <v>12444</v>
      </c>
      <c r="C1569" s="380" t="s">
        <v>12457</v>
      </c>
      <c r="D1569" s="5" t="s">
        <v>518</v>
      </c>
      <c r="E1569" s="258" t="s">
        <v>12458</v>
      </c>
      <c r="F1569" s="106"/>
      <c r="G1569" s="4"/>
      <c r="H1569" s="4"/>
      <c r="I1569" s="4"/>
    </row>
    <row r="1570" customFormat="false" ht="15.75" hidden="false" customHeight="false" outlineLevel="0" collapsed="false">
      <c r="A1570" s="820"/>
      <c r="B1570" s="580" t="s">
        <v>12459</v>
      </c>
      <c r="C1570" s="380" t="s">
        <v>12460</v>
      </c>
      <c r="D1570" s="5" t="s">
        <v>1564</v>
      </c>
      <c r="E1570" s="262" t="s">
        <v>12461</v>
      </c>
      <c r="F1570" s="106"/>
      <c r="G1570" s="4"/>
      <c r="H1570" s="4"/>
      <c r="I1570" s="4"/>
    </row>
    <row r="1571" customFormat="false" ht="15.75" hidden="false" customHeight="false" outlineLevel="0" collapsed="false">
      <c r="A1571" s="820"/>
      <c r="B1571" s="580" t="s">
        <v>12459</v>
      </c>
      <c r="C1571" s="385" t="s">
        <v>12462</v>
      </c>
      <c r="D1571" s="5" t="s">
        <v>7699</v>
      </c>
      <c r="E1571" s="258" t="s">
        <v>12463</v>
      </c>
      <c r="F1571" s="106" t="s">
        <v>588</v>
      </c>
      <c r="G1571" s="255" t="s">
        <v>12464</v>
      </c>
      <c r="H1571" s="4"/>
      <c r="I1571" s="4"/>
    </row>
    <row r="1572" customFormat="false" ht="15.75" hidden="false" customHeight="false" outlineLevel="0" collapsed="false">
      <c r="A1572" s="820"/>
      <c r="B1572" s="768" t="s">
        <v>12465</v>
      </c>
      <c r="C1572" s="245"/>
      <c r="D1572" s="246"/>
      <c r="E1572" s="168"/>
      <c r="F1572" s="168"/>
      <c r="G1572" s="168"/>
      <c r="H1572" s="168"/>
      <c r="I1572" s="168"/>
      <c r="J1572" s="168"/>
      <c r="K1572" s="168"/>
    </row>
    <row r="1573" customFormat="false" ht="15.75" hidden="false" customHeight="false" outlineLevel="0" collapsed="false">
      <c r="A1573" s="820"/>
      <c r="B1573" s="580" t="s">
        <v>12466</v>
      </c>
      <c r="C1573" s="385" t="s">
        <v>12467</v>
      </c>
      <c r="D1573" s="5" t="s">
        <v>12468</v>
      </c>
      <c r="E1573" s="262" t="s">
        <v>12469</v>
      </c>
      <c r="F1573" s="106" t="s">
        <v>598</v>
      </c>
      <c r="G1573" s="255" t="s">
        <v>12470</v>
      </c>
      <c r="H1573" s="4"/>
      <c r="I1573" s="4"/>
    </row>
    <row r="1574" customFormat="false" ht="15.75" hidden="false" customHeight="false" outlineLevel="0" collapsed="false">
      <c r="A1574" s="820"/>
      <c r="B1574" s="580" t="s">
        <v>12466</v>
      </c>
      <c r="C1574" s="380" t="s">
        <v>12471</v>
      </c>
      <c r="D1574" s="5" t="s">
        <v>12108</v>
      </c>
      <c r="E1574" s="258" t="s">
        <v>12472</v>
      </c>
      <c r="F1574" s="106"/>
      <c r="G1574" s="4"/>
      <c r="H1574" s="4"/>
      <c r="I1574" s="4"/>
    </row>
    <row r="1575" customFormat="false" ht="15.75" hidden="false" customHeight="false" outlineLevel="0" collapsed="false">
      <c r="A1575" s="820"/>
      <c r="B1575" s="580" t="s">
        <v>12466</v>
      </c>
      <c r="C1575" s="275" t="s">
        <v>12473</v>
      </c>
      <c r="D1575" s="5" t="s">
        <v>12474</v>
      </c>
      <c r="E1575" s="262" t="s">
        <v>12475</v>
      </c>
      <c r="F1575" s="5" t="s">
        <v>12476</v>
      </c>
      <c r="G1575" s="255" t="s">
        <v>12477</v>
      </c>
      <c r="H1575" s="4"/>
      <c r="I1575" s="4"/>
    </row>
    <row r="1576" customFormat="false" ht="15.75" hidden="false" customHeight="false" outlineLevel="0" collapsed="false">
      <c r="A1576" s="820"/>
      <c r="B1576" s="769" t="n">
        <v>45232</v>
      </c>
      <c r="C1576" s="281" t="s">
        <v>12478</v>
      </c>
      <c r="D1576" s="5" t="s">
        <v>12479</v>
      </c>
      <c r="E1576" s="262" t="s">
        <v>12480</v>
      </c>
      <c r="F1576" s="5"/>
      <c r="H1576" s="4"/>
      <c r="I1576" s="4"/>
    </row>
    <row r="1577" customFormat="false" ht="15.75" hidden="false" customHeight="false" outlineLevel="0" collapsed="false">
      <c r="A1577" s="820"/>
      <c r="B1577" s="580" t="s">
        <v>12481</v>
      </c>
      <c r="C1577" s="18" t="s">
        <v>12482</v>
      </c>
      <c r="D1577" s="5" t="s">
        <v>12483</v>
      </c>
      <c r="E1577" s="258" t="s">
        <v>12484</v>
      </c>
      <c r="F1577" s="106" t="s">
        <v>12485</v>
      </c>
      <c r="G1577" s="255" t="s">
        <v>12486</v>
      </c>
      <c r="H1577" s="4"/>
      <c r="I1577" s="4"/>
    </row>
    <row r="1578" customFormat="false" ht="15.75" hidden="false" customHeight="false" outlineLevel="0" collapsed="false">
      <c r="A1578" s="820"/>
      <c r="B1578" s="580" t="s">
        <v>12481</v>
      </c>
      <c r="C1578" s="380" t="s">
        <v>12487</v>
      </c>
      <c r="D1578" s="41" t="s">
        <v>12488</v>
      </c>
      <c r="E1578" s="362" t="s">
        <v>12489</v>
      </c>
      <c r="F1578" s="106"/>
      <c r="G1578" s="4"/>
      <c r="H1578" s="4"/>
      <c r="I1578" s="4"/>
    </row>
    <row r="1579" customFormat="false" ht="15.75" hidden="false" customHeight="false" outlineLevel="0" collapsed="false">
      <c r="A1579" s="820"/>
      <c r="B1579" s="580" t="s">
        <v>12481</v>
      </c>
      <c r="C1579" s="850" t="s">
        <v>12490</v>
      </c>
      <c r="D1579" s="5" t="s">
        <v>9714</v>
      </c>
      <c r="E1579" s="258" t="s">
        <v>12491</v>
      </c>
      <c r="F1579" s="106"/>
      <c r="G1579" s="4"/>
      <c r="H1579" s="4"/>
      <c r="I1579" s="4"/>
    </row>
    <row r="1580" customFormat="false" ht="15.75" hidden="false" customHeight="false" outlineLevel="0" collapsed="false">
      <c r="A1580" s="820"/>
      <c r="B1580" s="580" t="s">
        <v>12492</v>
      </c>
      <c r="C1580" s="380" t="s">
        <v>12493</v>
      </c>
      <c r="D1580" s="5" t="s">
        <v>518</v>
      </c>
      <c r="E1580" s="258" t="s">
        <v>12494</v>
      </c>
      <c r="F1580" s="106"/>
      <c r="G1580" s="4"/>
      <c r="H1580" s="4"/>
      <c r="I1580" s="4"/>
    </row>
    <row r="1581" customFormat="false" ht="15.75" hidden="false" customHeight="false" outlineLevel="0" collapsed="false">
      <c r="A1581" s="820"/>
      <c r="B1581" s="580" t="s">
        <v>12492</v>
      </c>
      <c r="C1581" s="380" t="s">
        <v>12495</v>
      </c>
      <c r="D1581" s="5" t="s">
        <v>518</v>
      </c>
      <c r="E1581" s="262" t="s">
        <v>12496</v>
      </c>
      <c r="F1581" s="106"/>
      <c r="G1581" s="4"/>
      <c r="H1581" s="4"/>
      <c r="I1581" s="4"/>
    </row>
    <row r="1582" customFormat="false" ht="15.75" hidden="false" customHeight="false" outlineLevel="0" collapsed="false">
      <c r="A1582" s="820"/>
      <c r="B1582" s="580" t="s">
        <v>12497</v>
      </c>
      <c r="C1582" s="525" t="s">
        <v>12498</v>
      </c>
      <c r="D1582" s="5"/>
      <c r="E1582" s="5"/>
      <c r="F1582" s="106"/>
      <c r="G1582" s="4"/>
      <c r="H1582" s="4"/>
      <c r="I1582" s="4"/>
    </row>
    <row r="1583" customFormat="false" ht="15.75" hidden="false" customHeight="false" outlineLevel="0" collapsed="false">
      <c r="A1583" s="820"/>
      <c r="B1583" s="769" t="n">
        <v>45237</v>
      </c>
      <c r="C1583" s="433" t="s">
        <v>12499</v>
      </c>
      <c r="D1583" s="41" t="s">
        <v>12500</v>
      </c>
      <c r="E1583" s="266" t="s">
        <v>12501</v>
      </c>
      <c r="F1583" s="106"/>
      <c r="G1583" s="4"/>
      <c r="H1583" s="4"/>
      <c r="I1583" s="4"/>
    </row>
    <row r="1584" customFormat="false" ht="15.75" hidden="false" customHeight="false" outlineLevel="0" collapsed="false">
      <c r="A1584" s="820"/>
      <c r="B1584" s="769" t="n">
        <v>45237</v>
      </c>
      <c r="C1584" s="525" t="s">
        <v>12502</v>
      </c>
      <c r="D1584" s="5" t="s">
        <v>1312</v>
      </c>
      <c r="E1584" s="258" t="s">
        <v>12503</v>
      </c>
      <c r="F1584" s="106"/>
      <c r="G1584" s="4"/>
      <c r="H1584" s="4"/>
      <c r="I1584" s="4"/>
    </row>
    <row r="1585" customFormat="false" ht="15.75" hidden="false" customHeight="false" outlineLevel="0" collapsed="false">
      <c r="A1585" s="820"/>
      <c r="B1585" s="769" t="n">
        <v>45238</v>
      </c>
      <c r="C1585" s="275" t="s">
        <v>12504</v>
      </c>
      <c r="D1585" s="5" t="s">
        <v>1564</v>
      </c>
      <c r="E1585" s="258" t="s">
        <v>12505</v>
      </c>
      <c r="F1585" s="106"/>
      <c r="G1585" s="4"/>
      <c r="H1585" s="4"/>
      <c r="I1585" s="4"/>
    </row>
    <row r="1586" customFormat="false" ht="15.75" hidden="false" customHeight="false" outlineLevel="0" collapsed="false">
      <c r="A1586" s="820"/>
      <c r="B1586" s="769" t="n">
        <v>45238</v>
      </c>
      <c r="C1586" s="41" t="s">
        <v>12506</v>
      </c>
      <c r="D1586" s="5" t="s">
        <v>12507</v>
      </c>
      <c r="E1586" s="258" t="s">
        <v>12508</v>
      </c>
      <c r="F1586" s="106" t="s">
        <v>1643</v>
      </c>
      <c r="G1586" s="255" t="s">
        <v>12509</v>
      </c>
      <c r="H1586" s="4"/>
      <c r="I1586" s="4"/>
    </row>
    <row r="1587" customFormat="false" ht="15.75" hidden="false" customHeight="false" outlineLevel="0" collapsed="false">
      <c r="A1587" s="820"/>
      <c r="B1587" s="769" t="n">
        <v>45239</v>
      </c>
      <c r="C1587" s="41" t="s">
        <v>12510</v>
      </c>
      <c r="D1587" s="5" t="s">
        <v>12511</v>
      </c>
      <c r="E1587" s="258" t="s">
        <v>12512</v>
      </c>
      <c r="F1587" s="106"/>
      <c r="G1587" s="4"/>
      <c r="H1587" s="4"/>
      <c r="I1587" s="4"/>
    </row>
    <row r="1588" customFormat="false" ht="15.75" hidden="false" customHeight="false" outlineLevel="0" collapsed="false">
      <c r="A1588" s="820"/>
      <c r="B1588" s="769" t="n">
        <v>45239</v>
      </c>
      <c r="C1588" s="281" t="s">
        <v>12513</v>
      </c>
      <c r="D1588" s="5"/>
      <c r="E1588" s="11"/>
      <c r="F1588" s="106"/>
      <c r="G1588" s="4"/>
      <c r="H1588" s="4"/>
      <c r="I1588" s="4"/>
    </row>
    <row r="1589" customFormat="false" ht="15.75" hidden="false" customHeight="false" outlineLevel="0" collapsed="false">
      <c r="A1589" s="820"/>
      <c r="B1589" s="769" t="n">
        <v>45239</v>
      </c>
      <c r="C1589" s="848" t="s">
        <v>12514</v>
      </c>
      <c r="D1589" s="41" t="s">
        <v>12515</v>
      </c>
      <c r="E1589" s="530" t="s">
        <v>12516</v>
      </c>
      <c r="F1589" s="106"/>
      <c r="G1589" s="4"/>
      <c r="H1589" s="4"/>
      <c r="I1589" s="4"/>
    </row>
    <row r="1590" customFormat="false" ht="15.75" hidden="false" customHeight="false" outlineLevel="0" collapsed="false">
      <c r="A1590" s="820"/>
      <c r="B1590" s="769" t="n">
        <v>45240</v>
      </c>
      <c r="C1590" s="525" t="s">
        <v>12517</v>
      </c>
      <c r="D1590" s="5" t="s">
        <v>1446</v>
      </c>
      <c r="E1590" s="258" t="s">
        <v>12518</v>
      </c>
      <c r="F1590" s="106"/>
      <c r="G1590" s="4"/>
      <c r="H1590" s="4"/>
      <c r="I1590" s="4"/>
    </row>
    <row r="1591" customFormat="false" ht="15.75" hidden="false" customHeight="false" outlineLevel="0" collapsed="false">
      <c r="A1591" s="820"/>
      <c r="B1591" s="769" t="n">
        <v>45240</v>
      </c>
      <c r="C1591" s="281" t="s">
        <v>12519</v>
      </c>
      <c r="D1591" s="5"/>
      <c r="E1591" s="11"/>
      <c r="F1591" s="106"/>
      <c r="G1591" s="4"/>
      <c r="H1591" s="4"/>
      <c r="I1591" s="4"/>
    </row>
    <row r="1592" customFormat="false" ht="15.75" hidden="false" customHeight="false" outlineLevel="0" collapsed="false">
      <c r="A1592" s="820"/>
      <c r="B1592" s="769" t="n">
        <v>45240</v>
      </c>
      <c r="C1592" s="275" t="s">
        <v>12520</v>
      </c>
      <c r="D1592" s="5" t="s">
        <v>2158</v>
      </c>
      <c r="E1592" s="258" t="s">
        <v>12521</v>
      </c>
      <c r="F1592" s="106"/>
      <c r="G1592" s="4"/>
      <c r="H1592" s="4"/>
      <c r="I1592" s="4"/>
    </row>
    <row r="1593" customFormat="false" ht="15.75" hidden="false" customHeight="false" outlineLevel="0" collapsed="false">
      <c r="A1593" s="820"/>
      <c r="B1593" s="769" t="n">
        <v>45241</v>
      </c>
      <c r="C1593" s="275" t="s">
        <v>12522</v>
      </c>
      <c r="D1593" s="5"/>
      <c r="E1593" s="11"/>
      <c r="F1593" s="106"/>
      <c r="G1593" s="4"/>
      <c r="H1593" s="4"/>
      <c r="I1593" s="4"/>
    </row>
    <row r="1594" customFormat="false" ht="15.75" hidden="false" customHeight="false" outlineLevel="0" collapsed="false">
      <c r="A1594" s="820"/>
      <c r="B1594" s="769" t="n">
        <v>45607</v>
      </c>
      <c r="C1594" s="41" t="s">
        <v>12523</v>
      </c>
      <c r="D1594" s="5" t="s">
        <v>2040</v>
      </c>
      <c r="E1594" s="258" t="s">
        <v>4883</v>
      </c>
      <c r="F1594" s="106"/>
      <c r="G1594" s="4"/>
      <c r="H1594" s="4"/>
      <c r="I1594" s="4"/>
    </row>
    <row r="1595" customFormat="false" ht="15.75" hidden="false" customHeight="false" outlineLevel="0" collapsed="false">
      <c r="A1595" s="820"/>
      <c r="B1595" s="769" t="n">
        <v>45242</v>
      </c>
      <c r="C1595" s="525" t="s">
        <v>12524</v>
      </c>
      <c r="D1595" s="5" t="s">
        <v>12525</v>
      </c>
      <c r="E1595" s="258" t="s">
        <v>12526</v>
      </c>
      <c r="F1595" s="106"/>
      <c r="G1595" s="4"/>
      <c r="H1595" s="4"/>
      <c r="I1595" s="4"/>
    </row>
    <row r="1596" customFormat="false" ht="15.75" hidden="false" customHeight="false" outlineLevel="0" collapsed="false">
      <c r="A1596" s="820"/>
      <c r="B1596" s="769" t="n">
        <v>45242</v>
      </c>
      <c r="C1596" s="848" t="s">
        <v>12527</v>
      </c>
      <c r="D1596" s="5" t="s">
        <v>598</v>
      </c>
      <c r="E1596" s="258" t="s">
        <v>12528</v>
      </c>
      <c r="F1596" s="106"/>
      <c r="G1596" s="4"/>
      <c r="H1596" s="4"/>
      <c r="I1596" s="4"/>
    </row>
    <row r="1597" customFormat="false" ht="15.75" hidden="false" customHeight="false" outlineLevel="0" collapsed="false">
      <c r="A1597" s="820"/>
      <c r="B1597" s="769" t="n">
        <v>45242</v>
      </c>
      <c r="C1597" s="275" t="s">
        <v>12529</v>
      </c>
      <c r="D1597" s="5" t="s">
        <v>2158</v>
      </c>
      <c r="E1597" s="258" t="s">
        <v>12530</v>
      </c>
      <c r="F1597" s="106"/>
      <c r="G1597" s="4"/>
      <c r="H1597" s="4"/>
      <c r="I1597" s="4"/>
    </row>
    <row r="1598" customFormat="false" ht="15.75" hidden="false" customHeight="false" outlineLevel="0" collapsed="false">
      <c r="A1598" s="820"/>
      <c r="B1598" s="769" t="n">
        <v>45243</v>
      </c>
      <c r="C1598" s="525" t="s">
        <v>12531</v>
      </c>
      <c r="D1598" s="5" t="s">
        <v>1643</v>
      </c>
      <c r="E1598" s="258" t="s">
        <v>12532</v>
      </c>
      <c r="F1598" s="106"/>
      <c r="G1598" s="4"/>
      <c r="H1598" s="4"/>
      <c r="I1598" s="4"/>
    </row>
    <row r="1599" customFormat="false" ht="15.75" hidden="false" customHeight="false" outlineLevel="0" collapsed="false">
      <c r="A1599" s="820"/>
      <c r="B1599" s="769" t="n">
        <v>45243</v>
      </c>
      <c r="C1599" s="525" t="s">
        <v>12533</v>
      </c>
      <c r="D1599" s="5" t="s">
        <v>12534</v>
      </c>
      <c r="E1599" s="258" t="s">
        <v>12535</v>
      </c>
      <c r="F1599" s="106"/>
      <c r="G1599" s="4"/>
      <c r="H1599" s="4"/>
      <c r="I1599" s="4"/>
    </row>
    <row r="1600" customFormat="false" ht="15.75" hidden="false" customHeight="false" outlineLevel="0" collapsed="false">
      <c r="A1600" s="820"/>
      <c r="B1600" s="769" t="n">
        <v>45243</v>
      </c>
      <c r="C1600" s="525" t="s">
        <v>12536</v>
      </c>
      <c r="D1600" s="5" t="s">
        <v>1551</v>
      </c>
      <c r="E1600" s="258" t="s">
        <v>2972</v>
      </c>
      <c r="F1600" s="106"/>
      <c r="G1600" s="4"/>
      <c r="H1600" s="4"/>
      <c r="I1600" s="4"/>
    </row>
    <row r="1601" customFormat="false" ht="15.75" hidden="false" customHeight="false" outlineLevel="0" collapsed="false">
      <c r="A1601" s="820"/>
      <c r="B1601" s="769" t="n">
        <v>45243</v>
      </c>
      <c r="C1601" s="525" t="s">
        <v>12537</v>
      </c>
      <c r="D1601" s="41" t="s">
        <v>12538</v>
      </c>
      <c r="E1601" s="266" t="s">
        <v>12539</v>
      </c>
      <c r="F1601" s="106"/>
      <c r="G1601" s="4"/>
      <c r="H1601" s="4"/>
      <c r="I1601" s="4"/>
    </row>
    <row r="1602" customFormat="false" ht="15.75" hidden="false" customHeight="false" outlineLevel="0" collapsed="false">
      <c r="A1602" s="820"/>
      <c r="B1602" s="769" t="n">
        <v>45243</v>
      </c>
      <c r="C1602" s="740" t="s">
        <v>12540</v>
      </c>
      <c r="D1602" s="5" t="s">
        <v>12541</v>
      </c>
      <c r="E1602" s="258" t="s">
        <v>12542</v>
      </c>
      <c r="F1602" s="106"/>
      <c r="G1602" s="4"/>
      <c r="H1602" s="4"/>
      <c r="I1602" s="4"/>
    </row>
    <row r="1603" customFormat="false" ht="15.75" hidden="false" customHeight="false" outlineLevel="0" collapsed="false">
      <c r="A1603" s="820"/>
      <c r="B1603" s="769" t="n">
        <v>45243</v>
      </c>
      <c r="C1603" s="525" t="s">
        <v>12543</v>
      </c>
      <c r="D1603" s="5" t="s">
        <v>1438</v>
      </c>
      <c r="E1603" s="258" t="s">
        <v>12544</v>
      </c>
      <c r="F1603" s="106"/>
      <c r="G1603" s="4"/>
      <c r="H1603" s="4"/>
      <c r="I1603" s="4"/>
    </row>
    <row r="1604" customFormat="false" ht="15.75" hidden="false" customHeight="false" outlineLevel="0" collapsed="false">
      <c r="A1604" s="820"/>
      <c r="B1604" s="769" t="n">
        <v>45244</v>
      </c>
      <c r="C1604" s="525" t="s">
        <v>12545</v>
      </c>
      <c r="D1604" s="5" t="s">
        <v>1446</v>
      </c>
      <c r="E1604" s="258" t="s">
        <v>12546</v>
      </c>
      <c r="F1604" s="106"/>
      <c r="G1604" s="4"/>
      <c r="H1604" s="4"/>
      <c r="I1604" s="4"/>
    </row>
    <row r="1605" customFormat="false" ht="15.75" hidden="false" customHeight="false" outlineLevel="0" collapsed="false">
      <c r="A1605" s="820"/>
      <c r="B1605" s="769" t="n">
        <v>45245</v>
      </c>
      <c r="C1605" s="275" t="s">
        <v>12547</v>
      </c>
      <c r="D1605" s="5" t="s">
        <v>1104</v>
      </c>
      <c r="E1605" s="258" t="s">
        <v>12548</v>
      </c>
      <c r="F1605" s="106"/>
      <c r="G1605" s="4"/>
      <c r="H1605" s="4"/>
      <c r="I1605" s="4"/>
    </row>
    <row r="1606" customFormat="false" ht="15.75" hidden="false" customHeight="false" outlineLevel="0" collapsed="false">
      <c r="A1606" s="820"/>
      <c r="B1606" s="769" t="n">
        <v>45246</v>
      </c>
      <c r="C1606" s="281" t="s">
        <v>12549</v>
      </c>
      <c r="D1606" s="41" t="s">
        <v>12550</v>
      </c>
      <c r="E1606" s="362" t="s">
        <v>12551</v>
      </c>
      <c r="F1606" s="106"/>
      <c r="G1606" s="4"/>
      <c r="H1606" s="4"/>
      <c r="I1606" s="4"/>
    </row>
    <row r="1607" customFormat="false" ht="15.75" hidden="false" customHeight="false" outlineLevel="0" collapsed="false">
      <c r="A1607" s="820"/>
      <c r="B1607" s="769" t="n">
        <v>45247</v>
      </c>
      <c r="C1607" s="41" t="s">
        <v>12552</v>
      </c>
      <c r="D1607" s="5" t="s">
        <v>12553</v>
      </c>
      <c r="E1607" s="258" t="s">
        <v>12554</v>
      </c>
      <c r="F1607" s="106"/>
      <c r="G1607" s="4"/>
      <c r="H1607" s="4"/>
      <c r="I1607" s="4"/>
    </row>
    <row r="1608" customFormat="false" ht="15.75" hidden="false" customHeight="false" outlineLevel="0" collapsed="false">
      <c r="A1608" s="820"/>
      <c r="B1608" s="769" t="n">
        <v>45247</v>
      </c>
      <c r="C1608" s="523" t="s">
        <v>12555</v>
      </c>
      <c r="D1608" s="5" t="s">
        <v>5106</v>
      </c>
      <c r="E1608" s="258" t="s">
        <v>12556</v>
      </c>
      <c r="F1608" s="106"/>
      <c r="G1608" s="4"/>
      <c r="H1608" s="4"/>
      <c r="I1608" s="4"/>
    </row>
    <row r="1609" customFormat="false" ht="15.75" hidden="false" customHeight="false" outlineLevel="0" collapsed="false">
      <c r="A1609" s="820"/>
      <c r="B1609" s="769" t="n">
        <v>45248</v>
      </c>
      <c r="C1609" s="281" t="s">
        <v>12557</v>
      </c>
      <c r="D1609" s="5"/>
      <c r="E1609" s="11"/>
      <c r="F1609" s="106"/>
      <c r="G1609" s="4"/>
      <c r="H1609" s="4"/>
      <c r="I1609" s="4"/>
    </row>
    <row r="1610" customFormat="false" ht="15.75" hidden="false" customHeight="false" outlineLevel="0" collapsed="false">
      <c r="A1610" s="820"/>
      <c r="B1610" s="769" t="n">
        <v>45248</v>
      </c>
      <c r="C1610" s="275" t="s">
        <v>12558</v>
      </c>
      <c r="D1610" s="5" t="s">
        <v>12559</v>
      </c>
      <c r="E1610" s="258" t="s">
        <v>12560</v>
      </c>
      <c r="F1610" s="106" t="s">
        <v>12559</v>
      </c>
      <c r="G1610" s="255" t="s">
        <v>12561</v>
      </c>
      <c r="H1610" s="4"/>
      <c r="I1610" s="4"/>
    </row>
    <row r="1611" customFormat="false" ht="15.75" hidden="false" customHeight="false" outlineLevel="0" collapsed="false">
      <c r="A1611" s="820"/>
      <c r="B1611" s="769" t="n">
        <v>45249</v>
      </c>
      <c r="C1611" s="41" t="s">
        <v>12562</v>
      </c>
      <c r="D1611" s="5" t="s">
        <v>12563</v>
      </c>
      <c r="E1611" s="258" t="s">
        <v>12564</v>
      </c>
      <c r="F1611" s="106" t="s">
        <v>666</v>
      </c>
      <c r="G1611" s="255" t="s">
        <v>12565</v>
      </c>
      <c r="H1611" s="4"/>
      <c r="I1611" s="4"/>
    </row>
    <row r="1612" customFormat="false" ht="15.75" hidden="false" customHeight="false" outlineLevel="0" collapsed="false">
      <c r="A1612" s="820"/>
      <c r="B1612" s="769" t="n">
        <v>45249</v>
      </c>
      <c r="C1612" s="275" t="s">
        <v>12566</v>
      </c>
      <c r="D1612" s="5" t="s">
        <v>518</v>
      </c>
      <c r="E1612" s="258" t="s">
        <v>12567</v>
      </c>
      <c r="F1612" s="106"/>
      <c r="G1612" s="4"/>
      <c r="H1612" s="4"/>
      <c r="I1612" s="4"/>
    </row>
    <row r="1613" customFormat="false" ht="15.75" hidden="false" customHeight="false" outlineLevel="0" collapsed="false">
      <c r="A1613" s="820"/>
      <c r="B1613" s="769" t="n">
        <v>45249</v>
      </c>
      <c r="C1613" s="525" t="s">
        <v>12568</v>
      </c>
      <c r="D1613" s="5" t="s">
        <v>12085</v>
      </c>
      <c r="E1613" s="258" t="s">
        <v>12569</v>
      </c>
      <c r="F1613" s="106"/>
      <c r="G1613" s="4"/>
      <c r="H1613" s="4"/>
      <c r="I1613" s="4"/>
    </row>
    <row r="1614" customFormat="false" ht="15.75" hidden="false" customHeight="false" outlineLevel="0" collapsed="false">
      <c r="A1614" s="820"/>
      <c r="B1614" s="769" t="n">
        <v>45249</v>
      </c>
      <c r="C1614" s="275" t="s">
        <v>12570</v>
      </c>
      <c r="D1614" s="5"/>
      <c r="E1614" s="11"/>
      <c r="F1614" s="106"/>
      <c r="G1614" s="4"/>
      <c r="H1614" s="4"/>
      <c r="I1614" s="4"/>
    </row>
    <row r="1615" customFormat="false" ht="15.75" hidden="false" customHeight="false" outlineLevel="0" collapsed="false">
      <c r="A1615" s="820"/>
      <c r="B1615" s="769" t="n">
        <v>45250</v>
      </c>
      <c r="C1615" s="523" t="s">
        <v>12571</v>
      </c>
      <c r="D1615" s="5" t="s">
        <v>2611</v>
      </c>
      <c r="E1615" s="258" t="s">
        <v>12572</v>
      </c>
      <c r="F1615" s="106"/>
      <c r="G1615" s="4"/>
      <c r="H1615" s="4"/>
      <c r="I1615" s="4"/>
    </row>
    <row r="1616" customFormat="false" ht="15.75" hidden="false" customHeight="false" outlineLevel="0" collapsed="false">
      <c r="A1616" s="820"/>
      <c r="B1616" s="769" t="n">
        <v>45250</v>
      </c>
      <c r="C1616" s="750" t="s">
        <v>12573</v>
      </c>
      <c r="D1616" s="5"/>
      <c r="E1616" s="11"/>
      <c r="F1616" s="106"/>
      <c r="G1616" s="4"/>
      <c r="H1616" s="4"/>
      <c r="I1616" s="4"/>
    </row>
    <row r="1617" customFormat="false" ht="15.75" hidden="false" customHeight="false" outlineLevel="0" collapsed="false">
      <c r="A1617" s="820"/>
      <c r="B1617" s="769" t="n">
        <v>45250</v>
      </c>
      <c r="C1617" s="523" t="s">
        <v>12574</v>
      </c>
      <c r="D1617" s="5"/>
      <c r="E1617" s="11"/>
      <c r="F1617" s="106"/>
      <c r="G1617" s="4"/>
      <c r="H1617" s="4"/>
      <c r="I1617" s="4"/>
    </row>
    <row r="1618" customFormat="false" ht="15.75" hidden="false" customHeight="false" outlineLevel="0" collapsed="false">
      <c r="A1618" s="820"/>
      <c r="B1618" s="770" t="n">
        <v>45250</v>
      </c>
      <c r="C1618" s="810" t="s">
        <v>12575</v>
      </c>
      <c r="D1618" s="4" t="s">
        <v>12576</v>
      </c>
      <c r="E1618" s="255" t="s">
        <v>12577</v>
      </c>
      <c r="G1618" s="4"/>
      <c r="H1618" s="4"/>
      <c r="I1618" s="4"/>
    </row>
    <row r="1619" customFormat="false" ht="15.75" hidden="false" customHeight="false" outlineLevel="0" collapsed="false">
      <c r="A1619" s="820"/>
      <c r="B1619" s="770" t="n">
        <v>45250</v>
      </c>
      <c r="C1619" s="378" t="s">
        <v>12578</v>
      </c>
      <c r="D1619" s="4" t="s">
        <v>12579</v>
      </c>
      <c r="E1619" s="255" t="s">
        <v>12580</v>
      </c>
      <c r="G1619" s="4"/>
      <c r="H1619" s="4"/>
      <c r="I1619" s="4"/>
    </row>
    <row r="1620" customFormat="false" ht="15.75" hidden="false" customHeight="false" outlineLevel="0" collapsed="false">
      <c r="A1620" s="820"/>
      <c r="B1620" s="770" t="n">
        <v>45250</v>
      </c>
      <c r="C1620" s="256" t="s">
        <v>12581</v>
      </c>
      <c r="D1620" s="4" t="s">
        <v>12582</v>
      </c>
      <c r="E1620" s="255" t="s">
        <v>12583</v>
      </c>
      <c r="F1620" s="4" t="s">
        <v>10808</v>
      </c>
      <c r="G1620" s="255" t="s">
        <v>12584</v>
      </c>
      <c r="H1620" s="4"/>
      <c r="I1620" s="4"/>
    </row>
    <row r="1621" customFormat="false" ht="15.75" hidden="false" customHeight="false" outlineLevel="0" collapsed="false">
      <c r="A1621" s="820"/>
      <c r="B1621" s="770" t="n">
        <v>45251</v>
      </c>
      <c r="C1621" s="256" t="s">
        <v>12585</v>
      </c>
      <c r="D1621" s="4" t="s">
        <v>12586</v>
      </c>
      <c r="E1621" s="255" t="s">
        <v>12587</v>
      </c>
      <c r="F1621" s="4" t="s">
        <v>12586</v>
      </c>
      <c r="G1621" s="255" t="s">
        <v>12588</v>
      </c>
      <c r="H1621" s="4"/>
      <c r="I1621" s="4"/>
    </row>
    <row r="1622" customFormat="false" ht="15.75" hidden="false" customHeight="false" outlineLevel="0" collapsed="false">
      <c r="A1622" s="820"/>
      <c r="B1622" s="770" t="n">
        <v>45251</v>
      </c>
      <c r="C1622" s="4" t="s">
        <v>12589</v>
      </c>
      <c r="D1622" s="4" t="s">
        <v>12590</v>
      </c>
      <c r="E1622" s="255" t="s">
        <v>12591</v>
      </c>
      <c r="F1622" s="4"/>
      <c r="G1622" s="4"/>
      <c r="H1622" s="4"/>
      <c r="I1622" s="4"/>
    </row>
    <row r="1623" customFormat="false" ht="15.75" hidden="false" customHeight="false" outlineLevel="0" collapsed="false">
      <c r="A1623" s="820"/>
      <c r="B1623" s="770" t="n">
        <v>45251</v>
      </c>
      <c r="C1623" s="807" t="s">
        <v>12592</v>
      </c>
      <c r="D1623" s="4" t="s">
        <v>1554</v>
      </c>
      <c r="E1623" s="255" t="s">
        <v>12593</v>
      </c>
      <c r="F1623" s="4" t="s">
        <v>1643</v>
      </c>
      <c r="G1623" s="255" t="s">
        <v>12594</v>
      </c>
      <c r="H1623" s="4"/>
      <c r="I1623" s="4"/>
    </row>
    <row r="1624" customFormat="false" ht="15.75" hidden="false" customHeight="false" outlineLevel="0" collapsed="false">
      <c r="A1624" s="820"/>
      <c r="B1624" s="770" t="n">
        <v>45252</v>
      </c>
      <c r="C1624" s="851" t="s">
        <v>12595</v>
      </c>
      <c r="D1624" s="4" t="s">
        <v>1446</v>
      </c>
      <c r="E1624" s="255" t="s">
        <v>12596</v>
      </c>
      <c r="F1624" s="4"/>
      <c r="G1624" s="4"/>
      <c r="H1624" s="4"/>
      <c r="I1624" s="4"/>
    </row>
    <row r="1625" customFormat="false" ht="15.75" hidden="false" customHeight="false" outlineLevel="0" collapsed="false">
      <c r="A1625" s="820"/>
      <c r="B1625" s="770" t="n">
        <v>45257</v>
      </c>
      <c r="C1625" s="256" t="s">
        <v>12597</v>
      </c>
      <c r="D1625" s="4" t="s">
        <v>12598</v>
      </c>
      <c r="E1625" s="255" t="s">
        <v>12599</v>
      </c>
      <c r="F1625" s="4"/>
      <c r="G1625" s="4"/>
      <c r="H1625" s="4"/>
      <c r="I1625" s="4"/>
    </row>
    <row r="1626" customFormat="false" ht="15.75" hidden="false" customHeight="false" outlineLevel="0" collapsed="false">
      <c r="A1626" s="820"/>
      <c r="B1626" s="770" t="n">
        <v>45257</v>
      </c>
      <c r="C1626" s="256" t="s">
        <v>12600</v>
      </c>
      <c r="D1626" s="4" t="s">
        <v>12601</v>
      </c>
      <c r="E1626" s="255" t="s">
        <v>12602</v>
      </c>
      <c r="F1626" s="4"/>
      <c r="G1626" s="4"/>
      <c r="H1626" s="4"/>
      <c r="I1626" s="4"/>
    </row>
    <row r="1627" customFormat="false" ht="15.75" hidden="false" customHeight="false" outlineLevel="0" collapsed="false">
      <c r="A1627" s="820"/>
      <c r="B1627" s="770" t="n">
        <v>45257</v>
      </c>
      <c r="C1627" s="256" t="s">
        <v>12603</v>
      </c>
      <c r="D1627" s="4" t="s">
        <v>12598</v>
      </c>
      <c r="E1627" s="255" t="s">
        <v>12604</v>
      </c>
      <c r="F1627" s="4"/>
      <c r="G1627" s="4"/>
      <c r="H1627" s="4"/>
      <c r="I1627" s="4"/>
    </row>
    <row r="1628" customFormat="false" ht="15.75" hidden="false" customHeight="false" outlineLevel="0" collapsed="false">
      <c r="A1628" s="820"/>
      <c r="B1628" s="769" t="n">
        <v>45257</v>
      </c>
      <c r="C1628" s="275" t="s">
        <v>12605</v>
      </c>
      <c r="D1628" s="4" t="s">
        <v>12606</v>
      </c>
      <c r="E1628" s="255" t="s">
        <v>12607</v>
      </c>
      <c r="F1628" s="4"/>
      <c r="G1628" s="4"/>
      <c r="H1628" s="4"/>
      <c r="I1628" s="4"/>
    </row>
    <row r="1629" customFormat="false" ht="15.75" hidden="false" customHeight="false" outlineLevel="0" collapsed="false">
      <c r="A1629" s="820"/>
      <c r="B1629" s="769" t="n">
        <v>45258</v>
      </c>
      <c r="C1629" s="740" t="s">
        <v>12608</v>
      </c>
      <c r="D1629" s="41" t="s">
        <v>12609</v>
      </c>
      <c r="E1629" s="362" t="s">
        <v>12610</v>
      </c>
      <c r="F1629" s="4"/>
      <c r="G1629" s="4"/>
      <c r="H1629" s="4"/>
      <c r="I1629" s="4"/>
    </row>
    <row r="1630" customFormat="false" ht="15.75" hidden="false" customHeight="false" outlineLevel="0" collapsed="false">
      <c r="A1630" s="820"/>
      <c r="B1630" s="770" t="n">
        <v>45259</v>
      </c>
      <c r="C1630" s="256" t="s">
        <v>12611</v>
      </c>
      <c r="D1630" s="4" t="s">
        <v>1354</v>
      </c>
      <c r="E1630" s="255" t="s">
        <v>12612</v>
      </c>
      <c r="F1630" s="4"/>
      <c r="G1630" s="4"/>
      <c r="H1630" s="4"/>
      <c r="I1630" s="4"/>
    </row>
    <row r="1631" customFormat="false" ht="15.75" hidden="false" customHeight="false" outlineLevel="0" collapsed="false">
      <c r="A1631" s="820"/>
      <c r="B1631" s="769" t="n">
        <v>45259</v>
      </c>
      <c r="C1631" s="818" t="s">
        <v>12613</v>
      </c>
      <c r="D1631" s="4" t="s">
        <v>1939</v>
      </c>
      <c r="E1631" s="292" t="s">
        <v>12614</v>
      </c>
      <c r="F1631" s="4"/>
      <c r="G1631" s="4"/>
      <c r="H1631" s="4"/>
      <c r="I1631" s="4"/>
    </row>
    <row r="1632" customFormat="false" ht="15.75" hidden="false" customHeight="false" outlineLevel="0" collapsed="false">
      <c r="A1632" s="820"/>
      <c r="B1632" s="770" t="n">
        <v>45260</v>
      </c>
      <c r="C1632" s="810" t="s">
        <v>12615</v>
      </c>
      <c r="D1632" s="4" t="s">
        <v>2121</v>
      </c>
      <c r="E1632" s="255" t="s">
        <v>12616</v>
      </c>
      <c r="F1632" s="4"/>
      <c r="G1632" s="4"/>
      <c r="H1632" s="4"/>
      <c r="I1632" s="4"/>
    </row>
    <row r="1633" customFormat="false" ht="15.75" hidden="false" customHeight="false" outlineLevel="0" collapsed="false">
      <c r="A1633" s="820"/>
      <c r="B1633" s="770" t="n">
        <v>45260</v>
      </c>
      <c r="C1633" s="810" t="s">
        <v>12617</v>
      </c>
      <c r="D1633" s="4" t="s">
        <v>1354</v>
      </c>
      <c r="E1633" s="255" t="s">
        <v>12618</v>
      </c>
      <c r="F1633" s="4"/>
      <c r="G1633" s="4"/>
      <c r="H1633" s="4"/>
      <c r="I1633" s="4"/>
    </row>
    <row r="1634" customFormat="false" ht="15.75" hidden="false" customHeight="false" outlineLevel="0" collapsed="false">
      <c r="A1634" s="820"/>
      <c r="B1634" s="769" t="n">
        <v>45260</v>
      </c>
      <c r="C1634" s="275" t="s">
        <v>12619</v>
      </c>
      <c r="D1634" s="5" t="s">
        <v>12620</v>
      </c>
      <c r="E1634" s="262" t="s">
        <v>12621</v>
      </c>
      <c r="F1634" s="4"/>
      <c r="G1634" s="4"/>
      <c r="H1634" s="4"/>
      <c r="I1634" s="4"/>
    </row>
    <row r="1635" customFormat="false" ht="15.75" hidden="false" customHeight="false" outlineLevel="0" collapsed="false">
      <c r="A1635" s="820"/>
      <c r="B1635" s="769" t="n">
        <v>45260</v>
      </c>
      <c r="C1635" s="852" t="s">
        <v>12622</v>
      </c>
      <c r="D1635" s="18" t="s">
        <v>12623</v>
      </c>
      <c r="E1635" s="409" t="s">
        <v>12624</v>
      </c>
      <c r="F1635" s="4"/>
      <c r="G1635" s="4"/>
      <c r="H1635" s="4"/>
      <c r="I1635" s="4"/>
    </row>
    <row r="1636" customFormat="false" ht="15.75" hidden="false" customHeight="false" outlineLevel="0" collapsed="false">
      <c r="A1636" s="820"/>
      <c r="B1636" s="770" t="n">
        <v>45260</v>
      </c>
      <c r="C1636" s="256" t="s">
        <v>12625</v>
      </c>
      <c r="D1636" s="4" t="s">
        <v>12626</v>
      </c>
      <c r="E1636" s="255" t="s">
        <v>12627</v>
      </c>
      <c r="G1636" s="4"/>
      <c r="H1636" s="4"/>
      <c r="I1636" s="4"/>
    </row>
    <row r="1637" customFormat="false" ht="15.75" hidden="false" customHeight="false" outlineLevel="0" collapsed="false">
      <c r="A1637" s="820"/>
      <c r="B1637" s="770" t="n">
        <v>45260</v>
      </c>
      <c r="C1637" s="853" t="s">
        <v>12628</v>
      </c>
      <c r="D1637" s="4" t="s">
        <v>5106</v>
      </c>
      <c r="E1637" s="255" t="s">
        <v>12629</v>
      </c>
      <c r="G1637" s="4"/>
      <c r="H1637" s="4"/>
      <c r="I1637" s="4"/>
    </row>
    <row r="1638" customFormat="false" ht="15.75" hidden="false" customHeight="false" outlineLevel="0" collapsed="false">
      <c r="A1638" s="820"/>
      <c r="B1638" s="770" t="n">
        <v>45626</v>
      </c>
      <c r="C1638" s="853" t="s">
        <v>12630</v>
      </c>
      <c r="D1638" s="4" t="s">
        <v>2040</v>
      </c>
      <c r="E1638" s="255" t="s">
        <v>12631</v>
      </c>
      <c r="G1638" s="4"/>
      <c r="H1638" s="4"/>
      <c r="I1638" s="4"/>
    </row>
    <row r="1639" customFormat="false" ht="15.75" hidden="false" customHeight="false" outlineLevel="0" collapsed="false">
      <c r="A1639" s="820"/>
      <c r="B1639" s="768" t="s">
        <v>12632</v>
      </c>
      <c r="C1639" s="245"/>
      <c r="D1639" s="246"/>
      <c r="E1639" s="168"/>
      <c r="F1639" s="168"/>
      <c r="G1639" s="168"/>
      <c r="H1639" s="168"/>
      <c r="I1639" s="168"/>
      <c r="J1639" s="168"/>
      <c r="K1639" s="168"/>
    </row>
    <row r="1640" customFormat="false" ht="15.75" hidden="false" customHeight="false" outlineLevel="0" collapsed="false">
      <c r="A1640" s="820"/>
      <c r="B1640" s="770" t="n">
        <v>45261</v>
      </c>
      <c r="C1640" s="256" t="s">
        <v>12633</v>
      </c>
      <c r="D1640" s="4"/>
      <c r="E1640" s="4"/>
      <c r="G1640" s="4"/>
      <c r="H1640" s="4"/>
      <c r="I1640" s="4"/>
    </row>
    <row r="1641" customFormat="false" ht="15.75" hidden="false" customHeight="false" outlineLevel="0" collapsed="false">
      <c r="A1641" s="820"/>
      <c r="B1641" s="770" t="n">
        <v>45261</v>
      </c>
      <c r="C1641" s="810" t="s">
        <v>12634</v>
      </c>
      <c r="D1641" s="4" t="s">
        <v>1821</v>
      </c>
      <c r="E1641" s="255" t="s">
        <v>12635</v>
      </c>
      <c r="G1641" s="4"/>
      <c r="H1641" s="4"/>
      <c r="I1641" s="4"/>
    </row>
    <row r="1642" customFormat="false" ht="15.75" hidden="false" customHeight="false" outlineLevel="0" collapsed="false">
      <c r="A1642" s="820"/>
      <c r="B1642" s="769" t="n">
        <v>45261</v>
      </c>
      <c r="C1642" s="740" t="s">
        <v>12636</v>
      </c>
      <c r="D1642" s="5" t="s">
        <v>12637</v>
      </c>
      <c r="E1642" s="262" t="s">
        <v>12638</v>
      </c>
      <c r="G1642" s="4"/>
      <c r="H1642" s="4"/>
      <c r="I1642" s="4"/>
    </row>
    <row r="1643" customFormat="false" ht="15.75" hidden="false" customHeight="false" outlineLevel="0" collapsed="false">
      <c r="A1643" s="820"/>
      <c r="B1643" s="770" t="n">
        <v>45261</v>
      </c>
      <c r="C1643" s="333" t="s">
        <v>12639</v>
      </c>
      <c r="D1643" s="4" t="s">
        <v>1607</v>
      </c>
      <c r="E1643" s="255" t="s">
        <v>12640</v>
      </c>
      <c r="G1643" s="4"/>
      <c r="H1643" s="4"/>
      <c r="I1643" s="4"/>
    </row>
    <row r="1644" customFormat="false" ht="15.75" hidden="false" customHeight="false" outlineLevel="0" collapsed="false">
      <c r="A1644" s="820"/>
      <c r="B1644" s="770" t="n">
        <v>45261</v>
      </c>
      <c r="C1644" s="378" t="s">
        <v>12641</v>
      </c>
      <c r="D1644" s="4" t="s">
        <v>12642</v>
      </c>
      <c r="E1644" s="255" t="s">
        <v>12643</v>
      </c>
      <c r="G1644" s="4"/>
      <c r="H1644" s="4"/>
      <c r="I1644" s="4"/>
    </row>
    <row r="1645" customFormat="false" ht="15.75" hidden="false" customHeight="false" outlineLevel="0" collapsed="false">
      <c r="A1645" s="820"/>
      <c r="B1645" s="770" t="n">
        <v>45262</v>
      </c>
      <c r="C1645" s="256" t="s">
        <v>12644</v>
      </c>
      <c r="D1645" s="4" t="s">
        <v>12645</v>
      </c>
      <c r="E1645" s="255" t="s">
        <v>12646</v>
      </c>
      <c r="G1645" s="4"/>
      <c r="H1645" s="4"/>
      <c r="I1645" s="4"/>
    </row>
    <row r="1646" customFormat="false" ht="15.75" hidden="false" customHeight="false" outlineLevel="0" collapsed="false">
      <c r="A1646" s="820"/>
      <c r="B1646" s="770" t="n">
        <v>45262</v>
      </c>
      <c r="C1646" s="256" t="s">
        <v>12647</v>
      </c>
      <c r="D1646" s="4" t="s">
        <v>1607</v>
      </c>
      <c r="E1646" s="375" t="s">
        <v>12648</v>
      </c>
      <c r="G1646" s="4"/>
      <c r="H1646" s="4"/>
      <c r="I1646" s="4"/>
    </row>
    <row r="1647" customFormat="false" ht="15.75" hidden="false" customHeight="false" outlineLevel="0" collapsed="false">
      <c r="A1647" s="820"/>
      <c r="B1647" s="770" t="n">
        <v>45263</v>
      </c>
      <c r="C1647" s="256" t="s">
        <v>12649</v>
      </c>
      <c r="D1647" s="4" t="s">
        <v>12650</v>
      </c>
      <c r="E1647" s="255" t="s">
        <v>12651</v>
      </c>
      <c r="G1647" s="4"/>
      <c r="H1647" s="4"/>
      <c r="I1647" s="4"/>
    </row>
    <row r="1648" customFormat="false" ht="15.75" hidden="false" customHeight="false" outlineLevel="0" collapsed="false">
      <c r="A1648" s="820"/>
      <c r="B1648" s="770" t="n">
        <v>45264</v>
      </c>
      <c r="C1648" s="810" t="s">
        <v>12652</v>
      </c>
      <c r="D1648" s="4" t="s">
        <v>1626</v>
      </c>
      <c r="E1648" s="255" t="s">
        <v>12653</v>
      </c>
      <c r="F1648" s="4" t="s">
        <v>1619</v>
      </c>
      <c r="G1648" s="255" t="s">
        <v>12654</v>
      </c>
      <c r="H1648" s="4"/>
      <c r="I1648" s="4"/>
    </row>
    <row r="1649" customFormat="false" ht="15.75" hidden="false" customHeight="false" outlineLevel="0" collapsed="false">
      <c r="A1649" s="820"/>
      <c r="B1649" s="769" t="n">
        <v>45631</v>
      </c>
      <c r="C1649" s="281" t="s">
        <v>12655</v>
      </c>
      <c r="D1649" s="41" t="s">
        <v>12656</v>
      </c>
      <c r="E1649" s="266" t="s">
        <v>12657</v>
      </c>
      <c r="F1649" s="4"/>
      <c r="G1649" s="4"/>
      <c r="H1649" s="4"/>
      <c r="I1649" s="4"/>
    </row>
    <row r="1650" customFormat="false" ht="15.75" hidden="false" customHeight="false" outlineLevel="0" collapsed="false">
      <c r="A1650" s="820"/>
      <c r="B1650" s="770" t="n">
        <v>45265</v>
      </c>
      <c r="C1650" s="378" t="s">
        <v>12658</v>
      </c>
      <c r="D1650" s="4" t="s">
        <v>12659</v>
      </c>
      <c r="E1650" s="255" t="s">
        <v>12660</v>
      </c>
      <c r="F1650" s="4" t="s">
        <v>2444</v>
      </c>
      <c r="G1650" s="255" t="s">
        <v>12661</v>
      </c>
      <c r="H1650" s="4"/>
      <c r="I1650" s="4"/>
    </row>
    <row r="1651" customFormat="false" ht="15.75" hidden="false" customHeight="false" outlineLevel="0" collapsed="false">
      <c r="A1651" s="820"/>
      <c r="B1651" s="769" t="n">
        <v>45265</v>
      </c>
      <c r="C1651" s="275" t="s">
        <v>12662</v>
      </c>
      <c r="D1651" s="41" t="s">
        <v>12663</v>
      </c>
      <c r="E1651" s="440" t="s">
        <v>12664</v>
      </c>
      <c r="F1651" s="5" t="s">
        <v>7699</v>
      </c>
      <c r="G1651" s="262" t="s">
        <v>12665</v>
      </c>
      <c r="H1651" s="4"/>
      <c r="I1651" s="4"/>
    </row>
    <row r="1652" customFormat="false" ht="15.75" hidden="false" customHeight="false" outlineLevel="0" collapsed="false">
      <c r="A1652" s="820"/>
      <c r="B1652" s="770" t="n">
        <v>45265</v>
      </c>
      <c r="C1652" s="256" t="s">
        <v>12666</v>
      </c>
      <c r="D1652" s="4" t="s">
        <v>12667</v>
      </c>
      <c r="E1652" s="255" t="s">
        <v>12668</v>
      </c>
      <c r="F1652" s="4"/>
      <c r="G1652" s="4"/>
      <c r="H1652" s="4"/>
      <c r="I1652" s="4"/>
    </row>
    <row r="1653" customFormat="false" ht="15.75" hidden="false" customHeight="false" outlineLevel="0" collapsed="false">
      <c r="A1653" s="820"/>
      <c r="B1653" s="770" t="n">
        <v>45265</v>
      </c>
      <c r="C1653" s="474" t="s">
        <v>12669</v>
      </c>
      <c r="D1653" s="4" t="s">
        <v>4730</v>
      </c>
      <c r="H1653" s="4"/>
      <c r="I1653" s="4"/>
    </row>
    <row r="1654" customFormat="false" ht="15.75" hidden="false" customHeight="false" outlineLevel="0" collapsed="false">
      <c r="A1654" s="820"/>
      <c r="B1654" s="770" t="n">
        <v>45266</v>
      </c>
      <c r="C1654" s="333" t="s">
        <v>12670</v>
      </c>
      <c r="D1654" s="4" t="s">
        <v>1580</v>
      </c>
      <c r="E1654" s="255" t="s">
        <v>12671</v>
      </c>
      <c r="F1654" s="4"/>
      <c r="G1654" s="4"/>
      <c r="H1654" s="4"/>
      <c r="I1654" s="4"/>
    </row>
    <row r="1655" customFormat="false" ht="15.75" hidden="false" customHeight="false" outlineLevel="0" collapsed="false">
      <c r="A1655" s="820"/>
      <c r="B1655" s="770" t="n">
        <v>45266</v>
      </c>
      <c r="C1655" s="256" t="s">
        <v>12672</v>
      </c>
      <c r="D1655" s="4" t="s">
        <v>12673</v>
      </c>
      <c r="E1655" s="255" t="s">
        <v>12674</v>
      </c>
      <c r="F1655" s="4"/>
      <c r="G1655" s="4"/>
      <c r="H1655" s="4"/>
      <c r="I1655" s="4"/>
    </row>
    <row r="1656" customFormat="false" ht="15.75" hidden="false" customHeight="false" outlineLevel="0" collapsed="false">
      <c r="A1656" s="820"/>
      <c r="B1656" s="770" t="n">
        <v>45266</v>
      </c>
      <c r="C1656" s="256" t="s">
        <v>12675</v>
      </c>
      <c r="D1656" s="4" t="s">
        <v>12676</v>
      </c>
      <c r="E1656" s="255" t="s">
        <v>12677</v>
      </c>
      <c r="F1656" s="4"/>
      <c r="G1656" s="4"/>
      <c r="H1656" s="4"/>
      <c r="I1656" s="4"/>
    </row>
    <row r="1657" customFormat="false" ht="15.75" hidden="false" customHeight="false" outlineLevel="0" collapsed="false">
      <c r="A1657" s="820"/>
      <c r="B1657" s="770" t="n">
        <v>45266</v>
      </c>
      <c r="C1657" s="745" t="s">
        <v>12678</v>
      </c>
      <c r="D1657" s="4" t="s">
        <v>1312</v>
      </c>
      <c r="E1657" s="255" t="s">
        <v>12679</v>
      </c>
      <c r="F1657" s="4"/>
      <c r="G1657" s="4"/>
      <c r="H1657" s="4"/>
      <c r="I1657" s="4"/>
    </row>
    <row r="1658" customFormat="false" ht="15.75" hidden="false" customHeight="false" outlineLevel="0" collapsed="false">
      <c r="A1658" s="820"/>
      <c r="B1658" s="770" t="n">
        <v>45266</v>
      </c>
      <c r="C1658" s="333" t="s">
        <v>12680</v>
      </c>
      <c r="D1658" s="4" t="s">
        <v>2024</v>
      </c>
      <c r="E1658" s="255" t="s">
        <v>12681</v>
      </c>
      <c r="F1658" s="4"/>
      <c r="G1658" s="4"/>
      <c r="H1658" s="4"/>
      <c r="I1658" s="4"/>
    </row>
    <row r="1659" customFormat="false" ht="15.75" hidden="false" customHeight="false" outlineLevel="0" collapsed="false">
      <c r="A1659" s="820"/>
      <c r="B1659" s="769" t="n">
        <v>45266</v>
      </c>
      <c r="C1659" s="275" t="s">
        <v>12682</v>
      </c>
      <c r="D1659" s="5" t="s">
        <v>12534</v>
      </c>
      <c r="E1659" s="262" t="s">
        <v>12683</v>
      </c>
      <c r="F1659" s="4"/>
      <c r="G1659" s="4"/>
      <c r="H1659" s="4"/>
      <c r="I1659" s="4"/>
    </row>
    <row r="1660" customFormat="false" ht="15.75" hidden="false" customHeight="false" outlineLevel="0" collapsed="false">
      <c r="A1660" s="820"/>
      <c r="B1660" s="770" t="n">
        <v>45266</v>
      </c>
      <c r="C1660" s="256" t="s">
        <v>12684</v>
      </c>
      <c r="D1660" s="4" t="s">
        <v>12685</v>
      </c>
      <c r="E1660" s="255" t="s">
        <v>12686</v>
      </c>
      <c r="F1660" s="4"/>
      <c r="G1660" s="4"/>
      <c r="H1660" s="4"/>
      <c r="I1660" s="4"/>
    </row>
    <row r="1661" customFormat="false" ht="15.75" hidden="false" customHeight="false" outlineLevel="0" collapsed="false">
      <c r="A1661" s="820"/>
      <c r="B1661" s="770" t="n">
        <v>45267</v>
      </c>
      <c r="C1661" s="256" t="s">
        <v>12687</v>
      </c>
      <c r="D1661" s="355" t="s">
        <v>11431</v>
      </c>
      <c r="E1661" s="255" t="s">
        <v>12688</v>
      </c>
      <c r="F1661" s="4" t="s">
        <v>9647</v>
      </c>
      <c r="G1661" s="255" t="s">
        <v>12689</v>
      </c>
      <c r="H1661" s="4"/>
      <c r="I1661" s="4"/>
    </row>
    <row r="1662" customFormat="false" ht="15.75" hidden="false" customHeight="false" outlineLevel="0" collapsed="false">
      <c r="A1662" s="820"/>
      <c r="B1662" s="770" t="n">
        <v>45267</v>
      </c>
      <c r="C1662" s="734" t="s">
        <v>12690</v>
      </c>
      <c r="D1662" s="4" t="s">
        <v>1643</v>
      </c>
      <c r="E1662" s="363" t="s">
        <v>12691</v>
      </c>
      <c r="F1662" s="4"/>
      <c r="G1662" s="4"/>
      <c r="H1662" s="4"/>
      <c r="I1662" s="4"/>
    </row>
    <row r="1663" customFormat="false" ht="15.75" hidden="false" customHeight="false" outlineLevel="0" collapsed="false">
      <c r="A1663" s="820"/>
      <c r="B1663" s="770" t="n">
        <v>45267</v>
      </c>
      <c r="C1663" s="4" t="s">
        <v>12692</v>
      </c>
      <c r="D1663" s="4" t="s">
        <v>2646</v>
      </c>
      <c r="E1663" s="255" t="s">
        <v>12693</v>
      </c>
      <c r="I1663" s="4"/>
    </row>
    <row r="1664" customFormat="false" ht="15.75" hidden="false" customHeight="false" outlineLevel="0" collapsed="false">
      <c r="A1664" s="820"/>
      <c r="B1664" s="769" t="n">
        <v>45269</v>
      </c>
      <c r="C1664" s="828" t="s">
        <v>12694</v>
      </c>
      <c r="D1664" s="5" t="s">
        <v>11457</v>
      </c>
      <c r="E1664" s="262" t="s">
        <v>12695</v>
      </c>
      <c r="F1664" s="4"/>
      <c r="G1664" s="4"/>
      <c r="H1664" s="4"/>
      <c r="I1664" s="4"/>
    </row>
    <row r="1665" customFormat="false" ht="15.75" hidden="false" customHeight="false" outlineLevel="0" collapsed="false">
      <c r="A1665" s="820"/>
      <c r="B1665" s="769" t="n">
        <v>45269</v>
      </c>
      <c r="C1665" s="275" t="s">
        <v>12696</v>
      </c>
      <c r="D1665" s="41" t="s">
        <v>12697</v>
      </c>
      <c r="E1665" s="266" t="s">
        <v>12698</v>
      </c>
      <c r="F1665" s="5" t="s">
        <v>588</v>
      </c>
      <c r="G1665" s="262" t="s">
        <v>12699</v>
      </c>
      <c r="H1665" s="4"/>
      <c r="I1665" s="4"/>
    </row>
    <row r="1666" customFormat="false" ht="15.75" hidden="false" customHeight="false" outlineLevel="0" collapsed="false">
      <c r="A1666" s="820"/>
      <c r="B1666" s="770" t="n">
        <v>45269</v>
      </c>
      <c r="C1666" s="256" t="s">
        <v>12700</v>
      </c>
      <c r="D1666" s="4"/>
      <c r="E1666" s="4"/>
      <c r="F1666" s="4"/>
      <c r="G1666" s="4"/>
      <c r="H1666" s="4"/>
      <c r="I1666" s="4"/>
    </row>
    <row r="1667" customFormat="false" ht="15.75" hidden="false" customHeight="false" outlineLevel="0" collapsed="false">
      <c r="A1667" s="820"/>
      <c r="B1667" s="770" t="n">
        <v>45270</v>
      </c>
      <c r="C1667" s="256" t="s">
        <v>12701</v>
      </c>
      <c r="D1667" s="4" t="s">
        <v>12702</v>
      </c>
      <c r="E1667" s="255" t="s">
        <v>12703</v>
      </c>
      <c r="F1667" s="4"/>
      <c r="G1667" s="4"/>
      <c r="H1667" s="4"/>
      <c r="I1667" s="4"/>
    </row>
    <row r="1668" customFormat="false" ht="15.75" hidden="false" customHeight="false" outlineLevel="0" collapsed="false">
      <c r="A1668" s="820"/>
      <c r="B1668" s="769" t="n">
        <v>45270</v>
      </c>
      <c r="C1668" s="380" t="s">
        <v>12704</v>
      </c>
      <c r="D1668" s="4"/>
      <c r="E1668" s="4"/>
      <c r="F1668" s="4"/>
      <c r="G1668" s="4"/>
      <c r="H1668" s="4"/>
      <c r="I1668" s="4"/>
    </row>
    <row r="1669" customFormat="false" ht="15.75" hidden="false" customHeight="false" outlineLevel="0" collapsed="false">
      <c r="A1669" s="820"/>
      <c r="B1669" s="769" t="n">
        <v>45270</v>
      </c>
      <c r="C1669" s="275" t="s">
        <v>12705</v>
      </c>
      <c r="D1669" s="4" t="s">
        <v>1554</v>
      </c>
      <c r="E1669" s="255" t="s">
        <v>12706</v>
      </c>
      <c r="F1669" s="4"/>
      <c r="G1669" s="4"/>
      <c r="H1669" s="4"/>
      <c r="I1669" s="4"/>
    </row>
    <row r="1670" customFormat="false" ht="15.75" hidden="false" customHeight="false" outlineLevel="0" collapsed="false">
      <c r="A1670" s="820"/>
      <c r="B1670" s="769" t="n">
        <v>45270</v>
      </c>
      <c r="C1670" s="275" t="s">
        <v>12707</v>
      </c>
      <c r="D1670" s="41" t="s">
        <v>12708</v>
      </c>
      <c r="E1670" s="440" t="s">
        <v>12709</v>
      </c>
      <c r="F1670" s="5" t="s">
        <v>1312</v>
      </c>
      <c r="G1670" s="262" t="s">
        <v>12710</v>
      </c>
      <c r="H1670" s="4"/>
      <c r="I1670" s="4"/>
    </row>
    <row r="1671" customFormat="false" ht="15.75" hidden="false" customHeight="false" outlineLevel="0" collapsed="false">
      <c r="A1671" s="820"/>
      <c r="B1671" s="769" t="n">
        <v>45271</v>
      </c>
      <c r="C1671" s="41" t="s">
        <v>12711</v>
      </c>
      <c r="D1671" s="18" t="s">
        <v>12712</v>
      </c>
      <c r="E1671" s="4"/>
      <c r="F1671" s="4"/>
      <c r="G1671" s="4"/>
      <c r="H1671" s="4"/>
      <c r="I1671" s="4"/>
    </row>
    <row r="1672" customFormat="false" ht="15.75" hidden="false" customHeight="false" outlineLevel="0" collapsed="false">
      <c r="A1672" s="820"/>
      <c r="B1672" s="770" t="n">
        <v>45271</v>
      </c>
      <c r="C1672" s="256" t="s">
        <v>12713</v>
      </c>
      <c r="D1672" s="4" t="s">
        <v>12714</v>
      </c>
      <c r="E1672" s="255" t="s">
        <v>12715</v>
      </c>
      <c r="F1672" s="4"/>
      <c r="G1672" s="4"/>
      <c r="H1672" s="4"/>
      <c r="I1672" s="4"/>
    </row>
    <row r="1673" customFormat="false" ht="15.75" hidden="false" customHeight="false" outlineLevel="0" collapsed="false">
      <c r="A1673" s="820"/>
      <c r="B1673" s="770" t="n">
        <v>45637</v>
      </c>
      <c r="C1673" s="378" t="s">
        <v>12716</v>
      </c>
      <c r="D1673" s="4" t="s">
        <v>8933</v>
      </c>
      <c r="E1673" s="255" t="s">
        <v>11047</v>
      </c>
      <c r="F1673" s="4"/>
      <c r="G1673" s="4"/>
      <c r="H1673" s="4"/>
      <c r="I1673" s="4"/>
    </row>
    <row r="1674" customFormat="false" ht="15.75" hidden="false" customHeight="false" outlineLevel="0" collapsed="false">
      <c r="A1674" s="820"/>
      <c r="B1674" s="770" t="n">
        <v>45274</v>
      </c>
      <c r="C1674" s="807" t="s">
        <v>12717</v>
      </c>
      <c r="D1674" s="4" t="s">
        <v>12718</v>
      </c>
      <c r="E1674" s="255" t="s">
        <v>12719</v>
      </c>
      <c r="F1674" s="4"/>
      <c r="G1674" s="4"/>
      <c r="H1674" s="4"/>
      <c r="I1674" s="4"/>
    </row>
    <row r="1675" customFormat="false" ht="15.75" hidden="false" customHeight="false" outlineLevel="0" collapsed="false">
      <c r="A1675" s="820"/>
      <c r="B1675" s="770" t="n">
        <v>45274</v>
      </c>
      <c r="C1675" s="810" t="s">
        <v>12720</v>
      </c>
      <c r="D1675" s="4" t="s">
        <v>12721</v>
      </c>
      <c r="E1675" s="255" t="s">
        <v>12722</v>
      </c>
      <c r="F1675" s="4"/>
      <c r="G1675" s="4"/>
      <c r="H1675" s="4"/>
      <c r="I1675" s="4"/>
    </row>
    <row r="1676" customFormat="false" ht="15.75" hidden="false" customHeight="false" outlineLevel="0" collapsed="false">
      <c r="A1676" s="820"/>
      <c r="B1676" s="770" t="n">
        <v>45274</v>
      </c>
      <c r="C1676" s="807" t="s">
        <v>12723</v>
      </c>
      <c r="D1676" s="4" t="s">
        <v>10138</v>
      </c>
      <c r="E1676" s="255" t="s">
        <v>12724</v>
      </c>
      <c r="F1676" s="4"/>
      <c r="G1676" s="4"/>
      <c r="H1676" s="4"/>
      <c r="I1676" s="4"/>
    </row>
    <row r="1677" customFormat="false" ht="15.75" hidden="false" customHeight="false" outlineLevel="0" collapsed="false">
      <c r="A1677" s="820"/>
      <c r="B1677" s="770" t="n">
        <v>45641</v>
      </c>
      <c r="C1677" s="807" t="s">
        <v>12725</v>
      </c>
      <c r="D1677" s="4"/>
      <c r="E1677" s="4"/>
      <c r="F1677" s="4"/>
      <c r="G1677" s="4"/>
      <c r="H1677" s="4"/>
      <c r="I1677" s="4"/>
    </row>
    <row r="1678" customFormat="false" ht="15.75" hidden="false" customHeight="false" outlineLevel="0" collapsed="false">
      <c r="A1678" s="820"/>
      <c r="B1678" s="770" t="n">
        <v>45276</v>
      </c>
      <c r="C1678" s="256" t="s">
        <v>12726</v>
      </c>
      <c r="D1678" s="4" t="s">
        <v>2510</v>
      </c>
      <c r="E1678" s="4"/>
      <c r="F1678" s="4"/>
      <c r="G1678" s="4"/>
      <c r="H1678" s="4"/>
      <c r="I1678" s="4"/>
    </row>
    <row r="1679" customFormat="false" ht="15.75" hidden="false" customHeight="false" outlineLevel="0" collapsed="false">
      <c r="A1679" s="820"/>
      <c r="B1679" s="769" t="n">
        <v>45276</v>
      </c>
      <c r="C1679" s="275" t="s">
        <v>12727</v>
      </c>
      <c r="D1679" s="5" t="s">
        <v>12728</v>
      </c>
      <c r="E1679" s="262" t="s">
        <v>12729</v>
      </c>
      <c r="F1679" s="4"/>
      <c r="G1679" s="4"/>
      <c r="H1679" s="4"/>
      <c r="I1679" s="4"/>
    </row>
    <row r="1680" customFormat="false" ht="15.75" hidden="false" customHeight="false" outlineLevel="0" collapsed="false">
      <c r="A1680" s="820"/>
      <c r="B1680" s="769" t="n">
        <v>45278</v>
      </c>
      <c r="C1680" s="385" t="s">
        <v>12730</v>
      </c>
      <c r="D1680" s="18" t="s">
        <v>12731</v>
      </c>
      <c r="E1680" s="409" t="s">
        <v>12732</v>
      </c>
      <c r="F1680" s="4"/>
      <c r="G1680" s="4"/>
      <c r="H1680" s="4"/>
      <c r="I1680" s="4"/>
    </row>
    <row r="1681" customFormat="false" ht="15.75" hidden="false" customHeight="false" outlineLevel="0" collapsed="false">
      <c r="A1681" s="820"/>
      <c r="B1681" s="770" t="n">
        <v>45278</v>
      </c>
      <c r="C1681" s="807" t="s">
        <v>12733</v>
      </c>
      <c r="D1681" s="4" t="s">
        <v>2611</v>
      </c>
      <c r="E1681" s="255" t="s">
        <v>12734</v>
      </c>
      <c r="F1681" s="106"/>
      <c r="G1681" s="4"/>
      <c r="H1681" s="4"/>
      <c r="I1681" s="4"/>
    </row>
    <row r="1682" customFormat="false" ht="15.75" hidden="false" customHeight="false" outlineLevel="0" collapsed="false">
      <c r="A1682" s="820"/>
      <c r="B1682" s="770" t="n">
        <v>45644</v>
      </c>
      <c r="C1682" s="807" t="s">
        <v>12735</v>
      </c>
      <c r="D1682" s="4" t="s">
        <v>1312</v>
      </c>
      <c r="E1682" s="255" t="s">
        <v>12736</v>
      </c>
      <c r="F1682" s="106"/>
      <c r="G1682" s="4"/>
      <c r="H1682" s="4"/>
      <c r="I1682" s="4"/>
    </row>
    <row r="1683" customFormat="false" ht="15.75" hidden="false" customHeight="false" outlineLevel="0" collapsed="false">
      <c r="A1683" s="820"/>
      <c r="B1683" s="770" t="n">
        <v>45644</v>
      </c>
      <c r="C1683" s="809" t="s">
        <v>12737</v>
      </c>
      <c r="D1683" s="4" t="s">
        <v>12738</v>
      </c>
      <c r="E1683" s="255" t="s">
        <v>12739</v>
      </c>
      <c r="F1683" s="106"/>
      <c r="G1683" s="4"/>
      <c r="H1683" s="4"/>
      <c r="I1683" s="4"/>
    </row>
    <row r="1684" customFormat="false" ht="15.75" hidden="false" customHeight="false" outlineLevel="0" collapsed="false">
      <c r="A1684" s="820"/>
      <c r="B1684" s="770" t="n">
        <v>45279</v>
      </c>
      <c r="C1684" s="256" t="s">
        <v>12740</v>
      </c>
      <c r="D1684" s="4" t="s">
        <v>12728</v>
      </c>
      <c r="E1684" s="255" t="s">
        <v>12729</v>
      </c>
      <c r="F1684" s="106"/>
      <c r="G1684" s="4"/>
      <c r="H1684" s="4"/>
      <c r="I1684" s="4"/>
    </row>
    <row r="1685" customFormat="false" ht="15.75" hidden="false" customHeight="false" outlineLevel="0" collapsed="false">
      <c r="A1685" s="820"/>
      <c r="B1685" s="580" t="s">
        <v>8536</v>
      </c>
      <c r="C1685" s="275" t="s">
        <v>12741</v>
      </c>
      <c r="D1685" s="41" t="s">
        <v>12742</v>
      </c>
      <c r="E1685" s="266" t="s">
        <v>12743</v>
      </c>
      <c r="F1685" s="482" t="s">
        <v>12744</v>
      </c>
      <c r="G1685" s="262" t="s">
        <v>12745</v>
      </c>
      <c r="H1685" s="4"/>
      <c r="I1685" s="4"/>
    </row>
    <row r="1686" customFormat="false" ht="15.75" hidden="false" customHeight="false" outlineLevel="0" collapsed="false">
      <c r="A1686" s="820"/>
      <c r="B1686" s="580" t="s">
        <v>8536</v>
      </c>
      <c r="C1686" s="281" t="s">
        <v>12746</v>
      </c>
      <c r="D1686" s="5" t="s">
        <v>1066</v>
      </c>
      <c r="E1686" s="258" t="s">
        <v>12747</v>
      </c>
      <c r="F1686" s="106"/>
      <c r="G1686" s="4"/>
      <c r="H1686" s="4"/>
      <c r="I1686" s="4"/>
    </row>
    <row r="1687" customFormat="false" ht="15.75" hidden="false" customHeight="false" outlineLevel="0" collapsed="false">
      <c r="A1687" s="820"/>
      <c r="B1687" s="580" t="s">
        <v>8536</v>
      </c>
      <c r="C1687" s="740" t="s">
        <v>12748</v>
      </c>
      <c r="D1687" s="5" t="s">
        <v>12749</v>
      </c>
      <c r="E1687" s="258" t="s">
        <v>12750</v>
      </c>
      <c r="F1687" s="106" t="s">
        <v>12751</v>
      </c>
      <c r="G1687" s="255" t="s">
        <v>12752</v>
      </c>
      <c r="H1687" s="4"/>
      <c r="I1687" s="4"/>
    </row>
    <row r="1688" customFormat="false" ht="15.75" hidden="false" customHeight="false" outlineLevel="0" collapsed="false">
      <c r="A1688" s="820"/>
      <c r="B1688" s="770" t="n">
        <v>45279</v>
      </c>
      <c r="C1688" s="807" t="s">
        <v>12753</v>
      </c>
      <c r="D1688" s="4" t="s">
        <v>598</v>
      </c>
      <c r="E1688" s="255" t="s">
        <v>12754</v>
      </c>
      <c r="F1688" s="4" t="s">
        <v>598</v>
      </c>
      <c r="G1688" s="255" t="s">
        <v>12755</v>
      </c>
      <c r="H1688" s="4"/>
      <c r="I1688" s="4"/>
    </row>
    <row r="1689" customFormat="false" ht="15.75" hidden="false" customHeight="false" outlineLevel="0" collapsed="false">
      <c r="A1689" s="820"/>
      <c r="B1689" s="770" t="n">
        <v>45279</v>
      </c>
      <c r="C1689" s="853" t="s">
        <v>12756</v>
      </c>
      <c r="D1689" s="4" t="s">
        <v>2611</v>
      </c>
      <c r="E1689" s="255" t="s">
        <v>12757</v>
      </c>
      <c r="F1689" s="4"/>
      <c r="G1689" s="4"/>
      <c r="H1689" s="4"/>
      <c r="I1689" s="4"/>
    </row>
    <row r="1690" customFormat="false" ht="15.75" hidden="false" customHeight="false" outlineLevel="0" collapsed="false">
      <c r="A1690" s="820"/>
      <c r="B1690" s="770" t="n">
        <v>45280</v>
      </c>
      <c r="C1690" s="256" t="s">
        <v>12758</v>
      </c>
      <c r="D1690" s="4" t="s">
        <v>7699</v>
      </c>
      <c r="E1690" s="255" t="s">
        <v>12759</v>
      </c>
      <c r="F1690" s="4"/>
      <c r="G1690" s="4"/>
      <c r="H1690" s="4"/>
      <c r="I1690" s="4"/>
    </row>
    <row r="1691" customFormat="false" ht="15.75" hidden="false" customHeight="false" outlineLevel="0" collapsed="false">
      <c r="A1691" s="820"/>
      <c r="B1691" s="770" t="n">
        <v>45280</v>
      </c>
      <c r="C1691" s="256" t="s">
        <v>12760</v>
      </c>
      <c r="D1691" s="4" t="s">
        <v>12761</v>
      </c>
      <c r="E1691" s="255" t="s">
        <v>12762</v>
      </c>
      <c r="F1691" s="4"/>
      <c r="G1691" s="4"/>
      <c r="H1691" s="4"/>
      <c r="I1691" s="4"/>
    </row>
    <row r="1692" customFormat="false" ht="15.75" hidden="false" customHeight="false" outlineLevel="0" collapsed="false">
      <c r="A1692" s="820"/>
      <c r="B1692" s="770" t="n">
        <v>45280</v>
      </c>
      <c r="C1692" s="810" t="s">
        <v>12763</v>
      </c>
      <c r="D1692" s="4" t="s">
        <v>1574</v>
      </c>
      <c r="E1692" s="255" t="s">
        <v>12764</v>
      </c>
      <c r="F1692" s="4"/>
      <c r="G1692" s="4"/>
      <c r="H1692" s="4"/>
      <c r="I1692" s="4"/>
    </row>
    <row r="1693" customFormat="false" ht="15.75" hidden="false" customHeight="false" outlineLevel="0" collapsed="false">
      <c r="A1693" s="820"/>
      <c r="B1693" s="770" t="n">
        <v>45280</v>
      </c>
      <c r="C1693" s="256" t="s">
        <v>12765</v>
      </c>
      <c r="D1693" s="4" t="s">
        <v>12766</v>
      </c>
      <c r="E1693" s="255" t="s">
        <v>12767</v>
      </c>
      <c r="F1693" s="4"/>
      <c r="G1693" s="4"/>
      <c r="H1693" s="4"/>
      <c r="I1693" s="4"/>
    </row>
    <row r="1694" customFormat="false" ht="15.75" hidden="false" customHeight="false" outlineLevel="0" collapsed="false">
      <c r="A1694" s="820"/>
      <c r="B1694" s="770" t="n">
        <v>45280</v>
      </c>
      <c r="C1694" s="836" t="s">
        <v>12768</v>
      </c>
      <c r="D1694" s="4" t="s">
        <v>1580</v>
      </c>
      <c r="E1694" s="255" t="s">
        <v>12769</v>
      </c>
      <c r="F1694" s="4"/>
      <c r="G1694" s="4"/>
      <c r="H1694" s="4"/>
      <c r="I1694" s="4"/>
    </row>
    <row r="1695" customFormat="false" ht="15.75" hidden="false" customHeight="false" outlineLevel="0" collapsed="false">
      <c r="A1695" s="820"/>
      <c r="B1695" s="770" t="n">
        <v>45281</v>
      </c>
      <c r="C1695" s="478" t="s">
        <v>12770</v>
      </c>
      <c r="D1695" s="4" t="s">
        <v>12771</v>
      </c>
      <c r="E1695" s="255" t="s">
        <v>12772</v>
      </c>
      <c r="F1695" s="4"/>
      <c r="G1695" s="4"/>
      <c r="H1695" s="4"/>
      <c r="I1695" s="4"/>
    </row>
    <row r="1696" customFormat="false" ht="15.75" hidden="false" customHeight="false" outlineLevel="0" collapsed="false">
      <c r="A1696" s="820"/>
      <c r="B1696" s="770" t="n">
        <v>45649</v>
      </c>
      <c r="C1696" s="256" t="s">
        <v>12773</v>
      </c>
      <c r="D1696" s="4" t="s">
        <v>12774</v>
      </c>
      <c r="E1696" s="255" t="s">
        <v>12775</v>
      </c>
      <c r="F1696" s="4"/>
      <c r="G1696" s="4"/>
      <c r="H1696" s="4"/>
      <c r="I1696" s="4"/>
    </row>
    <row r="1697" customFormat="false" ht="15.75" hidden="false" customHeight="false" outlineLevel="0" collapsed="false">
      <c r="A1697" s="820"/>
      <c r="B1697" s="770" t="n">
        <v>45651</v>
      </c>
      <c r="C1697" s="854" t="s">
        <v>12776</v>
      </c>
      <c r="D1697" s="4" t="s">
        <v>1580</v>
      </c>
      <c r="E1697" s="255" t="s">
        <v>12777</v>
      </c>
      <c r="F1697" s="4"/>
      <c r="G1697" s="4"/>
      <c r="H1697" s="4"/>
      <c r="I1697" s="4"/>
    </row>
    <row r="1698" customFormat="false" ht="15.75" hidden="false" customHeight="false" outlineLevel="0" collapsed="false">
      <c r="A1698" s="820"/>
      <c r="B1698" s="770" t="n">
        <v>45651</v>
      </c>
      <c r="C1698" s="855" t="s">
        <v>12778</v>
      </c>
      <c r="D1698" s="4" t="s">
        <v>12779</v>
      </c>
      <c r="E1698" s="255" t="s">
        <v>12780</v>
      </c>
      <c r="F1698" s="4"/>
      <c r="G1698" s="4"/>
      <c r="H1698" s="4"/>
      <c r="I1698" s="4"/>
    </row>
    <row r="1699" customFormat="false" ht="15.75" hidden="false" customHeight="false" outlineLevel="0" collapsed="false">
      <c r="A1699" s="820"/>
      <c r="B1699" s="770" t="n">
        <v>45652</v>
      </c>
      <c r="C1699" s="256" t="s">
        <v>12781</v>
      </c>
      <c r="D1699" s="4" t="s">
        <v>1768</v>
      </c>
      <c r="E1699" s="255" t="s">
        <v>12782</v>
      </c>
      <c r="F1699" s="4" t="s">
        <v>3493</v>
      </c>
      <c r="G1699" s="255" t="s">
        <v>12783</v>
      </c>
      <c r="H1699" s="4"/>
      <c r="I1699" s="4"/>
    </row>
    <row r="1700" customFormat="false" ht="15.75" hidden="false" customHeight="false" outlineLevel="0" collapsed="false">
      <c r="A1700" s="820"/>
      <c r="B1700" s="770" t="n">
        <v>45287</v>
      </c>
      <c r="C1700" s="807" t="s">
        <v>12784</v>
      </c>
      <c r="D1700" s="4" t="s">
        <v>2611</v>
      </c>
      <c r="E1700" s="255" t="s">
        <v>12785</v>
      </c>
      <c r="F1700" s="4"/>
      <c r="G1700" s="4"/>
      <c r="H1700" s="4"/>
      <c r="I1700" s="4"/>
    </row>
    <row r="1701" customFormat="false" ht="15.75" hidden="false" customHeight="false" outlineLevel="0" collapsed="false">
      <c r="A1701" s="820"/>
      <c r="B1701" s="770" t="n">
        <v>45287</v>
      </c>
      <c r="C1701" s="809" t="s">
        <v>12786</v>
      </c>
      <c r="D1701" s="4" t="s">
        <v>11739</v>
      </c>
      <c r="E1701" s="255" t="s">
        <v>12787</v>
      </c>
      <c r="F1701" s="4"/>
      <c r="G1701" s="4"/>
      <c r="H1701" s="4"/>
      <c r="I1701" s="4"/>
    </row>
    <row r="1702" customFormat="false" ht="15.75" hidden="false" customHeight="false" outlineLevel="0" collapsed="false">
      <c r="A1702" s="820"/>
      <c r="B1702" s="769" t="n">
        <v>45287</v>
      </c>
      <c r="C1702" s="525" t="s">
        <v>12788</v>
      </c>
      <c r="D1702" s="41" t="s">
        <v>10713</v>
      </c>
      <c r="E1702" s="266" t="s">
        <v>12789</v>
      </c>
      <c r="F1702" s="4"/>
      <c r="G1702" s="4"/>
      <c r="H1702" s="4"/>
      <c r="I1702" s="4"/>
    </row>
    <row r="1703" customFormat="false" ht="15.75" hidden="false" customHeight="false" outlineLevel="0" collapsed="false">
      <c r="A1703" s="820"/>
      <c r="B1703" s="769" t="n">
        <v>45287</v>
      </c>
      <c r="C1703" s="275" t="s">
        <v>12790</v>
      </c>
      <c r="D1703" s="5" t="s">
        <v>1446</v>
      </c>
      <c r="E1703" s="258" t="s">
        <v>12791</v>
      </c>
      <c r="F1703" s="4"/>
      <c r="G1703" s="4"/>
      <c r="H1703" s="4"/>
      <c r="I1703" s="4"/>
    </row>
    <row r="1704" customFormat="false" ht="15.75" hidden="false" customHeight="false" outlineLevel="0" collapsed="false">
      <c r="A1704" s="820"/>
      <c r="B1704" s="769" t="n">
        <v>45287</v>
      </c>
      <c r="C1704" s="275" t="s">
        <v>12792</v>
      </c>
      <c r="D1704" s="5" t="s">
        <v>12793</v>
      </c>
      <c r="E1704" s="258" t="s">
        <v>12794</v>
      </c>
      <c r="F1704" s="4"/>
      <c r="G1704" s="4"/>
      <c r="H1704" s="4"/>
      <c r="I1704" s="4"/>
    </row>
    <row r="1705" customFormat="false" ht="15.75" hidden="false" customHeight="false" outlineLevel="0" collapsed="false">
      <c r="A1705" s="820"/>
      <c r="B1705" s="769" t="n">
        <v>45654</v>
      </c>
      <c r="C1705" s="275" t="s">
        <v>12795</v>
      </c>
      <c r="D1705" s="5"/>
      <c r="E1705" s="11"/>
      <c r="F1705" s="4"/>
      <c r="G1705" s="4"/>
      <c r="H1705" s="4"/>
      <c r="I1705" s="4"/>
    </row>
    <row r="1706" customFormat="false" ht="15.75" hidden="false" customHeight="false" outlineLevel="0" collapsed="false">
      <c r="A1706" s="820"/>
      <c r="B1706" s="769" t="n">
        <v>45655</v>
      </c>
      <c r="C1706" s="275" t="s">
        <v>12796</v>
      </c>
      <c r="D1706" s="5" t="s">
        <v>12797</v>
      </c>
      <c r="E1706" s="262" t="s">
        <v>12798</v>
      </c>
      <c r="F1706" s="4" t="s">
        <v>12799</v>
      </c>
      <c r="G1706" s="255" t="s">
        <v>12800</v>
      </c>
      <c r="H1706" s="4"/>
      <c r="I1706" s="4"/>
    </row>
    <row r="1707" customFormat="false" ht="15.75" hidden="false" customHeight="false" outlineLevel="0" collapsed="false">
      <c r="A1707" s="820"/>
      <c r="B1707" s="769" t="n">
        <v>45289</v>
      </c>
      <c r="C1707" s="275" t="s">
        <v>12801</v>
      </c>
      <c r="D1707" s="5" t="s">
        <v>12802</v>
      </c>
      <c r="E1707" s="258" t="s">
        <v>12803</v>
      </c>
      <c r="F1707" s="4"/>
      <c r="G1707" s="4"/>
      <c r="H1707" s="4"/>
      <c r="I1707" s="4"/>
    </row>
    <row r="1708" customFormat="false" ht="15.75" hidden="false" customHeight="false" outlineLevel="0" collapsed="false">
      <c r="A1708" s="820"/>
      <c r="B1708" s="769" t="n">
        <v>45290</v>
      </c>
      <c r="C1708" s="256" t="s">
        <v>12804</v>
      </c>
      <c r="D1708" s="5" t="s">
        <v>12805</v>
      </c>
      <c r="E1708" s="258" t="s">
        <v>12806</v>
      </c>
      <c r="F1708" s="4"/>
      <c r="G1708" s="4"/>
      <c r="H1708" s="4"/>
      <c r="I1708" s="4"/>
    </row>
    <row r="1709" customFormat="false" ht="15.75" hidden="false" customHeight="false" outlineLevel="0" collapsed="false">
      <c r="A1709" s="820"/>
      <c r="B1709" s="769" t="n">
        <v>45656</v>
      </c>
      <c r="C1709" s="856" t="s">
        <v>12807</v>
      </c>
      <c r="D1709" s="5" t="s">
        <v>1312</v>
      </c>
      <c r="E1709" s="258" t="s">
        <v>12808</v>
      </c>
      <c r="F1709" s="4"/>
      <c r="G1709" s="4"/>
      <c r="H1709" s="4"/>
      <c r="I1709" s="4"/>
    </row>
    <row r="1710" customFormat="false" ht="15.75" hidden="false" customHeight="false" outlineLevel="0" collapsed="false">
      <c r="A1710" s="820"/>
      <c r="B1710" s="769" t="n">
        <v>45290</v>
      </c>
      <c r="C1710" s="275" t="s">
        <v>12809</v>
      </c>
      <c r="D1710" s="5" t="s">
        <v>1264</v>
      </c>
      <c r="E1710" s="258" t="s">
        <v>12810</v>
      </c>
      <c r="F1710" s="4"/>
      <c r="G1710" s="4"/>
      <c r="H1710" s="4"/>
      <c r="I1710" s="4"/>
    </row>
    <row r="1711" customFormat="false" ht="15.75" hidden="false" customHeight="false" outlineLevel="0" collapsed="false">
      <c r="A1711" s="820"/>
      <c r="B1711" s="769" t="n">
        <v>45290</v>
      </c>
      <c r="C1711" s="275" t="s">
        <v>12811</v>
      </c>
      <c r="D1711" s="5" t="s">
        <v>1564</v>
      </c>
      <c r="E1711" s="258" t="s">
        <v>12812</v>
      </c>
      <c r="F1711" s="4"/>
      <c r="G1711" s="4"/>
      <c r="H1711" s="4"/>
      <c r="I1711" s="4"/>
    </row>
    <row r="1712" customFormat="false" ht="15.75" hidden="false" customHeight="false" outlineLevel="0" collapsed="false">
      <c r="A1712" s="820"/>
      <c r="B1712" s="769" t="n">
        <v>45657</v>
      </c>
      <c r="C1712" s="432" t="s">
        <v>12813</v>
      </c>
      <c r="D1712" s="5"/>
      <c r="E1712" s="11"/>
      <c r="F1712" s="4"/>
      <c r="G1712" s="4"/>
      <c r="H1712" s="4"/>
      <c r="I1712" s="4"/>
    </row>
    <row r="1713" customFormat="false" ht="15.75" hidden="false" customHeight="false" outlineLevel="0" collapsed="false">
      <c r="A1713" s="820"/>
      <c r="B1713" s="769" t="n">
        <v>45291</v>
      </c>
      <c r="C1713" s="275" t="s">
        <v>12814</v>
      </c>
      <c r="D1713" s="5" t="s">
        <v>12815</v>
      </c>
      <c r="E1713" s="258" t="s">
        <v>12816</v>
      </c>
      <c r="F1713" s="4"/>
      <c r="G1713" s="4"/>
      <c r="H1713" s="4"/>
      <c r="I1713" s="4"/>
    </row>
    <row r="1714" customFormat="false" ht="15.75" hidden="false" customHeight="false" outlineLevel="0" collapsed="false">
      <c r="A1714" s="820"/>
      <c r="B1714" s="769" t="n">
        <v>45657</v>
      </c>
      <c r="C1714" s="41" t="s">
        <v>12817</v>
      </c>
      <c r="D1714" s="5" t="s">
        <v>1643</v>
      </c>
      <c r="E1714" s="258" t="s">
        <v>12818</v>
      </c>
      <c r="F1714" s="4"/>
      <c r="G1714" s="4"/>
      <c r="H1714" s="4"/>
      <c r="I1714" s="4"/>
    </row>
    <row r="1715" customFormat="false" ht="15.75" hidden="false" customHeight="false" outlineLevel="0" collapsed="false">
      <c r="A1715" s="857"/>
      <c r="B1715" s="768" t="s">
        <v>12819</v>
      </c>
      <c r="C1715" s="245"/>
      <c r="D1715" s="246"/>
      <c r="E1715" s="168"/>
      <c r="F1715" s="168"/>
      <c r="G1715" s="168"/>
      <c r="H1715" s="168"/>
      <c r="I1715" s="168"/>
      <c r="J1715" s="168"/>
      <c r="K1715" s="168"/>
      <c r="L1715" s="168"/>
    </row>
    <row r="1716" customFormat="false" ht="15.75" hidden="false" customHeight="false" outlineLevel="0" collapsed="false">
      <c r="A1716" s="857"/>
      <c r="B1716" s="769" t="n">
        <v>45292</v>
      </c>
      <c r="C1716" s="275" t="s">
        <v>12820</v>
      </c>
      <c r="D1716" s="5"/>
      <c r="E1716" s="11"/>
      <c r="F1716" s="4"/>
      <c r="G1716" s="4"/>
      <c r="H1716" s="4"/>
      <c r="I1716" s="4"/>
    </row>
    <row r="1717" customFormat="false" ht="15.75" hidden="false" customHeight="false" outlineLevel="0" collapsed="false">
      <c r="A1717" s="857"/>
      <c r="B1717" s="769" t="n">
        <v>45293</v>
      </c>
      <c r="C1717" s="525" t="s">
        <v>12821</v>
      </c>
      <c r="D1717" s="5" t="s">
        <v>2546</v>
      </c>
      <c r="E1717" s="258" t="s">
        <v>12822</v>
      </c>
      <c r="F1717" s="4"/>
      <c r="G1717" s="4"/>
      <c r="H1717" s="4"/>
      <c r="I1717" s="4"/>
    </row>
    <row r="1718" customFormat="false" ht="15.75" hidden="false" customHeight="false" outlineLevel="0" collapsed="false">
      <c r="A1718" s="857"/>
      <c r="B1718" s="769" t="n">
        <v>45293</v>
      </c>
      <c r="C1718" s="281" t="s">
        <v>12823</v>
      </c>
      <c r="D1718" s="41" t="s">
        <v>12824</v>
      </c>
      <c r="E1718" s="530" t="s">
        <v>12825</v>
      </c>
      <c r="F1718" s="4"/>
      <c r="G1718" s="4"/>
      <c r="H1718" s="4"/>
      <c r="I1718" s="4"/>
    </row>
    <row r="1719" customFormat="false" ht="15.75" hidden="false" customHeight="false" outlineLevel="0" collapsed="false">
      <c r="A1719" s="857"/>
      <c r="B1719" s="769" t="n">
        <v>45293</v>
      </c>
      <c r="C1719" s="281" t="s">
        <v>12826</v>
      </c>
      <c r="D1719" s="5" t="s">
        <v>12827</v>
      </c>
      <c r="E1719" s="258" t="s">
        <v>12828</v>
      </c>
      <c r="F1719" s="4"/>
      <c r="G1719" s="4"/>
      <c r="H1719" s="4"/>
      <c r="I1719" s="4"/>
    </row>
    <row r="1720" customFormat="false" ht="15.75" hidden="false" customHeight="false" outlineLevel="0" collapsed="false">
      <c r="A1720" s="857"/>
      <c r="B1720" s="769" t="n">
        <v>45293</v>
      </c>
      <c r="C1720" s="778" t="s">
        <v>12829</v>
      </c>
      <c r="D1720" s="5"/>
      <c r="E1720" s="11"/>
      <c r="F1720" s="4"/>
      <c r="G1720" s="4"/>
      <c r="H1720" s="4"/>
      <c r="I1720" s="4"/>
    </row>
    <row r="1721" customFormat="false" ht="15.75" hidden="false" customHeight="false" outlineLevel="0" collapsed="false">
      <c r="A1721" s="857"/>
      <c r="B1721" s="769" t="n">
        <v>45293</v>
      </c>
      <c r="C1721" s="41" t="s">
        <v>12830</v>
      </c>
      <c r="D1721" s="5"/>
      <c r="E1721" s="11"/>
      <c r="F1721" s="4"/>
      <c r="G1721" s="4"/>
      <c r="H1721" s="4"/>
      <c r="I1721" s="4"/>
    </row>
    <row r="1722" customFormat="false" ht="15.75" hidden="false" customHeight="false" outlineLevel="0" collapsed="false">
      <c r="A1722" s="857"/>
      <c r="B1722" s="769" t="n">
        <v>45293</v>
      </c>
      <c r="C1722" s="275" t="s">
        <v>12831</v>
      </c>
      <c r="D1722" s="5" t="s">
        <v>1564</v>
      </c>
      <c r="E1722" s="258" t="s">
        <v>12832</v>
      </c>
      <c r="F1722" s="4"/>
      <c r="G1722" s="4"/>
      <c r="H1722" s="4"/>
      <c r="I1722" s="4"/>
    </row>
    <row r="1723" customFormat="false" ht="15.75" hidden="false" customHeight="false" outlineLevel="0" collapsed="false">
      <c r="A1723" s="857"/>
      <c r="B1723" s="769" t="n">
        <v>45294</v>
      </c>
      <c r="C1723" s="275" t="s">
        <v>12833</v>
      </c>
      <c r="D1723" s="41" t="s">
        <v>12834</v>
      </c>
      <c r="E1723" s="258" t="s">
        <v>12745</v>
      </c>
      <c r="F1723" s="4"/>
      <c r="G1723" s="4"/>
      <c r="H1723" s="4"/>
      <c r="I1723" s="4"/>
    </row>
    <row r="1724" customFormat="false" ht="15.75" hidden="false" customHeight="false" outlineLevel="0" collapsed="false">
      <c r="A1724" s="857"/>
      <c r="B1724" s="769" t="n">
        <v>45294</v>
      </c>
      <c r="C1724" s="275" t="s">
        <v>12835</v>
      </c>
      <c r="D1724" s="5" t="s">
        <v>12836</v>
      </c>
      <c r="E1724" s="258" t="s">
        <v>12837</v>
      </c>
      <c r="F1724" s="4" t="s">
        <v>1446</v>
      </c>
      <c r="G1724" s="255" t="s">
        <v>12838</v>
      </c>
      <c r="H1724" s="4"/>
      <c r="I1724" s="4"/>
    </row>
    <row r="1725" customFormat="false" ht="15.75" hidden="false" customHeight="false" outlineLevel="0" collapsed="false">
      <c r="A1725" s="857"/>
      <c r="B1725" s="769" t="n">
        <v>45294</v>
      </c>
      <c r="C1725" s="856" t="s">
        <v>12839</v>
      </c>
      <c r="D1725" s="5"/>
      <c r="E1725" s="11"/>
      <c r="F1725" s="4"/>
      <c r="G1725" s="4"/>
      <c r="H1725" s="4"/>
      <c r="I1725" s="4"/>
    </row>
    <row r="1726" customFormat="false" ht="15.75" hidden="false" customHeight="false" outlineLevel="0" collapsed="false">
      <c r="A1726" s="857"/>
      <c r="B1726" s="769" t="n">
        <v>45295</v>
      </c>
      <c r="C1726" s="525" t="s">
        <v>12840</v>
      </c>
      <c r="D1726" s="4" t="s">
        <v>598</v>
      </c>
      <c r="E1726" s="255" t="s">
        <v>12841</v>
      </c>
      <c r="F1726" s="5" t="s">
        <v>5683</v>
      </c>
      <c r="G1726" s="258" t="s">
        <v>12842</v>
      </c>
      <c r="H1726" s="4"/>
      <c r="I1726" s="4"/>
    </row>
    <row r="1727" customFormat="false" ht="15.75" hidden="false" customHeight="false" outlineLevel="0" collapsed="false">
      <c r="A1727" s="857"/>
      <c r="B1727" s="769" t="n">
        <v>45296</v>
      </c>
      <c r="C1727" s="525" t="s">
        <v>12843</v>
      </c>
      <c r="D1727" s="5" t="s">
        <v>12844</v>
      </c>
      <c r="E1727" s="258" t="s">
        <v>12845</v>
      </c>
      <c r="F1727" s="4"/>
      <c r="G1727" s="4"/>
      <c r="H1727" s="4"/>
      <c r="I1727" s="4"/>
    </row>
    <row r="1728" customFormat="false" ht="15.75" hidden="false" customHeight="false" outlineLevel="0" collapsed="false">
      <c r="A1728" s="857"/>
      <c r="B1728" s="769" t="n">
        <v>45296</v>
      </c>
      <c r="C1728" s="525" t="s">
        <v>12846</v>
      </c>
      <c r="D1728" s="5" t="s">
        <v>1354</v>
      </c>
      <c r="E1728" s="258" t="s">
        <v>12847</v>
      </c>
      <c r="F1728" s="4"/>
      <c r="G1728" s="4"/>
      <c r="H1728" s="4"/>
      <c r="I1728" s="4"/>
    </row>
    <row r="1729" customFormat="false" ht="15.75" hidden="false" customHeight="false" outlineLevel="0" collapsed="false">
      <c r="A1729" s="857"/>
      <c r="B1729" s="769" t="n">
        <v>45296</v>
      </c>
      <c r="C1729" s="778" t="s">
        <v>12848</v>
      </c>
      <c r="D1729" s="5" t="s">
        <v>12849</v>
      </c>
      <c r="E1729" s="258" t="s">
        <v>12850</v>
      </c>
      <c r="F1729" s="4"/>
      <c r="G1729" s="4"/>
      <c r="H1729" s="4"/>
      <c r="I1729" s="4"/>
    </row>
    <row r="1730" customFormat="false" ht="15.75" hidden="false" customHeight="false" outlineLevel="0" collapsed="false">
      <c r="A1730" s="857"/>
      <c r="B1730" s="769" t="n">
        <v>45296</v>
      </c>
      <c r="C1730" s="750" t="s">
        <v>12851</v>
      </c>
      <c r="D1730" s="5" t="s">
        <v>2611</v>
      </c>
      <c r="E1730" s="258" t="s">
        <v>12852</v>
      </c>
      <c r="F1730" s="4"/>
      <c r="G1730" s="4"/>
      <c r="H1730" s="4"/>
      <c r="I1730" s="4"/>
    </row>
    <row r="1731" customFormat="false" ht="15.75" hidden="false" customHeight="false" outlineLevel="0" collapsed="false">
      <c r="A1731" s="857"/>
      <c r="B1731" s="769" t="n">
        <v>45296</v>
      </c>
      <c r="C1731" s="750" t="s">
        <v>12853</v>
      </c>
      <c r="D1731" s="5" t="s">
        <v>2611</v>
      </c>
      <c r="E1731" s="258" t="s">
        <v>12854</v>
      </c>
      <c r="F1731" s="4"/>
      <c r="G1731" s="4"/>
      <c r="H1731" s="4"/>
      <c r="I1731" s="4"/>
    </row>
    <row r="1732" customFormat="false" ht="15.75" hidden="false" customHeight="false" outlineLevel="0" collapsed="false">
      <c r="A1732" s="857"/>
      <c r="B1732" s="769" t="n">
        <v>45296</v>
      </c>
      <c r="C1732" s="275" t="s">
        <v>12855</v>
      </c>
      <c r="D1732" s="5"/>
      <c r="E1732" s="11"/>
      <c r="F1732" s="4"/>
      <c r="G1732" s="4"/>
      <c r="H1732" s="4"/>
      <c r="I1732" s="4"/>
    </row>
    <row r="1733" customFormat="false" ht="15.75" hidden="false" customHeight="false" outlineLevel="0" collapsed="false">
      <c r="A1733" s="857"/>
      <c r="B1733" s="769" t="n">
        <v>45296</v>
      </c>
      <c r="C1733" s="281" t="s">
        <v>12856</v>
      </c>
      <c r="D1733" s="5"/>
      <c r="E1733" s="11"/>
      <c r="F1733" s="4"/>
      <c r="G1733" s="4"/>
      <c r="H1733" s="4"/>
      <c r="I1733" s="4"/>
    </row>
    <row r="1734" customFormat="false" ht="15.75" hidden="false" customHeight="false" outlineLevel="0" collapsed="false">
      <c r="A1734" s="857"/>
      <c r="B1734" s="769" t="n">
        <v>45296</v>
      </c>
      <c r="C1734" s="275" t="s">
        <v>12857</v>
      </c>
      <c r="D1734" s="5" t="s">
        <v>12858</v>
      </c>
      <c r="E1734" s="258" t="s">
        <v>12859</v>
      </c>
      <c r="F1734" s="4"/>
      <c r="G1734" s="4"/>
      <c r="H1734" s="4"/>
      <c r="I1734" s="4"/>
    </row>
    <row r="1735" customFormat="false" ht="15.75" hidden="false" customHeight="false" outlineLevel="0" collapsed="false">
      <c r="A1735" s="857"/>
      <c r="B1735" s="769" t="n">
        <v>45296</v>
      </c>
      <c r="C1735" s="523" t="s">
        <v>12860</v>
      </c>
      <c r="D1735" s="5" t="s">
        <v>12861</v>
      </c>
      <c r="E1735" s="258" t="s">
        <v>12862</v>
      </c>
      <c r="F1735" s="4"/>
      <c r="G1735" s="4"/>
      <c r="H1735" s="4"/>
      <c r="I1735" s="4"/>
    </row>
    <row r="1736" customFormat="false" ht="15.75" hidden="false" customHeight="false" outlineLevel="0" collapsed="false">
      <c r="A1736" s="857"/>
      <c r="B1736" s="769" t="n">
        <v>45296</v>
      </c>
      <c r="C1736" s="275" t="s">
        <v>12863</v>
      </c>
      <c r="D1736" s="5" t="s">
        <v>12864</v>
      </c>
      <c r="E1736" s="258" t="s">
        <v>12865</v>
      </c>
      <c r="F1736" s="4"/>
      <c r="G1736" s="4"/>
      <c r="H1736" s="4"/>
      <c r="I1736" s="4"/>
    </row>
    <row r="1737" customFormat="false" ht="15.75" hidden="false" customHeight="false" outlineLevel="0" collapsed="false">
      <c r="A1737" s="857"/>
      <c r="B1737" s="769" t="n">
        <v>45296</v>
      </c>
      <c r="C1737" s="275" t="s">
        <v>12866</v>
      </c>
      <c r="D1737" s="41" t="s">
        <v>12867</v>
      </c>
      <c r="E1737" s="266" t="s">
        <v>12868</v>
      </c>
      <c r="F1737" s="4"/>
      <c r="G1737" s="4"/>
      <c r="H1737" s="4"/>
      <c r="I1737" s="4"/>
    </row>
    <row r="1738" customFormat="false" ht="15.75" hidden="false" customHeight="false" outlineLevel="0" collapsed="false">
      <c r="A1738" s="857"/>
      <c r="B1738" s="769" t="n">
        <v>45297</v>
      </c>
      <c r="C1738" s="275" t="s">
        <v>12869</v>
      </c>
      <c r="D1738" s="5" t="s">
        <v>12870</v>
      </c>
      <c r="E1738" s="258" t="s">
        <v>12871</v>
      </c>
      <c r="F1738" s="4"/>
      <c r="G1738" s="4"/>
      <c r="H1738" s="4"/>
      <c r="I1738" s="4"/>
    </row>
    <row r="1739" customFormat="false" ht="15.75" hidden="false" customHeight="false" outlineLevel="0" collapsed="false">
      <c r="A1739" s="857"/>
      <c r="B1739" s="769" t="n">
        <v>45297</v>
      </c>
      <c r="C1739" s="275" t="s">
        <v>12872</v>
      </c>
      <c r="D1739" s="5" t="s">
        <v>421</v>
      </c>
      <c r="E1739" s="258" t="s">
        <v>12873</v>
      </c>
      <c r="F1739" s="4"/>
      <c r="G1739" s="4"/>
      <c r="H1739" s="4"/>
      <c r="I1739" s="4"/>
    </row>
    <row r="1740" customFormat="false" ht="15.75" hidden="false" customHeight="false" outlineLevel="0" collapsed="false">
      <c r="A1740" s="857"/>
      <c r="B1740" s="580" t="s">
        <v>12874</v>
      </c>
      <c r="C1740" s="380" t="s">
        <v>12875</v>
      </c>
      <c r="D1740" s="5" t="s">
        <v>12876</v>
      </c>
      <c r="E1740" s="258" t="s">
        <v>12877</v>
      </c>
      <c r="F1740" s="4"/>
      <c r="G1740" s="4"/>
      <c r="H1740" s="4"/>
      <c r="I1740" s="4"/>
    </row>
    <row r="1741" customFormat="false" ht="15.75" hidden="false" customHeight="false" outlineLevel="0" collapsed="false">
      <c r="A1741" s="857"/>
      <c r="B1741" s="769" t="n">
        <v>45297</v>
      </c>
      <c r="C1741" s="275" t="s">
        <v>12878</v>
      </c>
      <c r="D1741" s="41" t="s">
        <v>12879</v>
      </c>
      <c r="E1741" s="266" t="s">
        <v>12880</v>
      </c>
      <c r="F1741" s="4"/>
      <c r="G1741" s="4"/>
      <c r="H1741" s="4"/>
      <c r="I1741" s="4"/>
    </row>
    <row r="1742" customFormat="false" ht="15.75" hidden="false" customHeight="false" outlineLevel="0" collapsed="false">
      <c r="A1742" s="857"/>
      <c r="B1742" s="769" t="n">
        <v>45297</v>
      </c>
      <c r="C1742" s="275" t="s">
        <v>12881</v>
      </c>
      <c r="D1742" s="5" t="s">
        <v>1564</v>
      </c>
      <c r="E1742" s="258" t="s">
        <v>12882</v>
      </c>
      <c r="F1742" s="4" t="s">
        <v>2378</v>
      </c>
      <c r="G1742" s="255" t="s">
        <v>12883</v>
      </c>
      <c r="H1742" s="4"/>
      <c r="I1742" s="4"/>
    </row>
    <row r="1743" customFormat="false" ht="15.75" hidden="false" customHeight="false" outlineLevel="0" collapsed="false">
      <c r="A1743" s="857"/>
      <c r="B1743" s="769" t="n">
        <v>45298</v>
      </c>
      <c r="C1743" s="275" t="s">
        <v>12884</v>
      </c>
      <c r="D1743" s="5"/>
      <c r="E1743" s="11"/>
      <c r="F1743" s="4"/>
      <c r="G1743" s="4"/>
      <c r="H1743" s="4"/>
      <c r="I1743" s="4"/>
    </row>
    <row r="1744" customFormat="false" ht="15.75" hidden="false" customHeight="false" outlineLevel="0" collapsed="false">
      <c r="A1744" s="857"/>
      <c r="B1744" s="769" t="n">
        <v>45298</v>
      </c>
      <c r="C1744" s="856" t="s">
        <v>12885</v>
      </c>
      <c r="D1744" s="5" t="s">
        <v>12886</v>
      </c>
      <c r="E1744" s="258" t="s">
        <v>12887</v>
      </c>
      <c r="F1744" s="4"/>
      <c r="G1744" s="4"/>
      <c r="H1744" s="4"/>
      <c r="I1744" s="4"/>
    </row>
    <row r="1745" customFormat="false" ht="15.75" hidden="false" customHeight="false" outlineLevel="0" collapsed="false">
      <c r="A1745" s="857"/>
      <c r="B1745" s="769" t="n">
        <v>45299</v>
      </c>
      <c r="C1745" s="275" t="s">
        <v>12888</v>
      </c>
      <c r="D1745" s="4" t="s">
        <v>12889</v>
      </c>
      <c r="E1745" s="255" t="s">
        <v>12890</v>
      </c>
      <c r="F1745" s="5" t="s">
        <v>12891</v>
      </c>
      <c r="G1745" s="258" t="s">
        <v>12892</v>
      </c>
      <c r="H1745" s="4"/>
      <c r="I1745" s="4"/>
    </row>
    <row r="1746" customFormat="false" ht="15.75" hidden="false" customHeight="false" outlineLevel="0" collapsed="false">
      <c r="A1746" s="857"/>
      <c r="B1746" s="769" t="n">
        <v>45299</v>
      </c>
      <c r="C1746" s="525" t="s">
        <v>12893</v>
      </c>
      <c r="D1746" s="5" t="s">
        <v>1582</v>
      </c>
      <c r="E1746" s="258" t="s">
        <v>12894</v>
      </c>
      <c r="F1746" s="4"/>
      <c r="G1746" s="4"/>
      <c r="H1746" s="4"/>
      <c r="I1746" s="4"/>
    </row>
    <row r="1747" customFormat="false" ht="15.75" hidden="false" customHeight="false" outlineLevel="0" collapsed="false">
      <c r="A1747" s="857"/>
      <c r="B1747" s="769" t="n">
        <v>45299</v>
      </c>
      <c r="C1747" s="281" t="s">
        <v>12895</v>
      </c>
      <c r="D1747" s="5" t="s">
        <v>8605</v>
      </c>
      <c r="E1747" s="258" t="s">
        <v>12896</v>
      </c>
      <c r="F1747" s="4"/>
      <c r="G1747" s="4"/>
      <c r="H1747" s="4"/>
      <c r="I1747" s="4"/>
    </row>
    <row r="1748" customFormat="false" ht="15.75" hidden="false" customHeight="false" outlineLevel="0" collapsed="false">
      <c r="A1748" s="857"/>
      <c r="B1748" s="769" t="n">
        <v>45299</v>
      </c>
      <c r="C1748" s="740" t="s">
        <v>12897</v>
      </c>
      <c r="D1748" s="5" t="s">
        <v>2518</v>
      </c>
      <c r="E1748" s="258" t="s">
        <v>12898</v>
      </c>
      <c r="F1748" s="4" t="s">
        <v>2611</v>
      </c>
      <c r="G1748" s="255" t="s">
        <v>12899</v>
      </c>
      <c r="H1748" s="4"/>
      <c r="I1748" s="4"/>
    </row>
    <row r="1749" customFormat="false" ht="15.75" hidden="false" customHeight="false" outlineLevel="0" collapsed="false">
      <c r="A1749" s="857"/>
      <c r="B1749" s="769" t="n">
        <v>45300</v>
      </c>
      <c r="C1749" s="740" t="s">
        <v>12900</v>
      </c>
      <c r="D1749" s="41" t="s">
        <v>12901</v>
      </c>
      <c r="E1749" s="266" t="s">
        <v>12902</v>
      </c>
      <c r="F1749" s="4"/>
      <c r="G1749" s="4"/>
      <c r="H1749" s="4"/>
      <c r="I1749" s="4"/>
    </row>
    <row r="1750" customFormat="false" ht="15.75" hidden="false" customHeight="false" outlineLevel="0" collapsed="false">
      <c r="A1750" s="857"/>
      <c r="B1750" s="769" t="n">
        <v>45300</v>
      </c>
      <c r="C1750" s="275" t="s">
        <v>12903</v>
      </c>
      <c r="D1750" s="5" t="s">
        <v>12904</v>
      </c>
      <c r="E1750" s="258" t="s">
        <v>12905</v>
      </c>
      <c r="F1750" s="4"/>
      <c r="G1750" s="4"/>
      <c r="H1750" s="4"/>
      <c r="I1750" s="4"/>
    </row>
    <row r="1751" customFormat="false" ht="15.75" hidden="false" customHeight="false" outlineLevel="0" collapsed="false">
      <c r="A1751" s="857"/>
      <c r="B1751" s="769" t="n">
        <v>45300</v>
      </c>
      <c r="C1751" s="275" t="s">
        <v>12906</v>
      </c>
      <c r="D1751" s="5" t="s">
        <v>11431</v>
      </c>
      <c r="E1751" s="258" t="s">
        <v>12907</v>
      </c>
      <c r="F1751" s="4"/>
      <c r="G1751" s="4"/>
      <c r="H1751" s="4"/>
      <c r="I1751" s="4"/>
    </row>
    <row r="1752" customFormat="false" ht="15.75" hidden="false" customHeight="false" outlineLevel="0" collapsed="false">
      <c r="A1752" s="857"/>
      <c r="B1752" s="769" t="n">
        <v>45300</v>
      </c>
      <c r="C1752" s="275" t="s">
        <v>12908</v>
      </c>
      <c r="D1752" s="5" t="s">
        <v>12310</v>
      </c>
      <c r="E1752" s="258" t="s">
        <v>12909</v>
      </c>
      <c r="F1752" s="4"/>
      <c r="G1752" s="4"/>
      <c r="H1752" s="4"/>
      <c r="I1752" s="4"/>
    </row>
    <row r="1753" customFormat="false" ht="15.75" hidden="false" customHeight="false" outlineLevel="0" collapsed="false">
      <c r="A1753" s="857"/>
      <c r="B1753" s="769" t="n">
        <v>45301</v>
      </c>
      <c r="C1753" s="275" t="s">
        <v>12910</v>
      </c>
      <c r="D1753" s="5" t="s">
        <v>2040</v>
      </c>
      <c r="E1753" s="258" t="s">
        <v>12911</v>
      </c>
      <c r="F1753" s="4"/>
      <c r="G1753" s="4"/>
      <c r="H1753" s="4"/>
      <c r="I1753" s="4"/>
    </row>
    <row r="1754" customFormat="false" ht="15.75" hidden="false" customHeight="false" outlineLevel="0" collapsed="false">
      <c r="A1754" s="857"/>
      <c r="B1754" s="769" t="n">
        <v>45301</v>
      </c>
      <c r="C1754" s="275" t="s">
        <v>12912</v>
      </c>
      <c r="D1754" s="5" t="s">
        <v>12913</v>
      </c>
      <c r="E1754" s="258" t="s">
        <v>12914</v>
      </c>
      <c r="F1754" s="4" t="s">
        <v>12915</v>
      </c>
      <c r="G1754" s="255" t="s">
        <v>12916</v>
      </c>
      <c r="H1754" s="4"/>
      <c r="I1754" s="4"/>
    </row>
    <row r="1755" customFormat="false" ht="15.75" hidden="false" customHeight="false" outlineLevel="0" collapsed="false">
      <c r="A1755" s="857"/>
      <c r="B1755" s="769" t="n">
        <v>45301</v>
      </c>
      <c r="C1755" s="281" t="s">
        <v>12917</v>
      </c>
      <c r="D1755" s="41" t="s">
        <v>12918</v>
      </c>
      <c r="E1755" s="266" t="s">
        <v>12919</v>
      </c>
      <c r="F1755" s="4"/>
      <c r="G1755" s="4"/>
      <c r="H1755" s="4"/>
      <c r="I1755" s="4"/>
    </row>
    <row r="1756" customFormat="false" ht="15.75" hidden="false" customHeight="false" outlineLevel="0" collapsed="false">
      <c r="A1756" s="857"/>
      <c r="B1756" s="769" t="n">
        <v>45301</v>
      </c>
      <c r="C1756" s="778" t="s">
        <v>12920</v>
      </c>
      <c r="D1756" s="5" t="s">
        <v>12921</v>
      </c>
      <c r="E1756" s="258" t="s">
        <v>12922</v>
      </c>
      <c r="F1756" s="4"/>
      <c r="G1756" s="4"/>
      <c r="H1756" s="4"/>
      <c r="I1756" s="4"/>
    </row>
    <row r="1757" customFormat="false" ht="15.75" hidden="false" customHeight="false" outlineLevel="0" collapsed="false">
      <c r="A1757" s="857"/>
      <c r="B1757" s="769" t="n">
        <v>45301</v>
      </c>
      <c r="C1757" s="778" t="s">
        <v>12923</v>
      </c>
      <c r="D1757" s="5" t="s">
        <v>518</v>
      </c>
      <c r="E1757" s="258" t="s">
        <v>12924</v>
      </c>
      <c r="F1757" s="4"/>
      <c r="G1757" s="4"/>
      <c r="H1757" s="4"/>
      <c r="I1757" s="4"/>
    </row>
    <row r="1758" customFormat="false" ht="15.75" hidden="false" customHeight="false" outlineLevel="0" collapsed="false">
      <c r="A1758" s="857"/>
      <c r="B1758" s="770" t="n">
        <v>45301</v>
      </c>
      <c r="C1758" s="256" t="s">
        <v>12925</v>
      </c>
      <c r="D1758" s="4" t="s">
        <v>10588</v>
      </c>
      <c r="E1758" s="255" t="s">
        <v>12926</v>
      </c>
      <c r="F1758" s="4"/>
      <c r="G1758" s="4"/>
      <c r="H1758" s="4"/>
      <c r="I1758" s="4"/>
    </row>
    <row r="1759" customFormat="false" ht="15.75" hidden="false" customHeight="false" outlineLevel="0" collapsed="false">
      <c r="A1759" s="857"/>
      <c r="B1759" s="580" t="s">
        <v>12927</v>
      </c>
      <c r="C1759" s="380" t="s">
        <v>12928</v>
      </c>
      <c r="D1759" s="5"/>
      <c r="E1759" s="11"/>
      <c r="F1759" s="4"/>
      <c r="G1759" s="4"/>
      <c r="H1759" s="4"/>
      <c r="I1759" s="4"/>
    </row>
    <row r="1760" customFormat="false" ht="15.75" hidden="false" customHeight="false" outlineLevel="0" collapsed="false">
      <c r="A1760" s="857"/>
      <c r="B1760" s="769" t="n">
        <v>45302</v>
      </c>
      <c r="C1760" s="856" t="s">
        <v>12929</v>
      </c>
      <c r="D1760" s="5"/>
      <c r="E1760" s="11"/>
      <c r="F1760" s="4"/>
      <c r="G1760" s="4"/>
      <c r="H1760" s="4"/>
      <c r="I1760" s="4"/>
    </row>
    <row r="1761" customFormat="false" ht="15.75" hidden="false" customHeight="false" outlineLevel="0" collapsed="false">
      <c r="A1761" s="857"/>
      <c r="B1761" s="580" t="s">
        <v>12927</v>
      </c>
      <c r="C1761" s="275" t="s">
        <v>12930</v>
      </c>
      <c r="D1761" s="5" t="s">
        <v>12931</v>
      </c>
      <c r="E1761" s="258" t="s">
        <v>12932</v>
      </c>
      <c r="F1761" s="4" t="s">
        <v>1619</v>
      </c>
      <c r="G1761" s="255" t="s">
        <v>12933</v>
      </c>
      <c r="H1761" s="4"/>
      <c r="I1761" s="4"/>
    </row>
    <row r="1762" customFormat="false" ht="15.75" hidden="false" customHeight="false" outlineLevel="0" collapsed="false">
      <c r="A1762" s="857"/>
      <c r="B1762" s="769" t="n">
        <v>45303</v>
      </c>
      <c r="C1762" s="275" t="s">
        <v>12934</v>
      </c>
      <c r="D1762" s="5"/>
      <c r="E1762" s="11"/>
      <c r="F1762" s="4"/>
      <c r="G1762" s="4"/>
      <c r="H1762" s="4"/>
      <c r="I1762" s="4"/>
    </row>
    <row r="1763" customFormat="false" ht="15.75" hidden="false" customHeight="false" outlineLevel="0" collapsed="false">
      <c r="A1763" s="857"/>
      <c r="B1763" s="769" t="n">
        <v>45303</v>
      </c>
      <c r="C1763" s="275" t="s">
        <v>12935</v>
      </c>
      <c r="D1763" s="5"/>
      <c r="E1763" s="11"/>
      <c r="F1763" s="4"/>
      <c r="G1763" s="4"/>
      <c r="H1763" s="4"/>
      <c r="I1763" s="4"/>
    </row>
    <row r="1764" customFormat="false" ht="15.75" hidden="false" customHeight="false" outlineLevel="0" collapsed="false">
      <c r="A1764" s="857"/>
      <c r="B1764" s="769" t="n">
        <v>45303</v>
      </c>
      <c r="C1764" s="41" t="s">
        <v>12936</v>
      </c>
      <c r="D1764" s="5" t="s">
        <v>2760</v>
      </c>
      <c r="E1764" s="258" t="s">
        <v>12937</v>
      </c>
      <c r="F1764" s="4" t="s">
        <v>2040</v>
      </c>
      <c r="G1764" s="255" t="s">
        <v>12911</v>
      </c>
      <c r="H1764" s="4"/>
      <c r="I1764" s="4"/>
    </row>
    <row r="1765" customFormat="false" ht="15.75" hidden="false" customHeight="false" outlineLevel="0" collapsed="false">
      <c r="A1765" s="857"/>
      <c r="B1765" s="769" t="n">
        <v>45303</v>
      </c>
      <c r="C1765" s="41" t="s">
        <v>12938</v>
      </c>
      <c r="D1765" s="5"/>
      <c r="E1765" s="11"/>
      <c r="F1765" s="4"/>
      <c r="G1765" s="4"/>
      <c r="H1765" s="4"/>
      <c r="I1765" s="4"/>
    </row>
    <row r="1766" customFormat="false" ht="15.75" hidden="false" customHeight="false" outlineLevel="0" collapsed="false">
      <c r="A1766" s="857"/>
      <c r="B1766" s="769" t="n">
        <v>45303</v>
      </c>
      <c r="C1766" s="525" t="s">
        <v>12939</v>
      </c>
      <c r="D1766" s="5" t="s">
        <v>1582</v>
      </c>
      <c r="E1766" s="262" t="s">
        <v>12940</v>
      </c>
      <c r="F1766" s="4"/>
      <c r="G1766" s="4"/>
      <c r="H1766" s="4"/>
      <c r="I1766" s="4"/>
    </row>
    <row r="1767" customFormat="false" ht="15.75" hidden="false" customHeight="false" outlineLevel="0" collapsed="false">
      <c r="A1767" s="857"/>
      <c r="B1767" s="769" t="n">
        <v>45303</v>
      </c>
      <c r="C1767" s="275" t="s">
        <v>12941</v>
      </c>
      <c r="D1767" s="5" t="s">
        <v>12942</v>
      </c>
      <c r="E1767" s="258" t="s">
        <v>12943</v>
      </c>
      <c r="F1767" s="4"/>
      <c r="G1767" s="4"/>
      <c r="H1767" s="4"/>
      <c r="I1767" s="4"/>
    </row>
    <row r="1768" customFormat="false" ht="15.75" hidden="false" customHeight="false" outlineLevel="0" collapsed="false">
      <c r="A1768" s="857"/>
      <c r="B1768" s="769" t="n">
        <v>45303</v>
      </c>
      <c r="C1768" s="275" t="s">
        <v>12944</v>
      </c>
      <c r="D1768" s="41" t="s">
        <v>12945</v>
      </c>
      <c r="E1768" s="266" t="s">
        <v>12946</v>
      </c>
      <c r="F1768" s="4"/>
      <c r="G1768" s="4"/>
      <c r="H1768" s="4"/>
      <c r="I1768" s="4"/>
    </row>
    <row r="1769" customFormat="false" ht="15.75" hidden="false" customHeight="false" outlineLevel="0" collapsed="false">
      <c r="A1769" s="857"/>
      <c r="B1769" s="769" t="n">
        <v>45303</v>
      </c>
      <c r="C1769" s="275" t="s">
        <v>12947</v>
      </c>
      <c r="D1769" s="5" t="s">
        <v>12948</v>
      </c>
      <c r="E1769" s="258" t="s">
        <v>12949</v>
      </c>
      <c r="F1769" s="4"/>
      <c r="G1769" s="4"/>
      <c r="H1769" s="4"/>
      <c r="I1769" s="4"/>
    </row>
    <row r="1770" customFormat="false" ht="15.75" hidden="false" customHeight="false" outlineLevel="0" collapsed="false">
      <c r="A1770" s="857"/>
      <c r="B1770" s="769" t="n">
        <v>45304</v>
      </c>
      <c r="C1770" s="270" t="s">
        <v>12950</v>
      </c>
      <c r="D1770" s="5"/>
      <c r="E1770" s="11"/>
      <c r="F1770" s="4"/>
      <c r="G1770" s="4"/>
      <c r="H1770" s="4"/>
      <c r="I1770" s="4"/>
    </row>
    <row r="1771" customFormat="false" ht="15.75" hidden="false" customHeight="false" outlineLevel="0" collapsed="false">
      <c r="A1771" s="857"/>
      <c r="B1771" s="769" t="n">
        <v>45305</v>
      </c>
      <c r="C1771" s="275" t="s">
        <v>12951</v>
      </c>
      <c r="D1771" s="5" t="s">
        <v>12952</v>
      </c>
      <c r="E1771" s="258" t="s">
        <v>12953</v>
      </c>
      <c r="F1771" s="4"/>
      <c r="G1771" s="4"/>
      <c r="H1771" s="4"/>
      <c r="I1771" s="4"/>
    </row>
    <row r="1772" customFormat="false" ht="15.75" hidden="false" customHeight="false" outlineLevel="0" collapsed="false">
      <c r="A1772" s="857"/>
      <c r="B1772" s="769" t="n">
        <v>45305</v>
      </c>
      <c r="C1772" s="275" t="s">
        <v>12954</v>
      </c>
      <c r="D1772" s="5" t="s">
        <v>12955</v>
      </c>
      <c r="E1772" s="258" t="s">
        <v>12956</v>
      </c>
      <c r="F1772" s="4"/>
      <c r="G1772" s="4"/>
      <c r="H1772" s="4"/>
      <c r="I1772" s="4"/>
    </row>
    <row r="1773" customFormat="false" ht="15.75" hidden="false" customHeight="false" outlineLevel="0" collapsed="false">
      <c r="A1773" s="857"/>
      <c r="B1773" s="769" t="n">
        <v>45305</v>
      </c>
      <c r="C1773" s="275" t="s">
        <v>12957</v>
      </c>
      <c r="D1773" s="5"/>
      <c r="E1773" s="11"/>
      <c r="F1773" s="4"/>
      <c r="G1773" s="4"/>
      <c r="H1773" s="4"/>
      <c r="I1773" s="4"/>
    </row>
    <row r="1774" customFormat="false" ht="15.75" hidden="false" customHeight="false" outlineLevel="0" collapsed="false">
      <c r="A1774" s="857"/>
      <c r="B1774" s="769" t="n">
        <v>45306</v>
      </c>
      <c r="C1774" s="856" t="s">
        <v>12958</v>
      </c>
      <c r="D1774" s="5" t="s">
        <v>2747</v>
      </c>
      <c r="E1774" s="258" t="s">
        <v>12959</v>
      </c>
      <c r="F1774" s="4"/>
      <c r="G1774" s="4"/>
      <c r="H1774" s="4"/>
      <c r="I1774" s="4"/>
    </row>
    <row r="1775" customFormat="false" ht="15.75" hidden="false" customHeight="false" outlineLevel="0" collapsed="false">
      <c r="A1775" s="857"/>
      <c r="B1775" s="769" t="n">
        <v>45306</v>
      </c>
      <c r="C1775" s="275" t="s">
        <v>12960</v>
      </c>
      <c r="D1775" s="5" t="s">
        <v>12961</v>
      </c>
      <c r="E1775" s="258" t="s">
        <v>12962</v>
      </c>
      <c r="F1775" s="4"/>
      <c r="G1775" s="4"/>
      <c r="H1775" s="4"/>
      <c r="I1775" s="4"/>
    </row>
    <row r="1776" customFormat="false" ht="15.75" hidden="false" customHeight="false" outlineLevel="0" collapsed="false">
      <c r="A1776" s="857"/>
      <c r="B1776" s="769" t="n">
        <v>45306</v>
      </c>
      <c r="C1776" s="806" t="s">
        <v>12963</v>
      </c>
      <c r="D1776" s="5" t="s">
        <v>2027</v>
      </c>
      <c r="E1776" s="258" t="s">
        <v>12964</v>
      </c>
      <c r="F1776" s="4"/>
      <c r="G1776" s="4"/>
      <c r="H1776" s="4"/>
      <c r="I1776" s="4"/>
    </row>
    <row r="1777" customFormat="false" ht="15.75" hidden="false" customHeight="false" outlineLevel="0" collapsed="false">
      <c r="A1777" s="857"/>
      <c r="B1777" s="769" t="n">
        <v>45307</v>
      </c>
      <c r="C1777" s="778" t="s">
        <v>12965</v>
      </c>
      <c r="D1777" s="5" t="s">
        <v>2040</v>
      </c>
      <c r="E1777" s="258" t="s">
        <v>12966</v>
      </c>
      <c r="F1777" s="4"/>
      <c r="G1777" s="4"/>
      <c r="H1777" s="4"/>
      <c r="I1777" s="4"/>
    </row>
    <row r="1778" customFormat="false" ht="15.75" hidden="false" customHeight="false" outlineLevel="0" collapsed="false">
      <c r="A1778" s="857"/>
      <c r="B1778" s="769" t="n">
        <v>45307</v>
      </c>
      <c r="C1778" s="525" t="s">
        <v>12967</v>
      </c>
      <c r="D1778" s="5" t="s">
        <v>12968</v>
      </c>
      <c r="E1778" s="258" t="s">
        <v>12969</v>
      </c>
      <c r="F1778" s="4" t="s">
        <v>12970</v>
      </c>
      <c r="G1778" s="255" t="s">
        <v>12971</v>
      </c>
      <c r="H1778" s="4"/>
      <c r="I1778" s="4"/>
    </row>
    <row r="1779" customFormat="false" ht="15.75" hidden="false" customHeight="false" outlineLevel="0" collapsed="false">
      <c r="A1779" s="857"/>
      <c r="B1779" s="769" t="n">
        <v>45307</v>
      </c>
      <c r="C1779" s="281" t="s">
        <v>12972</v>
      </c>
      <c r="D1779" s="5" t="s">
        <v>12973</v>
      </c>
      <c r="E1779" s="258" t="s">
        <v>12974</v>
      </c>
      <c r="F1779" s="4"/>
      <c r="G1779" s="4"/>
      <c r="H1779" s="4"/>
      <c r="I1779" s="4"/>
    </row>
    <row r="1780" customFormat="false" ht="15.75" hidden="false" customHeight="false" outlineLevel="0" collapsed="false">
      <c r="A1780" s="857"/>
      <c r="B1780" s="769" t="n">
        <v>45308</v>
      </c>
      <c r="C1780" s="275" t="s">
        <v>12975</v>
      </c>
      <c r="D1780" s="5" t="s">
        <v>12976</v>
      </c>
      <c r="E1780" s="258" t="s">
        <v>12977</v>
      </c>
      <c r="F1780" s="4"/>
      <c r="G1780" s="4"/>
      <c r="H1780" s="4"/>
      <c r="I1780" s="4"/>
    </row>
    <row r="1781" customFormat="false" ht="15.75" hidden="false" customHeight="false" outlineLevel="0" collapsed="false">
      <c r="A1781" s="857"/>
      <c r="B1781" s="769" t="n">
        <v>45308</v>
      </c>
      <c r="C1781" s="275" t="s">
        <v>12978</v>
      </c>
      <c r="D1781" s="5"/>
      <c r="E1781" s="11"/>
      <c r="F1781" s="4"/>
      <c r="G1781" s="4"/>
      <c r="H1781" s="4"/>
      <c r="I1781" s="4"/>
    </row>
    <row r="1782" customFormat="false" ht="15.75" hidden="false" customHeight="false" outlineLevel="0" collapsed="false">
      <c r="A1782" s="857"/>
      <c r="B1782" s="769" t="n">
        <v>45308</v>
      </c>
      <c r="C1782" s="275" t="s">
        <v>12979</v>
      </c>
      <c r="D1782" s="5" t="s">
        <v>11384</v>
      </c>
      <c r="E1782" s="258" t="s">
        <v>12980</v>
      </c>
      <c r="F1782" s="4"/>
      <c r="G1782" s="4"/>
      <c r="H1782" s="4"/>
      <c r="I1782" s="4"/>
    </row>
    <row r="1783" customFormat="false" ht="15.75" hidden="false" customHeight="false" outlineLevel="0" collapsed="false">
      <c r="A1783" s="857"/>
      <c r="B1783" s="769" t="n">
        <v>45308</v>
      </c>
      <c r="C1783" s="275" t="s">
        <v>12981</v>
      </c>
      <c r="D1783" s="5" t="s">
        <v>588</v>
      </c>
      <c r="E1783" s="262" t="s">
        <v>12982</v>
      </c>
      <c r="F1783" s="4"/>
      <c r="G1783" s="4"/>
      <c r="H1783" s="4"/>
      <c r="I1783" s="4"/>
    </row>
    <row r="1784" customFormat="false" ht="15.75" hidden="false" customHeight="false" outlineLevel="0" collapsed="false">
      <c r="A1784" s="857"/>
      <c r="B1784" s="769" t="n">
        <v>45309</v>
      </c>
      <c r="C1784" s="275" t="s">
        <v>12983</v>
      </c>
      <c r="D1784" s="5" t="s">
        <v>518</v>
      </c>
      <c r="E1784" s="262" t="s">
        <v>12984</v>
      </c>
      <c r="F1784" s="4"/>
      <c r="G1784" s="4"/>
      <c r="H1784" s="4"/>
      <c r="I1784" s="4"/>
    </row>
    <row r="1785" customFormat="false" ht="15.75" hidden="false" customHeight="false" outlineLevel="0" collapsed="false">
      <c r="A1785" s="857"/>
      <c r="B1785" s="769" t="n">
        <v>45309</v>
      </c>
      <c r="C1785" s="275" t="s">
        <v>12985</v>
      </c>
      <c r="D1785" s="5" t="s">
        <v>12986</v>
      </c>
      <c r="E1785" s="258" t="s">
        <v>12987</v>
      </c>
      <c r="F1785" s="4"/>
      <c r="G1785" s="4"/>
      <c r="H1785" s="4"/>
      <c r="I1785" s="4"/>
    </row>
    <row r="1786" customFormat="false" ht="15.75" hidden="false" customHeight="false" outlineLevel="0" collapsed="false">
      <c r="A1786" s="857"/>
      <c r="B1786" s="769" t="n">
        <v>45309</v>
      </c>
      <c r="C1786" s="275" t="s">
        <v>12988</v>
      </c>
      <c r="D1786" s="5" t="s">
        <v>4365</v>
      </c>
      <c r="E1786" s="258" t="s">
        <v>12989</v>
      </c>
      <c r="H1786" s="4"/>
      <c r="I1786" s="4"/>
    </row>
    <row r="1787" customFormat="false" ht="15.75" hidden="false" customHeight="false" outlineLevel="0" collapsed="false">
      <c r="A1787" s="857"/>
      <c r="B1787" s="769" t="n">
        <v>45309</v>
      </c>
      <c r="C1787" s="740" t="s">
        <v>12990</v>
      </c>
      <c r="D1787" s="5" t="s">
        <v>2652</v>
      </c>
      <c r="E1787" s="258" t="s">
        <v>12991</v>
      </c>
      <c r="H1787" s="4"/>
      <c r="I1787" s="4"/>
    </row>
    <row r="1788" customFormat="false" ht="15.75" hidden="false" customHeight="false" outlineLevel="0" collapsed="false">
      <c r="A1788" s="857"/>
      <c r="B1788" s="769" t="n">
        <v>45309</v>
      </c>
      <c r="C1788" s="740" t="s">
        <v>12992</v>
      </c>
      <c r="D1788" s="41" t="s">
        <v>12993</v>
      </c>
      <c r="E1788" s="266" t="s">
        <v>12994</v>
      </c>
      <c r="H1788" s="4"/>
      <c r="I1788" s="4"/>
    </row>
    <row r="1789" customFormat="false" ht="15.75" hidden="false" customHeight="false" outlineLevel="0" collapsed="false">
      <c r="A1789" s="857"/>
      <c r="B1789" s="769" t="n">
        <v>45309</v>
      </c>
      <c r="C1789" s="275" t="s">
        <v>12995</v>
      </c>
      <c r="D1789" s="5" t="s">
        <v>12996</v>
      </c>
      <c r="E1789" s="258" t="s">
        <v>12997</v>
      </c>
      <c r="F1789" s="4"/>
      <c r="G1789" s="4"/>
      <c r="H1789" s="4"/>
      <c r="I1789" s="4"/>
    </row>
    <row r="1790" customFormat="false" ht="15.75" hidden="false" customHeight="false" outlineLevel="0" collapsed="false">
      <c r="A1790" s="857"/>
      <c r="B1790" s="769" t="n">
        <v>45309</v>
      </c>
      <c r="C1790" s="275" t="s">
        <v>12998</v>
      </c>
      <c r="D1790" s="5" t="s">
        <v>12999</v>
      </c>
      <c r="E1790" s="266" t="s">
        <v>13000</v>
      </c>
      <c r="F1790" s="4"/>
      <c r="G1790" s="4"/>
      <c r="H1790" s="4"/>
      <c r="I1790" s="4"/>
    </row>
    <row r="1791" customFormat="false" ht="15.75" hidden="false" customHeight="false" outlineLevel="0" collapsed="false">
      <c r="A1791" s="857"/>
      <c r="B1791" s="769" t="n">
        <v>45310</v>
      </c>
      <c r="C1791" s="750" t="s">
        <v>13001</v>
      </c>
      <c r="D1791" s="5" t="s">
        <v>1312</v>
      </c>
      <c r="E1791" s="258" t="s">
        <v>13002</v>
      </c>
      <c r="F1791" s="4"/>
      <c r="G1791" s="4"/>
      <c r="H1791" s="4"/>
      <c r="I1791" s="4"/>
    </row>
    <row r="1792" customFormat="false" ht="15.75" hidden="false" customHeight="false" outlineLevel="0" collapsed="false">
      <c r="A1792" s="857"/>
      <c r="B1792" s="769" t="n">
        <v>45311</v>
      </c>
      <c r="C1792" s="778" t="s">
        <v>13003</v>
      </c>
      <c r="D1792" s="5" t="s">
        <v>598</v>
      </c>
      <c r="E1792" s="258" t="s">
        <v>13004</v>
      </c>
      <c r="F1792" s="4"/>
      <c r="G1792" s="4"/>
      <c r="H1792" s="4"/>
      <c r="I1792" s="4"/>
    </row>
    <row r="1793" customFormat="false" ht="15.75" hidden="false" customHeight="false" outlineLevel="0" collapsed="false">
      <c r="A1793" s="857"/>
      <c r="B1793" s="769" t="n">
        <v>45311</v>
      </c>
      <c r="C1793" s="778" t="s">
        <v>13005</v>
      </c>
      <c r="D1793" s="5" t="s">
        <v>598</v>
      </c>
      <c r="E1793" s="258" t="s">
        <v>13004</v>
      </c>
      <c r="F1793" s="4"/>
      <c r="G1793" s="4"/>
      <c r="H1793" s="4"/>
      <c r="I1793" s="4"/>
    </row>
    <row r="1794" customFormat="false" ht="15.75" hidden="false" customHeight="false" outlineLevel="0" collapsed="false">
      <c r="A1794" s="857"/>
      <c r="B1794" s="769" t="n">
        <v>45312</v>
      </c>
      <c r="C1794" s="778" t="s">
        <v>13006</v>
      </c>
      <c r="D1794" s="5" t="s">
        <v>1354</v>
      </c>
      <c r="E1794" s="258" t="s">
        <v>13007</v>
      </c>
      <c r="F1794" s="4"/>
      <c r="G1794" s="4"/>
      <c r="H1794" s="4"/>
      <c r="I1794" s="4"/>
    </row>
    <row r="1795" customFormat="false" ht="15.75" hidden="false" customHeight="false" outlineLevel="0" collapsed="false">
      <c r="A1795" s="857"/>
      <c r="B1795" s="769" t="n">
        <v>45313</v>
      </c>
      <c r="C1795" s="525" t="s">
        <v>13008</v>
      </c>
      <c r="D1795" s="5" t="s">
        <v>5683</v>
      </c>
      <c r="E1795" s="258" t="s">
        <v>13009</v>
      </c>
      <c r="F1795" s="4"/>
      <c r="G1795" s="4"/>
      <c r="H1795" s="4"/>
      <c r="I1795" s="4"/>
    </row>
    <row r="1796" customFormat="false" ht="15.75" hidden="false" customHeight="false" outlineLevel="0" collapsed="false">
      <c r="A1796" s="857"/>
      <c r="B1796" s="769" t="n">
        <v>45313</v>
      </c>
      <c r="C1796" s="275" t="s">
        <v>13010</v>
      </c>
      <c r="D1796" s="5" t="s">
        <v>13011</v>
      </c>
      <c r="E1796" s="258" t="s">
        <v>13012</v>
      </c>
      <c r="F1796" s="4"/>
      <c r="G1796" s="4"/>
      <c r="H1796" s="4"/>
      <c r="I1796" s="4"/>
    </row>
    <row r="1797" customFormat="false" ht="15.75" hidden="false" customHeight="false" outlineLevel="0" collapsed="false">
      <c r="A1797" s="857"/>
      <c r="B1797" s="769" t="n">
        <v>45313</v>
      </c>
      <c r="C1797" s="275" t="s">
        <v>13013</v>
      </c>
      <c r="D1797" s="5" t="s">
        <v>1580</v>
      </c>
      <c r="E1797" s="258" t="s">
        <v>13014</v>
      </c>
      <c r="F1797" s="4"/>
      <c r="G1797" s="4"/>
      <c r="H1797" s="4"/>
      <c r="I1797" s="4"/>
    </row>
    <row r="1798" customFormat="false" ht="15.75" hidden="false" customHeight="false" outlineLevel="0" collapsed="false">
      <c r="A1798" s="857"/>
      <c r="B1798" s="769" t="n">
        <v>45313</v>
      </c>
      <c r="C1798" s="523" t="s">
        <v>13015</v>
      </c>
      <c r="D1798" s="5" t="s">
        <v>2040</v>
      </c>
      <c r="E1798" s="258" t="s">
        <v>13016</v>
      </c>
      <c r="F1798" s="4"/>
      <c r="G1798" s="4"/>
      <c r="H1798" s="4"/>
      <c r="I1798" s="4"/>
    </row>
    <row r="1799" customFormat="false" ht="15.75" hidden="false" customHeight="false" outlineLevel="0" collapsed="false">
      <c r="A1799" s="857"/>
      <c r="B1799" s="769" t="n">
        <v>45313</v>
      </c>
      <c r="C1799" s="275" t="s">
        <v>13017</v>
      </c>
      <c r="D1799" s="5" t="s">
        <v>13018</v>
      </c>
      <c r="E1799" s="258" t="s">
        <v>13019</v>
      </c>
      <c r="F1799" s="4" t="s">
        <v>13020</v>
      </c>
      <c r="G1799" s="255" t="s">
        <v>13021</v>
      </c>
      <c r="H1799" s="4"/>
      <c r="I1799" s="4"/>
    </row>
    <row r="1800" customFormat="false" ht="15.75" hidden="false" customHeight="false" outlineLevel="0" collapsed="false">
      <c r="A1800" s="857"/>
      <c r="B1800" s="769" t="n">
        <v>45314</v>
      </c>
      <c r="C1800" s="778" t="s">
        <v>13022</v>
      </c>
      <c r="D1800" s="5" t="s">
        <v>13023</v>
      </c>
      <c r="E1800" s="258" t="s">
        <v>13024</v>
      </c>
      <c r="F1800" s="4"/>
      <c r="G1800" s="4"/>
      <c r="H1800" s="4"/>
      <c r="I1800" s="4"/>
    </row>
    <row r="1801" customFormat="false" ht="15.75" hidden="false" customHeight="false" outlineLevel="0" collapsed="false">
      <c r="A1801" s="857"/>
      <c r="B1801" s="769" t="n">
        <v>45315</v>
      </c>
      <c r="C1801" s="275" t="s">
        <v>13025</v>
      </c>
      <c r="D1801" s="5" t="s">
        <v>2571</v>
      </c>
      <c r="E1801" s="258" t="s">
        <v>13026</v>
      </c>
      <c r="F1801" s="4"/>
      <c r="G1801" s="4"/>
      <c r="H1801" s="4"/>
      <c r="I1801" s="4"/>
    </row>
    <row r="1802" customFormat="false" ht="15.75" hidden="false" customHeight="false" outlineLevel="0" collapsed="false">
      <c r="A1802" s="857"/>
      <c r="B1802" s="769" t="n">
        <v>45315</v>
      </c>
      <c r="C1802" s="275" t="s">
        <v>13027</v>
      </c>
      <c r="D1802" s="5"/>
      <c r="E1802" s="11"/>
      <c r="F1802" s="4"/>
      <c r="G1802" s="4"/>
      <c r="H1802" s="4"/>
      <c r="I1802" s="4"/>
    </row>
    <row r="1803" customFormat="false" ht="15.75" hidden="false" customHeight="false" outlineLevel="0" collapsed="false">
      <c r="A1803" s="857"/>
      <c r="B1803" s="769" t="n">
        <v>45315</v>
      </c>
      <c r="C1803" s="275" t="s">
        <v>13028</v>
      </c>
      <c r="D1803" s="5"/>
      <c r="E1803" s="11"/>
      <c r="G1803" s="4"/>
      <c r="H1803" s="4"/>
      <c r="I1803" s="4"/>
    </row>
    <row r="1804" customFormat="false" ht="15.75" hidden="false" customHeight="false" outlineLevel="0" collapsed="false">
      <c r="A1804" s="857"/>
      <c r="B1804" s="769" t="n">
        <v>45315</v>
      </c>
      <c r="C1804" s="281" t="s">
        <v>13029</v>
      </c>
      <c r="D1804" s="5" t="s">
        <v>1312</v>
      </c>
      <c r="E1804" s="258" t="s">
        <v>13030</v>
      </c>
      <c r="G1804" s="4"/>
      <c r="H1804" s="4"/>
      <c r="I1804" s="4"/>
    </row>
    <row r="1805" customFormat="false" ht="15.75" hidden="false" customHeight="false" outlineLevel="0" collapsed="false">
      <c r="A1805" s="857"/>
      <c r="B1805" s="769" t="n">
        <v>45315</v>
      </c>
      <c r="C1805" s="281" t="s">
        <v>13031</v>
      </c>
      <c r="D1805" s="5" t="s">
        <v>13032</v>
      </c>
      <c r="E1805" s="258" t="s">
        <v>13033</v>
      </c>
      <c r="F1805" s="4"/>
      <c r="G1805" s="4"/>
      <c r="H1805" s="4"/>
      <c r="I1805" s="4"/>
    </row>
    <row r="1806" customFormat="false" ht="15.75" hidden="false" customHeight="false" outlineLevel="0" collapsed="false">
      <c r="A1806" s="857"/>
      <c r="B1806" s="769" t="n">
        <v>45316</v>
      </c>
      <c r="C1806" s="275" t="s">
        <v>13034</v>
      </c>
      <c r="D1806" s="5" t="s">
        <v>7699</v>
      </c>
      <c r="E1806" s="258" t="s">
        <v>13035</v>
      </c>
      <c r="F1806" s="4"/>
      <c r="G1806" s="4"/>
      <c r="H1806" s="4"/>
      <c r="I1806" s="4"/>
    </row>
    <row r="1807" customFormat="false" ht="15.75" hidden="false" customHeight="false" outlineLevel="0" collapsed="false">
      <c r="A1807" s="857"/>
      <c r="B1807" s="769" t="n">
        <v>45316</v>
      </c>
      <c r="C1807" s="275" t="s">
        <v>13036</v>
      </c>
      <c r="D1807" s="5" t="s">
        <v>11028</v>
      </c>
      <c r="E1807" s="258" t="s">
        <v>13037</v>
      </c>
      <c r="F1807" s="4"/>
      <c r="G1807" s="4"/>
      <c r="H1807" s="4"/>
      <c r="I1807" s="4"/>
    </row>
    <row r="1808" customFormat="false" ht="15.75" hidden="false" customHeight="false" outlineLevel="0" collapsed="false">
      <c r="A1808" s="857"/>
      <c r="B1808" s="769" t="n">
        <v>45316</v>
      </c>
      <c r="C1808" s="275" t="s">
        <v>13038</v>
      </c>
      <c r="D1808" s="5" t="s">
        <v>13039</v>
      </c>
      <c r="E1808" s="258" t="s">
        <v>13040</v>
      </c>
      <c r="F1808" s="4"/>
      <c r="G1808" s="4"/>
      <c r="H1808" s="4"/>
      <c r="I1808" s="4"/>
    </row>
    <row r="1809" customFormat="false" ht="15.75" hidden="false" customHeight="false" outlineLevel="0" collapsed="false">
      <c r="A1809" s="857"/>
      <c r="B1809" s="769" t="n">
        <v>45316</v>
      </c>
      <c r="C1809" s="275" t="s">
        <v>13041</v>
      </c>
      <c r="D1809" s="5" t="s">
        <v>7604</v>
      </c>
      <c r="E1809" s="258" t="s">
        <v>13042</v>
      </c>
      <c r="F1809" s="4"/>
      <c r="G1809" s="4"/>
      <c r="H1809" s="4"/>
      <c r="I1809" s="4"/>
    </row>
    <row r="1810" customFormat="false" ht="15.75" hidden="false" customHeight="false" outlineLevel="0" collapsed="false">
      <c r="A1810" s="857"/>
      <c r="B1810" s="769" t="n">
        <v>45316</v>
      </c>
      <c r="C1810" s="740" t="s">
        <v>13043</v>
      </c>
      <c r="D1810" s="5" t="s">
        <v>10327</v>
      </c>
      <c r="E1810" s="258" t="s">
        <v>13044</v>
      </c>
      <c r="F1810" s="4"/>
      <c r="G1810" s="4"/>
      <c r="H1810" s="4"/>
      <c r="I1810" s="4"/>
    </row>
    <row r="1811" customFormat="false" ht="15.75" hidden="false" customHeight="false" outlineLevel="0" collapsed="false">
      <c r="A1811" s="857"/>
      <c r="B1811" s="769" t="n">
        <v>45316</v>
      </c>
      <c r="C1811" s="275" t="s">
        <v>13045</v>
      </c>
      <c r="D1811" s="5" t="s">
        <v>13046</v>
      </c>
      <c r="E1811" s="258" t="s">
        <v>13047</v>
      </c>
      <c r="F1811" s="4"/>
      <c r="G1811" s="4"/>
      <c r="H1811" s="4"/>
      <c r="I1811" s="4"/>
    </row>
    <row r="1812" customFormat="false" ht="15.75" hidden="false" customHeight="false" outlineLevel="0" collapsed="false">
      <c r="A1812" s="857"/>
      <c r="B1812" s="769" t="n">
        <v>45317</v>
      </c>
      <c r="C1812" s="275" t="s">
        <v>13048</v>
      </c>
      <c r="D1812" s="5" t="s">
        <v>13049</v>
      </c>
      <c r="E1812" s="258" t="s">
        <v>13050</v>
      </c>
      <c r="F1812" s="4"/>
      <c r="G1812" s="4"/>
      <c r="H1812" s="4"/>
      <c r="I1812" s="4"/>
    </row>
    <row r="1813" customFormat="false" ht="15.75" hidden="false" customHeight="false" outlineLevel="0" collapsed="false">
      <c r="A1813" s="857"/>
      <c r="B1813" s="769" t="n">
        <v>45317</v>
      </c>
      <c r="C1813" s="275" t="s">
        <v>13051</v>
      </c>
      <c r="D1813" s="5" t="s">
        <v>13052</v>
      </c>
      <c r="E1813" s="258" t="s">
        <v>13053</v>
      </c>
      <c r="F1813" s="4"/>
      <c r="G1813" s="4"/>
      <c r="H1813" s="4"/>
      <c r="I1813" s="4"/>
    </row>
    <row r="1814" customFormat="false" ht="15.75" hidden="false" customHeight="false" outlineLevel="0" collapsed="false">
      <c r="A1814" s="857"/>
      <c r="B1814" s="769" t="n">
        <v>45317</v>
      </c>
      <c r="C1814" s="275" t="s">
        <v>13054</v>
      </c>
      <c r="D1814" s="5" t="s">
        <v>13055</v>
      </c>
      <c r="E1814" s="258" t="s">
        <v>13056</v>
      </c>
      <c r="F1814" s="4"/>
      <c r="G1814" s="4"/>
      <c r="H1814" s="4"/>
      <c r="I1814" s="4"/>
    </row>
    <row r="1815" customFormat="false" ht="15.75" hidden="false" customHeight="false" outlineLevel="0" collapsed="false">
      <c r="A1815" s="857"/>
      <c r="B1815" s="769" t="n">
        <v>45317</v>
      </c>
      <c r="C1815" s="275" t="s">
        <v>13057</v>
      </c>
      <c r="D1815" s="5" t="s">
        <v>10747</v>
      </c>
      <c r="E1815" s="258" t="s">
        <v>13058</v>
      </c>
      <c r="F1815" s="4"/>
      <c r="G1815" s="4"/>
      <c r="H1815" s="4"/>
      <c r="I1815" s="4"/>
    </row>
    <row r="1816" customFormat="false" ht="15.75" hidden="false" customHeight="false" outlineLevel="0" collapsed="false">
      <c r="A1816" s="857"/>
      <c r="B1816" s="769" t="n">
        <v>45317</v>
      </c>
      <c r="C1816" s="275" t="s">
        <v>13059</v>
      </c>
      <c r="D1816" s="5" t="s">
        <v>13060</v>
      </c>
      <c r="E1816" s="258" t="s">
        <v>13061</v>
      </c>
      <c r="F1816" s="4" t="s">
        <v>13062</v>
      </c>
      <c r="G1816" s="255" t="s">
        <v>13063</v>
      </c>
      <c r="H1816" s="4" t="s">
        <v>1446</v>
      </c>
      <c r="I1816" s="255" t="s">
        <v>13064</v>
      </c>
    </row>
    <row r="1817" customFormat="false" ht="15.75" hidden="false" customHeight="false" outlineLevel="0" collapsed="false">
      <c r="A1817" s="857"/>
      <c r="B1817" s="769" t="n">
        <v>45317</v>
      </c>
      <c r="C1817" s="275" t="s">
        <v>13065</v>
      </c>
      <c r="D1817" s="5" t="s">
        <v>13066</v>
      </c>
      <c r="E1817" s="258" t="s">
        <v>13067</v>
      </c>
      <c r="F1817" s="4"/>
      <c r="G1817" s="4"/>
      <c r="H1817" s="4"/>
      <c r="I1817" s="4"/>
    </row>
    <row r="1818" customFormat="false" ht="15.75" hidden="false" customHeight="false" outlineLevel="0" collapsed="false">
      <c r="A1818" s="857"/>
      <c r="B1818" s="769" t="n">
        <v>45317</v>
      </c>
      <c r="C1818" s="275" t="s">
        <v>13068</v>
      </c>
      <c r="D1818" s="5" t="s">
        <v>13069</v>
      </c>
      <c r="E1818" s="258" t="s">
        <v>13070</v>
      </c>
      <c r="F1818" s="4" t="s">
        <v>1446</v>
      </c>
      <c r="G1818" s="255" t="s">
        <v>13071</v>
      </c>
      <c r="H1818" s="4"/>
      <c r="I1818" s="4"/>
    </row>
    <row r="1819" customFormat="false" ht="15.75" hidden="false" customHeight="false" outlineLevel="0" collapsed="false">
      <c r="A1819" s="857"/>
      <c r="B1819" s="769" t="n">
        <v>45318</v>
      </c>
      <c r="C1819" s="275" t="s">
        <v>13072</v>
      </c>
      <c r="D1819" s="5" t="s">
        <v>13073</v>
      </c>
      <c r="E1819" s="258" t="s">
        <v>13074</v>
      </c>
      <c r="F1819" s="4"/>
      <c r="G1819" s="4"/>
      <c r="H1819" s="4"/>
      <c r="I1819" s="4"/>
    </row>
    <row r="1820" customFormat="false" ht="15.75" hidden="false" customHeight="false" outlineLevel="0" collapsed="false">
      <c r="A1820" s="857"/>
      <c r="B1820" s="769" t="n">
        <v>45318</v>
      </c>
      <c r="C1820" s="275" t="s">
        <v>13075</v>
      </c>
      <c r="D1820" s="5" t="s">
        <v>8859</v>
      </c>
      <c r="E1820" s="258" t="s">
        <v>13076</v>
      </c>
      <c r="F1820" s="4"/>
      <c r="G1820" s="4"/>
      <c r="H1820" s="4"/>
      <c r="I1820" s="4"/>
    </row>
    <row r="1821" customFormat="false" ht="15.75" hidden="false" customHeight="false" outlineLevel="0" collapsed="false">
      <c r="A1821" s="857"/>
      <c r="B1821" s="769" t="n">
        <v>45318</v>
      </c>
      <c r="C1821" s="275" t="s">
        <v>13077</v>
      </c>
      <c r="D1821" s="5" t="s">
        <v>12955</v>
      </c>
      <c r="E1821" s="258" t="s">
        <v>13078</v>
      </c>
      <c r="F1821" s="4"/>
      <c r="G1821" s="4"/>
      <c r="H1821" s="4"/>
      <c r="I1821" s="4"/>
    </row>
    <row r="1822" customFormat="false" ht="15.75" hidden="false" customHeight="false" outlineLevel="0" collapsed="false">
      <c r="A1822" s="857"/>
      <c r="B1822" s="769" t="n">
        <v>45318</v>
      </c>
      <c r="C1822" s="275" t="s">
        <v>13079</v>
      </c>
      <c r="D1822" s="5" t="s">
        <v>13080</v>
      </c>
      <c r="E1822" s="258" t="s">
        <v>13081</v>
      </c>
      <c r="F1822" s="4"/>
      <c r="G1822" s="4"/>
      <c r="H1822" s="4"/>
      <c r="I1822" s="4"/>
    </row>
    <row r="1823" customFormat="false" ht="15.75" hidden="false" customHeight="false" outlineLevel="0" collapsed="false">
      <c r="A1823" s="857"/>
      <c r="B1823" s="769" t="n">
        <v>45318</v>
      </c>
      <c r="C1823" s="275" t="s">
        <v>13082</v>
      </c>
      <c r="D1823" s="5" t="s">
        <v>13083</v>
      </c>
      <c r="E1823" s="258" t="s">
        <v>13084</v>
      </c>
      <c r="F1823" s="4"/>
      <c r="G1823" s="4"/>
      <c r="H1823" s="4"/>
      <c r="I1823" s="4"/>
    </row>
    <row r="1824" customFormat="false" ht="15.75" hidden="false" customHeight="false" outlineLevel="0" collapsed="false">
      <c r="A1824" s="857"/>
      <c r="B1824" s="769" t="n">
        <v>45318</v>
      </c>
      <c r="C1824" s="525" t="s">
        <v>13085</v>
      </c>
      <c r="D1824" s="5" t="s">
        <v>5762</v>
      </c>
      <c r="E1824" s="258" t="s">
        <v>13086</v>
      </c>
      <c r="F1824" s="4"/>
      <c r="G1824" s="4"/>
      <c r="H1824" s="4"/>
      <c r="I1824" s="4"/>
    </row>
    <row r="1825" customFormat="false" ht="15.75" hidden="false" customHeight="false" outlineLevel="0" collapsed="false">
      <c r="A1825" s="857"/>
      <c r="B1825" s="769" t="n">
        <v>45320</v>
      </c>
      <c r="C1825" s="525" t="s">
        <v>13087</v>
      </c>
      <c r="D1825" s="5" t="s">
        <v>5762</v>
      </c>
      <c r="E1825" s="258" t="s">
        <v>5763</v>
      </c>
      <c r="F1825" s="4"/>
      <c r="G1825" s="4"/>
      <c r="H1825" s="4"/>
      <c r="I1825" s="4"/>
    </row>
    <row r="1826" customFormat="false" ht="15.75" hidden="false" customHeight="false" outlineLevel="0" collapsed="false">
      <c r="A1826" s="857"/>
      <c r="B1826" s="769" t="n">
        <v>45320</v>
      </c>
      <c r="C1826" s="275" t="s">
        <v>13088</v>
      </c>
      <c r="D1826" s="5" t="s">
        <v>10250</v>
      </c>
      <c r="E1826" s="258" t="s">
        <v>13089</v>
      </c>
      <c r="F1826" s="4"/>
      <c r="G1826" s="4"/>
      <c r="H1826" s="4"/>
      <c r="I1826" s="4"/>
    </row>
    <row r="1827" customFormat="false" ht="15.75" hidden="false" customHeight="false" outlineLevel="0" collapsed="false">
      <c r="A1827" s="857"/>
      <c r="B1827" s="769" t="n">
        <v>45321</v>
      </c>
      <c r="C1827" s="750" t="s">
        <v>13090</v>
      </c>
      <c r="D1827" s="5" t="s">
        <v>2040</v>
      </c>
      <c r="E1827" s="258" t="s">
        <v>13091</v>
      </c>
      <c r="F1827" s="4"/>
      <c r="G1827" s="4"/>
      <c r="H1827" s="4"/>
      <c r="I1827" s="4"/>
    </row>
    <row r="1828" customFormat="false" ht="15.75" hidden="false" customHeight="false" outlineLevel="0" collapsed="false">
      <c r="A1828" s="857"/>
      <c r="B1828" s="769" t="n">
        <v>45321</v>
      </c>
      <c r="C1828" s="281" t="s">
        <v>13092</v>
      </c>
      <c r="D1828" s="5" t="s">
        <v>13093</v>
      </c>
      <c r="E1828" s="258" t="s">
        <v>13094</v>
      </c>
      <c r="F1828" s="4"/>
      <c r="G1828" s="4"/>
      <c r="H1828" s="4"/>
      <c r="I1828" s="4"/>
    </row>
    <row r="1829" customFormat="false" ht="15.75" hidden="false" customHeight="false" outlineLevel="0" collapsed="false">
      <c r="A1829" s="857"/>
      <c r="B1829" s="731" t="s">
        <v>13095</v>
      </c>
      <c r="C1829" s="858"/>
      <c r="D1829" s="46"/>
      <c r="E1829" s="426"/>
      <c r="F1829" s="173"/>
      <c r="G1829" s="173"/>
      <c r="H1829" s="173"/>
      <c r="I1829" s="173"/>
    </row>
    <row r="1830" customFormat="false" ht="15.75" hidden="false" customHeight="false" outlineLevel="0" collapsed="false">
      <c r="A1830" s="857"/>
      <c r="B1830" s="769" t="n">
        <v>45324</v>
      </c>
      <c r="C1830" s="778" t="s">
        <v>13096</v>
      </c>
      <c r="D1830" s="5" t="s">
        <v>1312</v>
      </c>
      <c r="E1830" s="258" t="s">
        <v>13097</v>
      </c>
      <c r="F1830" s="4"/>
      <c r="G1830" s="4"/>
      <c r="H1830" s="4"/>
      <c r="I1830" s="4"/>
    </row>
    <row r="1831" customFormat="false" ht="15.75" hidden="false" customHeight="false" outlineLevel="0" collapsed="false">
      <c r="A1831" s="857"/>
      <c r="B1831" s="769" t="n">
        <v>45324</v>
      </c>
      <c r="C1831" s="275" t="s">
        <v>13098</v>
      </c>
      <c r="D1831" s="5" t="s">
        <v>13099</v>
      </c>
      <c r="E1831" s="258" t="s">
        <v>13100</v>
      </c>
      <c r="F1831" s="4"/>
      <c r="G1831" s="4"/>
      <c r="H1831" s="4"/>
      <c r="I1831" s="4"/>
    </row>
    <row r="1832" customFormat="false" ht="15.75" hidden="false" customHeight="false" outlineLevel="0" collapsed="false">
      <c r="A1832" s="857"/>
      <c r="B1832" s="769" t="n">
        <v>45325</v>
      </c>
      <c r="C1832" s="275" t="s">
        <v>13101</v>
      </c>
      <c r="D1832" s="5" t="s">
        <v>13102</v>
      </c>
      <c r="E1832" s="258" t="s">
        <v>13103</v>
      </c>
      <c r="G1832" s="4"/>
      <c r="H1832" s="4"/>
      <c r="I1832" s="4"/>
    </row>
    <row r="1833" customFormat="false" ht="15.75" hidden="false" customHeight="false" outlineLevel="0" collapsed="false">
      <c r="A1833" s="857"/>
      <c r="B1833" s="769" t="n">
        <v>45325</v>
      </c>
      <c r="C1833" s="275" t="s">
        <v>13104</v>
      </c>
      <c r="D1833" s="5" t="s">
        <v>13105</v>
      </c>
      <c r="E1833" s="258" t="s">
        <v>13106</v>
      </c>
      <c r="F1833" s="4"/>
      <c r="G1833" s="4"/>
      <c r="H1833" s="4"/>
      <c r="I1833" s="4"/>
    </row>
    <row r="1834" customFormat="false" ht="15.75" hidden="false" customHeight="false" outlineLevel="0" collapsed="false">
      <c r="A1834" s="857"/>
      <c r="B1834" s="769" t="n">
        <v>45325</v>
      </c>
      <c r="C1834" s="525" t="s">
        <v>13107</v>
      </c>
      <c r="D1834" s="5" t="s">
        <v>13108</v>
      </c>
      <c r="E1834" s="258" t="s">
        <v>13109</v>
      </c>
      <c r="F1834" s="4"/>
      <c r="G1834" s="4"/>
      <c r="H1834" s="4"/>
      <c r="I1834" s="4"/>
    </row>
    <row r="1835" customFormat="false" ht="15.75" hidden="false" customHeight="false" outlineLevel="0" collapsed="false">
      <c r="A1835" s="857"/>
      <c r="B1835" s="769" t="n">
        <v>45325</v>
      </c>
      <c r="C1835" s="275" t="s">
        <v>13110</v>
      </c>
      <c r="D1835" s="5" t="s">
        <v>13111</v>
      </c>
      <c r="E1835" s="258" t="s">
        <v>13112</v>
      </c>
      <c r="F1835" s="4"/>
      <c r="G1835" s="4"/>
      <c r="H1835" s="4"/>
      <c r="I1835" s="4"/>
    </row>
    <row r="1836" customFormat="false" ht="15.75" hidden="false" customHeight="false" outlineLevel="0" collapsed="false">
      <c r="A1836" s="857"/>
      <c r="B1836" s="769" t="n">
        <v>45326</v>
      </c>
      <c r="C1836" s="275" t="s">
        <v>13113</v>
      </c>
      <c r="D1836" s="5" t="s">
        <v>10747</v>
      </c>
      <c r="E1836" s="258" t="s">
        <v>13114</v>
      </c>
      <c r="F1836" s="4"/>
      <c r="G1836" s="4"/>
      <c r="H1836" s="4"/>
      <c r="I1836" s="4"/>
    </row>
    <row r="1837" customFormat="false" ht="15.75" hidden="false" customHeight="false" outlineLevel="0" collapsed="false">
      <c r="A1837" s="857"/>
      <c r="B1837" s="769" t="n">
        <v>45326</v>
      </c>
      <c r="C1837" s="275" t="s">
        <v>13115</v>
      </c>
      <c r="D1837" s="5" t="s">
        <v>10588</v>
      </c>
      <c r="E1837" s="292" t="s">
        <v>13116</v>
      </c>
      <c r="F1837" s="4"/>
      <c r="G1837" s="4"/>
      <c r="H1837" s="4"/>
      <c r="I1837" s="4"/>
    </row>
    <row r="1838" customFormat="false" ht="15.75" hidden="false" customHeight="false" outlineLevel="0" collapsed="false">
      <c r="A1838" s="857"/>
      <c r="B1838" s="770" t="n">
        <v>45327</v>
      </c>
      <c r="C1838" s="853" t="s">
        <v>13117</v>
      </c>
      <c r="D1838" s="4" t="s">
        <v>13118</v>
      </c>
      <c r="E1838" s="255" t="s">
        <v>13119</v>
      </c>
      <c r="F1838" s="4" t="s">
        <v>1580</v>
      </c>
      <c r="G1838" s="255" t="s">
        <v>13120</v>
      </c>
      <c r="H1838" s="4"/>
      <c r="I1838" s="4"/>
    </row>
    <row r="1839" customFormat="false" ht="15.75" hidden="false" customHeight="false" outlineLevel="0" collapsed="false">
      <c r="A1839" s="857"/>
      <c r="B1839" s="769" t="n">
        <v>45327</v>
      </c>
      <c r="C1839" s="275" t="s">
        <v>13121</v>
      </c>
      <c r="D1839" s="5" t="s">
        <v>13122</v>
      </c>
      <c r="E1839" s="258" t="s">
        <v>13123</v>
      </c>
      <c r="F1839" s="4"/>
      <c r="G1839" s="4"/>
      <c r="H1839" s="4"/>
      <c r="I1839" s="4"/>
    </row>
    <row r="1840" customFormat="false" ht="15.75" hidden="false" customHeight="false" outlineLevel="0" collapsed="false">
      <c r="A1840" s="857"/>
      <c r="B1840" s="769" t="n">
        <v>45327</v>
      </c>
      <c r="C1840" s="275" t="s">
        <v>13124</v>
      </c>
      <c r="D1840" s="5" t="s">
        <v>13125</v>
      </c>
      <c r="E1840" s="258" t="s">
        <v>13126</v>
      </c>
      <c r="F1840" s="4"/>
      <c r="G1840" s="4"/>
      <c r="H1840" s="4"/>
      <c r="I1840" s="4"/>
    </row>
    <row r="1841" customFormat="false" ht="15.75" hidden="false" customHeight="false" outlineLevel="0" collapsed="false">
      <c r="A1841" s="857"/>
      <c r="B1841" s="769" t="n">
        <v>45328</v>
      </c>
      <c r="C1841" s="275" t="s">
        <v>13127</v>
      </c>
      <c r="D1841" s="5" t="s">
        <v>13128</v>
      </c>
      <c r="E1841" s="258" t="s">
        <v>13129</v>
      </c>
      <c r="F1841" s="4" t="s">
        <v>12028</v>
      </c>
      <c r="G1841" s="255" t="s">
        <v>13130</v>
      </c>
      <c r="H1841" s="4"/>
      <c r="I1841" s="4"/>
    </row>
    <row r="1842" customFormat="false" ht="15.75" hidden="false" customHeight="false" outlineLevel="0" collapsed="false">
      <c r="A1842" s="857"/>
      <c r="B1842" s="769" t="n">
        <v>45328</v>
      </c>
      <c r="C1842" s="275" t="s">
        <v>13131</v>
      </c>
      <c r="D1842" s="5" t="s">
        <v>13132</v>
      </c>
      <c r="E1842" s="258" t="s">
        <v>13133</v>
      </c>
      <c r="F1842" s="4"/>
      <c r="G1842" s="4"/>
      <c r="H1842" s="4"/>
      <c r="I1842" s="4"/>
    </row>
    <row r="1843" customFormat="false" ht="15.75" hidden="false" customHeight="false" outlineLevel="0" collapsed="false">
      <c r="A1843" s="857"/>
      <c r="B1843" s="769" t="n">
        <v>45328</v>
      </c>
      <c r="C1843" s="574" t="s">
        <v>13134</v>
      </c>
      <c r="D1843" s="5"/>
      <c r="E1843" s="11"/>
      <c r="F1843" s="4"/>
      <c r="G1843" s="4"/>
      <c r="H1843" s="4"/>
      <c r="I1843" s="4"/>
    </row>
    <row r="1844" customFormat="false" ht="15.75" hidden="false" customHeight="false" outlineLevel="0" collapsed="false">
      <c r="A1844" s="857"/>
      <c r="B1844" s="769" t="n">
        <v>45328</v>
      </c>
      <c r="C1844" s="574" t="s">
        <v>13135</v>
      </c>
      <c r="D1844" s="41" t="s">
        <v>13136</v>
      </c>
      <c r="E1844" s="266" t="s">
        <v>13137</v>
      </c>
      <c r="F1844" s="4"/>
      <c r="G1844" s="4"/>
      <c r="H1844" s="4"/>
      <c r="I1844" s="4"/>
    </row>
    <row r="1845" customFormat="false" ht="15.75" hidden="false" customHeight="false" outlineLevel="0" collapsed="false">
      <c r="A1845" s="857"/>
      <c r="B1845" s="769" t="n">
        <v>45328</v>
      </c>
      <c r="C1845" s="740" t="s">
        <v>13138</v>
      </c>
      <c r="D1845" s="5" t="s">
        <v>13139</v>
      </c>
      <c r="E1845" s="258" t="s">
        <v>13140</v>
      </c>
      <c r="F1845" s="4" t="s">
        <v>1626</v>
      </c>
      <c r="G1845" s="255" t="s">
        <v>13141</v>
      </c>
      <c r="H1845" s="4" t="s">
        <v>1354</v>
      </c>
      <c r="I1845" s="255" t="s">
        <v>13142</v>
      </c>
    </row>
    <row r="1846" customFormat="false" ht="15.75" hidden="false" customHeight="false" outlineLevel="0" collapsed="false">
      <c r="A1846" s="857"/>
      <c r="B1846" s="769" t="n">
        <v>45328</v>
      </c>
      <c r="C1846" s="281" t="s">
        <v>13143</v>
      </c>
      <c r="D1846" s="5" t="s">
        <v>13144</v>
      </c>
      <c r="E1846" s="258" t="s">
        <v>13145</v>
      </c>
      <c r="F1846" s="4"/>
      <c r="G1846" s="4"/>
      <c r="H1846" s="4"/>
      <c r="I1846" s="4"/>
    </row>
    <row r="1847" customFormat="false" ht="15.75" hidden="false" customHeight="false" outlineLevel="0" collapsed="false">
      <c r="A1847" s="857"/>
      <c r="B1847" s="769" t="n">
        <v>45328</v>
      </c>
      <c r="C1847" s="281" t="s">
        <v>13146</v>
      </c>
      <c r="D1847" s="5" t="s">
        <v>13147</v>
      </c>
      <c r="E1847" s="258" t="s">
        <v>13148</v>
      </c>
      <c r="F1847" s="4"/>
      <c r="G1847" s="4"/>
      <c r="H1847" s="4"/>
      <c r="I1847" s="4"/>
    </row>
    <row r="1848" customFormat="false" ht="15.75" hidden="false" customHeight="false" outlineLevel="0" collapsed="false">
      <c r="A1848" s="857"/>
      <c r="B1848" s="769" t="n">
        <v>45329</v>
      </c>
      <c r="C1848" s="275" t="s">
        <v>13149</v>
      </c>
      <c r="D1848" s="5" t="s">
        <v>13150</v>
      </c>
      <c r="E1848" s="258" t="s">
        <v>13151</v>
      </c>
      <c r="F1848" s="4"/>
      <c r="G1848" s="4"/>
      <c r="H1848" s="4"/>
      <c r="I1848" s="4"/>
    </row>
    <row r="1849" customFormat="false" ht="15.75" hidden="false" customHeight="false" outlineLevel="0" collapsed="false">
      <c r="A1849" s="857"/>
      <c r="B1849" s="769" t="n">
        <v>45329</v>
      </c>
      <c r="C1849" s="525" t="s">
        <v>13152</v>
      </c>
      <c r="D1849" s="5" t="s">
        <v>1582</v>
      </c>
      <c r="E1849" s="258" t="s">
        <v>13153</v>
      </c>
      <c r="F1849" s="4"/>
      <c r="G1849" s="4"/>
      <c r="H1849" s="4"/>
      <c r="I1849" s="4"/>
    </row>
    <row r="1850" customFormat="false" ht="15.75" hidden="false" customHeight="false" outlineLevel="0" collapsed="false">
      <c r="A1850" s="857"/>
      <c r="B1850" s="769" t="n">
        <v>45329</v>
      </c>
      <c r="C1850" s="525" t="s">
        <v>13154</v>
      </c>
      <c r="D1850" s="5" t="s">
        <v>13155</v>
      </c>
      <c r="E1850" s="258" t="s">
        <v>13156</v>
      </c>
      <c r="F1850" s="4"/>
      <c r="G1850" s="4"/>
      <c r="H1850" s="4"/>
      <c r="I1850" s="4"/>
    </row>
    <row r="1851" customFormat="false" ht="15.75" hidden="false" customHeight="false" outlineLevel="0" collapsed="false">
      <c r="A1851" s="857"/>
      <c r="B1851" s="769" t="n">
        <v>45330</v>
      </c>
      <c r="C1851" s="750" t="s">
        <v>13157</v>
      </c>
      <c r="D1851" s="41" t="s">
        <v>13158</v>
      </c>
      <c r="E1851" s="266" t="s">
        <v>13159</v>
      </c>
      <c r="F1851" s="18" t="s">
        <v>13160</v>
      </c>
      <c r="G1851" s="262" t="s">
        <v>13161</v>
      </c>
      <c r="H1851" s="4"/>
      <c r="I1851" s="4"/>
    </row>
    <row r="1852" customFormat="false" ht="15.75" hidden="false" customHeight="false" outlineLevel="0" collapsed="false">
      <c r="A1852" s="857"/>
      <c r="B1852" s="769" t="n">
        <v>45330</v>
      </c>
      <c r="C1852" s="275" t="s">
        <v>13162</v>
      </c>
      <c r="D1852" s="5" t="s">
        <v>13163</v>
      </c>
      <c r="E1852" s="262" t="s">
        <v>13164</v>
      </c>
      <c r="F1852" s="18" t="s">
        <v>1312</v>
      </c>
      <c r="G1852" s="262" t="s">
        <v>13165</v>
      </c>
      <c r="H1852" s="4" t="s">
        <v>588</v>
      </c>
      <c r="I1852" s="255" t="s">
        <v>13166</v>
      </c>
      <c r="J1852" s="4" t="s">
        <v>1612</v>
      </c>
      <c r="K1852" s="255" t="s">
        <v>13167</v>
      </c>
    </row>
    <row r="1853" customFormat="false" ht="15.75" hidden="false" customHeight="false" outlineLevel="0" collapsed="false">
      <c r="A1853" s="857"/>
      <c r="B1853" s="769" t="n">
        <v>45330</v>
      </c>
      <c r="C1853" s="281" t="s">
        <v>13168</v>
      </c>
      <c r="D1853" s="5"/>
      <c r="E1853" s="11"/>
      <c r="F1853" s="18"/>
      <c r="G1853" s="5"/>
      <c r="H1853" s="4"/>
      <c r="I1853" s="4"/>
    </row>
    <row r="1854" customFormat="false" ht="15.75" hidden="false" customHeight="false" outlineLevel="0" collapsed="false">
      <c r="A1854" s="857"/>
      <c r="B1854" s="769" t="n">
        <v>45331</v>
      </c>
      <c r="C1854" s="41" t="s">
        <v>13169</v>
      </c>
      <c r="D1854" s="5" t="s">
        <v>13170</v>
      </c>
      <c r="E1854" s="258" t="s">
        <v>13171</v>
      </c>
      <c r="F1854" s="18"/>
      <c r="G1854" s="5"/>
      <c r="H1854" s="4"/>
      <c r="I1854" s="4"/>
    </row>
    <row r="1855" customFormat="false" ht="15.75" hidden="false" customHeight="false" outlineLevel="0" collapsed="false">
      <c r="A1855" s="857"/>
      <c r="B1855" s="769" t="n">
        <v>45332</v>
      </c>
      <c r="C1855" s="275" t="s">
        <v>13172</v>
      </c>
      <c r="D1855" s="5" t="s">
        <v>588</v>
      </c>
      <c r="E1855" s="258" t="s">
        <v>13173</v>
      </c>
      <c r="F1855" s="18"/>
      <c r="G1855" s="5"/>
      <c r="H1855" s="4"/>
      <c r="I1855" s="4"/>
    </row>
    <row r="1856" customFormat="false" ht="15.75" hidden="false" customHeight="false" outlineLevel="0" collapsed="false">
      <c r="A1856" s="857"/>
      <c r="B1856" s="769" t="n">
        <v>45334</v>
      </c>
      <c r="C1856" s="41" t="s">
        <v>13174</v>
      </c>
      <c r="D1856" s="5" t="s">
        <v>1354</v>
      </c>
      <c r="E1856" s="258" t="s">
        <v>13175</v>
      </c>
      <c r="F1856" s="18"/>
      <c r="G1856" s="5"/>
      <c r="H1856" s="4"/>
      <c r="I1856" s="4"/>
    </row>
    <row r="1857" customFormat="false" ht="15.75" hidden="false" customHeight="false" outlineLevel="0" collapsed="false">
      <c r="A1857" s="857"/>
      <c r="B1857" s="769" t="n">
        <v>45334</v>
      </c>
      <c r="C1857" s="525" t="s">
        <v>13176</v>
      </c>
      <c r="D1857" s="5" t="s">
        <v>1354</v>
      </c>
      <c r="E1857" s="258" t="s">
        <v>13177</v>
      </c>
      <c r="F1857" s="18" t="s">
        <v>1724</v>
      </c>
      <c r="G1857" s="262" t="s">
        <v>13178</v>
      </c>
      <c r="H1857" s="4"/>
      <c r="I1857" s="4"/>
    </row>
    <row r="1858" customFormat="false" ht="15.75" hidden="false" customHeight="false" outlineLevel="0" collapsed="false">
      <c r="A1858" s="857"/>
      <c r="B1858" s="769" t="n">
        <v>45334</v>
      </c>
      <c r="C1858" s="525" t="s">
        <v>13179</v>
      </c>
      <c r="D1858" s="5" t="s">
        <v>1714</v>
      </c>
      <c r="E1858" s="258" t="s">
        <v>2793</v>
      </c>
      <c r="F1858" s="18"/>
      <c r="G1858" s="5"/>
      <c r="H1858" s="4"/>
      <c r="I1858" s="4"/>
    </row>
    <row r="1859" customFormat="false" ht="15.75" hidden="false" customHeight="false" outlineLevel="0" collapsed="false">
      <c r="A1859" s="857"/>
      <c r="B1859" s="769" t="n">
        <v>45334</v>
      </c>
      <c r="C1859" s="281" t="s">
        <v>13180</v>
      </c>
      <c r="D1859" s="5" t="s">
        <v>2481</v>
      </c>
      <c r="E1859" s="258" t="s">
        <v>13181</v>
      </c>
      <c r="F1859" s="18"/>
      <c r="G1859" s="5"/>
      <c r="H1859" s="4"/>
      <c r="I1859" s="4"/>
    </row>
    <row r="1860" customFormat="false" ht="15.75" hidden="false" customHeight="false" outlineLevel="0" collapsed="false">
      <c r="A1860" s="857"/>
      <c r="B1860" s="769" t="n">
        <v>45334</v>
      </c>
      <c r="C1860" s="275" t="s">
        <v>13182</v>
      </c>
      <c r="D1860" s="5" t="s">
        <v>13183</v>
      </c>
      <c r="E1860" s="258" t="s">
        <v>13184</v>
      </c>
      <c r="F1860" s="4" t="s">
        <v>13185</v>
      </c>
      <c r="G1860" s="5"/>
      <c r="H1860" s="4"/>
      <c r="I1860" s="4"/>
    </row>
    <row r="1861" customFormat="false" ht="15.75" hidden="false" customHeight="false" outlineLevel="0" collapsed="false">
      <c r="A1861" s="857"/>
      <c r="B1861" s="769" t="n">
        <v>45334</v>
      </c>
      <c r="C1861" s="275" t="s">
        <v>13186</v>
      </c>
      <c r="D1861" s="5" t="s">
        <v>13187</v>
      </c>
      <c r="E1861" s="258" t="s">
        <v>13188</v>
      </c>
      <c r="F1861" s="18"/>
      <c r="G1861" s="5"/>
      <c r="H1861" s="4"/>
      <c r="I1861" s="4"/>
    </row>
    <row r="1862" customFormat="false" ht="15.75" hidden="false" customHeight="false" outlineLevel="0" collapsed="false">
      <c r="A1862" s="857"/>
      <c r="B1862" s="769" t="n">
        <v>45334</v>
      </c>
      <c r="C1862" s="275" t="s">
        <v>13189</v>
      </c>
      <c r="D1862" s="5" t="s">
        <v>13190</v>
      </c>
      <c r="E1862" s="258" t="s">
        <v>13191</v>
      </c>
      <c r="F1862" s="18"/>
      <c r="G1862" s="5"/>
      <c r="H1862" s="4"/>
      <c r="I1862" s="4"/>
    </row>
    <row r="1863" customFormat="false" ht="15.75" hidden="false" customHeight="false" outlineLevel="0" collapsed="false">
      <c r="A1863" s="857"/>
      <c r="B1863" s="769" t="n">
        <v>45334</v>
      </c>
      <c r="C1863" s="275" t="s">
        <v>13192</v>
      </c>
      <c r="D1863" s="5"/>
      <c r="E1863" s="11"/>
      <c r="F1863" s="18"/>
      <c r="G1863" s="5"/>
      <c r="H1863" s="4"/>
      <c r="I1863" s="4"/>
    </row>
    <row r="1864" customFormat="false" ht="15.75" hidden="false" customHeight="false" outlineLevel="0" collapsed="false">
      <c r="A1864" s="857"/>
      <c r="B1864" s="769" t="n">
        <v>45334</v>
      </c>
      <c r="C1864" s="275" t="s">
        <v>13193</v>
      </c>
      <c r="D1864" s="5" t="s">
        <v>13194</v>
      </c>
      <c r="E1864" s="258" t="s">
        <v>13195</v>
      </c>
      <c r="F1864" s="18" t="s">
        <v>1554</v>
      </c>
      <c r="G1864" s="262" t="s">
        <v>13196</v>
      </c>
      <c r="H1864" s="4"/>
      <c r="I1864" s="4"/>
    </row>
    <row r="1865" customFormat="false" ht="15.75" hidden="false" customHeight="false" outlineLevel="0" collapsed="false">
      <c r="A1865" s="857"/>
      <c r="B1865" s="769" t="n">
        <v>45334</v>
      </c>
      <c r="C1865" s="275" t="s">
        <v>13197</v>
      </c>
      <c r="D1865" s="5" t="s">
        <v>13198</v>
      </c>
      <c r="E1865" s="258" t="s">
        <v>13199</v>
      </c>
      <c r="F1865" s="18"/>
      <c r="G1865" s="5"/>
      <c r="H1865" s="4"/>
      <c r="I1865" s="4"/>
    </row>
    <row r="1866" customFormat="false" ht="15.75" hidden="false" customHeight="false" outlineLevel="0" collapsed="false">
      <c r="A1866" s="857"/>
      <c r="B1866" s="769" t="n">
        <v>45334</v>
      </c>
      <c r="C1866" s="281" t="s">
        <v>13200</v>
      </c>
      <c r="D1866" s="5" t="s">
        <v>1643</v>
      </c>
      <c r="E1866" s="258" t="s">
        <v>13201</v>
      </c>
      <c r="F1866" s="18"/>
      <c r="G1866" s="5"/>
      <c r="H1866" s="4"/>
      <c r="I1866" s="4"/>
    </row>
    <row r="1867" customFormat="false" ht="15.75" hidden="false" customHeight="false" outlineLevel="0" collapsed="false">
      <c r="A1867" s="857"/>
      <c r="B1867" s="769" t="n">
        <v>45334</v>
      </c>
      <c r="C1867" s="275" t="s">
        <v>13202</v>
      </c>
      <c r="D1867" s="5" t="s">
        <v>13203</v>
      </c>
      <c r="E1867" s="258" t="s">
        <v>13204</v>
      </c>
      <c r="F1867" s="18"/>
      <c r="G1867" s="5"/>
      <c r="H1867" s="4"/>
      <c r="I1867" s="4"/>
    </row>
    <row r="1868" customFormat="false" ht="15.75" hidden="false" customHeight="false" outlineLevel="0" collapsed="false">
      <c r="A1868" s="857"/>
      <c r="B1868" s="769" t="n">
        <v>45334</v>
      </c>
      <c r="C1868" s="281" t="s">
        <v>13205</v>
      </c>
      <c r="D1868" s="5" t="s">
        <v>13206</v>
      </c>
      <c r="E1868" s="258" t="s">
        <v>13207</v>
      </c>
      <c r="F1868" s="18"/>
      <c r="G1868" s="5"/>
      <c r="H1868" s="4"/>
      <c r="I1868" s="4"/>
    </row>
    <row r="1869" customFormat="false" ht="15.75" hidden="false" customHeight="false" outlineLevel="0" collapsed="false">
      <c r="A1869" s="857"/>
      <c r="B1869" s="769" t="n">
        <v>45334</v>
      </c>
      <c r="C1869" s="281" t="s">
        <v>13208</v>
      </c>
      <c r="D1869" s="5" t="s">
        <v>13209</v>
      </c>
      <c r="E1869" s="258" t="s">
        <v>13210</v>
      </c>
      <c r="F1869" s="18" t="s">
        <v>13211</v>
      </c>
      <c r="G1869" s="262" t="s">
        <v>13212</v>
      </c>
      <c r="H1869" s="4"/>
      <c r="I1869" s="4"/>
    </row>
    <row r="1870" customFormat="false" ht="15.75" hidden="false" customHeight="false" outlineLevel="0" collapsed="false">
      <c r="A1870" s="857"/>
      <c r="B1870" s="769" t="n">
        <v>45334</v>
      </c>
      <c r="C1870" s="275" t="s">
        <v>13213</v>
      </c>
      <c r="D1870" s="5" t="s">
        <v>12028</v>
      </c>
      <c r="E1870" s="258" t="s">
        <v>13214</v>
      </c>
      <c r="G1870" s="5"/>
      <c r="H1870" s="4"/>
      <c r="I1870" s="4"/>
    </row>
    <row r="1871" customFormat="false" ht="15.75" hidden="false" customHeight="false" outlineLevel="0" collapsed="false">
      <c r="A1871" s="857"/>
      <c r="B1871" s="769" t="n">
        <v>45334</v>
      </c>
      <c r="C1871" s="275" t="s">
        <v>13215</v>
      </c>
      <c r="D1871" s="5" t="s">
        <v>13216</v>
      </c>
      <c r="E1871" s="262" t="s">
        <v>13217</v>
      </c>
      <c r="F1871" s="18" t="s">
        <v>518</v>
      </c>
      <c r="G1871" s="262" t="s">
        <v>13218</v>
      </c>
      <c r="H1871" s="4" t="s">
        <v>13219</v>
      </c>
      <c r="I1871" s="255" t="s">
        <v>13220</v>
      </c>
      <c r="J1871" s="4" t="s">
        <v>13221</v>
      </c>
    </row>
    <row r="1872" customFormat="false" ht="15.75" hidden="false" customHeight="false" outlineLevel="0" collapsed="false">
      <c r="A1872" s="857"/>
      <c r="B1872" s="769" t="n">
        <v>45334</v>
      </c>
      <c r="C1872" s="275" t="s">
        <v>13222</v>
      </c>
      <c r="D1872" s="5"/>
      <c r="E1872" s="11"/>
      <c r="F1872" s="18"/>
      <c r="G1872" s="5"/>
      <c r="H1872" s="4"/>
      <c r="I1872" s="4"/>
    </row>
    <row r="1873" customFormat="false" ht="15.75" hidden="false" customHeight="false" outlineLevel="0" collapsed="false">
      <c r="A1873" s="857"/>
      <c r="B1873" s="769" t="n">
        <v>45334</v>
      </c>
      <c r="C1873" s="275" t="s">
        <v>13223</v>
      </c>
      <c r="D1873" s="5"/>
      <c r="E1873" s="11"/>
      <c r="F1873" s="18"/>
      <c r="G1873" s="5"/>
      <c r="H1873" s="4"/>
      <c r="I1873" s="4"/>
    </row>
    <row r="1874" customFormat="false" ht="15.75" hidden="false" customHeight="false" outlineLevel="0" collapsed="false">
      <c r="A1874" s="857"/>
      <c r="B1874" s="769" t="n">
        <v>45335</v>
      </c>
      <c r="C1874" s="281" t="s">
        <v>13224</v>
      </c>
      <c r="D1874" s="5" t="s">
        <v>13225</v>
      </c>
      <c r="E1874" s="258" t="s">
        <v>13226</v>
      </c>
      <c r="F1874" s="18"/>
      <c r="G1874" s="5"/>
      <c r="H1874" s="4"/>
      <c r="I1874" s="4"/>
    </row>
    <row r="1875" customFormat="false" ht="15.75" hidden="false" customHeight="false" outlineLevel="0" collapsed="false">
      <c r="A1875" s="857"/>
      <c r="B1875" s="769" t="n">
        <v>45335</v>
      </c>
      <c r="C1875" s="281" t="s">
        <v>13227</v>
      </c>
      <c r="D1875" s="5" t="s">
        <v>13228</v>
      </c>
      <c r="E1875" s="258" t="s">
        <v>13229</v>
      </c>
      <c r="F1875" s="18"/>
      <c r="G1875" s="5"/>
      <c r="H1875" s="4"/>
      <c r="I1875" s="4"/>
    </row>
    <row r="1876" customFormat="false" ht="15.75" hidden="false" customHeight="false" outlineLevel="0" collapsed="false">
      <c r="A1876" s="857"/>
      <c r="B1876" s="769" t="n">
        <v>45335</v>
      </c>
      <c r="C1876" s="281" t="s">
        <v>13230</v>
      </c>
      <c r="D1876" s="5"/>
      <c r="E1876" s="11"/>
      <c r="F1876" s="18"/>
      <c r="G1876" s="5"/>
      <c r="H1876" s="4"/>
      <c r="I1876" s="4"/>
    </row>
    <row r="1877" customFormat="false" ht="15.75" hidden="false" customHeight="false" outlineLevel="0" collapsed="false">
      <c r="A1877" s="857"/>
      <c r="B1877" s="769" t="n">
        <v>45335</v>
      </c>
      <c r="C1877" s="275" t="s">
        <v>13231</v>
      </c>
      <c r="D1877" s="5" t="s">
        <v>13232</v>
      </c>
      <c r="E1877" s="258" t="s">
        <v>13233</v>
      </c>
      <c r="F1877" s="18" t="s">
        <v>13232</v>
      </c>
      <c r="G1877" s="262" t="s">
        <v>13234</v>
      </c>
      <c r="H1877" s="4"/>
      <c r="I1877" s="4"/>
    </row>
    <row r="1878" customFormat="false" ht="15.75" hidden="false" customHeight="false" outlineLevel="0" collapsed="false">
      <c r="A1878" s="857"/>
      <c r="B1878" s="769" t="n">
        <v>45335</v>
      </c>
      <c r="C1878" s="275" t="s">
        <v>13235</v>
      </c>
      <c r="D1878" s="5" t="s">
        <v>13236</v>
      </c>
      <c r="E1878" s="255" t="s">
        <v>13237</v>
      </c>
      <c r="F1878" s="4" t="s">
        <v>13238</v>
      </c>
      <c r="G1878" s="255" t="s">
        <v>13239</v>
      </c>
      <c r="H1878" s="4"/>
      <c r="I1878" s="4"/>
    </row>
    <row r="1879" customFormat="false" ht="15.75" hidden="false" customHeight="false" outlineLevel="0" collapsed="false">
      <c r="A1879" s="857"/>
      <c r="B1879" s="769" t="n">
        <v>45336</v>
      </c>
      <c r="C1879" s="41" t="s">
        <v>13240</v>
      </c>
      <c r="D1879" s="5" t="s">
        <v>13241</v>
      </c>
      <c r="E1879" s="258" t="s">
        <v>13242</v>
      </c>
      <c r="F1879" s="18"/>
      <c r="G1879" s="5"/>
      <c r="H1879" s="4"/>
      <c r="I1879" s="4"/>
    </row>
    <row r="1880" customFormat="false" ht="15.75" hidden="false" customHeight="false" outlineLevel="0" collapsed="false">
      <c r="A1880" s="857"/>
      <c r="B1880" s="769" t="n">
        <v>45336</v>
      </c>
      <c r="C1880" s="275" t="s">
        <v>13243</v>
      </c>
      <c r="D1880" s="5"/>
      <c r="E1880" s="11"/>
      <c r="F1880" s="18"/>
      <c r="G1880" s="5"/>
      <c r="H1880" s="4"/>
      <c r="I1880" s="4"/>
    </row>
    <row r="1881" customFormat="false" ht="15.75" hidden="false" customHeight="false" outlineLevel="0" collapsed="false">
      <c r="A1881" s="857"/>
      <c r="B1881" s="769" t="n">
        <v>45336</v>
      </c>
      <c r="C1881" s="275" t="s">
        <v>13244</v>
      </c>
      <c r="D1881" s="5"/>
      <c r="E1881" s="258" t="s">
        <v>13245</v>
      </c>
      <c r="F1881" s="18"/>
      <c r="G1881" s="5"/>
      <c r="H1881" s="4"/>
      <c r="I1881" s="4"/>
    </row>
    <row r="1882" customFormat="false" ht="15.75" hidden="false" customHeight="false" outlineLevel="0" collapsed="false">
      <c r="A1882" s="857"/>
      <c r="B1882" s="769" t="n">
        <v>45336</v>
      </c>
      <c r="C1882" s="523" t="s">
        <v>13246</v>
      </c>
      <c r="D1882" s="5" t="s">
        <v>1607</v>
      </c>
      <c r="E1882" s="258" t="s">
        <v>13247</v>
      </c>
      <c r="F1882" s="18"/>
      <c r="G1882" s="5"/>
      <c r="H1882" s="4"/>
      <c r="I1882" s="4"/>
    </row>
    <row r="1883" customFormat="false" ht="15.75" hidden="false" customHeight="false" outlineLevel="0" collapsed="false">
      <c r="A1883" s="857"/>
      <c r="B1883" s="769" t="n">
        <v>45336</v>
      </c>
      <c r="C1883" s="275" t="s">
        <v>13248</v>
      </c>
      <c r="D1883" s="5" t="s">
        <v>13249</v>
      </c>
      <c r="E1883" s="258" t="s">
        <v>13250</v>
      </c>
      <c r="F1883" s="18"/>
      <c r="G1883" s="5"/>
      <c r="H1883" s="4"/>
      <c r="I1883" s="4"/>
    </row>
    <row r="1884" customFormat="false" ht="15.75" hidden="false" customHeight="false" outlineLevel="0" collapsed="false">
      <c r="A1884" s="857"/>
      <c r="B1884" s="769" t="n">
        <v>45336</v>
      </c>
      <c r="C1884" s="281" t="s">
        <v>13251</v>
      </c>
      <c r="D1884" s="5" t="s">
        <v>12190</v>
      </c>
      <c r="E1884" s="258" t="s">
        <v>13252</v>
      </c>
      <c r="F1884" s="18"/>
      <c r="G1884" s="5"/>
      <c r="H1884" s="4"/>
      <c r="I1884" s="4"/>
    </row>
    <row r="1885" customFormat="false" ht="15.75" hidden="false" customHeight="false" outlineLevel="0" collapsed="false">
      <c r="A1885" s="857"/>
      <c r="B1885" s="769" t="n">
        <v>45336</v>
      </c>
      <c r="C1885" s="574" t="s">
        <v>13253</v>
      </c>
      <c r="D1885" s="41" t="s">
        <v>13254</v>
      </c>
      <c r="E1885" s="266" t="s">
        <v>13255</v>
      </c>
      <c r="F1885" s="41" t="s">
        <v>13256</v>
      </c>
      <c r="G1885" s="262" t="s">
        <v>13257</v>
      </c>
      <c r="H1885" s="4"/>
      <c r="I1885" s="4"/>
    </row>
    <row r="1886" customFormat="false" ht="15.75" hidden="false" customHeight="false" outlineLevel="0" collapsed="false">
      <c r="A1886" s="857"/>
      <c r="B1886" s="769" t="n">
        <v>45336</v>
      </c>
      <c r="C1886" s="281" t="s">
        <v>13258</v>
      </c>
      <c r="D1886" s="5"/>
      <c r="E1886" s="11"/>
      <c r="F1886" s="18"/>
      <c r="G1886" s="5"/>
      <c r="H1886" s="4"/>
      <c r="I1886" s="4"/>
    </row>
    <row r="1887" customFormat="false" ht="15.75" hidden="false" customHeight="false" outlineLevel="0" collapsed="false">
      <c r="A1887" s="857"/>
      <c r="B1887" s="769" t="n">
        <v>45336</v>
      </c>
      <c r="C1887" s="41" t="s">
        <v>13259</v>
      </c>
      <c r="D1887" s="5" t="s">
        <v>9135</v>
      </c>
      <c r="E1887" s="258" t="s">
        <v>13260</v>
      </c>
      <c r="F1887" s="18" t="s">
        <v>13261</v>
      </c>
      <c r="G1887" s="258" t="s">
        <v>13262</v>
      </c>
      <c r="H1887" s="4"/>
      <c r="I1887" s="4"/>
    </row>
    <row r="1888" customFormat="false" ht="15.75" hidden="false" customHeight="false" outlineLevel="0" collapsed="false">
      <c r="A1888" s="857"/>
      <c r="B1888" s="769" t="n">
        <v>45336</v>
      </c>
      <c r="C1888" s="275" t="s">
        <v>13263</v>
      </c>
      <c r="D1888" s="5" t="s">
        <v>13163</v>
      </c>
      <c r="E1888" s="258" t="s">
        <v>13264</v>
      </c>
      <c r="F1888" s="18"/>
      <c r="G1888" s="5"/>
      <c r="H1888" s="4"/>
      <c r="I1888" s="4"/>
    </row>
    <row r="1889" customFormat="false" ht="15.75" hidden="false" customHeight="false" outlineLevel="0" collapsed="false">
      <c r="A1889" s="857"/>
      <c r="B1889" s="769" t="n">
        <v>45336</v>
      </c>
      <c r="C1889" s="275" t="s">
        <v>13265</v>
      </c>
      <c r="D1889" s="18" t="s">
        <v>13266</v>
      </c>
      <c r="E1889" s="409" t="s">
        <v>13267</v>
      </c>
      <c r="F1889" s="18"/>
      <c r="G1889" s="5"/>
      <c r="H1889" s="4"/>
      <c r="I1889" s="4"/>
    </row>
    <row r="1890" customFormat="false" ht="15.75" hidden="false" customHeight="false" outlineLevel="0" collapsed="false">
      <c r="A1890" s="857"/>
      <c r="B1890" s="769" t="n">
        <v>45336</v>
      </c>
      <c r="C1890" s="275" t="s">
        <v>13268</v>
      </c>
      <c r="D1890" s="5" t="s">
        <v>13269</v>
      </c>
      <c r="E1890" s="258" t="s">
        <v>13270</v>
      </c>
      <c r="G1890" s="5"/>
      <c r="H1890" s="4"/>
      <c r="I1890" s="4"/>
    </row>
    <row r="1891" customFormat="false" ht="15.75" hidden="false" customHeight="false" outlineLevel="0" collapsed="false">
      <c r="A1891" s="857"/>
      <c r="B1891" s="769" t="n">
        <v>45337</v>
      </c>
      <c r="C1891" s="275" t="s">
        <v>13271</v>
      </c>
      <c r="D1891" s="4" t="s">
        <v>13272</v>
      </c>
      <c r="E1891" s="255" t="s">
        <v>13273</v>
      </c>
      <c r="F1891" s="18"/>
      <c r="G1891" s="5"/>
      <c r="H1891" s="4"/>
      <c r="I1891" s="4"/>
    </row>
    <row r="1892" customFormat="false" ht="15.75" hidden="false" customHeight="false" outlineLevel="0" collapsed="false">
      <c r="A1892" s="857"/>
      <c r="B1892" s="770" t="n">
        <v>45337</v>
      </c>
      <c r="C1892" s="256" t="s">
        <v>13274</v>
      </c>
      <c r="D1892" s="4" t="s">
        <v>13275</v>
      </c>
      <c r="E1892" s="255" t="s">
        <v>13276</v>
      </c>
      <c r="F1892" s="4" t="s">
        <v>13277</v>
      </c>
      <c r="G1892" s="262" t="s">
        <v>13278</v>
      </c>
      <c r="H1892" s="4"/>
      <c r="I1892" s="4"/>
    </row>
    <row r="1893" customFormat="false" ht="15.75" hidden="false" customHeight="false" outlineLevel="0" collapsed="false">
      <c r="A1893" s="857"/>
      <c r="B1893" s="769" t="n">
        <v>45337</v>
      </c>
      <c r="C1893" s="275" t="s">
        <v>13279</v>
      </c>
      <c r="D1893" s="41" t="s">
        <v>13280</v>
      </c>
      <c r="E1893" s="258" t="s">
        <v>13281</v>
      </c>
      <c r="G1893" s="5"/>
      <c r="H1893" s="4"/>
      <c r="I1893" s="4"/>
    </row>
    <row r="1894" customFormat="false" ht="15.75" hidden="false" customHeight="false" outlineLevel="0" collapsed="false">
      <c r="A1894" s="857"/>
      <c r="B1894" s="769" t="n">
        <v>45337</v>
      </c>
      <c r="C1894" s="740" t="s">
        <v>13282</v>
      </c>
      <c r="D1894" s="5" t="s">
        <v>1380</v>
      </c>
      <c r="E1894" s="258" t="s">
        <v>13283</v>
      </c>
      <c r="F1894" s="18"/>
      <c r="G1894" s="11"/>
      <c r="H1894" s="4"/>
      <c r="I1894" s="4"/>
    </row>
    <row r="1895" customFormat="false" ht="15.75" hidden="false" customHeight="false" outlineLevel="0" collapsed="false">
      <c r="A1895" s="857"/>
      <c r="B1895" s="769" t="n">
        <v>45337</v>
      </c>
      <c r="C1895" s="281" t="s">
        <v>13284</v>
      </c>
      <c r="D1895" s="5" t="s">
        <v>1580</v>
      </c>
      <c r="E1895" s="258" t="s">
        <v>13285</v>
      </c>
      <c r="F1895" s="18"/>
      <c r="G1895" s="11"/>
      <c r="H1895" s="4"/>
      <c r="I1895" s="4"/>
    </row>
    <row r="1896" customFormat="false" ht="15.75" hidden="false" customHeight="false" outlineLevel="0" collapsed="false">
      <c r="A1896" s="857"/>
      <c r="B1896" s="769" t="n">
        <v>45338</v>
      </c>
      <c r="C1896" s="840" t="s">
        <v>13286</v>
      </c>
      <c r="D1896" s="5" t="s">
        <v>1312</v>
      </c>
      <c r="E1896" s="255" t="s">
        <v>13287</v>
      </c>
      <c r="F1896" s="4"/>
      <c r="G1896" s="11"/>
      <c r="H1896" s="4"/>
      <c r="I1896" s="4"/>
    </row>
    <row r="1897" customFormat="false" ht="15.75" hidden="false" customHeight="false" outlineLevel="0" collapsed="false">
      <c r="A1897" s="857"/>
      <c r="B1897" s="769" t="n">
        <v>45338</v>
      </c>
      <c r="C1897" s="525" t="s">
        <v>13288</v>
      </c>
      <c r="D1897" s="4" t="s">
        <v>598</v>
      </c>
      <c r="E1897" s="255" t="s">
        <v>13289</v>
      </c>
      <c r="F1897" s="5"/>
      <c r="G1897" s="11"/>
      <c r="H1897" s="4"/>
      <c r="I1897" s="4"/>
    </row>
    <row r="1898" customFormat="false" ht="15.75" hidden="false" customHeight="false" outlineLevel="0" collapsed="false">
      <c r="A1898" s="857"/>
      <c r="B1898" s="769" t="n">
        <v>45338</v>
      </c>
      <c r="C1898" s="856" t="s">
        <v>13290</v>
      </c>
      <c r="D1898" s="5"/>
      <c r="E1898" s="258" t="s">
        <v>13291</v>
      </c>
      <c r="F1898" s="18"/>
      <c r="G1898" s="5"/>
      <c r="H1898" s="4"/>
      <c r="I1898" s="4"/>
    </row>
    <row r="1899" customFormat="false" ht="15.75" hidden="false" customHeight="false" outlineLevel="0" collapsed="false">
      <c r="A1899" s="857"/>
      <c r="B1899" s="769" t="n">
        <v>45338</v>
      </c>
      <c r="C1899" s="275" t="s">
        <v>13292</v>
      </c>
      <c r="D1899" s="5" t="s">
        <v>12805</v>
      </c>
      <c r="E1899" s="258" t="s">
        <v>13293</v>
      </c>
      <c r="F1899" s="18"/>
      <c r="G1899" s="5"/>
      <c r="H1899" s="4"/>
      <c r="I1899" s="4"/>
    </row>
    <row r="1900" customFormat="false" ht="15.75" hidden="false" customHeight="false" outlineLevel="0" collapsed="false">
      <c r="A1900" s="857"/>
      <c r="B1900" s="769" t="n">
        <v>45338</v>
      </c>
      <c r="C1900" s="275" t="s">
        <v>13294</v>
      </c>
      <c r="D1900" s="5" t="s">
        <v>12805</v>
      </c>
      <c r="E1900" s="258" t="s">
        <v>13295</v>
      </c>
      <c r="F1900" s="18"/>
      <c r="G1900" s="5"/>
      <c r="H1900" s="4"/>
      <c r="I1900" s="4"/>
    </row>
    <row r="1901" customFormat="false" ht="15.75" hidden="false" customHeight="false" outlineLevel="0" collapsed="false">
      <c r="A1901" s="857"/>
      <c r="B1901" s="769" t="n">
        <v>45338</v>
      </c>
      <c r="C1901" s="275" t="s">
        <v>13296</v>
      </c>
      <c r="D1901" s="4" t="s">
        <v>1554</v>
      </c>
      <c r="E1901" s="255" t="s">
        <v>13196</v>
      </c>
      <c r="F1901" s="5"/>
      <c r="G1901" s="11"/>
      <c r="H1901" s="4"/>
      <c r="I1901" s="4"/>
    </row>
    <row r="1902" customFormat="false" ht="15.75" hidden="false" customHeight="false" outlineLevel="0" collapsed="false">
      <c r="A1902" s="857"/>
      <c r="B1902" s="769" t="n">
        <v>45338</v>
      </c>
      <c r="C1902" s="523" t="s">
        <v>13297</v>
      </c>
      <c r="D1902" s="4" t="s">
        <v>13298</v>
      </c>
      <c r="E1902" s="255" t="s">
        <v>13299</v>
      </c>
      <c r="F1902" s="5" t="s">
        <v>1354</v>
      </c>
      <c r="G1902" s="258" t="s">
        <v>13300</v>
      </c>
      <c r="H1902" s="4"/>
      <c r="I1902" s="4"/>
    </row>
    <row r="1903" customFormat="false" ht="15.75" hidden="false" customHeight="false" outlineLevel="0" collapsed="false">
      <c r="A1903" s="857"/>
      <c r="B1903" s="580" t="s">
        <v>13301</v>
      </c>
      <c r="C1903" s="826" t="s">
        <v>13302</v>
      </c>
      <c r="D1903" s="5" t="s">
        <v>13303</v>
      </c>
      <c r="E1903" s="258" t="s">
        <v>13304</v>
      </c>
      <c r="F1903" s="5"/>
      <c r="G1903" s="11"/>
      <c r="H1903" s="4"/>
      <c r="I1903" s="4"/>
    </row>
    <row r="1904" customFormat="false" ht="15.75" hidden="false" customHeight="false" outlineLevel="0" collapsed="false">
      <c r="A1904" s="857"/>
      <c r="B1904" s="769" t="n">
        <v>45339</v>
      </c>
      <c r="C1904" s="41" t="s">
        <v>13305</v>
      </c>
      <c r="D1904" s="4" t="s">
        <v>1354</v>
      </c>
      <c r="E1904" s="255" t="s">
        <v>13306</v>
      </c>
      <c r="F1904" s="5"/>
      <c r="G1904" s="11"/>
      <c r="H1904" s="4"/>
      <c r="I1904" s="4"/>
    </row>
    <row r="1905" customFormat="false" ht="15.75" hidden="false" customHeight="false" outlineLevel="0" collapsed="false">
      <c r="A1905" s="857"/>
      <c r="B1905" s="769" t="n">
        <v>45339</v>
      </c>
      <c r="C1905" s="275" t="s">
        <v>13307</v>
      </c>
      <c r="D1905" s="4" t="s">
        <v>12224</v>
      </c>
      <c r="E1905" s="255" t="s">
        <v>13308</v>
      </c>
      <c r="F1905" s="5"/>
      <c r="G1905" s="11"/>
      <c r="H1905" s="4"/>
      <c r="I1905" s="4"/>
    </row>
    <row r="1906" customFormat="false" ht="15.75" hidden="false" customHeight="false" outlineLevel="0" collapsed="false">
      <c r="A1906" s="857"/>
      <c r="B1906" s="769" t="n">
        <v>45339</v>
      </c>
      <c r="C1906" s="275" t="s">
        <v>13309</v>
      </c>
      <c r="D1906" s="4" t="s">
        <v>13310</v>
      </c>
      <c r="E1906" s="255" t="s">
        <v>13311</v>
      </c>
      <c r="F1906" s="5"/>
      <c r="G1906" s="11"/>
      <c r="H1906" s="4"/>
      <c r="I1906" s="4"/>
    </row>
    <row r="1907" customFormat="false" ht="15.75" hidden="false" customHeight="false" outlineLevel="0" collapsed="false">
      <c r="A1907" s="857"/>
      <c r="B1907" s="769" t="n">
        <v>45340</v>
      </c>
      <c r="C1907" s="275" t="s">
        <v>13312</v>
      </c>
      <c r="D1907" s="4" t="s">
        <v>588</v>
      </c>
      <c r="E1907" s="255" t="s">
        <v>13313</v>
      </c>
      <c r="F1907" s="5" t="s">
        <v>13314</v>
      </c>
      <c r="G1907" s="258" t="s">
        <v>13315</v>
      </c>
      <c r="H1907" s="4"/>
      <c r="I1907" s="4"/>
    </row>
    <row r="1908" customFormat="false" ht="15.75" hidden="false" customHeight="false" outlineLevel="0" collapsed="false">
      <c r="A1908" s="857"/>
      <c r="B1908" s="769" t="n">
        <v>45340</v>
      </c>
      <c r="C1908" s="275" t="s">
        <v>13316</v>
      </c>
      <c r="D1908" s="4" t="s">
        <v>13317</v>
      </c>
      <c r="E1908" s="255" t="s">
        <v>13318</v>
      </c>
      <c r="F1908" s="5"/>
      <c r="G1908" s="11"/>
      <c r="H1908" s="4"/>
      <c r="I1908" s="4"/>
    </row>
    <row r="1909" customFormat="false" ht="15.75" hidden="false" customHeight="false" outlineLevel="0" collapsed="false">
      <c r="A1909" s="857"/>
      <c r="B1909" s="769" t="n">
        <v>45340</v>
      </c>
      <c r="C1909" s="41" t="s">
        <v>13319</v>
      </c>
      <c r="D1909" s="4" t="s">
        <v>10808</v>
      </c>
      <c r="E1909" s="255" t="s">
        <v>13320</v>
      </c>
      <c r="F1909" s="5"/>
      <c r="G1909" s="11"/>
      <c r="H1909" s="4"/>
      <c r="I1909" s="4"/>
    </row>
    <row r="1910" customFormat="false" ht="15.75" hidden="false" customHeight="false" outlineLevel="0" collapsed="false">
      <c r="A1910" s="857"/>
      <c r="B1910" s="769" t="n">
        <v>45341</v>
      </c>
      <c r="C1910" s="41" t="s">
        <v>13321</v>
      </c>
      <c r="D1910" s="4" t="s">
        <v>13322</v>
      </c>
      <c r="E1910" s="255" t="s">
        <v>13323</v>
      </c>
      <c r="F1910" s="5"/>
      <c r="G1910" s="11"/>
      <c r="H1910" s="4"/>
      <c r="I1910" s="4"/>
    </row>
    <row r="1911" customFormat="false" ht="15.75" hidden="false" customHeight="false" outlineLevel="0" collapsed="false">
      <c r="A1911" s="857"/>
      <c r="B1911" s="769" t="n">
        <v>45341</v>
      </c>
      <c r="C1911" s="41" t="s">
        <v>13324</v>
      </c>
      <c r="D1911" s="4" t="s">
        <v>13325</v>
      </c>
      <c r="E1911" s="255" t="s">
        <v>13326</v>
      </c>
      <c r="F1911" s="5"/>
      <c r="G1911" s="11"/>
      <c r="H1911" s="4"/>
      <c r="I1911" s="4"/>
    </row>
    <row r="1912" customFormat="false" ht="15.75" hidden="false" customHeight="false" outlineLevel="0" collapsed="false">
      <c r="A1912" s="857"/>
      <c r="B1912" s="769" t="n">
        <v>45341</v>
      </c>
      <c r="C1912" s="523" t="s">
        <v>13327</v>
      </c>
      <c r="D1912" s="4" t="s">
        <v>13328</v>
      </c>
      <c r="E1912" s="255" t="s">
        <v>13329</v>
      </c>
      <c r="F1912" s="5"/>
      <c r="G1912" s="11"/>
      <c r="H1912" s="4"/>
      <c r="I1912" s="4"/>
    </row>
    <row r="1913" customFormat="false" ht="15.75" hidden="false" customHeight="false" outlineLevel="0" collapsed="false">
      <c r="A1913" s="857"/>
      <c r="B1913" s="769" t="n">
        <v>45341</v>
      </c>
      <c r="C1913" s="275" t="s">
        <v>13330</v>
      </c>
      <c r="D1913" s="5" t="s">
        <v>13331</v>
      </c>
      <c r="E1913" s="262" t="s">
        <v>13332</v>
      </c>
      <c r="F1913" s="5"/>
      <c r="G1913" s="11"/>
      <c r="H1913" s="4"/>
      <c r="I1913" s="4"/>
    </row>
    <row r="1914" customFormat="false" ht="15.75" hidden="false" customHeight="false" outlineLevel="0" collapsed="false">
      <c r="A1914" s="857"/>
      <c r="B1914" s="769" t="n">
        <v>45342</v>
      </c>
      <c r="C1914" s="740" t="s">
        <v>13333</v>
      </c>
      <c r="D1914" s="41" t="s">
        <v>13334</v>
      </c>
      <c r="E1914" s="266" t="s">
        <v>13335</v>
      </c>
      <c r="F1914" s="5"/>
      <c r="G1914" s="11"/>
      <c r="H1914" s="4"/>
      <c r="I1914" s="4"/>
    </row>
    <row r="1915" customFormat="false" ht="15.75" hidden="false" customHeight="false" outlineLevel="0" collapsed="false">
      <c r="A1915" s="857"/>
      <c r="B1915" s="769" t="n">
        <v>45343</v>
      </c>
      <c r="C1915" s="275" t="s">
        <v>13336</v>
      </c>
      <c r="D1915" s="5" t="s">
        <v>13337</v>
      </c>
      <c r="E1915" s="258" t="s">
        <v>13338</v>
      </c>
      <c r="F1915" s="41"/>
      <c r="G1915" s="11"/>
      <c r="H1915" s="4"/>
      <c r="I1915" s="4"/>
    </row>
    <row r="1916" customFormat="false" ht="15.75" hidden="false" customHeight="false" outlineLevel="0" collapsed="false">
      <c r="A1916" s="857"/>
      <c r="B1916" s="769" t="n">
        <v>45344</v>
      </c>
      <c r="C1916" s="275" t="s">
        <v>13339</v>
      </c>
      <c r="D1916" s="41" t="s">
        <v>13340</v>
      </c>
      <c r="E1916" s="266" t="s">
        <v>13341</v>
      </c>
      <c r="F1916" s="41" t="s">
        <v>13342</v>
      </c>
      <c r="G1916" s="258" t="s">
        <v>13343</v>
      </c>
      <c r="H1916" s="4"/>
      <c r="I1916" s="4"/>
    </row>
    <row r="1917" customFormat="false" ht="15.75" hidden="false" customHeight="false" outlineLevel="0" collapsed="false">
      <c r="A1917" s="857"/>
      <c r="B1917" s="769" t="n">
        <v>45344</v>
      </c>
      <c r="C1917" s="740" t="s">
        <v>13344</v>
      </c>
      <c r="D1917" s="18" t="s">
        <v>13345</v>
      </c>
      <c r="E1917" s="409" t="s">
        <v>13346</v>
      </c>
      <c r="F1917" s="5"/>
      <c r="G1917" s="11"/>
      <c r="H1917" s="4"/>
      <c r="I1917" s="4"/>
    </row>
    <row r="1918" customFormat="false" ht="15.75" hidden="false" customHeight="false" outlineLevel="0" collapsed="false">
      <c r="A1918" s="857"/>
      <c r="B1918" s="769" t="n">
        <v>45344</v>
      </c>
      <c r="C1918" s="275" t="s">
        <v>13347</v>
      </c>
      <c r="D1918" s="4" t="s">
        <v>12805</v>
      </c>
      <c r="E1918" s="255" t="s">
        <v>13348</v>
      </c>
      <c r="F1918" s="5"/>
      <c r="G1918" s="11"/>
      <c r="H1918" s="4"/>
      <c r="I1918" s="4"/>
    </row>
    <row r="1919" customFormat="false" ht="15.75" hidden="false" customHeight="false" outlineLevel="0" collapsed="false">
      <c r="A1919" s="857"/>
      <c r="B1919" s="769" t="n">
        <v>45344</v>
      </c>
      <c r="C1919" s="525" t="s">
        <v>13349</v>
      </c>
      <c r="D1919" s="4" t="s">
        <v>1438</v>
      </c>
      <c r="E1919" s="255" t="s">
        <v>13350</v>
      </c>
      <c r="F1919" s="5"/>
      <c r="G1919" s="11"/>
      <c r="H1919" s="4"/>
      <c r="I1919" s="4"/>
    </row>
    <row r="1920" customFormat="false" ht="15.75" hidden="false" customHeight="false" outlineLevel="0" collapsed="false">
      <c r="A1920" s="857"/>
      <c r="B1920" s="769" t="n">
        <v>45344</v>
      </c>
      <c r="C1920" s="275" t="s">
        <v>13351</v>
      </c>
      <c r="D1920" s="4" t="s">
        <v>1335</v>
      </c>
      <c r="E1920" s="255" t="s">
        <v>13352</v>
      </c>
      <c r="F1920" s="5" t="s">
        <v>1335</v>
      </c>
      <c r="G1920" s="258" t="s">
        <v>13353</v>
      </c>
      <c r="H1920" s="4"/>
      <c r="I1920" s="4"/>
    </row>
    <row r="1921" customFormat="false" ht="15.75" hidden="false" customHeight="false" outlineLevel="0" collapsed="false">
      <c r="A1921" s="857"/>
      <c r="B1921" s="580" t="s">
        <v>5766</v>
      </c>
      <c r="C1921" s="380" t="s">
        <v>13354</v>
      </c>
      <c r="D1921" s="5" t="s">
        <v>13355</v>
      </c>
      <c r="E1921" s="258" t="s">
        <v>13356</v>
      </c>
      <c r="F1921" s="106"/>
      <c r="G1921" s="4"/>
      <c r="H1921" s="4"/>
      <c r="I1921" s="4"/>
    </row>
    <row r="1922" customFormat="false" ht="15.75" hidden="false" customHeight="false" outlineLevel="0" collapsed="false">
      <c r="A1922" s="857"/>
      <c r="B1922" s="580" t="s">
        <v>13357</v>
      </c>
      <c r="C1922" s="385" t="s">
        <v>13358</v>
      </c>
      <c r="D1922" s="41" t="s">
        <v>13359</v>
      </c>
      <c r="E1922" s="258" t="s">
        <v>13360</v>
      </c>
      <c r="F1922" s="106"/>
      <c r="G1922" s="4"/>
      <c r="H1922" s="4"/>
      <c r="I1922" s="4"/>
    </row>
    <row r="1923" customFormat="false" ht="15.75" hidden="false" customHeight="false" outlineLevel="0" collapsed="false">
      <c r="A1923" s="857"/>
      <c r="B1923" s="580" t="s">
        <v>13357</v>
      </c>
      <c r="C1923" s="380" t="s">
        <v>13361</v>
      </c>
      <c r="D1923" s="5" t="s">
        <v>13362</v>
      </c>
      <c r="E1923" s="258" t="s">
        <v>13363</v>
      </c>
      <c r="F1923" s="106"/>
      <c r="G1923" s="4"/>
      <c r="H1923" s="4"/>
      <c r="I1923" s="4"/>
    </row>
    <row r="1924" customFormat="false" ht="15.75" hidden="false" customHeight="false" outlineLevel="0" collapsed="false">
      <c r="A1924" s="857"/>
      <c r="B1924" s="769" t="n">
        <v>45345</v>
      </c>
      <c r="C1924" s="281" t="s">
        <v>13364</v>
      </c>
      <c r="D1924" s="4"/>
      <c r="E1924" s="292" t="s">
        <v>13365</v>
      </c>
      <c r="F1924" s="5"/>
      <c r="G1924" s="11"/>
      <c r="H1924" s="4"/>
      <c r="I1924" s="4"/>
    </row>
    <row r="1925" customFormat="false" ht="15.75" hidden="false" customHeight="false" outlineLevel="0" collapsed="false">
      <c r="A1925" s="857"/>
      <c r="B1925" s="769" t="n">
        <v>45345</v>
      </c>
      <c r="C1925" s="275" t="s">
        <v>13366</v>
      </c>
      <c r="D1925" s="4" t="s">
        <v>13367</v>
      </c>
      <c r="E1925" s="292" t="s">
        <v>13368</v>
      </c>
      <c r="F1925" s="5"/>
      <c r="G1925" s="11"/>
      <c r="H1925" s="4"/>
      <c r="I1925" s="4"/>
    </row>
    <row r="1926" customFormat="false" ht="15.75" hidden="false" customHeight="false" outlineLevel="0" collapsed="false">
      <c r="A1926" s="857"/>
      <c r="B1926" s="769" t="n">
        <v>45345</v>
      </c>
      <c r="C1926" s="380" t="s">
        <v>13369</v>
      </c>
      <c r="D1926" s="5" t="s">
        <v>13370</v>
      </c>
      <c r="E1926" s="258" t="s">
        <v>13371</v>
      </c>
      <c r="F1926" s="5"/>
      <c r="G1926" s="11"/>
      <c r="H1926" s="4"/>
      <c r="I1926" s="4"/>
    </row>
    <row r="1927" customFormat="false" ht="15.75" hidden="false" customHeight="false" outlineLevel="0" collapsed="false">
      <c r="A1927" s="857"/>
      <c r="B1927" s="769" t="n">
        <v>45345</v>
      </c>
      <c r="C1927" s="275" t="s">
        <v>13372</v>
      </c>
      <c r="D1927" s="4" t="s">
        <v>13373</v>
      </c>
      <c r="E1927" s="292" t="s">
        <v>13374</v>
      </c>
      <c r="F1927" s="5"/>
      <c r="G1927" s="11"/>
      <c r="H1927" s="4"/>
      <c r="I1927" s="4"/>
    </row>
    <row r="1928" customFormat="false" ht="15.75" hidden="false" customHeight="false" outlineLevel="0" collapsed="false">
      <c r="A1928" s="857"/>
      <c r="B1928" s="769" t="n">
        <v>45345</v>
      </c>
      <c r="C1928" s="275" t="s">
        <v>13375</v>
      </c>
      <c r="D1928" s="18" t="s">
        <v>13376</v>
      </c>
      <c r="E1928" s="409" t="s">
        <v>13377</v>
      </c>
      <c r="F1928" s="5"/>
      <c r="G1928" s="11"/>
      <c r="H1928" s="4"/>
      <c r="I1928" s="4"/>
    </row>
    <row r="1929" customFormat="false" ht="15.75" hidden="false" customHeight="false" outlineLevel="0" collapsed="false">
      <c r="A1929" s="857"/>
      <c r="B1929" s="580" t="s">
        <v>13378</v>
      </c>
      <c r="C1929" s="18" t="s">
        <v>13379</v>
      </c>
      <c r="D1929" s="5" t="s">
        <v>13331</v>
      </c>
      <c r="E1929" s="258" t="s">
        <v>13380</v>
      </c>
      <c r="F1929" s="106"/>
      <c r="G1929" s="4"/>
      <c r="H1929" s="4"/>
      <c r="I1929" s="4"/>
    </row>
    <row r="1930" customFormat="false" ht="15.75" hidden="false" customHeight="false" outlineLevel="0" collapsed="false">
      <c r="A1930" s="857"/>
      <c r="B1930" s="580" t="s">
        <v>13378</v>
      </c>
      <c r="C1930" s="380" t="s">
        <v>13381</v>
      </c>
      <c r="D1930" s="5" t="s">
        <v>13382</v>
      </c>
      <c r="E1930" s="258" t="s">
        <v>13383</v>
      </c>
      <c r="F1930" s="106"/>
      <c r="G1930" s="4"/>
      <c r="H1930" s="4"/>
      <c r="I1930" s="4"/>
    </row>
    <row r="1931" customFormat="false" ht="15.75" hidden="false" customHeight="false" outlineLevel="0" collapsed="false">
      <c r="A1931" s="857"/>
      <c r="B1931" s="580" t="s">
        <v>13378</v>
      </c>
      <c r="C1931" s="18" t="s">
        <v>13384</v>
      </c>
      <c r="D1931" s="5" t="s">
        <v>418</v>
      </c>
      <c r="E1931" s="258" t="s">
        <v>13385</v>
      </c>
      <c r="F1931" s="106"/>
      <c r="G1931" s="4"/>
      <c r="H1931" s="4"/>
      <c r="I1931" s="4"/>
    </row>
    <row r="1932" customFormat="false" ht="15.75" hidden="false" customHeight="false" outlineLevel="0" collapsed="false">
      <c r="A1932" s="857"/>
      <c r="B1932" s="580" t="s">
        <v>13378</v>
      </c>
      <c r="C1932" s="859" t="s">
        <v>13386</v>
      </c>
      <c r="D1932" s="5"/>
      <c r="E1932" s="11"/>
      <c r="F1932" s="106"/>
      <c r="G1932" s="4"/>
      <c r="H1932" s="4"/>
      <c r="I1932" s="4"/>
    </row>
    <row r="1933" customFormat="false" ht="15.75" hidden="false" customHeight="false" outlineLevel="0" collapsed="false">
      <c r="A1933" s="857"/>
      <c r="B1933" s="580" t="s">
        <v>13387</v>
      </c>
      <c r="C1933" s="380" t="s">
        <v>13388</v>
      </c>
      <c r="D1933" s="5" t="s">
        <v>13389</v>
      </c>
      <c r="E1933" s="258" t="s">
        <v>13390</v>
      </c>
      <c r="F1933" s="106"/>
      <c r="G1933" s="4"/>
      <c r="H1933" s="4"/>
      <c r="I1933" s="4"/>
    </row>
    <row r="1934" customFormat="false" ht="15.75" hidden="false" customHeight="false" outlineLevel="0" collapsed="false">
      <c r="A1934" s="857"/>
      <c r="B1934" s="580" t="s">
        <v>13387</v>
      </c>
      <c r="C1934" s="385" t="s">
        <v>13391</v>
      </c>
      <c r="D1934" s="5"/>
      <c r="E1934" s="11"/>
      <c r="F1934" s="106"/>
      <c r="G1934" s="4"/>
      <c r="H1934" s="4"/>
      <c r="I1934" s="4"/>
    </row>
    <row r="1935" customFormat="false" ht="15.75" hidden="false" customHeight="false" outlineLevel="0" collapsed="false">
      <c r="A1935" s="857"/>
      <c r="B1935" s="580" t="s">
        <v>5770</v>
      </c>
      <c r="C1935" s="380" t="s">
        <v>13392</v>
      </c>
      <c r="D1935" s="5" t="s">
        <v>13393</v>
      </c>
      <c r="E1935" s="258" t="s">
        <v>13394</v>
      </c>
      <c r="F1935" s="106"/>
      <c r="G1935" s="4"/>
      <c r="H1935" s="4"/>
      <c r="I1935" s="4"/>
    </row>
    <row r="1936" customFormat="false" ht="15.75" hidden="false" customHeight="false" outlineLevel="0" collapsed="false">
      <c r="A1936" s="857"/>
      <c r="B1936" s="580" t="s">
        <v>5449</v>
      </c>
      <c r="C1936" s="281" t="s">
        <v>13395</v>
      </c>
      <c r="D1936" s="5" t="s">
        <v>598</v>
      </c>
      <c r="E1936" s="258" t="s">
        <v>13396</v>
      </c>
      <c r="F1936" s="482"/>
      <c r="G1936" s="5"/>
      <c r="H1936" s="5"/>
      <c r="I1936" s="5"/>
      <c r="J1936" s="5"/>
      <c r="K1936" s="5"/>
      <c r="L1936" s="5"/>
      <c r="M1936" s="5"/>
      <c r="N1936" s="5"/>
      <c r="O1936" s="5"/>
      <c r="P1936" s="5"/>
      <c r="Q1936" s="5"/>
      <c r="R1936" s="5"/>
      <c r="S1936" s="5"/>
      <c r="T1936" s="5"/>
      <c r="U1936" s="5"/>
      <c r="V1936" s="5"/>
      <c r="W1936" s="5"/>
      <c r="X1936" s="5"/>
      <c r="Y1936" s="5"/>
      <c r="Z1936" s="5"/>
      <c r="AA1936" s="5"/>
      <c r="AB1936" s="5"/>
      <c r="AC1936" s="5"/>
      <c r="AD1936" s="5"/>
      <c r="AE1936" s="5"/>
    </row>
    <row r="1937" customFormat="false" ht="15.75" hidden="false" customHeight="false" outlineLevel="0" collapsed="false">
      <c r="A1937" s="857"/>
      <c r="B1937" s="580" t="s">
        <v>13397</v>
      </c>
      <c r="C1937" s="380" t="s">
        <v>13398</v>
      </c>
      <c r="D1937" s="5" t="s">
        <v>13399</v>
      </c>
      <c r="E1937" s="258" t="s">
        <v>13400</v>
      </c>
      <c r="F1937" s="106"/>
      <c r="G1937" s="4"/>
      <c r="H1937" s="4"/>
      <c r="I1937" s="4"/>
    </row>
    <row r="1938" customFormat="false" ht="15.75" hidden="false" customHeight="false" outlineLevel="0" collapsed="false">
      <c r="A1938" s="857"/>
      <c r="B1938" s="580" t="s">
        <v>13397</v>
      </c>
      <c r="C1938" s="826" t="s">
        <v>13401</v>
      </c>
      <c r="D1938" s="5"/>
      <c r="E1938" s="11"/>
      <c r="F1938" s="106"/>
      <c r="G1938" s="4"/>
      <c r="H1938" s="4"/>
      <c r="I1938" s="4"/>
    </row>
    <row r="1939" customFormat="false" ht="15.75" hidden="false" customHeight="false" outlineLevel="0" collapsed="false">
      <c r="A1939" s="857"/>
      <c r="B1939" s="580" t="s">
        <v>13397</v>
      </c>
      <c r="C1939" s="850" t="s">
        <v>13402</v>
      </c>
      <c r="D1939" s="5" t="s">
        <v>1580</v>
      </c>
      <c r="E1939" s="258" t="s">
        <v>13403</v>
      </c>
      <c r="F1939" s="106"/>
      <c r="G1939" s="4"/>
      <c r="H1939" s="4"/>
      <c r="I1939" s="4"/>
    </row>
    <row r="1940" customFormat="false" ht="15.75" hidden="false" customHeight="false" outlineLevel="0" collapsed="false">
      <c r="A1940" s="857"/>
      <c r="B1940" s="580" t="s">
        <v>13404</v>
      </c>
      <c r="C1940" s="380" t="s">
        <v>13405</v>
      </c>
      <c r="D1940" s="5" t="s">
        <v>2631</v>
      </c>
      <c r="E1940" s="258" t="s">
        <v>13406</v>
      </c>
      <c r="F1940" s="106"/>
      <c r="G1940" s="4"/>
      <c r="H1940" s="4"/>
      <c r="I1940" s="4"/>
    </row>
    <row r="1941" customFormat="false" ht="15.75" hidden="false" customHeight="false" outlineLevel="0" collapsed="false">
      <c r="A1941" s="857"/>
      <c r="B1941" s="580" t="s">
        <v>13404</v>
      </c>
      <c r="C1941" s="818" t="s">
        <v>13407</v>
      </c>
      <c r="D1941" s="5" t="s">
        <v>1626</v>
      </c>
      <c r="E1941" s="258" t="s">
        <v>13408</v>
      </c>
      <c r="F1941" s="106"/>
      <c r="G1941" s="4"/>
      <c r="H1941" s="4"/>
      <c r="I1941" s="4"/>
    </row>
    <row r="1942" customFormat="false" ht="15.75" hidden="false" customHeight="false" outlineLevel="0" collapsed="false">
      <c r="A1942" s="857"/>
      <c r="B1942" s="580" t="s">
        <v>13404</v>
      </c>
      <c r="C1942" s="18" t="s">
        <v>13409</v>
      </c>
      <c r="D1942" s="5" t="s">
        <v>13410</v>
      </c>
      <c r="E1942" s="258" t="s">
        <v>13411</v>
      </c>
      <c r="F1942" s="106"/>
      <c r="G1942" s="4"/>
      <c r="H1942" s="4"/>
      <c r="I1942" s="4"/>
    </row>
    <row r="1943" customFormat="false" ht="15.75" hidden="false" customHeight="false" outlineLevel="0" collapsed="false">
      <c r="A1943" s="857"/>
      <c r="B1943" s="580" t="s">
        <v>13404</v>
      </c>
      <c r="C1943" s="484" t="s">
        <v>13412</v>
      </c>
      <c r="D1943" s="5" t="s">
        <v>13413</v>
      </c>
      <c r="E1943" s="258" t="s">
        <v>13414</v>
      </c>
      <c r="F1943" s="106"/>
      <c r="G1943" s="4"/>
      <c r="H1943" s="4"/>
      <c r="I1943" s="4"/>
    </row>
    <row r="1944" customFormat="false" ht="15.75" hidden="false" customHeight="false" outlineLevel="0" collapsed="false">
      <c r="A1944" s="857"/>
      <c r="B1944" s="580" t="s">
        <v>13404</v>
      </c>
      <c r="C1944" s="826" t="s">
        <v>13415</v>
      </c>
      <c r="D1944" s="5" t="s">
        <v>13416</v>
      </c>
      <c r="E1944" s="258" t="s">
        <v>13417</v>
      </c>
      <c r="F1944" s="106"/>
      <c r="G1944" s="4"/>
      <c r="H1944" s="4"/>
      <c r="I1944" s="4"/>
    </row>
    <row r="1945" customFormat="false" ht="15.75" hidden="false" customHeight="false" outlineLevel="0" collapsed="false">
      <c r="A1945" s="857"/>
      <c r="B1945" s="580" t="s">
        <v>13404</v>
      </c>
      <c r="C1945" s="835" t="s">
        <v>13418</v>
      </c>
      <c r="D1945" s="5" t="s">
        <v>13419</v>
      </c>
      <c r="E1945" s="258" t="s">
        <v>13420</v>
      </c>
      <c r="F1945" s="106"/>
      <c r="G1945" s="4"/>
      <c r="H1945" s="4"/>
      <c r="I1945" s="4"/>
    </row>
    <row r="1946" customFormat="false" ht="15.75" hidden="false" customHeight="false" outlineLevel="0" collapsed="false">
      <c r="A1946" s="857"/>
      <c r="B1946" s="731" t="s">
        <v>13421</v>
      </c>
      <c r="C1946" s="860"/>
      <c r="D1946" s="46"/>
      <c r="E1946" s="426"/>
      <c r="F1946" s="861"/>
      <c r="G1946" s="173"/>
      <c r="H1946" s="173"/>
      <c r="I1946" s="173"/>
      <c r="J1946" s="28"/>
    </row>
    <row r="1947" customFormat="false" ht="15.75" hidden="false" customHeight="false" outlineLevel="0" collapsed="false">
      <c r="A1947" s="857"/>
      <c r="B1947" s="580" t="s">
        <v>13422</v>
      </c>
      <c r="C1947" s="826" t="s">
        <v>13423</v>
      </c>
      <c r="D1947" s="5" t="s">
        <v>13139</v>
      </c>
      <c r="E1947" s="258" t="s">
        <v>13424</v>
      </c>
      <c r="F1947" s="106"/>
      <c r="G1947" s="4"/>
      <c r="H1947" s="4"/>
      <c r="I1947" s="4"/>
    </row>
    <row r="1948" customFormat="false" ht="15.75" hidden="false" customHeight="false" outlineLevel="0" collapsed="false">
      <c r="A1948" s="857"/>
      <c r="B1948" s="580" t="s">
        <v>13422</v>
      </c>
      <c r="C1948" s="380" t="s">
        <v>13425</v>
      </c>
      <c r="D1948" s="5" t="s">
        <v>13426</v>
      </c>
      <c r="E1948" s="258" t="s">
        <v>13427</v>
      </c>
      <c r="F1948" s="106"/>
      <c r="G1948" s="4"/>
      <c r="H1948" s="4"/>
      <c r="I1948" s="4"/>
    </row>
    <row r="1949" customFormat="false" ht="15.75" hidden="false" customHeight="false" outlineLevel="0" collapsed="false">
      <c r="A1949" s="857"/>
      <c r="B1949" s="580" t="s">
        <v>13428</v>
      </c>
      <c r="C1949" s="380" t="s">
        <v>13429</v>
      </c>
      <c r="D1949" s="5"/>
      <c r="E1949" s="11"/>
      <c r="F1949" s="106"/>
      <c r="G1949" s="4"/>
      <c r="H1949" s="4"/>
      <c r="I1949" s="4"/>
    </row>
    <row r="1950" customFormat="false" ht="15.75" hidden="false" customHeight="false" outlineLevel="0" collapsed="false">
      <c r="A1950" s="857"/>
      <c r="B1950" s="580" t="s">
        <v>13428</v>
      </c>
      <c r="C1950" s="18" t="s">
        <v>13430</v>
      </c>
      <c r="D1950" s="5" t="s">
        <v>1354</v>
      </c>
      <c r="E1950" s="258" t="s">
        <v>13431</v>
      </c>
      <c r="F1950" s="106" t="s">
        <v>1821</v>
      </c>
      <c r="G1950" s="255" t="s">
        <v>13432</v>
      </c>
      <c r="H1950" s="4" t="s">
        <v>1446</v>
      </c>
      <c r="I1950" s="255" t="s">
        <v>13433</v>
      </c>
    </row>
    <row r="1951" customFormat="false" ht="15.75" hidden="false" customHeight="false" outlineLevel="0" collapsed="false">
      <c r="A1951" s="857"/>
      <c r="B1951" s="580" t="s">
        <v>13434</v>
      </c>
      <c r="C1951" s="826" t="s">
        <v>13435</v>
      </c>
      <c r="D1951" s="5" t="s">
        <v>13139</v>
      </c>
      <c r="E1951" s="258" t="s">
        <v>13436</v>
      </c>
      <c r="F1951" s="106"/>
      <c r="G1951" s="4"/>
      <c r="H1951" s="4"/>
      <c r="I1951" s="4"/>
    </row>
    <row r="1952" customFormat="false" ht="15.75" hidden="false" customHeight="false" outlineLevel="0" collapsed="false">
      <c r="A1952" s="857"/>
      <c r="B1952" s="580" t="s">
        <v>13434</v>
      </c>
      <c r="C1952" s="850" t="s">
        <v>13437</v>
      </c>
      <c r="D1952" s="5" t="s">
        <v>13438</v>
      </c>
      <c r="E1952" s="258" t="s">
        <v>591</v>
      </c>
      <c r="F1952" s="106" t="s">
        <v>13439</v>
      </c>
      <c r="G1952" s="255" t="s">
        <v>13440</v>
      </c>
      <c r="H1952" s="4" t="s">
        <v>598</v>
      </c>
      <c r="I1952" s="255" t="s">
        <v>13441</v>
      </c>
    </row>
    <row r="1953" customFormat="false" ht="15.75" hidden="false" customHeight="false" outlineLevel="0" collapsed="false">
      <c r="A1953" s="857"/>
      <c r="B1953" s="580" t="s">
        <v>13434</v>
      </c>
      <c r="C1953" s="850" t="s">
        <v>13442</v>
      </c>
      <c r="D1953" s="4" t="s">
        <v>2611</v>
      </c>
      <c r="E1953" s="255" t="s">
        <v>13443</v>
      </c>
      <c r="F1953" s="5" t="s">
        <v>13444</v>
      </c>
      <c r="G1953" s="258" t="s">
        <v>13445</v>
      </c>
      <c r="H1953" s="4"/>
      <c r="I1953" s="4"/>
    </row>
    <row r="1954" customFormat="false" ht="15.75" hidden="false" customHeight="false" outlineLevel="0" collapsed="false">
      <c r="A1954" s="857"/>
      <c r="B1954" s="580" t="s">
        <v>13446</v>
      </c>
      <c r="C1954" s="380" t="s">
        <v>13447</v>
      </c>
      <c r="D1954" s="5" t="s">
        <v>12028</v>
      </c>
      <c r="E1954" s="258" t="s">
        <v>13448</v>
      </c>
      <c r="F1954" s="106"/>
      <c r="G1954" s="4"/>
      <c r="H1954" s="4"/>
      <c r="I1954" s="4"/>
    </row>
    <row r="1955" customFormat="false" ht="15.75" hidden="false" customHeight="false" outlineLevel="0" collapsed="false">
      <c r="A1955" s="857"/>
      <c r="B1955" s="580" t="s">
        <v>13446</v>
      </c>
      <c r="C1955" s="859" t="s">
        <v>13449</v>
      </c>
      <c r="D1955" s="5"/>
      <c r="E1955" s="11"/>
      <c r="F1955" s="106"/>
      <c r="G1955" s="4"/>
      <c r="H1955" s="4"/>
      <c r="I1955" s="4"/>
    </row>
    <row r="1956" customFormat="false" ht="15.75" hidden="false" customHeight="false" outlineLevel="0" collapsed="false">
      <c r="A1956" s="857"/>
      <c r="B1956" s="580" t="s">
        <v>13446</v>
      </c>
      <c r="C1956" s="859" t="s">
        <v>13450</v>
      </c>
      <c r="D1956" s="41" t="s">
        <v>13451</v>
      </c>
      <c r="E1956" s="266" t="s">
        <v>13452</v>
      </c>
      <c r="F1956" s="482" t="s">
        <v>1335</v>
      </c>
      <c r="G1956" s="262" t="s">
        <v>13453</v>
      </c>
      <c r="H1956" s="4"/>
      <c r="I1956" s="4"/>
    </row>
    <row r="1957" customFormat="false" ht="15.75" hidden="false" customHeight="false" outlineLevel="0" collapsed="false">
      <c r="A1957" s="857"/>
      <c r="B1957" s="580" t="s">
        <v>13454</v>
      </c>
      <c r="C1957" s="385" t="s">
        <v>13455</v>
      </c>
      <c r="D1957" s="5" t="s">
        <v>13456</v>
      </c>
      <c r="E1957" s="258" t="s">
        <v>13457</v>
      </c>
      <c r="F1957" s="106"/>
      <c r="G1957" s="4"/>
      <c r="H1957" s="4"/>
      <c r="I1957" s="4"/>
    </row>
    <row r="1958" customFormat="false" ht="15.75" hidden="false" customHeight="false" outlineLevel="0" collapsed="false">
      <c r="A1958" s="857"/>
      <c r="B1958" s="580" t="s">
        <v>13458</v>
      </c>
      <c r="C1958" s="18" t="s">
        <v>13459</v>
      </c>
      <c r="D1958" s="4" t="s">
        <v>13460</v>
      </c>
      <c r="E1958" s="255" t="s">
        <v>13461</v>
      </c>
      <c r="F1958" s="106"/>
      <c r="G1958" s="4"/>
      <c r="H1958" s="4"/>
      <c r="I1958" s="4"/>
    </row>
    <row r="1959" customFormat="false" ht="15.75" hidden="false" customHeight="false" outlineLevel="0" collapsed="false">
      <c r="A1959" s="857"/>
      <c r="B1959" s="580" t="s">
        <v>13458</v>
      </c>
      <c r="C1959" s="385" t="s">
        <v>13462</v>
      </c>
      <c r="D1959" s="4"/>
      <c r="E1959" s="4"/>
      <c r="F1959" s="106"/>
      <c r="G1959" s="4"/>
      <c r="H1959" s="4"/>
      <c r="I1959" s="4"/>
    </row>
    <row r="1960" customFormat="false" ht="15.75" hidden="false" customHeight="false" outlineLevel="0" collapsed="false">
      <c r="A1960" s="857"/>
      <c r="B1960" s="580" t="s">
        <v>13458</v>
      </c>
      <c r="C1960" s="385" t="s">
        <v>13463</v>
      </c>
      <c r="D1960" s="4"/>
      <c r="E1960" s="4"/>
      <c r="F1960" s="106"/>
      <c r="G1960" s="4"/>
      <c r="H1960" s="4"/>
      <c r="I1960" s="4"/>
    </row>
    <row r="1961" customFormat="false" ht="15.75" hidden="false" customHeight="false" outlineLevel="0" collapsed="false">
      <c r="A1961" s="857"/>
      <c r="B1961" s="580" t="s">
        <v>13464</v>
      </c>
      <c r="C1961" s="380" t="s">
        <v>13465</v>
      </c>
      <c r="D1961" s="41" t="s">
        <v>13466</v>
      </c>
      <c r="E1961" s="362" t="s">
        <v>13467</v>
      </c>
      <c r="F1961" s="482" t="s">
        <v>13468</v>
      </c>
      <c r="G1961" s="262" t="s">
        <v>13469</v>
      </c>
      <c r="H1961" s="4"/>
      <c r="I1961" s="4"/>
    </row>
    <row r="1962" customFormat="false" ht="15.75" hidden="false" customHeight="false" outlineLevel="0" collapsed="false">
      <c r="A1962" s="857"/>
      <c r="B1962" s="580" t="s">
        <v>13464</v>
      </c>
      <c r="C1962" s="380" t="s">
        <v>13470</v>
      </c>
      <c r="D1962" s="41" t="s">
        <v>13471</v>
      </c>
      <c r="E1962" s="266" t="s">
        <v>13472</v>
      </c>
      <c r="F1962" s="482" t="s">
        <v>2643</v>
      </c>
      <c r="G1962" s="262" t="s">
        <v>13473</v>
      </c>
      <c r="H1962" s="4"/>
      <c r="I1962" s="4"/>
    </row>
    <row r="1963" customFormat="false" ht="15.75" hidden="false" customHeight="false" outlineLevel="0" collapsed="false">
      <c r="A1963" s="857"/>
      <c r="B1963" s="580" t="s">
        <v>13464</v>
      </c>
      <c r="C1963" s="380" t="s">
        <v>13474</v>
      </c>
      <c r="D1963" s="5" t="s">
        <v>13475</v>
      </c>
      <c r="E1963" s="258" t="s">
        <v>13476</v>
      </c>
      <c r="F1963" s="106"/>
      <c r="G1963" s="4"/>
      <c r="H1963" s="4"/>
      <c r="I1963" s="4"/>
    </row>
    <row r="1964" customFormat="false" ht="15.75" hidden="false" customHeight="false" outlineLevel="0" collapsed="false">
      <c r="A1964" s="857"/>
      <c r="B1964" s="580" t="s">
        <v>13464</v>
      </c>
      <c r="C1964" s="380" t="s">
        <v>13477</v>
      </c>
      <c r="D1964" s="5" t="s">
        <v>13478</v>
      </c>
      <c r="E1964" s="258" t="s">
        <v>13479</v>
      </c>
      <c r="F1964" s="106"/>
      <c r="G1964" s="4"/>
      <c r="H1964" s="4"/>
      <c r="I1964" s="4"/>
    </row>
    <row r="1965" customFormat="false" ht="15.75" hidden="false" customHeight="false" outlineLevel="0" collapsed="false">
      <c r="A1965" s="857"/>
      <c r="B1965" s="580" t="s">
        <v>13464</v>
      </c>
      <c r="C1965" s="380" t="s">
        <v>13480</v>
      </c>
      <c r="D1965" s="5" t="s">
        <v>13481</v>
      </c>
      <c r="E1965" s="258" t="s">
        <v>13482</v>
      </c>
      <c r="F1965" s="106"/>
      <c r="G1965" s="4"/>
      <c r="H1965" s="4"/>
      <c r="I1965" s="4"/>
    </row>
    <row r="1966" customFormat="false" ht="15.75" hidden="false" customHeight="false" outlineLevel="0" collapsed="false">
      <c r="A1966" s="857"/>
      <c r="B1966" s="580" t="s">
        <v>13464</v>
      </c>
      <c r="C1966" s="484" t="s">
        <v>13483</v>
      </c>
      <c r="D1966" s="18" t="s">
        <v>13484</v>
      </c>
      <c r="E1966" s="409" t="s">
        <v>13485</v>
      </c>
      <c r="F1966" s="800" t="s">
        <v>13486</v>
      </c>
      <c r="G1966" s="409" t="s">
        <v>13487</v>
      </c>
      <c r="H1966" s="862" t="s">
        <v>13488</v>
      </c>
      <c r="I1966" s="262" t="s">
        <v>13489</v>
      </c>
    </row>
    <row r="1967" customFormat="false" ht="15.75" hidden="false" customHeight="false" outlineLevel="0" collapsed="false">
      <c r="A1967" s="857"/>
      <c r="B1967" s="580" t="s">
        <v>13464</v>
      </c>
      <c r="C1967" s="18" t="s">
        <v>13490</v>
      </c>
      <c r="D1967" s="5" t="s">
        <v>13491</v>
      </c>
      <c r="E1967" s="258" t="s">
        <v>13492</v>
      </c>
      <c r="F1967" s="106" t="s">
        <v>4264</v>
      </c>
      <c r="G1967" s="255" t="s">
        <v>13493</v>
      </c>
      <c r="H1967" s="4"/>
      <c r="I1967" s="4"/>
    </row>
    <row r="1968" customFormat="false" ht="15.75" hidden="false" customHeight="false" outlineLevel="0" collapsed="false">
      <c r="A1968" s="857"/>
      <c r="B1968" s="580" t="s">
        <v>13464</v>
      </c>
      <c r="C1968" s="18" t="s">
        <v>13494</v>
      </c>
      <c r="D1968" s="41" t="s">
        <v>13495</v>
      </c>
      <c r="E1968" s="266" t="s">
        <v>13496</v>
      </c>
      <c r="F1968" s="106" t="s">
        <v>588</v>
      </c>
      <c r="G1968" s="255" t="s">
        <v>13497</v>
      </c>
      <c r="H1968" s="4"/>
      <c r="I1968" s="4"/>
    </row>
    <row r="1969" customFormat="false" ht="15.75" hidden="false" customHeight="false" outlineLevel="0" collapsed="false">
      <c r="A1969" s="857"/>
      <c r="B1969" s="580" t="s">
        <v>13498</v>
      </c>
      <c r="C1969" s="380" t="s">
        <v>13499</v>
      </c>
      <c r="D1969" s="5" t="s">
        <v>9753</v>
      </c>
      <c r="E1969" s="258" t="s">
        <v>13500</v>
      </c>
      <c r="F1969" s="106"/>
      <c r="G1969" s="4"/>
      <c r="H1969" s="4"/>
      <c r="I1969" s="4"/>
    </row>
    <row r="1970" customFormat="false" ht="15.75" hidden="false" customHeight="false" outlineLevel="0" collapsed="false">
      <c r="A1970" s="857"/>
      <c r="B1970" s="580" t="s">
        <v>13498</v>
      </c>
      <c r="C1970" s="380" t="s">
        <v>13501</v>
      </c>
      <c r="D1970" s="5" t="s">
        <v>13502</v>
      </c>
      <c r="E1970" s="258" t="s">
        <v>13503</v>
      </c>
      <c r="F1970" s="106"/>
      <c r="G1970" s="4"/>
      <c r="H1970" s="4"/>
      <c r="I1970" s="4"/>
    </row>
    <row r="1971" customFormat="false" ht="15.75" hidden="false" customHeight="false" outlineLevel="0" collapsed="false">
      <c r="A1971" s="857"/>
      <c r="B1971" s="580" t="s">
        <v>13498</v>
      </c>
      <c r="C1971" s="380" t="s">
        <v>13504</v>
      </c>
      <c r="D1971" s="5" t="s">
        <v>13505</v>
      </c>
      <c r="E1971" s="258" t="s">
        <v>13506</v>
      </c>
      <c r="F1971" s="106"/>
      <c r="G1971" s="4"/>
      <c r="H1971" s="4"/>
      <c r="I1971" s="4"/>
    </row>
    <row r="1972" customFormat="false" ht="15.75" hidden="false" customHeight="false" outlineLevel="0" collapsed="false">
      <c r="A1972" s="857"/>
      <c r="B1972" s="580" t="s">
        <v>13507</v>
      </c>
      <c r="C1972" s="380" t="s">
        <v>13508</v>
      </c>
      <c r="D1972" s="5" t="s">
        <v>1446</v>
      </c>
      <c r="E1972" s="363" t="s">
        <v>13509</v>
      </c>
      <c r="F1972" s="106"/>
      <c r="G1972" s="4"/>
      <c r="H1972" s="4"/>
      <c r="I1972" s="4"/>
    </row>
    <row r="1973" customFormat="false" ht="15.75" hidden="false" customHeight="false" outlineLevel="0" collapsed="false">
      <c r="A1973" s="857"/>
      <c r="B1973" s="580" t="s">
        <v>13507</v>
      </c>
      <c r="C1973" s="380" t="s">
        <v>13510</v>
      </c>
      <c r="D1973" s="5" t="s">
        <v>6281</v>
      </c>
      <c r="E1973" s="258" t="s">
        <v>13511</v>
      </c>
      <c r="F1973" s="106"/>
      <c r="G1973" s="4"/>
      <c r="H1973" s="4"/>
      <c r="I1973" s="4"/>
    </row>
    <row r="1974" customFormat="false" ht="15.75" hidden="false" customHeight="false" outlineLevel="0" collapsed="false">
      <c r="A1974" s="857"/>
      <c r="B1974" s="580" t="s">
        <v>13507</v>
      </c>
      <c r="C1974" s="380" t="s">
        <v>13512</v>
      </c>
      <c r="D1974" s="5" t="s">
        <v>1564</v>
      </c>
      <c r="E1974" s="258" t="s">
        <v>13513</v>
      </c>
      <c r="F1974" s="106"/>
      <c r="G1974" s="4"/>
      <c r="H1974" s="4"/>
      <c r="I1974" s="4"/>
    </row>
    <row r="1975" customFormat="false" ht="15.75" hidden="false" customHeight="false" outlineLevel="0" collapsed="false">
      <c r="A1975" s="857"/>
      <c r="B1975" s="580" t="s">
        <v>13507</v>
      </c>
      <c r="C1975" s="380" t="s">
        <v>13514</v>
      </c>
      <c r="D1975" s="5" t="s">
        <v>13515</v>
      </c>
      <c r="E1975" s="258" t="s">
        <v>13516</v>
      </c>
      <c r="F1975" s="106"/>
      <c r="G1975" s="4"/>
      <c r="H1975" s="4"/>
      <c r="I1975" s="4"/>
    </row>
    <row r="1976" customFormat="false" ht="15.75" hidden="false" customHeight="false" outlineLevel="0" collapsed="false">
      <c r="A1976" s="857"/>
      <c r="B1976" s="580" t="s">
        <v>13517</v>
      </c>
      <c r="C1976" s="18" t="s">
        <v>13518</v>
      </c>
      <c r="D1976" s="5" t="s">
        <v>1312</v>
      </c>
      <c r="E1976" s="258" t="s">
        <v>13519</v>
      </c>
      <c r="F1976" s="106"/>
      <c r="G1976" s="4"/>
      <c r="H1976" s="4"/>
      <c r="I1976" s="4"/>
    </row>
    <row r="1977" customFormat="false" ht="15.75" hidden="false" customHeight="false" outlineLevel="0" collapsed="false">
      <c r="A1977" s="857"/>
      <c r="B1977" s="580" t="s">
        <v>13517</v>
      </c>
      <c r="C1977" s="818" t="s">
        <v>13520</v>
      </c>
      <c r="D1977" s="5" t="s">
        <v>588</v>
      </c>
      <c r="E1977" s="258" t="s">
        <v>13521</v>
      </c>
      <c r="F1977" s="106"/>
      <c r="G1977" s="4"/>
      <c r="H1977" s="4"/>
      <c r="I1977" s="4"/>
    </row>
    <row r="1978" customFormat="false" ht="15.75" hidden="false" customHeight="false" outlineLevel="0" collapsed="false">
      <c r="A1978" s="857"/>
      <c r="B1978" s="580" t="s">
        <v>13517</v>
      </c>
      <c r="C1978" s="380" t="s">
        <v>13522</v>
      </c>
      <c r="D1978" s="5" t="s">
        <v>2158</v>
      </c>
      <c r="E1978" s="258" t="s">
        <v>13523</v>
      </c>
      <c r="F1978" s="106" t="s">
        <v>10327</v>
      </c>
      <c r="G1978" s="255" t="s">
        <v>13524</v>
      </c>
      <c r="H1978" s="4"/>
      <c r="I1978" s="4"/>
    </row>
    <row r="1979" customFormat="false" ht="15.75" hidden="false" customHeight="false" outlineLevel="0" collapsed="false">
      <c r="A1979" s="857"/>
      <c r="B1979" s="580" t="s">
        <v>13517</v>
      </c>
      <c r="C1979" s="385" t="s">
        <v>13525</v>
      </c>
      <c r="D1979" s="5" t="s">
        <v>9089</v>
      </c>
      <c r="E1979" s="258" t="s">
        <v>13526</v>
      </c>
      <c r="F1979" s="106"/>
      <c r="G1979" s="4"/>
      <c r="H1979" s="4"/>
      <c r="I1979" s="4"/>
    </row>
    <row r="1980" customFormat="false" ht="15.75" hidden="false" customHeight="false" outlineLevel="0" collapsed="false">
      <c r="A1980" s="857"/>
      <c r="B1980" s="580" t="s">
        <v>13527</v>
      </c>
      <c r="C1980" s="385" t="s">
        <v>13528</v>
      </c>
      <c r="D1980" s="5" t="s">
        <v>13529</v>
      </c>
      <c r="E1980" s="258" t="s">
        <v>13530</v>
      </c>
      <c r="F1980" s="106" t="s">
        <v>13531</v>
      </c>
      <c r="G1980" s="255" t="s">
        <v>13532</v>
      </c>
      <c r="H1980" s="4" t="s">
        <v>1354</v>
      </c>
      <c r="I1980" s="255" t="s">
        <v>13533</v>
      </c>
    </row>
    <row r="1981" customFormat="false" ht="15.75" hidden="false" customHeight="false" outlineLevel="0" collapsed="false">
      <c r="A1981" s="857"/>
      <c r="B1981" s="580" t="s">
        <v>13527</v>
      </c>
      <c r="C1981" s="380" t="s">
        <v>13534</v>
      </c>
      <c r="D1981" s="5" t="s">
        <v>5433</v>
      </c>
      <c r="E1981" s="363" t="s">
        <v>13535</v>
      </c>
      <c r="F1981" s="106"/>
      <c r="G1981" s="4"/>
      <c r="H1981" s="4"/>
      <c r="I1981" s="4"/>
    </row>
    <row r="1982" customFormat="false" ht="15.75" hidden="false" customHeight="false" outlineLevel="0" collapsed="false">
      <c r="A1982" s="857"/>
      <c r="B1982" s="580" t="s">
        <v>13527</v>
      </c>
      <c r="C1982" s="18" t="s">
        <v>13536</v>
      </c>
      <c r="D1982" s="5" t="s">
        <v>13537</v>
      </c>
      <c r="E1982" s="258" t="s">
        <v>13538</v>
      </c>
      <c r="F1982" s="106"/>
      <c r="G1982" s="4"/>
      <c r="H1982" s="4"/>
      <c r="I1982" s="4"/>
    </row>
    <row r="1983" customFormat="false" ht="15.75" hidden="false" customHeight="false" outlineLevel="0" collapsed="false">
      <c r="A1983" s="857"/>
      <c r="B1983" s="580" t="s">
        <v>13527</v>
      </c>
      <c r="C1983" s="385" t="s">
        <v>13539</v>
      </c>
      <c r="D1983" s="41" t="s">
        <v>13540</v>
      </c>
      <c r="E1983" s="266" t="s">
        <v>13541</v>
      </c>
      <c r="F1983" s="106"/>
      <c r="G1983" s="4"/>
      <c r="H1983" s="4"/>
      <c r="I1983" s="4"/>
    </row>
    <row r="1984" customFormat="false" ht="15.75" hidden="false" customHeight="false" outlineLevel="0" collapsed="false">
      <c r="A1984" s="857"/>
      <c r="B1984" s="580" t="s">
        <v>13542</v>
      </c>
      <c r="C1984" s="385" t="s">
        <v>13543</v>
      </c>
      <c r="D1984" s="5" t="s">
        <v>1438</v>
      </c>
      <c r="E1984" s="863" t="s">
        <v>13544</v>
      </c>
      <c r="F1984" s="106"/>
      <c r="G1984" s="4"/>
      <c r="H1984" s="4"/>
      <c r="I1984" s="4"/>
    </row>
    <row r="1985" customFormat="false" ht="15.75" hidden="false" customHeight="false" outlineLevel="0" collapsed="false">
      <c r="A1985" s="857"/>
      <c r="B1985" s="580" t="s">
        <v>13545</v>
      </c>
      <c r="C1985" s="850" t="s">
        <v>13546</v>
      </c>
      <c r="D1985" s="5" t="s">
        <v>1551</v>
      </c>
      <c r="E1985" s="258" t="s">
        <v>13547</v>
      </c>
      <c r="F1985" s="106"/>
      <c r="G1985" s="4"/>
      <c r="H1985" s="4"/>
      <c r="I1985" s="4"/>
    </row>
    <row r="1986" customFormat="false" ht="15.75" hidden="false" customHeight="false" outlineLevel="0" collapsed="false">
      <c r="A1986" s="857"/>
      <c r="B1986" s="580" t="s">
        <v>13545</v>
      </c>
      <c r="C1986" s="525" t="s">
        <v>13548</v>
      </c>
      <c r="D1986" s="5" t="s">
        <v>13549</v>
      </c>
      <c r="E1986" s="363" t="s">
        <v>13550</v>
      </c>
      <c r="F1986" s="106"/>
      <c r="G1986" s="4"/>
      <c r="H1986" s="4"/>
      <c r="I1986" s="4"/>
    </row>
    <row r="1987" customFormat="false" ht="15.75" hidden="false" customHeight="false" outlineLevel="0" collapsed="false">
      <c r="A1987" s="857"/>
      <c r="B1987" s="580" t="s">
        <v>13545</v>
      </c>
      <c r="C1987" s="385" t="s">
        <v>13551</v>
      </c>
      <c r="D1987" s="5" t="s">
        <v>1312</v>
      </c>
      <c r="E1987" s="363" t="s">
        <v>13552</v>
      </c>
      <c r="F1987" s="106"/>
      <c r="G1987" s="4"/>
      <c r="H1987" s="4"/>
      <c r="I1987" s="4"/>
    </row>
    <row r="1988" customFormat="false" ht="15.75" hidden="false" customHeight="false" outlineLevel="0" collapsed="false">
      <c r="A1988" s="857"/>
      <c r="B1988" s="580" t="s">
        <v>13545</v>
      </c>
      <c r="C1988" s="380" t="s">
        <v>13553</v>
      </c>
      <c r="D1988" s="41" t="s">
        <v>13554</v>
      </c>
      <c r="E1988" s="814" t="s">
        <v>13555</v>
      </c>
      <c r="F1988" s="106"/>
      <c r="G1988" s="4"/>
      <c r="H1988" s="4"/>
      <c r="I1988" s="4"/>
    </row>
    <row r="1989" customFormat="false" ht="15.75" hidden="false" customHeight="false" outlineLevel="0" collapsed="false">
      <c r="A1989" s="857"/>
      <c r="B1989" s="580" t="s">
        <v>13545</v>
      </c>
      <c r="C1989" s="835" t="s">
        <v>13556</v>
      </c>
      <c r="D1989" s="5" t="s">
        <v>13298</v>
      </c>
      <c r="E1989" s="285" t="s">
        <v>13557</v>
      </c>
      <c r="F1989" s="106"/>
      <c r="G1989" s="4"/>
      <c r="H1989" s="4"/>
      <c r="I1989" s="4"/>
    </row>
    <row r="1990" customFormat="false" ht="15.75" hidden="false" customHeight="false" outlineLevel="0" collapsed="false">
      <c r="A1990" s="857"/>
      <c r="B1990" s="580" t="s">
        <v>13545</v>
      </c>
      <c r="C1990" s="740" t="s">
        <v>13558</v>
      </c>
      <c r="D1990" s="5" t="s">
        <v>13559</v>
      </c>
      <c r="E1990" s="839" t="s">
        <v>13560</v>
      </c>
      <c r="F1990" s="106"/>
      <c r="G1990" s="4"/>
      <c r="H1990" s="4"/>
      <c r="I1990" s="4"/>
    </row>
    <row r="1991" customFormat="false" ht="15.75" hidden="false" customHeight="false" outlineLevel="0" collapsed="false">
      <c r="A1991" s="857"/>
      <c r="B1991" s="580" t="s">
        <v>13545</v>
      </c>
      <c r="C1991" s="385" t="s">
        <v>13561</v>
      </c>
      <c r="D1991" s="5" t="s">
        <v>13562</v>
      </c>
      <c r="E1991" s="363" t="s">
        <v>13563</v>
      </c>
      <c r="F1991" s="106"/>
      <c r="G1991" s="4"/>
      <c r="H1991" s="4"/>
      <c r="I1991" s="4"/>
    </row>
    <row r="1992" customFormat="false" ht="15.75" hidden="false" customHeight="false" outlineLevel="0" collapsed="false">
      <c r="A1992" s="857"/>
      <c r="B1992" s="580" t="s">
        <v>13564</v>
      </c>
      <c r="C1992" s="818" t="s">
        <v>13565</v>
      </c>
      <c r="D1992" s="5" t="s">
        <v>1438</v>
      </c>
      <c r="E1992" s="363" t="s">
        <v>13566</v>
      </c>
      <c r="F1992" s="106"/>
      <c r="G1992" s="4"/>
      <c r="H1992" s="4"/>
      <c r="I1992" s="4"/>
    </row>
    <row r="1993" customFormat="false" ht="15.75" hidden="false" customHeight="false" outlineLevel="0" collapsed="false">
      <c r="A1993" s="857"/>
      <c r="B1993" s="580" t="s">
        <v>13564</v>
      </c>
      <c r="C1993" s="380" t="s">
        <v>13567</v>
      </c>
      <c r="D1993" s="5" t="s">
        <v>13568</v>
      </c>
      <c r="E1993" s="363" t="s">
        <v>13569</v>
      </c>
      <c r="F1993" s="106"/>
      <c r="G1993" s="4"/>
      <c r="H1993" s="4"/>
      <c r="I1993" s="4"/>
    </row>
    <row r="1994" customFormat="false" ht="15.75" hidden="false" customHeight="false" outlineLevel="0" collapsed="false">
      <c r="A1994" s="857"/>
      <c r="B1994" s="580" t="s">
        <v>13564</v>
      </c>
      <c r="C1994" s="380" t="s">
        <v>13570</v>
      </c>
      <c r="D1994" s="5" t="s">
        <v>13571</v>
      </c>
      <c r="E1994" s="363" t="s">
        <v>13572</v>
      </c>
      <c r="F1994" s="106"/>
      <c r="G1994" s="4"/>
      <c r="H1994" s="4"/>
      <c r="I1994" s="4"/>
    </row>
    <row r="1995" customFormat="false" ht="15.75" hidden="false" customHeight="false" outlineLevel="0" collapsed="false">
      <c r="A1995" s="857"/>
      <c r="B1995" s="580" t="s">
        <v>13564</v>
      </c>
      <c r="C1995" s="380" t="s">
        <v>13573</v>
      </c>
      <c r="D1995" s="5" t="s">
        <v>13574</v>
      </c>
      <c r="E1995" s="363" t="s">
        <v>13575</v>
      </c>
      <c r="F1995" s="106"/>
      <c r="G1995" s="4"/>
      <c r="H1995" s="4"/>
      <c r="I1995" s="4"/>
    </row>
    <row r="1996" customFormat="false" ht="15.75" hidden="false" customHeight="false" outlineLevel="0" collapsed="false">
      <c r="A1996" s="857"/>
      <c r="B1996" s="580" t="s">
        <v>13564</v>
      </c>
      <c r="C1996" s="818" t="s">
        <v>13576</v>
      </c>
      <c r="D1996" s="41" t="s">
        <v>13577</v>
      </c>
      <c r="E1996" s="864" t="s">
        <v>13578</v>
      </c>
      <c r="F1996" s="482" t="s">
        <v>13579</v>
      </c>
      <c r="G1996" s="266" t="s">
        <v>13580</v>
      </c>
      <c r="H1996" s="4"/>
      <c r="I1996" s="4"/>
    </row>
    <row r="1997" customFormat="false" ht="15.75" hidden="false" customHeight="false" outlineLevel="0" collapsed="false">
      <c r="A1997" s="857"/>
      <c r="B1997" s="580" t="s">
        <v>13564</v>
      </c>
      <c r="C1997" s="826" t="s">
        <v>13581</v>
      </c>
      <c r="D1997" s="5" t="s">
        <v>1104</v>
      </c>
      <c r="E1997" s="363" t="s">
        <v>13582</v>
      </c>
      <c r="F1997" s="106"/>
      <c r="G1997" s="4"/>
      <c r="H1997" s="4"/>
      <c r="I1997" s="4"/>
    </row>
    <row r="1998" customFormat="false" ht="15.75" hidden="false" customHeight="false" outlineLevel="0" collapsed="false">
      <c r="A1998" s="857"/>
      <c r="B1998" s="580" t="s">
        <v>13564</v>
      </c>
      <c r="C1998" s="58" t="s">
        <v>13583</v>
      </c>
      <c r="D1998" s="5"/>
      <c r="E1998" s="685"/>
      <c r="F1998" s="106"/>
      <c r="G1998" s="4"/>
      <c r="H1998" s="4"/>
      <c r="I1998" s="4"/>
    </row>
    <row r="1999" customFormat="false" ht="15.75" hidden="false" customHeight="false" outlineLevel="0" collapsed="false">
      <c r="A1999" s="857"/>
      <c r="B1999" s="580" t="s">
        <v>13564</v>
      </c>
      <c r="C1999" s="380" t="s">
        <v>13584</v>
      </c>
      <c r="D1999" s="5" t="s">
        <v>12190</v>
      </c>
      <c r="E1999" s="363" t="s">
        <v>13585</v>
      </c>
      <c r="F1999" s="106"/>
      <c r="G1999" s="4"/>
      <c r="H1999" s="4"/>
      <c r="I1999" s="4"/>
    </row>
    <row r="2000" customFormat="false" ht="15.75" hidden="false" customHeight="false" outlineLevel="0" collapsed="false">
      <c r="A2000" s="857"/>
      <c r="B2000" s="580" t="s">
        <v>13564</v>
      </c>
      <c r="C2000" s="826" t="s">
        <v>13586</v>
      </c>
      <c r="D2000" s="5" t="s">
        <v>13298</v>
      </c>
      <c r="E2000" s="363" t="s">
        <v>13587</v>
      </c>
      <c r="F2000" s="106"/>
      <c r="G2000" s="4"/>
      <c r="H2000" s="4"/>
      <c r="I2000" s="4"/>
    </row>
    <row r="2001" customFormat="false" ht="15.75" hidden="false" customHeight="false" outlineLevel="0" collapsed="false">
      <c r="A2001" s="857"/>
      <c r="B2001" s="580" t="s">
        <v>13588</v>
      </c>
      <c r="C2001" s="275" t="s">
        <v>13589</v>
      </c>
      <c r="D2001" s="5" t="s">
        <v>13590</v>
      </c>
      <c r="E2001" s="363" t="s">
        <v>13591</v>
      </c>
      <c r="F2001" s="106"/>
      <c r="G2001" s="4"/>
      <c r="H2001" s="4"/>
      <c r="I2001" s="4"/>
    </row>
    <row r="2002" customFormat="false" ht="15.75" hidden="false" customHeight="false" outlineLevel="0" collapsed="false">
      <c r="A2002" s="857"/>
      <c r="B2002" s="580" t="s">
        <v>13592</v>
      </c>
      <c r="C2002" s="380" t="s">
        <v>13593</v>
      </c>
      <c r="D2002" s="5" t="s">
        <v>13594</v>
      </c>
      <c r="E2002" s="363" t="s">
        <v>13595</v>
      </c>
      <c r="F2002" s="106"/>
      <c r="G2002" s="4"/>
      <c r="H2002" s="4"/>
      <c r="I2002" s="4"/>
    </row>
    <row r="2003" customFormat="false" ht="15.75" hidden="false" customHeight="false" outlineLevel="0" collapsed="false">
      <c r="A2003" s="857"/>
      <c r="B2003" s="580" t="s">
        <v>13596</v>
      </c>
      <c r="C2003" s="818" t="s">
        <v>13597</v>
      </c>
      <c r="D2003" s="5" t="s">
        <v>598</v>
      </c>
      <c r="E2003" s="363" t="s">
        <v>13598</v>
      </c>
      <c r="F2003" s="106" t="s">
        <v>1354</v>
      </c>
      <c r="G2003" s="255" t="s">
        <v>13599</v>
      </c>
      <c r="H2003" s="4"/>
      <c r="I2003" s="4"/>
    </row>
    <row r="2004" customFormat="false" ht="15.75" hidden="false" customHeight="false" outlineLevel="0" collapsed="false">
      <c r="A2004" s="857"/>
      <c r="B2004" s="580" t="s">
        <v>13600</v>
      </c>
      <c r="C2004" s="380" t="s">
        <v>13601</v>
      </c>
      <c r="D2004" s="5"/>
      <c r="E2004" s="685"/>
      <c r="F2004" s="106"/>
      <c r="G2004" s="4"/>
      <c r="H2004" s="4"/>
      <c r="I2004" s="4"/>
    </row>
    <row r="2005" customFormat="false" ht="15.75" hidden="false" customHeight="false" outlineLevel="0" collapsed="false">
      <c r="A2005" s="857"/>
      <c r="B2005" s="580" t="s">
        <v>13600</v>
      </c>
      <c r="C2005" s="380" t="s">
        <v>13602</v>
      </c>
      <c r="D2005" s="5" t="s">
        <v>13603</v>
      </c>
      <c r="E2005" s="363" t="s">
        <v>13604</v>
      </c>
      <c r="F2005" s="106"/>
      <c r="G2005" s="4"/>
      <c r="H2005" s="4"/>
      <c r="I2005" s="4"/>
    </row>
    <row r="2006" customFormat="false" ht="15.75" hidden="false" customHeight="false" outlineLevel="0" collapsed="false">
      <c r="A2006" s="857"/>
      <c r="B2006" s="580" t="s">
        <v>13605</v>
      </c>
      <c r="C2006" s="380" t="s">
        <v>13606</v>
      </c>
      <c r="D2006" s="5" t="s">
        <v>11951</v>
      </c>
      <c r="E2006" s="363" t="s">
        <v>13607</v>
      </c>
      <c r="F2006" s="106"/>
      <c r="G2006" s="4"/>
      <c r="H2006" s="4"/>
      <c r="I2006" s="4"/>
    </row>
    <row r="2007" customFormat="false" ht="15.75" hidden="false" customHeight="false" outlineLevel="0" collapsed="false">
      <c r="A2007" s="857"/>
      <c r="B2007" s="580" t="s">
        <v>13605</v>
      </c>
      <c r="C2007" s="18" t="s">
        <v>13608</v>
      </c>
      <c r="D2007" s="5"/>
      <c r="E2007" s="685"/>
      <c r="F2007" s="106"/>
      <c r="G2007" s="4"/>
      <c r="H2007" s="4"/>
      <c r="I2007" s="4"/>
    </row>
    <row r="2008" customFormat="false" ht="15.75" hidden="false" customHeight="false" outlineLevel="0" collapsed="false">
      <c r="A2008" s="857"/>
      <c r="B2008" s="580" t="s">
        <v>13605</v>
      </c>
      <c r="C2008" s="380" t="s">
        <v>13609</v>
      </c>
      <c r="D2008" s="41" t="s">
        <v>13610</v>
      </c>
      <c r="E2008" s="557" t="s">
        <v>13611</v>
      </c>
      <c r="F2008" s="106"/>
      <c r="G2008" s="4"/>
      <c r="H2008" s="4"/>
      <c r="I2008" s="4"/>
    </row>
    <row r="2009" customFormat="false" ht="15.75" hidden="false" customHeight="false" outlineLevel="0" collapsed="false">
      <c r="A2009" s="857"/>
      <c r="B2009" s="580" t="s">
        <v>13605</v>
      </c>
      <c r="C2009" s="380" t="s">
        <v>13612</v>
      </c>
      <c r="D2009" s="5" t="s">
        <v>13613</v>
      </c>
      <c r="E2009" s="363" t="s">
        <v>13614</v>
      </c>
      <c r="F2009" s="106"/>
      <c r="G2009" s="4"/>
      <c r="H2009" s="4"/>
      <c r="I2009" s="4"/>
    </row>
    <row r="2010" customFormat="false" ht="15.75" hidden="false" customHeight="false" outlineLevel="0" collapsed="false">
      <c r="A2010" s="857"/>
      <c r="B2010" s="580" t="s">
        <v>13615</v>
      </c>
      <c r="C2010" s="818" t="s">
        <v>13616</v>
      </c>
      <c r="D2010" s="5" t="s">
        <v>13617</v>
      </c>
      <c r="E2010" s="363" t="s">
        <v>13618</v>
      </c>
      <c r="F2010" s="106"/>
      <c r="G2010" s="4"/>
      <c r="H2010" s="4"/>
      <c r="I2010" s="4"/>
    </row>
    <row r="2011" customFormat="false" ht="15.75" hidden="false" customHeight="false" outlineLevel="0" collapsed="false">
      <c r="A2011" s="857"/>
      <c r="B2011" s="580" t="s">
        <v>13615</v>
      </c>
      <c r="C2011" s="385" t="s">
        <v>13619</v>
      </c>
      <c r="D2011" s="5" t="s">
        <v>598</v>
      </c>
      <c r="E2011" s="363" t="s">
        <v>13620</v>
      </c>
      <c r="F2011" s="106"/>
      <c r="G2011" s="4"/>
      <c r="H2011" s="4"/>
      <c r="I2011" s="4"/>
    </row>
    <row r="2012" customFormat="false" ht="15.75" hidden="false" customHeight="false" outlineLevel="0" collapsed="false">
      <c r="A2012" s="857"/>
      <c r="B2012" s="580" t="s">
        <v>13621</v>
      </c>
      <c r="C2012" s="18" t="s">
        <v>13622</v>
      </c>
      <c r="D2012" s="41" t="s">
        <v>13623</v>
      </c>
      <c r="E2012" s="266" t="s">
        <v>13624</v>
      </c>
      <c r="F2012" s="41" t="s">
        <v>13625</v>
      </c>
      <c r="G2012" s="557" t="s">
        <v>13626</v>
      </c>
      <c r="H2012" s="4"/>
      <c r="I2012" s="4"/>
    </row>
    <row r="2013" customFormat="false" ht="15.75" hidden="false" customHeight="false" outlineLevel="0" collapsed="false">
      <c r="A2013" s="857"/>
      <c r="B2013" s="580" t="s">
        <v>13621</v>
      </c>
      <c r="C2013" s="380" t="s">
        <v>13627</v>
      </c>
      <c r="D2013" s="5" t="s">
        <v>13628</v>
      </c>
      <c r="E2013" s="363" t="s">
        <v>13629</v>
      </c>
      <c r="F2013" s="106"/>
      <c r="G2013" s="4"/>
      <c r="H2013" s="4"/>
      <c r="I2013" s="4"/>
    </row>
    <row r="2014" customFormat="false" ht="15.75" hidden="false" customHeight="false" outlineLevel="0" collapsed="false">
      <c r="A2014" s="857"/>
      <c r="B2014" s="580" t="s">
        <v>13621</v>
      </c>
      <c r="C2014" s="380" t="s">
        <v>13630</v>
      </c>
      <c r="D2014" s="5" t="s">
        <v>13631</v>
      </c>
      <c r="E2014" s="363" t="s">
        <v>13632</v>
      </c>
      <c r="F2014" s="106"/>
      <c r="G2014" s="4"/>
      <c r="H2014" s="4"/>
      <c r="I2014" s="4"/>
    </row>
    <row r="2015" customFormat="false" ht="15.75" hidden="false" customHeight="false" outlineLevel="0" collapsed="false">
      <c r="A2015" s="857"/>
      <c r="B2015" s="580" t="s">
        <v>13621</v>
      </c>
      <c r="C2015" s="385" t="s">
        <v>13633</v>
      </c>
      <c r="D2015" s="5"/>
      <c r="E2015" s="685"/>
      <c r="F2015" s="106"/>
      <c r="G2015" s="4"/>
      <c r="H2015" s="4"/>
      <c r="I2015" s="4"/>
    </row>
    <row r="2016" customFormat="false" ht="15.75" hidden="false" customHeight="false" outlineLevel="0" collapsed="false">
      <c r="A2016" s="857"/>
      <c r="B2016" s="580" t="s">
        <v>13621</v>
      </c>
      <c r="C2016" s="385" t="s">
        <v>13634</v>
      </c>
      <c r="D2016" s="5" t="s">
        <v>1643</v>
      </c>
      <c r="E2016" s="363" t="s">
        <v>13635</v>
      </c>
      <c r="F2016" s="106" t="s">
        <v>1643</v>
      </c>
      <c r="G2016" s="255" t="s">
        <v>13636</v>
      </c>
      <c r="H2016" s="4"/>
      <c r="I2016" s="4"/>
    </row>
    <row r="2017" customFormat="false" ht="15.75" hidden="false" customHeight="false" outlineLevel="0" collapsed="false">
      <c r="A2017" s="857"/>
      <c r="B2017" s="580" t="s">
        <v>13621</v>
      </c>
      <c r="C2017" s="380" t="s">
        <v>13637</v>
      </c>
      <c r="D2017" s="5" t="s">
        <v>13638</v>
      </c>
      <c r="E2017" s="363" t="s">
        <v>13639</v>
      </c>
      <c r="F2017" s="106"/>
      <c r="G2017" s="4"/>
      <c r="H2017" s="4"/>
      <c r="I2017" s="4"/>
    </row>
    <row r="2018" customFormat="false" ht="15.75" hidden="false" customHeight="false" outlineLevel="0" collapsed="false">
      <c r="A2018" s="857"/>
      <c r="B2018" s="580" t="s">
        <v>13621</v>
      </c>
      <c r="C2018" s="380" t="s">
        <v>13640</v>
      </c>
      <c r="D2018" s="5" t="s">
        <v>13641</v>
      </c>
      <c r="E2018" s="363" t="s">
        <v>13642</v>
      </c>
      <c r="F2018" s="106"/>
      <c r="G2018" s="4"/>
      <c r="H2018" s="4"/>
      <c r="I2018" s="4"/>
    </row>
    <row r="2019" customFormat="false" ht="15.75" hidden="false" customHeight="false" outlineLevel="0" collapsed="false">
      <c r="A2019" s="857"/>
      <c r="B2019" s="770" t="n">
        <v>45373</v>
      </c>
      <c r="C2019" s="378" t="s">
        <v>13643</v>
      </c>
      <c r="D2019" s="4" t="s">
        <v>13644</v>
      </c>
      <c r="E2019" s="255" t="s">
        <v>13645</v>
      </c>
      <c r="F2019" s="106" t="s">
        <v>1312</v>
      </c>
      <c r="G2019" s="255" t="s">
        <v>13646</v>
      </c>
      <c r="H2019" s="4"/>
      <c r="I2019" s="4"/>
    </row>
    <row r="2020" customFormat="false" ht="15.75" hidden="false" customHeight="false" outlineLevel="0" collapsed="false">
      <c r="A2020" s="857"/>
      <c r="B2020" s="769" t="n">
        <v>45373</v>
      </c>
      <c r="C2020" s="281" t="s">
        <v>13647</v>
      </c>
      <c r="D2020" s="5" t="s">
        <v>13648</v>
      </c>
      <c r="E2020" s="262" t="s">
        <v>13649</v>
      </c>
      <c r="F2020" s="106"/>
      <c r="G2020" s="4"/>
      <c r="H2020" s="4"/>
      <c r="I2020" s="4"/>
    </row>
    <row r="2021" customFormat="false" ht="15.75" hidden="false" customHeight="false" outlineLevel="0" collapsed="false">
      <c r="A2021" s="857"/>
      <c r="B2021" s="769" t="n">
        <v>45373</v>
      </c>
      <c r="C2021" s="275" t="s">
        <v>13650</v>
      </c>
      <c r="D2021" s="5" t="s">
        <v>13651</v>
      </c>
      <c r="E2021" s="262" t="s">
        <v>13652</v>
      </c>
      <c r="F2021" s="106"/>
      <c r="G2021" s="4"/>
      <c r="H2021" s="4"/>
      <c r="I2021" s="4"/>
    </row>
    <row r="2022" customFormat="false" ht="15.75" hidden="false" customHeight="false" outlineLevel="0" collapsed="false">
      <c r="A2022" s="857"/>
      <c r="B2022" s="769" t="n">
        <v>45373</v>
      </c>
      <c r="C2022" s="254" t="s">
        <v>13653</v>
      </c>
      <c r="D2022" s="5" t="s">
        <v>13654</v>
      </c>
      <c r="E2022" s="262" t="s">
        <v>13655</v>
      </c>
      <c r="F2022" s="482"/>
      <c r="G2022" s="4"/>
      <c r="H2022" s="4"/>
      <c r="I2022" s="4"/>
    </row>
    <row r="2023" customFormat="false" ht="15.75" hidden="false" customHeight="false" outlineLevel="0" collapsed="false">
      <c r="A2023" s="857"/>
      <c r="B2023" s="769" t="n">
        <v>45373</v>
      </c>
      <c r="C2023" s="41" t="s">
        <v>13656</v>
      </c>
      <c r="D2023" s="5" t="s">
        <v>5433</v>
      </c>
      <c r="E2023" s="262" t="s">
        <v>13657</v>
      </c>
      <c r="F2023" s="482"/>
      <c r="G2023" s="4"/>
      <c r="H2023" s="4"/>
      <c r="I2023" s="4"/>
    </row>
    <row r="2024" customFormat="false" ht="15.75" hidden="false" customHeight="false" outlineLevel="0" collapsed="false">
      <c r="A2024" s="857"/>
      <c r="B2024" s="769" t="n">
        <v>45373</v>
      </c>
      <c r="C2024" s="41" t="s">
        <v>13658</v>
      </c>
      <c r="D2024" s="5" t="s">
        <v>1354</v>
      </c>
      <c r="E2024" s="262" t="s">
        <v>13659</v>
      </c>
      <c r="F2024" s="482"/>
      <c r="G2024" s="4"/>
      <c r="H2024" s="4"/>
      <c r="I2024" s="4"/>
    </row>
    <row r="2025" customFormat="false" ht="15.75" hidden="false" customHeight="false" outlineLevel="0" collapsed="false">
      <c r="A2025" s="857"/>
      <c r="B2025" s="769" t="n">
        <v>45373</v>
      </c>
      <c r="C2025" s="254" t="s">
        <v>13660</v>
      </c>
      <c r="D2025" s="5"/>
      <c r="E2025" s="5"/>
      <c r="F2025" s="482"/>
      <c r="G2025" s="4"/>
      <c r="H2025" s="4"/>
      <c r="I2025" s="4"/>
    </row>
    <row r="2026" customFormat="false" ht="15.75" hidden="false" customHeight="false" outlineLevel="0" collapsed="false">
      <c r="A2026" s="857"/>
      <c r="B2026" s="769" t="n">
        <v>45374</v>
      </c>
      <c r="C2026" s="254" t="s">
        <v>13661</v>
      </c>
      <c r="D2026" s="5" t="s">
        <v>13662</v>
      </c>
      <c r="E2026" s="262" t="s">
        <v>13663</v>
      </c>
      <c r="F2026" s="482"/>
      <c r="G2026" s="4"/>
      <c r="H2026" s="4"/>
      <c r="I2026" s="4"/>
    </row>
    <row r="2027" customFormat="false" ht="15.75" hidden="false" customHeight="false" outlineLevel="0" collapsed="false">
      <c r="A2027" s="857"/>
      <c r="B2027" s="769" t="n">
        <v>45374</v>
      </c>
      <c r="C2027" s="275" t="s">
        <v>13664</v>
      </c>
      <c r="D2027" s="5" t="s">
        <v>13665</v>
      </c>
      <c r="E2027" s="262" t="s">
        <v>13666</v>
      </c>
      <c r="F2027" s="482"/>
      <c r="G2027" s="4"/>
      <c r="H2027" s="4"/>
      <c r="I2027" s="4"/>
    </row>
    <row r="2028" customFormat="false" ht="15.75" hidden="false" customHeight="false" outlineLevel="0" collapsed="false">
      <c r="A2028" s="857"/>
      <c r="B2028" s="769" t="n">
        <v>45374</v>
      </c>
      <c r="C2028" s="254" t="s">
        <v>13667</v>
      </c>
      <c r="D2028" s="5" t="s">
        <v>13668</v>
      </c>
      <c r="E2028" s="262" t="s">
        <v>13669</v>
      </c>
      <c r="F2028" s="482"/>
      <c r="G2028" s="4"/>
      <c r="H2028" s="4"/>
      <c r="I2028" s="4"/>
    </row>
    <row r="2029" customFormat="false" ht="15.75" hidden="false" customHeight="false" outlineLevel="0" collapsed="false">
      <c r="A2029" s="857"/>
      <c r="B2029" s="769" t="n">
        <v>45374</v>
      </c>
      <c r="C2029" s="254" t="s">
        <v>13670</v>
      </c>
      <c r="D2029" s="5" t="s">
        <v>9571</v>
      </c>
      <c r="E2029" s="262" t="s">
        <v>13671</v>
      </c>
      <c r="F2029" s="482"/>
      <c r="G2029" s="4"/>
      <c r="H2029" s="4"/>
      <c r="I2029" s="4"/>
    </row>
    <row r="2030" customFormat="false" ht="15.75" hidden="false" customHeight="false" outlineLevel="0" collapsed="false">
      <c r="A2030" s="857"/>
      <c r="B2030" s="769" t="n">
        <v>45374</v>
      </c>
      <c r="C2030" s="734" t="s">
        <v>13672</v>
      </c>
      <c r="D2030" s="5" t="s">
        <v>1312</v>
      </c>
      <c r="E2030" s="262" t="s">
        <v>13673</v>
      </c>
      <c r="F2030" s="482" t="s">
        <v>4264</v>
      </c>
      <c r="G2030" s="255" t="s">
        <v>13674</v>
      </c>
      <c r="H2030" s="4"/>
      <c r="I2030" s="4"/>
    </row>
    <row r="2031" customFormat="false" ht="15.75" hidden="false" customHeight="false" outlineLevel="0" collapsed="false">
      <c r="A2031" s="857"/>
      <c r="B2031" s="769" t="n">
        <v>45376</v>
      </c>
      <c r="C2031" s="523" t="s">
        <v>13675</v>
      </c>
      <c r="D2031" s="5" t="s">
        <v>13676</v>
      </c>
      <c r="E2031" s="262" t="s">
        <v>13677</v>
      </c>
      <c r="F2031" s="482"/>
      <c r="G2031" s="4"/>
      <c r="H2031" s="4"/>
      <c r="I2031" s="4"/>
    </row>
    <row r="2032" customFormat="false" ht="15.75" hidden="false" customHeight="false" outlineLevel="0" collapsed="false">
      <c r="A2032" s="857"/>
      <c r="B2032" s="769" t="n">
        <v>45376</v>
      </c>
      <c r="C2032" s="523" t="s">
        <v>13678</v>
      </c>
      <c r="D2032" s="41" t="s">
        <v>13679</v>
      </c>
      <c r="E2032" s="266" t="s">
        <v>13680</v>
      </c>
      <c r="F2032" s="18" t="s">
        <v>13681</v>
      </c>
      <c r="G2032" s="409" t="s">
        <v>13682</v>
      </c>
      <c r="H2032" s="482" t="s">
        <v>7296</v>
      </c>
      <c r="I2032" s="262" t="s">
        <v>13683</v>
      </c>
      <c r="K2032" s="255" t="s">
        <v>13684</v>
      </c>
    </row>
    <row r="2033" customFormat="false" ht="15.75" hidden="false" customHeight="false" outlineLevel="0" collapsed="false">
      <c r="A2033" s="857"/>
      <c r="B2033" s="580" t="s">
        <v>13685</v>
      </c>
      <c r="C2033" s="525" t="s">
        <v>13686</v>
      </c>
      <c r="D2033" s="41" t="s">
        <v>13687</v>
      </c>
      <c r="E2033" s="266" t="s">
        <v>13688</v>
      </c>
      <c r="F2033" s="482"/>
      <c r="G2033" s="4"/>
      <c r="H2033" s="4"/>
      <c r="I2033" s="4"/>
    </row>
    <row r="2034" customFormat="false" ht="15.75" hidden="false" customHeight="false" outlineLevel="0" collapsed="false">
      <c r="A2034" s="857"/>
      <c r="B2034" s="580" t="s">
        <v>13689</v>
      </c>
      <c r="C2034" s="41" t="s">
        <v>13690</v>
      </c>
      <c r="D2034" s="5"/>
      <c r="E2034" s="11"/>
      <c r="F2034" s="482"/>
      <c r="G2034" s="4"/>
      <c r="H2034" s="4"/>
      <c r="I2034" s="4"/>
    </row>
    <row r="2035" customFormat="false" ht="15.75" hidden="false" customHeight="false" outlineLevel="0" collapsed="false">
      <c r="A2035" s="857"/>
      <c r="B2035" s="580" t="s">
        <v>13689</v>
      </c>
      <c r="C2035" s="275" t="s">
        <v>13691</v>
      </c>
      <c r="D2035" s="5" t="s">
        <v>13692</v>
      </c>
      <c r="E2035" s="258" t="s">
        <v>13693</v>
      </c>
      <c r="F2035" s="482"/>
      <c r="G2035" s="4"/>
      <c r="H2035" s="4"/>
      <c r="I2035" s="4"/>
    </row>
    <row r="2036" customFormat="false" ht="15.75" hidden="false" customHeight="false" outlineLevel="0" collapsed="false">
      <c r="A2036" s="857"/>
      <c r="B2036" s="580" t="s">
        <v>13689</v>
      </c>
      <c r="C2036" s="740" t="s">
        <v>13694</v>
      </c>
      <c r="D2036" s="5" t="s">
        <v>13695</v>
      </c>
      <c r="E2036" s="258" t="s">
        <v>13696</v>
      </c>
      <c r="F2036" s="482"/>
      <c r="G2036" s="4"/>
      <c r="H2036" s="4"/>
      <c r="I2036" s="4"/>
    </row>
    <row r="2037" customFormat="false" ht="15.75" hidden="false" customHeight="false" outlineLevel="0" collapsed="false">
      <c r="A2037" s="857"/>
      <c r="B2037" s="580" t="s">
        <v>13689</v>
      </c>
      <c r="C2037" s="865" t="s">
        <v>13697</v>
      </c>
      <c r="D2037" s="5" t="s">
        <v>1626</v>
      </c>
      <c r="E2037" s="258" t="s">
        <v>13698</v>
      </c>
      <c r="F2037" s="482"/>
      <c r="G2037" s="4"/>
      <c r="H2037" s="4"/>
      <c r="I2037" s="4"/>
    </row>
    <row r="2038" customFormat="false" ht="15.75" hidden="false" customHeight="false" outlineLevel="0" collapsed="false">
      <c r="A2038" s="857"/>
      <c r="B2038" s="580" t="s">
        <v>13689</v>
      </c>
      <c r="C2038" s="523" t="s">
        <v>13699</v>
      </c>
      <c r="D2038" s="5" t="s">
        <v>12190</v>
      </c>
      <c r="E2038" s="258" t="s">
        <v>13700</v>
      </c>
      <c r="F2038" s="482"/>
      <c r="G2038" s="4"/>
      <c r="H2038" s="4"/>
      <c r="I2038" s="4"/>
    </row>
    <row r="2039" customFormat="false" ht="15.75" hidden="false" customHeight="false" outlineLevel="0" collapsed="false">
      <c r="A2039" s="857"/>
      <c r="B2039" s="580" t="s">
        <v>13689</v>
      </c>
      <c r="C2039" s="432" t="s">
        <v>13701</v>
      </c>
      <c r="D2039" s="41" t="s">
        <v>13702</v>
      </c>
      <c r="E2039" s="266" t="s">
        <v>13703</v>
      </c>
      <c r="F2039" s="482"/>
      <c r="G2039" s="4"/>
      <c r="H2039" s="4"/>
      <c r="I2039" s="4"/>
    </row>
    <row r="2040" customFormat="false" ht="15.75" hidden="false" customHeight="false" outlineLevel="0" collapsed="false">
      <c r="A2040" s="857"/>
      <c r="B2040" s="580" t="s">
        <v>13689</v>
      </c>
      <c r="C2040" s="525" t="s">
        <v>13704</v>
      </c>
      <c r="D2040" s="5" t="s">
        <v>1666</v>
      </c>
      <c r="E2040" s="258" t="s">
        <v>13705</v>
      </c>
      <c r="F2040" s="482"/>
      <c r="G2040" s="4"/>
      <c r="H2040" s="4"/>
      <c r="I2040" s="4"/>
    </row>
    <row r="2041" customFormat="false" ht="15.75" hidden="false" customHeight="false" outlineLevel="0" collapsed="false">
      <c r="A2041" s="857"/>
      <c r="B2041" s="580" t="s">
        <v>13689</v>
      </c>
      <c r="C2041" s="525" t="s">
        <v>13706</v>
      </c>
      <c r="D2041" s="5" t="s">
        <v>598</v>
      </c>
      <c r="E2041" s="258" t="s">
        <v>13707</v>
      </c>
      <c r="F2041" s="482"/>
      <c r="G2041" s="4"/>
      <c r="H2041" s="4"/>
      <c r="I2041" s="4"/>
    </row>
    <row r="2042" customFormat="false" ht="15.75" hidden="false" customHeight="false" outlineLevel="0" collapsed="false">
      <c r="A2042" s="857"/>
      <c r="B2042" s="580" t="s">
        <v>13689</v>
      </c>
      <c r="C2042" s="778" t="s">
        <v>13708</v>
      </c>
      <c r="D2042" s="5" t="s">
        <v>1438</v>
      </c>
      <c r="E2042" s="258" t="s">
        <v>13709</v>
      </c>
      <c r="F2042" s="482" t="s">
        <v>4264</v>
      </c>
      <c r="G2042" s="255" t="s">
        <v>13710</v>
      </c>
      <c r="H2042" s="4" t="s">
        <v>1066</v>
      </c>
      <c r="I2042" s="255" t="s">
        <v>13711</v>
      </c>
    </row>
    <row r="2043" customFormat="false" ht="15.75" hidden="false" customHeight="false" outlineLevel="0" collapsed="false">
      <c r="A2043" s="857"/>
      <c r="B2043" s="580" t="s">
        <v>13689</v>
      </c>
      <c r="C2043" s="41" t="s">
        <v>13712</v>
      </c>
      <c r="D2043" s="5" t="s">
        <v>1354</v>
      </c>
      <c r="E2043" s="258" t="s">
        <v>13713</v>
      </c>
      <c r="F2043" s="482" t="s">
        <v>5927</v>
      </c>
      <c r="G2043" s="255" t="s">
        <v>13714</v>
      </c>
      <c r="H2043" s="4" t="s">
        <v>1312</v>
      </c>
      <c r="I2043" s="255" t="s">
        <v>13715</v>
      </c>
    </row>
    <row r="2044" customFormat="false" ht="15.75" hidden="false" customHeight="false" outlineLevel="0" collapsed="false">
      <c r="A2044" s="857"/>
      <c r="B2044" s="580" t="s">
        <v>13716</v>
      </c>
      <c r="C2044" s="275" t="s">
        <v>13717</v>
      </c>
      <c r="D2044" s="5" t="s">
        <v>12028</v>
      </c>
      <c r="E2044" s="258" t="s">
        <v>13718</v>
      </c>
      <c r="F2044" s="482"/>
      <c r="G2044" s="4"/>
      <c r="H2044" s="4"/>
      <c r="I2044" s="4"/>
    </row>
    <row r="2045" customFormat="false" ht="15.75" hidden="false" customHeight="false" outlineLevel="0" collapsed="false">
      <c r="A2045" s="857"/>
      <c r="B2045" s="580" t="s">
        <v>13716</v>
      </c>
      <c r="C2045" s="330" t="s">
        <v>13719</v>
      </c>
      <c r="D2045" s="5" t="s">
        <v>843</v>
      </c>
      <c r="E2045" s="258" t="s">
        <v>13720</v>
      </c>
      <c r="F2045" s="482" t="s">
        <v>10327</v>
      </c>
      <c r="G2045" s="255" t="s">
        <v>13721</v>
      </c>
      <c r="H2045" s="4"/>
      <c r="I2045" s="4"/>
    </row>
    <row r="2046" customFormat="false" ht="15.75" hidden="false" customHeight="false" outlineLevel="0" collapsed="false">
      <c r="A2046" s="857"/>
      <c r="B2046" s="580" t="s">
        <v>13716</v>
      </c>
      <c r="C2046" s="330" t="s">
        <v>13722</v>
      </c>
      <c r="D2046" s="41" t="s">
        <v>13723</v>
      </c>
      <c r="E2046" s="266" t="s">
        <v>13724</v>
      </c>
      <c r="F2046" s="482"/>
      <c r="G2046" s="4"/>
      <c r="H2046" s="4"/>
      <c r="I2046" s="4"/>
    </row>
    <row r="2047" customFormat="false" ht="15.75" hidden="false" customHeight="false" outlineLevel="0" collapsed="false">
      <c r="A2047" s="857"/>
      <c r="B2047" s="580" t="s">
        <v>13716</v>
      </c>
      <c r="C2047" s="41" t="s">
        <v>13725</v>
      </c>
      <c r="D2047" s="5" t="s">
        <v>13726</v>
      </c>
      <c r="E2047" s="258" t="s">
        <v>13727</v>
      </c>
      <c r="F2047" s="482"/>
      <c r="G2047" s="4"/>
      <c r="H2047" s="4"/>
      <c r="I2047" s="4"/>
    </row>
    <row r="2048" customFormat="false" ht="15.75" hidden="false" customHeight="false" outlineLevel="0" collapsed="false">
      <c r="A2048" s="857"/>
      <c r="B2048" s="580" t="s">
        <v>13728</v>
      </c>
      <c r="C2048" s="41" t="s">
        <v>13729</v>
      </c>
      <c r="D2048" s="5" t="s">
        <v>1607</v>
      </c>
      <c r="E2048" s="258" t="s">
        <v>13730</v>
      </c>
      <c r="F2048" s="482"/>
      <c r="G2048" s="4"/>
      <c r="H2048" s="4"/>
      <c r="I2048" s="4"/>
    </row>
    <row r="2049" customFormat="false" ht="15.75" hidden="false" customHeight="false" outlineLevel="0" collapsed="false">
      <c r="A2049" s="857"/>
      <c r="B2049" s="580" t="s">
        <v>13728</v>
      </c>
      <c r="C2049" s="281" t="s">
        <v>13731</v>
      </c>
      <c r="D2049" s="5" t="s">
        <v>1554</v>
      </c>
      <c r="E2049" s="258" t="s">
        <v>13732</v>
      </c>
      <c r="F2049" s="482"/>
      <c r="G2049" s="4"/>
      <c r="H2049" s="4"/>
      <c r="I2049" s="4"/>
    </row>
    <row r="2050" customFormat="false" ht="15.75" hidden="false" customHeight="false" outlineLevel="0" collapsed="false">
      <c r="A2050" s="857"/>
      <c r="B2050" s="580" t="s">
        <v>13728</v>
      </c>
      <c r="C2050" s="275" t="s">
        <v>13733</v>
      </c>
      <c r="D2050" s="5" t="s">
        <v>12190</v>
      </c>
      <c r="E2050" s="258" t="s">
        <v>13734</v>
      </c>
      <c r="F2050" s="482"/>
      <c r="G2050" s="4"/>
      <c r="H2050" s="4"/>
      <c r="I2050" s="4"/>
    </row>
    <row r="2051" customFormat="false" ht="15.75" hidden="false" customHeight="false" outlineLevel="0" collapsed="false">
      <c r="A2051" s="857"/>
      <c r="B2051" s="580" t="s">
        <v>13728</v>
      </c>
      <c r="C2051" s="41" t="s">
        <v>13735</v>
      </c>
      <c r="D2051" s="41" t="s">
        <v>13736</v>
      </c>
      <c r="E2051" s="266" t="s">
        <v>13737</v>
      </c>
      <c r="F2051" s="482"/>
      <c r="G2051" s="4"/>
      <c r="H2051" s="4"/>
      <c r="I2051" s="4"/>
    </row>
    <row r="2052" customFormat="false" ht="15.75" hidden="false" customHeight="false" outlineLevel="0" collapsed="false">
      <c r="A2052" s="857"/>
      <c r="B2052" s="580" t="s">
        <v>13728</v>
      </c>
      <c r="C2052" s="275" t="s">
        <v>13738</v>
      </c>
      <c r="D2052" s="5" t="s">
        <v>9753</v>
      </c>
      <c r="E2052" s="258" t="s">
        <v>13739</v>
      </c>
      <c r="F2052" s="482"/>
      <c r="G2052" s="4"/>
      <c r="H2052" s="4"/>
      <c r="I2052" s="4"/>
    </row>
    <row r="2053" customFormat="false" ht="15.75" hidden="false" customHeight="false" outlineLevel="0" collapsed="false">
      <c r="A2053" s="857"/>
      <c r="B2053" s="580" t="s">
        <v>13728</v>
      </c>
      <c r="C2053" s="41" t="s">
        <v>13740</v>
      </c>
      <c r="D2053" s="5" t="s">
        <v>13741</v>
      </c>
      <c r="E2053" s="258" t="s">
        <v>13742</v>
      </c>
      <c r="F2053" s="482" t="s">
        <v>1574</v>
      </c>
      <c r="G2053" s="255" t="s">
        <v>13743</v>
      </c>
      <c r="H2053" s="4" t="s">
        <v>13744</v>
      </c>
      <c r="I2053" s="255" t="s">
        <v>13745</v>
      </c>
    </row>
    <row r="2054" customFormat="false" ht="15.75" hidden="false" customHeight="false" outlineLevel="0" collapsed="false">
      <c r="A2054" s="857"/>
      <c r="B2054" s="580" t="s">
        <v>13728</v>
      </c>
      <c r="C2054" s="275" t="s">
        <v>13746</v>
      </c>
      <c r="D2054" s="5" t="s">
        <v>13747</v>
      </c>
      <c r="E2054" s="258" t="s">
        <v>13748</v>
      </c>
      <c r="F2054" s="482"/>
      <c r="G2054" s="4"/>
      <c r="H2054" s="4"/>
      <c r="I2054" s="4"/>
    </row>
    <row r="2055" customFormat="false" ht="15.75" hidden="false" customHeight="false" outlineLevel="0" collapsed="false">
      <c r="A2055" s="857"/>
      <c r="B2055" s="580" t="s">
        <v>13749</v>
      </c>
      <c r="C2055" s="275" t="s">
        <v>13750</v>
      </c>
      <c r="D2055" s="5" t="s">
        <v>13751</v>
      </c>
      <c r="E2055" s="258" t="s">
        <v>13752</v>
      </c>
      <c r="F2055" s="482"/>
      <c r="G2055" s="4"/>
      <c r="H2055" s="4"/>
      <c r="I2055" s="4"/>
    </row>
    <row r="2056" customFormat="false" ht="15.75" hidden="false" customHeight="false" outlineLevel="0" collapsed="false">
      <c r="A2056" s="857"/>
      <c r="B2056" s="580" t="s">
        <v>13749</v>
      </c>
      <c r="C2056" s="275" t="s">
        <v>13753</v>
      </c>
      <c r="D2056" s="5" t="s">
        <v>13754</v>
      </c>
      <c r="E2056" s="258" t="s">
        <v>13755</v>
      </c>
      <c r="F2056" s="482"/>
      <c r="G2056" s="4"/>
      <c r="H2056" s="4"/>
      <c r="I2056" s="4"/>
    </row>
    <row r="2057" customFormat="false" ht="15.75" hidden="false" customHeight="false" outlineLevel="0" collapsed="false">
      <c r="A2057" s="857"/>
      <c r="B2057" s="580" t="s">
        <v>13749</v>
      </c>
      <c r="C2057" s="41" t="s">
        <v>13756</v>
      </c>
      <c r="D2057" s="5"/>
      <c r="E2057" s="11"/>
      <c r="F2057" s="482"/>
      <c r="G2057" s="4"/>
      <c r="H2057" s="4"/>
      <c r="I2057" s="4"/>
    </row>
    <row r="2058" customFormat="false" ht="15.75" hidden="false" customHeight="false" outlineLevel="0" collapsed="false">
      <c r="A2058" s="857"/>
      <c r="B2058" s="580" t="s">
        <v>13749</v>
      </c>
      <c r="C2058" s="275" t="s">
        <v>13757</v>
      </c>
      <c r="D2058" s="5" t="s">
        <v>13758</v>
      </c>
      <c r="E2058" s="258" t="s">
        <v>13759</v>
      </c>
      <c r="F2058" s="482"/>
      <c r="G2058" s="4"/>
      <c r="H2058" s="4"/>
      <c r="I2058" s="4"/>
    </row>
    <row r="2059" customFormat="false" ht="15.75" hidden="false" customHeight="false" outlineLevel="0" collapsed="false">
      <c r="A2059" s="857"/>
      <c r="B2059" s="580" t="s">
        <v>13760</v>
      </c>
      <c r="C2059" s="525" t="s">
        <v>13761</v>
      </c>
      <c r="D2059" s="5" t="s">
        <v>13762</v>
      </c>
      <c r="E2059" s="258" t="s">
        <v>13763</v>
      </c>
      <c r="F2059" s="482" t="s">
        <v>12310</v>
      </c>
      <c r="G2059" s="255" t="s">
        <v>13764</v>
      </c>
      <c r="H2059" s="4"/>
      <c r="I2059" s="4"/>
    </row>
    <row r="2060" customFormat="false" ht="15.75" hidden="false" customHeight="false" outlineLevel="0" collapsed="false">
      <c r="A2060" s="857"/>
      <c r="B2060" s="580" t="s">
        <v>13760</v>
      </c>
      <c r="C2060" s="275" t="s">
        <v>13765</v>
      </c>
      <c r="D2060" s="5" t="s">
        <v>13331</v>
      </c>
      <c r="E2060" s="258" t="s">
        <v>13766</v>
      </c>
      <c r="F2060" s="4" t="s">
        <v>13767</v>
      </c>
      <c r="G2060" s="255" t="s">
        <v>13768</v>
      </c>
    </row>
    <row r="2061" customFormat="false" ht="15.75" hidden="false" customHeight="false" outlineLevel="0" collapsed="false">
      <c r="A2061" s="857"/>
      <c r="B2061" s="580" t="s">
        <v>13760</v>
      </c>
      <c r="C2061" s="778" t="s">
        <v>13769</v>
      </c>
      <c r="D2061" s="5"/>
      <c r="E2061" s="11"/>
      <c r="F2061" s="482"/>
      <c r="G2061" s="4"/>
      <c r="H2061" s="4"/>
      <c r="I2061" s="4"/>
    </row>
    <row r="2062" customFormat="false" ht="15.75" hidden="false" customHeight="false" outlineLevel="0" collapsed="false">
      <c r="A2062" s="857"/>
      <c r="B2062" s="580" t="s">
        <v>13770</v>
      </c>
      <c r="C2062" s="41" t="s">
        <v>13771</v>
      </c>
      <c r="D2062" s="5"/>
      <c r="E2062" s="11"/>
      <c r="F2062" s="482"/>
      <c r="G2062" s="4"/>
      <c r="H2062" s="4"/>
      <c r="I2062" s="4"/>
    </row>
    <row r="2063" customFormat="false" ht="15.75" hidden="false" customHeight="false" outlineLevel="0" collapsed="false">
      <c r="A2063" s="857"/>
      <c r="B2063" s="580" t="s">
        <v>13770</v>
      </c>
      <c r="C2063" s="525" t="s">
        <v>13772</v>
      </c>
      <c r="D2063" s="18" t="s">
        <v>13773</v>
      </c>
      <c r="E2063" s="409" t="s">
        <v>13774</v>
      </c>
      <c r="F2063" s="5" t="s">
        <v>13331</v>
      </c>
      <c r="G2063" s="258" t="s">
        <v>13775</v>
      </c>
      <c r="H2063" s="482" t="s">
        <v>13776</v>
      </c>
      <c r="I2063" s="255" t="s">
        <v>13777</v>
      </c>
    </row>
    <row r="2064" customFormat="false" ht="15.75" hidden="false" customHeight="false" outlineLevel="0" collapsed="false">
      <c r="A2064" s="857"/>
      <c r="B2064" s="731" t="s">
        <v>13778</v>
      </c>
      <c r="C2064" s="860"/>
      <c r="D2064" s="46"/>
      <c r="E2064" s="426"/>
      <c r="F2064" s="861"/>
      <c r="G2064" s="173"/>
      <c r="H2064" s="173"/>
      <c r="I2064" s="173"/>
      <c r="J2064" s="28"/>
    </row>
    <row r="2065" customFormat="false" ht="15.75" hidden="false" customHeight="false" outlineLevel="0" collapsed="false">
      <c r="A2065" s="857"/>
      <c r="B2065" s="580" t="s">
        <v>13779</v>
      </c>
      <c r="C2065" s="275" t="s">
        <v>13780</v>
      </c>
      <c r="D2065" s="41" t="s">
        <v>13781</v>
      </c>
      <c r="E2065" s="266" t="s">
        <v>13782</v>
      </c>
      <c r="F2065" s="482"/>
      <c r="G2065" s="4"/>
      <c r="H2065" s="4"/>
      <c r="I2065" s="4"/>
    </row>
    <row r="2066" customFormat="false" ht="15.75" hidden="false" customHeight="false" outlineLevel="0" collapsed="false">
      <c r="A2066" s="857"/>
      <c r="B2066" s="580" t="s">
        <v>13779</v>
      </c>
      <c r="C2066" s="275" t="s">
        <v>13783</v>
      </c>
      <c r="D2066" s="5" t="s">
        <v>9702</v>
      </c>
      <c r="E2066" s="262" t="s">
        <v>13784</v>
      </c>
      <c r="F2066" s="482"/>
      <c r="G2066" s="4"/>
      <c r="H2066" s="4"/>
      <c r="I2066" s="4"/>
    </row>
    <row r="2067" customFormat="false" ht="15.75" hidden="false" customHeight="false" outlineLevel="0" collapsed="false">
      <c r="A2067" s="857"/>
      <c r="B2067" s="580" t="s">
        <v>13779</v>
      </c>
      <c r="C2067" s="275" t="s">
        <v>13785</v>
      </c>
      <c r="D2067" s="5" t="s">
        <v>1354</v>
      </c>
      <c r="E2067" s="258" t="s">
        <v>13786</v>
      </c>
      <c r="F2067" s="482" t="s">
        <v>13787</v>
      </c>
      <c r="G2067" s="285" t="s">
        <v>13788</v>
      </c>
      <c r="H2067" s="4"/>
      <c r="I2067" s="4"/>
    </row>
    <row r="2068" customFormat="false" ht="15.75" hidden="false" customHeight="false" outlineLevel="0" collapsed="false">
      <c r="A2068" s="857"/>
      <c r="B2068" s="580" t="s">
        <v>13779</v>
      </c>
      <c r="C2068" s="275" t="s">
        <v>13789</v>
      </c>
      <c r="D2068" s="5"/>
      <c r="E2068" s="11"/>
      <c r="F2068" s="482"/>
      <c r="G2068" s="4"/>
      <c r="H2068" s="4"/>
      <c r="I2068" s="4"/>
    </row>
    <row r="2069" customFormat="false" ht="15.75" hidden="false" customHeight="false" outlineLevel="0" collapsed="false">
      <c r="A2069" s="857"/>
      <c r="B2069" s="580" t="s">
        <v>13779</v>
      </c>
      <c r="C2069" s="330" t="s">
        <v>13790</v>
      </c>
      <c r="D2069" s="5" t="s">
        <v>1821</v>
      </c>
      <c r="E2069" s="258" t="s">
        <v>13791</v>
      </c>
      <c r="F2069" s="482" t="s">
        <v>1607</v>
      </c>
      <c r="G2069" s="255" t="s">
        <v>13792</v>
      </c>
      <c r="H2069" s="4"/>
      <c r="I2069" s="4"/>
    </row>
    <row r="2070" customFormat="false" ht="15.75" hidden="false" customHeight="false" outlineLevel="0" collapsed="false">
      <c r="A2070" s="857"/>
      <c r="B2070" s="580" t="s">
        <v>13779</v>
      </c>
      <c r="C2070" s="525" t="s">
        <v>13793</v>
      </c>
      <c r="D2070" s="4" t="s">
        <v>13794</v>
      </c>
      <c r="E2070" s="262" t="s">
        <v>13795</v>
      </c>
      <c r="F2070" s="482"/>
      <c r="G2070" s="4"/>
      <c r="H2070" s="4"/>
      <c r="I2070" s="4"/>
    </row>
    <row r="2071" customFormat="false" ht="15.75" hidden="false" customHeight="false" outlineLevel="0" collapsed="false">
      <c r="A2071" s="857"/>
      <c r="B2071" s="580" t="s">
        <v>13779</v>
      </c>
      <c r="C2071" s="740" t="s">
        <v>13796</v>
      </c>
      <c r="D2071" s="5"/>
      <c r="E2071" s="11"/>
      <c r="F2071" s="482"/>
      <c r="G2071" s="4"/>
      <c r="H2071" s="4"/>
      <c r="I2071" s="4"/>
    </row>
    <row r="2072" customFormat="false" ht="15.75" hidden="false" customHeight="false" outlineLevel="0" collapsed="false">
      <c r="A2072" s="857"/>
      <c r="B2072" s="646" t="n">
        <v>45383</v>
      </c>
      <c r="C2072" s="378" t="s">
        <v>13797</v>
      </c>
      <c r="D2072" s="5" t="s">
        <v>13798</v>
      </c>
      <c r="E2072" s="258" t="s">
        <v>13799</v>
      </c>
      <c r="F2072" s="482"/>
      <c r="G2072" s="4"/>
      <c r="H2072" s="4"/>
      <c r="I2072" s="4"/>
    </row>
    <row r="2073" customFormat="false" ht="15.75" hidden="false" customHeight="false" outlineLevel="0" collapsed="false">
      <c r="A2073" s="857"/>
      <c r="B2073" s="646" t="n">
        <v>45383</v>
      </c>
      <c r="C2073" s="866" t="s">
        <v>13800</v>
      </c>
      <c r="D2073" s="5" t="s">
        <v>13798</v>
      </c>
      <c r="E2073" s="255" t="s">
        <v>13801</v>
      </c>
      <c r="F2073" s="4"/>
      <c r="G2073" s="4"/>
    </row>
    <row r="2074" customFormat="false" ht="15.75" hidden="false" customHeight="false" outlineLevel="0" collapsed="false">
      <c r="A2074" s="857"/>
      <c r="B2074" s="662" t="n">
        <v>45384</v>
      </c>
      <c r="C2074" s="802" t="s">
        <v>13802</v>
      </c>
      <c r="D2074" s="5" t="s">
        <v>1821</v>
      </c>
      <c r="E2074" s="255" t="s">
        <v>13803</v>
      </c>
      <c r="F2074" s="4" t="s">
        <v>13804</v>
      </c>
      <c r="G2074" s="255" t="s">
        <v>13805</v>
      </c>
    </row>
    <row r="2075" customFormat="false" ht="15.75" hidden="false" customHeight="false" outlineLevel="0" collapsed="false">
      <c r="A2075" s="857"/>
      <c r="B2075" s="662" t="n">
        <v>45385</v>
      </c>
      <c r="C2075" s="765" t="s">
        <v>13806</v>
      </c>
      <c r="D2075" s="5" t="s">
        <v>1380</v>
      </c>
      <c r="E2075" s="255" t="s">
        <v>13807</v>
      </c>
      <c r="F2075" s="4" t="s">
        <v>13298</v>
      </c>
      <c r="G2075" s="255" t="s">
        <v>13808</v>
      </c>
    </row>
    <row r="2076" customFormat="false" ht="15.75" hidden="false" customHeight="false" outlineLevel="0" collapsed="false">
      <c r="A2076" s="857"/>
      <c r="B2076" s="662" t="n">
        <v>45385</v>
      </c>
      <c r="C2076" s="803" t="s">
        <v>13809</v>
      </c>
      <c r="D2076" s="41" t="s">
        <v>13810</v>
      </c>
      <c r="E2076" s="266" t="s">
        <v>13811</v>
      </c>
      <c r="F2076" s="4"/>
      <c r="G2076" s="4"/>
    </row>
    <row r="2077" customFormat="false" ht="15.75" hidden="false" customHeight="false" outlineLevel="0" collapsed="false">
      <c r="A2077" s="857"/>
      <c r="B2077" s="662" t="n">
        <v>45385</v>
      </c>
      <c r="C2077" s="293" t="s">
        <v>13812</v>
      </c>
      <c r="D2077" s="5"/>
      <c r="E2077" s="4"/>
      <c r="F2077" s="4"/>
      <c r="G2077" s="4"/>
    </row>
    <row r="2078" customFormat="false" ht="15.75" hidden="false" customHeight="false" outlineLevel="0" collapsed="false">
      <c r="A2078" s="857"/>
      <c r="B2078" s="662" t="n">
        <v>45386</v>
      </c>
      <c r="C2078" s="264" t="s">
        <v>13813</v>
      </c>
      <c r="D2078" s="41" t="s">
        <v>13814</v>
      </c>
      <c r="E2078" s="266" t="s">
        <v>13815</v>
      </c>
      <c r="F2078" s="41" t="s">
        <v>13816</v>
      </c>
      <c r="G2078" s="262" t="s">
        <v>13817</v>
      </c>
    </row>
    <row r="2079" customFormat="false" ht="15.75" hidden="false" customHeight="false" outlineLevel="0" collapsed="false">
      <c r="A2079" s="857"/>
      <c r="B2079" s="646" t="n">
        <v>45386</v>
      </c>
      <c r="C2079" s="841" t="s">
        <v>13818</v>
      </c>
      <c r="D2079" s="5" t="s">
        <v>13819</v>
      </c>
      <c r="E2079" s="292" t="s">
        <v>13820</v>
      </c>
      <c r="F2079" s="4"/>
      <c r="G2079" s="4"/>
    </row>
    <row r="2080" customFormat="false" ht="15.75" hidden="false" customHeight="false" outlineLevel="0" collapsed="false">
      <c r="A2080" s="857"/>
      <c r="B2080" s="662" t="n">
        <v>45386</v>
      </c>
      <c r="C2080" s="275" t="s">
        <v>13821</v>
      </c>
      <c r="D2080" s="5" t="s">
        <v>1344</v>
      </c>
      <c r="E2080" s="262" t="s">
        <v>13822</v>
      </c>
      <c r="F2080" s="4"/>
      <c r="G2080" s="4"/>
    </row>
    <row r="2081" customFormat="false" ht="15.75" hidden="false" customHeight="false" outlineLevel="0" collapsed="false">
      <c r="A2081" s="857"/>
      <c r="B2081" s="662" t="n">
        <v>45386</v>
      </c>
      <c r="C2081" s="275" t="s">
        <v>13823</v>
      </c>
      <c r="D2081" s="5" t="s">
        <v>13111</v>
      </c>
      <c r="E2081" s="262" t="s">
        <v>13824</v>
      </c>
      <c r="F2081" s="5" t="s">
        <v>1714</v>
      </c>
      <c r="G2081" s="262" t="s">
        <v>13825</v>
      </c>
    </row>
    <row r="2082" customFormat="false" ht="15.75" hidden="false" customHeight="false" outlineLevel="0" collapsed="false">
      <c r="A2082" s="857"/>
      <c r="B2082" s="646" t="n">
        <v>45387</v>
      </c>
      <c r="C2082" s="841" t="s">
        <v>13826</v>
      </c>
      <c r="D2082" s="5" t="s">
        <v>12190</v>
      </c>
      <c r="E2082" s="255" t="s">
        <v>13827</v>
      </c>
      <c r="F2082" s="4"/>
      <c r="G2082" s="4"/>
    </row>
    <row r="2083" customFormat="false" ht="15.75" hidden="false" customHeight="false" outlineLevel="0" collapsed="false">
      <c r="A2083" s="857"/>
      <c r="B2083" s="646" t="n">
        <v>45387</v>
      </c>
      <c r="C2083" s="841" t="s">
        <v>13828</v>
      </c>
      <c r="D2083" s="5" t="s">
        <v>13829</v>
      </c>
      <c r="E2083" s="255" t="s">
        <v>13830</v>
      </c>
      <c r="F2083" s="4" t="s">
        <v>13831</v>
      </c>
      <c r="G2083" s="255" t="s">
        <v>13832</v>
      </c>
    </row>
    <row r="2084" customFormat="false" ht="15.75" hidden="false" customHeight="false" outlineLevel="0" collapsed="false">
      <c r="A2084" s="857"/>
      <c r="B2084" s="646" t="n">
        <v>45387</v>
      </c>
      <c r="C2084" s="256" t="s">
        <v>13833</v>
      </c>
      <c r="D2084" s="5" t="s">
        <v>13834</v>
      </c>
      <c r="E2084" s="255" t="s">
        <v>13835</v>
      </c>
      <c r="F2084" s="4"/>
      <c r="G2084" s="4"/>
    </row>
    <row r="2085" customFormat="false" ht="15.75" hidden="false" customHeight="false" outlineLevel="0" collapsed="false">
      <c r="A2085" s="857"/>
      <c r="B2085" s="646" t="n">
        <v>45387</v>
      </c>
      <c r="C2085" s="256" t="s">
        <v>13836</v>
      </c>
      <c r="D2085" s="5" t="s">
        <v>13837</v>
      </c>
      <c r="E2085" s="255" t="s">
        <v>13838</v>
      </c>
      <c r="F2085" s="4" t="s">
        <v>1666</v>
      </c>
      <c r="G2085" s="255" t="s">
        <v>13839</v>
      </c>
    </row>
    <row r="2086" customFormat="false" ht="15.75" hidden="false" customHeight="false" outlineLevel="0" collapsed="false">
      <c r="A2086" s="857"/>
      <c r="B2086" s="646" t="n">
        <v>45387</v>
      </c>
      <c r="C2086" s="256" t="s">
        <v>13840</v>
      </c>
      <c r="D2086" s="5"/>
      <c r="E2086" s="4"/>
      <c r="F2086" s="4" t="s">
        <v>4264</v>
      </c>
      <c r="G2086" s="255" t="s">
        <v>13841</v>
      </c>
    </row>
    <row r="2087" customFormat="false" ht="15.75" hidden="false" customHeight="false" outlineLevel="0" collapsed="false">
      <c r="A2087" s="857"/>
      <c r="B2087" s="662" t="n">
        <v>45388</v>
      </c>
      <c r="C2087" s="275" t="s">
        <v>13842</v>
      </c>
      <c r="D2087" s="5" t="s">
        <v>13843</v>
      </c>
      <c r="E2087" s="262" t="s">
        <v>13844</v>
      </c>
      <c r="F2087" s="4"/>
      <c r="G2087" s="4"/>
    </row>
    <row r="2088" customFormat="false" ht="15.75" hidden="false" customHeight="false" outlineLevel="0" collapsed="false">
      <c r="A2088" s="857"/>
      <c r="B2088" s="662" t="n">
        <v>45388</v>
      </c>
      <c r="C2088" s="275" t="s">
        <v>13845</v>
      </c>
      <c r="D2088" s="5" t="s">
        <v>518</v>
      </c>
      <c r="E2088" s="262" t="s">
        <v>13846</v>
      </c>
      <c r="F2088" s="4"/>
      <c r="G2088" s="4"/>
    </row>
    <row r="2089" customFormat="false" ht="15.75" hidden="false" customHeight="false" outlineLevel="0" collapsed="false">
      <c r="A2089" s="857"/>
      <c r="B2089" s="662" t="n">
        <v>45388</v>
      </c>
      <c r="C2089" s="867" t="s">
        <v>13847</v>
      </c>
      <c r="D2089" s="41" t="s">
        <v>13848</v>
      </c>
      <c r="E2089" s="266" t="s">
        <v>13849</v>
      </c>
      <c r="F2089" s="5" t="s">
        <v>5433</v>
      </c>
      <c r="G2089" s="262" t="s">
        <v>13850</v>
      </c>
    </row>
    <row r="2090" customFormat="false" ht="15.75" hidden="false" customHeight="false" outlineLevel="0" collapsed="false">
      <c r="A2090" s="857"/>
      <c r="B2090" s="646" t="n">
        <v>45388</v>
      </c>
      <c r="C2090" s="841" t="s">
        <v>13851</v>
      </c>
      <c r="D2090" s="5" t="s">
        <v>13852</v>
      </c>
      <c r="E2090" s="292" t="s">
        <v>13853</v>
      </c>
      <c r="F2090" s="4"/>
      <c r="G2090" s="4"/>
    </row>
    <row r="2091" customFormat="false" ht="15.75" hidden="false" customHeight="false" outlineLevel="0" collapsed="false">
      <c r="A2091" s="857"/>
      <c r="B2091" s="646" t="n">
        <v>45389</v>
      </c>
      <c r="C2091" s="841" t="s">
        <v>13854</v>
      </c>
      <c r="D2091" s="5" t="s">
        <v>13855</v>
      </c>
      <c r="E2091" s="255" t="s">
        <v>13856</v>
      </c>
      <c r="F2091" s="4" t="s">
        <v>598</v>
      </c>
      <c r="G2091" s="255" t="s">
        <v>13857</v>
      </c>
    </row>
    <row r="2092" customFormat="false" ht="15.75" hidden="false" customHeight="false" outlineLevel="0" collapsed="false">
      <c r="A2092" s="857"/>
      <c r="B2092" s="646" t="n">
        <v>45389</v>
      </c>
      <c r="C2092" s="841" t="s">
        <v>13858</v>
      </c>
      <c r="D2092" s="5" t="s">
        <v>1580</v>
      </c>
      <c r="E2092" s="255" t="s">
        <v>13859</v>
      </c>
      <c r="F2092" s="4" t="s">
        <v>13860</v>
      </c>
      <c r="G2092" s="255" t="s">
        <v>13861</v>
      </c>
    </row>
    <row r="2093" customFormat="false" ht="15.75" hidden="false" customHeight="false" outlineLevel="0" collapsed="false">
      <c r="A2093" s="857"/>
      <c r="B2093" s="646" t="n">
        <v>45389</v>
      </c>
      <c r="C2093" s="841" t="s">
        <v>13862</v>
      </c>
      <c r="D2093" s="5" t="s">
        <v>13863</v>
      </c>
      <c r="E2093" s="255" t="s">
        <v>13864</v>
      </c>
      <c r="F2093" s="4"/>
      <c r="G2093" s="4"/>
    </row>
    <row r="2094" customFormat="false" ht="15.75" hidden="false" customHeight="false" outlineLevel="0" collapsed="false">
      <c r="A2094" s="857"/>
      <c r="B2094" s="662" t="n">
        <v>45390</v>
      </c>
      <c r="C2094" s="672" t="s">
        <v>13865</v>
      </c>
      <c r="D2094" s="5" t="s">
        <v>598</v>
      </c>
      <c r="E2094" s="255" t="s">
        <v>13866</v>
      </c>
      <c r="F2094" s="4"/>
      <c r="G2094" s="4"/>
    </row>
    <row r="2095" customFormat="false" ht="15.75" hidden="false" customHeight="false" outlineLevel="0" collapsed="false">
      <c r="A2095" s="857"/>
      <c r="B2095" s="646" t="n">
        <v>45390</v>
      </c>
      <c r="C2095" s="841" t="s">
        <v>13867</v>
      </c>
      <c r="D2095" s="5" t="s">
        <v>5285</v>
      </c>
      <c r="E2095" s="255" t="s">
        <v>13868</v>
      </c>
      <c r="F2095" s="4" t="s">
        <v>13869</v>
      </c>
      <c r="G2095" s="255" t="s">
        <v>13870</v>
      </c>
    </row>
    <row r="2096" customFormat="false" ht="15.75" hidden="false" customHeight="false" outlineLevel="0" collapsed="false">
      <c r="A2096" s="857"/>
      <c r="B2096" s="646" t="n">
        <v>45390</v>
      </c>
      <c r="C2096" s="841" t="s">
        <v>13871</v>
      </c>
      <c r="D2096" s="5" t="s">
        <v>13872</v>
      </c>
      <c r="E2096" s="255" t="s">
        <v>13873</v>
      </c>
      <c r="F2096" s="4"/>
      <c r="G2096" s="4"/>
    </row>
    <row r="2097" customFormat="false" ht="15.75" hidden="false" customHeight="false" outlineLevel="0" collapsed="false">
      <c r="A2097" s="857"/>
      <c r="B2097" s="646" t="n">
        <v>45391</v>
      </c>
      <c r="C2097" s="841" t="s">
        <v>13874</v>
      </c>
      <c r="D2097" s="5" t="s">
        <v>13875</v>
      </c>
      <c r="E2097" s="255" t="s">
        <v>13876</v>
      </c>
      <c r="F2097" s="4"/>
      <c r="G2097" s="4"/>
    </row>
    <row r="2098" customFormat="false" ht="15.75" hidden="false" customHeight="false" outlineLevel="0" collapsed="false">
      <c r="A2098" s="857"/>
      <c r="B2098" s="646" t="n">
        <v>45391</v>
      </c>
      <c r="C2098" s="841" t="s">
        <v>13877</v>
      </c>
      <c r="D2098" s="862" t="s">
        <v>13878</v>
      </c>
      <c r="E2098" s="292" t="s">
        <v>13879</v>
      </c>
      <c r="F2098" s="4"/>
      <c r="G2098" s="4"/>
    </row>
    <row r="2099" customFormat="false" ht="15.75" hidden="false" customHeight="false" outlineLevel="0" collapsed="false">
      <c r="A2099" s="857"/>
      <c r="B2099" s="646" t="n">
        <v>45391</v>
      </c>
      <c r="C2099" s="841" t="s">
        <v>13880</v>
      </c>
      <c r="D2099" s="5" t="s">
        <v>13881</v>
      </c>
      <c r="E2099" s="292" t="s">
        <v>13882</v>
      </c>
      <c r="F2099" s="4"/>
      <c r="G2099" s="4"/>
    </row>
    <row r="2100" customFormat="false" ht="15.75" hidden="false" customHeight="false" outlineLevel="0" collapsed="false">
      <c r="A2100" s="857"/>
      <c r="B2100" s="646" t="n">
        <v>45391</v>
      </c>
      <c r="C2100" s="840" t="s">
        <v>13883</v>
      </c>
      <c r="D2100" s="5" t="s">
        <v>2611</v>
      </c>
      <c r="E2100" s="255" t="s">
        <v>13884</v>
      </c>
      <c r="F2100" s="4"/>
      <c r="G2100" s="4"/>
    </row>
    <row r="2101" customFormat="false" ht="15.75" hidden="false" customHeight="false" outlineLevel="0" collapsed="false">
      <c r="A2101" s="857"/>
      <c r="B2101" s="646" t="n">
        <v>45391</v>
      </c>
      <c r="C2101" s="840" t="s">
        <v>13885</v>
      </c>
      <c r="D2101" s="5" t="s">
        <v>2611</v>
      </c>
      <c r="E2101" s="255" t="s">
        <v>13886</v>
      </c>
      <c r="F2101" s="4"/>
      <c r="G2101" s="4"/>
    </row>
    <row r="2102" customFormat="false" ht="15.75" hidden="false" customHeight="false" outlineLevel="0" collapsed="false">
      <c r="A2102" s="857"/>
      <c r="B2102" s="662" t="n">
        <v>45391</v>
      </c>
      <c r="C2102" s="264" t="s">
        <v>13887</v>
      </c>
      <c r="D2102" s="5"/>
      <c r="E2102" s="5"/>
      <c r="F2102" s="4"/>
      <c r="G2102" s="4"/>
    </row>
    <row r="2103" customFormat="false" ht="15.75" hidden="false" customHeight="false" outlineLevel="0" collapsed="false">
      <c r="A2103" s="857"/>
      <c r="B2103" s="646" t="n">
        <v>45391</v>
      </c>
      <c r="C2103" s="841" t="s">
        <v>13888</v>
      </c>
      <c r="D2103" s="5" t="s">
        <v>13889</v>
      </c>
      <c r="E2103" s="4"/>
      <c r="F2103" s="4"/>
      <c r="G2103" s="4"/>
    </row>
    <row r="2104" customFormat="false" ht="15.75" hidden="false" customHeight="false" outlineLevel="0" collapsed="false">
      <c r="A2104" s="857"/>
      <c r="B2104" s="646" t="n">
        <v>45392</v>
      </c>
      <c r="C2104" s="841" t="s">
        <v>13890</v>
      </c>
      <c r="D2104" s="5" t="s">
        <v>13891</v>
      </c>
      <c r="E2104" s="255" t="s">
        <v>13892</v>
      </c>
      <c r="F2104" s="4"/>
      <c r="G2104" s="4"/>
    </row>
    <row r="2105" customFormat="false" ht="15.75" hidden="false" customHeight="false" outlineLevel="0" collapsed="false">
      <c r="A2105" s="857"/>
      <c r="B2105" s="646" t="n">
        <v>45392</v>
      </c>
      <c r="C2105" s="841" t="s">
        <v>13893</v>
      </c>
      <c r="D2105" s="5" t="s">
        <v>13894</v>
      </c>
      <c r="E2105" s="255" t="s">
        <v>13895</v>
      </c>
      <c r="F2105" s="4"/>
      <c r="G2105" s="4"/>
    </row>
    <row r="2106" customFormat="false" ht="15.75" hidden="false" customHeight="false" outlineLevel="0" collapsed="false">
      <c r="A2106" s="857"/>
      <c r="B2106" s="646" t="n">
        <v>45392</v>
      </c>
      <c r="C2106" s="291" t="s">
        <v>13896</v>
      </c>
      <c r="D2106" s="5" t="s">
        <v>13897</v>
      </c>
      <c r="E2106" s="255" t="s">
        <v>13898</v>
      </c>
      <c r="F2106" s="255" t="s">
        <v>13899</v>
      </c>
      <c r="G2106" s="255" t="s">
        <v>13900</v>
      </c>
    </row>
    <row r="2107" customFormat="false" ht="15.75" hidden="false" customHeight="false" outlineLevel="0" collapsed="false">
      <c r="A2107" s="857"/>
      <c r="B2107" s="646" t="n">
        <v>45392</v>
      </c>
      <c r="C2107" s="866" t="s">
        <v>13901</v>
      </c>
      <c r="D2107" s="5" t="s">
        <v>13902</v>
      </c>
      <c r="E2107" s="255" t="s">
        <v>13903</v>
      </c>
      <c r="F2107" s="4" t="s">
        <v>1312</v>
      </c>
      <c r="G2107" s="255" t="s">
        <v>13904</v>
      </c>
    </row>
    <row r="2108" customFormat="false" ht="15.75" hidden="false" customHeight="false" outlineLevel="0" collapsed="false">
      <c r="A2108" s="857"/>
      <c r="B2108" s="646" t="n">
        <v>45392</v>
      </c>
      <c r="C2108" s="868" t="s">
        <v>13905</v>
      </c>
      <c r="D2108" s="5" t="s">
        <v>13906</v>
      </c>
      <c r="E2108" s="255" t="s">
        <v>13907</v>
      </c>
      <c r="F2108" s="4"/>
      <c r="G2108" s="4"/>
    </row>
    <row r="2109" customFormat="false" ht="15.75" hidden="false" customHeight="false" outlineLevel="0" collapsed="false">
      <c r="A2109" s="857"/>
      <c r="B2109" s="646" t="n">
        <v>45392</v>
      </c>
      <c r="C2109" s="841" t="s">
        <v>13908</v>
      </c>
      <c r="D2109" s="5" t="s">
        <v>13909</v>
      </c>
      <c r="E2109" s="255" t="s">
        <v>13910</v>
      </c>
      <c r="F2109" s="4"/>
      <c r="G2109" s="4"/>
    </row>
    <row r="2110" customFormat="false" ht="15.75" hidden="false" customHeight="false" outlineLevel="0" collapsed="false">
      <c r="A2110" s="857"/>
      <c r="B2110" s="646" t="n">
        <v>45392</v>
      </c>
      <c r="C2110" s="841" t="s">
        <v>13911</v>
      </c>
      <c r="D2110" s="5" t="s">
        <v>1312</v>
      </c>
      <c r="E2110" s="255" t="s">
        <v>13912</v>
      </c>
      <c r="F2110" s="4"/>
      <c r="G2110" s="4"/>
    </row>
    <row r="2111" customFormat="false" ht="15.75" hidden="false" customHeight="false" outlineLevel="0" collapsed="false">
      <c r="A2111" s="857"/>
      <c r="B2111" s="646" t="n">
        <v>45392</v>
      </c>
      <c r="C2111" s="868" t="s">
        <v>13913</v>
      </c>
      <c r="D2111" s="5" t="s">
        <v>1010</v>
      </c>
      <c r="E2111" s="255" t="s">
        <v>13914</v>
      </c>
      <c r="F2111" s="4"/>
      <c r="G2111" s="4"/>
    </row>
    <row r="2112" customFormat="false" ht="15.75" hidden="false" customHeight="false" outlineLevel="0" collapsed="false">
      <c r="A2112" s="857"/>
      <c r="B2112" s="646" t="n">
        <v>45393</v>
      </c>
      <c r="C2112" s="868" t="s">
        <v>13915</v>
      </c>
      <c r="D2112" s="5" t="s">
        <v>4154</v>
      </c>
      <c r="E2112" s="255" t="s">
        <v>13916</v>
      </c>
      <c r="F2112" s="4"/>
      <c r="G2112" s="4"/>
    </row>
    <row r="2113" customFormat="false" ht="15.75" hidden="false" customHeight="false" outlineLevel="0" collapsed="false">
      <c r="A2113" s="857"/>
      <c r="B2113" s="646" t="n">
        <v>45393</v>
      </c>
      <c r="C2113" s="841" t="s">
        <v>13917</v>
      </c>
      <c r="D2113" s="5" t="s">
        <v>13918</v>
      </c>
      <c r="E2113" s="255" t="s">
        <v>13919</v>
      </c>
      <c r="F2113" s="4"/>
      <c r="G2113" s="4"/>
    </row>
    <row r="2114" customFormat="false" ht="15.75" hidden="false" customHeight="false" outlineLevel="0" collapsed="false">
      <c r="A2114" s="857"/>
      <c r="B2114" s="646" t="n">
        <v>45393</v>
      </c>
      <c r="C2114" s="840" t="s">
        <v>13920</v>
      </c>
      <c r="D2114" s="5" t="s">
        <v>13921</v>
      </c>
      <c r="E2114" s="255" t="s">
        <v>13922</v>
      </c>
      <c r="F2114" s="4"/>
      <c r="G2114" s="4"/>
    </row>
    <row r="2115" customFormat="false" ht="15.75" hidden="false" customHeight="false" outlineLevel="0" collapsed="false">
      <c r="A2115" s="857"/>
      <c r="B2115" s="662" t="n">
        <v>45393</v>
      </c>
      <c r="C2115" s="264" t="s">
        <v>13923</v>
      </c>
      <c r="D2115" s="5" t="s">
        <v>13924</v>
      </c>
      <c r="E2115" s="262" t="s">
        <v>13925</v>
      </c>
      <c r="F2115" s="4"/>
      <c r="G2115" s="4"/>
    </row>
    <row r="2116" customFormat="false" ht="15.75" hidden="false" customHeight="false" outlineLevel="0" collapsed="false">
      <c r="A2116" s="857"/>
      <c r="B2116" s="662" t="n">
        <v>45393</v>
      </c>
      <c r="C2116" s="264" t="s">
        <v>13926</v>
      </c>
      <c r="D2116" s="5" t="s">
        <v>13927</v>
      </c>
      <c r="E2116" s="262" t="s">
        <v>13928</v>
      </c>
      <c r="F2116" s="4"/>
      <c r="G2116" s="4"/>
    </row>
    <row r="2117" customFormat="false" ht="15.75" hidden="false" customHeight="false" outlineLevel="0" collapsed="false">
      <c r="A2117" s="857"/>
      <c r="B2117" s="646" t="n">
        <v>45393</v>
      </c>
      <c r="C2117" s="868" t="s">
        <v>13929</v>
      </c>
      <c r="D2117" s="5" t="s">
        <v>1354</v>
      </c>
      <c r="E2117" s="255" t="s">
        <v>13930</v>
      </c>
      <c r="F2117" s="4"/>
      <c r="G2117" s="4"/>
    </row>
    <row r="2118" customFormat="false" ht="15.75" hidden="false" customHeight="false" outlineLevel="0" collapsed="false">
      <c r="A2118" s="857"/>
      <c r="B2118" s="646" t="n">
        <v>45394</v>
      </c>
      <c r="C2118" s="868" t="s">
        <v>13931</v>
      </c>
      <c r="D2118" s="5"/>
      <c r="E2118" s="4"/>
      <c r="F2118" s="4"/>
      <c r="G2118" s="4"/>
    </row>
    <row r="2119" customFormat="false" ht="15.75" hidden="false" customHeight="false" outlineLevel="0" collapsed="false">
      <c r="A2119" s="857"/>
      <c r="B2119" s="646" t="n">
        <v>45394</v>
      </c>
      <c r="C2119" s="841" t="s">
        <v>13932</v>
      </c>
      <c r="D2119" s="5" t="s">
        <v>1564</v>
      </c>
      <c r="E2119" s="255" t="s">
        <v>13933</v>
      </c>
      <c r="F2119" s="4"/>
      <c r="G2119" s="4"/>
    </row>
    <row r="2120" customFormat="false" ht="15.75" hidden="false" customHeight="false" outlineLevel="0" collapsed="false">
      <c r="A2120" s="857"/>
      <c r="B2120" s="662" t="n">
        <v>45394</v>
      </c>
      <c r="C2120" s="281" t="s">
        <v>13934</v>
      </c>
      <c r="D2120" s="5" t="s">
        <v>1354</v>
      </c>
      <c r="E2120" s="262" t="s">
        <v>13935</v>
      </c>
      <c r="F2120" s="5"/>
      <c r="G2120" s="4"/>
    </row>
    <row r="2121" customFormat="false" ht="15.75" hidden="false" customHeight="false" outlineLevel="0" collapsed="false">
      <c r="A2121" s="857"/>
      <c r="B2121" s="662" t="n">
        <v>45394</v>
      </c>
      <c r="C2121" s="275" t="s">
        <v>13936</v>
      </c>
      <c r="D2121" s="5" t="s">
        <v>13937</v>
      </c>
      <c r="E2121" s="262" t="s">
        <v>13938</v>
      </c>
      <c r="F2121" s="5"/>
      <c r="G2121" s="4"/>
    </row>
    <row r="2122" customFormat="false" ht="15.75" hidden="false" customHeight="false" outlineLevel="0" collapsed="false">
      <c r="A2122" s="857"/>
      <c r="B2122" s="646" t="n">
        <v>45394</v>
      </c>
      <c r="C2122" s="841" t="s">
        <v>13939</v>
      </c>
      <c r="D2122" s="5" t="s">
        <v>418</v>
      </c>
      <c r="E2122" s="255" t="s">
        <v>13940</v>
      </c>
    </row>
    <row r="2123" customFormat="false" ht="15.75" hidden="false" customHeight="false" outlineLevel="0" collapsed="false">
      <c r="A2123" s="857"/>
      <c r="B2123" s="646" t="n">
        <v>45394</v>
      </c>
      <c r="C2123" s="841" t="s">
        <v>13941</v>
      </c>
      <c r="D2123" s="4" t="s">
        <v>13942</v>
      </c>
      <c r="E2123" s="255" t="s">
        <v>13943</v>
      </c>
      <c r="F2123" s="5"/>
      <c r="G2123" s="4" t="s">
        <v>13944</v>
      </c>
      <c r="H2123" s="255" t="s">
        <v>13945</v>
      </c>
      <c r="I2123" s="4" t="s">
        <v>13946</v>
      </c>
      <c r="J2123" s="255" t="s">
        <v>13945</v>
      </c>
    </row>
    <row r="2124" customFormat="false" ht="15.75" hidden="false" customHeight="false" outlineLevel="0" collapsed="false">
      <c r="A2124" s="857"/>
      <c r="B2124" s="646" t="n">
        <v>45394</v>
      </c>
      <c r="C2124" s="841" t="s">
        <v>13947</v>
      </c>
      <c r="D2124" s="4" t="s">
        <v>1354</v>
      </c>
      <c r="E2124" s="255" t="s">
        <v>13948</v>
      </c>
      <c r="F2124" s="5" t="s">
        <v>1619</v>
      </c>
      <c r="G2124" s="255" t="s">
        <v>13949</v>
      </c>
    </row>
    <row r="2125" customFormat="false" ht="15.75" hidden="false" customHeight="false" outlineLevel="0" collapsed="false">
      <c r="A2125" s="857"/>
      <c r="B2125" s="106" t="s">
        <v>9936</v>
      </c>
      <c r="C2125" s="841" t="s">
        <v>13950</v>
      </c>
      <c r="D2125" s="4" t="s">
        <v>13855</v>
      </c>
      <c r="E2125" s="255" t="s">
        <v>13951</v>
      </c>
      <c r="F2125" s="5"/>
      <c r="G2125" s="4"/>
    </row>
    <row r="2126" customFormat="false" ht="15.75" hidden="false" customHeight="false" outlineLevel="0" collapsed="false">
      <c r="A2126" s="857"/>
      <c r="B2126" s="646" t="n">
        <v>45394</v>
      </c>
      <c r="C2126" s="866" t="s">
        <v>13952</v>
      </c>
      <c r="D2126" s="4" t="s">
        <v>1354</v>
      </c>
      <c r="E2126" s="255" t="s">
        <v>13953</v>
      </c>
      <c r="F2126" s="5"/>
      <c r="G2126" s="4"/>
    </row>
    <row r="2127" customFormat="false" ht="15.75" hidden="false" customHeight="false" outlineLevel="0" collapsed="false">
      <c r="A2127" s="857"/>
      <c r="B2127" s="662" t="n">
        <v>45394</v>
      </c>
      <c r="C2127" s="299" t="s">
        <v>13954</v>
      </c>
      <c r="D2127" s="5" t="s">
        <v>1580</v>
      </c>
      <c r="E2127" s="262" t="s">
        <v>13955</v>
      </c>
      <c r="F2127" s="5"/>
      <c r="G2127" s="4"/>
    </row>
    <row r="2128" customFormat="false" ht="15.75" hidden="false" customHeight="false" outlineLevel="0" collapsed="false">
      <c r="A2128" s="857"/>
      <c r="B2128" s="646" t="n">
        <v>45394</v>
      </c>
      <c r="C2128" s="841" t="s">
        <v>13956</v>
      </c>
      <c r="D2128" s="4" t="s">
        <v>12805</v>
      </c>
      <c r="E2128" s="255" t="s">
        <v>13957</v>
      </c>
      <c r="F2128" s="5"/>
      <c r="G2128" s="4"/>
    </row>
    <row r="2129" customFormat="false" ht="15.75" hidden="false" customHeight="false" outlineLevel="0" collapsed="false">
      <c r="A2129" s="857"/>
      <c r="B2129" s="646" t="n">
        <v>45394</v>
      </c>
      <c r="C2129" s="841" t="s">
        <v>13958</v>
      </c>
      <c r="D2129" s="4"/>
      <c r="F2129" s="5"/>
      <c r="G2129" s="4"/>
    </row>
    <row r="2130" customFormat="false" ht="15.75" hidden="false" customHeight="false" outlineLevel="0" collapsed="false">
      <c r="A2130" s="857"/>
      <c r="B2130" s="646" t="n">
        <v>45395</v>
      </c>
      <c r="C2130" s="841" t="s">
        <v>13959</v>
      </c>
      <c r="D2130" s="5" t="s">
        <v>13960</v>
      </c>
      <c r="E2130" s="255" t="s">
        <v>13961</v>
      </c>
      <c r="F2130" s="4" t="s">
        <v>6539</v>
      </c>
      <c r="G2130" s="255" t="s">
        <v>13962</v>
      </c>
    </row>
    <row r="2131" customFormat="false" ht="15.75" hidden="false" customHeight="false" outlineLevel="0" collapsed="false">
      <c r="A2131" s="857"/>
      <c r="B2131" s="646" t="n">
        <v>45396</v>
      </c>
      <c r="C2131" s="841" t="s">
        <v>13963</v>
      </c>
      <c r="D2131" s="5" t="s">
        <v>13641</v>
      </c>
      <c r="E2131" s="255" t="s">
        <v>13964</v>
      </c>
      <c r="F2131" s="4"/>
      <c r="G2131" s="4"/>
    </row>
    <row r="2132" customFormat="false" ht="15.75" hidden="false" customHeight="false" outlineLevel="0" collapsed="false">
      <c r="A2132" s="857"/>
      <c r="B2132" s="646" t="n">
        <v>45397</v>
      </c>
      <c r="C2132" s="866" t="s">
        <v>13965</v>
      </c>
      <c r="D2132" s="5" t="s">
        <v>588</v>
      </c>
      <c r="E2132" s="255" t="s">
        <v>13966</v>
      </c>
      <c r="F2132" s="4"/>
      <c r="G2132" s="4"/>
    </row>
    <row r="2133" customFormat="false" ht="15.75" hidden="false" customHeight="false" outlineLevel="0" collapsed="false">
      <c r="A2133" s="857"/>
      <c r="B2133" s="646" t="n">
        <v>45397</v>
      </c>
      <c r="C2133" s="866" t="s">
        <v>13967</v>
      </c>
      <c r="D2133" s="5" t="s">
        <v>13968</v>
      </c>
      <c r="E2133" s="255" t="s">
        <v>13969</v>
      </c>
      <c r="F2133" s="4"/>
      <c r="G2133" s="4"/>
    </row>
    <row r="2134" customFormat="false" ht="15.75" hidden="false" customHeight="false" outlineLevel="0" collapsed="false">
      <c r="A2134" s="857"/>
      <c r="B2134" s="646" t="n">
        <v>45397</v>
      </c>
      <c r="C2134" s="55" t="s">
        <v>13970</v>
      </c>
      <c r="D2134" s="5"/>
      <c r="E2134" s="255" t="s">
        <v>13971</v>
      </c>
      <c r="F2134" s="4"/>
      <c r="G2134" s="4"/>
    </row>
    <row r="2135" customFormat="false" ht="15.75" hidden="false" customHeight="false" outlineLevel="0" collapsed="false">
      <c r="A2135" s="857"/>
      <c r="B2135" s="646" t="n">
        <v>45398</v>
      </c>
      <c r="C2135" s="841" t="s">
        <v>13972</v>
      </c>
      <c r="D2135" s="5" t="s">
        <v>13973</v>
      </c>
      <c r="E2135" s="255" t="s">
        <v>13974</v>
      </c>
      <c r="F2135" s="4"/>
      <c r="G2135" s="4"/>
    </row>
    <row r="2136" customFormat="false" ht="15.75" hidden="false" customHeight="false" outlineLevel="0" collapsed="false">
      <c r="A2136" s="857"/>
      <c r="B2136" s="646" t="n">
        <v>45398</v>
      </c>
      <c r="C2136" s="55" t="s">
        <v>13975</v>
      </c>
      <c r="D2136" s="5" t="s">
        <v>13976</v>
      </c>
      <c r="E2136" s="255" t="s">
        <v>13977</v>
      </c>
      <c r="F2136" s="4"/>
      <c r="G2136" s="4"/>
    </row>
    <row r="2137" customFormat="false" ht="15.75" hidden="false" customHeight="false" outlineLevel="0" collapsed="false">
      <c r="A2137" s="857"/>
      <c r="B2137" s="646" t="n">
        <v>45398</v>
      </c>
      <c r="C2137" s="841" t="s">
        <v>13978</v>
      </c>
      <c r="D2137" s="5" t="s">
        <v>12190</v>
      </c>
      <c r="E2137" s="255" t="s">
        <v>13979</v>
      </c>
      <c r="F2137" s="4"/>
      <c r="G2137" s="4"/>
    </row>
    <row r="2138" customFormat="false" ht="15.75" hidden="false" customHeight="false" outlineLevel="0" collapsed="false">
      <c r="A2138" s="857"/>
      <c r="B2138" s="646" t="n">
        <v>45398</v>
      </c>
      <c r="C2138" s="868" t="s">
        <v>13980</v>
      </c>
      <c r="D2138" s="5"/>
      <c r="E2138" s="4"/>
      <c r="F2138" s="4"/>
      <c r="G2138" s="4"/>
    </row>
    <row r="2139" customFormat="false" ht="15.75" hidden="false" customHeight="false" outlineLevel="0" collapsed="false">
      <c r="A2139" s="857"/>
      <c r="B2139" s="646" t="n">
        <v>45400</v>
      </c>
      <c r="C2139" s="866" t="s">
        <v>13981</v>
      </c>
      <c r="D2139" s="5" t="s">
        <v>598</v>
      </c>
      <c r="E2139" s="255" t="s">
        <v>13982</v>
      </c>
      <c r="F2139" s="4"/>
      <c r="G2139" s="4"/>
    </row>
    <row r="2140" customFormat="false" ht="15.75" hidden="false" customHeight="false" outlineLevel="0" collapsed="false">
      <c r="A2140" s="857"/>
      <c r="B2140" s="646" t="n">
        <v>45400</v>
      </c>
      <c r="C2140" s="866" t="s">
        <v>13983</v>
      </c>
      <c r="D2140" s="5" t="s">
        <v>4188</v>
      </c>
      <c r="E2140" s="255" t="s">
        <v>13984</v>
      </c>
      <c r="F2140" s="4"/>
      <c r="G2140" s="4"/>
    </row>
    <row r="2141" customFormat="false" ht="15.75" hidden="false" customHeight="false" outlineLevel="0" collapsed="false">
      <c r="A2141" s="857"/>
      <c r="B2141" s="646" t="n">
        <v>45400</v>
      </c>
      <c r="C2141" s="866" t="s">
        <v>13985</v>
      </c>
      <c r="D2141" s="5"/>
      <c r="E2141" s="4"/>
      <c r="F2141" s="4"/>
      <c r="G2141" s="4"/>
    </row>
    <row r="2142" customFormat="false" ht="15.75" hidden="false" customHeight="false" outlineLevel="0" collapsed="false">
      <c r="A2142" s="857"/>
      <c r="B2142" s="646" t="n">
        <v>45400</v>
      </c>
      <c r="C2142" s="841" t="s">
        <v>13986</v>
      </c>
      <c r="D2142" s="5" t="s">
        <v>5433</v>
      </c>
      <c r="E2142" s="255" t="s">
        <v>13987</v>
      </c>
      <c r="F2142" s="4"/>
      <c r="G2142" s="4"/>
    </row>
    <row r="2143" customFormat="false" ht="15.75" hidden="false" customHeight="false" outlineLevel="0" collapsed="false">
      <c r="A2143" s="857"/>
      <c r="B2143" s="646" t="n">
        <v>45401</v>
      </c>
      <c r="C2143" s="866" t="s">
        <v>13988</v>
      </c>
      <c r="D2143" s="5" t="s">
        <v>1643</v>
      </c>
      <c r="E2143" s="255" t="s">
        <v>13989</v>
      </c>
      <c r="F2143" s="4"/>
      <c r="G2143" s="4"/>
    </row>
    <row r="2144" customFormat="false" ht="15.75" hidden="false" customHeight="false" outlineLevel="0" collapsed="false">
      <c r="A2144" s="857"/>
      <c r="B2144" s="646" t="n">
        <v>45401</v>
      </c>
      <c r="C2144" s="866" t="s">
        <v>13990</v>
      </c>
      <c r="D2144" s="5" t="s">
        <v>13991</v>
      </c>
      <c r="E2144" s="4"/>
      <c r="F2144" s="4"/>
      <c r="G2144" s="4"/>
    </row>
    <row r="2145" customFormat="false" ht="15.75" hidden="false" customHeight="false" outlineLevel="0" collapsed="false">
      <c r="A2145" s="857"/>
      <c r="B2145" s="646" t="n">
        <v>45401</v>
      </c>
      <c r="C2145" s="841" t="s">
        <v>13992</v>
      </c>
      <c r="D2145" s="5" t="s">
        <v>13993</v>
      </c>
      <c r="E2145" s="255" t="s">
        <v>13994</v>
      </c>
      <c r="F2145" s="4"/>
      <c r="G2145" s="4"/>
    </row>
    <row r="2146" customFormat="false" ht="15.75" hidden="false" customHeight="false" outlineLevel="0" collapsed="false">
      <c r="A2146" s="857"/>
      <c r="B2146" s="646" t="n">
        <v>45401</v>
      </c>
      <c r="C2146" s="841" t="s">
        <v>13995</v>
      </c>
      <c r="D2146" s="5" t="s">
        <v>13996</v>
      </c>
      <c r="E2146" s="255" t="s">
        <v>13997</v>
      </c>
      <c r="F2146" s="4"/>
      <c r="G2146" s="4"/>
    </row>
    <row r="2147" customFormat="false" ht="15.75" hidden="false" customHeight="false" outlineLevel="0" collapsed="false">
      <c r="A2147" s="857"/>
      <c r="B2147" s="646" t="n">
        <v>45401</v>
      </c>
      <c r="C2147" s="841" t="s">
        <v>13998</v>
      </c>
      <c r="D2147" s="5" t="s">
        <v>13999</v>
      </c>
      <c r="E2147" s="255" t="s">
        <v>14000</v>
      </c>
      <c r="F2147" s="4"/>
      <c r="G2147" s="4"/>
    </row>
    <row r="2148" customFormat="false" ht="15.75" hidden="false" customHeight="false" outlineLevel="0" collapsed="false">
      <c r="A2148" s="857"/>
      <c r="B2148" s="646" t="n">
        <v>45401</v>
      </c>
      <c r="C2148" s="866" t="s">
        <v>14001</v>
      </c>
      <c r="D2148" s="5" t="s">
        <v>14002</v>
      </c>
      <c r="E2148" s="255" t="s">
        <v>14003</v>
      </c>
      <c r="F2148" s="4"/>
      <c r="G2148" s="4"/>
    </row>
    <row r="2149" customFormat="false" ht="15.75" hidden="false" customHeight="false" outlineLevel="0" collapsed="false">
      <c r="A2149" s="857"/>
      <c r="B2149" s="646" t="n">
        <v>45401</v>
      </c>
      <c r="C2149" s="55" t="s">
        <v>14004</v>
      </c>
      <c r="D2149" s="5" t="s">
        <v>4839</v>
      </c>
      <c r="E2149" s="255" t="s">
        <v>14005</v>
      </c>
      <c r="F2149" s="4"/>
      <c r="G2149" s="4"/>
    </row>
    <row r="2150" customFormat="false" ht="15.75" hidden="false" customHeight="false" outlineLevel="0" collapsed="false">
      <c r="A2150" s="857"/>
      <c r="B2150" s="662" t="n">
        <v>45401</v>
      </c>
      <c r="C2150" s="264" t="s">
        <v>14006</v>
      </c>
      <c r="D2150" s="5" t="s">
        <v>14007</v>
      </c>
      <c r="E2150" s="262" t="s">
        <v>14008</v>
      </c>
      <c r="F2150" s="4"/>
      <c r="G2150" s="4"/>
    </row>
    <row r="2151" customFormat="false" ht="15.75" hidden="false" customHeight="false" outlineLevel="0" collapsed="false">
      <c r="A2151" s="857"/>
      <c r="B2151" s="646" t="n">
        <v>45402</v>
      </c>
      <c r="C2151" s="868" t="s">
        <v>14009</v>
      </c>
      <c r="D2151" s="5" t="s">
        <v>1390</v>
      </c>
      <c r="E2151" s="255" t="s">
        <v>14010</v>
      </c>
      <c r="F2151" s="4"/>
      <c r="G2151" s="4"/>
    </row>
    <row r="2152" customFormat="false" ht="15.75" hidden="false" customHeight="false" outlineLevel="0" collapsed="false">
      <c r="A2152" s="857"/>
      <c r="B2152" s="646" t="n">
        <v>45402</v>
      </c>
      <c r="C2152" s="866" t="s">
        <v>14011</v>
      </c>
      <c r="D2152" s="5" t="s">
        <v>14012</v>
      </c>
      <c r="E2152" s="255" t="s">
        <v>14013</v>
      </c>
      <c r="F2152" s="4"/>
      <c r="G2152" s="4"/>
    </row>
    <row r="2153" customFormat="false" ht="15.75" hidden="false" customHeight="false" outlineLevel="0" collapsed="false">
      <c r="A2153" s="857"/>
      <c r="B2153" s="662" t="n">
        <v>45402</v>
      </c>
      <c r="C2153" s="310" t="s">
        <v>14014</v>
      </c>
      <c r="D2153" s="41" t="s">
        <v>14015</v>
      </c>
      <c r="E2153" s="409" t="s">
        <v>14016</v>
      </c>
      <c r="F2153" s="4"/>
      <c r="G2153" s="4"/>
    </row>
    <row r="2154" customFormat="false" ht="15.75" hidden="false" customHeight="false" outlineLevel="0" collapsed="false">
      <c r="A2154" s="857"/>
      <c r="B2154" s="662" t="n">
        <v>45402</v>
      </c>
      <c r="C2154" s="310" t="s">
        <v>14017</v>
      </c>
      <c r="D2154" s="5" t="s">
        <v>14018</v>
      </c>
      <c r="E2154" s="409" t="s">
        <v>14019</v>
      </c>
      <c r="F2154" s="4"/>
      <c r="G2154" s="5" t="s">
        <v>14020</v>
      </c>
      <c r="H2154" s="262" t="s">
        <v>14021</v>
      </c>
    </row>
    <row r="2155" customFormat="false" ht="15.75" hidden="false" customHeight="false" outlineLevel="0" collapsed="false">
      <c r="A2155" s="857"/>
      <c r="B2155" s="646" t="n">
        <v>45402</v>
      </c>
      <c r="C2155" s="841" t="s">
        <v>14022</v>
      </c>
      <c r="D2155" s="5" t="s">
        <v>1564</v>
      </c>
      <c r="E2155" s="292" t="s">
        <v>14023</v>
      </c>
      <c r="F2155" s="4"/>
      <c r="G2155" s="4"/>
    </row>
    <row r="2156" customFormat="false" ht="15.75" hidden="false" customHeight="false" outlineLevel="0" collapsed="false">
      <c r="A2156" s="857"/>
      <c r="B2156" s="646" t="n">
        <v>45402</v>
      </c>
      <c r="C2156" s="841" t="s">
        <v>14024</v>
      </c>
      <c r="D2156" s="5" t="s">
        <v>13641</v>
      </c>
      <c r="E2156" s="255" t="s">
        <v>14025</v>
      </c>
      <c r="F2156" s="4"/>
      <c r="G2156" s="4"/>
    </row>
    <row r="2157" customFormat="false" ht="15.75" hidden="false" customHeight="false" outlineLevel="0" collapsed="false">
      <c r="A2157" s="857"/>
      <c r="B2157" s="646" t="n">
        <v>45402</v>
      </c>
      <c r="C2157" s="841" t="s">
        <v>14026</v>
      </c>
      <c r="D2157" s="5" t="s">
        <v>13999</v>
      </c>
      <c r="E2157" s="255" t="s">
        <v>14027</v>
      </c>
      <c r="F2157" s="4"/>
      <c r="G2157" s="4"/>
    </row>
    <row r="2158" customFormat="false" ht="15.75" hidden="false" customHeight="false" outlineLevel="0" collapsed="false">
      <c r="A2158" s="857"/>
      <c r="B2158" s="646" t="n">
        <v>45402</v>
      </c>
      <c r="C2158" s="841" t="s">
        <v>14028</v>
      </c>
      <c r="D2158" s="5" t="s">
        <v>14029</v>
      </c>
      <c r="E2158" s="255" t="s">
        <v>14030</v>
      </c>
      <c r="F2158" s="4"/>
      <c r="G2158" s="4"/>
    </row>
    <row r="2159" customFormat="false" ht="15.75" hidden="false" customHeight="false" outlineLevel="0" collapsed="false">
      <c r="A2159" s="857"/>
      <c r="B2159" s="646" t="n">
        <v>45402</v>
      </c>
      <c r="C2159" s="841" t="s">
        <v>14031</v>
      </c>
      <c r="D2159" s="5" t="s">
        <v>1768</v>
      </c>
      <c r="E2159" s="255" t="s">
        <v>14032</v>
      </c>
      <c r="F2159" s="4"/>
      <c r="G2159" s="4"/>
    </row>
    <row r="2160" customFormat="false" ht="15.75" hidden="false" customHeight="false" outlineLevel="0" collapsed="false">
      <c r="A2160" s="857"/>
      <c r="B2160" s="646" t="n">
        <v>45402</v>
      </c>
      <c r="C2160" s="841" t="s">
        <v>14033</v>
      </c>
      <c r="D2160" s="5" t="s">
        <v>13918</v>
      </c>
      <c r="E2160" s="255" t="s">
        <v>14034</v>
      </c>
      <c r="F2160" s="4"/>
      <c r="G2160" s="4"/>
    </row>
    <row r="2161" customFormat="false" ht="15.75" hidden="false" customHeight="false" outlineLevel="0" collapsed="false">
      <c r="A2161" s="857"/>
      <c r="B2161" s="646" t="n">
        <v>45403</v>
      </c>
      <c r="C2161" s="841" t="s">
        <v>14035</v>
      </c>
      <c r="D2161" s="5" t="s">
        <v>14036</v>
      </c>
      <c r="E2161" s="255" t="s">
        <v>14037</v>
      </c>
      <c r="F2161" s="4"/>
      <c r="G2161" s="4"/>
    </row>
    <row r="2162" customFormat="false" ht="15.75" hidden="false" customHeight="false" outlineLevel="0" collapsed="false">
      <c r="A2162" s="857"/>
      <c r="B2162" s="646" t="n">
        <v>45403</v>
      </c>
      <c r="C2162" s="841" t="s">
        <v>14038</v>
      </c>
      <c r="D2162" s="5" t="s">
        <v>5823</v>
      </c>
      <c r="E2162" s="255" t="s">
        <v>14039</v>
      </c>
      <c r="F2162" s="4"/>
      <c r="G2162" s="4"/>
    </row>
    <row r="2163" customFormat="false" ht="15.75" hidden="false" customHeight="false" outlineLevel="0" collapsed="false">
      <c r="A2163" s="857"/>
      <c r="B2163" s="646" t="n">
        <v>45403</v>
      </c>
      <c r="C2163" s="868" t="s">
        <v>14040</v>
      </c>
      <c r="D2163" s="5"/>
      <c r="E2163" s="4"/>
      <c r="F2163" s="4"/>
      <c r="G2163" s="4"/>
    </row>
    <row r="2164" customFormat="false" ht="15.75" hidden="false" customHeight="false" outlineLevel="0" collapsed="false">
      <c r="A2164" s="857"/>
      <c r="B2164" s="646" t="n">
        <v>45403</v>
      </c>
      <c r="C2164" s="841" t="s">
        <v>14041</v>
      </c>
      <c r="D2164" s="5" t="s">
        <v>14042</v>
      </c>
      <c r="E2164" s="255" t="s">
        <v>14043</v>
      </c>
      <c r="F2164" s="4"/>
      <c r="G2164" s="4"/>
    </row>
    <row r="2165" customFormat="false" ht="15.75" hidden="false" customHeight="false" outlineLevel="0" collapsed="false">
      <c r="A2165" s="857"/>
      <c r="B2165" s="662" t="n">
        <v>45404</v>
      </c>
      <c r="C2165" s="264" t="s">
        <v>14044</v>
      </c>
      <c r="D2165" s="5" t="s">
        <v>1344</v>
      </c>
      <c r="E2165" s="262" t="s">
        <v>14045</v>
      </c>
      <c r="F2165" s="4"/>
      <c r="G2165" s="4"/>
    </row>
    <row r="2166" customFormat="false" ht="15.75" hidden="false" customHeight="false" outlineLevel="0" collapsed="false">
      <c r="A2166" s="857"/>
      <c r="B2166" s="662" t="n">
        <v>45404</v>
      </c>
      <c r="C2166" s="765" t="s">
        <v>14046</v>
      </c>
      <c r="D2166" s="5" t="s">
        <v>14047</v>
      </c>
      <c r="E2166" s="262" t="s">
        <v>14048</v>
      </c>
      <c r="F2166" s="4"/>
      <c r="G2166" s="4"/>
    </row>
    <row r="2167" customFormat="false" ht="15.75" hidden="false" customHeight="false" outlineLevel="0" collapsed="false">
      <c r="A2167" s="857"/>
      <c r="B2167" s="662" t="n">
        <v>45404</v>
      </c>
      <c r="C2167" s="765" t="s">
        <v>14049</v>
      </c>
      <c r="D2167" s="5" t="s">
        <v>1354</v>
      </c>
      <c r="E2167" s="262" t="s">
        <v>14050</v>
      </c>
      <c r="F2167" s="4"/>
      <c r="G2167" s="4"/>
    </row>
    <row r="2168" customFormat="false" ht="15.75" hidden="false" customHeight="false" outlineLevel="0" collapsed="false">
      <c r="A2168" s="857"/>
      <c r="B2168" s="662" t="n">
        <v>45405</v>
      </c>
      <c r="C2168" s="299" t="s">
        <v>14051</v>
      </c>
      <c r="D2168" s="5" t="s">
        <v>14052</v>
      </c>
      <c r="E2168" s="262" t="s">
        <v>14053</v>
      </c>
      <c r="F2168" s="4"/>
      <c r="G2168" s="4"/>
    </row>
    <row r="2169" customFormat="false" ht="15.75" hidden="false" customHeight="false" outlineLevel="0" collapsed="false">
      <c r="A2169" s="857"/>
      <c r="B2169" s="662" t="n">
        <v>45405</v>
      </c>
      <c r="C2169" s="264" t="s">
        <v>14054</v>
      </c>
      <c r="D2169" s="5" t="s">
        <v>14055</v>
      </c>
      <c r="E2169" s="262" t="s">
        <v>14056</v>
      </c>
      <c r="F2169" s="4"/>
      <c r="G2169" s="4"/>
    </row>
    <row r="2170" customFormat="false" ht="15.75" hidden="false" customHeight="false" outlineLevel="0" collapsed="false">
      <c r="A2170" s="857"/>
      <c r="B2170" s="662" t="n">
        <v>45405</v>
      </c>
      <c r="C2170" s="803" t="s">
        <v>14057</v>
      </c>
      <c r="D2170" s="5" t="s">
        <v>1493</v>
      </c>
      <c r="E2170" s="262" t="s">
        <v>14058</v>
      </c>
      <c r="F2170" s="4" t="s">
        <v>1619</v>
      </c>
      <c r="G2170" s="255" t="s">
        <v>14059</v>
      </c>
    </row>
    <row r="2171" customFormat="false" ht="15.75" hidden="false" customHeight="false" outlineLevel="0" collapsed="false">
      <c r="A2171" s="857"/>
      <c r="B2171" s="662" t="n">
        <v>45406</v>
      </c>
      <c r="C2171" s="802" t="s">
        <v>14060</v>
      </c>
      <c r="D2171" s="5" t="s">
        <v>7362</v>
      </c>
      <c r="E2171" s="262" t="s">
        <v>14061</v>
      </c>
      <c r="F2171" s="4"/>
      <c r="G2171" s="4"/>
    </row>
    <row r="2172" customFormat="false" ht="15.75" hidden="false" customHeight="false" outlineLevel="0" collapsed="false">
      <c r="A2172" s="857"/>
      <c r="B2172" s="662" t="n">
        <v>45406</v>
      </c>
      <c r="C2172" s="765" t="s">
        <v>14062</v>
      </c>
      <c r="D2172" s="5" t="s">
        <v>14063</v>
      </c>
      <c r="E2172" s="262" t="s">
        <v>14064</v>
      </c>
      <c r="F2172" s="4"/>
      <c r="G2172" s="4"/>
    </row>
    <row r="2173" customFormat="false" ht="15.75" hidden="false" customHeight="false" outlineLevel="0" collapsed="false">
      <c r="A2173" s="857"/>
      <c r="B2173" s="662" t="n">
        <v>45406</v>
      </c>
      <c r="C2173" s="264" t="s">
        <v>14065</v>
      </c>
      <c r="D2173" s="5" t="s">
        <v>14066</v>
      </c>
      <c r="E2173" s="262" t="s">
        <v>14067</v>
      </c>
      <c r="F2173" s="4"/>
      <c r="G2173" s="4"/>
    </row>
    <row r="2174" customFormat="false" ht="15.75" hidden="false" customHeight="false" outlineLevel="0" collapsed="false">
      <c r="A2174" s="857"/>
      <c r="B2174" s="662" t="n">
        <v>45406</v>
      </c>
      <c r="C2174" s="264" t="s">
        <v>14068</v>
      </c>
      <c r="D2174" s="5" t="s">
        <v>14069</v>
      </c>
      <c r="E2174" s="262" t="s">
        <v>14070</v>
      </c>
      <c r="F2174" s="4"/>
      <c r="G2174" s="4"/>
    </row>
    <row r="2175" customFormat="false" ht="15.75" hidden="false" customHeight="false" outlineLevel="0" collapsed="false">
      <c r="A2175" s="857"/>
      <c r="B2175" s="662" t="n">
        <v>45406</v>
      </c>
      <c r="C2175" s="264" t="s">
        <v>14071</v>
      </c>
      <c r="D2175" s="5" t="s">
        <v>588</v>
      </c>
      <c r="E2175" s="262" t="s">
        <v>14072</v>
      </c>
      <c r="F2175" s="4"/>
      <c r="G2175" s="4"/>
    </row>
    <row r="2176" customFormat="false" ht="15.75" hidden="false" customHeight="false" outlineLevel="0" collapsed="false">
      <c r="A2176" s="857"/>
      <c r="B2176" s="662" t="n">
        <v>45407</v>
      </c>
      <c r="C2176" s="264" t="s">
        <v>14073</v>
      </c>
      <c r="D2176" s="5" t="s">
        <v>14074</v>
      </c>
      <c r="E2176" s="262" t="s">
        <v>14075</v>
      </c>
      <c r="F2176" s="4" t="s">
        <v>14076</v>
      </c>
      <c r="G2176" s="255" t="s">
        <v>14077</v>
      </c>
    </row>
    <row r="2177" customFormat="false" ht="15.75" hidden="false" customHeight="false" outlineLevel="0" collapsed="false">
      <c r="A2177" s="857"/>
      <c r="B2177" s="662" t="n">
        <v>45407</v>
      </c>
      <c r="C2177" s="264" t="s">
        <v>14078</v>
      </c>
      <c r="D2177" s="5" t="s">
        <v>14079</v>
      </c>
      <c r="E2177" s="262" t="s">
        <v>14080</v>
      </c>
      <c r="F2177" s="4"/>
      <c r="G2177" s="4"/>
    </row>
    <row r="2178" customFormat="false" ht="15.75" hidden="false" customHeight="false" outlineLevel="0" collapsed="false">
      <c r="A2178" s="857"/>
      <c r="B2178" s="662" t="n">
        <v>45407</v>
      </c>
      <c r="C2178" s="264" t="s">
        <v>14081</v>
      </c>
      <c r="D2178" s="5" t="s">
        <v>14082</v>
      </c>
      <c r="E2178" s="262" t="s">
        <v>14083</v>
      </c>
      <c r="F2178" s="4"/>
      <c r="G2178" s="4"/>
    </row>
    <row r="2179" customFormat="false" ht="15.75" hidden="false" customHeight="false" outlineLevel="0" collapsed="false">
      <c r="A2179" s="857"/>
      <c r="B2179" s="662" t="n">
        <v>45407</v>
      </c>
      <c r="C2179" s="765" t="s">
        <v>14084</v>
      </c>
      <c r="D2179" s="5" t="s">
        <v>5433</v>
      </c>
      <c r="E2179" s="258" t="s">
        <v>14085</v>
      </c>
      <c r="F2179" s="5"/>
      <c r="G2179" s="11"/>
    </row>
    <row r="2180" customFormat="false" ht="15.75" hidden="false" customHeight="false" outlineLevel="0" collapsed="false">
      <c r="A2180" s="857"/>
      <c r="B2180" s="662" t="n">
        <v>45408</v>
      </c>
      <c r="C2180" s="803" t="s">
        <v>14086</v>
      </c>
      <c r="D2180" s="41" t="s">
        <v>14087</v>
      </c>
      <c r="E2180" s="266" t="s">
        <v>14088</v>
      </c>
      <c r="F2180" s="41" t="s">
        <v>14089</v>
      </c>
      <c r="G2180" s="266" t="s">
        <v>14090</v>
      </c>
    </row>
    <row r="2181" customFormat="false" ht="15.75" hidden="false" customHeight="false" outlineLevel="0" collapsed="false">
      <c r="A2181" s="857"/>
      <c r="B2181" s="662" t="n">
        <v>45408</v>
      </c>
      <c r="C2181" s="264" t="s">
        <v>14091</v>
      </c>
      <c r="D2181" s="4" t="s">
        <v>588</v>
      </c>
      <c r="E2181" s="255" t="s">
        <v>14092</v>
      </c>
      <c r="F2181" s="5" t="s">
        <v>13999</v>
      </c>
      <c r="G2181" s="262" t="s">
        <v>14093</v>
      </c>
    </row>
    <row r="2182" customFormat="false" ht="15.75" hidden="false" customHeight="false" outlineLevel="0" collapsed="false">
      <c r="A2182" s="857"/>
      <c r="B2182" s="662" t="n">
        <v>45408</v>
      </c>
      <c r="C2182" s="57" t="s">
        <v>14094</v>
      </c>
      <c r="D2182" s="5" t="s">
        <v>1714</v>
      </c>
      <c r="E2182" s="262" t="s">
        <v>13825</v>
      </c>
      <c r="F2182" s="4"/>
      <c r="G2182" s="4"/>
    </row>
    <row r="2183" customFormat="false" ht="15.75" hidden="false" customHeight="false" outlineLevel="0" collapsed="false">
      <c r="A2183" s="857"/>
      <c r="B2183" s="662" t="n">
        <v>45409</v>
      </c>
      <c r="C2183" s="57" t="s">
        <v>14095</v>
      </c>
      <c r="D2183" s="5"/>
      <c r="E2183" s="5"/>
      <c r="F2183" s="4"/>
      <c r="G2183" s="4"/>
    </row>
    <row r="2184" customFormat="false" ht="15.75" hidden="false" customHeight="false" outlineLevel="0" collapsed="false">
      <c r="A2184" s="857"/>
      <c r="B2184" s="662" t="n">
        <v>45409</v>
      </c>
      <c r="C2184" s="264" t="s">
        <v>14096</v>
      </c>
      <c r="D2184" s="5"/>
      <c r="E2184" s="5"/>
      <c r="F2184" s="4"/>
      <c r="G2184" s="4"/>
    </row>
    <row r="2185" customFormat="false" ht="15.75" hidden="false" customHeight="false" outlineLevel="0" collapsed="false">
      <c r="A2185" s="857"/>
      <c r="B2185" s="662" t="n">
        <v>45409</v>
      </c>
      <c r="C2185" s="264" t="s">
        <v>14097</v>
      </c>
      <c r="D2185" s="5"/>
      <c r="E2185" s="5"/>
      <c r="F2185" s="4"/>
      <c r="G2185" s="4"/>
    </row>
    <row r="2186" customFormat="false" ht="15.75" hidden="false" customHeight="false" outlineLevel="0" collapsed="false">
      <c r="A2186" s="857"/>
      <c r="B2186" s="662" t="n">
        <v>45412</v>
      </c>
      <c r="C2186" s="264" t="s">
        <v>14098</v>
      </c>
      <c r="D2186" s="5" t="s">
        <v>7604</v>
      </c>
      <c r="E2186" s="262" t="s">
        <v>14099</v>
      </c>
      <c r="F2186" s="4"/>
      <c r="G2186" s="4"/>
    </row>
    <row r="2187" customFormat="false" ht="15.75" hidden="false" customHeight="false" outlineLevel="0" collapsed="false">
      <c r="A2187" s="857"/>
      <c r="B2187" s="662" t="n">
        <v>45412</v>
      </c>
      <c r="C2187" s="298" t="s">
        <v>14100</v>
      </c>
      <c r="D2187" s="5" t="s">
        <v>1446</v>
      </c>
      <c r="E2187" s="285" t="s">
        <v>14101</v>
      </c>
      <c r="F2187" s="4"/>
      <c r="G2187" s="4"/>
    </row>
    <row r="2188" customFormat="false" ht="15.75" hidden="false" customHeight="false" outlineLevel="0" collapsed="false">
      <c r="A2188" s="857"/>
      <c r="B2188" s="662" t="n">
        <v>45412</v>
      </c>
      <c r="C2188" s="264" t="s">
        <v>14102</v>
      </c>
      <c r="D2188" s="5" t="s">
        <v>14103</v>
      </c>
      <c r="E2188" s="285" t="s">
        <v>14104</v>
      </c>
      <c r="F2188" s="4"/>
      <c r="G2188" s="4"/>
    </row>
    <row r="2189" customFormat="false" ht="15.75" hidden="false" customHeight="false" outlineLevel="0" collapsed="false">
      <c r="A2189" s="857"/>
      <c r="B2189" s="731" t="s">
        <v>14105</v>
      </c>
      <c r="C2189" s="860"/>
      <c r="D2189" s="46"/>
      <c r="E2189" s="426"/>
      <c r="F2189" s="861"/>
      <c r="G2189" s="173"/>
      <c r="H2189" s="173"/>
      <c r="I2189" s="173"/>
      <c r="J2189" s="28"/>
    </row>
    <row r="2190" customFormat="false" ht="15.75" hidden="false" customHeight="false" outlineLevel="0" collapsed="false">
      <c r="A2190" s="857"/>
      <c r="B2190" s="662" t="n">
        <v>45413</v>
      </c>
      <c r="C2190" s="264" t="s">
        <v>14106</v>
      </c>
      <c r="D2190" s="5" t="s">
        <v>14107</v>
      </c>
      <c r="E2190" s="262" t="s">
        <v>14108</v>
      </c>
      <c r="F2190" s="4"/>
      <c r="G2190" s="4"/>
    </row>
    <row r="2191" customFormat="false" ht="15.75" hidden="false" customHeight="false" outlineLevel="0" collapsed="false">
      <c r="A2191" s="857"/>
      <c r="B2191" s="662" t="n">
        <v>45414</v>
      </c>
      <c r="C2191" s="803" t="s">
        <v>14109</v>
      </c>
      <c r="D2191" s="5" t="s">
        <v>1582</v>
      </c>
      <c r="E2191" s="262" t="s">
        <v>14110</v>
      </c>
      <c r="F2191" s="4"/>
      <c r="G2191" s="4"/>
    </row>
    <row r="2192" customFormat="false" ht="15.75" hidden="false" customHeight="false" outlineLevel="0" collapsed="false">
      <c r="A2192" s="857"/>
      <c r="B2192" s="662" t="n">
        <v>45416</v>
      </c>
      <c r="C2192" s="264" t="s">
        <v>14111</v>
      </c>
      <c r="D2192" s="4" t="s">
        <v>1390</v>
      </c>
      <c r="E2192" s="255" t="s">
        <v>14112</v>
      </c>
      <c r="F2192" s="5" t="s">
        <v>11776</v>
      </c>
      <c r="G2192" s="262" t="s">
        <v>14113</v>
      </c>
    </row>
    <row r="2193" customFormat="false" ht="15.75" hidden="false" customHeight="false" outlineLevel="0" collapsed="false">
      <c r="A2193" s="857"/>
      <c r="B2193" s="662" t="n">
        <v>45417</v>
      </c>
      <c r="C2193" s="264" t="s">
        <v>14114</v>
      </c>
      <c r="D2193" s="5"/>
      <c r="E2193" s="5"/>
      <c r="F2193" s="4"/>
      <c r="G2193" s="4"/>
    </row>
    <row r="2194" customFormat="false" ht="15.75" hidden="false" customHeight="false" outlineLevel="0" collapsed="false">
      <c r="A2194" s="857"/>
      <c r="B2194" s="646" t="n">
        <v>45418</v>
      </c>
      <c r="C2194" s="841" t="s">
        <v>14115</v>
      </c>
      <c r="D2194" s="4" t="s">
        <v>14116</v>
      </c>
      <c r="E2194" s="255" t="s">
        <v>14117</v>
      </c>
      <c r="F2194" s="4" t="s">
        <v>14118</v>
      </c>
      <c r="G2194" s="255" t="s">
        <v>14119</v>
      </c>
    </row>
    <row r="2195" customFormat="false" ht="15.75" hidden="false" customHeight="false" outlineLevel="0" collapsed="false">
      <c r="A2195" s="857"/>
      <c r="B2195" s="646" t="n">
        <v>45418</v>
      </c>
      <c r="C2195" s="310" t="s">
        <v>14120</v>
      </c>
      <c r="D2195" s="4" t="s">
        <v>10808</v>
      </c>
      <c r="E2195" s="255" t="s">
        <v>14121</v>
      </c>
      <c r="F2195" s="4" t="s">
        <v>10346</v>
      </c>
      <c r="G2195" s="255" t="s">
        <v>14122</v>
      </c>
    </row>
    <row r="2196" customFormat="false" ht="15.75" hidden="false" customHeight="false" outlineLevel="0" collapsed="false">
      <c r="A2196" s="857"/>
      <c r="B2196" s="646" t="n">
        <v>45418</v>
      </c>
      <c r="C2196" s="866" t="s">
        <v>14123</v>
      </c>
      <c r="D2196" s="4" t="s">
        <v>14124</v>
      </c>
      <c r="E2196" s="255" t="s">
        <v>14125</v>
      </c>
      <c r="F2196" s="4"/>
      <c r="G2196" s="4"/>
    </row>
    <row r="2197" customFormat="false" ht="15.75" hidden="false" customHeight="false" outlineLevel="0" collapsed="false">
      <c r="A2197" s="857"/>
      <c r="B2197" s="646" t="n">
        <v>45420</v>
      </c>
      <c r="C2197" s="866" t="s">
        <v>14126</v>
      </c>
      <c r="D2197" s="4" t="s">
        <v>14127</v>
      </c>
      <c r="E2197" s="255" t="s">
        <v>14128</v>
      </c>
      <c r="F2197" s="4"/>
      <c r="G2197" s="4"/>
    </row>
    <row r="2198" customFormat="false" ht="15.75" hidden="false" customHeight="false" outlineLevel="0" collapsed="false">
      <c r="A2198" s="857"/>
      <c r="B2198" s="646" t="n">
        <v>45420</v>
      </c>
      <c r="C2198" s="866" t="s">
        <v>14129</v>
      </c>
      <c r="D2198" s="4" t="s">
        <v>14130</v>
      </c>
      <c r="E2198" s="255" t="s">
        <v>14131</v>
      </c>
      <c r="F2198" s="4"/>
      <c r="G2198" s="4"/>
    </row>
    <row r="2199" customFormat="false" ht="15.75" hidden="false" customHeight="false" outlineLevel="0" collapsed="false">
      <c r="A2199" s="857"/>
      <c r="B2199" s="646" t="n">
        <v>45420</v>
      </c>
      <c r="C2199" s="755" t="s">
        <v>14132</v>
      </c>
      <c r="D2199" s="4" t="s">
        <v>1582</v>
      </c>
      <c r="E2199" s="255" t="s">
        <v>14133</v>
      </c>
      <c r="F2199" s="4"/>
      <c r="G2199" s="4"/>
    </row>
    <row r="2200" customFormat="false" ht="15.75" hidden="false" customHeight="false" outlineLevel="0" collapsed="false">
      <c r="A2200" s="857"/>
      <c r="B2200" s="646" t="n">
        <v>45423</v>
      </c>
      <c r="C2200" s="293" t="s">
        <v>14134</v>
      </c>
      <c r="D2200" s="4" t="s">
        <v>14135</v>
      </c>
      <c r="E2200" s="255" t="s">
        <v>14136</v>
      </c>
      <c r="F2200" s="4"/>
      <c r="G2200" s="4"/>
    </row>
    <row r="2201" customFormat="false" ht="15.75" hidden="false" customHeight="false" outlineLevel="0" collapsed="false">
      <c r="A2201" s="857"/>
      <c r="B2201" s="646" t="n">
        <v>45423</v>
      </c>
      <c r="C2201" s="841" t="s">
        <v>14137</v>
      </c>
      <c r="D2201" s="4" t="s">
        <v>598</v>
      </c>
      <c r="E2201" s="255" t="s">
        <v>14138</v>
      </c>
      <c r="F2201" s="4" t="s">
        <v>14139</v>
      </c>
      <c r="G2201" s="255" t="s">
        <v>14140</v>
      </c>
    </row>
    <row r="2202" customFormat="false" ht="15.75" hidden="false" customHeight="false" outlineLevel="0" collapsed="false">
      <c r="A2202" s="857"/>
      <c r="B2202" s="646" t="n">
        <v>45424</v>
      </c>
      <c r="C2202" s="841" t="s">
        <v>14141</v>
      </c>
      <c r="D2202" s="4" t="s">
        <v>14142</v>
      </c>
      <c r="E2202" s="255" t="s">
        <v>14143</v>
      </c>
      <c r="F2202" s="4"/>
      <c r="G2202" s="4"/>
    </row>
    <row r="2203" customFormat="false" ht="15.75" hidden="false" customHeight="false" outlineLevel="0" collapsed="false">
      <c r="A2203" s="857"/>
      <c r="B2203" s="646" t="n">
        <v>45425</v>
      </c>
      <c r="C2203" s="841" t="s">
        <v>14144</v>
      </c>
      <c r="D2203" s="4" t="s">
        <v>14145</v>
      </c>
      <c r="E2203" s="255" t="s">
        <v>14146</v>
      </c>
      <c r="F2203" s="4"/>
      <c r="G2203" s="4"/>
    </row>
    <row r="2204" customFormat="false" ht="15.75" hidden="false" customHeight="false" outlineLevel="0" collapsed="false">
      <c r="A2204" s="857"/>
      <c r="B2204" s="662" t="n">
        <v>45425</v>
      </c>
      <c r="C2204" s="264" t="s">
        <v>14147</v>
      </c>
      <c r="D2204" s="5" t="s">
        <v>14148</v>
      </c>
      <c r="E2204" s="262" t="s">
        <v>14149</v>
      </c>
      <c r="F2204" s="4"/>
      <c r="G2204" s="4"/>
    </row>
    <row r="2205" customFormat="false" ht="15.75" hidden="false" customHeight="false" outlineLevel="0" collapsed="false">
      <c r="A2205" s="857"/>
      <c r="B2205" s="662" t="n">
        <v>45426</v>
      </c>
      <c r="C2205" s="264" t="s">
        <v>14150</v>
      </c>
      <c r="D2205" s="5" t="s">
        <v>14151</v>
      </c>
      <c r="E2205" s="262" t="s">
        <v>14152</v>
      </c>
      <c r="F2205" s="4"/>
      <c r="G2205" s="4"/>
    </row>
    <row r="2206" customFormat="false" ht="15.75" hidden="false" customHeight="false" outlineLevel="0" collapsed="false">
      <c r="A2206" s="857"/>
      <c r="B2206" s="662" t="n">
        <v>45426</v>
      </c>
      <c r="C2206" s="264" t="s">
        <v>14153</v>
      </c>
      <c r="D2206" s="5" t="s">
        <v>14154</v>
      </c>
      <c r="E2206" s="262" t="s">
        <v>14155</v>
      </c>
      <c r="F2206" s="4" t="s">
        <v>13317</v>
      </c>
      <c r="G2206" s="255" t="s">
        <v>14146</v>
      </c>
    </row>
    <row r="2207" customFormat="false" ht="15.75" hidden="false" customHeight="false" outlineLevel="0" collapsed="false">
      <c r="A2207" s="857"/>
      <c r="B2207" s="662" t="n">
        <v>45426</v>
      </c>
      <c r="C2207" s="264" t="s">
        <v>14156</v>
      </c>
      <c r="D2207" s="5"/>
      <c r="E2207" s="262" t="s">
        <v>14157</v>
      </c>
      <c r="F2207" s="4"/>
      <c r="G2207" s="4"/>
    </row>
    <row r="2208" customFormat="false" ht="15.75" hidden="false" customHeight="false" outlineLevel="0" collapsed="false">
      <c r="A2208" s="857"/>
      <c r="B2208" s="662" t="n">
        <v>45426</v>
      </c>
      <c r="C2208" s="264" t="s">
        <v>14158</v>
      </c>
      <c r="D2208" s="5" t="s">
        <v>14159</v>
      </c>
      <c r="E2208" s="262" t="s">
        <v>14160</v>
      </c>
      <c r="F2208" s="4"/>
      <c r="G2208" s="4"/>
    </row>
    <row r="2209" customFormat="false" ht="15.75" hidden="false" customHeight="false" outlineLevel="0" collapsed="false">
      <c r="A2209" s="857"/>
      <c r="B2209" s="662" t="n">
        <v>45426</v>
      </c>
      <c r="C2209" s="803" t="s">
        <v>14161</v>
      </c>
      <c r="D2209" s="5" t="s">
        <v>1446</v>
      </c>
      <c r="E2209" s="262" t="s">
        <v>14162</v>
      </c>
      <c r="F2209" s="4"/>
      <c r="G2209" s="4"/>
    </row>
    <row r="2210" customFormat="false" ht="15.75" hidden="false" customHeight="false" outlineLevel="0" collapsed="false">
      <c r="A2210" s="857"/>
      <c r="B2210" s="662" t="n">
        <v>45426</v>
      </c>
      <c r="C2210" s="406" t="s">
        <v>14163</v>
      </c>
      <c r="D2210" s="5" t="s">
        <v>4730</v>
      </c>
      <c r="E2210" s="5"/>
      <c r="F2210" s="4"/>
      <c r="G2210" s="4"/>
      <c r="H2210" s="4"/>
      <c r="I2210" s="4"/>
    </row>
    <row r="2211" customFormat="false" ht="15.75" hidden="false" customHeight="false" outlineLevel="0" collapsed="false">
      <c r="A2211" s="857"/>
      <c r="B2211" s="662" t="n">
        <v>45427</v>
      </c>
      <c r="C2211" s="867" t="s">
        <v>14164</v>
      </c>
      <c r="D2211" s="5" t="s">
        <v>1939</v>
      </c>
      <c r="E2211" s="262" t="s">
        <v>14165</v>
      </c>
      <c r="F2211" s="4" t="s">
        <v>13093</v>
      </c>
      <c r="G2211" s="255" t="s">
        <v>14166</v>
      </c>
      <c r="H2211" s="4" t="s">
        <v>14167</v>
      </c>
      <c r="I2211" s="255" t="s">
        <v>14168</v>
      </c>
    </row>
    <row r="2212" customFormat="false" ht="15.75" hidden="false" customHeight="false" outlineLevel="0" collapsed="false">
      <c r="A2212" s="857"/>
      <c r="B2212" s="662" t="n">
        <v>45427</v>
      </c>
      <c r="C2212" s="264" t="s">
        <v>14169</v>
      </c>
      <c r="D2212" s="5" t="s">
        <v>14170</v>
      </c>
      <c r="E2212" s="262" t="s">
        <v>14171</v>
      </c>
      <c r="F2212" s="4"/>
      <c r="G2212" s="4"/>
    </row>
    <row r="2213" customFormat="false" ht="15.75" hidden="false" customHeight="false" outlineLevel="0" collapsed="false">
      <c r="A2213" s="857"/>
      <c r="B2213" s="662" t="n">
        <v>45428</v>
      </c>
      <c r="C2213" s="264" t="s">
        <v>14172</v>
      </c>
      <c r="D2213" s="5" t="s">
        <v>14173</v>
      </c>
      <c r="E2213" s="262" t="s">
        <v>14174</v>
      </c>
      <c r="F2213" s="4" t="s">
        <v>1607</v>
      </c>
      <c r="G2213" s="255" t="s">
        <v>14175</v>
      </c>
    </row>
    <row r="2214" customFormat="false" ht="15.75" hidden="false" customHeight="false" outlineLevel="0" collapsed="false">
      <c r="A2214" s="857"/>
      <c r="B2214" s="662" t="n">
        <v>45428</v>
      </c>
      <c r="C2214" s="869" t="s">
        <v>14176</v>
      </c>
      <c r="D2214" s="5" t="s">
        <v>2040</v>
      </c>
      <c r="E2214" s="262" t="s">
        <v>14177</v>
      </c>
      <c r="F2214" s="4"/>
      <c r="G2214" s="4"/>
    </row>
    <row r="2215" customFormat="false" ht="15.75" hidden="false" customHeight="false" outlineLevel="0" collapsed="false">
      <c r="A2215" s="857"/>
      <c r="B2215" s="662" t="n">
        <v>45428</v>
      </c>
      <c r="C2215" s="803" t="s">
        <v>14178</v>
      </c>
      <c r="D2215" s="5"/>
      <c r="E2215" s="5"/>
      <c r="F2215" s="4" t="s">
        <v>588</v>
      </c>
      <c r="G2215" s="255" t="s">
        <v>14179</v>
      </c>
    </row>
    <row r="2216" customFormat="false" ht="15.75" hidden="false" customHeight="false" outlineLevel="0" collapsed="false">
      <c r="A2216" s="857"/>
      <c r="B2216" s="662" t="n">
        <v>45429</v>
      </c>
      <c r="C2216" s="57" t="s">
        <v>14180</v>
      </c>
      <c r="D2216" s="5" t="s">
        <v>598</v>
      </c>
      <c r="E2216" s="5"/>
      <c r="F2216" s="4" t="s">
        <v>13331</v>
      </c>
      <c r="G2216" s="255" t="s">
        <v>14181</v>
      </c>
    </row>
    <row r="2217" customFormat="false" ht="15.75" hidden="false" customHeight="false" outlineLevel="0" collapsed="false">
      <c r="A2217" s="857"/>
      <c r="B2217" s="662" t="n">
        <v>45430</v>
      </c>
      <c r="C2217" s="765" t="s">
        <v>14182</v>
      </c>
      <c r="D2217" s="5" t="s">
        <v>10808</v>
      </c>
      <c r="E2217" s="262" t="s">
        <v>14183</v>
      </c>
      <c r="F2217" s="4"/>
      <c r="G2217" s="4"/>
    </row>
    <row r="2218" customFormat="false" ht="15.75" hidden="false" customHeight="false" outlineLevel="0" collapsed="false">
      <c r="A2218" s="857"/>
      <c r="B2218" s="662" t="n">
        <v>45430</v>
      </c>
      <c r="C2218" s="264" t="s">
        <v>14184</v>
      </c>
      <c r="D2218" s="5"/>
      <c r="E2218" s="5"/>
      <c r="F2218" s="4"/>
      <c r="G2218" s="4"/>
    </row>
    <row r="2219" customFormat="false" ht="15.75" hidden="false" customHeight="false" outlineLevel="0" collapsed="false">
      <c r="A2219" s="857"/>
      <c r="B2219" s="662" t="n">
        <v>45431</v>
      </c>
      <c r="C2219" s="264" t="s">
        <v>14185</v>
      </c>
      <c r="D2219" s="5" t="s">
        <v>11502</v>
      </c>
      <c r="E2219" s="262" t="s">
        <v>14186</v>
      </c>
      <c r="F2219" s="4"/>
      <c r="G2219" s="4"/>
    </row>
    <row r="2220" customFormat="false" ht="15.75" hidden="false" customHeight="false" outlineLevel="0" collapsed="false">
      <c r="A2220" s="857"/>
      <c r="B2220" s="662" t="n">
        <v>45432</v>
      </c>
      <c r="C2220" s="264" t="s">
        <v>14187</v>
      </c>
      <c r="D2220" s="5" t="s">
        <v>14188</v>
      </c>
      <c r="E2220" s="262" t="s">
        <v>14189</v>
      </c>
      <c r="F2220" s="4"/>
      <c r="G2220" s="4"/>
    </row>
    <row r="2221" customFormat="false" ht="15.75" hidden="false" customHeight="false" outlineLevel="0" collapsed="false">
      <c r="A2221" s="857"/>
      <c r="B2221" s="662" t="n">
        <v>45432</v>
      </c>
      <c r="C2221" s="57" t="s">
        <v>14190</v>
      </c>
      <c r="D2221" s="5" t="s">
        <v>14191</v>
      </c>
      <c r="E2221" s="262" t="s">
        <v>14192</v>
      </c>
      <c r="F2221" s="4"/>
      <c r="G2221" s="4"/>
    </row>
    <row r="2222" customFormat="false" ht="15.75" hidden="false" customHeight="false" outlineLevel="0" collapsed="false">
      <c r="A2222" s="857"/>
      <c r="B2222" s="662" t="n">
        <v>45432</v>
      </c>
      <c r="C2222" s="264" t="s">
        <v>14193</v>
      </c>
      <c r="D2222" s="5" t="s">
        <v>14194</v>
      </c>
      <c r="E2222" s="262" t="s">
        <v>14195</v>
      </c>
      <c r="F2222" s="4" t="s">
        <v>1354</v>
      </c>
      <c r="G2222" s="255" t="s">
        <v>14196</v>
      </c>
    </row>
    <row r="2223" customFormat="false" ht="15.75" hidden="false" customHeight="false" outlineLevel="0" collapsed="false">
      <c r="A2223" s="857"/>
      <c r="B2223" s="646" t="n">
        <v>45432</v>
      </c>
      <c r="C2223" s="841" t="s">
        <v>14197</v>
      </c>
      <c r="D2223" s="4"/>
      <c r="E2223" s="4"/>
      <c r="F2223" s="4"/>
      <c r="G2223" s="4"/>
    </row>
    <row r="2224" customFormat="false" ht="15.75" hidden="false" customHeight="false" outlineLevel="0" collapsed="false">
      <c r="A2224" s="857"/>
      <c r="B2224" s="646" t="n">
        <v>45433</v>
      </c>
      <c r="C2224" s="870" t="s">
        <v>14198</v>
      </c>
      <c r="D2224" s="4"/>
      <c r="E2224" s="4"/>
      <c r="F2224" s="4"/>
      <c r="G2224" s="4"/>
    </row>
    <row r="2225" customFormat="false" ht="15.75" hidden="false" customHeight="false" outlineLevel="0" collapsed="false">
      <c r="A2225" s="857"/>
      <c r="B2225" s="646" t="n">
        <v>45433</v>
      </c>
      <c r="C2225" s="868" t="s">
        <v>14199</v>
      </c>
      <c r="D2225" s="4" t="s">
        <v>1768</v>
      </c>
      <c r="E2225" s="255" t="s">
        <v>14200</v>
      </c>
      <c r="F2225" s="4" t="s">
        <v>13331</v>
      </c>
      <c r="G2225" s="255" t="s">
        <v>14201</v>
      </c>
    </row>
    <row r="2226" customFormat="false" ht="15.75" hidden="false" customHeight="false" outlineLevel="0" collapsed="false">
      <c r="A2226" s="857"/>
      <c r="B2226" s="646" t="n">
        <v>45433</v>
      </c>
      <c r="C2226" s="55" t="s">
        <v>14202</v>
      </c>
      <c r="D2226" s="4" t="s">
        <v>14203</v>
      </c>
      <c r="E2226" s="255" t="s">
        <v>14204</v>
      </c>
      <c r="F2226" s="4"/>
      <c r="G2226" s="4"/>
    </row>
    <row r="2227" customFormat="false" ht="15.75" hidden="false" customHeight="false" outlineLevel="0" collapsed="false">
      <c r="A2227" s="857"/>
      <c r="B2227" s="646" t="n">
        <v>45433</v>
      </c>
      <c r="C2227" s="840" t="s">
        <v>14205</v>
      </c>
      <c r="D2227" s="4"/>
      <c r="E2227" s="4"/>
      <c r="F2227" s="4"/>
      <c r="G2227" s="4"/>
    </row>
    <row r="2228" customFormat="false" ht="15.75" hidden="false" customHeight="false" outlineLevel="0" collapsed="false">
      <c r="A2228" s="857"/>
      <c r="B2228" s="646" t="n">
        <v>45434</v>
      </c>
      <c r="C2228" s="841" t="s">
        <v>14206</v>
      </c>
      <c r="D2228" s="4"/>
      <c r="E2228" s="4"/>
      <c r="F2228" s="4"/>
      <c r="G2228" s="4"/>
    </row>
    <row r="2229" customFormat="false" ht="15.75" hidden="false" customHeight="false" outlineLevel="0" collapsed="false">
      <c r="A2229" s="857"/>
      <c r="B2229" s="646" t="n">
        <v>45435</v>
      </c>
      <c r="C2229" s="841" t="s">
        <v>14207</v>
      </c>
      <c r="D2229" s="4"/>
      <c r="E2229" s="4"/>
      <c r="F2229" s="4"/>
      <c r="G2229" s="4"/>
    </row>
    <row r="2230" customFormat="false" ht="15.75" hidden="false" customHeight="false" outlineLevel="0" collapsed="false">
      <c r="A2230" s="857"/>
      <c r="B2230" s="646" t="n">
        <v>45435</v>
      </c>
      <c r="C2230" s="868" t="s">
        <v>14208</v>
      </c>
      <c r="D2230" s="4" t="s">
        <v>1354</v>
      </c>
      <c r="E2230" s="4"/>
      <c r="F2230" s="4"/>
      <c r="G2230" s="4"/>
    </row>
    <row r="2231" customFormat="false" ht="15.75" hidden="false" customHeight="false" outlineLevel="0" collapsed="false">
      <c r="A2231" s="857"/>
      <c r="B2231" s="646" t="n">
        <v>45435</v>
      </c>
      <c r="C2231" s="868" t="s">
        <v>14209</v>
      </c>
      <c r="D2231" s="4"/>
      <c r="E2231" s="4"/>
      <c r="F2231" s="4"/>
      <c r="G2231" s="4"/>
    </row>
    <row r="2232" customFormat="false" ht="15.75" hidden="false" customHeight="false" outlineLevel="0" collapsed="false">
      <c r="A2232" s="857"/>
      <c r="B2232" s="646" t="n">
        <v>45436</v>
      </c>
      <c r="C2232" s="868" t="s">
        <v>14210</v>
      </c>
      <c r="D2232" s="4" t="s">
        <v>14211</v>
      </c>
      <c r="E2232" s="255" t="s">
        <v>14212</v>
      </c>
      <c r="F2232" s="4"/>
      <c r="G2232" s="4"/>
    </row>
    <row r="2233" customFormat="false" ht="15.75" hidden="false" customHeight="false" outlineLevel="0" collapsed="false">
      <c r="A2233" s="857"/>
      <c r="B2233" s="646" t="n">
        <v>45436</v>
      </c>
      <c r="C2233" s="293" t="s">
        <v>14213</v>
      </c>
      <c r="D2233" s="4"/>
      <c r="E2233" s="4"/>
      <c r="F2233" s="4"/>
      <c r="G2233" s="4"/>
    </row>
    <row r="2234" customFormat="false" ht="15.75" hidden="false" customHeight="false" outlineLevel="0" collapsed="false">
      <c r="A2234" s="857"/>
      <c r="B2234" s="646" t="n">
        <v>45436</v>
      </c>
      <c r="C2234" s="841" t="s">
        <v>14214</v>
      </c>
      <c r="D2234" s="4" t="s">
        <v>14154</v>
      </c>
      <c r="E2234" s="255" t="s">
        <v>14215</v>
      </c>
      <c r="F2234" s="4"/>
      <c r="G2234" s="4"/>
    </row>
    <row r="2235" customFormat="false" ht="15.75" hidden="false" customHeight="false" outlineLevel="0" collapsed="false">
      <c r="A2235" s="857"/>
      <c r="B2235" s="646" t="n">
        <v>45437</v>
      </c>
      <c r="C2235" s="868" t="s">
        <v>14216</v>
      </c>
      <c r="D2235" s="4" t="s">
        <v>598</v>
      </c>
      <c r="E2235" s="255" t="s">
        <v>14217</v>
      </c>
      <c r="F2235" s="4"/>
      <c r="G2235" s="4"/>
    </row>
    <row r="2236" customFormat="false" ht="15.75" hidden="false" customHeight="false" outlineLevel="0" collapsed="false">
      <c r="A2236" s="857"/>
      <c r="B2236" s="662" t="n">
        <v>45437</v>
      </c>
      <c r="C2236" s="264" t="s">
        <v>14218</v>
      </c>
      <c r="D2236" s="41" t="s">
        <v>14219</v>
      </c>
      <c r="E2236" s="266" t="s">
        <v>14220</v>
      </c>
      <c r="F2236" s="4"/>
      <c r="G2236" s="4"/>
    </row>
    <row r="2237" customFormat="false" ht="15.75" hidden="false" customHeight="false" outlineLevel="0" collapsed="false">
      <c r="A2237" s="857"/>
      <c r="B2237" s="646" t="n">
        <v>45437</v>
      </c>
      <c r="C2237" s="841" t="s">
        <v>14221</v>
      </c>
      <c r="D2237" s="4"/>
      <c r="E2237" s="4"/>
      <c r="F2237" s="4" t="s">
        <v>421</v>
      </c>
      <c r="G2237" s="255" t="s">
        <v>14222</v>
      </c>
    </row>
    <row r="2238" customFormat="false" ht="15.75" hidden="false" customHeight="false" outlineLevel="0" collapsed="false">
      <c r="A2238" s="857"/>
      <c r="B2238" s="646" t="n">
        <v>45438</v>
      </c>
      <c r="C2238" s="841" t="s">
        <v>14223</v>
      </c>
      <c r="D2238" s="4" t="s">
        <v>8642</v>
      </c>
      <c r="E2238" s="255" t="s">
        <v>14224</v>
      </c>
      <c r="F2238" s="4"/>
      <c r="G2238" s="4"/>
    </row>
    <row r="2239" customFormat="false" ht="15.75" hidden="false" customHeight="false" outlineLevel="0" collapsed="false">
      <c r="A2239" s="857"/>
      <c r="B2239" s="646" t="n">
        <v>45439</v>
      </c>
      <c r="C2239" s="841" t="s">
        <v>14225</v>
      </c>
      <c r="D2239" s="4"/>
      <c r="E2239" s="4" t="s">
        <v>14226</v>
      </c>
      <c r="F2239" s="255" t="s">
        <v>14227</v>
      </c>
      <c r="G2239" s="4"/>
    </row>
    <row r="2240" customFormat="false" ht="15.75" hidden="false" customHeight="false" outlineLevel="0" collapsed="false">
      <c r="A2240" s="857"/>
      <c r="B2240" s="646" t="n">
        <v>45440</v>
      </c>
      <c r="C2240" s="871" t="s">
        <v>14228</v>
      </c>
      <c r="D2240" s="4"/>
      <c r="E2240" s="4"/>
      <c r="F2240" s="4"/>
      <c r="G2240" s="4"/>
    </row>
    <row r="2241" customFormat="false" ht="15.75" hidden="false" customHeight="false" outlineLevel="0" collapsed="false">
      <c r="A2241" s="857"/>
      <c r="B2241" s="646" t="n">
        <v>45440</v>
      </c>
      <c r="C2241" s="841" t="s">
        <v>14229</v>
      </c>
      <c r="D2241" s="4"/>
      <c r="E2241" s="4"/>
      <c r="F2241" s="4"/>
      <c r="G2241" s="4"/>
    </row>
    <row r="2242" customFormat="false" ht="15.75" hidden="false" customHeight="false" outlineLevel="0" collapsed="false">
      <c r="A2242" s="857"/>
      <c r="B2242" s="646" t="n">
        <v>45440</v>
      </c>
      <c r="C2242" s="841" t="s">
        <v>14230</v>
      </c>
      <c r="D2242" s="4" t="s">
        <v>14231</v>
      </c>
      <c r="E2242" s="255" t="s">
        <v>14232</v>
      </c>
      <c r="F2242" s="4"/>
      <c r="G2242" s="4"/>
    </row>
    <row r="2243" customFormat="false" ht="15.75" hidden="false" customHeight="false" outlineLevel="0" collapsed="false">
      <c r="A2243" s="857"/>
      <c r="B2243" s="646" t="n">
        <v>45441</v>
      </c>
      <c r="C2243" s="868" t="s">
        <v>14233</v>
      </c>
      <c r="D2243" s="4" t="s">
        <v>4264</v>
      </c>
      <c r="E2243" s="285" t="s">
        <v>14234</v>
      </c>
      <c r="F2243" s="4" t="s">
        <v>588</v>
      </c>
      <c r="G2243" s="255" t="s">
        <v>14235</v>
      </c>
    </row>
    <row r="2244" customFormat="false" ht="15.75" hidden="false" customHeight="false" outlineLevel="0" collapsed="false">
      <c r="A2244" s="857"/>
      <c r="B2244" s="646" t="n">
        <v>45441</v>
      </c>
      <c r="C2244" s="866" t="s">
        <v>14236</v>
      </c>
      <c r="D2244" s="4" t="s">
        <v>14237</v>
      </c>
      <c r="E2244" s="285" t="s">
        <v>14238</v>
      </c>
      <c r="F2244" s="4"/>
      <c r="G2244" s="4"/>
    </row>
    <row r="2245" customFormat="false" ht="15.75" hidden="false" customHeight="false" outlineLevel="0" collapsed="false">
      <c r="A2245" s="857"/>
      <c r="B2245" s="646" t="n">
        <v>45441</v>
      </c>
      <c r="C2245" s="841" t="s">
        <v>14239</v>
      </c>
      <c r="D2245" s="4" t="s">
        <v>2158</v>
      </c>
      <c r="E2245" s="255" t="s">
        <v>14240</v>
      </c>
      <c r="F2245" s="4"/>
      <c r="G2245" s="4"/>
    </row>
    <row r="2246" customFormat="false" ht="15.75" hidden="false" customHeight="false" outlineLevel="0" collapsed="false">
      <c r="A2246" s="857"/>
      <c r="B2246" s="646" t="n">
        <v>45441</v>
      </c>
      <c r="C2246" s="841" t="s">
        <v>14241</v>
      </c>
      <c r="D2246" s="4" t="s">
        <v>14242</v>
      </c>
      <c r="E2246" s="255" t="s">
        <v>14243</v>
      </c>
      <c r="F2246" s="4"/>
      <c r="G2246" s="4"/>
    </row>
    <row r="2247" customFormat="false" ht="15.75" hidden="false" customHeight="false" outlineLevel="0" collapsed="false">
      <c r="A2247" s="857"/>
      <c r="B2247" s="646" t="n">
        <v>45442</v>
      </c>
      <c r="C2247" s="841" t="s">
        <v>14244</v>
      </c>
      <c r="D2247" s="4" t="s">
        <v>2444</v>
      </c>
      <c r="E2247" s="255" t="s">
        <v>14245</v>
      </c>
      <c r="F2247" s="4"/>
      <c r="G2247" s="4"/>
    </row>
    <row r="2248" customFormat="false" ht="15.75" hidden="false" customHeight="false" outlineLevel="0" collapsed="false">
      <c r="A2248" s="857"/>
      <c r="B2248" s="646" t="n">
        <v>45442</v>
      </c>
      <c r="C2248" s="841" t="s">
        <v>14246</v>
      </c>
      <c r="D2248" s="4" t="s">
        <v>14242</v>
      </c>
      <c r="E2248" s="255" t="s">
        <v>14247</v>
      </c>
      <c r="F2248" s="4"/>
      <c r="G2248" s="4"/>
    </row>
    <row r="2249" customFormat="false" ht="15.75" hidden="false" customHeight="false" outlineLevel="0" collapsed="false">
      <c r="A2249" s="857"/>
      <c r="B2249" s="646" t="n">
        <v>45442</v>
      </c>
      <c r="C2249" s="870" t="s">
        <v>14248</v>
      </c>
      <c r="D2249" s="4"/>
      <c r="E2249" s="4"/>
      <c r="F2249" s="4"/>
      <c r="G2249" s="4"/>
    </row>
    <row r="2250" customFormat="false" ht="15.75" hidden="false" customHeight="false" outlineLevel="0" collapsed="false">
      <c r="A2250" s="857"/>
      <c r="B2250" s="646" t="n">
        <v>45442</v>
      </c>
      <c r="C2250" s="841" t="s">
        <v>14249</v>
      </c>
      <c r="D2250" s="4" t="s">
        <v>14250</v>
      </c>
      <c r="E2250" s="255" t="s">
        <v>14251</v>
      </c>
      <c r="F2250" s="4"/>
      <c r="G2250" s="4"/>
    </row>
    <row r="2251" customFormat="false" ht="15.75" hidden="false" customHeight="false" outlineLevel="0" collapsed="false">
      <c r="A2251" s="857"/>
      <c r="B2251" s="662" t="n">
        <v>45442</v>
      </c>
      <c r="C2251" s="264" t="s">
        <v>14252</v>
      </c>
      <c r="D2251" s="4" t="s">
        <v>11082</v>
      </c>
      <c r="E2251" s="262" t="s">
        <v>14253</v>
      </c>
      <c r="F2251" s="5"/>
      <c r="G2251" s="4"/>
    </row>
    <row r="2252" customFormat="false" ht="15.75" hidden="false" customHeight="false" outlineLevel="0" collapsed="false">
      <c r="A2252" s="857"/>
      <c r="B2252" s="662" t="n">
        <v>45442</v>
      </c>
      <c r="C2252" s="264" t="s">
        <v>14254</v>
      </c>
      <c r="D2252" s="4" t="s">
        <v>11082</v>
      </c>
      <c r="E2252" s="262" t="s">
        <v>14255</v>
      </c>
      <c r="F2252" s="5"/>
      <c r="G2252" s="4"/>
    </row>
    <row r="2253" customFormat="false" ht="15.75" hidden="false" customHeight="false" outlineLevel="0" collapsed="false">
      <c r="A2253" s="857"/>
      <c r="B2253" s="662" t="n">
        <v>45442</v>
      </c>
      <c r="C2253" s="264" t="s">
        <v>14256</v>
      </c>
      <c r="D2253" s="5" t="s">
        <v>14257</v>
      </c>
      <c r="E2253" s="262" t="s">
        <v>14258</v>
      </c>
      <c r="F2253" s="5"/>
      <c r="G2253" s="4"/>
    </row>
    <row r="2254" customFormat="false" ht="15.75" hidden="false" customHeight="false" outlineLevel="0" collapsed="false">
      <c r="A2254" s="857"/>
      <c r="B2254" s="646" t="n">
        <v>45442</v>
      </c>
      <c r="C2254" s="841" t="s">
        <v>14259</v>
      </c>
      <c r="D2254" s="4" t="s">
        <v>14260</v>
      </c>
      <c r="E2254" s="255" t="s">
        <v>14261</v>
      </c>
      <c r="F2254" s="4"/>
      <c r="G2254" s="4"/>
    </row>
    <row r="2255" customFormat="false" ht="15.75" hidden="false" customHeight="false" outlineLevel="0" collapsed="false">
      <c r="A2255" s="857"/>
      <c r="B2255" s="646" t="n">
        <v>45442</v>
      </c>
      <c r="C2255" s="841" t="s">
        <v>14262</v>
      </c>
      <c r="D2255" s="4" t="s">
        <v>11082</v>
      </c>
      <c r="E2255" s="255" t="s">
        <v>14263</v>
      </c>
      <c r="F2255" s="4"/>
      <c r="G2255" s="4"/>
    </row>
    <row r="2256" customFormat="false" ht="15.75" hidden="false" customHeight="false" outlineLevel="0" collapsed="false">
      <c r="A2256" s="857"/>
      <c r="B2256" s="646" t="n">
        <v>45442</v>
      </c>
      <c r="C2256" s="841" t="s">
        <v>14264</v>
      </c>
      <c r="D2256" s="4" t="s">
        <v>11082</v>
      </c>
      <c r="E2256" s="255" t="s">
        <v>14265</v>
      </c>
    </row>
    <row r="2257" customFormat="false" ht="15.75" hidden="false" customHeight="false" outlineLevel="0" collapsed="false">
      <c r="A2257" s="857"/>
      <c r="B2257" s="646" t="n">
        <v>45442</v>
      </c>
      <c r="C2257" s="841" t="s">
        <v>14266</v>
      </c>
      <c r="D2257" s="4" t="s">
        <v>14267</v>
      </c>
      <c r="E2257" s="255" t="s">
        <v>14268</v>
      </c>
    </row>
    <row r="2258" customFormat="false" ht="15.75" hidden="false" customHeight="false" outlineLevel="0" collapsed="false">
      <c r="A2258" s="857"/>
      <c r="B2258" s="646" t="n">
        <v>45442</v>
      </c>
      <c r="C2258" s="841" t="s">
        <v>14269</v>
      </c>
      <c r="D2258" s="4" t="s">
        <v>14267</v>
      </c>
      <c r="E2258" s="255" t="s">
        <v>14270</v>
      </c>
      <c r="F2258" s="4"/>
      <c r="G2258" s="4"/>
    </row>
    <row r="2259" customFormat="false" ht="15.75" hidden="false" customHeight="false" outlineLevel="0" collapsed="false">
      <c r="A2259" s="857"/>
      <c r="B2259" s="646" t="n">
        <v>45442</v>
      </c>
      <c r="C2259" s="841" t="s">
        <v>14271</v>
      </c>
      <c r="D2259" s="4" t="s">
        <v>2158</v>
      </c>
      <c r="E2259" s="255" t="s">
        <v>14272</v>
      </c>
      <c r="F2259" s="4"/>
      <c r="G2259" s="4"/>
    </row>
    <row r="2260" customFormat="false" ht="15.75" hidden="false" customHeight="false" outlineLevel="0" collapsed="false">
      <c r="A2260" s="857"/>
      <c r="B2260" s="646" t="n">
        <v>45442</v>
      </c>
      <c r="C2260" s="841" t="s">
        <v>14273</v>
      </c>
      <c r="D2260" s="4" t="s">
        <v>14274</v>
      </c>
      <c r="E2260" s="255" t="s">
        <v>14275</v>
      </c>
      <c r="F2260" s="4"/>
      <c r="G2260" s="4"/>
    </row>
    <row r="2261" customFormat="false" ht="15.75" hidden="false" customHeight="false" outlineLevel="0" collapsed="false">
      <c r="A2261" s="857"/>
      <c r="B2261" s="646" t="n">
        <v>45442</v>
      </c>
      <c r="C2261" s="841" t="s">
        <v>14276</v>
      </c>
      <c r="D2261" s="4" t="s">
        <v>14277</v>
      </c>
      <c r="E2261" s="255" t="s">
        <v>14278</v>
      </c>
      <c r="F2261" s="4"/>
      <c r="G2261" s="4"/>
    </row>
    <row r="2262" customFormat="false" ht="15.75" hidden="false" customHeight="false" outlineLevel="0" collapsed="false">
      <c r="A2262" s="857"/>
      <c r="B2262" s="646" t="n">
        <v>45442</v>
      </c>
      <c r="C2262" s="841" t="s">
        <v>14279</v>
      </c>
      <c r="D2262" s="4"/>
      <c r="E2262" s="4"/>
      <c r="F2262" s="4"/>
      <c r="G2262" s="4"/>
    </row>
    <row r="2263" customFormat="false" ht="15.75" hidden="false" customHeight="false" outlineLevel="0" collapsed="false">
      <c r="A2263" s="857"/>
      <c r="B2263" s="646" t="n">
        <v>45442</v>
      </c>
      <c r="C2263" s="841" t="s">
        <v>14280</v>
      </c>
      <c r="D2263" s="4" t="s">
        <v>14281</v>
      </c>
      <c r="E2263" s="255" t="s">
        <v>14282</v>
      </c>
      <c r="F2263" s="4"/>
      <c r="G2263" s="4"/>
    </row>
    <row r="2264" customFormat="false" ht="15.75" hidden="false" customHeight="false" outlineLevel="0" collapsed="false">
      <c r="A2264" s="857"/>
      <c r="B2264" s="646" t="n">
        <v>45442</v>
      </c>
      <c r="C2264" s="841" t="s">
        <v>14283</v>
      </c>
      <c r="D2264" s="4" t="s">
        <v>13317</v>
      </c>
      <c r="E2264" s="255" t="s">
        <v>14284</v>
      </c>
      <c r="F2264" s="4"/>
      <c r="G2264" s="4"/>
    </row>
    <row r="2265" customFormat="false" ht="15.75" hidden="false" customHeight="false" outlineLevel="0" collapsed="false">
      <c r="A2265" s="857"/>
      <c r="B2265" s="646" t="n">
        <v>45442</v>
      </c>
      <c r="C2265" s="841" t="s">
        <v>14285</v>
      </c>
      <c r="D2265" s="4" t="s">
        <v>14286</v>
      </c>
      <c r="E2265" s="255" t="s">
        <v>14287</v>
      </c>
      <c r="F2265" s="4"/>
      <c r="G2265" s="4"/>
    </row>
    <row r="2266" customFormat="false" ht="15.75" hidden="false" customHeight="false" outlineLevel="0" collapsed="false">
      <c r="A2266" s="857"/>
      <c r="B2266" s="646" t="n">
        <v>45442</v>
      </c>
      <c r="C2266" s="841" t="s">
        <v>14288</v>
      </c>
      <c r="D2266" s="4" t="s">
        <v>7604</v>
      </c>
      <c r="E2266" s="255" t="s">
        <v>14289</v>
      </c>
      <c r="F2266" s="4"/>
      <c r="G2266" s="4"/>
    </row>
    <row r="2267" customFormat="false" ht="15.75" hidden="false" customHeight="false" outlineLevel="0" collapsed="false">
      <c r="A2267" s="857"/>
      <c r="B2267" s="646" t="n">
        <v>45442</v>
      </c>
      <c r="C2267" s="841" t="s">
        <v>14290</v>
      </c>
      <c r="D2267" s="4" t="s">
        <v>14291</v>
      </c>
      <c r="E2267" s="255" t="s">
        <v>14292</v>
      </c>
      <c r="F2267" s="4"/>
      <c r="G2267" s="4"/>
    </row>
    <row r="2268" customFormat="false" ht="15.75" hidden="false" customHeight="false" outlineLevel="0" collapsed="false">
      <c r="A2268" s="857"/>
      <c r="B2268" s="646" t="n">
        <v>45443</v>
      </c>
      <c r="C2268" s="841" t="s">
        <v>14293</v>
      </c>
      <c r="D2268" s="4" t="s">
        <v>14294</v>
      </c>
      <c r="E2268" s="255" t="s">
        <v>14295</v>
      </c>
      <c r="F2268" s="4"/>
      <c r="G2268" s="4"/>
    </row>
    <row r="2269" customFormat="false" ht="15.75" hidden="false" customHeight="false" outlineLevel="0" collapsed="false">
      <c r="A2269" s="857"/>
      <c r="B2269" s="646" t="n">
        <v>45443</v>
      </c>
      <c r="C2269" s="841" t="s">
        <v>14296</v>
      </c>
      <c r="D2269" s="4" t="s">
        <v>14297</v>
      </c>
      <c r="E2269" s="255" t="s">
        <v>14298</v>
      </c>
      <c r="F2269" s="4"/>
      <c r="G2269" s="4"/>
    </row>
    <row r="2270" customFormat="false" ht="15.75" hidden="false" customHeight="false" outlineLevel="0" collapsed="false">
      <c r="A2270" s="857"/>
      <c r="B2270" s="646" t="n">
        <v>45443</v>
      </c>
      <c r="C2270" s="841" t="s">
        <v>14299</v>
      </c>
      <c r="D2270" s="4"/>
      <c r="E2270" s="4"/>
      <c r="F2270" s="4"/>
      <c r="G2270" s="4"/>
    </row>
    <row r="2271" customFormat="false" ht="15.75" hidden="false" customHeight="false" outlineLevel="0" collapsed="false">
      <c r="A2271" s="857"/>
      <c r="B2271" s="646" t="n">
        <v>45443</v>
      </c>
      <c r="C2271" s="866" t="s">
        <v>14300</v>
      </c>
      <c r="D2271" s="4"/>
      <c r="E2271" s="4"/>
      <c r="F2271" s="4"/>
      <c r="G2271" s="4"/>
    </row>
    <row r="2272" customFormat="false" ht="15.75" hidden="false" customHeight="false" outlineLevel="0" collapsed="false">
      <c r="A2272" s="857"/>
      <c r="B2272" s="648" t="n">
        <v>45443</v>
      </c>
      <c r="C2272" s="841" t="s">
        <v>14301</v>
      </c>
      <c r="D2272" s="4" t="s">
        <v>14302</v>
      </c>
      <c r="E2272" s="255" t="s">
        <v>14303</v>
      </c>
      <c r="F2272" s="4"/>
      <c r="G2272" s="4"/>
    </row>
    <row r="2273" customFormat="false" ht="15.75" hidden="false" customHeight="false" outlineLevel="0" collapsed="false">
      <c r="A2273" s="857"/>
      <c r="B2273" s="646" t="n">
        <v>45443</v>
      </c>
      <c r="C2273" s="841" t="s">
        <v>14304</v>
      </c>
      <c r="D2273" s="4"/>
      <c r="E2273" s="4"/>
      <c r="F2273" s="4"/>
      <c r="G2273" s="4"/>
    </row>
    <row r="2274" customFormat="false" ht="15.75" hidden="false" customHeight="false" outlineLevel="0" collapsed="false">
      <c r="A2274" s="857"/>
      <c r="B2274" s="662" t="n">
        <v>45443</v>
      </c>
      <c r="C2274" s="264" t="s">
        <v>14305</v>
      </c>
      <c r="D2274" s="4" t="s">
        <v>1312</v>
      </c>
      <c r="E2274" s="255" t="s">
        <v>14306</v>
      </c>
    </row>
    <row r="2275" customFormat="false" ht="15.75" hidden="false" customHeight="false" outlineLevel="0" collapsed="false">
      <c r="A2275" s="857"/>
      <c r="B2275" s="662" t="n">
        <v>45443</v>
      </c>
      <c r="C2275" s="264" t="s">
        <v>14307</v>
      </c>
      <c r="D2275" s="5" t="s">
        <v>14308</v>
      </c>
      <c r="E2275" s="262" t="s">
        <v>14309</v>
      </c>
      <c r="F2275" s="4"/>
      <c r="G2275" s="4"/>
    </row>
    <row r="2276" customFormat="false" ht="15.75" hidden="false" customHeight="false" outlineLevel="0" collapsed="false">
      <c r="A2276" s="857"/>
      <c r="B2276" s="646" t="n">
        <v>45443</v>
      </c>
      <c r="C2276" s="841" t="s">
        <v>14310</v>
      </c>
      <c r="D2276" s="4" t="s">
        <v>14311</v>
      </c>
      <c r="E2276" s="255" t="s">
        <v>14312</v>
      </c>
      <c r="F2276" s="4"/>
      <c r="G2276" s="4"/>
    </row>
    <row r="2277" customFormat="false" ht="15.75" hidden="false" customHeight="false" outlineLevel="0" collapsed="false">
      <c r="A2277" s="857"/>
      <c r="B2277" s="646" t="n">
        <v>45443</v>
      </c>
      <c r="C2277" s="866" t="s">
        <v>14313</v>
      </c>
      <c r="D2277" s="4"/>
      <c r="E2277" s="4"/>
      <c r="F2277" s="4"/>
      <c r="G2277" s="4"/>
    </row>
    <row r="2278" customFormat="false" ht="15.75" hidden="false" customHeight="false" outlineLevel="0" collapsed="false">
      <c r="A2278" s="857"/>
      <c r="B2278" s="646" t="n">
        <v>45443</v>
      </c>
      <c r="C2278" s="872" t="s">
        <v>14314</v>
      </c>
      <c r="D2278" s="4" t="s">
        <v>1354</v>
      </c>
      <c r="E2278" s="255" t="s">
        <v>14315</v>
      </c>
      <c r="F2278" s="4"/>
      <c r="G2278" s="4"/>
    </row>
    <row r="2279" customFormat="false" ht="15.75" hidden="false" customHeight="false" outlineLevel="0" collapsed="false">
      <c r="A2279" s="857"/>
      <c r="B2279" s="646" t="n">
        <v>45443</v>
      </c>
      <c r="C2279" s="873" t="s">
        <v>14316</v>
      </c>
      <c r="D2279" s="4" t="s">
        <v>14317</v>
      </c>
      <c r="E2279" s="255" t="s">
        <v>14318</v>
      </c>
      <c r="F2279" s="4" t="s">
        <v>2611</v>
      </c>
      <c r="G2279" s="255" t="s">
        <v>14319</v>
      </c>
    </row>
    <row r="2280" customFormat="false" ht="15.75" hidden="false" customHeight="false" outlineLevel="0" collapsed="false">
      <c r="A2280" s="874"/>
      <c r="B2280" s="646" t="n">
        <v>45443</v>
      </c>
      <c r="C2280" s="840" t="s">
        <v>14320</v>
      </c>
      <c r="D2280" s="4" t="s">
        <v>588</v>
      </c>
      <c r="E2280" s="255" t="s">
        <v>14321</v>
      </c>
    </row>
    <row r="2281" customFormat="false" ht="15.75" hidden="false" customHeight="false" outlineLevel="0" collapsed="false">
      <c r="A2281" s="857"/>
      <c r="B2281" s="731" t="s">
        <v>14322</v>
      </c>
      <c r="C2281" s="860"/>
      <c r="D2281" s="46"/>
      <c r="E2281" s="426"/>
      <c r="F2281" s="861"/>
      <c r="G2281" s="173"/>
      <c r="H2281" s="173"/>
      <c r="I2281" s="173"/>
      <c r="J2281" s="28"/>
    </row>
    <row r="2282" customFormat="false" ht="15.75" hidden="false" customHeight="false" outlineLevel="0" collapsed="false">
      <c r="A2282" s="874"/>
      <c r="B2282" s="646" t="n">
        <v>45444</v>
      </c>
      <c r="C2282" s="875" t="s">
        <v>14323</v>
      </c>
    </row>
    <row r="2283" customFormat="false" ht="15.75" hidden="false" customHeight="false" outlineLevel="0" collapsed="false">
      <c r="A2283" s="857"/>
      <c r="B2283" s="646" t="n">
        <v>45444</v>
      </c>
      <c r="C2283" s="55" t="s">
        <v>14324</v>
      </c>
      <c r="D2283" s="4" t="s">
        <v>14281</v>
      </c>
      <c r="E2283" s="255" t="s">
        <v>14325</v>
      </c>
      <c r="F2283" s="4"/>
      <c r="G2283" s="4"/>
    </row>
    <row r="2284" customFormat="false" ht="15.75" hidden="false" customHeight="false" outlineLevel="0" collapsed="false">
      <c r="A2284" s="857"/>
      <c r="B2284" s="646" t="n">
        <v>45445</v>
      </c>
      <c r="C2284" s="841" t="s">
        <v>14326</v>
      </c>
      <c r="D2284" s="4" t="s">
        <v>14327</v>
      </c>
      <c r="E2284" s="255" t="s">
        <v>14328</v>
      </c>
      <c r="F2284" s="4"/>
      <c r="G2284" s="4"/>
    </row>
    <row r="2285" customFormat="false" ht="15.75" hidden="false" customHeight="false" outlineLevel="0" collapsed="false">
      <c r="A2285" s="857"/>
      <c r="B2285" s="662" t="n">
        <v>45445</v>
      </c>
      <c r="C2285" s="264" t="s">
        <v>14329</v>
      </c>
      <c r="D2285" s="5" t="s">
        <v>1850</v>
      </c>
      <c r="E2285" s="262" t="s">
        <v>14330</v>
      </c>
      <c r="F2285" s="41" t="s">
        <v>14331</v>
      </c>
      <c r="G2285" s="266" t="s">
        <v>14332</v>
      </c>
    </row>
    <row r="2286" customFormat="false" ht="15.75" hidden="false" customHeight="false" outlineLevel="0" collapsed="false">
      <c r="A2286" s="857"/>
      <c r="B2286" s="646" t="n">
        <v>45445</v>
      </c>
      <c r="C2286" s="868" t="s">
        <v>14333</v>
      </c>
      <c r="D2286" s="4" t="s">
        <v>2121</v>
      </c>
      <c r="E2286" s="255" t="s">
        <v>14334</v>
      </c>
      <c r="F2286" s="4" t="s">
        <v>598</v>
      </c>
      <c r="G2286" s="255" t="s">
        <v>14335</v>
      </c>
    </row>
    <row r="2287" customFormat="false" ht="15.75" hidden="false" customHeight="false" outlineLevel="0" collapsed="false">
      <c r="A2287" s="857"/>
      <c r="B2287" s="662" t="n">
        <v>45445</v>
      </c>
      <c r="C2287" s="544" t="s">
        <v>14336</v>
      </c>
      <c r="D2287" s="5" t="s">
        <v>14337</v>
      </c>
      <c r="E2287" s="262" t="s">
        <v>14338</v>
      </c>
      <c r="F2287" s="4"/>
      <c r="G2287" s="4"/>
    </row>
    <row r="2288" customFormat="false" ht="15.75" hidden="false" customHeight="false" outlineLevel="0" collapsed="false">
      <c r="A2288" s="857"/>
      <c r="B2288" s="662" t="n">
        <v>45446</v>
      </c>
      <c r="C2288" s="826" t="s">
        <v>14339</v>
      </c>
      <c r="D2288" s="18" t="s">
        <v>14340</v>
      </c>
      <c r="E2288" s="409" t="s">
        <v>14341</v>
      </c>
      <c r="F2288" s="18" t="s">
        <v>14342</v>
      </c>
      <c r="G2288" s="262" t="s">
        <v>14343</v>
      </c>
    </row>
    <row r="2289" customFormat="false" ht="15.75" hidden="false" customHeight="false" outlineLevel="0" collapsed="false">
      <c r="A2289" s="857"/>
      <c r="B2289" s="646" t="n">
        <v>45446</v>
      </c>
      <c r="C2289" s="841" t="s">
        <v>14344</v>
      </c>
      <c r="D2289" s="4" t="s">
        <v>14345</v>
      </c>
      <c r="E2289" s="255" t="s">
        <v>14346</v>
      </c>
      <c r="F2289" s="4"/>
      <c r="G2289" s="4"/>
    </row>
    <row r="2290" customFormat="false" ht="15.75" hidden="false" customHeight="false" outlineLevel="0" collapsed="false">
      <c r="A2290" s="857"/>
      <c r="B2290" s="646" t="n">
        <v>45447</v>
      </c>
      <c r="C2290" s="840" t="s">
        <v>14347</v>
      </c>
      <c r="D2290" s="4"/>
      <c r="E2290" s="4"/>
      <c r="F2290" s="4"/>
      <c r="G2290" s="4"/>
    </row>
    <row r="2291" customFormat="false" ht="15.75" hidden="false" customHeight="false" outlineLevel="0" collapsed="false">
      <c r="A2291" s="857"/>
      <c r="B2291" s="662" t="n">
        <v>45447</v>
      </c>
      <c r="C2291" s="264" t="s">
        <v>14348</v>
      </c>
      <c r="D2291" s="5"/>
      <c r="E2291" s="5"/>
      <c r="F2291" s="5"/>
      <c r="G2291" s="5"/>
      <c r="H2291" s="5"/>
      <c r="I2291" s="5"/>
      <c r="J2291" s="5"/>
      <c r="K2291" s="5"/>
      <c r="L2291" s="5"/>
      <c r="M2291" s="5"/>
      <c r="N2291" s="5"/>
      <c r="O2291" s="5"/>
      <c r="P2291" s="5"/>
      <c r="Q2291" s="5"/>
      <c r="R2291" s="5"/>
      <c r="S2291" s="5"/>
      <c r="T2291" s="5"/>
      <c r="U2291" s="5"/>
      <c r="V2291" s="5"/>
      <c r="W2291" s="5"/>
      <c r="X2291" s="5"/>
      <c r="Y2291" s="5"/>
      <c r="Z2291" s="5"/>
      <c r="AA2291" s="5"/>
      <c r="AB2291" s="5"/>
      <c r="AC2291" s="5"/>
      <c r="AD2291" s="5"/>
      <c r="AE2291" s="5"/>
    </row>
    <row r="2292" customFormat="false" ht="15.75" hidden="false" customHeight="false" outlineLevel="0" collapsed="false">
      <c r="A2292" s="857"/>
      <c r="B2292" s="646" t="n">
        <v>45448</v>
      </c>
      <c r="C2292" s="841" t="s">
        <v>14349</v>
      </c>
      <c r="D2292" s="4" t="s">
        <v>14350</v>
      </c>
      <c r="E2292" s="255" t="s">
        <v>14351</v>
      </c>
      <c r="F2292" s="4"/>
      <c r="G2292" s="4"/>
    </row>
    <row r="2293" customFormat="false" ht="15.75" hidden="false" customHeight="false" outlineLevel="0" collapsed="false">
      <c r="A2293" s="857"/>
      <c r="B2293" s="646" t="n">
        <v>45448</v>
      </c>
      <c r="C2293" s="866" t="s">
        <v>14352</v>
      </c>
      <c r="D2293" s="4" t="s">
        <v>14353</v>
      </c>
      <c r="E2293" s="255" t="s">
        <v>14354</v>
      </c>
      <c r="F2293" s="4"/>
      <c r="G2293" s="4"/>
    </row>
    <row r="2294" customFormat="false" ht="15.75" hidden="false" customHeight="false" outlineLevel="0" collapsed="false">
      <c r="A2294" s="857"/>
      <c r="B2294" s="646" t="n">
        <v>45448</v>
      </c>
      <c r="C2294" s="841" t="s">
        <v>14355</v>
      </c>
      <c r="D2294" s="4" t="s">
        <v>14356</v>
      </c>
      <c r="E2294" s="255" t="s">
        <v>14357</v>
      </c>
      <c r="F2294" s="4"/>
      <c r="G2294" s="4"/>
    </row>
    <row r="2295" customFormat="false" ht="15.75" hidden="false" customHeight="false" outlineLevel="0" collapsed="false">
      <c r="A2295" s="857"/>
      <c r="B2295" s="646" t="n">
        <v>45448</v>
      </c>
      <c r="C2295" s="870" t="s">
        <v>14358</v>
      </c>
      <c r="F2295" s="4"/>
      <c r="G2295" s="4"/>
    </row>
    <row r="2296" customFormat="false" ht="15.75" hidden="false" customHeight="false" outlineLevel="0" collapsed="false">
      <c r="A2296" s="857"/>
      <c r="B2296" s="646" t="n">
        <v>45449</v>
      </c>
      <c r="C2296" s="875" t="s">
        <v>14359</v>
      </c>
      <c r="D2296" s="4" t="s">
        <v>588</v>
      </c>
      <c r="E2296" s="255" t="s">
        <v>14360</v>
      </c>
      <c r="F2296" s="4"/>
      <c r="G2296" s="4"/>
    </row>
    <row r="2297" customFormat="false" ht="15.75" hidden="false" customHeight="false" outlineLevel="0" collapsed="false">
      <c r="A2297" s="857"/>
      <c r="B2297" s="646" t="n">
        <v>45449</v>
      </c>
      <c r="C2297" s="753" t="s">
        <v>14361</v>
      </c>
      <c r="D2297" s="4" t="s">
        <v>13668</v>
      </c>
      <c r="E2297" s="255" t="s">
        <v>14362</v>
      </c>
      <c r="F2297" s="4" t="s">
        <v>14363</v>
      </c>
      <c r="G2297" s="255" t="s">
        <v>14364</v>
      </c>
      <c r="H2297" s="4" t="s">
        <v>14365</v>
      </c>
      <c r="I2297" s="255" t="s">
        <v>14366</v>
      </c>
    </row>
    <row r="2298" customFormat="false" ht="15.75" hidden="false" customHeight="false" outlineLevel="0" collapsed="false">
      <c r="A2298" s="857"/>
      <c r="B2298" s="646" t="n">
        <v>45453</v>
      </c>
      <c r="C2298" s="868" t="s">
        <v>14367</v>
      </c>
      <c r="D2298" s="4" t="s">
        <v>14368</v>
      </c>
      <c r="E2298" s="255" t="s">
        <v>14369</v>
      </c>
      <c r="F2298" s="4" t="s">
        <v>1291</v>
      </c>
      <c r="G2298" s="255" t="s">
        <v>14370</v>
      </c>
    </row>
    <row r="2299" customFormat="false" ht="15.75" hidden="false" customHeight="false" outlineLevel="0" collapsed="false">
      <c r="A2299" s="857"/>
      <c r="B2299" s="646" t="n">
        <v>45454</v>
      </c>
      <c r="C2299" s="841" t="s">
        <v>14371</v>
      </c>
      <c r="D2299" s="4" t="s">
        <v>1473</v>
      </c>
      <c r="E2299" s="255" t="s">
        <v>14372</v>
      </c>
      <c r="F2299" s="4"/>
      <c r="G2299" s="4"/>
    </row>
    <row r="2300" customFormat="false" ht="15.75" hidden="false" customHeight="false" outlineLevel="0" collapsed="false">
      <c r="A2300" s="857"/>
      <c r="B2300" s="646" t="n">
        <v>45456</v>
      </c>
      <c r="C2300" s="55" t="s">
        <v>14373</v>
      </c>
      <c r="D2300" s="4" t="s">
        <v>14374</v>
      </c>
      <c r="E2300" s="255" t="s">
        <v>14375</v>
      </c>
      <c r="F2300" s="4" t="s">
        <v>14376</v>
      </c>
      <c r="G2300" s="255" t="s">
        <v>14377</v>
      </c>
    </row>
    <row r="2301" customFormat="false" ht="15.75" hidden="false" customHeight="false" outlineLevel="0" collapsed="false">
      <c r="A2301" s="857"/>
      <c r="B2301" s="646" t="n">
        <v>45456</v>
      </c>
      <c r="C2301" s="866" t="s">
        <v>14378</v>
      </c>
      <c r="D2301" s="4" t="s">
        <v>14379</v>
      </c>
      <c r="E2301" s="255" t="s">
        <v>14380</v>
      </c>
      <c r="F2301" s="4"/>
      <c r="G2301" s="4"/>
    </row>
    <row r="2302" customFormat="false" ht="15.75" hidden="false" customHeight="false" outlineLevel="0" collapsed="false">
      <c r="A2302" s="857"/>
      <c r="B2302" s="646" t="n">
        <v>45456</v>
      </c>
      <c r="C2302" s="55" t="s">
        <v>14381</v>
      </c>
      <c r="D2302" s="4" t="s">
        <v>588</v>
      </c>
      <c r="E2302" s="255" t="s">
        <v>14382</v>
      </c>
      <c r="F2302" s="4"/>
      <c r="G2302" s="4"/>
    </row>
    <row r="2303" customFormat="false" ht="15.75" hidden="false" customHeight="false" outlineLevel="0" collapsed="false">
      <c r="A2303" s="857"/>
      <c r="B2303" s="662" t="n">
        <v>45456</v>
      </c>
      <c r="C2303" s="672" t="s">
        <v>14383</v>
      </c>
      <c r="D2303" s="5" t="s">
        <v>1607</v>
      </c>
      <c r="E2303" s="262" t="s">
        <v>14384</v>
      </c>
      <c r="F2303" s="4"/>
      <c r="G2303" s="4"/>
    </row>
    <row r="2304" customFormat="false" ht="15.75" hidden="false" customHeight="false" outlineLevel="0" collapsed="false">
      <c r="A2304" s="857"/>
      <c r="B2304" s="646" t="n">
        <v>45456</v>
      </c>
      <c r="C2304" s="55" t="s">
        <v>14385</v>
      </c>
      <c r="D2304" s="4"/>
      <c r="E2304" s="4"/>
      <c r="F2304" s="4"/>
      <c r="G2304" s="4"/>
    </row>
    <row r="2305" customFormat="false" ht="15.75" hidden="false" customHeight="false" outlineLevel="0" collapsed="false">
      <c r="A2305" s="857"/>
      <c r="B2305" s="646" t="n">
        <v>45457</v>
      </c>
      <c r="C2305" s="841" t="s">
        <v>14386</v>
      </c>
      <c r="D2305" s="4" t="s">
        <v>13331</v>
      </c>
      <c r="E2305" s="255" t="s">
        <v>14387</v>
      </c>
      <c r="F2305" s="4"/>
      <c r="G2305" s="4"/>
    </row>
    <row r="2306" customFormat="false" ht="15.75" hidden="false" customHeight="false" outlineLevel="0" collapsed="false">
      <c r="A2306" s="857"/>
      <c r="B2306" s="646" t="n">
        <v>45458</v>
      </c>
      <c r="C2306" s="55" t="s">
        <v>14388</v>
      </c>
      <c r="D2306" s="4"/>
      <c r="E2306" s="4"/>
      <c r="F2306" s="4"/>
      <c r="G2306" s="4"/>
    </row>
    <row r="2307" customFormat="false" ht="15.75" hidden="false" customHeight="false" outlineLevel="0" collapsed="false">
      <c r="A2307" s="857"/>
      <c r="B2307" s="646" t="n">
        <v>45458</v>
      </c>
      <c r="C2307" s="841" t="s">
        <v>14389</v>
      </c>
      <c r="D2307" s="4" t="s">
        <v>13798</v>
      </c>
      <c r="E2307" s="255" t="s">
        <v>14390</v>
      </c>
      <c r="F2307" s="4"/>
      <c r="G2307" s="4"/>
    </row>
    <row r="2308" customFormat="false" ht="15.75" hidden="false" customHeight="false" outlineLevel="0" collapsed="false">
      <c r="A2308" s="857"/>
      <c r="B2308" s="646" t="n">
        <v>45458</v>
      </c>
      <c r="C2308" s="841" t="s">
        <v>14391</v>
      </c>
      <c r="D2308" s="4" t="s">
        <v>13574</v>
      </c>
      <c r="E2308" s="255" t="s">
        <v>14392</v>
      </c>
      <c r="F2308" s="4"/>
      <c r="G2308" s="4"/>
    </row>
    <row r="2309" customFormat="false" ht="15.75" hidden="false" customHeight="false" outlineLevel="0" collapsed="false">
      <c r="A2309" s="857"/>
      <c r="B2309" s="646" t="n">
        <v>45459</v>
      </c>
      <c r="C2309" s="841" t="s">
        <v>14393</v>
      </c>
      <c r="D2309" s="4" t="s">
        <v>1724</v>
      </c>
      <c r="E2309" s="255" t="s">
        <v>14394</v>
      </c>
      <c r="F2309" s="4"/>
      <c r="G2309" s="4"/>
    </row>
    <row r="2310" customFormat="false" ht="15.75" hidden="false" customHeight="false" outlineLevel="0" collapsed="false">
      <c r="A2310" s="857"/>
      <c r="B2310" s="646" t="n">
        <v>45459</v>
      </c>
      <c r="C2310" s="841" t="s">
        <v>14395</v>
      </c>
      <c r="D2310" s="4" t="s">
        <v>14396</v>
      </c>
      <c r="E2310" s="616" t="s">
        <v>14397</v>
      </c>
      <c r="F2310" s="4"/>
      <c r="G2310" s="4"/>
    </row>
    <row r="2311" customFormat="false" ht="15.75" hidden="false" customHeight="false" outlineLevel="0" collapsed="false">
      <c r="A2311" s="857"/>
      <c r="B2311" s="646" t="n">
        <v>45461</v>
      </c>
      <c r="C2311" s="841" t="s">
        <v>14398</v>
      </c>
      <c r="D2311" s="4" t="s">
        <v>14399</v>
      </c>
      <c r="E2311" s="255" t="s">
        <v>14400</v>
      </c>
      <c r="F2311" s="4"/>
      <c r="G2311" s="4"/>
    </row>
    <row r="2312" customFormat="false" ht="15.75" hidden="false" customHeight="false" outlineLevel="0" collapsed="false">
      <c r="A2312" s="857"/>
      <c r="B2312" s="662" t="n">
        <v>45461</v>
      </c>
      <c r="C2312" s="544" t="s">
        <v>14401</v>
      </c>
      <c r="D2312" s="5" t="s">
        <v>2024</v>
      </c>
      <c r="E2312" s="262" t="s">
        <v>14402</v>
      </c>
      <c r="F2312" s="4"/>
      <c r="G2312" s="4"/>
    </row>
    <row r="2313" customFormat="false" ht="15.75" hidden="false" customHeight="false" outlineLevel="0" collapsed="false">
      <c r="A2313" s="857"/>
      <c r="B2313" s="662" t="n">
        <v>45462</v>
      </c>
      <c r="C2313" s="310" t="s">
        <v>14403</v>
      </c>
      <c r="D2313" s="5" t="s">
        <v>14404</v>
      </c>
      <c r="E2313" s="262" t="s">
        <v>14405</v>
      </c>
      <c r="F2313" s="4"/>
      <c r="G2313" s="4"/>
    </row>
    <row r="2314" customFormat="false" ht="15.75" hidden="false" customHeight="false" outlineLevel="0" collapsed="false">
      <c r="A2314" s="857"/>
      <c r="B2314" s="662" t="n">
        <v>45463</v>
      </c>
      <c r="C2314" s="264" t="s">
        <v>14406</v>
      </c>
      <c r="D2314" s="5" t="s">
        <v>14407</v>
      </c>
      <c r="E2314" s="262" t="s">
        <v>14408</v>
      </c>
      <c r="F2314" s="4"/>
      <c r="G2314" s="4"/>
    </row>
    <row r="2315" customFormat="false" ht="15.75" hidden="false" customHeight="false" outlineLevel="0" collapsed="false">
      <c r="A2315" s="857"/>
      <c r="B2315" s="646" t="n">
        <v>45463</v>
      </c>
      <c r="C2315" s="868" t="s">
        <v>14409</v>
      </c>
      <c r="D2315" s="4" t="s">
        <v>14410</v>
      </c>
      <c r="E2315" s="255" t="s">
        <v>14411</v>
      </c>
      <c r="F2315" s="4"/>
      <c r="G2315" s="4"/>
    </row>
    <row r="2316" customFormat="false" ht="15.75" hidden="false" customHeight="false" outlineLevel="0" collapsed="false">
      <c r="A2316" s="857"/>
      <c r="B2316" s="662" t="n">
        <v>45463</v>
      </c>
      <c r="C2316" s="406" t="s">
        <v>14412</v>
      </c>
      <c r="D2316" s="5" t="s">
        <v>1264</v>
      </c>
      <c r="E2316" s="262" t="s">
        <v>14413</v>
      </c>
      <c r="F2316" s="4"/>
      <c r="G2316" s="4"/>
    </row>
    <row r="2317" customFormat="false" ht="15.75" hidden="false" customHeight="false" outlineLevel="0" collapsed="false">
      <c r="A2317" s="857"/>
      <c r="B2317" s="646" t="n">
        <v>45463</v>
      </c>
      <c r="C2317" s="841" t="s">
        <v>14414</v>
      </c>
      <c r="D2317" s="4" t="s">
        <v>14415</v>
      </c>
      <c r="E2317" s="255" t="s">
        <v>14416</v>
      </c>
      <c r="F2317" s="4" t="s">
        <v>14417</v>
      </c>
      <c r="G2317" s="255" t="s">
        <v>14418</v>
      </c>
    </row>
    <row r="2318" customFormat="false" ht="15.75" hidden="false" customHeight="false" outlineLevel="0" collapsed="false">
      <c r="A2318" s="857"/>
      <c r="B2318" s="646" t="n">
        <v>45465</v>
      </c>
      <c r="C2318" s="868" t="s">
        <v>14419</v>
      </c>
      <c r="D2318" s="4" t="s">
        <v>14420</v>
      </c>
      <c r="E2318" s="255" t="s">
        <v>14421</v>
      </c>
      <c r="F2318" s="4"/>
      <c r="G2318" s="4"/>
    </row>
    <row r="2319" customFormat="false" ht="15.75" hidden="false" customHeight="false" outlineLevel="0" collapsed="false">
      <c r="A2319" s="857"/>
      <c r="B2319" s="646" t="n">
        <v>45469</v>
      </c>
      <c r="C2319" s="55" t="s">
        <v>14422</v>
      </c>
      <c r="D2319" s="4" t="s">
        <v>1897</v>
      </c>
      <c r="E2319" s="255" t="s">
        <v>14423</v>
      </c>
      <c r="F2319" s="4"/>
      <c r="G2319" s="4"/>
      <c r="H2319" s="4"/>
      <c r="I2319" s="4"/>
    </row>
    <row r="2320" customFormat="false" ht="15.75" hidden="false" customHeight="false" outlineLevel="0" collapsed="false">
      <c r="A2320" s="857"/>
      <c r="B2320" s="646" t="n">
        <v>45470</v>
      </c>
      <c r="C2320" s="872" t="s">
        <v>14424</v>
      </c>
      <c r="D2320" s="4"/>
      <c r="E2320" s="4"/>
      <c r="F2320" s="4"/>
      <c r="G2320" s="4"/>
      <c r="H2320" s="4"/>
      <c r="I2320" s="4"/>
    </row>
    <row r="2321" customFormat="false" ht="15.75" hidden="false" customHeight="false" outlineLevel="0" collapsed="false">
      <c r="A2321" s="857"/>
      <c r="B2321" s="646" t="n">
        <v>45471</v>
      </c>
      <c r="C2321" s="841" t="s">
        <v>14425</v>
      </c>
      <c r="D2321" s="4" t="s">
        <v>14426</v>
      </c>
      <c r="E2321" s="255" t="s">
        <v>14427</v>
      </c>
      <c r="F2321" s="4" t="s">
        <v>14426</v>
      </c>
      <c r="G2321" s="255" t="s">
        <v>14428</v>
      </c>
      <c r="H2321" s="4" t="s">
        <v>7699</v>
      </c>
      <c r="I2321" s="255" t="s">
        <v>14429</v>
      </c>
    </row>
    <row r="2322" customFormat="false" ht="15.75" hidden="false" customHeight="false" outlineLevel="0" collapsed="false">
      <c r="A2322" s="857"/>
      <c r="B2322" s="646" t="n">
        <v>45473</v>
      </c>
      <c r="C2322" s="841" t="s">
        <v>14430</v>
      </c>
      <c r="D2322" s="4" t="s">
        <v>14431</v>
      </c>
      <c r="E2322" s="255" t="s">
        <v>14432</v>
      </c>
      <c r="F2322" s="4" t="s">
        <v>2444</v>
      </c>
      <c r="G2322" s="255" t="s">
        <v>14433</v>
      </c>
    </row>
    <row r="2323" customFormat="false" ht="15.75" hidden="false" customHeight="false" outlineLevel="0" collapsed="false">
      <c r="A2323" s="857"/>
      <c r="B2323" s="731" t="s">
        <v>14434</v>
      </c>
      <c r="C2323" s="860"/>
      <c r="D2323" s="46"/>
      <c r="E2323" s="426"/>
      <c r="F2323" s="861"/>
      <c r="G2323" s="173"/>
      <c r="H2323" s="173"/>
      <c r="I2323" s="173"/>
      <c r="J2323" s="28"/>
    </row>
    <row r="2324" customFormat="false" ht="15.75" hidden="false" customHeight="false" outlineLevel="0" collapsed="false">
      <c r="A2324" s="857"/>
      <c r="B2324" s="646" t="n">
        <v>45474</v>
      </c>
      <c r="C2324" s="876" t="s">
        <v>14435</v>
      </c>
      <c r="D2324" s="4"/>
      <c r="E2324" s="4"/>
      <c r="F2324" s="4"/>
      <c r="G2324" s="4"/>
    </row>
    <row r="2325" customFormat="false" ht="15.75" hidden="false" customHeight="false" outlineLevel="0" collapsed="false">
      <c r="A2325" s="857"/>
      <c r="B2325" s="646" t="n">
        <v>45474</v>
      </c>
      <c r="C2325" s="870" t="s">
        <v>14436</v>
      </c>
      <c r="D2325" s="4"/>
      <c r="E2325" s="4"/>
      <c r="F2325" s="4"/>
      <c r="G2325" s="4"/>
    </row>
    <row r="2326" customFormat="false" ht="15.75" hidden="false" customHeight="false" outlineLevel="0" collapsed="false">
      <c r="A2326" s="857"/>
      <c r="B2326" s="662" t="n">
        <v>45474</v>
      </c>
      <c r="C2326" s="310" t="s">
        <v>14437</v>
      </c>
      <c r="D2326" s="4" t="s">
        <v>14438</v>
      </c>
      <c r="E2326" s="255" t="s">
        <v>14439</v>
      </c>
      <c r="F2326" s="4"/>
      <c r="G2326" s="4"/>
    </row>
    <row r="2327" customFormat="false" ht="15.75" hidden="false" customHeight="false" outlineLevel="0" collapsed="false">
      <c r="A2327" s="857"/>
      <c r="B2327" s="662" t="n">
        <v>45475</v>
      </c>
      <c r="C2327" s="310" t="s">
        <v>14440</v>
      </c>
      <c r="D2327" s="5" t="s">
        <v>14441</v>
      </c>
      <c r="E2327" s="262" t="s">
        <v>14442</v>
      </c>
      <c r="F2327" s="4"/>
      <c r="G2327" s="4"/>
    </row>
    <row r="2328" customFormat="false" ht="15.75" hidden="false" customHeight="false" outlineLevel="0" collapsed="false">
      <c r="A2328" s="857"/>
      <c r="B2328" s="646" t="n">
        <v>45475</v>
      </c>
      <c r="C2328" s="841" t="s">
        <v>14443</v>
      </c>
      <c r="D2328" s="4" t="s">
        <v>588</v>
      </c>
      <c r="E2328" s="255" t="s">
        <v>14444</v>
      </c>
      <c r="F2328" s="4"/>
      <c r="G2328" s="4"/>
    </row>
    <row r="2329" customFormat="false" ht="15.75" hidden="false" customHeight="false" outlineLevel="0" collapsed="false">
      <c r="A2329" s="857"/>
      <c r="B2329" s="646" t="n">
        <v>45476</v>
      </c>
      <c r="C2329" s="55" t="s">
        <v>14445</v>
      </c>
      <c r="D2329" s="4" t="s">
        <v>7449</v>
      </c>
      <c r="E2329" s="255" t="s">
        <v>14446</v>
      </c>
      <c r="F2329" s="4"/>
      <c r="G2329" s="4"/>
    </row>
    <row r="2330" customFormat="false" ht="15.75" hidden="false" customHeight="false" outlineLevel="0" collapsed="false">
      <c r="A2330" s="857"/>
      <c r="B2330" s="646" t="n">
        <v>45476</v>
      </c>
      <c r="C2330" s="841" t="s">
        <v>14447</v>
      </c>
      <c r="D2330" s="4"/>
      <c r="E2330" s="4"/>
      <c r="F2330" s="4"/>
      <c r="G2330" s="4"/>
    </row>
    <row r="2331" customFormat="false" ht="15.75" hidden="false" customHeight="false" outlineLevel="0" collapsed="false">
      <c r="A2331" s="857"/>
      <c r="B2331" s="646" t="n">
        <v>45477</v>
      </c>
      <c r="C2331" s="868" t="s">
        <v>14448</v>
      </c>
      <c r="D2331" s="4"/>
      <c r="E2331" s="4"/>
      <c r="F2331" s="4"/>
      <c r="G2331" s="4"/>
    </row>
    <row r="2332" customFormat="false" ht="15.75" hidden="false" customHeight="false" outlineLevel="0" collapsed="false">
      <c r="A2332" s="857"/>
      <c r="B2332" s="646" t="n">
        <v>45478</v>
      </c>
      <c r="C2332" s="55" t="s">
        <v>14449</v>
      </c>
      <c r="D2332" s="4" t="s">
        <v>12264</v>
      </c>
      <c r="E2332" s="877" t="s">
        <v>14450</v>
      </c>
      <c r="F2332" s="37"/>
      <c r="G2332" s="878"/>
      <c r="H2332" s="59"/>
      <c r="I2332" s="413"/>
      <c r="J2332" s="107"/>
      <c r="K2332" s="55"/>
      <c r="L2332" s="55"/>
      <c r="M2332" s="55"/>
      <c r="N2332" s="97"/>
      <c r="O2332" s="97"/>
      <c r="P2332" s="97"/>
      <c r="Q2332" s="97"/>
      <c r="R2332" s="97"/>
      <c r="S2332" s="97"/>
      <c r="T2332" s="97"/>
      <c r="U2332" s="97"/>
      <c r="V2332" s="97"/>
      <c r="W2332" s="97"/>
      <c r="X2332" s="97"/>
      <c r="Y2332" s="97"/>
      <c r="Z2332" s="97"/>
      <c r="AA2332" s="97"/>
      <c r="AB2332" s="97"/>
      <c r="AC2332" s="97"/>
      <c r="AD2332" s="97"/>
      <c r="AE2332" s="97"/>
    </row>
    <row r="2333" customFormat="false" ht="15.75" hidden="false" customHeight="false" outlineLevel="0" collapsed="false">
      <c r="A2333" s="857"/>
      <c r="B2333" s="646" t="n">
        <v>45478</v>
      </c>
      <c r="C2333" s="876" t="s">
        <v>14451</v>
      </c>
      <c r="D2333" s="4" t="s">
        <v>2611</v>
      </c>
      <c r="E2333" s="285" t="s">
        <v>14452</v>
      </c>
      <c r="F2333" s="4"/>
      <c r="G2333" s="4"/>
    </row>
    <row r="2334" customFormat="false" ht="15.75" hidden="false" customHeight="false" outlineLevel="0" collapsed="false">
      <c r="A2334" s="857"/>
      <c r="B2334" s="646" t="n">
        <v>45478</v>
      </c>
      <c r="C2334" s="876" t="s">
        <v>14453</v>
      </c>
      <c r="D2334" s="4" t="s">
        <v>2611</v>
      </c>
      <c r="E2334" s="255" t="s">
        <v>14454</v>
      </c>
      <c r="F2334" s="4"/>
      <c r="G2334" s="4"/>
    </row>
    <row r="2335" customFormat="false" ht="15.75" hidden="false" customHeight="false" outlineLevel="0" collapsed="false">
      <c r="A2335" s="857"/>
      <c r="B2335" s="646" t="n">
        <v>45478</v>
      </c>
      <c r="C2335" s="841" t="s">
        <v>14455</v>
      </c>
      <c r="D2335" s="4" t="s">
        <v>14456</v>
      </c>
      <c r="E2335" s="255" t="s">
        <v>14457</v>
      </c>
      <c r="F2335" s="4"/>
      <c r="G2335" s="4"/>
    </row>
    <row r="2336" customFormat="false" ht="15.75" hidden="false" customHeight="false" outlineLevel="0" collapsed="false">
      <c r="A2336" s="857"/>
      <c r="B2336" s="646" t="n">
        <v>45478</v>
      </c>
      <c r="C2336" s="841" t="s">
        <v>14458</v>
      </c>
      <c r="D2336" s="4" t="s">
        <v>14363</v>
      </c>
      <c r="E2336" s="255" t="s">
        <v>14459</v>
      </c>
      <c r="F2336" s="4"/>
      <c r="G2336" s="4"/>
    </row>
    <row r="2337" customFormat="false" ht="15.75" hidden="false" customHeight="false" outlineLevel="0" collapsed="false">
      <c r="A2337" s="857"/>
      <c r="B2337" s="646" t="n">
        <v>45478</v>
      </c>
      <c r="C2337" s="872" t="s">
        <v>14460</v>
      </c>
      <c r="D2337" s="4" t="s">
        <v>1446</v>
      </c>
      <c r="E2337" s="255" t="s">
        <v>14461</v>
      </c>
      <c r="F2337" s="4"/>
      <c r="G2337" s="4"/>
    </row>
    <row r="2338" customFormat="false" ht="15.75" hidden="false" customHeight="false" outlineLevel="0" collapsed="false">
      <c r="A2338" s="857"/>
      <c r="B2338" s="646" t="n">
        <v>45479</v>
      </c>
      <c r="C2338" s="868" t="s">
        <v>14462</v>
      </c>
      <c r="D2338" s="4" t="s">
        <v>10808</v>
      </c>
      <c r="E2338" s="4"/>
      <c r="F2338" s="4"/>
      <c r="G2338" s="4"/>
    </row>
    <row r="2339" customFormat="false" ht="15.75" hidden="false" customHeight="false" outlineLevel="0" collapsed="false">
      <c r="A2339" s="857"/>
      <c r="B2339" s="646" t="n">
        <v>45480</v>
      </c>
      <c r="C2339" s="872" t="s">
        <v>14463</v>
      </c>
      <c r="D2339" s="4"/>
      <c r="E2339" s="4"/>
      <c r="F2339" s="4"/>
      <c r="G2339" s="4"/>
    </row>
    <row r="2340" customFormat="false" ht="15.75" hidden="false" customHeight="false" outlineLevel="0" collapsed="false">
      <c r="A2340" s="857"/>
      <c r="B2340" s="646" t="n">
        <v>45480</v>
      </c>
      <c r="C2340" s="841" t="s">
        <v>14464</v>
      </c>
      <c r="D2340" s="4" t="s">
        <v>13668</v>
      </c>
      <c r="E2340" s="255" t="s">
        <v>14465</v>
      </c>
      <c r="F2340" s="4"/>
      <c r="G2340" s="4"/>
    </row>
    <row r="2341" customFormat="false" ht="15.75" hidden="false" customHeight="false" outlineLevel="0" collapsed="false">
      <c r="A2341" s="857"/>
      <c r="B2341" s="646" t="n">
        <v>45480</v>
      </c>
      <c r="C2341" s="841" t="s">
        <v>14466</v>
      </c>
      <c r="D2341" s="4"/>
      <c r="E2341" s="4"/>
      <c r="F2341" s="4"/>
      <c r="G2341" s="4"/>
    </row>
    <row r="2342" customFormat="false" ht="15.75" hidden="false" customHeight="false" outlineLevel="0" collapsed="false">
      <c r="A2342" s="857"/>
      <c r="B2342" s="646" t="n">
        <v>45481</v>
      </c>
      <c r="C2342" s="841" t="s">
        <v>14467</v>
      </c>
      <c r="D2342" s="4" t="s">
        <v>12645</v>
      </c>
      <c r="E2342" s="255" t="s">
        <v>14468</v>
      </c>
      <c r="F2342" s="4"/>
      <c r="G2342" s="4"/>
    </row>
    <row r="2343" customFormat="false" ht="15.75" hidden="false" customHeight="false" outlineLevel="0" collapsed="false">
      <c r="A2343" s="857"/>
      <c r="B2343" s="646" t="n">
        <v>45481</v>
      </c>
      <c r="C2343" s="841" t="s">
        <v>14469</v>
      </c>
      <c r="D2343" s="4" t="s">
        <v>14470</v>
      </c>
      <c r="E2343" s="255" t="s">
        <v>14471</v>
      </c>
      <c r="F2343" s="4" t="s">
        <v>14363</v>
      </c>
      <c r="G2343" s="255" t="s">
        <v>14472</v>
      </c>
    </row>
    <row r="2344" customFormat="false" ht="15.75" hidden="false" customHeight="false" outlineLevel="0" collapsed="false">
      <c r="A2344" s="857"/>
      <c r="B2344" s="646" t="n">
        <v>45481</v>
      </c>
      <c r="C2344" s="59" t="s">
        <v>14473</v>
      </c>
      <c r="D2344" s="4"/>
      <c r="E2344" s="4"/>
      <c r="F2344" s="4"/>
      <c r="G2344" s="4"/>
    </row>
    <row r="2345" customFormat="false" ht="15.75" hidden="false" customHeight="false" outlineLevel="0" collapsed="false">
      <c r="A2345" s="857"/>
      <c r="B2345" s="646" t="n">
        <v>45482</v>
      </c>
      <c r="C2345" s="55" t="s">
        <v>14474</v>
      </c>
      <c r="D2345" s="4" t="s">
        <v>14475</v>
      </c>
      <c r="E2345" s="255" t="s">
        <v>14476</v>
      </c>
      <c r="F2345" s="4" t="s">
        <v>1312</v>
      </c>
      <c r="G2345" s="255" t="s">
        <v>14477</v>
      </c>
    </row>
    <row r="2346" customFormat="false" ht="15.75" hidden="false" customHeight="false" outlineLevel="0" collapsed="false">
      <c r="A2346" s="857"/>
      <c r="B2346" s="646" t="n">
        <v>45482</v>
      </c>
      <c r="C2346" s="55" t="s">
        <v>14478</v>
      </c>
      <c r="D2346" s="4" t="s">
        <v>14479</v>
      </c>
      <c r="E2346" s="255" t="s">
        <v>14480</v>
      </c>
      <c r="F2346" s="4"/>
      <c r="G2346" s="4"/>
    </row>
    <row r="2347" customFormat="false" ht="15.75" hidden="false" customHeight="false" outlineLevel="0" collapsed="false">
      <c r="A2347" s="857"/>
      <c r="B2347" s="646" t="n">
        <v>45482</v>
      </c>
      <c r="C2347" s="872" t="s">
        <v>14481</v>
      </c>
      <c r="D2347" s="4" t="s">
        <v>1607</v>
      </c>
      <c r="E2347" s="255" t="s">
        <v>14482</v>
      </c>
      <c r="F2347" s="4"/>
      <c r="G2347" s="4"/>
    </row>
    <row r="2348" customFormat="false" ht="15.75" hidden="false" customHeight="false" outlineLevel="0" collapsed="false">
      <c r="A2348" s="857"/>
      <c r="B2348" s="662" t="n">
        <v>45482</v>
      </c>
      <c r="C2348" s="310" t="s">
        <v>14483</v>
      </c>
      <c r="D2348" s="5" t="s">
        <v>14484</v>
      </c>
      <c r="E2348" s="262" t="s">
        <v>14485</v>
      </c>
      <c r="F2348" s="4"/>
      <c r="G2348" s="4"/>
    </row>
    <row r="2349" customFormat="false" ht="15.75" hidden="false" customHeight="false" outlineLevel="0" collapsed="false">
      <c r="A2349" s="857"/>
      <c r="B2349" s="646" t="n">
        <v>45482</v>
      </c>
      <c r="C2349" s="841" t="s">
        <v>14486</v>
      </c>
      <c r="D2349" s="4"/>
      <c r="E2349" s="4"/>
      <c r="F2349" s="4"/>
      <c r="G2349" s="4"/>
    </row>
    <row r="2350" customFormat="false" ht="15.75" hidden="false" customHeight="false" outlineLevel="0" collapsed="false">
      <c r="A2350" s="857"/>
      <c r="B2350" s="646" t="n">
        <v>45482</v>
      </c>
      <c r="C2350" s="866" t="s">
        <v>14487</v>
      </c>
      <c r="D2350" s="4" t="s">
        <v>1380</v>
      </c>
      <c r="E2350" s="255" t="s">
        <v>14488</v>
      </c>
      <c r="F2350" s="4"/>
      <c r="G2350" s="4"/>
    </row>
    <row r="2351" customFormat="false" ht="15.75" hidden="false" customHeight="false" outlineLevel="0" collapsed="false">
      <c r="A2351" s="857"/>
      <c r="B2351" s="646" t="n">
        <v>45484</v>
      </c>
      <c r="C2351" s="879" t="s">
        <v>14489</v>
      </c>
      <c r="D2351" s="4" t="s">
        <v>14490</v>
      </c>
      <c r="E2351" s="255" t="s">
        <v>14491</v>
      </c>
      <c r="F2351" s="4"/>
      <c r="G2351" s="4"/>
    </row>
    <row r="2352" customFormat="false" ht="15.75" hidden="false" customHeight="false" outlineLevel="0" collapsed="false">
      <c r="A2352" s="857"/>
      <c r="B2352" s="646" t="n">
        <v>45484</v>
      </c>
      <c r="C2352" s="55" t="s">
        <v>14492</v>
      </c>
      <c r="D2352" s="4" t="s">
        <v>14493</v>
      </c>
      <c r="E2352" s="255" t="s">
        <v>14494</v>
      </c>
      <c r="F2352" s="4"/>
      <c r="G2352" s="4"/>
    </row>
    <row r="2353" customFormat="false" ht="15.75" hidden="false" customHeight="false" outlineLevel="0" collapsed="false">
      <c r="A2353" s="857"/>
      <c r="B2353" s="646" t="n">
        <v>45484</v>
      </c>
      <c r="C2353" s="872" t="s">
        <v>14495</v>
      </c>
      <c r="D2353" s="4" t="s">
        <v>2571</v>
      </c>
      <c r="E2353" s="255" t="s">
        <v>14496</v>
      </c>
      <c r="F2353" s="4"/>
      <c r="G2353" s="4"/>
    </row>
    <row r="2354" customFormat="false" ht="15.75" hidden="false" customHeight="false" outlineLevel="0" collapsed="false">
      <c r="A2354" s="857"/>
      <c r="B2354" s="646" t="n">
        <v>45484</v>
      </c>
      <c r="C2354" s="875" t="s">
        <v>14497</v>
      </c>
      <c r="D2354" s="4" t="s">
        <v>14363</v>
      </c>
      <c r="E2354" s="255" t="s">
        <v>14498</v>
      </c>
      <c r="F2354" s="4"/>
      <c r="G2354" s="4"/>
    </row>
    <row r="2355" customFormat="false" ht="15.75" hidden="false" customHeight="false" outlineLevel="0" collapsed="false">
      <c r="A2355" s="857"/>
      <c r="B2355" s="646" t="n">
        <v>45485</v>
      </c>
      <c r="C2355" s="868" t="s">
        <v>14499</v>
      </c>
      <c r="D2355" s="4" t="s">
        <v>1897</v>
      </c>
      <c r="E2355" s="255" t="s">
        <v>14500</v>
      </c>
      <c r="F2355" s="4"/>
      <c r="G2355" s="4"/>
    </row>
    <row r="2356" customFormat="false" ht="15.75" hidden="false" customHeight="false" outlineLevel="0" collapsed="false">
      <c r="A2356" s="857"/>
      <c r="B2356" s="646" t="n">
        <v>45485</v>
      </c>
      <c r="C2356" s="841" t="s">
        <v>14501</v>
      </c>
      <c r="D2356" s="4" t="s">
        <v>14502</v>
      </c>
      <c r="E2356" s="255" t="s">
        <v>14503</v>
      </c>
      <c r="F2356" s="4"/>
      <c r="G2356" s="4"/>
    </row>
    <row r="2357" customFormat="false" ht="15.75" hidden="false" customHeight="false" outlineLevel="0" collapsed="false">
      <c r="A2357" s="857"/>
      <c r="B2357" s="662" t="n">
        <v>45486</v>
      </c>
      <c r="C2357" s="308" t="s">
        <v>14504</v>
      </c>
      <c r="D2357" s="4"/>
      <c r="E2357" s="14"/>
      <c r="F2357" s="4"/>
      <c r="G2357" s="4"/>
    </row>
    <row r="2358" customFormat="false" ht="15.75" hidden="false" customHeight="false" outlineLevel="0" collapsed="false">
      <c r="A2358" s="857"/>
      <c r="B2358" s="662" t="n">
        <v>45486</v>
      </c>
      <c r="C2358" s="310" t="s">
        <v>14505</v>
      </c>
      <c r="D2358" s="4" t="s">
        <v>13641</v>
      </c>
      <c r="E2358" s="282" t="s">
        <v>14506</v>
      </c>
      <c r="F2358" s="4"/>
      <c r="G2358" s="4"/>
    </row>
    <row r="2359" customFormat="false" ht="15.75" hidden="false" customHeight="false" outlineLevel="0" collapsed="false">
      <c r="A2359" s="857"/>
      <c r="B2359" s="662" t="n">
        <v>45486</v>
      </c>
      <c r="C2359" s="310" t="s">
        <v>14507</v>
      </c>
      <c r="D2359" s="4" t="s">
        <v>14363</v>
      </c>
      <c r="E2359" s="282" t="s">
        <v>14508</v>
      </c>
      <c r="F2359" s="4"/>
      <c r="G2359" s="4"/>
    </row>
    <row r="2360" customFormat="false" ht="15.75" hidden="false" customHeight="false" outlineLevel="0" collapsed="false">
      <c r="A2360" s="857"/>
      <c r="B2360" s="662" t="n">
        <v>45486</v>
      </c>
      <c r="C2360" s="310" t="s">
        <v>14509</v>
      </c>
      <c r="D2360" s="4" t="s">
        <v>14510</v>
      </c>
      <c r="E2360" s="282" t="s">
        <v>14511</v>
      </c>
      <c r="F2360" s="4"/>
      <c r="G2360" s="4"/>
    </row>
    <row r="2361" customFormat="false" ht="15.75" hidden="false" customHeight="false" outlineLevel="0" collapsed="false">
      <c r="A2361" s="857"/>
      <c r="B2361" s="662" t="n">
        <v>45486</v>
      </c>
      <c r="C2361" s="310" t="s">
        <v>14512</v>
      </c>
      <c r="D2361" s="4" t="s">
        <v>14513</v>
      </c>
      <c r="E2361" s="282" t="s">
        <v>14514</v>
      </c>
      <c r="F2361" s="4"/>
      <c r="G2361" s="4"/>
    </row>
    <row r="2362" customFormat="false" ht="15.75" hidden="false" customHeight="false" outlineLevel="0" collapsed="false">
      <c r="A2362" s="857"/>
      <c r="B2362" s="662" t="n">
        <v>45486</v>
      </c>
      <c r="C2362" s="310" t="s">
        <v>14515</v>
      </c>
      <c r="D2362" s="4" t="s">
        <v>14516</v>
      </c>
      <c r="E2362" s="282" t="s">
        <v>14517</v>
      </c>
      <c r="F2362" s="4"/>
      <c r="G2362" s="4"/>
    </row>
    <row r="2363" customFormat="false" ht="15.75" hidden="false" customHeight="false" outlineLevel="0" collapsed="false">
      <c r="A2363" s="857"/>
      <c r="B2363" s="646" t="n">
        <v>45487</v>
      </c>
      <c r="C2363" s="841" t="s">
        <v>14518</v>
      </c>
      <c r="D2363" s="4"/>
      <c r="E2363" s="4"/>
      <c r="F2363" s="4"/>
      <c r="G2363" s="4"/>
    </row>
    <row r="2364" customFormat="false" ht="15.75" hidden="false" customHeight="false" outlineLevel="0" collapsed="false">
      <c r="A2364" s="857"/>
      <c r="B2364" s="646" t="n">
        <v>45487</v>
      </c>
      <c r="C2364" s="880" t="s">
        <v>14519</v>
      </c>
      <c r="D2364" s="4"/>
      <c r="E2364" s="4"/>
      <c r="F2364" s="4" t="s">
        <v>598</v>
      </c>
      <c r="G2364" s="255" t="s">
        <v>14520</v>
      </c>
    </row>
    <row r="2365" customFormat="false" ht="15.75" hidden="false" customHeight="false" outlineLevel="0" collapsed="false">
      <c r="A2365" s="857"/>
      <c r="B2365" s="646" t="n">
        <v>45487</v>
      </c>
      <c r="C2365" s="294" t="s">
        <v>14521</v>
      </c>
      <c r="D2365" s="4"/>
      <c r="E2365" s="4"/>
      <c r="F2365" s="4"/>
      <c r="G2365" s="4"/>
    </row>
    <row r="2366" customFormat="false" ht="15.75" hidden="false" customHeight="false" outlineLevel="0" collapsed="false">
      <c r="A2366" s="857"/>
      <c r="B2366" s="662" t="n">
        <v>45487</v>
      </c>
      <c r="C2366" s="264" t="s">
        <v>14522</v>
      </c>
      <c r="D2366" s="5" t="s">
        <v>14523</v>
      </c>
      <c r="E2366" s="262" t="s">
        <v>14524</v>
      </c>
      <c r="F2366" s="4"/>
      <c r="G2366" s="4"/>
    </row>
    <row r="2367" customFormat="false" ht="15.75" hidden="false" customHeight="false" outlineLevel="0" collapsed="false">
      <c r="A2367" s="857"/>
      <c r="B2367" s="646" t="n">
        <v>45487</v>
      </c>
      <c r="C2367" s="293" t="s">
        <v>14525</v>
      </c>
      <c r="D2367" s="4" t="s">
        <v>14363</v>
      </c>
      <c r="E2367" s="255" t="s">
        <v>14526</v>
      </c>
      <c r="F2367" s="4"/>
      <c r="G2367" s="4"/>
    </row>
    <row r="2368" customFormat="false" ht="15.75" hidden="false" customHeight="false" outlineLevel="0" collapsed="false">
      <c r="A2368" s="857"/>
      <c r="B2368" s="646" t="n">
        <v>45488</v>
      </c>
      <c r="C2368" s="876" t="s">
        <v>14527</v>
      </c>
      <c r="D2368" s="4" t="s">
        <v>2611</v>
      </c>
      <c r="E2368" s="255" t="s">
        <v>14528</v>
      </c>
      <c r="F2368" s="4"/>
      <c r="G2368" s="4"/>
    </row>
    <row r="2369" customFormat="false" ht="15.75" hidden="false" customHeight="false" outlineLevel="0" collapsed="false">
      <c r="A2369" s="857"/>
      <c r="B2369" s="646" t="n">
        <v>45488</v>
      </c>
      <c r="C2369" s="872" t="s">
        <v>14529</v>
      </c>
      <c r="D2369" s="4" t="s">
        <v>14530</v>
      </c>
      <c r="E2369" s="255" t="s">
        <v>14531</v>
      </c>
      <c r="F2369" s="4"/>
      <c r="G2369" s="4"/>
    </row>
    <row r="2370" customFormat="false" ht="15.75" hidden="false" customHeight="false" outlineLevel="0" collapsed="false">
      <c r="A2370" s="857"/>
      <c r="B2370" s="646" t="n">
        <v>45488</v>
      </c>
      <c r="C2370" s="872" t="s">
        <v>14532</v>
      </c>
      <c r="F2370" s="4"/>
      <c r="G2370" s="4"/>
    </row>
    <row r="2371" customFormat="false" ht="15.75" hidden="false" customHeight="false" outlineLevel="0" collapsed="false">
      <c r="A2371" s="857"/>
      <c r="B2371" s="646" t="n">
        <v>45489</v>
      </c>
      <c r="C2371" s="872" t="s">
        <v>14533</v>
      </c>
      <c r="D2371" s="4" t="s">
        <v>14534</v>
      </c>
      <c r="E2371" s="255" t="s">
        <v>14535</v>
      </c>
      <c r="F2371" s="4"/>
      <c r="G2371" s="4"/>
    </row>
    <row r="2372" customFormat="false" ht="15.75" hidden="false" customHeight="false" outlineLevel="0" collapsed="false">
      <c r="A2372" s="857"/>
      <c r="B2372" s="646" t="n">
        <v>45489</v>
      </c>
      <c r="C2372" s="868" t="s">
        <v>14536</v>
      </c>
      <c r="D2372" s="4" t="s">
        <v>4264</v>
      </c>
      <c r="E2372" s="255" t="s">
        <v>14537</v>
      </c>
      <c r="F2372" s="4" t="s">
        <v>5179</v>
      </c>
      <c r="G2372" s="255" t="s">
        <v>14538</v>
      </c>
    </row>
    <row r="2373" customFormat="false" ht="15.75" hidden="false" customHeight="false" outlineLevel="0" collapsed="false">
      <c r="A2373" s="857"/>
      <c r="B2373" s="646" t="n">
        <v>45490</v>
      </c>
      <c r="C2373" s="840" t="s">
        <v>14539</v>
      </c>
      <c r="D2373" s="4"/>
      <c r="E2373" s="4"/>
      <c r="F2373" s="4"/>
      <c r="G2373" s="4"/>
    </row>
    <row r="2374" customFormat="false" ht="15.75" hidden="false" customHeight="false" outlineLevel="0" collapsed="false">
      <c r="A2374" s="857"/>
      <c r="B2374" s="662" t="n">
        <v>45490</v>
      </c>
      <c r="C2374" s="299" t="s">
        <v>14540</v>
      </c>
      <c r="D2374" s="5" t="s">
        <v>14541</v>
      </c>
      <c r="E2374" s="262" t="s">
        <v>14542</v>
      </c>
      <c r="F2374" s="4"/>
      <c r="G2374" s="4"/>
    </row>
    <row r="2375" customFormat="false" ht="15.75" hidden="false" customHeight="false" outlineLevel="0" collapsed="false">
      <c r="A2375" s="857"/>
      <c r="B2375" s="662" t="n">
        <v>45491</v>
      </c>
      <c r="C2375" s="57" t="s">
        <v>14543</v>
      </c>
      <c r="D2375" s="5" t="s">
        <v>7947</v>
      </c>
      <c r="E2375" s="262" t="s">
        <v>14544</v>
      </c>
      <c r="F2375" s="4"/>
      <c r="G2375" s="4"/>
    </row>
    <row r="2376" customFormat="false" ht="15.75" hidden="false" customHeight="false" outlineLevel="0" collapsed="false">
      <c r="A2376" s="857"/>
      <c r="B2376" s="662" t="n">
        <v>45493</v>
      </c>
      <c r="C2376" s="867" t="s">
        <v>14545</v>
      </c>
      <c r="D2376" s="5" t="s">
        <v>9233</v>
      </c>
      <c r="E2376" s="262" t="s">
        <v>14546</v>
      </c>
      <c r="F2376" s="4"/>
      <c r="G2376" s="4"/>
    </row>
    <row r="2377" customFormat="false" ht="15.75" hidden="false" customHeight="false" outlineLevel="0" collapsed="false">
      <c r="A2377" s="857"/>
      <c r="B2377" s="646"/>
      <c r="C2377" s="872"/>
      <c r="D2377" s="4"/>
      <c r="E2377" s="4"/>
      <c r="F2377" s="4"/>
      <c r="G2377" s="4"/>
    </row>
    <row r="2378" customFormat="false" ht="15.75" hidden="false" customHeight="false" outlineLevel="0" collapsed="false">
      <c r="A2378" s="857"/>
      <c r="B2378" s="646"/>
      <c r="C2378" s="881" t="s">
        <v>14547</v>
      </c>
      <c r="D2378" s="4"/>
      <c r="E2378" s="4"/>
      <c r="F2378" s="4"/>
      <c r="G2378" s="4"/>
    </row>
    <row r="2379" customFormat="false" ht="15.75" hidden="false" customHeight="false" outlineLevel="0" collapsed="false">
      <c r="A2379" s="857"/>
      <c r="B2379" s="646" t="n">
        <v>45495</v>
      </c>
      <c r="C2379" s="55" t="s">
        <v>14548</v>
      </c>
      <c r="D2379" s="4" t="s">
        <v>1312</v>
      </c>
      <c r="E2379" s="255" t="s">
        <v>14549</v>
      </c>
      <c r="F2379" s="4" t="s">
        <v>1607</v>
      </c>
      <c r="G2379" s="255" t="s">
        <v>14550</v>
      </c>
    </row>
    <row r="2380" customFormat="false" ht="15.75" hidden="false" customHeight="false" outlineLevel="0" collapsed="false">
      <c r="A2380" s="857"/>
      <c r="B2380" s="646" t="n">
        <v>45496</v>
      </c>
      <c r="C2380" s="841" t="s">
        <v>14551</v>
      </c>
      <c r="D2380" s="4"/>
      <c r="E2380" s="4"/>
      <c r="F2380" s="4"/>
      <c r="G2380" s="4"/>
    </row>
    <row r="2381" customFormat="false" ht="15.75" hidden="false" customHeight="false" outlineLevel="0" collapsed="false">
      <c r="A2381" s="857"/>
      <c r="B2381" s="646" t="n">
        <v>45497</v>
      </c>
      <c r="C2381" s="872" t="s">
        <v>14552</v>
      </c>
      <c r="D2381" s="4"/>
      <c r="E2381" s="4"/>
      <c r="F2381" s="4"/>
      <c r="G2381" s="4"/>
    </row>
    <row r="2382" customFormat="false" ht="15.75" hidden="false" customHeight="false" outlineLevel="0" collapsed="false">
      <c r="A2382" s="857"/>
      <c r="B2382" s="646" t="n">
        <v>45497</v>
      </c>
      <c r="C2382" s="866" t="s">
        <v>14553</v>
      </c>
      <c r="D2382" s="4" t="s">
        <v>8716</v>
      </c>
      <c r="E2382" s="255" t="s">
        <v>1364</v>
      </c>
      <c r="F2382" s="4"/>
      <c r="G2382" s="4"/>
    </row>
    <row r="2383" customFormat="false" ht="15.75" hidden="false" customHeight="false" outlineLevel="0" collapsed="false">
      <c r="A2383" s="857"/>
      <c r="B2383" s="646" t="n">
        <v>45497</v>
      </c>
      <c r="C2383" s="868" t="s">
        <v>14554</v>
      </c>
      <c r="D2383" s="4" t="s">
        <v>1354</v>
      </c>
      <c r="E2383" s="255" t="s">
        <v>14555</v>
      </c>
      <c r="F2383" s="4"/>
      <c r="G2383" s="4"/>
    </row>
    <row r="2384" customFormat="false" ht="15.75" hidden="false" customHeight="false" outlineLevel="0" collapsed="false">
      <c r="A2384" s="857"/>
      <c r="B2384" s="646" t="n">
        <v>45497</v>
      </c>
      <c r="C2384" s="866" t="s">
        <v>14556</v>
      </c>
      <c r="D2384" s="4"/>
      <c r="E2384" s="4"/>
      <c r="F2384" s="882"/>
    </row>
    <row r="2385" customFormat="false" ht="15.75" hidden="false" customHeight="false" outlineLevel="0" collapsed="false">
      <c r="A2385" s="857"/>
      <c r="B2385" s="646" t="n">
        <v>45498</v>
      </c>
      <c r="C2385" s="841" t="s">
        <v>14557</v>
      </c>
      <c r="D2385" s="4" t="s">
        <v>14558</v>
      </c>
      <c r="E2385" s="255" t="s">
        <v>14559</v>
      </c>
      <c r="F2385" s="882"/>
    </row>
    <row r="2386" customFormat="false" ht="15.75" hidden="false" customHeight="false" outlineLevel="0" collapsed="false">
      <c r="A2386" s="857"/>
      <c r="B2386" s="662" t="n">
        <v>45498</v>
      </c>
      <c r="C2386" s="310" t="s">
        <v>14560</v>
      </c>
      <c r="D2386" s="5" t="s">
        <v>2808</v>
      </c>
      <c r="E2386" s="262" t="s">
        <v>14561</v>
      </c>
      <c r="F2386" s="882"/>
    </row>
    <row r="2387" customFormat="false" ht="15.75" hidden="false" customHeight="false" outlineLevel="0" collapsed="false">
      <c r="A2387" s="857"/>
      <c r="B2387" s="646" t="n">
        <v>45498</v>
      </c>
      <c r="C2387" s="291" t="s">
        <v>14562</v>
      </c>
      <c r="D2387" s="4" t="s">
        <v>8716</v>
      </c>
      <c r="E2387" s="255" t="s">
        <v>14563</v>
      </c>
      <c r="F2387" s="4" t="s">
        <v>10039</v>
      </c>
      <c r="G2387" s="255" t="s">
        <v>14564</v>
      </c>
    </row>
    <row r="2388" customFormat="false" ht="15.75" hidden="false" customHeight="false" outlineLevel="0" collapsed="false">
      <c r="A2388" s="857"/>
      <c r="B2388" s="646" t="n">
        <v>45499</v>
      </c>
      <c r="C2388" s="294" t="s">
        <v>14565</v>
      </c>
      <c r="D2388" s="4" t="s">
        <v>1666</v>
      </c>
      <c r="E2388" s="255" t="s">
        <v>14566</v>
      </c>
      <c r="F2388" s="4"/>
      <c r="G2388" s="4"/>
    </row>
    <row r="2389" customFormat="false" ht="15.75" hidden="false" customHeight="false" outlineLevel="0" collapsed="false">
      <c r="A2389" s="857"/>
      <c r="B2389" s="646" t="n">
        <v>45499</v>
      </c>
      <c r="C2389" s="841" t="s">
        <v>14567</v>
      </c>
      <c r="D2389" s="4"/>
      <c r="E2389" s="4"/>
      <c r="F2389" s="4"/>
      <c r="G2389" s="4"/>
    </row>
    <row r="2390" customFormat="false" ht="15.75" hidden="false" customHeight="false" outlineLevel="0" collapsed="false">
      <c r="A2390" s="857"/>
      <c r="B2390" s="646" t="n">
        <v>45499</v>
      </c>
      <c r="C2390" s="55" t="s">
        <v>14568</v>
      </c>
      <c r="D2390" s="4"/>
      <c r="E2390" s="4"/>
      <c r="F2390" s="4" t="s">
        <v>14569</v>
      </c>
      <c r="G2390" s="255" t="s">
        <v>14570</v>
      </c>
    </row>
    <row r="2391" customFormat="false" ht="15.75" hidden="false" customHeight="false" outlineLevel="0" collapsed="false">
      <c r="A2391" s="857"/>
      <c r="B2391" s="646" t="n">
        <v>45499</v>
      </c>
      <c r="C2391" s="841" t="s">
        <v>14571</v>
      </c>
      <c r="D2391" s="4" t="s">
        <v>1607</v>
      </c>
      <c r="E2391" s="255" t="s">
        <v>14572</v>
      </c>
      <c r="F2391" s="882"/>
    </row>
    <row r="2392" customFormat="false" ht="15.75" hidden="false" customHeight="false" outlineLevel="0" collapsed="false">
      <c r="A2392" s="857"/>
      <c r="B2392" s="646" t="n">
        <v>45500</v>
      </c>
      <c r="C2392" s="872" t="s">
        <v>14573</v>
      </c>
      <c r="D2392" s="4" t="s">
        <v>14574</v>
      </c>
      <c r="E2392" s="255" t="s">
        <v>14575</v>
      </c>
      <c r="F2392" s="882"/>
    </row>
    <row r="2393" customFormat="false" ht="15.75" hidden="false" customHeight="false" outlineLevel="0" collapsed="false">
      <c r="A2393" s="857"/>
      <c r="B2393" s="646" t="n">
        <v>45501</v>
      </c>
      <c r="C2393" s="55" t="s">
        <v>14576</v>
      </c>
      <c r="D2393" s="4" t="s">
        <v>14577</v>
      </c>
      <c r="E2393" s="255" t="s">
        <v>14578</v>
      </c>
      <c r="F2393" s="882"/>
    </row>
    <row r="2394" customFormat="false" ht="15.75" hidden="false" customHeight="false" outlineLevel="0" collapsed="false">
      <c r="A2394" s="857"/>
      <c r="B2394" s="662" t="n">
        <v>45501</v>
      </c>
      <c r="C2394" s="803" t="s">
        <v>14579</v>
      </c>
      <c r="D2394" s="4" t="s">
        <v>598</v>
      </c>
      <c r="E2394" s="255" t="s">
        <v>14580</v>
      </c>
      <c r="F2394" s="4" t="s">
        <v>14581</v>
      </c>
      <c r="G2394" s="255" t="s">
        <v>14520</v>
      </c>
    </row>
    <row r="2395" customFormat="false" ht="15.75" hidden="false" customHeight="false" outlineLevel="0" collapsed="false">
      <c r="A2395" s="857"/>
      <c r="B2395" s="662" t="n">
        <v>45502</v>
      </c>
      <c r="C2395" s="264" t="s">
        <v>14582</v>
      </c>
      <c r="D2395" s="4" t="s">
        <v>2024</v>
      </c>
      <c r="E2395" s="255" t="s">
        <v>14583</v>
      </c>
      <c r="F2395" s="882"/>
    </row>
    <row r="2396" customFormat="false" ht="15.75" hidden="false" customHeight="false" outlineLevel="0" collapsed="false">
      <c r="A2396" s="857"/>
      <c r="B2396" s="662" t="n">
        <v>45503</v>
      </c>
      <c r="C2396" s="883" t="s">
        <v>14584</v>
      </c>
      <c r="D2396" s="4"/>
      <c r="E2396" s="4"/>
      <c r="F2396" s="882"/>
    </row>
    <row r="2397" customFormat="false" ht="15.75" hidden="false" customHeight="false" outlineLevel="0" collapsed="false">
      <c r="A2397" s="857"/>
      <c r="B2397" s="646" t="n">
        <v>45503</v>
      </c>
      <c r="C2397" s="880" t="s">
        <v>14585</v>
      </c>
      <c r="D2397" s="4"/>
      <c r="E2397" s="4"/>
      <c r="F2397" s="882"/>
    </row>
    <row r="2398" customFormat="false" ht="15.75" hidden="false" customHeight="false" outlineLevel="0" collapsed="false">
      <c r="A2398" s="857"/>
      <c r="B2398" s="646" t="n">
        <v>45503</v>
      </c>
      <c r="C2398" s="294" t="s">
        <v>14586</v>
      </c>
      <c r="D2398" s="4" t="s">
        <v>14587</v>
      </c>
      <c r="E2398" s="255" t="s">
        <v>14588</v>
      </c>
      <c r="F2398" s="4" t="s">
        <v>1354</v>
      </c>
      <c r="G2398" s="255" t="s">
        <v>14589</v>
      </c>
    </row>
    <row r="2399" customFormat="false" ht="15.75" hidden="false" customHeight="false" outlineLevel="0" collapsed="false">
      <c r="A2399" s="857"/>
      <c r="B2399" s="646" t="n">
        <v>45504</v>
      </c>
      <c r="C2399" s="872" t="s">
        <v>14590</v>
      </c>
      <c r="D2399" s="4"/>
      <c r="E2399" s="4"/>
      <c r="F2399" s="882"/>
    </row>
    <row r="2400" customFormat="false" ht="15.75" hidden="false" customHeight="false" outlineLevel="0" collapsed="false">
      <c r="A2400" s="857"/>
      <c r="B2400" s="646" t="n">
        <v>45504</v>
      </c>
      <c r="C2400" s="866" t="s">
        <v>14591</v>
      </c>
      <c r="D2400" s="4" t="s">
        <v>14592</v>
      </c>
      <c r="E2400" s="255" t="s">
        <v>14593</v>
      </c>
      <c r="F2400" s="4" t="s">
        <v>14594</v>
      </c>
    </row>
    <row r="2401" customFormat="false" ht="15.75" hidden="false" customHeight="false" outlineLevel="0" collapsed="false">
      <c r="A2401" s="857"/>
      <c r="B2401" s="646" t="n">
        <v>45504</v>
      </c>
      <c r="C2401" s="866" t="s">
        <v>14595</v>
      </c>
      <c r="D2401" s="4" t="s">
        <v>14596</v>
      </c>
      <c r="E2401" s="255" t="s">
        <v>650</v>
      </c>
      <c r="F2401" s="882"/>
    </row>
    <row r="2402" customFormat="false" ht="15.75" hidden="false" customHeight="false" outlineLevel="0" collapsed="false">
      <c r="A2402" s="857"/>
      <c r="B2402" s="646" t="n">
        <v>45504</v>
      </c>
      <c r="C2402" s="841" t="s">
        <v>14597</v>
      </c>
      <c r="D2402" s="4" t="s">
        <v>838</v>
      </c>
      <c r="E2402" s="255" t="s">
        <v>14598</v>
      </c>
      <c r="F2402" s="882"/>
    </row>
    <row r="2403" customFormat="false" ht="15.75" hidden="false" customHeight="false" outlineLevel="0" collapsed="false">
      <c r="A2403" s="857"/>
      <c r="B2403" s="646" t="n">
        <v>45504</v>
      </c>
      <c r="C2403" s="841" t="s">
        <v>14599</v>
      </c>
      <c r="D2403" s="4"/>
      <c r="E2403" s="4"/>
      <c r="F2403" s="882"/>
    </row>
    <row r="2404" customFormat="false" ht="15.75" hidden="false" customHeight="false" outlineLevel="0" collapsed="false">
      <c r="A2404" s="857"/>
      <c r="B2404" s="646" t="n">
        <v>45504</v>
      </c>
      <c r="C2404" s="841" t="s">
        <v>14600</v>
      </c>
      <c r="D2404" s="4"/>
      <c r="E2404" s="4"/>
      <c r="F2404" s="882"/>
    </row>
    <row r="2405" customFormat="false" ht="15.75" hidden="false" customHeight="false" outlineLevel="0" collapsed="false">
      <c r="A2405" s="857"/>
      <c r="B2405" s="646" t="n">
        <v>45504</v>
      </c>
      <c r="C2405" s="841" t="s">
        <v>14601</v>
      </c>
      <c r="D2405" s="4"/>
      <c r="E2405" s="4"/>
      <c r="F2405" s="882"/>
    </row>
    <row r="2406" customFormat="false" ht="15.75" hidden="false" customHeight="false" outlineLevel="0" collapsed="false">
      <c r="A2406" s="857"/>
      <c r="B2406" s="646" t="n">
        <v>45504</v>
      </c>
      <c r="C2406" s="256" t="s">
        <v>14602</v>
      </c>
      <c r="D2406" s="4" t="s">
        <v>14603</v>
      </c>
      <c r="E2406" s="255" t="s">
        <v>14604</v>
      </c>
      <c r="F2406" s="882"/>
    </row>
    <row r="2407" customFormat="false" ht="15.75" hidden="false" customHeight="false" outlineLevel="0" collapsed="false">
      <c r="A2407" s="857"/>
      <c r="B2407" s="662" t="n">
        <v>45504</v>
      </c>
      <c r="C2407" s="672" t="s">
        <v>14605</v>
      </c>
      <c r="D2407" s="4"/>
      <c r="E2407" s="4"/>
      <c r="F2407" s="882"/>
    </row>
    <row r="2408" customFormat="false" ht="15.75" hidden="false" customHeight="false" outlineLevel="0" collapsed="false">
      <c r="A2408" s="857"/>
      <c r="B2408" s="662" t="n">
        <v>45504</v>
      </c>
      <c r="C2408" s="803" t="s">
        <v>14606</v>
      </c>
      <c r="D2408" s="18" t="s">
        <v>14607</v>
      </c>
      <c r="E2408" s="409" t="s">
        <v>14608</v>
      </c>
      <c r="F2408" s="882"/>
    </row>
    <row r="2409" customFormat="false" ht="15.75" hidden="false" customHeight="false" outlineLevel="0" collapsed="false">
      <c r="A2409" s="857"/>
      <c r="B2409" s="731" t="s">
        <v>14609</v>
      </c>
      <c r="C2409" s="860"/>
      <c r="D2409" s="46"/>
      <c r="E2409" s="426"/>
      <c r="F2409" s="861"/>
      <c r="G2409" s="173"/>
      <c r="H2409" s="173"/>
      <c r="I2409" s="173"/>
      <c r="J2409" s="28"/>
    </row>
    <row r="2410" customFormat="false" ht="15.75" hidden="false" customHeight="false" outlineLevel="0" collapsed="false">
      <c r="A2410" s="857"/>
      <c r="B2410" s="646" t="n">
        <v>45505</v>
      </c>
      <c r="C2410" s="841" t="s">
        <v>14610</v>
      </c>
      <c r="D2410" s="4" t="s">
        <v>2158</v>
      </c>
      <c r="E2410" s="255" t="s">
        <v>14611</v>
      </c>
      <c r="F2410" s="882"/>
    </row>
    <row r="2411" customFormat="false" ht="15.75" hidden="false" customHeight="false" outlineLevel="0" collapsed="false">
      <c r="A2411" s="857"/>
      <c r="B2411" s="662" t="n">
        <v>45505</v>
      </c>
      <c r="C2411" s="57" t="s">
        <v>14612</v>
      </c>
      <c r="D2411" s="5" t="s">
        <v>1551</v>
      </c>
      <c r="E2411" s="262" t="s">
        <v>14613</v>
      </c>
      <c r="F2411" s="882"/>
    </row>
    <row r="2412" customFormat="false" ht="15.75" hidden="false" customHeight="false" outlineLevel="0" collapsed="false">
      <c r="A2412" s="857"/>
      <c r="B2412" s="662" t="n">
        <v>45506</v>
      </c>
      <c r="C2412" s="803" t="s">
        <v>14614</v>
      </c>
      <c r="D2412" s="5" t="s">
        <v>598</v>
      </c>
      <c r="E2412" s="262" t="s">
        <v>1610</v>
      </c>
      <c r="F2412" s="882"/>
    </row>
    <row r="2413" customFormat="false" ht="15.75" hidden="false" customHeight="false" outlineLevel="0" collapsed="false">
      <c r="A2413" s="857"/>
      <c r="B2413" s="662" t="n">
        <v>45506</v>
      </c>
      <c r="C2413" s="264" t="s">
        <v>14615</v>
      </c>
      <c r="D2413" s="5" t="s">
        <v>14616</v>
      </c>
      <c r="E2413" s="262" t="s">
        <v>14617</v>
      </c>
      <c r="F2413" s="882"/>
    </row>
    <row r="2414" customFormat="false" ht="15.75" hidden="false" customHeight="false" outlineLevel="0" collapsed="false">
      <c r="A2414" s="857"/>
      <c r="B2414" s="646" t="n">
        <v>45506</v>
      </c>
      <c r="C2414" s="868" t="s">
        <v>14618</v>
      </c>
      <c r="D2414" s="4" t="s">
        <v>418</v>
      </c>
      <c r="E2414" s="255" t="s">
        <v>14619</v>
      </c>
      <c r="F2414" s="882"/>
    </row>
    <row r="2415" customFormat="false" ht="15.75" hidden="false" customHeight="false" outlineLevel="0" collapsed="false">
      <c r="A2415" s="857"/>
      <c r="B2415" s="646" t="n">
        <v>45506</v>
      </c>
      <c r="C2415" s="756" t="s">
        <v>14620</v>
      </c>
      <c r="D2415" s="4" t="s">
        <v>12576</v>
      </c>
      <c r="E2415" s="255" t="s">
        <v>14621</v>
      </c>
      <c r="F2415" s="882"/>
    </row>
    <row r="2416" customFormat="false" ht="15.75" hidden="false" customHeight="false" outlineLevel="0" collapsed="false">
      <c r="A2416" s="857"/>
      <c r="B2416" s="646" t="n">
        <v>45506</v>
      </c>
      <c r="C2416" s="841" t="s">
        <v>14622</v>
      </c>
      <c r="D2416" s="4"/>
      <c r="E2416" s="4"/>
      <c r="F2416" s="882"/>
    </row>
    <row r="2417" customFormat="false" ht="15.75" hidden="false" customHeight="false" outlineLevel="0" collapsed="false">
      <c r="A2417" s="857"/>
      <c r="B2417" s="646" t="n">
        <v>45506</v>
      </c>
      <c r="C2417" s="868" t="s">
        <v>14623</v>
      </c>
      <c r="D2417" s="4" t="s">
        <v>14624</v>
      </c>
      <c r="E2417" s="255" t="s">
        <v>14625</v>
      </c>
      <c r="F2417" s="882"/>
    </row>
    <row r="2418" customFormat="false" ht="15.75" hidden="false" customHeight="false" outlineLevel="0" collapsed="false">
      <c r="A2418" s="857"/>
      <c r="B2418" s="662" t="n">
        <v>45507</v>
      </c>
      <c r="C2418" s="803" t="s">
        <v>14626</v>
      </c>
      <c r="D2418" s="5" t="s">
        <v>1354</v>
      </c>
      <c r="E2418" s="262" t="s">
        <v>14627</v>
      </c>
      <c r="F2418" s="882"/>
    </row>
    <row r="2419" customFormat="false" ht="15.75" hidden="false" customHeight="false" outlineLevel="0" collapsed="false">
      <c r="A2419" s="857"/>
      <c r="B2419" s="646" t="n">
        <v>45507</v>
      </c>
      <c r="C2419" s="841" t="s">
        <v>14628</v>
      </c>
      <c r="D2419" s="4" t="s">
        <v>14629</v>
      </c>
      <c r="E2419" s="255" t="s">
        <v>14630</v>
      </c>
      <c r="F2419" s="882"/>
    </row>
    <row r="2420" customFormat="false" ht="15.75" hidden="false" customHeight="false" outlineLevel="0" collapsed="false">
      <c r="A2420" s="857"/>
      <c r="B2420" s="646" t="n">
        <v>45507</v>
      </c>
      <c r="C2420" s="294" t="s">
        <v>14631</v>
      </c>
      <c r="D2420" s="4" t="s">
        <v>1354</v>
      </c>
      <c r="E2420" s="255" t="s">
        <v>14589</v>
      </c>
    </row>
    <row r="2421" customFormat="false" ht="15.75" hidden="false" customHeight="false" outlineLevel="0" collapsed="false">
      <c r="A2421" s="857"/>
      <c r="B2421" s="646" t="n">
        <v>45507</v>
      </c>
      <c r="C2421" s="293" t="s">
        <v>14632</v>
      </c>
      <c r="D2421" s="4"/>
      <c r="E2421" s="4"/>
      <c r="F2421" s="882"/>
    </row>
    <row r="2422" customFormat="false" ht="15.75" hidden="false" customHeight="false" outlineLevel="0" collapsed="false">
      <c r="A2422" s="857"/>
      <c r="B2422" s="646" t="n">
        <v>45507</v>
      </c>
      <c r="C2422" s="841" t="s">
        <v>14633</v>
      </c>
      <c r="D2422" s="4"/>
      <c r="E2422" s="4"/>
      <c r="F2422" s="882"/>
    </row>
    <row r="2423" customFormat="false" ht="15.75" hidden="false" customHeight="false" outlineLevel="0" collapsed="false">
      <c r="A2423" s="857"/>
      <c r="B2423" s="646" t="n">
        <v>45508</v>
      </c>
      <c r="C2423" s="868" t="s">
        <v>14634</v>
      </c>
      <c r="D2423" s="4" t="s">
        <v>1342</v>
      </c>
      <c r="E2423" s="255" t="s">
        <v>14635</v>
      </c>
      <c r="F2423" s="882"/>
    </row>
    <row r="2424" customFormat="false" ht="15.75" hidden="false" customHeight="false" outlineLevel="0" collapsed="false">
      <c r="A2424" s="857"/>
      <c r="B2424" s="646" t="n">
        <v>45508</v>
      </c>
      <c r="C2424" s="868" t="s">
        <v>14636</v>
      </c>
      <c r="D2424" s="4" t="s">
        <v>418</v>
      </c>
      <c r="E2424" s="255" t="s">
        <v>14637</v>
      </c>
      <c r="F2424" s="882"/>
    </row>
    <row r="2425" customFormat="false" ht="15.75" hidden="false" customHeight="false" outlineLevel="0" collapsed="false">
      <c r="A2425" s="857"/>
      <c r="B2425" s="646" t="n">
        <v>45508</v>
      </c>
      <c r="C2425" s="55" t="s">
        <v>14638</v>
      </c>
      <c r="D2425" s="4" t="s">
        <v>1312</v>
      </c>
      <c r="E2425" s="255" t="s">
        <v>14639</v>
      </c>
      <c r="F2425" s="882"/>
    </row>
    <row r="2426" customFormat="false" ht="15.75" hidden="false" customHeight="false" outlineLevel="0" collapsed="false">
      <c r="A2426" s="857"/>
      <c r="B2426" s="646" t="n">
        <v>45508</v>
      </c>
      <c r="C2426" s="841" t="s">
        <v>14640</v>
      </c>
      <c r="D2426" s="4" t="s">
        <v>14641</v>
      </c>
      <c r="E2426" s="255" t="s">
        <v>14642</v>
      </c>
      <c r="F2426" s="882"/>
    </row>
    <row r="2427" customFormat="false" ht="15.75" hidden="false" customHeight="false" outlineLevel="0" collapsed="false">
      <c r="A2427" s="857"/>
      <c r="B2427" s="646" t="n">
        <v>45509</v>
      </c>
      <c r="C2427" s="841" t="s">
        <v>14643</v>
      </c>
      <c r="D2427" s="4"/>
      <c r="E2427" s="4"/>
      <c r="F2427" s="882"/>
    </row>
    <row r="2428" customFormat="false" ht="15.75" hidden="false" customHeight="false" outlineLevel="0" collapsed="false">
      <c r="A2428" s="857"/>
      <c r="B2428" s="646" t="n">
        <v>45510</v>
      </c>
      <c r="C2428" s="872" t="s">
        <v>14644</v>
      </c>
      <c r="D2428" s="4"/>
      <c r="E2428" s="4"/>
      <c r="F2428" s="882"/>
    </row>
    <row r="2429" customFormat="false" ht="15.75" hidden="false" customHeight="false" outlineLevel="0" collapsed="false">
      <c r="A2429" s="857"/>
      <c r="B2429" s="646" t="n">
        <v>45510</v>
      </c>
      <c r="C2429" s="841" t="s">
        <v>14645</v>
      </c>
      <c r="D2429" s="4"/>
      <c r="E2429" s="4"/>
      <c r="F2429" s="882"/>
    </row>
    <row r="2430" customFormat="false" ht="15.75" hidden="false" customHeight="false" outlineLevel="0" collapsed="false">
      <c r="A2430" s="857"/>
      <c r="B2430" s="646" t="n">
        <v>45510</v>
      </c>
      <c r="C2430" s="841" t="s">
        <v>14646</v>
      </c>
      <c r="D2430" s="4" t="s">
        <v>14647</v>
      </c>
      <c r="E2430" s="255" t="s">
        <v>14648</v>
      </c>
      <c r="F2430" s="4" t="s">
        <v>2611</v>
      </c>
      <c r="G2430" s="255" t="s">
        <v>14649</v>
      </c>
    </row>
    <row r="2431" customFormat="false" ht="15.75" hidden="false" customHeight="false" outlineLevel="0" collapsed="false">
      <c r="A2431" s="857"/>
      <c r="B2431" s="646" t="n">
        <v>45510</v>
      </c>
      <c r="C2431" s="4" t="s">
        <v>14650</v>
      </c>
      <c r="D2431" s="4" t="s">
        <v>1607</v>
      </c>
      <c r="E2431" s="363" t="s">
        <v>14651</v>
      </c>
    </row>
    <row r="2432" customFormat="false" ht="15.75" hidden="false" customHeight="false" outlineLevel="0" collapsed="false">
      <c r="A2432" s="857"/>
      <c r="B2432" s="646" t="n">
        <v>45511</v>
      </c>
      <c r="C2432" s="840" t="s">
        <v>14652</v>
      </c>
      <c r="D2432" s="4"/>
      <c r="E2432" s="4"/>
      <c r="F2432" s="882"/>
    </row>
    <row r="2433" customFormat="false" ht="15.75" hidden="false" customHeight="false" outlineLevel="0" collapsed="false">
      <c r="A2433" s="857"/>
      <c r="B2433" s="646" t="n">
        <v>45512</v>
      </c>
      <c r="C2433" s="55" t="s">
        <v>14653</v>
      </c>
      <c r="D2433" s="4" t="s">
        <v>14654</v>
      </c>
      <c r="E2433" s="255" t="s">
        <v>14655</v>
      </c>
      <c r="F2433" s="882"/>
    </row>
    <row r="2434" customFormat="false" ht="15.75" hidden="false" customHeight="false" outlineLevel="0" collapsed="false">
      <c r="A2434" s="857"/>
      <c r="B2434" s="646" t="n">
        <v>45514</v>
      </c>
      <c r="C2434" s="884" t="s">
        <v>14656</v>
      </c>
      <c r="D2434" s="4" t="s">
        <v>14657</v>
      </c>
      <c r="E2434" s="255" t="s">
        <v>14658</v>
      </c>
      <c r="F2434" s="882"/>
    </row>
    <row r="2435" customFormat="false" ht="15.75" hidden="false" customHeight="false" outlineLevel="0" collapsed="false">
      <c r="A2435" s="857"/>
      <c r="B2435" s="646" t="n">
        <v>45514</v>
      </c>
      <c r="C2435" s="841" t="s">
        <v>14659</v>
      </c>
      <c r="D2435" s="4" t="s">
        <v>14657</v>
      </c>
      <c r="E2435" s="255" t="s">
        <v>14660</v>
      </c>
      <c r="F2435" s="882"/>
    </row>
    <row r="2436" customFormat="false" ht="15.75" hidden="false" customHeight="false" outlineLevel="0" collapsed="false">
      <c r="A2436" s="857"/>
      <c r="B2436" s="662" t="n">
        <v>45514</v>
      </c>
      <c r="C2436" s="885" t="s">
        <v>14661</v>
      </c>
      <c r="D2436" s="41" t="s">
        <v>14662</v>
      </c>
      <c r="E2436" s="266" t="s">
        <v>14663</v>
      </c>
      <c r="F2436" s="5" t="s">
        <v>1432</v>
      </c>
      <c r="G2436" s="262" t="s">
        <v>14664</v>
      </c>
    </row>
    <row r="2437" customFormat="false" ht="15.75" hidden="false" customHeight="false" outlineLevel="0" collapsed="false">
      <c r="A2437" s="857"/>
      <c r="B2437" s="646" t="n">
        <v>45514</v>
      </c>
      <c r="C2437" s="868" t="s">
        <v>14665</v>
      </c>
      <c r="D2437" s="4" t="s">
        <v>1312</v>
      </c>
      <c r="E2437" s="255" t="s">
        <v>14549</v>
      </c>
      <c r="F2437" s="882"/>
    </row>
    <row r="2438" customFormat="false" ht="15.75" hidden="false" customHeight="false" outlineLevel="0" collapsed="false">
      <c r="A2438" s="857"/>
      <c r="B2438" s="646" t="n">
        <v>45514</v>
      </c>
      <c r="C2438" s="868" t="s">
        <v>14666</v>
      </c>
      <c r="D2438" s="4" t="s">
        <v>2393</v>
      </c>
      <c r="E2438" s="255" t="s">
        <v>14667</v>
      </c>
      <c r="F2438" s="4" t="s">
        <v>1438</v>
      </c>
      <c r="G2438" s="255" t="s">
        <v>14668</v>
      </c>
    </row>
    <row r="2439" customFormat="false" ht="15.75" hidden="false" customHeight="false" outlineLevel="0" collapsed="false">
      <c r="A2439" s="857"/>
      <c r="B2439" s="646" t="n">
        <v>45516</v>
      </c>
      <c r="C2439" s="841" t="s">
        <v>14669</v>
      </c>
      <c r="D2439" s="4"/>
      <c r="E2439" s="4"/>
      <c r="F2439" s="882"/>
    </row>
    <row r="2440" customFormat="false" ht="15.75" hidden="false" customHeight="false" outlineLevel="0" collapsed="false">
      <c r="A2440" s="857"/>
      <c r="B2440" s="646" t="n">
        <v>45516</v>
      </c>
      <c r="C2440" s="840" t="s">
        <v>14670</v>
      </c>
      <c r="D2440" s="4" t="s">
        <v>888</v>
      </c>
      <c r="E2440" s="255" t="s">
        <v>14671</v>
      </c>
      <c r="F2440" s="882"/>
    </row>
    <row r="2441" customFormat="false" ht="15.75" hidden="false" customHeight="false" outlineLevel="0" collapsed="false">
      <c r="A2441" s="857"/>
      <c r="B2441" s="646" t="n">
        <v>45517</v>
      </c>
      <c r="C2441" s="840" t="s">
        <v>14672</v>
      </c>
      <c r="D2441" s="4" t="s">
        <v>14673</v>
      </c>
      <c r="E2441" s="255" t="s">
        <v>14674</v>
      </c>
      <c r="F2441" s="882"/>
    </row>
    <row r="2442" customFormat="false" ht="15.75" hidden="false" customHeight="false" outlineLevel="0" collapsed="false">
      <c r="A2442" s="857"/>
      <c r="B2442" s="662" t="n">
        <v>45518</v>
      </c>
      <c r="C2442" s="264" t="s">
        <v>14675</v>
      </c>
      <c r="D2442" s="5" t="s">
        <v>14676</v>
      </c>
      <c r="E2442" s="262" t="s">
        <v>14677</v>
      </c>
      <c r="F2442" s="882"/>
    </row>
    <row r="2443" customFormat="false" ht="15.75" hidden="false" customHeight="false" outlineLevel="0" collapsed="false">
      <c r="A2443" s="857"/>
      <c r="B2443" s="646" t="n">
        <v>45519</v>
      </c>
      <c r="C2443" s="872" t="s">
        <v>14678</v>
      </c>
      <c r="D2443" s="4"/>
      <c r="E2443" s="4"/>
      <c r="F2443" s="882"/>
    </row>
    <row r="2444" customFormat="false" ht="15.75" hidden="false" customHeight="false" outlineLevel="0" collapsed="false">
      <c r="A2444" s="857"/>
      <c r="B2444" s="646" t="n">
        <v>45522</v>
      </c>
      <c r="C2444" s="841" t="s">
        <v>14679</v>
      </c>
      <c r="D2444" s="4" t="s">
        <v>14680</v>
      </c>
      <c r="E2444" s="255" t="s">
        <v>14681</v>
      </c>
      <c r="F2444" s="882"/>
    </row>
    <row r="2445" customFormat="false" ht="15.75" hidden="false" customHeight="false" outlineLevel="0" collapsed="false">
      <c r="A2445" s="857"/>
      <c r="B2445" s="646" t="n">
        <v>45523</v>
      </c>
      <c r="C2445" s="841" t="s">
        <v>14682</v>
      </c>
      <c r="D2445" s="4"/>
      <c r="E2445" s="4"/>
      <c r="F2445" s="882"/>
    </row>
    <row r="2446" customFormat="false" ht="15.75" hidden="false" customHeight="false" outlineLevel="0" collapsed="false">
      <c r="A2446" s="857"/>
      <c r="B2446" s="646" t="n">
        <v>45523</v>
      </c>
      <c r="C2446" s="872" t="s">
        <v>14683</v>
      </c>
      <c r="D2446" s="4" t="s">
        <v>14684</v>
      </c>
      <c r="E2446" s="4"/>
      <c r="F2446" s="882"/>
    </row>
    <row r="2447" customFormat="false" ht="15.75" hidden="false" customHeight="false" outlineLevel="0" collapsed="false">
      <c r="A2447" s="857"/>
      <c r="B2447" s="646" t="n">
        <v>45523</v>
      </c>
      <c r="C2447" s="872" t="s">
        <v>14685</v>
      </c>
      <c r="D2447" s="4" t="s">
        <v>14686</v>
      </c>
      <c r="E2447" s="255" t="s">
        <v>14687</v>
      </c>
      <c r="F2447" s="882"/>
    </row>
    <row r="2448" customFormat="false" ht="15.75" hidden="false" customHeight="false" outlineLevel="0" collapsed="false">
      <c r="A2448" s="857"/>
      <c r="B2448" s="646" t="n">
        <v>45524</v>
      </c>
      <c r="C2448" s="872" t="s">
        <v>14688</v>
      </c>
      <c r="D2448" s="4" t="s">
        <v>5433</v>
      </c>
      <c r="E2448" s="255" t="s">
        <v>14689</v>
      </c>
      <c r="F2448" s="882"/>
    </row>
    <row r="2449" customFormat="false" ht="15.75" hidden="false" customHeight="false" outlineLevel="0" collapsed="false">
      <c r="A2449" s="857"/>
      <c r="B2449" s="646" t="n">
        <v>45524</v>
      </c>
      <c r="C2449" s="872" t="s">
        <v>14690</v>
      </c>
      <c r="D2449" s="4" t="s">
        <v>13996</v>
      </c>
      <c r="E2449" s="255" t="s">
        <v>14691</v>
      </c>
      <c r="F2449" s="882"/>
    </row>
    <row r="2450" customFormat="false" ht="15.75" hidden="false" customHeight="false" outlineLevel="0" collapsed="false">
      <c r="A2450" s="857"/>
      <c r="B2450" s="646" t="n">
        <v>45524</v>
      </c>
      <c r="C2450" s="810" t="s">
        <v>14692</v>
      </c>
      <c r="D2450" s="4" t="s">
        <v>4264</v>
      </c>
      <c r="E2450" s="255" t="s">
        <v>14693</v>
      </c>
      <c r="F2450" s="4" t="s">
        <v>14694</v>
      </c>
      <c r="G2450" s="255" t="s">
        <v>14695</v>
      </c>
      <c r="H2450" s="4" t="s">
        <v>4616</v>
      </c>
      <c r="I2450" s="255" t="s">
        <v>14696</v>
      </c>
    </row>
    <row r="2451" customFormat="false" ht="15.75" hidden="false" customHeight="false" outlineLevel="0" collapsed="false">
      <c r="A2451" s="857"/>
      <c r="B2451" s="646" t="n">
        <v>45525</v>
      </c>
      <c r="C2451" s="4" t="s">
        <v>14697</v>
      </c>
      <c r="D2451" s="4" t="s">
        <v>4903</v>
      </c>
      <c r="E2451" s="255" t="s">
        <v>14698</v>
      </c>
      <c r="F2451" s="4" t="s">
        <v>598</v>
      </c>
      <c r="G2451" s="255" t="s">
        <v>14699</v>
      </c>
    </row>
    <row r="2452" customFormat="false" ht="15.75" hidden="false" customHeight="false" outlineLevel="0" collapsed="false">
      <c r="A2452" s="857"/>
      <c r="B2452" s="646" t="n">
        <v>45525</v>
      </c>
      <c r="C2452" s="868" t="s">
        <v>14700</v>
      </c>
      <c r="D2452" s="4" t="s">
        <v>1580</v>
      </c>
      <c r="E2452" s="255" t="s">
        <v>14701</v>
      </c>
      <c r="F2452" s="882"/>
    </row>
    <row r="2453" customFormat="false" ht="15.75" hidden="false" customHeight="false" outlineLevel="0" collapsed="false">
      <c r="A2453" s="857"/>
      <c r="B2453" s="646" t="n">
        <v>45526</v>
      </c>
      <c r="C2453" s="872" t="s">
        <v>14702</v>
      </c>
      <c r="D2453" s="4"/>
      <c r="E2453" s="4"/>
      <c r="F2453" s="882"/>
    </row>
    <row r="2454" customFormat="false" ht="15.75" hidden="false" customHeight="false" outlineLevel="0" collapsed="false">
      <c r="A2454" s="857"/>
      <c r="B2454" s="646" t="n">
        <v>45526</v>
      </c>
      <c r="C2454" s="872" t="s">
        <v>14703</v>
      </c>
      <c r="D2454" s="4" t="s">
        <v>14704</v>
      </c>
      <c r="E2454" s="255" t="s">
        <v>14705</v>
      </c>
      <c r="F2454" s="882"/>
    </row>
    <row r="2455" customFormat="false" ht="15.75" hidden="false" customHeight="false" outlineLevel="0" collapsed="false">
      <c r="A2455" s="857"/>
      <c r="B2455" s="646" t="n">
        <v>45526</v>
      </c>
      <c r="C2455" s="841" t="s">
        <v>14706</v>
      </c>
      <c r="D2455" s="4" t="s">
        <v>1939</v>
      </c>
      <c r="E2455" s="255" t="s">
        <v>14707</v>
      </c>
      <c r="F2455" s="882"/>
    </row>
    <row r="2456" customFormat="false" ht="15.75" hidden="false" customHeight="false" outlineLevel="0" collapsed="false">
      <c r="A2456" s="857"/>
      <c r="B2456" s="646" t="n">
        <v>45527</v>
      </c>
      <c r="C2456" s="872" t="s">
        <v>14708</v>
      </c>
      <c r="D2456" s="4" t="s">
        <v>14709</v>
      </c>
      <c r="E2456" s="255" t="s">
        <v>14710</v>
      </c>
      <c r="F2456" s="882"/>
    </row>
    <row r="2457" customFormat="false" ht="15.75" hidden="false" customHeight="false" outlineLevel="0" collapsed="false">
      <c r="A2457" s="857"/>
      <c r="B2457" s="646" t="n">
        <v>45527</v>
      </c>
      <c r="C2457" s="841" t="s">
        <v>14711</v>
      </c>
      <c r="D2457" s="4" t="s">
        <v>11502</v>
      </c>
      <c r="E2457" s="255" t="s">
        <v>14712</v>
      </c>
      <c r="F2457" s="4" t="s">
        <v>10716</v>
      </c>
      <c r="G2457" s="255" t="s">
        <v>14713</v>
      </c>
    </row>
    <row r="2458" customFormat="false" ht="15.75" hidden="false" customHeight="false" outlineLevel="0" collapsed="false">
      <c r="A2458" s="857"/>
      <c r="B2458" s="646" t="n">
        <v>45527</v>
      </c>
      <c r="C2458" s="841" t="s">
        <v>14714</v>
      </c>
      <c r="D2458" s="4" t="s">
        <v>14715</v>
      </c>
      <c r="E2458" s="255" t="s">
        <v>14716</v>
      </c>
      <c r="F2458" s="882"/>
    </row>
    <row r="2459" customFormat="false" ht="15.75" hidden="false" customHeight="false" outlineLevel="0" collapsed="false">
      <c r="A2459" s="857"/>
      <c r="B2459" s="646" t="n">
        <v>45527</v>
      </c>
      <c r="C2459" s="840" t="s">
        <v>14717</v>
      </c>
      <c r="D2459" s="4"/>
      <c r="E2459" s="4"/>
      <c r="F2459" s="882"/>
    </row>
    <row r="2460" customFormat="false" ht="15.75" hidden="false" customHeight="false" outlineLevel="0" collapsed="false">
      <c r="A2460" s="857"/>
      <c r="B2460" s="646" t="n">
        <v>45530</v>
      </c>
      <c r="C2460" s="866" t="s">
        <v>14718</v>
      </c>
      <c r="D2460" s="4" t="s">
        <v>10655</v>
      </c>
      <c r="E2460" s="255" t="s">
        <v>14719</v>
      </c>
      <c r="F2460" s="882"/>
    </row>
    <row r="2461" customFormat="false" ht="15.75" hidden="false" customHeight="false" outlineLevel="0" collapsed="false">
      <c r="A2461" s="857"/>
      <c r="B2461" s="646" t="n">
        <v>45530</v>
      </c>
      <c r="C2461" s="55" t="s">
        <v>14720</v>
      </c>
      <c r="D2461" s="4" t="s">
        <v>14721</v>
      </c>
      <c r="E2461" s="255" t="s">
        <v>14722</v>
      </c>
      <c r="F2461" s="882"/>
    </row>
    <row r="2462" customFormat="false" ht="15.75" hidden="false" customHeight="false" outlineLevel="0" collapsed="false">
      <c r="A2462" s="857"/>
      <c r="B2462" s="662" t="n">
        <v>45530</v>
      </c>
      <c r="C2462" s="264" t="s">
        <v>14723</v>
      </c>
      <c r="D2462" s="5"/>
      <c r="E2462" s="4"/>
      <c r="F2462" s="882"/>
    </row>
    <row r="2463" customFormat="false" ht="15.75" hidden="false" customHeight="false" outlineLevel="0" collapsed="false">
      <c r="A2463" s="857"/>
      <c r="B2463" s="646" t="n">
        <v>45530</v>
      </c>
      <c r="C2463" s="872" t="s">
        <v>14724</v>
      </c>
      <c r="D2463" s="4" t="s">
        <v>1607</v>
      </c>
      <c r="E2463" s="255" t="s">
        <v>14725</v>
      </c>
      <c r="F2463" s="882"/>
    </row>
    <row r="2464" customFormat="false" ht="15.75" hidden="false" customHeight="false" outlineLevel="0" collapsed="false">
      <c r="A2464" s="857"/>
      <c r="B2464" s="646" t="n">
        <v>45531</v>
      </c>
      <c r="C2464" s="868" t="s">
        <v>14726</v>
      </c>
      <c r="D2464" s="4" t="s">
        <v>13331</v>
      </c>
      <c r="E2464" s="255" t="s">
        <v>14727</v>
      </c>
      <c r="F2464" s="882"/>
    </row>
    <row r="2465" customFormat="false" ht="15.75" hidden="false" customHeight="false" outlineLevel="0" collapsed="false">
      <c r="A2465" s="857"/>
      <c r="B2465" s="646" t="n">
        <v>45531</v>
      </c>
      <c r="C2465" s="840" t="s">
        <v>14728</v>
      </c>
      <c r="D2465" s="4" t="s">
        <v>14063</v>
      </c>
      <c r="E2465" s="255" t="s">
        <v>14729</v>
      </c>
      <c r="F2465" s="882"/>
    </row>
    <row r="2466" customFormat="false" ht="15.75" hidden="false" customHeight="false" outlineLevel="0" collapsed="false">
      <c r="A2466" s="857"/>
      <c r="B2466" s="646" t="n">
        <v>45535</v>
      </c>
      <c r="C2466" s="868" t="s">
        <v>14730</v>
      </c>
      <c r="D2466" s="4" t="s">
        <v>9139</v>
      </c>
      <c r="E2466" s="255" t="s">
        <v>14731</v>
      </c>
      <c r="F2466" s="882"/>
    </row>
    <row r="2467" customFormat="false" ht="15.75" hidden="false" customHeight="false" outlineLevel="0" collapsed="false">
      <c r="A2467" s="857"/>
      <c r="B2467" s="646" t="n">
        <v>45535</v>
      </c>
      <c r="C2467" s="841" t="s">
        <v>14732</v>
      </c>
      <c r="D2467" s="4"/>
      <c r="E2467" s="4"/>
      <c r="F2467" s="882"/>
    </row>
    <row r="2468" customFormat="false" ht="15.75" hidden="false" customHeight="false" outlineLevel="0" collapsed="false">
      <c r="A2468" s="857"/>
      <c r="B2468" s="646" t="n">
        <v>45535</v>
      </c>
      <c r="C2468" s="841" t="s">
        <v>14733</v>
      </c>
      <c r="D2468" s="4" t="s">
        <v>13317</v>
      </c>
      <c r="E2468" s="255" t="s">
        <v>14734</v>
      </c>
      <c r="F2468" s="882"/>
    </row>
    <row r="2469" customFormat="false" ht="15.75" hidden="false" customHeight="false" outlineLevel="0" collapsed="false">
      <c r="A2469" s="857"/>
      <c r="B2469" s="646" t="n">
        <v>45535</v>
      </c>
      <c r="C2469" s="840" t="s">
        <v>14735</v>
      </c>
      <c r="D2469" s="4" t="s">
        <v>14736</v>
      </c>
      <c r="E2469" s="255" t="s">
        <v>14737</v>
      </c>
      <c r="F2469" s="882"/>
    </row>
    <row r="2470" customFormat="false" ht="15.75" hidden="false" customHeight="false" outlineLevel="0" collapsed="false">
      <c r="A2470" s="857"/>
      <c r="B2470" s="646" t="n">
        <v>45535</v>
      </c>
      <c r="C2470" s="841" t="s">
        <v>14738</v>
      </c>
      <c r="D2470" s="4" t="s">
        <v>14739</v>
      </c>
      <c r="E2470" s="255" t="s">
        <v>14740</v>
      </c>
      <c r="F2470" s="882"/>
    </row>
    <row r="2471" customFormat="false" ht="15.75" hidden="false" customHeight="false" outlineLevel="0" collapsed="false">
      <c r="A2471" s="857"/>
      <c r="B2471" s="731" t="s">
        <v>14741</v>
      </c>
      <c r="C2471" s="860"/>
      <c r="D2471" s="46"/>
      <c r="E2471" s="426"/>
      <c r="F2471" s="861"/>
      <c r="G2471" s="173"/>
      <c r="H2471" s="173"/>
      <c r="I2471" s="173"/>
      <c r="J2471" s="28"/>
    </row>
    <row r="2472" customFormat="false" ht="15.75" hidden="false" customHeight="false" outlineLevel="0" collapsed="false">
      <c r="A2472" s="857"/>
      <c r="B2472" s="646" t="n">
        <v>45538</v>
      </c>
      <c r="C2472" s="872" t="s">
        <v>14742</v>
      </c>
      <c r="D2472" s="4" t="s">
        <v>14743</v>
      </c>
      <c r="E2472" s="255" t="s">
        <v>14744</v>
      </c>
      <c r="F2472" s="882"/>
    </row>
    <row r="2473" customFormat="false" ht="15.75" hidden="false" customHeight="false" outlineLevel="0" collapsed="false">
      <c r="A2473" s="857"/>
      <c r="B2473" s="646" t="n">
        <v>45538</v>
      </c>
      <c r="C2473" s="841" t="s">
        <v>14745</v>
      </c>
      <c r="D2473" s="4" t="s">
        <v>9089</v>
      </c>
      <c r="E2473" s="255" t="s">
        <v>14746</v>
      </c>
      <c r="F2473" s="882"/>
    </row>
    <row r="2474" customFormat="false" ht="15.75" hidden="false" customHeight="false" outlineLevel="0" collapsed="false">
      <c r="A2474" s="857"/>
      <c r="B2474" s="662" t="n">
        <v>45538</v>
      </c>
      <c r="C2474" s="264" t="s">
        <v>14747</v>
      </c>
      <c r="D2474" s="5" t="s">
        <v>14748</v>
      </c>
      <c r="E2474" s="258" t="s">
        <v>14749</v>
      </c>
      <c r="F2474" s="5"/>
      <c r="G2474" s="5"/>
      <c r="H2474" s="4"/>
      <c r="I2474" s="4"/>
    </row>
    <row r="2475" customFormat="false" ht="15.75" hidden="false" customHeight="false" outlineLevel="0" collapsed="false">
      <c r="A2475" s="857"/>
      <c r="B2475" s="662" t="n">
        <v>45539</v>
      </c>
      <c r="C2475" s="765" t="s">
        <v>14750</v>
      </c>
      <c r="D2475" s="5" t="s">
        <v>9185</v>
      </c>
      <c r="E2475" s="258" t="s">
        <v>14751</v>
      </c>
      <c r="F2475" s="5" t="s">
        <v>14752</v>
      </c>
      <c r="G2475" s="262" t="s">
        <v>14753</v>
      </c>
      <c r="H2475" s="4" t="s">
        <v>1582</v>
      </c>
      <c r="I2475" s="255" t="s">
        <v>13153</v>
      </c>
    </row>
    <row r="2476" customFormat="false" ht="15.75" hidden="false" customHeight="false" outlineLevel="0" collapsed="false">
      <c r="A2476" s="857"/>
      <c r="B2476" s="662" t="n">
        <v>45539</v>
      </c>
      <c r="C2476" s="765" t="s">
        <v>14754</v>
      </c>
      <c r="D2476" s="41" t="s">
        <v>14755</v>
      </c>
      <c r="E2476" s="266" t="s">
        <v>14756</v>
      </c>
      <c r="F2476" s="5" t="s">
        <v>14757</v>
      </c>
      <c r="G2476" s="262" t="s">
        <v>14758</v>
      </c>
    </row>
    <row r="2477" customFormat="false" ht="15.75" hidden="false" customHeight="false" outlineLevel="0" collapsed="false">
      <c r="A2477" s="857"/>
      <c r="B2477" s="646" t="n">
        <v>45539</v>
      </c>
      <c r="C2477" s="841" t="s">
        <v>14759</v>
      </c>
      <c r="D2477" s="4"/>
      <c r="E2477" s="4"/>
      <c r="F2477" s="882"/>
    </row>
    <row r="2478" customFormat="false" ht="15.75" hidden="false" customHeight="false" outlineLevel="0" collapsed="false">
      <c r="A2478" s="857"/>
      <c r="B2478" s="646" t="n">
        <v>45539</v>
      </c>
      <c r="C2478" s="841" t="s">
        <v>14760</v>
      </c>
      <c r="D2478" s="4" t="s">
        <v>1564</v>
      </c>
      <c r="E2478" s="4"/>
      <c r="F2478" s="882"/>
    </row>
    <row r="2479" customFormat="false" ht="15.75" hidden="false" customHeight="false" outlineLevel="0" collapsed="false">
      <c r="A2479" s="857"/>
      <c r="B2479" s="646" t="n">
        <v>45540</v>
      </c>
      <c r="C2479" s="841" t="s">
        <v>14761</v>
      </c>
      <c r="D2479" s="4" t="s">
        <v>14762</v>
      </c>
      <c r="E2479" s="255" t="s">
        <v>14763</v>
      </c>
      <c r="F2479" s="882"/>
    </row>
    <row r="2480" customFormat="false" ht="15.75" hidden="false" customHeight="false" outlineLevel="0" collapsed="false">
      <c r="A2480" s="857"/>
      <c r="B2480" s="662" t="n">
        <v>45540</v>
      </c>
      <c r="C2480" s="886" t="s">
        <v>14764</v>
      </c>
      <c r="D2480" s="4" t="s">
        <v>1380</v>
      </c>
      <c r="E2480" s="255" t="s">
        <v>14765</v>
      </c>
      <c r="F2480" s="882"/>
    </row>
    <row r="2481" customFormat="false" ht="15.75" hidden="false" customHeight="false" outlineLevel="0" collapsed="false">
      <c r="A2481" s="857"/>
      <c r="B2481" s="662" t="n">
        <v>45540</v>
      </c>
      <c r="C2481" s="310" t="s">
        <v>14766</v>
      </c>
      <c r="D2481" s="4" t="s">
        <v>14154</v>
      </c>
      <c r="E2481" s="255" t="s">
        <v>14767</v>
      </c>
      <c r="F2481" s="882"/>
    </row>
    <row r="2482" customFormat="false" ht="15.75" hidden="false" customHeight="false" outlineLevel="0" collapsed="false">
      <c r="A2482" s="857"/>
      <c r="B2482" s="662" t="n">
        <v>45540</v>
      </c>
      <c r="C2482" s="672" t="s">
        <v>14768</v>
      </c>
      <c r="D2482" s="4" t="s">
        <v>1066</v>
      </c>
      <c r="E2482" s="255" t="s">
        <v>14769</v>
      </c>
      <c r="F2482" s="882"/>
    </row>
    <row r="2483" customFormat="false" ht="15.75" hidden="false" customHeight="false" outlineLevel="0" collapsed="false">
      <c r="A2483" s="857"/>
      <c r="B2483" s="482" t="s">
        <v>14770</v>
      </c>
      <c r="C2483" s="310" t="s">
        <v>14771</v>
      </c>
      <c r="D2483" s="5" t="s">
        <v>14772</v>
      </c>
      <c r="E2483" s="262" t="s">
        <v>14773</v>
      </c>
      <c r="F2483" s="882"/>
    </row>
    <row r="2484" customFormat="false" ht="15.75" hidden="false" customHeight="false" outlineLevel="0" collapsed="false">
      <c r="A2484" s="857"/>
      <c r="B2484" s="646" t="n">
        <v>45540</v>
      </c>
      <c r="C2484" s="841" t="s">
        <v>14774</v>
      </c>
      <c r="D2484" s="4" t="s">
        <v>12085</v>
      </c>
      <c r="E2484" s="255" t="s">
        <v>14775</v>
      </c>
      <c r="F2484" s="882"/>
    </row>
    <row r="2485" customFormat="false" ht="15.75" hidden="false" customHeight="false" outlineLevel="0" collapsed="false">
      <c r="A2485" s="857"/>
      <c r="B2485" s="646" t="n">
        <v>45541</v>
      </c>
      <c r="C2485" s="841" t="s">
        <v>14776</v>
      </c>
      <c r="D2485" s="4" t="s">
        <v>14777</v>
      </c>
      <c r="E2485" s="255" t="s">
        <v>14778</v>
      </c>
      <c r="F2485" s="882"/>
    </row>
    <row r="2486" customFormat="false" ht="15.75" hidden="false" customHeight="false" outlineLevel="0" collapsed="false">
      <c r="A2486" s="857"/>
      <c r="B2486" s="646" t="n">
        <v>45541</v>
      </c>
      <c r="C2486" s="841" t="s">
        <v>14779</v>
      </c>
      <c r="D2486" s="4"/>
      <c r="E2486" s="4"/>
      <c r="F2486" s="882"/>
    </row>
    <row r="2487" customFormat="false" ht="15.75" hidden="false" customHeight="false" outlineLevel="0" collapsed="false">
      <c r="A2487" s="857"/>
      <c r="B2487" s="646" t="n">
        <v>45541</v>
      </c>
      <c r="C2487" s="866" t="s">
        <v>14780</v>
      </c>
      <c r="D2487" s="4" t="s">
        <v>1696</v>
      </c>
      <c r="E2487" s="255" t="s">
        <v>14781</v>
      </c>
      <c r="F2487" s="4" t="s">
        <v>598</v>
      </c>
      <c r="G2487" s="255" t="s">
        <v>14782</v>
      </c>
    </row>
    <row r="2488" customFormat="false" ht="15.75" hidden="false" customHeight="false" outlineLevel="0" collapsed="false">
      <c r="A2488" s="857"/>
      <c r="B2488" s="646" t="n">
        <v>45542</v>
      </c>
      <c r="C2488" s="841" t="s">
        <v>14783</v>
      </c>
      <c r="D2488" s="4" t="s">
        <v>1264</v>
      </c>
      <c r="E2488" s="255" t="s">
        <v>14784</v>
      </c>
      <c r="F2488" s="882"/>
    </row>
    <row r="2489" customFormat="false" ht="15.75" hidden="false" customHeight="false" outlineLevel="0" collapsed="false">
      <c r="A2489" s="857"/>
      <c r="B2489" s="646" t="n">
        <v>45542</v>
      </c>
      <c r="C2489" s="841" t="s">
        <v>14785</v>
      </c>
      <c r="D2489" s="4" t="s">
        <v>14786</v>
      </c>
      <c r="E2489" s="4"/>
      <c r="F2489" s="882"/>
    </row>
    <row r="2490" customFormat="false" ht="15.75" hidden="false" customHeight="false" outlineLevel="0" collapsed="false">
      <c r="A2490" s="857"/>
      <c r="B2490" s="646" t="n">
        <v>45542</v>
      </c>
      <c r="C2490" s="841" t="s">
        <v>14787</v>
      </c>
      <c r="D2490" s="4" t="s">
        <v>14788</v>
      </c>
      <c r="E2490" s="255" t="s">
        <v>14789</v>
      </c>
      <c r="F2490" s="882"/>
    </row>
    <row r="2491" customFormat="false" ht="15.75" hidden="false" customHeight="false" outlineLevel="0" collapsed="false">
      <c r="A2491" s="857"/>
      <c r="B2491" s="662" t="n">
        <v>45543</v>
      </c>
      <c r="C2491" s="264" t="s">
        <v>14790</v>
      </c>
      <c r="D2491" s="41" t="s">
        <v>14791</v>
      </c>
      <c r="E2491" s="266" t="s">
        <v>14792</v>
      </c>
      <c r="F2491" s="882"/>
    </row>
    <row r="2492" customFormat="false" ht="15.75" hidden="false" customHeight="false" outlineLevel="0" collapsed="false">
      <c r="A2492" s="857"/>
      <c r="B2492" s="662" t="n">
        <v>45544</v>
      </c>
      <c r="C2492" s="264" t="s">
        <v>14793</v>
      </c>
      <c r="D2492" s="4" t="s">
        <v>14794</v>
      </c>
      <c r="E2492" s="255" t="s">
        <v>14795</v>
      </c>
      <c r="F2492" s="882"/>
    </row>
    <row r="2493" customFormat="false" ht="15.75" hidden="false" customHeight="false" outlineLevel="0" collapsed="false">
      <c r="A2493" s="857"/>
      <c r="B2493" s="662" t="n">
        <v>45544</v>
      </c>
      <c r="C2493" s="264" t="s">
        <v>14796</v>
      </c>
      <c r="D2493" s="4"/>
      <c r="E2493" s="4"/>
      <c r="F2493" s="882"/>
    </row>
    <row r="2494" customFormat="false" ht="15.75" hidden="false" customHeight="false" outlineLevel="0" collapsed="false">
      <c r="A2494" s="857"/>
      <c r="B2494" s="662" t="n">
        <v>45544</v>
      </c>
      <c r="C2494" s="887" t="s">
        <v>14797</v>
      </c>
      <c r="D2494" s="4"/>
      <c r="E2494" s="4"/>
      <c r="F2494" s="882"/>
    </row>
    <row r="2495" customFormat="false" ht="15.75" hidden="false" customHeight="false" outlineLevel="0" collapsed="false">
      <c r="A2495" s="857"/>
      <c r="B2495" s="662" t="n">
        <v>45544</v>
      </c>
      <c r="C2495" s="264" t="s">
        <v>14798</v>
      </c>
      <c r="D2495" s="4" t="s">
        <v>14516</v>
      </c>
      <c r="E2495" s="255" t="s">
        <v>14799</v>
      </c>
      <c r="F2495" s="882"/>
    </row>
    <row r="2496" customFormat="false" ht="15.75" hidden="false" customHeight="false" outlineLevel="0" collapsed="false">
      <c r="A2496" s="857"/>
      <c r="B2496" s="662" t="n">
        <v>45545</v>
      </c>
      <c r="C2496" s="264" t="s">
        <v>14800</v>
      </c>
      <c r="D2496" s="4"/>
      <c r="E2496" s="4"/>
      <c r="F2496" s="882"/>
    </row>
    <row r="2497" customFormat="false" ht="15.75" hidden="false" customHeight="false" outlineLevel="0" collapsed="false">
      <c r="A2497" s="857"/>
      <c r="B2497" s="662" t="n">
        <v>45545</v>
      </c>
      <c r="C2497" s="867" t="s">
        <v>14801</v>
      </c>
      <c r="D2497" s="4"/>
      <c r="E2497" s="4"/>
      <c r="F2497" s="882"/>
    </row>
    <row r="2498" customFormat="false" ht="15.75" hidden="false" customHeight="false" outlineLevel="0" collapsed="false">
      <c r="A2498" s="857"/>
      <c r="B2498" s="646" t="n">
        <v>45545</v>
      </c>
      <c r="C2498" s="872" t="s">
        <v>14802</v>
      </c>
      <c r="D2498" s="4"/>
      <c r="E2498" s="4"/>
      <c r="F2498" s="882"/>
    </row>
    <row r="2499" customFormat="false" ht="15.75" hidden="false" customHeight="false" outlineLevel="0" collapsed="false">
      <c r="A2499" s="857"/>
      <c r="B2499" s="646" t="n">
        <v>45546</v>
      </c>
      <c r="C2499" s="841" t="s">
        <v>14803</v>
      </c>
      <c r="D2499" s="4" t="s">
        <v>1607</v>
      </c>
      <c r="E2499" s="255" t="s">
        <v>14804</v>
      </c>
      <c r="F2499" s="882"/>
    </row>
    <row r="2500" customFormat="false" ht="15.75" hidden="false" customHeight="false" outlineLevel="0" collapsed="false">
      <c r="A2500" s="857"/>
      <c r="B2500" s="646" t="n">
        <v>45547</v>
      </c>
      <c r="C2500" s="840" t="s">
        <v>14805</v>
      </c>
      <c r="D2500" s="4" t="s">
        <v>1380</v>
      </c>
      <c r="E2500" s="255" t="s">
        <v>14806</v>
      </c>
      <c r="F2500" s="882"/>
    </row>
    <row r="2501" customFormat="false" ht="15.75" hidden="false" customHeight="false" outlineLevel="0" collapsed="false">
      <c r="A2501" s="857"/>
      <c r="B2501" s="646" t="n">
        <v>45547</v>
      </c>
      <c r="C2501" s="55" t="s">
        <v>14807</v>
      </c>
      <c r="D2501" s="4"/>
      <c r="E2501" s="4"/>
      <c r="F2501" s="882"/>
    </row>
    <row r="2502" customFormat="false" ht="15.75" hidden="false" customHeight="false" outlineLevel="0" collapsed="false">
      <c r="A2502" s="857"/>
      <c r="B2502" s="646" t="n">
        <v>45548</v>
      </c>
      <c r="C2502" s="55" t="s">
        <v>14808</v>
      </c>
      <c r="D2502" s="4"/>
      <c r="E2502" s="4"/>
      <c r="F2502" s="882"/>
    </row>
    <row r="2503" customFormat="false" ht="15.75" hidden="false" customHeight="false" outlineLevel="0" collapsed="false">
      <c r="A2503" s="857"/>
      <c r="B2503" s="646" t="n">
        <v>45548</v>
      </c>
      <c r="C2503" s="841" t="s">
        <v>14809</v>
      </c>
      <c r="D2503" s="4"/>
      <c r="E2503" s="4"/>
      <c r="F2503" s="882"/>
    </row>
    <row r="2504" customFormat="false" ht="15.75" hidden="false" customHeight="false" outlineLevel="0" collapsed="false">
      <c r="A2504" s="857"/>
      <c r="B2504" s="646" t="n">
        <v>45548</v>
      </c>
      <c r="C2504" s="866" t="s">
        <v>14810</v>
      </c>
      <c r="D2504" s="4" t="s">
        <v>598</v>
      </c>
      <c r="E2504" s="255" t="s">
        <v>14811</v>
      </c>
      <c r="F2504" s="4" t="s">
        <v>588</v>
      </c>
      <c r="G2504" s="255" t="s">
        <v>14812</v>
      </c>
    </row>
    <row r="2505" customFormat="false" ht="15.75" hidden="false" customHeight="false" outlineLevel="0" collapsed="false">
      <c r="A2505" s="857"/>
      <c r="B2505" s="646" t="n">
        <v>45548</v>
      </c>
      <c r="C2505" s="866" t="s">
        <v>14813</v>
      </c>
      <c r="D2505" s="4" t="s">
        <v>14814</v>
      </c>
      <c r="E2505" s="255" t="s">
        <v>14815</v>
      </c>
      <c r="F2505" s="882"/>
    </row>
    <row r="2506" customFormat="false" ht="15.75" hidden="false" customHeight="false" outlineLevel="0" collapsed="false">
      <c r="A2506" s="857"/>
      <c r="B2506" s="646" t="n">
        <v>45549</v>
      </c>
      <c r="C2506" s="868" t="s">
        <v>14816</v>
      </c>
      <c r="D2506" s="4" t="s">
        <v>1295</v>
      </c>
      <c r="E2506" s="255" t="s">
        <v>14817</v>
      </c>
      <c r="F2506" s="882"/>
    </row>
    <row r="2507" customFormat="false" ht="15.75" hidden="false" customHeight="false" outlineLevel="0" collapsed="false">
      <c r="A2507" s="857"/>
      <c r="B2507" s="646" t="n">
        <v>45549</v>
      </c>
      <c r="C2507" s="55" t="s">
        <v>14818</v>
      </c>
      <c r="D2507" s="4" t="s">
        <v>14819</v>
      </c>
      <c r="E2507" s="255" t="s">
        <v>14820</v>
      </c>
      <c r="F2507" s="882"/>
    </row>
    <row r="2508" customFormat="false" ht="15.75" hidden="false" customHeight="false" outlineLevel="0" collapsed="false">
      <c r="A2508" s="857"/>
      <c r="B2508" s="646" t="n">
        <v>45549</v>
      </c>
      <c r="C2508" s="841" t="s">
        <v>14821</v>
      </c>
      <c r="D2508" s="4" t="s">
        <v>14822</v>
      </c>
      <c r="E2508" s="255" t="s">
        <v>14823</v>
      </c>
      <c r="F2508" s="882"/>
    </row>
    <row r="2509" customFormat="false" ht="15.75" hidden="false" customHeight="false" outlineLevel="0" collapsed="false">
      <c r="A2509" s="857"/>
      <c r="B2509" s="646" t="n">
        <v>45549</v>
      </c>
      <c r="C2509" s="841" t="s">
        <v>14824</v>
      </c>
      <c r="D2509" s="4" t="s">
        <v>14794</v>
      </c>
      <c r="E2509" s="255" t="s">
        <v>14825</v>
      </c>
      <c r="F2509" s="882"/>
    </row>
    <row r="2510" customFormat="false" ht="15.75" hidden="false" customHeight="false" outlineLevel="0" collapsed="false">
      <c r="A2510" s="857"/>
      <c r="B2510" s="646" t="n">
        <v>45549</v>
      </c>
      <c r="C2510" s="868" t="s">
        <v>14826</v>
      </c>
      <c r="D2510" s="4"/>
      <c r="E2510" s="4"/>
      <c r="F2510" s="882"/>
    </row>
    <row r="2511" customFormat="false" ht="15.75" hidden="false" customHeight="false" outlineLevel="0" collapsed="false">
      <c r="A2511" s="857"/>
      <c r="B2511" s="646" t="n">
        <v>45549</v>
      </c>
      <c r="C2511" s="55" t="s">
        <v>14827</v>
      </c>
      <c r="D2511" s="4" t="s">
        <v>14828</v>
      </c>
      <c r="E2511" s="255" t="s">
        <v>14829</v>
      </c>
      <c r="F2511" s="882"/>
    </row>
    <row r="2512" customFormat="false" ht="15.75" hidden="false" customHeight="false" outlineLevel="0" collapsed="false">
      <c r="A2512" s="857"/>
      <c r="B2512" s="646" t="n">
        <v>45549</v>
      </c>
      <c r="C2512" s="55" t="s">
        <v>14830</v>
      </c>
      <c r="D2512" s="4"/>
      <c r="E2512" s="4"/>
      <c r="F2512" s="882"/>
    </row>
    <row r="2513" customFormat="false" ht="15.75" hidden="false" customHeight="false" outlineLevel="0" collapsed="false">
      <c r="A2513" s="857"/>
      <c r="B2513" s="662" t="n">
        <v>45549</v>
      </c>
      <c r="C2513" s="264" t="s">
        <v>14831</v>
      </c>
      <c r="D2513" s="5" t="s">
        <v>14832</v>
      </c>
      <c r="E2513" s="262" t="s">
        <v>14833</v>
      </c>
      <c r="F2513" s="882"/>
    </row>
    <row r="2514" customFormat="false" ht="15.75" hidden="false" customHeight="false" outlineLevel="0" collapsed="false">
      <c r="A2514" s="857"/>
      <c r="B2514" s="646" t="n">
        <v>45549</v>
      </c>
      <c r="C2514" s="841" t="s">
        <v>14834</v>
      </c>
      <c r="D2514" s="4" t="s">
        <v>14363</v>
      </c>
      <c r="E2514" s="255" t="s">
        <v>14835</v>
      </c>
      <c r="F2514" s="882"/>
    </row>
    <row r="2515" customFormat="false" ht="15.75" hidden="false" customHeight="false" outlineLevel="0" collapsed="false">
      <c r="A2515" s="857"/>
      <c r="B2515" s="646" t="n">
        <v>45549</v>
      </c>
      <c r="C2515" s="841" t="s">
        <v>14836</v>
      </c>
      <c r="D2515" s="4" t="s">
        <v>14363</v>
      </c>
      <c r="E2515" s="255" t="s">
        <v>14837</v>
      </c>
      <c r="F2515" s="882"/>
    </row>
    <row r="2516" customFormat="false" ht="15.75" hidden="false" customHeight="false" outlineLevel="0" collapsed="false">
      <c r="A2516" s="857"/>
      <c r="B2516" s="646" t="n">
        <v>45550</v>
      </c>
      <c r="C2516" s="841" t="s">
        <v>14838</v>
      </c>
      <c r="D2516" s="4" t="s">
        <v>14363</v>
      </c>
      <c r="E2516" s="255" t="s">
        <v>14839</v>
      </c>
      <c r="F2516" s="882"/>
    </row>
    <row r="2517" customFormat="false" ht="15.75" hidden="false" customHeight="false" outlineLevel="0" collapsed="false">
      <c r="A2517" s="857"/>
      <c r="B2517" s="646" t="n">
        <v>45550</v>
      </c>
      <c r="C2517" s="841" t="s">
        <v>14840</v>
      </c>
      <c r="D2517" s="4" t="s">
        <v>14841</v>
      </c>
      <c r="E2517" s="255" t="s">
        <v>14842</v>
      </c>
      <c r="F2517" s="882"/>
    </row>
    <row r="2518" customFormat="false" ht="15.75" hidden="false" customHeight="false" outlineLevel="0" collapsed="false">
      <c r="A2518" s="857"/>
      <c r="B2518" s="646" t="n">
        <v>45550</v>
      </c>
      <c r="C2518" s="841" t="s">
        <v>14843</v>
      </c>
      <c r="D2518" s="4" t="s">
        <v>14844</v>
      </c>
      <c r="E2518" s="255" t="s">
        <v>14845</v>
      </c>
      <c r="F2518" s="882"/>
    </row>
    <row r="2519" customFormat="false" ht="15.75" hidden="false" customHeight="false" outlineLevel="0" collapsed="false">
      <c r="A2519" s="857"/>
      <c r="B2519" s="646" t="n">
        <v>45550</v>
      </c>
      <c r="C2519" s="841" t="s">
        <v>14846</v>
      </c>
      <c r="D2519" s="4" t="s">
        <v>14847</v>
      </c>
      <c r="E2519" s="255" t="s">
        <v>14848</v>
      </c>
      <c r="F2519" s="882"/>
    </row>
    <row r="2520" customFormat="false" ht="15.75" hidden="false" customHeight="false" outlineLevel="0" collapsed="false">
      <c r="A2520" s="857"/>
      <c r="B2520" s="646" t="n">
        <v>45550</v>
      </c>
      <c r="C2520" s="841" t="s">
        <v>14849</v>
      </c>
      <c r="D2520" s="4"/>
      <c r="E2520" s="4"/>
      <c r="F2520" s="882"/>
    </row>
    <row r="2521" customFormat="false" ht="15.75" hidden="false" customHeight="false" outlineLevel="0" collapsed="false">
      <c r="A2521" s="857"/>
      <c r="B2521" s="646" t="n">
        <v>45550</v>
      </c>
      <c r="C2521" s="841" t="s">
        <v>14850</v>
      </c>
      <c r="D2521" s="4" t="s">
        <v>14851</v>
      </c>
      <c r="E2521" s="255" t="s">
        <v>14852</v>
      </c>
      <c r="F2521" s="882"/>
    </row>
    <row r="2522" customFormat="false" ht="15.75" hidden="false" customHeight="false" outlineLevel="0" collapsed="false">
      <c r="A2522" s="857"/>
      <c r="B2522" s="646" t="n">
        <v>45550</v>
      </c>
      <c r="C2522" s="55" t="s">
        <v>14853</v>
      </c>
      <c r="D2522" s="4" t="s">
        <v>14854</v>
      </c>
      <c r="E2522" s="255" t="s">
        <v>14855</v>
      </c>
      <c r="F2522" s="882"/>
    </row>
    <row r="2523" customFormat="false" ht="15.75" hidden="false" customHeight="false" outlineLevel="0" collapsed="false">
      <c r="A2523" s="857"/>
      <c r="B2523" s="646" t="n">
        <v>45551</v>
      </c>
      <c r="C2523" s="841" t="s">
        <v>14856</v>
      </c>
      <c r="D2523" s="4" t="s">
        <v>1554</v>
      </c>
      <c r="E2523" s="255" t="s">
        <v>14857</v>
      </c>
      <c r="F2523" s="882"/>
    </row>
    <row r="2524" customFormat="false" ht="15.75" hidden="false" customHeight="false" outlineLevel="0" collapsed="false">
      <c r="A2524" s="857"/>
      <c r="B2524" s="646" t="n">
        <v>45552</v>
      </c>
      <c r="C2524" s="868" t="s">
        <v>14858</v>
      </c>
      <c r="D2524" s="4" t="s">
        <v>7789</v>
      </c>
      <c r="E2524" s="255" t="s">
        <v>14859</v>
      </c>
      <c r="F2524" s="4" t="s">
        <v>1438</v>
      </c>
      <c r="G2524" s="255" t="s">
        <v>14860</v>
      </c>
    </row>
    <row r="2525" customFormat="false" ht="15.75" hidden="false" customHeight="false" outlineLevel="0" collapsed="false">
      <c r="A2525" s="857"/>
      <c r="B2525" s="646" t="n">
        <v>45553</v>
      </c>
      <c r="C2525" s="841" t="s">
        <v>14861</v>
      </c>
      <c r="D2525" s="4" t="s">
        <v>14363</v>
      </c>
      <c r="E2525" s="255" t="s">
        <v>14862</v>
      </c>
      <c r="F2525" s="882"/>
    </row>
    <row r="2526" customFormat="false" ht="15.75" hidden="false" customHeight="false" outlineLevel="0" collapsed="false">
      <c r="A2526" s="857"/>
      <c r="B2526" s="646" t="n">
        <v>45553</v>
      </c>
      <c r="C2526" s="841" t="s">
        <v>14863</v>
      </c>
      <c r="D2526" s="4" t="s">
        <v>14864</v>
      </c>
      <c r="E2526" s="255" t="s">
        <v>14865</v>
      </c>
      <c r="F2526" s="882"/>
    </row>
    <row r="2527" customFormat="false" ht="15.75" hidden="false" customHeight="false" outlineLevel="0" collapsed="false">
      <c r="A2527" s="857"/>
      <c r="B2527" s="646"/>
      <c r="C2527" s="840"/>
      <c r="D2527" s="4"/>
      <c r="E2527" s="4"/>
      <c r="F2527" s="882"/>
    </row>
    <row r="2528" customFormat="false" ht="15.75" hidden="false" customHeight="false" outlineLevel="0" collapsed="false">
      <c r="A2528" s="106"/>
      <c r="C2528" s="5"/>
    </row>
    <row r="2529" customFormat="false" ht="15.75" hidden="false" customHeight="false" outlineLevel="0" collapsed="false">
      <c r="A2529" s="106"/>
      <c r="B2529" s="888"/>
      <c r="C2529" s="5"/>
      <c r="F2529" s="882"/>
      <c r="G2529" s="882"/>
    </row>
    <row r="2530" customFormat="false" ht="15.75" hidden="false" customHeight="false" outlineLevel="0" collapsed="false">
      <c r="A2530" s="106"/>
      <c r="B2530" s="580" t="s">
        <v>4079</v>
      </c>
      <c r="C2530" s="2" t="n">
        <f aca="false">COUNTIF(C12:C2528,"*Russia*")+COUNTIF(C12:C2528,"*Putin*")+COUNTIF(C12:C2528,"*Soviet*")</f>
        <v>445</v>
      </c>
    </row>
    <row r="2531" customFormat="false" ht="15.75" hidden="false" customHeight="false" outlineLevel="0" collapsed="false">
      <c r="A2531" s="106"/>
      <c r="B2531" s="580" t="s">
        <v>4080</v>
      </c>
      <c r="C2531" s="2" t="n">
        <f aca="false">COUNTIF(C12:C2528,"*Ukrain*")</f>
        <v>249</v>
      </c>
    </row>
    <row r="2532" customFormat="false" ht="15.75" hidden="false" customHeight="false" outlineLevel="0" collapsed="false">
      <c r="A2532" s="106"/>
      <c r="B2532" s="580" t="s">
        <v>4081</v>
      </c>
      <c r="C2532" s="2" t="n">
        <f aca="false">COUNTIF(C12:C2528,"*Afghani*")</f>
        <v>2</v>
      </c>
    </row>
    <row r="2533" customFormat="false" ht="15.75" hidden="false" customHeight="false" outlineLevel="0" collapsed="false">
      <c r="A2533" s="106"/>
      <c r="B2533" s="580" t="s">
        <v>4082</v>
      </c>
      <c r="C2533" s="2" t="n">
        <f aca="false">COUNTIF(C12:C2528,"*Canad*")</f>
        <v>18</v>
      </c>
    </row>
    <row r="2534" customFormat="false" ht="15.75" hidden="false" customHeight="false" outlineLevel="0" collapsed="false">
      <c r="A2534" s="106"/>
      <c r="B2534" s="580" t="s">
        <v>4083</v>
      </c>
      <c r="C2534" s="2" t="n">
        <f aca="false">COUNTIF(C12:C2528,"*Iraq*")</f>
        <v>1</v>
      </c>
      <c r="D2534" s="5"/>
      <c r="H2534" s="882"/>
    </row>
    <row r="2535" customFormat="false" ht="15.75" hidden="false" customHeight="false" outlineLevel="0" collapsed="false">
      <c r="A2535" s="106"/>
      <c r="B2535" s="580" t="s">
        <v>4084</v>
      </c>
      <c r="C2535" s="2" t="n">
        <f aca="false">COUNTIF(C12:C2528,"*Belarus*")</f>
        <v>10</v>
      </c>
      <c r="H2535" s="889"/>
      <c r="I2535" s="882"/>
    </row>
    <row r="2536" customFormat="false" ht="15.75" hidden="false" customHeight="false" outlineLevel="0" collapsed="false">
      <c r="A2536" s="106"/>
      <c r="B2536" s="106" t="s">
        <v>4085</v>
      </c>
      <c r="C2536" s="2" t="n">
        <f aca="false">COUNTIF(C12:C2528,"*Dutch*")+COUNTIF(C12:C2528,"*Holland*")+COUNTIF(C12:C2528,"*Netherlands*")</f>
        <v>4</v>
      </c>
    </row>
    <row r="2537" customFormat="false" ht="15.75" hidden="false" customHeight="false" outlineLevel="0" collapsed="false">
      <c r="A2537" s="106"/>
      <c r="B2537" s="580" t="s">
        <v>4086</v>
      </c>
      <c r="C2537" s="2" t="n">
        <f aca="false">COUNTIF(C12:C2528,"*France*")+COUNTIF(C12:C2528,"*French*")+COUNTIF(C12:C2528,"*Macron*")</f>
        <v>9</v>
      </c>
    </row>
    <row r="2538" customFormat="false" ht="15.75" hidden="false" customHeight="false" outlineLevel="0" collapsed="false">
      <c r="A2538" s="106"/>
      <c r="B2538" s="580" t="s">
        <v>4087</v>
      </c>
      <c r="C2538" s="2" t="n">
        <f aca="false">COUNTIF(C12:C2528,"*Turk*")</f>
        <v>4</v>
      </c>
    </row>
    <row r="2539" customFormat="false" ht="15.75" hidden="false" customHeight="false" outlineLevel="0" collapsed="false">
      <c r="A2539" s="106"/>
      <c r="B2539" s="580" t="s">
        <v>4088</v>
      </c>
      <c r="C2539" s="2" t="n">
        <f aca="false">COUNTIF(C12:C2528,"*U.K.*")+COUNTIF(C12:C2528,"*Engl")</f>
        <v>2</v>
      </c>
    </row>
    <row r="2540" customFormat="false" ht="15.75" hidden="false" customHeight="false" outlineLevel="0" collapsed="false">
      <c r="A2540" s="106"/>
      <c r="B2540" s="106" t="s">
        <v>8545</v>
      </c>
      <c r="C2540" s="2" t="n">
        <f aca="false">COUNTIF(C12:C2528,"*Italian*")+COUNTIF(C12:C2528,"*Italy*")</f>
        <v>1</v>
      </c>
    </row>
    <row r="2541" customFormat="false" ht="15.75" hidden="false" customHeight="false" outlineLevel="0" collapsed="false">
      <c r="A2541" s="106"/>
      <c r="B2541" s="106" t="s">
        <v>4089</v>
      </c>
      <c r="C2541" s="581" t="n">
        <f aca="false">COUNTIF(C12:C2528,"*China*")+COUNTIF(C12:C2528,"*Chinese*")+COUNTIF(C12:C2528,"Wengui")</f>
        <v>24</v>
      </c>
    </row>
    <row r="2542" customFormat="false" ht="15.75" hidden="false" customHeight="false" outlineLevel="0" collapsed="false">
      <c r="A2542" s="106"/>
      <c r="B2542" s="580" t="s">
        <v>4090</v>
      </c>
      <c r="C2542" s="2" t="n">
        <f aca="false">COUNTIF(C12:C2528,"*Serb*")</f>
        <v>5</v>
      </c>
    </row>
    <row r="2543" customFormat="false" ht="15.75" hidden="false" customHeight="false" outlineLevel="0" collapsed="false">
      <c r="A2543" s="106"/>
      <c r="B2543" s="580" t="s">
        <v>4091</v>
      </c>
      <c r="C2543" s="2" t="n">
        <f aca="false">COUNTIF(C12:C2528,"*South Africa*")+COUNTIF(C12:C2528,"*S. Africa*")</f>
        <v>3</v>
      </c>
    </row>
    <row r="2544" customFormat="false" ht="15.75" hidden="false" customHeight="false" outlineLevel="0" collapsed="false">
      <c r="A2544" s="106"/>
      <c r="B2544" s="106" t="s">
        <v>4092</v>
      </c>
      <c r="C2544" s="2" t="n">
        <f aca="false">COUNTIF(C12:C2528,"*Saudi*")</f>
        <v>6</v>
      </c>
    </row>
    <row r="2545" customFormat="false" ht="15.75" hidden="false" customHeight="false" outlineLevel="0" collapsed="false">
      <c r="A2545" s="106"/>
      <c r="B2545" s="106" t="s">
        <v>4093</v>
      </c>
      <c r="C2545" s="2" t="n">
        <f aca="false">COUNTIF(C12:C2528,"*Moldova*")</f>
        <v>6</v>
      </c>
    </row>
    <row r="2546" customFormat="false" ht="15.75" hidden="false" customHeight="false" outlineLevel="0" collapsed="false">
      <c r="A2546" s="106"/>
      <c r="B2546" s="106" t="s">
        <v>4094</v>
      </c>
      <c r="C2546" s="2" t="n">
        <f aca="false">COUNTIF(C12:C2528,"*Brazil*")</f>
        <v>17</v>
      </c>
    </row>
    <row r="2547" customFormat="false" ht="15.75" hidden="false" customHeight="false" outlineLevel="0" collapsed="false">
      <c r="A2547" s="106"/>
      <c r="B2547" s="106" t="s">
        <v>4095</v>
      </c>
      <c r="C2547" s="2" t="n">
        <f aca="false">COUNTIF(C12:C2528,"*UAE*")</f>
        <v>4</v>
      </c>
    </row>
    <row r="2548" customFormat="false" ht="15.75" hidden="false" customHeight="false" outlineLevel="0" collapsed="false">
      <c r="A2548" s="106"/>
      <c r="B2548" s="106" t="s">
        <v>4096</v>
      </c>
      <c r="C2548" s="2" t="n">
        <f aca="false">COUNTIF(C12:C2528,"*Namibia*")</f>
        <v>2</v>
      </c>
    </row>
    <row r="2549" customFormat="false" ht="15.75" hidden="false" customHeight="false" outlineLevel="0" collapsed="false">
      <c r="A2549" s="106"/>
      <c r="B2549" s="106" t="s">
        <v>4097</v>
      </c>
      <c r="C2549" s="2" t="n">
        <f aca="false">COUNTIF(C12:C2528,"*Venezuela*")</f>
        <v>6</v>
      </c>
    </row>
    <row r="2550" customFormat="false" ht="15.75" hidden="false" customHeight="false" outlineLevel="0" collapsed="false">
      <c r="A2550" s="106"/>
      <c r="B2550" s="106" t="s">
        <v>4098</v>
      </c>
      <c r="C2550" s="2" t="n">
        <f aca="false">COUNTIF(C12:C2528,"*Hungar*")+COUNTIF(C12:C2528,"*Budapest*")</f>
        <v>24</v>
      </c>
    </row>
    <row r="2551" customFormat="false" ht="15.75" hidden="false" customHeight="false" outlineLevel="0" collapsed="false">
      <c r="A2551" s="106"/>
      <c r="B2551" s="106" t="s">
        <v>4099</v>
      </c>
      <c r="C2551" s="2" t="n">
        <f aca="false">COUNTIF(C12:C2528,"*Indonesia*")</f>
        <v>2</v>
      </c>
    </row>
    <row r="1048576" customFormat="false" ht="15.75" hidden="false" customHeight="true" outlineLevel="0" collapsed="false"/>
  </sheetData>
  <mergeCells count="3">
    <mergeCell ref="A12:A387"/>
    <mergeCell ref="A389:A1090"/>
    <mergeCell ref="A1092:A1714"/>
  </mergeCells>
  <hyperlinks>
    <hyperlink ref="E7" r:id="rId1" display="https://web.archive.org/web/20210107003143/https://www.kansascity.com/news/politics-government/article248316415.html"/>
    <hyperlink ref="E8" r:id="rId2" display="https://web.archive.org/web/20210106234054/https://www.kansascity.com/opinion/editorials/article248317375.html"/>
    <hyperlink ref="G8" r:id="rId3" display="https://www.kansascity.com/opinion/editorials/article248317375.html"/>
    <hyperlink ref="E9" r:id="rId4" display="https://www.cnn.com/2022/07/18/politics/matthew-pottinger-testify-january-6/index.html"/>
    <hyperlink ref="E11" r:id="rId5" display="https://web.archive.org/web/20210803011116/https://stefanik.house.gov/2021/1/stefanik-statement-violence-united-states-capitol"/>
    <hyperlink ref="E13" r:id="rId6" location="page=6" display="https://www.govinfo.gov/content/pkg/GPO-J6-TRANSCRIPT-CTRL0000916070/pdf/GPO-J6-TRANSCRIPT-CTRL0000916070.pdf#page=6"/>
    <hyperlink ref="E14" r:id="rId7" display="https://twitter.com/ronbryn/status/1587576530632413186"/>
    <hyperlink ref="E15" r:id="rId8" display="https://twitter.com/elonmusk/status/1347165127036977153"/>
    <hyperlink ref="E17" r:id="rId9" display="https://january6th.house.gov/sites/democrats.january6th.house.gov/files/20211209_Ali%20Alexander.pdf"/>
    <hyperlink ref="E18" r:id="rId10" location="page=267" display="https://www.govinfo.gov/content/pkg/GPO-J6-TRANSCRIPT-CTRL0000034614/pdf/GPO-J6-TRANSCRIPT-CTRL0000034614.pdf#page=267"/>
    <hyperlink ref="E19" r:id="rId11" display="https://twitter.com/bobcesca_go/status/1363229341996482561"/>
    <hyperlink ref="E20" r:id="rId12" display="https://s3.documentcloud.org/documents/23459372/doj-records-from-final-weeks-of-trump-administration.pdf"/>
    <hyperlink ref="E21" r:id="rId13" display="https://assets.bwbx.io/documents/users/iqjWHBFdfxIU/rzuPJvKoJZMY/v0"/>
    <hyperlink ref="E22" r:id="rId14" display="https://s3.documentcloud.org/documents/23459372/doj-records-from-final-weeks-of-trump-administration.pdf"/>
    <hyperlink ref="E23" r:id="rId15" display="https://static.politico.com/8b/7a/29084d4f45b89aa9e49f4ba01690/devos-letter.pdf"/>
    <hyperlink ref="E24" r:id="rId16" display="https://www.politico.com/news/2021/01/07/elaine-chao-to-resign-as-transportation-secretary-455919"/>
    <hyperlink ref="E25" r:id="rId17" display="https://www.cnn.com/2021/01/07/politics/capitol-police-reaction-details/index.html"/>
    <hyperlink ref="E26" r:id="rId18" display="https://www.nytimes.com/2021/01/07/us/politics/sergeant-at-arms-resigns.html"/>
    <hyperlink ref="E27" r:id="rId19" display="https://www.dni.gov/files/ODNI/documents/assessments/ICA-declass-16MAR21.pdf"/>
    <hyperlink ref="E28" r:id="rId20" display="https://www.justice.gov/usao-dc/capitol-breach-cases?combine=1%2F7%2F21"/>
    <hyperlink ref="E29" r:id="rId21" display="https://www.c-span.org/video/?507829-1/president-trump-election-breach-us-capitol"/>
    <hyperlink ref="E30" r:id="rId22" display="https://www.politico.com/f/?id=0000017d-8719-d3d7-a37d-8f9f5eb40000"/>
    <hyperlink ref="E31" r:id="rId23" display="https://www.govinfo.gov/content/pkg/GPO-J6-TRANSCRIPT-CTRL0000034620/pdf/GPO-J6-TRANSCRIPT-CTRL0000034620.pdf"/>
    <hyperlink ref="E32" r:id="rId24" display="https://www.defense.gov/News/Releases/Release/Article/2466547/on-behalf-of-the-us-army-statement-on-the-national-guard-response-in-the-distri/"/>
    <hyperlink ref="E33" r:id="rId25" display="https://archive.is/YOx9s"/>
    <hyperlink ref="E34" r:id="rId26" display="https://www.buzzfeednews.com/article/scottlucas/twitter-bans-trump"/>
    <hyperlink ref="G34" r:id="rId27" display="https://www.pbs.org/newshour/politics/twitter-bans-michael-flynn-sidney-powell-in-qanon-purge"/>
    <hyperlink ref="I34" r:id="rId28" display="https://www.youtube.com/watch?v=d6z4H_geX5A"/>
    <hyperlink ref="E35" r:id="rId29" display="https://cybernews.com/news/70tb-of-parler-users-messages-videos-and-posts-leaked-by-security-researchers/"/>
    <hyperlink ref="E36" r:id="rId30" display="https://web.archive.org/web/20210110163432/https://twitter.com/Reuters/status/1347712952825114625"/>
    <hyperlink ref="E37" r:id="rId31" display="https://media.defense.gov/2021/Oct/21/2002877647/-1/-1/1/DODIG-2022-002...PDF"/>
    <hyperlink ref="E38" r:id="rId32" display="https://www.foxnews.com/politics/milley-chinese-counterpart-phone-calls-senate-testimony"/>
    <hyperlink ref="E40" r:id="rId33" display="https://www.nytimes.com/2024/02/08/magazine/mark-meadows-trump-prosecution.html?unlocked_article_code=1.T00.QRt5.pkhyPnbX18dt&amp;smid=url-share"/>
    <hyperlink ref="E41" r:id="rId34" display="https://www.washingtonpost.com/local/public-safety/liebengood-capitol-police-death/2021/01/10/3a495b84-5357-11eb-a08b-f1381ef3d207_story.html"/>
    <hyperlink ref="E42" r:id="rId35" display="https://cybernews.com/news/70tb-of-parler-users-messages-videos-and-posts-leaked-by-security-researchers/"/>
    <hyperlink ref="G42" r:id="rId36" display="https://web.archive.org/web/20210110163432/https://twitter.com/donk_enby"/>
    <hyperlink ref="E43" r:id="rId37" display="https://web.archive.org/web/20210110194943/https://parler.com/profile/JoeMurrayLaw"/>
    <hyperlink ref="E44" r:id="rId38" display="https://web.archive.org/web/20210110202652/https://parler.com/profile/rogerstone/posts"/>
    <hyperlink ref="E45" r:id="rId39" display="https://www.justice.gov/usao-dc/capitol-breach-cases?combine=1%2F9%2F21"/>
    <hyperlink ref="E46" r:id="rId40" display="https://twitter.com/No_Nazis_Please/status/1348033093647675395"/>
    <hyperlink ref="E47" r:id="rId41" display="https://www.justice.gov/usao-dc/capitol-breach-cases?combine=1%2F12%2F21"/>
    <hyperlink ref="E48" r:id="rId42" display="https://twitter.com/fordfischer/status/1348437120344588288"/>
    <hyperlink ref="E49" r:id="rId43" display="https://www.reuters.com/article/us-usa-socialmedia-parler/explainer-what-is-parler-and-why-has-it-been-pulled-offline-idUSKBN29H2G2"/>
    <hyperlink ref="G49" r:id="rId44" display="https://variety.com/2021/digital/news/parler-dark-after-amazon-withdraws-hosting-1234882366/"/>
    <hyperlink ref="E50" r:id="rId45" display="https://twitter.com/JasonLeopold/status/1549525767926829057"/>
    <hyperlink ref="E51" r:id="rId46" display="https://media.defense.gov/2021/Jan/11/2002563151/-1/-1/0/PLANNING-AND-EXECUTION-TIMELINE-FOR-THE-NATIONAL-GUARDS-INVOLVEMENT-IN-THE-JANUARY-6-2021-VIOLENT-ATTACK-AT-THE-US-CAPITOL.PDF"/>
    <hyperlink ref="E52" r:id="rId47" display="https://www.documentcloud.org/documents/22068316-img_0382"/>
    <hyperlink ref="G52" r:id="rId48" display="https://twitter.com/lukebroadwater/status/1540115619500154886/photo/1"/>
    <hyperlink ref="E53" r:id="rId49" display="https://www.pbs.org/newshour/politics/trump-rewards-gop-ally-rep-jim-jordan-with-medal-of-freedom"/>
    <hyperlink ref="E55" r:id="rId50" display="https://www.snopes.com/fact-check/trump-term-bio/"/>
    <hyperlink ref="E56" r:id="rId51" display="https://www.thedrive.com/the-war-zone/38662/why-marine-one-was-making-all-that-commotion-near-the-vice-presidents-residence-today"/>
    <hyperlink ref="E57" r:id="rId52" display="https://www.jcs.mil/Portals/36/Documents/JCS%20Message%20to%20the%20Joint%20Force%20JAN%2012%2021.pdf"/>
    <hyperlink ref="E58" r:id="rId53" display="https://www.americanoversight.org/defense-department-and-army-failed-to-preserve-jan-6-text-messages&#10;https://www.cnn.com/2022/08/02/politics/defense-department-missing-january-6-texts&#10;https://www.americanoversight.org/document/american-oversight-v-dod-and-army-communications-with-white-house-on-day-of-congressional-certification-of-2020-election-results"/>
    <hyperlink ref="E59" r:id="rId54" display="https://www.exposedbycmd.org/2023/01/12/candace-owens-blexit-operation-bankrolled-by-wealthy-white-conservatives/"/>
    <hyperlink ref="E60" r:id="rId55" display="https://www.thedailybeast.com/far-right-oath-keepers-militia-went-all-in-before-the-capitol-riot"/>
    <hyperlink ref="E61" r:id="rId56" display="https://twitter.com/RiverFox1/status/1349084679828361216"/>
    <hyperlink ref="E62" r:id="rId57" location="page=265" display="https://www.govinfo.gov/content/pkg/GPO-J6-TRANSCRIPT-CTRL0000034614/pdf/GPO-J6-TRANSCRIPT-CTRL0000034614.pdf#page=265"/>
    <hyperlink ref="E63" r:id="rId58" display="https://www.govinfo.gov/content/pkg/GPO-J6-TRANSCRIPT-CTRL0000071085/pdf/GPO-J6-TRANSCRIPT-CTRL0000071085.pdf"/>
    <hyperlink ref="E64" r:id="rId59" display="https://www.justice.gov/opa/video/acting-us-attorney-michael-sherwin-district-columbia-and-fbi-washington-field-office-adic"/>
    <hyperlink ref="E65" r:id="rId60" display="https://vault.fbi.gov/@@dvpdffiles/f/4/f4d8fa57ba274002a3a5548d7742ec15/normal/dump_7.png"/>
    <hyperlink ref="E66" r:id="rId61" display="https://archive.ph/Jb9uB"/>
    <hyperlink ref="E68" r:id="rId62" display="https://www.wnycstudios.org/podcasts/otm/segments/zello-tapes-walkie-talkie-app-used-during-insurrection-on-the-media"/>
    <hyperlink ref="G68" r:id="rId63" display="https://www.theguardian.com/us-news/2021/jan/13/zello-app-us-capitol-attack-far-right"/>
    <hyperlink ref="E71" r:id="rId64" display="https://twitter.com/rparloff/status/1637434084182851584"/>
    <hyperlink ref="E72" r:id="rId65" display="https://twitter.com/rparloff/status/1637434457794699264"/>
    <hyperlink ref="E73" r:id="rId66" display="https://twitter.com/ChicagoStyleAFA/status/1558134197352480768"/>
    <hyperlink ref="G73" r:id="rId67" display="https://www.splcenter.org/hatewatch/2022/12/19/nick-fuentes-trades-parents-basement-pricey-livestreaming-den"/>
    <hyperlink ref="E74" r:id="rId68" display="https://media.defense.gov/2021/Oct/21/2002877647/-1/-1/1/DODIG-2022-002...PDF"/>
    <hyperlink ref="G75" r:id="rId69" display="https://www.thepinknews.com/2021/01/18/james-dobson-focus-family-research-council-joe-biden-radical-left-hell/"/>
    <hyperlink ref="E76" r:id="rId70" display="https://twitter.com/KlasfeldReports/status/1719803829661688293"/>
    <hyperlink ref="E77" r:id="rId71" display="https://www.cnn.com/2022/08/02/politics/defense-department-missing-january-6-texts"/>
    <hyperlink ref="E78" r:id="rId72" display="https://oig.justice.gov/news/doj-oig-announces-initiation-review-1"/>
    <hyperlink ref="E79" r:id="rId73" display="https://www.justice.gov/usao-dc/capitol-breach-cases?combine=1%2F15%2F21"/>
    <hyperlink ref="E80" r:id="rId74" display="https://www.nytimes.com/2021/10/21/us/politics/nsa-michael-ellis-trump.html"/>
    <hyperlink ref="E81" r:id="rId75" display="https://www.cnn.com/2022/07/19/politics/secret-service-texts-national-archives/index.html"/>
    <hyperlink ref="E82" r:id="rId76" display="https://www.reuters.com/article/us-usa-trump-parler-russia/parler-partially-reappears-with-support-from-russian-technology-firm-idUSKBN29N23N"/>
    <hyperlink ref="G82" r:id="rId77" display="https://www.vice.com/en/article/4ad7dp/parler-finds-refuge-with-the-far-rights-favorite-webhost"/>
    <hyperlink ref="E83" r:id="rId78" display="https://www.washingtonpost.com/investigations/interactive/2022/roger-stone-documentary-capitol-riot-trump-election/?itid=hp_special-topic-1"/>
    <hyperlink ref="E85" r:id="rId79" display="https://www.deepcapture.com/2021/01/a-message-to-militias-across-america-regarding-the-goon-left-and-agents-provocateurs-not-the-lingerie/"/>
    <hyperlink ref="E86" r:id="rId80" display="https://www.propublica.org/article/why-we-published-parler-users-videos-capitol-attack"/>
    <hyperlink ref="E87" r:id="rId81" display="https://www.justice.gov/usao-dc/capitol-breach-cases?combine=1%2F17%2F21"/>
    <hyperlink ref="E88" r:id="rId82" display="https://www.wsj.com/articles/proud-boys-seizing-trumps-call-to-washington-helped-lead-capitol-attack-11610911596"/>
    <hyperlink ref="E89" r:id="rId83" display="https://www.federalregister.gov/documents/2021/01/25/2021-01717/declassification-of-certain-materials-related-to-the-fbis-crossfire-hurricane-investigation"/>
    <hyperlink ref="E90" r:id="rId84" display="https://www.documentcloud.org/documents/20459500-paul-davis-lawsuit-in-texas&#10;https://www.salon.com/2021/01/22/texas-lawyer-fired-after-capitol-riot-files-ambitious-suit-dissolve-congress-dont-arrest-him/"/>
    <hyperlink ref="E91" r:id="rId85" display="https://www.justice.gov/usao-dc/capitol-breach-cases?combine=1%2F7%2F21"/>
    <hyperlink ref="E92" r:id="rId86" display="https://www.justice.gov/usao-dc/capitol-breach-cases?combine=simone+gold"/>
    <hyperlink ref="E93" r:id="rId87" display="https://podbay.fm/p/thedistinguishedsavage-podcast/e/1610971945"/>
    <hyperlink ref="E94" r:id="rId88" display="https://s3.documentcloud.org/documents/23459372/doj-records-from-final-weeks-of-trump-administration.pdf"/>
    <hyperlink ref="E95" r:id="rId89" display="https://trumpwhitehouse.archives.gov/wp-content/uploads/2021/01/The-Presidents-Advisory-1776-Commission-Final-Report.pdf"/>
    <hyperlink ref="G95" r:id="rId90" display="https://www.historians.org/news-and-advocacy/aha-advocacy/aha-statement-condemning-report-of-advisory-1776-commission-(january-2021)"/>
    <hyperlink ref="I95" r:id="rId91" display="https://www.nytimes.com/2021/02/01/opinion/trump-1776-commission-report.html"/>
    <hyperlink ref="K95" r:id="rId92" display="https://web.archive.org/web/20201218163057/https://www.whitehouse.gov/presidential-actions/president-donald-j-trump-announces-intent-appoint-individuals-key-administration-posts-121820/"/>
    <hyperlink ref="E96" r:id="rId93" display="https://www.archives.gov/files/foia/wh-ltr-to-u.s.-archivist-trump-pra-rep-1.19.2021.pdf"/>
    <hyperlink ref="G96" r:id="rId94" display="https://twitter.com/kyledcheney/status/1557115401435332608"/>
    <hyperlink ref="E97" r:id="rId95" display="https://www.federalregister.gov/documents/2021/01/25/2021-01717/declassification-of-certain-materials-related-to-the-fbis-crossfire-hurricane-investigation&#10;https://murraywaas.substack.com/p/exclusive-mark-meadows-removed-classified&#10;https://www.cnn.com/interactive/2023/12/politics/missing-russia-intelligence-trump-dg/"/>
    <hyperlink ref="E99" r:id="rId96" display="https://www.keloland.com/news/investigates/trump-pardon-called-paul-erickson-bilking-1-2-million-from-investors-a-minor-financial-crime/&#10;https://www.newsweek.com/tommaso-buti-italian-businessman-pardoned-president-donald-trump-1562970"/>
    <hyperlink ref="E100" r:id="rId97" display="https://www.northjersey.com/story/news/new-jersey/2021/01/20/salomon-melgen-friend-bob-menendez-pardoned-president-trump/4210560001/"/>
    <hyperlink ref="E103" r:id="rId98" display="https://twitter.com/cguld/status/1580927465341747201"/>
    <hyperlink ref="E104" r:id="rId99" display="https://web.archive.org/web/20220127212313/https://twitter.com/debostic/status/1351784001145626624"/>
    <hyperlink ref="F106" r:id="rId100" display="https://apnews.com/article/biden-revoke-trump-patriotic-education-259b9302ab24bac55fa14676a1a9d11e&#10;https://ipfs.io/ipfs/QmVzW5NfySnfTk7ucdEoWXshkNUXn3dseBA7ZVrQMBfZey"/>
    <hyperlink ref="E107" r:id="rId101" display="https://media.defense.gov/2021/Oct/21/2002877647/-1/-1/1/DODIG-2022-002...PDF"/>
    <hyperlink ref="E109" r:id="rId102" location="the-no-2-official-at-the-fbi-is-departing" display="https://www.nytimes.com/live/2021/01/21/us/joe-biden#the-no-2-official-at-the-fbi-is-departing"/>
    <hyperlink ref="E110" r:id="rId103" display="https://www.ktalnews.com/news/louisiana/louisiana-rep-mike-johnson-to-serve-as-assistant-whip-for-house-republicans-in-117th-congress/"/>
    <hyperlink ref="E111" r:id="rId104" display="https://www.vanityfair.com/news/2021/01/embedding-with-pentagon-leadership-in-trumps-chaotic-last-week"/>
    <hyperlink ref="E112" r:id="rId105" display="https://www.linkedin.com/in/kylenabecker"/>
    <hyperlink ref="G112" r:id="rId106" display="https://web.archive.org/web/20210124180901/https://beckernews.com/page/3/"/>
    <hyperlink ref="E113" r:id="rId107" display="https://oig.justice.gov/news/department-justice-office-inspector-general-announces-initiation-investigation"/>
    <hyperlink ref="E114" r:id="rId108" display="https://www.cnn.com/2022/07/19/politics/secret-service-texts-national-archives/index.html"/>
    <hyperlink ref="E116" r:id="rId109" display="https://www.justice.gov/usao-dc/capitol-breach-cases?combine=straka"/>
    <hyperlink ref="E117" r:id="rId110" display="https://www.facebook.com/Risepacnewyork/photos/pb.100067163437404.-2207520000./102387925202067/?type=3"/>
    <hyperlink ref="E118" r:id="rId111" display="https://whyevolutionistrue.com/2021/01/05/woke-news-from-2020/"/>
    <hyperlink ref="G118" r:id="rId112" display="https://www.rollingstone.com/politics/political-commentary/matt-taibbi-student-loan-crisis-1117924/"/>
    <hyperlink ref="E119" r:id="rId113" display="https://archive.ph/jhuyi&#10;https://www.kansascity.com/article248663695.html"/>
    <hyperlink ref="E120" r:id="rId114" display="https://www.theguardian.com/us-news/2021/jan/29/trump-russia-asset-claims-former-kgb-spy-new-book"/>
    <hyperlink ref="E121" r:id="rId115" display="https://www.newsweek.com/kyle-biedermann-texas-state-rep-who-marched-capitol-introduces-bill-secede-union-1565159"/>
    <hyperlink ref="E122" r:id="rId116" display="https://www.cnn.com/2022/07/19/politics/secret-service-texts-national-archives/index.html"/>
    <hyperlink ref="E123" r:id="rId117" display="https://www.mintpressnews.com/us-backed-coup-in-serbia-inspired-dc-capitol-insurrection/274825"/>
    <hyperlink ref="G123" r:id="rId118" display="https://web.archive.org/web/20210127212403/https://www.mintpressnews.com/us-backed-coup-in-serbia-inspired-dc-capitol-insurrection/274825/"/>
    <hyperlink ref="E124" r:id="rId119" display="https://www.cpi.org/2021/01/meadows-joins-cpi-as-senior-partner/&#10;https://www.cpi.org/team/"/>
    <hyperlink ref="E125" r:id="rId120" display="https://www.nytimes.com/2021/02/03/technology/parler-ceo-fired.html"/>
    <hyperlink ref="E126" r:id="rId121" display="https://www.documentcloud.org/documents/22122102-7-23-2021_bousquet_20-p_responsive_documents-redacted"/>
    <hyperlink ref="E127" r:id="rId122" display="https://hslda.org/post/a-fond-farewell-from-mike-donnelly"/>
    <hyperlink ref="E131" r:id="rId123" display="https://www.thefire.org/law-students-graduation-in-jeopardy-as-stanford-investigates-satirical-email-lampooning-federalist-society-sen-hawley-and-jan-6/"/>
    <hyperlink ref="G131" r:id="rId124" display="https://www.thefire.org/stanford-federalist-society-complaint-re-nicholas-wallace/"/>
    <hyperlink ref="E132" r:id="rId125" display="https://opencorporates.com/companies/us_de/5022360"/>
    <hyperlink ref="E133" r:id="rId126" display="https://s3.documentcloud.org/documents/20473583/letter-to-congressional-leaders.pdf"/>
    <hyperlink ref="E134" r:id="rId127" display="https://www.joshuamacias.com/"/>
    <hyperlink ref="E135" r:id="rId128" display="https://rantt.com/russian-state-media-aligns-with-gop-messaging-after-capitol-attack"/>
    <hyperlink ref="E136" r:id="rId129" display="https://www.deepcapture.com/2021/02/how-djt-lost-the-white-house-chapter-3-crashing-the-white-house-december-18/"/>
    <hyperlink ref="E137" r:id="rId130" display="https://www.axios.com/2021/02/02/trump-oval-office-meeting-sidney-powell"/>
    <hyperlink ref="E138" r:id="rId131" display="https://www.newyorker.com/news/news-desk/a-pennsylvania-mothers-path-to-insurrection-capitol-riot"/>
    <hyperlink ref="E139" r:id="rId132" display="https://humanevents.com/2021/02/02/the-florida-covid-19-whistleblower-saga-is-a-big-lie/"/>
    <hyperlink ref="G139" r:id="rId133" display="https://archive.ph/YenaZ"/>
    <hyperlink ref="E140" r:id="rId134" display="https://www.google.com/url?sa=t&amp;rct=j&amp;q=&amp;esrc=s&amp;source=web&amp;cd=&amp;cad=rja&amp;uact=8&amp;ved=2ahUKEwi9uq6vo-X7AhUhkWoFHWEbCzQQFnoECBAQAQ&amp;url=https%3A%2F%2Fwww.rt.com%2Fop-ed%2F514415-tara-reade-aoc-sexual-assault%2F&amp;usg=AOvVaw07pLH6KSXP-dkryl82ZX2X"/>
    <hyperlink ref="E141" r:id="rId135" display="https://www.bbc.com/news/world-us-canada-55923485"/>
    <hyperlink ref="E142" r:id="rId136" display="https://www.justice.gov/usao-dc/capitol-breach-cases?combine=Nordean"/>
    <hyperlink ref="E143" r:id="rId137" display="https://web.archive.org/web/20220105201312/https://www.aflegal.org/"/>
    <hyperlink ref="E144" r:id="rId138" display="https://www.npr.org/2021/02/04/963785609/house-to-vote-on-stripping-rep-marjorie-taylor-greene-from-2-key-committees"/>
    <hyperlink ref="E145" r:id="rId139" display="https://www.google.com/url?sa=t&amp;rct=j&amp;q=&amp;esrc=s&amp;source=web&amp;cd=&amp;ved=2ahUKEwjO36GFncb5AhXOjYkEHQRzCBgQFnoECAYQAQ&amp;url=https%3A%2F%2Fwww.cnn.com%2F2021%2F02%2F05%2Fpolitics%2Fbiden-trump-intelligence-briefing%2Findex.html&amp;usg=AOvVaw3T5VsXY7kMyhljZpafRbno"/>
    <hyperlink ref="E146" r:id="rId140" display="https://www.texasmonthly.com/news-politics/texas-secession-kyle-biedermann/"/>
    <hyperlink ref="E147" r:id="rId141" display="https://therealdeal.com/miami/2021/02/05/silicon-valleys-founders-fund-inks-miami-lease/"/>
    <hyperlink ref="E148" r:id="rId142" display="https://www.cnn.com/2021/02/07/media/twitter-ban-gateway-pundit-founder-jim-hoft/index.html"/>
    <hyperlink ref="E149" r:id="rId143" display="https://www.washingtonpost.com/national-security/2022/07/29/homeland-inspector-general-texts/"/>
    <hyperlink ref="E150" r:id="rId144" display="https://archive.is/nD1tg"/>
    <hyperlink ref="E151" r:id="rId145" display="https://www.justice.gov/usao-dc/defendants/bozell-iv-leo-brent"/>
    <hyperlink ref="E153" r:id="rId146" display="https://www.bloomberg.com/news/articles/2021-03-16/relaunched-parler-engaged-in-mercer-funded-war-over-free-speech?sref=ylv224K8&amp;leadSource=uverify%20wall"/>
    <hyperlink ref="E154" r:id="rId147" display="https://www.businessinsider.com/parler-far-right-social-media-back-online-new-ceo-2021-2"/>
    <hyperlink ref="E156" r:id="rId148" display="https://www.cbsnews.com/news/naacp-trump-lawsuit-bennie-thompson/"/>
    <hyperlink ref="E157" r:id="rId149" display="https://twitter.com/IGD_News/status/1362679994091118594"/>
    <hyperlink ref="E159" r:id="rId150" display="https://www.govinfo.gov/content/pkg/GPO-J6-TRANSCRIPT-CTRL0000083771/pdf/GPO-J6-TRANSCRIPT-CTRL0000083771.pdf"/>
    <hyperlink ref="E160" r:id="rId151" display="https://www.thedailybeast.com/trump-wants-an-inexperienced-crony-to-replace-a-republican-star"/>
    <hyperlink ref="G160" r:id="rId152" display="https://www.the-sun.com/news/2416080/trump-endorses-aide-max-miller-against-rep-voted-impeachment/"/>
    <hyperlink ref="E161" r:id="rId153" display="https://www.vice.com/en/article/3anmkv/this-three-percenter-group-just-cancelled-itself-because-of-the-capitol-riots"/>
    <hyperlink ref="E162" r:id="rId154" display="https://twitter.com/AccountableGOP/status/1497471734609584128"/>
    <hyperlink ref="E163" r:id="rId155" display="https://www.forbes.com/sites/petersuciu/2021/02/27/cpac-stage-compared-to-nazi-symbol-on-social-media/?sh=529d09de1e80"/>
    <hyperlink ref="G163" r:id="rId156" display="https://factcheck.thedispatch.com/p/was-the-cpac-stage-designed-to-look"/>
    <hyperlink ref="E164" r:id="rId157" display="https://www.forbes.com/sites/petersuciu/2021/02/27/cpac-stage-compared-to-nazi-symbol-on-social-media/?sh=529d09de1e80"/>
    <hyperlink ref="E165" r:id="rId158" display="https://www.youtube.com/watch?v=rLu45LcrnF4"/>
    <hyperlink ref="G165" r:id="rId159" display="https://www.instagram.com/p/CMAUeUxBOs2/"/>
    <hyperlink ref="E169" r:id="rId160" display="https://www.whois.com/whois/latinotrumpcoalition.org"/>
    <hyperlink ref="E170" r:id="rId161" display="https://forward.com/fast-forward/465136/design-firm-takes-responsibility-for-cpac-stage-controversy/"/>
    <hyperlink ref="E171" r:id="rId162" display="https://www.foxnews.com/politics/channing-phillips-to-be-dc-acting-us-attorney-sherwin-to-take-on-overall-supervision-of-capitol-riot-probe"/>
    <hyperlink ref="E173" r:id="rId163" display="https://www.rollingstone.com/politics/politics-news/substack-taibbi-julian-assange-stella-moris-useful-idiots-podcast-1137670/&#10;https://www.youtube.com/watch?v=3Rfi09eDvDg"/>
    <hyperlink ref="E174" r:id="rId164" display="https://www.dni.gov/files/ODNI/documents/assessments/ICA-declass-16MAR21.pdf"/>
    <hyperlink ref="E176" r:id="rId165" display="https://www.justice.gov/usao-dc/case-multi-defendant/file/1377586/download"/>
    <hyperlink ref="E177" r:id="rId166" display="https://www.americanoversight.org/document/american-oversight-v-dod-and-army-communications-with-white-house-on-day-of-congressional-certification-of-2020-election-results"/>
    <hyperlink ref="E178" r:id="rId167" display="https://www.dni.gov/files/ODNI/documents/assessments/ICA-declass-16MAR21.pdf"/>
    <hyperlink ref="E179" r:id="rId168" display="https://web.archive.org/web/20230621071005/https://www.washingtonpost.com/investigations/2023/06/19/fbi-resisted-opening-probe-into-trumps-role-jan-6-more-than-year/"/>
    <hyperlink ref="E180" r:id="rId169" display="https://www.youtube.com/watch?v=2CieIZHoA4M"/>
    <hyperlink ref="G180" r:id="rId170" display="https://www.instagram.com/reel/CM0JhyoFxWK/"/>
    <hyperlink ref="E181" r:id="rId171" location="gid=0" display="https://docs.google.com/spreadsheets/d/1MHl2aYR_wY9RyKXr1qXsG8KlL1PQFkU7RzJww3fug-0/edit#gid=0"/>
    <hyperlink ref="G181" r:id="rId172" display="https://www.youtube.com/watch?v=FoAqWnD7NTI"/>
    <hyperlink ref="E182" r:id="rId173" display="https://www.justice.gov/usao-dc/capitol-breach-cases?combine=Donohoe"/>
    <hyperlink ref="E183" r:id="rId174" display="https://www.politico.com/f/?id=0000017d-9cdb-dca7-a1fd-bddb02d50000"/>
    <hyperlink ref="E184" r:id="rId175" display="https://archive.ph/k2Vkb"/>
    <hyperlink ref="E185" r:id="rId176" display="https://www.cbsnews.com/news/capitol-riot-investigation-sedition-charges-60-minutes-2021-03-21/"/>
    <hyperlink ref="E186" r:id="rId177" display="https://www.cbsnews.com/news/january-6-capitol-attack-investigation-60-minutes-2021-03-21/"/>
    <hyperlink ref="G186" r:id="rId178" display="https://www.esquire.com/news-politics/politics/a35903181/60-minutes-january-6-insurrection-investigation-michael-sherwin/"/>
    <hyperlink ref="I186" r:id="rId179" display="https://www.cbsnews.com/amp/news/capitol-riot-investigation-sedition-charges-60-minutes-2021-03-21/"/>
    <hyperlink ref="K186" r:id="rId180" display="https://www.youtube.com/watch?v=FoAqWnD7NTI"/>
    <hyperlink ref="E187" r:id="rId181" display="https://archive.is/QLH32"/>
    <hyperlink ref="E188" r:id="rId182" display="https://www.nbcnews.com/politics/congress/house-selects-maj-gen-william-walker-oversee-security-chamber-n1262204"/>
    <hyperlink ref="E189" r:id="rId183" display="https://www.politico.com/news/2021/03/26/stephen-miller-legal-group-478167"/>
    <hyperlink ref="E190" r:id="rId184" display="https://www.politico.com/news/2021/05/17/peter-thiel-senate-megadonor-488799"/>
    <hyperlink ref="G190" r:id="rId185" display="https://www.axios.com/2021/04/15/jd-vance-ohio-senate"/>
    <hyperlink ref="I190" r:id="rId186" display="https://web.archive.org/web/20240427092612/https://www.nytimes.com/2024/04/27/us/politics/jd-vance-trump-vp.html"/>
    <hyperlink ref="E191" r:id="rId187" display="https://www.justice.gov/usao-dc/defendants/jackman-arthur"/>
    <hyperlink ref="E192" r:id="rId188" display="https://www.edweek.org/teaching-learning/a-pro-trump-student-group-will-launch-a-history-curriculum-it-could-get-a-covid-19-boost/2021/03"/>
    <hyperlink ref="E194" r:id="rId189" display="https://washingtonspectator.org/maga-military/"/>
    <hyperlink ref="E195" r:id="rId190" display="https://www.vice.com/en/article/z3xbz4/eric-weinstein-says-he-solved-the-universes-mysteries-scientists-disagree"/>
    <hyperlink ref="E196" r:id="rId191" display="https://nymag.com/intelligencer/2021/04/andrew-weissmann-on-how-to-prosecute-trump.html"/>
    <hyperlink ref="E197" r:id="rId192" display="https://slate.com/news-and-politics/2022/04/christina-pushaw-ron-desantis-libsoftiktok-groomer.html"/>
    <hyperlink ref="E198" r:id="rId193" display="https://web.archive.org/web/20210408173605/https://www.claremont.org/page/2021-publius-fellows/"/>
    <hyperlink ref="E199" r:id="rId194" display="https://www.nytimes.com/2022/04/10/us/jared-kushner-saudi-investment-fund.html"/>
    <hyperlink ref="G199" r:id="rId195" display="https://www.vanityfair.com/news/2022/05/jared-kushner-affinity-partners-saudi-arabia"/>
    <hyperlink ref="E200" r:id="rId196" display="https://www.axios.com/2021/04/13/trump-policy-institute-brooke-rollins?stream=politics&amp;utm_source=alert&amp;utm_medium=email&amp;utm_campaign=alerts_politics"/>
    <hyperlink ref="G200" r:id="rId197" display="https://www.politico.com/news/2020/12/22/trump-advisers-launch-policy-group-449886"/>
    <hyperlink ref="E201" r:id="rId198" display="https://www.justice.gov/usao-dc/capitol-breach-cases?combine=montoya"/>
    <hyperlink ref="E202" r:id="rId199" location="selection-1893.39-1893.71" display="https://archive.ph/rMOME#selection-1893.39-1893.71"/>
    <hyperlink ref="G202" r:id="rId200" display="https://www.youtube.com/watch?v=FxWS_Oucv88"/>
    <hyperlink ref="E203" r:id="rId201" display="https://www.motherjones.com/politics/2021/04/dion-cini-white-power-trumparilla-boat-parade/"/>
    <hyperlink ref="E204" r:id="rId202" display="https://www.washingtonpost.com/national-security/trump-nsa-michael-ellis-/2021/04/17/5f03fb82-9fa6-11eb-b7a8-014b14aeb9e4_story.html"/>
    <hyperlink ref="G204" r:id="rId203" display="https://www.washingtonpost.com/context/michael-ellis-letter-to-gen-paul-nakasone-april-16/3ebace7f-bd90-42f1-8863-c7731073b47b/?itid=lk_interstitial_manual_12"/>
    <hyperlink ref="E205" r:id="rId204" display="https://www.dailymail.co.uk/news/article-9485963/Trump-golfs-one-day-hosting-pardoned-pal-Paul-Manafort-Mar-Lago.html"/>
    <hyperlink ref="E206" r:id="rId205" display="https://www.manhattan-institute.org/press/christopher-rufo-joins-mi-as-senior-fellow"/>
    <hyperlink ref="E207" r:id="rId206" display="https://www.justice.gov/opa/pr/readout-deputy-attorney-general-lisa-o-monacos-first-day"/>
    <hyperlink ref="E209" r:id="rId207" display="https://www.exposedbycmd.org/2021/05/04/more-staff-flee-gop-attorneys-general-group-after-it-doubles-down-on-insurrection/"/>
    <hyperlink ref="E210" r:id="rId208" display="https://www.sarasotamagazine.com/home-and-real-estate/2021/04/michael-flynn-boca-royale-englewood"/>
    <hyperlink ref="E211" r:id="rId209" display="https://www.c-span.org/video/?c4960429/speaker-pelosi-swears-retired-national-guard-general-walker-sergeant-arms"/>
    <hyperlink ref="E212" r:id="rId210" display="https://www.nytimes.com/2021/04/28/nyregion/rudy-giuliani-trump-ukraine-warrant.html"/>
    <hyperlink ref="E213" r:id="rId211" display="https://apnews.com/article/capitol-siege-government-and-politics-85570e719f84e47c6f1b01edcedb58a5"/>
    <hyperlink ref="E215" r:id="rId212" display="https://www.linkedin.com/in/cj-pearson-63263ba3"/>
    <hyperlink ref="E216" r:id="rId213" display="https://www.huffpost.com/entry/roger-stone-we-are-proud-boys_n_632c57ebe4b09d8701bd02e2"/>
    <hyperlink ref="E217" r:id="rId214" display="https://web.archive.org/web/20210501150608/https://boundarychannel.com/personnel/"/>
    <hyperlink ref="E218" r:id="rId215" display="https://www.tiktok.com/@michaelcoudrey/video/6957361152816958726"/>
    <hyperlink ref="E219" r:id="rId216" display="https://www.documentcloud.org/documents/22122102-7-23-2021_bousquet_20-p_responsive_documents-redacted"/>
    <hyperlink ref="E220" r:id="rId217" display="https://twitter.com/ne0ndistraction/status/1502454686594572288"/>
    <hyperlink ref="E221" r:id="rId218" display="https://www.facebook.com/GavinMarioWax/photos/a.194356338803678/302917224614255/?type=3"/>
    <hyperlink ref="E222" r:id="rId219" display="https://www.nytimes.com/2022/08/24/us/politics/national-archives-letter-trump.html&#10;https://www.archives.gov/files/foia/category-1.pdf"/>
    <hyperlink ref="E223" r:id="rId220" display="https://www.dailymail.co.uk/news/article-9560663/Melania-Trump-wears-polka-dots-celebrate-Mothers-Day-Mar-Lago-Barron-Donald.html"/>
    <hyperlink ref="E224" r:id="rId221" display="https://archive.ph/k2Vkb"/>
    <hyperlink ref="G224" r:id="rId222" display="https://www.washingtonpost.com/politics/2022/06/08/christina-pushaw-desantis-foreign-agent-saakashvili/"/>
    <hyperlink ref="E225" r:id="rId223" display="https://www.washingtonpost.com/nation/2021/05/11/senator-josh-hawley/"/>
    <hyperlink ref="E226" r:id="rId224" display="https://www.govinfo.gov/content/pkg/GPO-J6-TRANSCRIPT-CTRL0000034616/pdf/GPO-J6-TRANSCRIPT-CTRL0000034616.pdf"/>
    <hyperlink ref="E227" r:id="rId225" display="https://twitter.com/katestarbird/status/1393663112218169347&#10;https://docs.google.com/spreadsheets/d/1GXnroHyNRGkze2O3a1meupvnu-CImXvrFT2RT_HoPF4/edit#gid=191744800"/>
    <hyperlink ref="E228" r:id="rId226" display="https://therobusttrader.com/parler-user-stats/"/>
    <hyperlink ref="E229" r:id="rId227" display="https://www.prnewswire.com/news-releases/narya-and-peter-thiel-lead-investment-in-rumble-301295309.html"/>
    <hyperlink ref="E231" r:id="rId228" display="https://twitter.com/tedcruz/status/1395394254969753601"/>
    <hyperlink ref="G231" r:id="rId229" display="https://web.archive.org/web/20210521171313/https://twitter.com/RQuaaden/status/1395077322311716870/"/>
    <hyperlink ref="E232" r:id="rId230" display="https://www.independent.co.uk/news/world/americas/us-politics/candace-owens-husband-parler-ceo-b1851122.html"/>
    <hyperlink ref="G232" r:id="rId231" display="https://therobusttrader.com/parler-user-stats/"/>
    <hyperlink ref="E233" r:id="rId232" display="https://www.facebook.com/Risepacnewyork/videos/560480622005132"/>
    <hyperlink ref="E234" r:id="rId233" display="https://www.instagram.com/p/CPLbVEthQgO/"/>
    <hyperlink ref="G234" r:id="rId234" display="https://www.instagram.com/p/CP1doxYBlpO/"/>
    <hyperlink ref="E235" r:id="rId235" display="https://www.instagram.com/p/CPLwKilhvVF/?hl=en"/>
    <hyperlink ref="G235" r:id="rId236" display="https://twitter.com/sfoguj/status/1623733319354695680"/>
    <hyperlink ref="E236" r:id="rId237" display="https://january6th.house.gov/sites/democrats.january6th.house.gov/files/20220524_Charlie%20Kirk.pdf"/>
    <hyperlink ref="E237" r:id="rId238" display="https://www.hillsdale.edu/news-and-media/press-releases/meeting-of-the-1776-commission/"/>
    <hyperlink ref="G237" r:id="rId239" display="https://hillsdale.app.box.com/s/s08j2pvob5iyt9y26czisk63tgod7r7t"/>
    <hyperlink ref="E239" r:id="rId240" display="https://al-bab.com/blog/2021/07/prizes-galore-assad-supporters-win-awards-integrity"/>
    <hyperlink ref="G239" r:id="rId241" display="https://www.bellingcat.com/news/2019/09/30/pro-assad-lobby-group-rewards-bloggers-on-both-the-left-and-the-right/"/>
    <hyperlink ref="E240" r:id="rId242" display="https://twitter.com/nine_niall/status/1556326496624693250"/>
    <hyperlink ref="E243" r:id="rId243" display="https://www.youtube.com/watch?v=v_NQqC35naI"/>
    <hyperlink ref="G243" r:id="rId244" display="https://www.cnn.com/2021/06/01/politics/nancy-mace-home-vandalized?cid=ios_app"/>
    <hyperlink ref="E244" r:id="rId245" display="https://www.jsonline.com/story/news/politics/2021/10/21/ron-johnson-holds-up-nomination-for-prosecutor-leading-january-6-insurrection-cases/6111174001/"/>
    <hyperlink ref="E245" r:id="rId246" display="https://www.linkedin.com/in/cassandra-fairbanks-504635b4"/>
    <hyperlink ref="E246" r:id="rId247" display="https://warsawinstitute.org/austria-betting-russia-austrian-officers-get-top-jobs/"/>
    <hyperlink ref="E247" r:id="rId248" display="https://www.justice.gov/opa/press-release/file/1403191/download"/>
    <hyperlink ref="E248" r:id="rId249" display="https://twitter.com/capitolhunters/status/1405208814589136897"/>
    <hyperlink ref="E249" r:id="rId250" display="https://docquery.fec.gov/cgi-bin/forms/C00782581/1521341/&#10;https://www.thedailybeast.com/george-santos-raked-in-cash-for-a-recount-that-never-happened"/>
    <hyperlink ref="G249" r:id="rId251" display="https://www.sec.gov/litigation/complaints/2021/comp-pr2021-74.pdf"/>
    <hyperlink ref="E250" r:id="rId252" display="https://www.justice.gov/usao-dc/case-multi-defendant/file/1407976/download"/>
    <hyperlink ref="G250" r:id="rId253" display="https://www.emptywheel.net/2021/07/01/the-grand-jury-secrets-hiding-the-proud-boys-east-door-activities/"/>
    <hyperlink ref="E251" r:id="rId254" display="https://twitter.com/ChichiVision18/status/1485655404575080448"/>
    <hyperlink ref="E252" r:id="rId255" display="https://www.facebook.com/TinaForteUSA/photos/pb.100069693130543.-2207520000./112142201115127/?type=3"/>
    <hyperlink ref="E253" r:id="rId256" display="https://www.wkbn.com/news/national-world/fairly-exceptional-capitol-riot-suspect-remains-at-large-1-year-after-fbi-raid/"/>
    <hyperlink ref="E255" r:id="rId257" display="https://www.opensecrets.org/news/2022/02/peter-thiel-tied-dark-money-group-helping-bankroll-super-pac-spending-on-2022-election/"/>
    <hyperlink ref="E256" r:id="rId258" display="https://www.cincinnati.com/story/news/2021/07/01/hillbilly-elegy-author-j-d-vance-announce-u-s-senate-bid/5372716001/"/>
    <hyperlink ref="E257" r:id="rId259" display="https://www.nytimes.com/2022/12/23/magazine/jan-6-committee.html?unlocked_article_code=WFhwlQTBb6CLrM4tX3t8MzF3hLw0rQW05ZW1gDRammGjJ7_F-6zp8UcBXXvyZuk8E7EBQ5H3A9qiHSmKjLUUwVTdiJkci8mEALDgpywGQMj6o8fUJbRq-bZhONDvTszFmEA-MNhAf7ZjRVydaIfKX-eFcZ66RyE_K2EVcRTD2VwgwCfUAbNYF_QgtQCo6oHb4zYyw4CRAs1BPHA2Li7RYBXMu-bFYwmEN8VIDU2uwiWqN4-ItR8r_VD-TTJHC15eE_oCu_sVtbLlOAeXJ9fpmitXiBBkOEW5N0nPwHlU4MDmBWkXr5TbE2QQl_Tsl8MU3s83oeMNiBqN5A&amp;smid=share-url"/>
    <hyperlink ref="E258" r:id="rId260" display="https://archive.org/details/FJDhgjDLFQGfC4BiQ"/>
    <hyperlink ref="E259" r:id="rId261" display="https://twitter.com/nine_niall/status/1556265131159568387&#10;https://twitter.com/nine_niall/status/1559399532412149761"/>
    <hyperlink ref="E260" r:id="rId262" display="https://americanpriority.com/guests-2021/"/>
    <hyperlink ref="G260" r:id="rId263" display="https://www.politico.com/news/2021/07/01/maga-app-bannon-chinese-billionaire-497767"/>
    <hyperlink ref="E261" r:id="rId264" display="https://www.ockiwanis.com/Page/2940?meeting=375548"/>
    <hyperlink ref="E262" r:id="rId265" display="https://www.politico.com/news/2021/07/09/doj-database-capitol-riot-prosecutions-498911"/>
    <hyperlink ref="E264" r:id="rId266" display="https://www.tampabay.com/news/pinellas/2022/09/20/hes-jan-6-defendant-racist-livestreamer-new-tampa-bay-resident/"/>
    <hyperlink ref="E265" r:id="rId267" display="http://en.kremlin.ru/events/president/news/66181&#10;https://archive.vn/OafG6"/>
    <hyperlink ref="E266" r:id="rId268" display="https://www.realcleareducation.com/articles/2021/07/30/hillsdale_colleges_1776_curriculum_110614.html"/>
    <hyperlink ref="E267" r:id="rId269" display="https://www.scribd.com/document/521442545/USA-v-Tarrio-DC-Superior-Court"/>
    <hyperlink ref="E268" r:id="rId270" display="https://www.justice.gov/opa/pr/former-advisor-presidential-candidate-among-three-defendants-charged-acting-agents-foreign"/>
    <hyperlink ref="G268" r:id="rId271" display="https://www.justice.gov/opa/press-release/file/1413381/download"/>
    <hyperlink ref="G269" r:id="rId272" display="https://twitter.com/lawofruby/status/1601370219611668480"/>
    <hyperlink ref="E270" r:id="rId273" display="https://seditiontracker.com/suspects/nicholas-kennedy"/>
    <hyperlink ref="E271" r:id="rId274" display="https://www.instagram.com/p/CRrFVIQBWKo/"/>
    <hyperlink ref="E272" r:id="rId275" display="https://www.justsecurity.org/77610/unpacking-the-doj-letters-no-executive-privilege-for-trump-era-witnesses-on-2020-election-machinations/"/>
    <hyperlink ref="E273" r:id="rId276" display="https://archive.ph/k2Vkb"/>
    <hyperlink ref="E275" r:id="rId277" display="https://gimletmedia.com/shows/reply-all/8whwmo9"/>
    <hyperlink ref="E276" r:id="rId278" display="https://bylinetimes.com/2021/08/04/tucker-carlsons-visit-to-hungary-lobbying-free-speech-and-far-right-conspiracy/"/>
    <hyperlink ref="G276" r:id="rId279" display="https://web.archive.org/web/20210803031754/https://www.thedailybeast.com/fox-news-tucker-carlson-to-speak-at-far-right-conference-in-hungary-after-meeting-with-viktor-orban"/>
    <hyperlink ref="E277" r:id="rId280" display="https://www.facebook.com/Risepacnewyork/videos/846799369282244"/>
    <hyperlink ref="E278" r:id="rId281" display="https://www.facebook.com/Risepacnewyork/photos/pb.100067163437404.-2207520000./195936465847212/?type=3"/>
    <hyperlink ref="E279" r:id="rId282" display="https://www.bbc.com/news/world-europe-53637365"/>
    <hyperlink ref="E280" r:id="rId283" display="https://www.documentcloud.org/documents/21039559-dominion-lawsuit-against-oan"/>
    <hyperlink ref="E281" r:id="rId284" display="https://www.washingtonpost.com/technology/2021/08/12/rumble-video-gabbard-greenwald/"/>
    <hyperlink ref="E282" r:id="rId285" display="https://www.newsweek.com/college-launches-1776-curriculum-counter-critical-race-theory-1620714"/>
    <hyperlink ref="E283" r:id="rId286" display="https://www.reuters.com/world/us/exclusive-fbi-finds-scant-evidence-us-capitol-attack-was-coordinated-sources-2021-08-20/"/>
    <hyperlink ref="E284" r:id="rId287" display="https://www.justice.gov/usao-dc/capitol-breach-cases?combine=Shroyer"/>
    <hyperlink ref="E285" r:id="rId288" display="https://www.cnn.com/2021/08/23/politics/proud-boys-enrique-tarrio/index.html"/>
    <hyperlink ref="G285" r:id="rId289" display="https://www.miaminewtimes.com/news/proud-boys-leader-enrique-henry-tarrio-was-once-a-regular-miami-kid-12889526"/>
    <hyperlink ref="E286" r:id="rId290" display="https://www.timesunion.com/news/article/Lightning-rod-GOP-operative-Scott-Presler-s-rally-16408046.php"/>
    <hyperlink ref="E287" r:id="rId291" display="https://twitter.com/capitolhunters/status/1430580242469605379"/>
    <hyperlink ref="E288" r:id="rId292" display="https://twitter.com/mrspanstreppon/status/1623519056627113986&#10;https://twitter.com/mrspanstreppon/status/1623517621185310727"/>
    <hyperlink ref="G288" r:id="rId293" display="https://ballotpedia.org/Grant_Lally&#10;https://www.loc.gov/item/lcwaN0004906/"/>
    <hyperlink ref="E289" r:id="rId294" display="https://thehill.com/homenews/senate/569610-gop-sen-blackburn-calls-for-biden-to-resign/"/>
    <hyperlink ref="G289" r:id="rId295" display="https://newrepublic.com/article/163458/josh-hawley-withdrawal-afghanistan-resign"/>
    <hyperlink ref="I289" r:id="rId296" display="https://www.defensenews.com/congress/2022/08/08/dozen-pentagon-nominees-stalled-as-senate-leaves-for-august-recess/"/>
    <hyperlink ref="E290" r:id="rId297" display="https://www.nytimes.com/2021/08/26/us/politics/capitol-police-jan-6-riot-lawsuit-trump.html"/>
    <hyperlink ref="G290" r:id="rId298" display="https://storage.courtlistener.com/recap/gov.uscourts.dcd.234873/gov.uscourts.dcd.234873.1.0_1.pdf"/>
    <hyperlink ref="E291" r:id="rId299" display="https://storage.courtlistener.com/recap/gov.uscourts.dcd.236549/gov.uscourts.dcd.236549.103.0.pdf"/>
    <hyperlink ref="E293" r:id="rId300" display="https://www.huffpost.com/entry/oath-keepers-trump-capitol-stewart-rhodes-kellye-sorelle_n_613a03ebe4b0640100a18249"/>
    <hyperlink ref="E294" r:id="rId301" display="https://www.washingtonpost.com/politics/trump-jason-miller-brazil-bolsonaro/2021/09/07/a3422d10-0ff8-11ec-bc8a-8d9a5b534194_story.html"/>
    <hyperlink ref="E295" r:id="rId302" display="https://www.washingtonpost.com/politics/trump-jason-miller-brazil-bolsonaro/2021/09/07/a3422d10-0ff8-11ec-bc8a-8d9a5b534194_story.html"/>
    <hyperlink ref="E296" r:id="rId303" display="https://twitter.com/mrspanstreppon/status/1711116875600482563"/>
    <hyperlink ref="E297" r:id="rId304" display="https://americafirstpolicy.com/latest/kellogg-ratcliffe-wolf-u-s-faces-new-threats-20-years-after-9-11-thanks-to-disastrous-afghanis&#10;https://web.archive.org/web/20220207025133/https://americafirstpolicy.com/team"/>
    <hyperlink ref="E298" r:id="rId305" display="https://www.foxnews.com/politics/trump-acting-defense-sec-miller-says-he-did-not-authorize-milley-china-calls-says-he-should-resign"/>
    <hyperlink ref="E299" r:id="rId306" display="https://seditiontracker.com/suspects/jason-dolan"/>
    <hyperlink ref="G299" r:id="rId307" display="https://twitter.com/seditiontrack/status/1438249872457666567"/>
    <hyperlink ref="E300" r:id="rId308" display="https://www.theatlantic.com/ideas/archive/2022/09/donald-trump-maggie-haberman-mar-a-lago/671510/"/>
    <hyperlink ref="E301" r:id="rId309" display="https://www.washingtonpost.com/national-security/2022/09/16/trump-records-archives-clippings/"/>
    <hyperlink ref="G301" r:id="rId310" display="https://www.nytimes.com/2022/09/16/us/politics/archives-trump-classified-clippings.html"/>
    <hyperlink ref="E302" r:id="rId311" display="https://www.floridabulldog.org/2023/06/judge-cannon-beats-the-odds-to-draw-new-trump-case-got-free-trip-to-posh-yellowstone-resort/"/>
    <hyperlink ref="E303" r:id="rId312" display="https://www.gsa.gov/system/files/2021%20Moving%20Support.pdf"/>
    <hyperlink ref="E304" r:id="rId313" display="https://www.vice.com/en/article/k78vvm/sarasota-florida-conspiracy-capital&#10;https://www.heraldtribune.com/story/opinion/columns/2021/09/14/more-trump-election-conspiracists-have-sarasota-ties/8315625002/"/>
    <hyperlink ref="E305" r:id="rId314" location="document/p2/a2135637" display="https://www.documentcloud.org/documents/22124124-ao_dod-army_jsrs#document/p2/a2135637"/>
    <hyperlink ref="E306" r:id="rId315" display="https://www.adl.org/resources/blog/data-leak-appears-reveal-133-oath-keepers-ties-us-military"/>
    <hyperlink ref="E307" r:id="rId316" display="https://www.justice.gov/usao-dc/case-multi-defendant/file/1439351/download&#10;https://twitter.com/ne0ndistraction/status/1445435886624182272"/>
    <hyperlink ref="G307" r:id="rId317" display="https://twitter.com/capitolhunters/status/1541729026842284032"/>
    <hyperlink ref="E309" r:id="rId318" display="https://cspotlight.com/kevin-roberts-conservative-in-chief/"/>
    <hyperlink ref="E310" r:id="rId319" display="https://archive.is/IfzOz"/>
    <hyperlink ref="E312" r:id="rId320" display="https://www.nytimes.com/2021/10/01/us/alex-jones-lawsuit-sandy-hook.html"/>
    <hyperlink ref="E314" r:id="rId321" display="https://www.nytimes.com/2021/10/02/us/politics/john-eastman-trump-memo.html"/>
    <hyperlink ref="E315" r:id="rId322" display="https://www.justice.gov/usao-dc/defendants/straka-brandon"/>
    <hyperlink ref="E316" r:id="rId323" display="https://www.prnewswire.com/news-releases/ampfest-october-2021-gathering-hosts-maga-stars-at-trump-doral-the-fourth-annual-conference-offers-an-immersive-vip-experience-301309861.html&#10;https://americanpriority.com/guests-2021/"/>
    <hyperlink ref="E317" r:id="rId324" display="https://www.dailymail.co.uk/news/article-12396015/Boris-Epshteyn-one-Donald-Trumps-aides-arrested-groping-two-women-Arizona-nightclub-2021.html"/>
    <hyperlink ref="G317" r:id="rId325" display="https://apnews.com/article/boris-epshteyn-scottsdale-nightclub-arrest-2021-trump-0798a2f24bb9c3ed373c7cbf3cf7578f"/>
    <hyperlink ref="E318" r:id="rId326" display="https://www.politico.com/news/2021/10/13/liz-cheney-trump-fundraisers-515857"/>
    <hyperlink ref="E319" r:id="rId327" display="https://www.lawfareblog.com/trump-files-lawsuit-against-jan-6-committee-and-nara"/>
    <hyperlink ref="E320" r:id="rId328" display="https://ia802309.us.archive.org/14/items/riley-michael-stamped-indictment-oct-2021/Riley%2C%20Michael%20-%20Stamped%20Indictment%20-%20Oct%202021.pdf"/>
    <hyperlink ref="E321" r:id="rId329" display="https://www.nytimes.com/2021/10/17/world/europe/austria-sebastian-kurz-scandal-chancellor.html&#10;https://www.thegentlemansjournal.com/article/baby-trump-the-remarkable-rise-of-sebastian-kurz/"/>
    <hyperlink ref="D322" r:id="rId330" display="fedsoc.org"/>
    <hyperlink ref="E322" r:id="rId331" location="agenda-item-dinner-banquet-and-keynote-address-by-peter-thiel" display="https://fedsoc.org/conferences/a-national-symposium-on-law-and-technology?#agenda-item-dinner-banquet-and-keynote-address-by-peter-thiel"/>
    <hyperlink ref="E323" r:id="rId332" display="https://www.washingtonexaminer.com/opinion/washington-secrets/marjorie-taylor-greene-steps-up-national-america-first-strategy"/>
    <hyperlink ref="G323" r:id="rId333" display="https://newrepublic.com/article/165782/republicans-putin-history-relationship-manafort"/>
    <hyperlink ref="E324" r:id="rId334" display="https://www.bbc.com/news/world-us-canada-58971032"/>
    <hyperlink ref="E325" r:id="rId335" display="https://www.sec.gov/Archives/edgar/data/1849635/000119312521308146/d230221dex21.htm"/>
    <hyperlink ref="G325" r:id="rId336" display="https://www.sec.gov/Archives/edgar/data/1849635/000110465921128232/tm2130724d1_ex99-1.htm"/>
    <hyperlink ref="E326" r:id="rId337" display="https://www.bbc.com/news/world-us-canada-58990330"/>
    <hyperlink ref="E327" r:id="rId338" display="https://www.heraldtribune.com/story/news/local/2021/11/02/toronto-based-rumble-moving-headquarters-longboat-key-florida/6246988001/"/>
    <hyperlink ref="E328" r:id="rId339" display="https://web.archive.org/web/20220303212206/https://corp.rumble.com/our-story/"/>
    <hyperlink ref="E329" r:id="rId340" display="https://gala.claremont.org/"/>
    <hyperlink ref="G329" r:id="rId341" display="https://www.youtube.com/watch?v=Li1e372UyN8"/>
    <hyperlink ref="E330" r:id="rId342" display="https://www.wusa9.com/article/news/national/capitol-riots/capitol-officer-michael-angelo-riley-accused-of-warning-rioter-to-delete-evidence-hires-three-former-federal-prosecutors-to-represent-him/65-e4e9aaa9-6c1c-459b-802e-06c8ca880493"/>
    <hyperlink ref="E331" r:id="rId343" display="https://foreignpolicy.com/2021/11/01/us-russia-military-movement-ukraine/"/>
    <hyperlink ref="G331" r:id="rId344" display="https://twitter.com/Archer83Able/status/1453752459210407951?s=20"/>
    <hyperlink ref="E332" r:id="rId345" display="https://www.bbc.com/news/world-europe-59226226"/>
    <hyperlink ref="E333" r:id="rId346" display="https://www.propublica.org/article/leonard-leo-teneo-videos-documents"/>
    <hyperlink ref="G333" r:id="rId347" display="https://www.propublica.org/article/we-dont-talk-about-leonard-leo-supreme-court-supermajority"/>
    <hyperlink ref="E334" r:id="rId348" display="https://www.documentcloud.org/documents/21201724-nc-conference-program&#10;https://www.youtube.com/watch?v=Bw1ByVhJt7A"/>
    <hyperlink ref="G334" r:id="rId349" display="https://www.opensecrets.org/news/2022/02/peter-thiel-tied-dark-money-group-helping-bankroll-super-pac-spending-on-2022-election/&#10;https://web.archive.org/web/20220421015248/https://www.vanityfair.com/news/2022/04/inside-the-new-right-where-peter-thiel-is-placing-his-biggest-bets"/>
    <hyperlink ref="I334" r:id="rId350" display="https://nationalconservatism.org/natcon-2-2021/presenters/peter-thiel/"/>
    <hyperlink ref="K334" r:id="rId351" display="https://www.youtube.com/watch?time_continue=2&amp;v=Bw1ByVhJt7A&amp;feature=emb_logo"/>
    <hyperlink ref="E336" r:id="rId352" display="https://uacrisis.org/en/the-sinema-of-russian-propaganda-how-kremlin-narratives-go-west"/>
    <hyperlink ref="E337" r:id="rId353" display="https://web.archive.org/web/20230621071005/https://www.washingtonpost.com/investigations/2023/06/19/fbi-resisted-opening-probe-into-trumps-role-jan-6-more-than-year/"/>
    <hyperlink ref="E338" r:id="rId354" display="https://www.npr.org/2021/11/03/1051607945/tucker-carlson-fox-news-insurrection-conspiracy-new-show"/>
    <hyperlink ref="E339" r:id="rId355" display="https://twitter.com/inminivanhell/status/1465787111991234560?lang=en"/>
    <hyperlink ref="E340" r:id="rId356" display="https://web.archive.org/web/20211021220724/https://leadershipinstitute.org/training/contact.cfm?FacultyID=6398767"/>
    <hyperlink ref="E341" r:id="rId357" display="https://www.justice.gov/usao-dc/meet-us-attorney"/>
    <hyperlink ref="G341" r:id="rId358" display="https://web.archive.org/web/20230621071005/https://www.washingtonpost.com/investigations/2023/06/19/fbi-resisted-opening-probe-into-trumps-role-jan-6-more-than-year/"/>
    <hyperlink ref="I341" r:id="rId359" location="gid=0" display="https://docs.google.com/spreadsheets/d/1MHl2aYR_wY9RyKXr1qXsG8KlL1PQFkU7RzJww3fug-0/edit#gid=0"/>
    <hyperlink ref="E342" r:id="rId360" display="https://opencorporates.com/companies/us_dc/EXTUID_2695963"/>
    <hyperlink ref="E343" r:id="rId361" display="https://s3.documentcloud.org/documents/21103464/11-12-21-us-v-stephen-bannon-indictment.pdf"/>
    <hyperlink ref="E344" r:id="rId362" display="https://www.nytimes.com/2021/11/15/us/politics/alex-jones-sandy-hook.html"/>
    <hyperlink ref="E345" r:id="rId363" display="https://www.euractiv.com/section/politics/short_news/serbian-pm-reports-labelling-grenell-and-palmer-as-serbian-lobbyists-is-a-lie/"/>
    <hyperlink ref="E346" r:id="rId364" display="https://web.archive.org/web/20211116083124/https://twitter.com/bankoferyka/status/1460525849271160844"/>
    <hyperlink ref="E347" r:id="rId365" display="https://s3.documentcloud.org/documents/21113253/dod-ig-jan-6.pdf"/>
    <hyperlink ref="E348" r:id="rId366" display="https://www.politico.com/news/magazine/2021/11/19/dustin-stockton-jen-lawrence-trump-profile-522823"/>
    <hyperlink ref="E349" r:id="rId367" display="https://www.mediaite.com/news/just-in-january-6-committee-subpoenas-roger-stone-alex-jones-and-jennifer-lawrence-no-not-the-one-youre-thinking-of/"/>
    <hyperlink ref="G349" r:id="rId368" display="https://www.politico.com/news/2021/11/22/jan-6-stone-jones-523193"/>
    <hyperlink ref="E350" r:id="rId369" display="https://www.rollingstone.com/politics/politics-news/jan-6-rally-organizers-trump-white-house-1262122/&#10;https://www.govinfo.gov/content/pkg/GPO-J6-TRANSCRIPT-CTRL0000061471/pdf/GPO-J6-TRANSCRIPT-CTRL0000061471.pdf"/>
    <hyperlink ref="E351" r:id="rId370" display="https://www.businessinsider.com/capitol-police-officer-michael-riley-january-6-doj-plea-deal-2021-11"/>
    <hyperlink ref="E353" r:id="rId371" display="https://www.nytimes.com/2022/12/01/world/europe/spain-letter-bombs.html"/>
    <hyperlink ref="G353" r:id="rId372" display="https://www.nytimes.com/2023/01/22/us/politics/russia-spain-letter-bombs.html"/>
    <hyperlink ref="E354" r:id="rId373" display="https://www.documentcloud.org/documents/21564763-tarriofederalresponsetrialdate33122"/>
    <hyperlink ref="E355" r:id="rId374" display="https://www.politico.com/f/?id=0000017d-8aca-dee4-a5ff-eeda79e90000"/>
    <hyperlink ref="E356" r:id="rId375" display="https://www.prnewswire.com/news-releases/cf-acquisition-corp-vi-and-rumble-announce-filing-of-amended-registration-statement-in-connection-with-their-proposed-business-combination-301546716.html"/>
    <hyperlink ref="G356" r:id="rId376" display="https://www.axios.com/2022/04/26/rumble-trump-truth-social-spac"/>
    <hyperlink ref="E357" r:id="rId377" display="https://web.archive.org/web/20230926135513/https://newrepublic.com/article/164408/young-intellectuals-illiberal-revolution-conservatism"/>
    <hyperlink ref="E358" r:id="rId378" display="https://www.justice.gov/usao-dc/capitol-breach-cases?combine=Loehrke"/>
    <hyperlink ref="E359" r:id="rId379" display="https://taskandpurpose.com/news/army-leaders-national-guard-capitol-attack-timeline/"/>
    <hyperlink ref="E360" r:id="rId380" display="https://www.cnn.com/2021/12/06/politics/michael-flynn-deposition-postponed/index.html"/>
    <hyperlink ref="E361" r:id="rId381" display="https://twitter.com/TPostMillennial/status/1468022539565686788"/>
    <hyperlink ref="E362" r:id="rId382" display="https://www.cnn.com/2021/12/06/politics/devin-nunes-retiring/index.html"/>
    <hyperlink ref="G362" r:id="rId383" display="https://www.nytimes.com/2021/12/06/us/politics/devin-nunes-trump.html"/>
    <hyperlink ref="E364" r:id="rId384" display="https://storage.courtlistener.com/recap/gov.uscourts.flsd.648652/gov.uscourts.flsd.648652.85.0_2.pdf"/>
    <hyperlink ref="C365" r:id="rId385" display="Rumble announces hiring Michael Ellis (ex-Devin Nunes staffer, 2 days as GC at NSA) as General Counsel. By April 2022 Rumble &amp; Nunes' Trump M &amp; TG will partner"/>
    <hyperlink ref="E365" r:id="rId386" display="https://www.prnewswire.com/news-releases/rumble-announces-michael-ellis-as-general-counsel-301440669.html"/>
    <hyperlink ref="E366" r:id="rId387" display="https://www.courtlistener.com/docket/61603539/meadows-v-pelosi/"/>
    <hyperlink ref="G366" r:id="rId388" display="https://www.cnn.com/2022/04/25/politics/mark-meadows-texts-2319/index.html"/>
    <hyperlink ref="I366" r:id="rId389" display="https://www.cnbc.com/2021/12/08/mark-meadows-sues-pelosi-jan-6-committee-members-as-they-push-to-hold-him-in-contempt-.html"/>
    <hyperlink ref="E367" r:id="rId390" display="https://twitter.com/ZTPetrizzo/status/1469083135728099336"/>
    <hyperlink ref="E368" r:id="rId391" display="https://opencorporates.com/companies/us_de/6465268"/>
    <hyperlink ref="E370" r:id="rId392" display="https://www.congress.gov/congressional-report/117th-congress/house-report/216/1"/>
    <hyperlink ref="E371" r:id="rId393" display="https://twitter.com/capitolhunters/status/1553180457910652933"/>
    <hyperlink ref="E372" r:id="rId394" display="https://www.rollingstone.com/politics/politics-features/jan6-rally-trump-2020-election-capitol-congress-gosar-1253392/"/>
    <hyperlink ref="E373" r:id="rId395" display="https://thenevadaindependent.com/article/nevada-political-operatives-to-cooperate-with-jan-6-congressional-panel"/>
    <hyperlink ref="E374" r:id="rId396" display="https://people.com/politics/couple-dubbed-maga-bonnie-clyde-denounce-violence-and-trump-disloyalty-before-jan-6-testimony/"/>
    <hyperlink ref="E375" r:id="rId397" display="https://www.cbsnews.com/news/post-election-rally-organizer-spoke-to-january-6-select-committee-for-up-to-eight-hours/"/>
    <hyperlink ref="E376" r:id="rId398" display="https://www.youtube.com/watch?v=wffMhOZQqsU"/>
    <hyperlink ref="E377" r:id="rId399" location="page=112" display="https://www.govinfo.gov/content/pkg/GPO-J6-TRANSCRIPT-CTRL0000034627/pdf/GPO-J6-TRANSCRIPT-CTRL0000034627.pdf#page=112"/>
    <hyperlink ref="E378" r:id="rId400" display="https://www.cnn.com/2021/12/17/politics/roger-stone-january-6-committee/index.html"/>
    <hyperlink ref="E379" r:id="rId401" display="https://storage.courtlistener.com/recap/gov.uscourts.dcd.238587/gov.uscourts.dcd.238587.1.0.pdf"/>
    <hyperlink ref="G379" r:id="rId402" display="https://twitter.com/debostic/status/1472273194719584263"/>
    <hyperlink ref="E380" r:id="rId403" display="https://www.washingtonpost.com/opinions/2021/12/17/eaton-taguba-anderson-generals-military/?pwapi_token=eyJ0eXAiOiJKV1QiLCJhbGciOiJIUzI1NiJ9.eyJzdWJpZCI6IjIwMDM5NDk3IiwicmVhc29uIjoiZ2lmdCIsIm5iZiI6MTY1OTg0NzgzNSwiaXNzIjoic3Vic2NyaXB0aW9ucyIsImV4cCI6MTY2MTA1NzQzNSwiaWF0IjoxNjU5ODQ3ODM1LCJqdGkiOiIzNDQxYzE0My1hZWQyLTQxN2EtYmZjNC04MWI2ZjY0ZGYwMjgiLCJ1cmwiOiJodHRwczovL3d3dy53YXNoaW5ndG9ucG9zdC5jb20vb3BpbmlvbnMvMjAyMS8xMi8xNy9lYXRvbi10YWd1YmEtYW5kZXJzb24tZ2VuZXJhbHMtbWlsaXRhcnkvIn0.HiNxRndLokbsmdKX87RYTOw_HsOpsz37oT73zxSjRfE"/>
    <hyperlink ref="E382" r:id="rId404" display="https://www.c-span.org/video/?516849-3/donald-trump-jr-turning-point-usa-conservative-conferencee"/>
    <hyperlink ref="E383" r:id="rId405" display="https://www.politico.com/f/?id=0000017d-e0ee-d3d7-a37d-eefe89cf0000"/>
    <hyperlink ref="E384" r:id="rId406" display="https://www.newsweek.com/exclusive-classified-documents-reveal-number-january-6-protestors-1661296"/>
    <hyperlink ref="E385" r:id="rId407" display="https://www.theguardian.com/us-news/2023/mar/15/trump-media-investigated-possible-money-laundering"/>
    <hyperlink ref="E386" r:id="rId408" display="https://www.politico.eu/article/austria-former-chancellor-sebastian-kurz-palantir-technologies-silicon-valley-peter-thiel/"/>
    <hyperlink ref="G386" r:id="rId409" display="https://www.dw.com/en/austrias-former-chancellor-sebastian-kurz-to-work-for-thiel-capital/a-60296734"/>
    <hyperlink ref="E387" r:id="rId410" display="https://dccc.org/wp-content/uploads/2022/07/220816-John-Gibbs-MI-03-Research-Memo-ONLINE-FINAL-1.pdf"/>
    <hyperlink ref="E388" r:id="rId411" display="https://drive.google.com/file/d/1q54_pY8QfujQ5hJJ4ryissqQeFC0-B4P/view"/>
    <hyperlink ref="G388" r:id="rId412" display="https://www.exposedbycmd.org/2023/01/12/candace-owens-blexit-operation-bankrolled-by-wealthy-white-conservatives/"/>
    <hyperlink ref="E390" r:id="rId413" display="https://www.nbcnews.com/politics/politics-news/twitter-permanently-suspends-marjorie-taylor-greenes-personal-account-rcna10615"/>
    <hyperlink ref="E391" r:id="rId414" display="https://www.politico.com/news/2022/01/04/police-officer-lawsuits-capitol-riot-trump-526491"/>
    <hyperlink ref="E392" r:id="rId415" display="https://www.youtube.com/watch?v=kjRUAmT_v2k"/>
    <hyperlink ref="G392" r:id="rId416" display="https://www.theguardian.com/world/2022/jun/19/russia-backed-network-of-syria-conspiracy-theorists-identified"/>
    <hyperlink ref="E393" r:id="rId417" display="https://www.washingtonpost.com/national-security/garland-jan-6-investigate-crimes/2022/01/05/3c11854a-6db4-11ec-a5d2-7712163262f0_story.html"/>
    <hyperlink ref="E394" r:id="rId418" display="https://www.nbcnews.com/politics/donald-trump/capitol-police-officer-sues-trump-jan-6-anniversary-says-he-n1287146"/>
    <hyperlink ref="E395" r:id="rId419" display="https://techcrunch.com/2022/01/07/right-wing-social-app-parler-raises-20m-in-funding/"/>
    <hyperlink ref="G395" r:id="rId420" display="https://www.axios.com/2022/01/07/conservative-social-media-app-parler-raises-20-million"/>
    <hyperlink ref="E396" r:id="rId421" display="https://twitter.com/nine_niall/status/1556331112502382592/photo/2"/>
    <hyperlink ref="E397" r:id="rId422" display="https://www.reuters.com/world/europe/ex-austria-chancellor-kurz-made-co-chairman-anti-racism-group-2022-01-09/"/>
    <hyperlink ref="E398" r:id="rId423" display="https://www.vice.com/en/article/k7w743/gavin-mcinnes-wears-proud-boy-colors-again-throws-support-behind-jan-6-defendants"/>
    <hyperlink ref="E399" r:id="rId424" display="https://twitter.com/capitolhunters/status/1481699509365313539"/>
    <hyperlink ref="E400" r:id="rId425" display="https://s3.documentcloud.org/documents/21178676/brandon-straka-jan-6-capitol-riot-sentencing-20220113.pdf"/>
    <hyperlink ref="E401" r:id="rId426" display="https://web.archive.org/web/20230621071005/https://www.washingtonpost.com/investigations/2023/06/19/fbi-resisted-opening-probe-into-trumps-role-jan-6-more-than-year/"/>
    <hyperlink ref="E402" r:id="rId427" display="https://www.youtube.com/watch?v=lJx-m6v4bTU"/>
    <hyperlink ref="E403" r:id="rId428" display="https://www.forbes.com/sites/derekbaine/2022/03/16/directv-dropping-one-america-news-network-a-trump-favorite-despite-lawsuit/?sh=23ba3752847e"/>
    <hyperlink ref="E404" r:id="rId429" display="https://web.archive.org/web/20220116000654/https://twitter.com/JackPosobiec/status/1482504491693916160&#10;https://web.archive.org/web/20220115235519/https://twitter.com/JackPosobiec/status/1482500209724825603&#10;https://web.archive.org/web/20220116014426/https://twitter.com/jackposobiec"/>
    <hyperlink ref="E405" r:id="rId430" display="https://www.documentcloud.org/documents/21564763-tarriofederalresponsetrialdate33122"/>
    <hyperlink ref="E406" r:id="rId431" display="https://apnews.com/article/donald-trump-mar-a-lago-national-security-9c1f6dca7e3e8073ee029604c8253a5c"/>
    <hyperlink ref="G406" r:id="rId432" display="https://storage.courtlistener.com/recap/gov.uscourts.flsd.618763/gov.uscourts.flsd.618763.48.0_1.pdf"/>
    <hyperlink ref="I406" r:id="rId433" display="https://www.washingtonpost.com/politics/2022/02/07/trump-records-mar-a-lago/"/>
    <hyperlink ref="K406" r:id="rId434" display="https://www.politico.com/f/?id=00000183-625b-da48-a3e3-e2ff83050000"/>
    <hyperlink ref="E407" r:id="rId435" display="https://uproxx.com/viral/roger-stone-ron-desantis-fat-boy-cheating-on-wife-casey-desantis/"/>
    <hyperlink ref="G407" r:id="rId436" display="https://www.dailymail.co.uk/news/article-10412149/Roger-Stone-calls-DeSantis-Yale-Harvard-Fat-Boy.html"/>
    <hyperlink ref="E408" r:id="rId437" display="https://euromaidanpress.com/2022/03/02/captured-docs-reveal-date-when-russia-greenlit-ukraine-invasion/&#10;https://www.cnn.com/2022/01/18/politics/us-military-support-ukraine-russia/index.html"/>
    <hyperlink ref="E409" r:id="rId438" display="https://www.vanityfair.com/news/2022/01/billionaire-peter-thiel-hosts-fundraiser-for-liz-cheney-challenger"/>
    <hyperlink ref="E410" r:id="rId439" display="https://www.youtube.com/watch?v=rX_5J0nY31I&amp;list=PLDIVi-vBsOEy-g6NYL8UomwTwpOCuQSvQ&amp;index=4"/>
    <hyperlink ref="E411" r:id="rId440" display="https://web.archive.org/web/20220121103636/https://twitter.com/jackposobiec"/>
    <hyperlink ref="G411" r:id="rId441" display="https://web.archive.org/web/20220119104642/https://twitter.com/jackposobiec"/>
    <hyperlink ref="E412" r:id="rId442" display="https://twitter.com/capitolhunters/status/1496709688355864577"/>
    <hyperlink ref="G412" r:id="rId443" display="https://web.archive.org/web/20220123013447/https://twitter.com/jackposobiec"/>
    <hyperlink ref="I412" r:id="rId444" display="https://twitter.com/visegrad24/status/1484889428229332995"/>
    <hyperlink ref="E413" r:id="rId445" display="https://twitter.com/RepMaryMiller/status/1485696225911394306?s=20"/>
    <hyperlink ref="G413" r:id="rId446" display="https://accountability.gop/ukraine-quotes/"/>
    <hyperlink ref="E414" r:id="rId447" display="https://www.buzzfeednews.com/article/zoetillman/maga-influencer-probation-jan6-riot"/>
    <hyperlink ref="E415" r:id="rId448" display="https://web.archive.org/web/20230202122601/https://www.millionmagamarch.us/"/>
    <hyperlink ref="E416" r:id="rId449" display="https://ottawacitizen.com/news/local-news/the-occupation-of-ottawa-a-timeline"/>
    <hyperlink ref="E417" r:id="rId450" display="https://ottawacitizen.com/news/local-news/the-occupation-of-ottawa-a-timeline"/>
    <hyperlink ref="E418" r:id="rId451" display="https://web.archive.org/web/20220131011531/https://twitter.com/JackPosobiec"/>
    <hyperlink ref="E419" r:id="rId452" display="https://web.archive.org/web/20220131205236/https://twitter.com/JackPosobiec"/>
    <hyperlink ref="E420" r:id="rId453" display="https://www.nytimes.com/2022/01/31/us/politics/donald-trump-election-results-fraud-voting-machines.html"/>
    <hyperlink ref="E421" r:id="rId454" display="https://www.salon.com/2022/03/15/how-this-tiny-christian-college-is-driving-the-rights-nationwide-against-public-schools/"/>
    <hyperlink ref="G421" r:id="rId455" display="https://www.tn.gov/governor/news/2022/1/31/gov--bill-lee-delivers-2022-state-of-the-state-address.html"/>
    <hyperlink ref="E422" r:id="rId456" display="https://www.kvoa.com/news/former-trump-adviser-steve-bannon-purchases-1-55m-home-in-oro-valley/article_cb1099ea-969d-11ec-bff2-fb9277d0930b.html"/>
    <hyperlink ref="G422" r:id="rId457" display="https://www.washingtonpost.com/dc-md-va/2022/07/08/police-block-streets-capitol/"/>
    <hyperlink ref="E423" r:id="rId458" display="https://www.dailymail.co.uk/news/article-10284933/Newsmax-White-House-correspondent-doesnt-contract-renewed.html"/>
    <hyperlink ref="E425" r:id="rId459" display="https://web.archive.org/web/20220201201435/https://twitter.com/JackPosobiec"/>
    <hyperlink ref="E426" r:id="rId460" display="https://ottawacitizen.com/news/local-news/the-occupation-of-ottawa-a-timeline"/>
    <hyperlink ref="E427" r:id="rId461" display="https://web.archive.org/web/20220328215421/https://www.ocregister.com/2022/02/03/oc-board-of-education-approves-charter-classical-academys-plan-to-grow/"/>
    <hyperlink ref="E428" r:id="rId462" display="https://ottawacitizen.com/news/local-news/the-occupation-of-ottawa-a-timeline"/>
    <hyperlink ref="E429" r:id="rId463" display="https://january6th.house.gov/sites/democrats.january6th.house.gov/files/20220204_Henry%20Tarrio.pdf"/>
    <hyperlink ref="E430" r:id="rId464" display="https://ottawacitizen.com/news/local-news/the-occupation-of-ottawa-a-timeline"/>
    <hyperlink ref="E431" r:id="rId465" display="https://twitter.com/theblaze/status/1491210916570202114"/>
    <hyperlink ref="E432" r:id="rId466" display="https://storage.courtlistener.com/recap/gov.uscourts.flsd.618763/gov.uscourts.flsd.618763.48.0_1.pdf"/>
    <hyperlink ref="E433" r:id="rId467" display="https://www.archives.gov/files/foia/ferriero-response-to-02.09.2022-maloney-letter.02.18.2022.pdf"/>
    <hyperlink ref="E434" r:id="rId468" display="https://www.thedailybeast.com/alex-jones-security-guard-timothy-enlow-subpoenaed-by-riot-panel"/>
    <hyperlink ref="E435" r:id="rId469" display="https://theline.substack.com/p/dispatch-from-the-ottawa-front-sloly"/>
    <hyperlink ref="E436" r:id="rId470" display="https://web.archive.org/web/20220212203245/https://twitter.com/JackPosobiec"/>
    <hyperlink ref="E437" r:id="rId471" display="https://nationalpost.com/news/civil-servants-nasa-employees-and-an-american-billionaire-among-donors-leaked-in-givesendgo-hack"/>
    <hyperlink ref="G437" r:id="rId472" display="https://www.news-gazette.com/coronavirus/siebel-on-convoy-protest-donation-these-are-personal-initiatives/article_c3c074de-f75b-52f2-b81b-08c0a50f4587.html"/>
    <hyperlink ref="E438" r:id="rId473" display="https://ottawacitizen.com/news/local-news/the-occupation-of-ottawa-a-timeline"/>
    <hyperlink ref="E439" r:id="rId474" display="https://www.nytimes.com/2022/02/14/technology/republican-trump-peter-thiel.html"/>
    <hyperlink ref="E440" r:id="rId475" display="https://www.axios.com/2022/02/15/peter-thiel-conservative-dating-app-the-rightstuff"/>
    <hyperlink ref="E441" r:id="rId476" display="https://wjla.com/news/local/fbi-questions-remain-lt-shane-lamond-head-of-dc-police-intelligence-unit-linked-to-the-proud-boys-enrique-tarrio-black-lives-matter"/>
    <hyperlink ref="E442" r:id="rId477" display="https://twitter.com/DevinShat/status/1691293394121748480"/>
    <hyperlink ref="E443" r:id="rId478" display="https://ottawacitizen.com/news/local-news/the-occupation-of-ottawa-a-timeline"/>
    <hyperlink ref="E444" r:id="rId479" display="https://www.politico.com/news/2022/02/16/exiled-chinese-billionaire-bannon-financier-bankruptcy-00009494"/>
    <hyperlink ref="E445" r:id="rId480" display="https://twitter.com/Gerashchenko_en/status/1626246478896197632"/>
    <hyperlink ref="E446" r:id="rId481" display="https://www.thedailybeast.com/tucker-carlson-interview-with-putin-demanded-by-margarita-simonyan"/>
    <hyperlink ref="E447" r:id="rId482" display="https://twitter.com/mtaibbi/status/1494371031775125515"/>
    <hyperlink ref="G447" r:id="rId483" display="https://taibbi.substack.com/p/callin-discussion-the-ukraine-faceplant/comments?r=5mz1&amp;utm_campaign=post&amp;utm_medium=web"/>
    <hyperlink ref="I447" r:id="rId484" display="https://www.racket.news/p/another-all-time-media-faceplant?r=5mz1"/>
    <hyperlink ref="E450" r:id="rId485" display="https://ottawacitizen.com/news/local-news/the-occupation-of-ottawa-a-timeline"/>
    <hyperlink ref="E451" r:id="rId486" display="https://www.washingtonpost.com/dc-md-va/2022/02/18/jan6-trump-lawsuit/"/>
    <hyperlink ref="E452" r:id="rId487" display="https://www.archives.gov/files/foia/ferriero-response-to-02.09.2022-maloney-letter.02.18.2022.pdf"/>
    <hyperlink ref="G452" r:id="rId488" display="https://www.archives.gov/files/foia/category-1.pdf"/>
    <hyperlink ref="I452" r:id="rId489" display="https://www.archives.gov/files/foia/category-2.pdf"/>
    <hyperlink ref="E453" r:id="rId490" display="https://www.prnewswire.com/news-releases/mike-coudreys-tova-farms-emerges-from-stealth-with-1m-in-seed-funding-to-disrupt-the-global-avocado-industry-301485691.html"/>
    <hyperlink ref="H453" r:id="rId491" display="https://www.crunchbase.com/organization/tova-farms"/>
    <hyperlink ref="J453" r:id="rId492" display="https://www.instagram.com/p/CaF7wG1sYOf/"/>
    <hyperlink ref="E454" r:id="rId493" display="https://web.archive.org/web/20220222130435/https://twitter.com/BrandonStraka"/>
    <hyperlink ref="E455" r:id="rId494" display="https://www.exposedbycmd.org/2022/03/11/revealed-new-leaders-of-council-for-national-policy-set-extremist-agenda/"/>
    <hyperlink ref="G455" r:id="rId495" display="https://www.documentcloud.org/documents/21409776-council-for-national-policy-meeting-program-february-24-26-2022"/>
    <hyperlink ref="E456" r:id="rId496" display="https://markets.businessinsider.com/news/funds/saudi-arabia-sovereign-wealth-fund-2-billion-russia-ukraine-war-2022-9"/>
    <hyperlink ref="E457" r:id="rId497" display="https://abcnews.go.com/International/jeffrey-epstein-associate-jean-luc-brunel-found-dead/story?id=83001807"/>
    <hyperlink ref="E458" r:id="rId498" display="https://twitter.com/JDVancePress/status/1495082561902678024"/>
    <hyperlink ref="E459" r:id="rId499" display="https://twitter.com/aaronjmate/status/1495255255386365955"/>
    <hyperlink ref="E460" r:id="rId500" display="https://euromaidanpress.com/2022/03/02/captured-docs-reveal-date-when-russia-greenlit-ukraine-invasion/"/>
    <hyperlink ref="E461" r:id="rId501" display="https://twitter.com/mtaibbi/status/1495441472191139846"/>
    <hyperlink ref="E462" r:id="rId502" display="https://twitter.com/mtaibbi/status/1495540540330360835"/>
    <hyperlink ref="E463" r:id="rId503" display="https://www.reuters.com/world/europe/extracts-putins-speech-ukraine-2022-02-21/"/>
    <hyperlink ref="E464" r:id="rId504" display="https://www.thedailybeast.com/margarita-simonyan-asks-wheres-the-champagne-on-russian-state-tv-as-ukraines-children-are-prepped-for-war"/>
    <hyperlink ref="E465" r:id="rId505" display="https://mobile.twitter.com/JackPosobiec/status/1495832687101288459"/>
    <hyperlink ref="E466" r:id="rId506" display="https://www.ft.com/content/b5886606-4d7d-41af-87c1-8d9993722e51?shareType=nongift"/>
    <hyperlink ref="E467" r:id="rId507" display="https://mobile.twitter.com/Cernovich/status/1495882012388900878"/>
    <hyperlink ref="E468" r:id="rId508" display="https://www.theguardian.com/us-news/2022/feb/21/donald-trumps-social-media-app-truth-social-launches-on-apple-store"/>
    <hyperlink ref="G468" r:id="rId509" display="https://www.washingtonpost.com/technology/2022/10/15/truth-social-trump-animosity-whistleblower/"/>
    <hyperlink ref="E469" r:id="rId510" display="https://edition.cnn.com/europe/live-news/ukraine-russia-news-02-22-22/h_59a413ce984eda5954ce5b9c4655bcc5"/>
    <hyperlink ref="E470" r:id="rId511" display="https://mobile.twitter.com/RealCandaceO/status/1496124028968394765"/>
    <hyperlink ref="E471" r:id="rId512" display="https://storage.courtlistener.com/recap/gov.uscourts.cacd.841840/gov.uscourts.cacd.841840.132.0.pdf"/>
    <hyperlink ref="G471" r:id="rId513" display="https://www.politico.com/news/2022/02/22/john-eastman-donald-trump-00010876"/>
    <hyperlink ref="E472" r:id="rId514" display="https://twitter.com/mtaibbi/status/1496203477676171275"/>
    <hyperlink ref="E473" r:id="rId515" display="https://mobile.twitter.com/TuckerCarlson/status/1496302694088257539"/>
    <hyperlink ref="E474" r:id="rId516" display="https://mobile.twitter.com/JackPosobiec/status/1496351260110462976"/>
    <hyperlink ref="E475" r:id="rId517" display="https://www.politico.com/news/2022/02/23/trump-putin-ukraine-invasion-00010923"/>
    <hyperlink ref="G475" r:id="rId518" display="https://www.rollingstone.com/politics/politics-news/trump-calls-putin-genius-ukraine-invasion-1311025/"/>
    <hyperlink ref="E476" r:id="rId519" display="https://mobile.twitter.com/ragipsoylu/status/1496555399499157516"/>
    <hyperlink ref="E477" r:id="rId520" display="https://mobile.twitter.com/JackPosobiec/status/1496559687189372933"/>
    <hyperlink ref="E478" r:id="rId521" display="https://mobile.twitter.com/POTUS/status/1496585901710921729"/>
    <hyperlink ref="E479" r:id="rId522" display="https://www.independent.co.uk/news/world/americas/us-politics/steve-bannon-russia-trans-woke-b2022537.html&#10;https://www.newsweek.com/former-trump-adviser-steve-bannon-backs-anti-woke-vladimir-putin-1682122"/>
    <hyperlink ref="E480" r:id="rId523" display="https://mobile.twitter.com/TuckerCarlson/status/1496302694088257539"/>
    <hyperlink ref="E481" r:id="rId524" display="https://press.un.org/en/2022/sc14803.doc.htm"/>
    <hyperlink ref="E482" r:id="rId525" display="https://euromaidanpress.com/2022/03/02/captured-docs-reveal-date-when-russia-greenlit-ukraine-invasion/"/>
    <hyperlink ref="E483" r:id="rId526" display="https://mobile.twitter.com/ScottPresler/status/1496717993279205381&#10;https://mobile.twitter.com/ScottPresler/status/1496720553348059136"/>
    <hyperlink ref="E484" r:id="rId527" display="https://mobile.twitter.com/JackPosobiec/status/1496829716090978306"/>
    <hyperlink ref="G484" r:id="rId528" display="https://mobile.twitter.com/RealCandaceO/status/1496879946685288451"/>
    <hyperlink ref="E485" r:id="rId529" display="https://mobile.twitter.com/MattWalshBlog/status/1496942410538131468"/>
    <hyperlink ref="E486" r:id="rId530" display="https://www.documentcloud.org/documents/21409776-council-for-national-policy-meeting-program-february-24-26-2022"/>
    <hyperlink ref="E487" r:id="rId531" display="https://twitter.com/capitolhunters/status/1497676774364303364"/>
    <hyperlink ref="E488" r:id="rId532" display="https://twitter.com/RT_America/status/1497964743084150789"/>
    <hyperlink ref="G488" r:id="rId533" display="youtu.be/gpQ7h7TIxbA"/>
    <hyperlink ref="I488" r:id="rId534" display="https://twitter.com/JoeMyGod/status/1497573712387710981"/>
    <hyperlink ref="E489" r:id="rId535" display="https://www.tiktok.com/@michaelcoudrey/video/7069442985234058539"/>
    <hyperlink ref="E490" r:id="rId536" display="https://www.unionleader.com/opinion/columnists/patrick-j-buchanan-did-we-provoke-putins-war-in-ukraine/article_67d82795-4766-5667-b226-b70e5963535d.html"/>
    <hyperlink ref="E491" r:id="rId537" display="https://www.theamericanconservative.com/matt-taibbi-putin-onetime-bastard-russia-ukraine/"/>
    <hyperlink ref="E492" r:id="rId538" display="https://www.reuters.com/technology/twitter-will-label-reduce-visibility-tweets-linking-russian-state-media-2022-02-28/"/>
    <hyperlink ref="E494" r:id="rId539" display="https://www.reuters.com/lifestyle/youtube-block-channels-linked-russias-rt-sputnik-across-europe-2022-03-01/"/>
    <hyperlink ref="E495" r:id="rId540" display="https://ballotpedia.org/Bianca_Gracia"/>
    <hyperlink ref="E496" r:id="rId541" display="https://www.justice.gov/opa/pr/tv-producer-russian-oligarch-charged-violating-crimea-related-sanctions"/>
    <hyperlink ref="E497" r:id="rId542" display="https://www.heraldtribune.com/restricted/?return=https%3A%2F%2Fwww.heraldtribune.com%2Fstory%2Fnews%2Fpolitics%2F2022%2F03%2F04%2Fpatrick-byrne-moved-sarasota-close-michael-flynn%2F9332304002%2F"/>
    <hyperlink ref="E498" r:id="rId543" display="https://opencorporates.com/companies/us_va/11354855"/>
    <hyperlink ref="E499" r:id="rId544" display="https://slate.com/news-and-politics/2022/04/christina-pushaw-ron-desantis-libsoftiktok-groomer.html"/>
    <hyperlink ref="E500" r:id="rId545" display="https://www.oig.dhs.gov/sites/default/files/assets/2022-04/OIG-22-29-Mar22-Redacted.pdf"/>
    <hyperlink ref="E501" r:id="rId546" display="https://www.mediamatters.org/gateway-pundit/far-right-website-funneling-russian-propaganda-conservative-echo-chamber"/>
    <hyperlink ref="E502" r:id="rId547" display="https://www.justice.gov/usao-dc/case-multi-defendant/file/1480986/download"/>
    <hyperlink ref="E503" r:id="rId548" display="https://thecrimsonwhite.com/96923/opinion/opinion-cj-pearsons-reelection-is-a-threat-to-sgas-mission/"/>
    <hyperlink ref="G503" r:id="rId549" display="https://www.linkedin.com/in/cj-pearson-63263ba3"/>
    <hyperlink ref="E504" r:id="rId550" display="https://www.justice.gov/usao-dc/capitol-breach-cases?combine=Tarrio"/>
    <hyperlink ref="E506" r:id="rId551" display="https://www.themoscowtimes.com/2022/04/11/why-is-a-russian-intelligence-general-in-moscow-lefortovo-prison-a77301"/>
    <hyperlink ref="E507" r:id="rId552" display="https://www.cnn.com/2022/03/10/politics/michael-flynn-january-6-fifth-amendment/index.html"/>
    <hyperlink ref="E508" r:id="rId553" display="https://www.reuters.com/business/media-telecom/youtube-blocks-russian-state-funded-media-channels-globally-2022-03-11/"/>
    <hyperlink ref="E509" r:id="rId554" display="https://www.thedailybeast.com/peter-thiels-candidates-are-more-unabomber-than-tech-bro"/>
    <hyperlink ref="G509" r:id="rId555" display="https://twitter.com/American_Bridge/status/1517234898012102656"/>
    <hyperlink ref="E510" r:id="rId556" display="https://newrepublic.com/article/165782/republicans-putin-history-relationship-manafort"/>
    <hyperlink ref="E511" r:id="rId557" display="https://archive.ph/EFxXb"/>
    <hyperlink ref="G511" r:id="rId558" display="https://www.rollingstone.com/politics/politics-news/praising-putin-roger-stone-aaron-lewis-laud-russian-war-1324749/"/>
    <hyperlink ref="E512" r:id="rId559" display="https://archive.ph/EFxXb"/>
    <hyperlink ref="E514" r:id="rId560" display="https://storage.courtlistener.com/recap/gov.uscourts.flsd.610157/gov.uscourts.flsd.610157.1.0.pdf&#10;https://abovethelaw.com/2022/04/trump-moves-to-dq-judge-for-crime-of-being-clinton-appointee-in-garbage-barge-rico-suit/"/>
    <hyperlink ref="G514" r:id="rId561" display="https://abovethelaw.com/2022/03/donald-trump-files-mother-of-all-lolsuits-against-hillary-clinton-for-doing-the-rico/&#10;https://www.documentcloud.org/documents/22111955-trump-v-clinton-ruling"/>
    <hyperlink ref="I514" r:id="rId562" display="https://www.thedailybeast.com/donald-trump-went-judge-shopping-and-it-paid-off-in-mar-a-lago-case&#10;https://web.archive.org/web/20220906135959/https://www.thedailybeast.com/donald-trump-went-judge-shopping-and-it-paid-off-in-mar-a-lago-case"/>
    <hyperlink ref="E515" r:id="rId563" display="https://www.govinfo.gov/content/pkg/GPO-J6-TRANSCRIPT-CTRL0000061471/pdf/GPO-J6-TRANSCRIPT-CTRL0000061471.pdf"/>
    <hyperlink ref="E516" r:id="rId564" display="https://www.opensecrets.org/news/2022/08/russian-media-organ-agrees-to-pay-millions-to-u-s-conspiracy-theorist-for-kremlin-propaganda/&#10;https://www.axios.com/2022/08/09/russia-propaganda-ben-swann-conspiracy"/>
    <hyperlink ref="E517" r:id="rId565" display="https://www.flgov.com/2022/03/25/governor-ron-desantis-signs-bill-that-requires-curriculum-transparency/"/>
    <hyperlink ref="E518" r:id="rId566" display="https://twitter.com/nine_niall/status/1559406954732216320"/>
    <hyperlink ref="E519" r:id="rId567" display="https://twitter.com/elonmusk/status/1507777261654605828"/>
    <hyperlink ref="E520" r:id="rId568" display="https://s3.documentcloud.org/documents/23108357/redacted-version-of-exhibits-a-j-to-letter-to-the-honorable-kathaleen-st-j-mccormick-from-edward-b.pdf"/>
    <hyperlink ref="E521" r:id="rId569" display="https://s3.documentcloud.org/documents/23108357/redacted-version-of-exhibits-a-j-to-letter-to-the-honorable-kathaleen-st-j-mccormick-from-edward-b.pdf"/>
    <hyperlink ref="E522" r:id="rId570" display="https://january6th.house.gov/sites/democrats.january6th.house.gov/files/20220405_Scott%20Johnston.pdf"/>
    <hyperlink ref="E524" r:id="rId571" display="https://www.dailydot.com/debug/dont-say-gay-bill/&#10;https://www.myfloridahouse.gov/Sections/Bills/billsdetail.aspx?BillId=76545"/>
    <hyperlink ref="E525" r:id="rId572" display="https://www.businessinsider.com/biden-justice-department-prosecutors-january-6-capitol-attack-cases-2022-3"/>
    <hyperlink ref="E526" r:id="rId573" display="https://www.documentcloud.org/documents/21564763-tarriofederalresponsetrialdate33122"/>
    <hyperlink ref="E528" r:id="rId574" display="https://web.archive.org/web/20230621071005/https://www.washingtonpost.com/investigations/2023/06/19/fbi-resisted-opening-probe-into-trumps-role-jan-6-more-than-year/"/>
    <hyperlink ref="E529" r:id="rId575" display="https://www.amazon.com/Plot-Against-King-Kash-Patel/dp/1955550123"/>
    <hyperlink ref="E530" r:id="rId576" display="https://web.archive.org/web/20230103141821/https://www.nytimes.com/2022/04/02/us/politics/merrick-garland-biden-trump.html"/>
    <hyperlink ref="E531" r:id="rId577" display="https://s3.documentcloud.org/documents/23108357/redacted-version-of-exhibits-a-j-to-letter-to-the-honorable-kathaleen-st-j-mccormick-from-edward-b.pdf"/>
    <hyperlink ref="E532" r:id="rId578" display="https://s3.documentcloud.org/documents/23108357/redacted-version-of-exhibits-a-j-to-letter-to-the-honorable-kathaleen-st-j-mccormick-from-edward-b.pdf"/>
    <hyperlink ref="E533" r:id="rId579" display="https://www.washingtonpost.com/business/2022/04/04/elon-musk-twitter-stake/"/>
    <hyperlink ref="E535" r:id="rId580" display="https://s3.documentcloud.org/documents/23108357/redacted-version-of-exhibits-a-j-to-letter-to-the-honorable-kathaleen-st-j-mccormick-from-edward-b.pdf&#10;https://www.theatlantic.com/technology/archive/2022/09/elon-musk-texts-twitter-trial-jack-dorsey/671619/"/>
    <hyperlink ref="E536" r:id="rId581" display="https://s3.documentcloud.org/documents/23108357/redacted-version-of-exhibits-a-j-to-letter-to-the-honorable-kathaleen-st-j-mccormick-from-edward-b.pdf"/>
    <hyperlink ref="E537" r:id="rId582" display="https://s3.documentcloud.org/documents/23108357/redacted-version-of-exhibits-a-j-to-letter-to-the-honorable-kathaleen-st-j-mccormick-from-edward-b.pdf"/>
    <hyperlink ref="E538" r:id="rId583" display="https://s3.documentcloud.org/documents/23108357/redacted-version-of-exhibits-a-j-to-letter-to-the-honorable-kathaleen-st-j-mccormick-from-edward-b.pdf"/>
    <hyperlink ref="E539" r:id="rId584" display="https://s3.documentcloud.org/documents/23108357/redacted-version-of-exhibits-a-j-to-letter-to-the-honorable-kathaleen-st-j-mccormick-from-edward-b.pdf"/>
    <hyperlink ref="G539" r:id="rId585" display="https://www.washingtonpost.com/technology/2022/09/30/elon-musk-texts-twitter/"/>
    <hyperlink ref="E540" r:id="rId586" display="https://s3.documentcloud.org/documents/23108357/redacted-version-of-exhibits-a-j-to-letter-to-the-honorable-kathaleen-st-j-mccormick-from-edward-b.pdf"/>
    <hyperlink ref="E541" r:id="rId587" display="https://www.sec.gov/Archives/edgar/data/1418091/000119312522095651/d342257dex101.htm"/>
    <hyperlink ref="E542" r:id="rId588" display="https://s3.documentcloud.org/documents/23108357/redacted-version-of-exhibits-a-j-to-letter-to-the-honorable-kathaleen-st-j-mccormick-from-edward-b.pdf"/>
    <hyperlink ref="E544" r:id="rId589" display="https://twitter.com/paraga/status/1511320953598357505"/>
    <hyperlink ref="E545" r:id="rId590" display="https://www.sec.gov/ix?doc=/Archives/edgar/data/0001418091/000119312522095651/d342257d8k.htm"/>
    <hyperlink ref="E546" r:id="rId591" display="https://s3.documentcloud.org/documents/23108357/redacted-version-of-exhibits-a-j-to-letter-to-the-honorable-kathaleen-st-j-mccormick-from-edward-b.pdf"/>
    <hyperlink ref="E547" r:id="rId592" display="https://www.govinfo.gov/content/pkg/GPO-J6-TRANSCRIPT-CTRL0000061471/pdf/GPO-J6-TRANSCRIPT-CTRL0000061471.pdf"/>
    <hyperlink ref="E548" r:id="rId593" display="https://christopherrufo.com/p/laying-siege-to-the-institutions"/>
    <hyperlink ref="E549" r:id="rId594" display="https://archive.is/9HW4J"/>
    <hyperlink ref="E550" r:id="rId595" display="https://extremism.gwu.edu/sites/g/files/zaxdzs2191/f/Ricky%20Willden%20Statement%20of%20Offense.pdf"/>
    <hyperlink ref="E551" r:id="rId596" display="https://s3.documentcloud.org/documents/23108357/redacted-version-of-exhibits-a-j-to-letter-to-the-honorable-kathaleen-st-j-mccormick-from-edward-b.pdf"/>
    <hyperlink ref="E552" r:id="rId597" display="https://s3.documentcloud.org/documents/23108357/redacted-version-of-exhibits-a-j-to-letter-to-the-honorable-kathaleen-st-j-mccormick-from-edward-b.pdf"/>
    <hyperlink ref="E553" r:id="rId598" display="https://twitter.com/elonmusk/status/1512785529712123906"/>
    <hyperlink ref="E554" r:id="rId599" display="https://s3.documentcloud.org/documents/23108357/redacted-version-of-exhibits-a-j-to-letter-to-the-honorable-kathaleen-st-j-mccormick-from-edward-b.pdf"/>
    <hyperlink ref="E555" r:id="rId600" display="https://s3.documentcloud.org/documents/23108357/redacted-version-of-exhibits-a-j-to-letter-to-the-honorable-kathaleen-st-j-mccormick-from-edward-b.pdf"/>
    <hyperlink ref="E556" r:id="rId601" display="https://s3.documentcloud.org/documents/23108357/redacted-version-of-exhibits-a-j-to-letter-to-the-honorable-kathaleen-st-j-mccormick-from-edward-b.pdf"/>
    <hyperlink ref="E557" r:id="rId602" display="https://s3.documentcloud.org/documents/23108357/redacted-version-of-exhibits-a-j-to-letter-to-the-honorable-kathaleen-st-j-mccormick-from-edward-b.pdf"/>
    <hyperlink ref="E558" r:id="rId603" display="https://www.socialmediatoday.com/news/elon-musk-rejects-twitter-board-seat-after-sharing-various-criticisms-of-th/621923/"/>
    <hyperlink ref="E559" r:id="rId604" display="https://web.archive.org/web/20220410090540/https://www.nytimes.com/2022/04/10/us/hillsdale-college-charter-schools.html"/>
    <hyperlink ref="E560" r:id="rId605" display="https://twitter.com/capitolhunters/status/1513637308955860999"/>
    <hyperlink ref="E561" r:id="rId606" display="https://www.prnewswire.com/news-releases/patrick-byrne-and-joe-flynns-the-america-project-announces-key-hire-301521004.html"/>
    <hyperlink ref="E562" r:id="rId607" display="https://justthenews.com/government/courts-law/full-text-national-archives-letter-trump-classified-documents"/>
    <hyperlink ref="G562" r:id="rId608" display="https://www.justsecurity.org/wp-content/uploads/2022/08/National-Archives-letter-to-President-Trump-attorney-May-10-2022-1.pdf"/>
    <hyperlink ref="E563" r:id="rId609" display="https://storage.courtlistener.com/recap/gov.uscourts.flsd.618763/gov.uscourts.flsd.618763.48.0_1.pdf"/>
    <hyperlink ref="G563" r:id="rId610" display="https://justthenews.com/government/courts-law/full-text-national-archives-letter-trump-classified-documents"/>
    <hyperlink ref="I563" r:id="rId611" display="https://www.justsecurity.org/wp-content/uploads/2022/08/National-Archives-letter-to-President-Trump-attorney-May-10-2022-1.pdf"/>
    <hyperlink ref="E564" r:id="rId612" display="https://www.washingtonpost.com/national-security/2022/08/23/trump-records-mar-a-lago-fbi/"/>
    <hyperlink ref="E565" r:id="rId613" display="https://www.forbes.com/sites/zacheverson/2022/04/12/checks--imbalances-stop-the-steal-organizer-amy-kremer-now-owes-almost-50000-in-past-due-fines-to-fec/?sh=108d7a99342d"/>
    <hyperlink ref="E566" r:id="rId614" display="https://www.sec.gov/Archives/edgar/data/1494730/000110465922045641/tm2212748d1_sc13da.htm"/>
    <hyperlink ref="G566" r:id="rId615" display="https://www.cnn.com/2022/04/14/tech/elon-musk-twitter-offer/index.html"/>
    <hyperlink ref="I566" r:id="rId616" display="https://archive.ph/j0DX5"/>
    <hyperlink ref="E567" r:id="rId617" display="https://neshobademocrat.com/stories/buchananthe-long-war-in-ukraine,54419"/>
    <hyperlink ref="E568" r:id="rId618" display="https://twitter.com/capitolhunters/status/1514735732388245509"/>
    <hyperlink ref="E569" r:id="rId619" display="https://www.prnewswire.com/news-releases/twitter-adopts-limited-duration-shareholder-rights-plan-enabling-all-shareholders-to-realize-full-value-of-company-301526627.html"/>
    <hyperlink ref="E570" r:id="rId620" display="https://www.ncnonprofits.org/sites/default/files/public_policy_file_attachments/Peter_Boykin.pdf"/>
    <hyperlink ref="G570" r:id="rId621" display="https://ballotpedia.org/Peter_Boykin"/>
    <hyperlink ref="E571" r:id="rId622" display="https://floridapolitics.com/archives/555876-we-cut-them-off-christina-pushaw-shares-her-strategy-for-defeating-legacy-media-activists/"/>
    <hyperlink ref="E572" r:id="rId623" display="https://www.heraldtribune.com/story/opinion/columns/2022/04/24/trump-establishes-social-media-company-sarasota-florida-near-rumble-elon-musk-twitter/7434302001/"/>
    <hyperlink ref="G572" r:id="rId624" display="https://twitter.com/ChrisA0213/status/1518394328296607745"/>
    <hyperlink ref="E573" r:id="rId625" display="https://www.nytimes.com/2022/04/25/business/trump-media-truth-social.html"/>
    <hyperlink ref="G573" r:id="rId626" display="https://search.sunbiz.org/Inquiry/CorporationSearch/SearchResultDetail?inquirytype=EntityName&amp;directionType=Initial&amp;searchNameOrder=TRUMPMEDIATECHNOLOGYGROUP%20F220000023900&amp;aggregateId=forp-f22000002390-e05d1087-0994-4cd9-b31e-91e39a24d511&amp;searchTerm=trump%20media&amp;listNameOrder=TRUMPMEDIATECHNOLOGYGROUP%20F220000023900"/>
    <hyperlink ref="I573" r:id="rId627" display="https://www.heraldtribune.com/story/opinion/columns/2022/04/24/trump-establishes-social-media-company-sarasota-florida-near-rumble-elon-musk-twitter/7434302001/"/>
    <hyperlink ref="E574" r:id="rId628" display="https://storage.courtlistener.com/recap/gov.uscourts.dcd.229064/gov.uscourts.dcd.229064.404.1.pdf"/>
    <hyperlink ref="E575" r:id="rId629" display="https://www.prnewswire.com/news-releases/truth-social-migrates-to-rumble-cloud-301530740.html"/>
    <hyperlink ref="G575" r:id="rId630" display="https://www.dailydot.com/debug/trump-platform-truth-social-rumble-twitter-musk/"/>
    <hyperlink ref="I575" r:id="rId631" display="https://www.heraldtribune.com/story/news/2022/07/07/trump-leaves-board-social-media-company-florida-federal-investigation/7828534001/"/>
    <hyperlink ref="E576" r:id="rId632" display="https://storage.courtlistener.com/recap/gov.uscourts.dcd.238273/gov.uscourts.dcd.238273.15.0_5.pdf"/>
    <hyperlink ref="G576" r:id="rId633" display="https://www.theguardian.com/us-news/2022/apr/23/mark-meadows-2020-election-capitol-attack-trump"/>
    <hyperlink ref="E577" r:id="rId634" display="https://www.nytimes.com/2022/05/13/us/val-broeksmit-dead.html"/>
    <hyperlink ref="E578" r:id="rId635" display="https://twitter.com/DoniFromTheBloc/status/1581710380732383232"/>
    <hyperlink ref="E579" r:id="rId636" display="https://www.nytimes.com/live/2022/04/25/business/elon-musk-twitter"/>
    <hyperlink ref="E580" r:id="rId637" display="https://edition.cnn.com/2022/04/25/politics/read-mark-meadows-texts-sean-hannity-ivanka-trump-marjorie-taylor-greene/index.html"/>
    <hyperlink ref="E581" r:id="rId638" display="https://www.theguardian.com/us-news/2022/apr/26/marjorie-taylor-greene-texts-mark-meadows-martial-law-2020-election"/>
    <hyperlink ref="E582" r:id="rId639" display="https://archive.ph/GFJjh"/>
    <hyperlink ref="E583" r:id="rId640" display="https://www.salon.com/2022/04/26/rand-paul-goes-to-bat-for-putin-the-countries-theyve-attacked-were-part-of-russia/"/>
    <hyperlink ref="E584" r:id="rId641" display="https://opencorporates.com/companies/us_dc/EXTUID_4321074"/>
    <hyperlink ref="G584" r:id="rId642" display="https://www.axios.com/2023/01/26/russia-rt-america-globaltek"/>
    <hyperlink ref="E585" r:id="rId643" display="https://archive.ph/h5zqN&#10;https://www.rollingstone.com/politics/politics-news/james-gordon-meek-warrant-1234672165/"/>
    <hyperlink ref="E586" r:id="rId644" display="https://www.thedailybeast.com/roger-stone-tries-to-come-back-to-twitter-is-immediately-re-banned"/>
    <hyperlink ref="E587" r:id="rId645" display="https://www.vox.com/policy-and-politics/2022/4/28/23037788/ron-desantis-florida-viktor-orban-hungary-right-authoritarian"/>
    <hyperlink ref="E588" r:id="rId646" display="https://storage.courtlistener.com/recap/gov.uscourts.flsd.618763/gov.uscourts.flsd.618763.48.0_1.pdf"/>
    <hyperlink ref="G588" r:id="rId647" display="https://justthenews.com/government/courts-law/full-text-national-archives-letter-trump-classified-documents"/>
    <hyperlink ref="I588" r:id="rId648" display="https://www.justsecurity.org/wp-content/uploads/2022/08/National-Archives-letter-to-President-Trump-attorney-May-10-2022-1.pdf"/>
    <hyperlink ref="E589" r:id="rId649" display="https://storage.courtlistener.com/recap/gov.uscourts.flsd.618763/gov.uscourts.flsd.618763.48.0_1.pdf"/>
    <hyperlink ref="G589" r:id="rId650" display="https://justthenews.com/government/courts-law/full-text-national-archives-letter-trump-classified-documents"/>
    <hyperlink ref="I589" r:id="rId651" display="https://www.justsecurity.org/wp-content/uploads/2022/08/National-Archives-letter-to-President-Trump-attorney-May-10-2022-1.pdf"/>
    <hyperlink ref="E591" r:id="rId652" display="https://justthenews.com/government/courts-law/full-text-national-archives-letter-trump-classified-documents"/>
    <hyperlink ref="G591" r:id="rId653" display="https://www.justsecurity.org/wp-content/uploads/2022/08/National-Archives-letter-to-President-Trump-attorney-May-10-2022-1.pdf"/>
    <hyperlink ref="E592" r:id="rId654" display="https://www.nytimes.com/2022/08/17/us/politics/jan-6-grand-jury-subpoena.html"/>
    <hyperlink ref="G592" r:id="rId655" display="https://www.emptywheel.net/2022/08/18/rule-of-law-doj-obtained-trumps-privilege-waived-documents-in-may/"/>
    <hyperlink ref="E593" r:id="rId656" display="https://www.nysenate.gov/newsroom/in-the-news/anna-m-kaplan/southern-poverty-law-center-lists-2-li-groups-anti-government"/>
    <hyperlink ref="E594" r:id="rId657" display="https://www.imdb.com/title/tt18924506/"/>
    <hyperlink ref="E595" r:id="rId658" display="https://www.theguardian.com/us-news/2022/may/02/donald-trump-forget-name-jd-vance-josh-mandel"/>
    <hyperlink ref="E596" r:id="rId659" display="https://www.theguardian.com/us-news/2022/may/03/donald-trump-backed-candidate-jd-vance-wins-ohio-senate-republican-primary"/>
    <hyperlink ref="E597" r:id="rId660" display="https://news.ballotpedia.org/2022/05/04/j-r-majewski-wins-republican-primary-in-ohios-9th-congressional-district/"/>
    <hyperlink ref="E598" r:id="rId661" display="https://www.sec.gov/Archives/edgar/data/1418091/000110465922056055/tm2214608-1_sc13da.htm"/>
    <hyperlink ref="E599" r:id="rId662" display="https://twitter.com/saintjavelin/status/1623693709869981699/photo/1"/>
    <hyperlink ref="E600" r:id="rId663" display="https://archive.is/eZpaY"/>
    <hyperlink ref="E601" r:id="rId664" display="https://justthenews.com/government/courts-law/full-text-national-archives-letter-trump-classified-documents"/>
    <hyperlink ref="G601" r:id="rId665" display="https://www.justsecurity.org/wp-content/uploads/2022/08/National-Archives-letter-to-President-Trump-attorney-May-10-2022-1.pdf"/>
    <hyperlink ref="E602" r:id="rId666" display="https://www.breitbart.com/politics/2022/05/05/documents-mar-a-lago-marked-classified-were-already-declassified-kash-patel-says/"/>
    <hyperlink ref="E603" r:id="rId667" display="https://www.clayandbuck.com/kash-patel-deep-state-is-withholding-information-trump-declassified/"/>
    <hyperlink ref="E604" r:id="rId668" display="https://s3.documentcloud.org/documents/22272787/attach.pdf"/>
    <hyperlink ref="G604" r:id="rId669" display="https://justthenews.com/government/courts-law/full-text-national-archives-letter-trump-classified-documents"/>
    <hyperlink ref="I604" r:id="rId670" display="https://www.archives.gov/files/foia/wall-letter-to-evan-corcoran-re-trump-boxes-05.10.2022.pdf"/>
    <hyperlink ref="E605" r:id="rId671" display="https://s3.documentcloud.org/documents/22272787/attach.pdf&#10;https://abcnews.go.com/US/trump-warned-fbi-raid-mar-lago-team-feared/story?id=102932105"/>
    <hyperlink ref="G605" r:id="rId672" display="https://storage.courtlistener.com/recap/gov.uscourts.flsd.618763/gov.uscourts.flsd.618763.1.0.pdf&#10;https://www.emptywheel.net/2022/09/03/beryl-howell-says-the-surveillance-video-subpoena-was-june-24-not-june-22/"/>
    <hyperlink ref="I605" r:id="rId673" display="https://storage.courtlistener.com/recap/gov.uscourts.flsd.618763/gov.uscourts.flsd.618763.48.0_1.pdf&#10;https://storage.courtlistener.com/recap/gov.uscourts.flsd.617854/gov.uscourts.flsd.617854.125.0_1.pdf"/>
    <hyperlink ref="E606" r:id="rId674" display="https://www.opensecrets.org/news/2022/08/russian-media-organ-agrees-to-pay-millions-to-u-s-conspiracy-theorist-for-kremlin-propaganda/?cache="/>
    <hyperlink ref="E607" r:id="rId675" display="https://twitter.com/emptywheel/status/1524439105391796226"/>
    <hyperlink ref="E608" r:id="rId676" display="https://apnews.com/article/russia-ukraine-biden-congress-95054277161c9003b40df6cd17234046"/>
    <hyperlink ref="E609" r:id="rId677" display="https://www.emptywheel.net/2022/05/16/comings-and-goings-on-the-proud-boy-leaders-prosecution/"/>
    <hyperlink ref="E610" r:id="rId678" display="https://web.archive.org/web/20220513141503/https://twitter.com/elonmusk/status/1525049369552048129"/>
    <hyperlink ref="E611" r:id="rId679" display="https://www.theverge.com/2022/7/12/23205624/twitter-sues-elon-musk-acquisition-agreement"/>
    <hyperlink ref="E612" r:id="rId680" display="https://www.politico.com/f/?id=00000183-625b-da48-a3e3-e2ff83050000"/>
    <hyperlink ref="E613" r:id="rId681" display="https://www.inquirer.com/politics/election/doug-mastriano-wins-pa-republican-primary-governor-20220517.html"/>
    <hyperlink ref="E614" r:id="rId682" display="https://ballotpedia.org/Peter_Boykin"/>
    <hyperlink ref="E615" r:id="rId683" display="https://www.washingtontimes.com/news/2022/may/17/40-years-washington-times/"/>
    <hyperlink ref="E616" r:id="rId684" display="https://www.defensenews.com/congress/2022/05/18/senate-confirms-defense-official-tasked-with-overseeing-ukraine-aid-logistics/&#10;https://www.defensenews.com/congress/2022/08/08/dozen-pentagon-nominees-stalled-as-senate-leaves-for-august-recess/"/>
    <hyperlink ref="E617" r:id="rId685" display="https://www.latimes.com/business/technology/story/2022-05-18/elon-musk-declares-himself-a-republican-as-his-wealth-shrinks-by-12-billion"/>
    <hyperlink ref="G617" r:id="rId686" display="https://www.theguardian.com/technology/2022/may/18/elon-musk-republican-political-attacks"/>
    <hyperlink ref="E618" r:id="rId687" display="https://www.businessinsider.com/spacex-paid-250000-to-a-flight-attendant-who-accused-elon-musk-of-sexual-misconduct-2022-5"/>
    <hyperlink ref="E619" r:id="rId688" display="https://www.cbsnews.com/news/viktor-orban-hungary-cpac-2024-decisive/"/>
    <hyperlink ref="E620" r:id="rId689" display="https://thepublicsradio.org/article/polish-journalist-wins-legal-battle-against-bannon-protege"/>
    <hyperlink ref="E621" r:id="rId690" location="document/p109/a2196339" display="https://www.documentcloud.org/documents/23505955-220914_cassidy-j-hutchinson-redacted#document/p109/a2196339"/>
    <hyperlink ref="E622" r:id="rId691" display="https://storage.courtlistener.com/recap/gov.uscourts.flsd.648652/gov.uscourts.flsd.648652.85.0_2.pdf"/>
    <hyperlink ref="E623" r:id="rId692" display="https://storage.courtlistener.com/recap/gov.uscourts.flsd.648652/gov.uscourts.flsd.648652.85.0_2.pdf"/>
    <hyperlink ref="E624" r:id="rId693" display="https://www.politico.com/f/?id=00000182-daec-dfd1-adef-dafe79d30000"/>
    <hyperlink ref="E625" r:id="rId694" display="https://apnews.com/article/tennessee-racial-injustice-race-and-ethnicity-religion-education-9366bceabf309557811eab645c8dad13"/>
    <hyperlink ref="E626" r:id="rId695" display="https://www.documentcloud.org/documents/24543166-nauta-transcript"/>
    <hyperlink ref="E627" r:id="rId696" display="https://www.dcd.uscourts.gov/sites/dcd/files/ECF%20No.%2032_Order%2022gj28.pdf"/>
    <hyperlink ref="E628" r:id="rId697" display="https://twitter.com/crossroads_josh/status/1530315955510956033"/>
    <hyperlink ref="E629" r:id="rId698" display="https://reason.com/2022/05/29/mises-caucus-takes-control-of-libertarian-party/"/>
    <hyperlink ref="E630" r:id="rId699" display="https://www.americanoversight.org/american-oversight-sues-national-archives-for-communications-and-documents-related-to-trump-records-retrieved-from-mar-a-lago"/>
    <hyperlink ref="G630" r:id="rId700" display="https://www.americanoversight.org/document/complaint-american-oversight-v-nara-communications-and-documents-related-to-white-house-records-retrieved-from-former-president-trump-in-january-2022"/>
    <hyperlink ref="E632" r:id="rId701" display="https://im1776.com/2022/07/01/christopher-rufo-interview/"/>
    <hyperlink ref="E633" r:id="rId702" display="https://www.nbcnews.com/news/us-news/attorney-accused-quiet-quitting-lawsuit-files-discrimination-claim-nyc-rcna72984"/>
    <hyperlink ref="G633" r:id="rId703" display="https://www.washingtonpost.com/national-security/2023/08/16/kenneth-cheseboro-trump-indictment-fake-electors/"/>
    <hyperlink ref="E635" r:id="rId704" display="https://twitter.com/davidgura/status/1578944857611333632"/>
    <hyperlink ref="G635" r:id="rId705" display="https://twitter.com/davidgura/status/1578944870537830400"/>
    <hyperlink ref="E636" r:id="rId706" display="https://www.nytimes.com/2023/05/25/us/politics/mar-a-lago-trump-classified-documents.html"/>
    <hyperlink ref="G636" r:id="rId707" display="https://storage.courtlistener.com/recap/gov.uscourts.flsd.648652/gov.uscourts.flsd.648652.85.0_2.pdf"/>
    <hyperlink ref="E637" r:id="rId708" display="https://storage.courtlistener.com/recap/gov.uscourts.flsd.618763/gov.uscourts.flsd.618763.48.0_1.pdf"/>
    <hyperlink ref="E638" r:id="rId709" display="https://justthenews.com/politics-policy/all-things-trump/trump-got-grand-jury-subpoena-spring-voluntarily-cooperated-home&#10;https://www.nytimes.com/2022/08/13/us/politics/trump-classified-material-fbi.html&#10;https://www.nytimes.com/interactive/2022/08/12/us/politics/trump-search-warrant-document.html&#10;https://www.emptywheel.net/2022/09/03/beryl-howell-says-the-surveillance-video-subpoena-was-june-24-not-june-22/"/>
    <hyperlink ref="G638" r:id="rId710" display="https://www.nytimes.com/2022/08/22/us/politics/trump-mar-a-lago-documents.html?smid=nytcore-ios-share&amp;referringSource=articleShare"/>
    <hyperlink ref="E639" r:id="rId711" display="https://www.washingtonpost.com/national-security/2023/05/25/trump-classified-documents-mar-a-lago/"/>
    <hyperlink ref="E640" r:id="rId712" display="https://twitter.com/NotHoodlum/status/1532834420264259584"/>
    <hyperlink ref="E641" r:id="rId713" display="https://www.justice.gov/usao-dc/pr/peter-navarro-indicted-contempt-congress"/>
    <hyperlink ref="G641" r:id="rId714" display="https://www.nbcnews.com/politics/2020-election/former-trump-adviser-peter-navarro-indicted-contempt-congress-charges-rcna31856"/>
    <hyperlink ref="E642" r:id="rId715" display="https://www.justice.gov/opa/pr/leader-proud-boys-and-four-other-members-indicted-federal-court-seditious-conspiracy-and"/>
    <hyperlink ref="E643" r:id="rId716" display="https://storage.courtlistener.com/recap/gov.uscourts.dcd.236549/gov.uscourts.dcd.236549.36.1.pdf"/>
    <hyperlink ref="E644" r:id="rId717" display="https://rumble.com/v17nn3u-kash-patel-and-chris-miller-full-interview-with-sean-hannity-6.6.2022-.html"/>
    <hyperlink ref="G644" r:id="rId718" display="https://www.youtube.com/watch?v=JstAaWqXNhw"/>
    <hyperlink ref="E645" r:id="rId719" display="https://storage.courtlistener.com/recap/gov.uscourts.flsd.618763/gov.uscourts.flsd.618763.1.0.pdf"/>
    <hyperlink ref="E646" r:id="rId720" display="https://www.heraldtribune.com/story/news/2022/07/07/trump-leaves-board-social-media-company-florida-federal-investigation/7828534001/"/>
    <hyperlink ref="E647" r:id="rId721" display="https://twitter.com/ChrisA0213/status/1559296950268223493"/>
    <hyperlink ref="G647" r:id="rId722" display="https://twitter.com/mikeydoubled/status/1567211395707453444"/>
    <hyperlink ref="E648" r:id="rId723" display="https://www.washingtonpost.com/politics/2022/06/08/christina-pushaw-desantis-foreign-agent-saakashvili/&#10;https://efile.fara.gov/docs/7122-Exhibit-AB-20220606-1.pdf"/>
    <hyperlink ref="G648" r:id="rId724" display="https://floridaphoenix.com/2022/06/08/govs-press-secretary-filed-u-s-justice-documents-june-6-on-foreign-connections-going-back-to-2018/"/>
    <hyperlink ref="E649" r:id="rId725" display="https://floridapolitics.com/archives/530715-christina-pushaw-registers-as-foreign-agent-citing-prior-work-for-ex-georgian-president/"/>
    <hyperlink ref="E650" r:id="rId726" display="https://www.bridgemi.com/michigan-government/fbi-arrests-ryan-kelley-michigan-gop-governor-candidate-over-capitol-riots"/>
    <hyperlink ref="E651" r:id="rId727" display="https://web.archive.org/web/20220914140346/https://twitter.com/debostic/status/1534998152650031105"/>
    <hyperlink ref="G652" r:id="rId728" display="https://www.npr.org/2022/06/10/1104156949/jan-6-committee-hearing-transcript"/>
    <hyperlink ref="G653" r:id="rId729" display="https://www.npr.org/2022/06/13/1104690690/heres-every-word-of-the-second-jan-6-committee-hearing-on-its-investigation"/>
    <hyperlink ref="E655" r:id="rId730" display="https://storage.courtlistener.com/recap/gov.uscourts.dcd.229064/gov.uscourts.dcd.229064.404.1.pdf"/>
    <hyperlink ref="E656" r:id="rId731" display="https://www.theamericanconservative.com/national-conservatism-a-statement-of-principles/&#10;https://www.salon.com/2022/06/24/national-conservative-manifesto-a-plan-for-fascism--but-its-not-hypothetical/"/>
    <hyperlink ref="E657" r:id="rId732" display="https://www.youtube.com/watch?v=7u4ocGJ9ZXI"/>
    <hyperlink ref="G657" r:id="rId733" display="https://www.npr.org/2022/06/16/1105683634/transcript-jan-6-committee"/>
    <hyperlink ref="E658" r:id="rId734" display="https://www.archives.gov/files/trump-pra-representatives-designation-letter.06.19.2022.pdf"/>
    <hyperlink ref="G659" r:id="rId735" display="https://www.npr.org/2022/06/21/1105848096/jan-6-committee-hearing-transcript"/>
    <hyperlink ref="E660" r:id="rId736" display="https://www.justice.gov/opa/pr/attorney-general-merrick-b-garland-visits-ukraine-reaffirms-us-commitment-help-identify"/>
    <hyperlink ref="E661" r:id="rId737" display="https://www.emptywheel.net/2022/08/12/john-solomon-and-kash-patel-may-be-implicated-in-the-trump-related-espionage-act-investigation/"/>
    <hyperlink ref="E662" r:id="rId738" display="https://justthenews.com/sites/default/files/2023-03/01%20-%20Complaint_combined.pdf"/>
    <hyperlink ref="E663" r:id="rId739" display="https://archive.ph/fby6q&#10;https://www.emptywheel.net/2022/09/03/beryl-howell-says-the-surveillance-video-subpoena-was-june-24-not-june-22/"/>
    <hyperlink ref="H663" r:id="rId740" display="https://storage.courtlistener.com/recap/gov.uscourts.flsd.648652/gov.uscourts.flsd.648652.85.0_2.pdf"/>
    <hyperlink ref="E664" r:id="rId741" display="https://www.nytimes.com/2022/06/27/us/politics/john-eastman-jan-6.html"/>
    <hyperlink ref="E665" r:id="rId742" display="https://www.politico.com/news/2022/06/23/law-enforcement-trump-official-coup-00041767"/>
    <hyperlink ref="E666" r:id="rId743" display="https://thehill.com/homenews/house/3535131-at-least-four-house-gop-lawmakers-asked-for-pardons-after-jan-6/"/>
    <hyperlink ref="G666" r:id="rId744" display="https://www.npr.org/2022/06/23/1106700800/jan-6-committee-hearing-transcript"/>
    <hyperlink ref="E667" r:id="rId745" display="https://rumble.com/v19lmrf-the-devin-nunes-podcast-returns-with-kash-patel.html"/>
    <hyperlink ref="E668" r:id="rId746" display="https://storage.courtlistener.com/recap/gov.uscourts.flsd.648652/gov.uscourts.flsd.648652.85.0_2.pdf"/>
    <hyperlink ref="E669" r:id="rId747" display="https://storage.courtlistener.com/recap/gov.uscourts.flsd.648652/gov.uscourts.flsd.648652.85.0_2.pdf"/>
    <hyperlink ref="E670" r:id="rId748" display="https://abcnews.go.com/US/investigators-seek-question-attorney-phone-call-trump-classified/story?id=97909853"/>
    <hyperlink ref="E671" r:id="rId749" display="https://www.politico.com/news/2022/06/24/trump-grants-records-access-to-conservative-favored-journalist-00042343"/>
    <hyperlink ref="E672" r:id="rId750" display="https://www.cbsnews.com/news/stop-the-steal-organizer-ali-alexander-testifies-before-grand-jury-in-jan-6-probe/"/>
    <hyperlink ref="E673" r:id="rId751" display="https://twitter.com/stevanzetti/status/1571928881581461506"/>
    <hyperlink ref="E674" r:id="rId752" display="https://www.washingtonpost.com/nation/2022/06/26/mary-miller-white-life-trump-rally/"/>
    <hyperlink ref="E675" r:id="rId753" display="https://www.theguardian.com/us-news/2022/jun/27/qanon-head-posts-message-board-8kun"/>
    <hyperlink ref="G675" r:id="rId754" display="https://www.bellingcat.com/news/americas/2021/01/29/the-qanon-timeline/"/>
    <hyperlink ref="E676" r:id="rId755" display="https://storage.courtlistener.com/recap/gov.uscourts.flsd.648652/gov.uscourts.flsd.648652.85.0_2.pdf"/>
    <hyperlink ref="E677" r:id="rId756" display="https://www.heraldtribune.com/story/news/2022/07/07/trump-leaves-board-social-media-company-florida-federal-investigation/7828534001/"/>
    <hyperlink ref="E678" r:id="rId757" display="https://www.gao.gov/assets/730/721336.pdf"/>
    <hyperlink ref="G678" r:id="rId758" display="https://federalnewsnetwork.com/defense-main/2022/06/dods-acting-ig-is-in-his-position-unlawfully-gao-finds/?readmore=1"/>
    <hyperlink ref="E679" r:id="rId759" display="https://www.youtube.com/watch?v=hSNBe-Wt6Q4"/>
    <hyperlink ref="G679" r:id="rId760" display="https://www.npr.org/2022/06/28/1108396692/jan-6-committee-hearing-transcript"/>
    <hyperlink ref="E680" r:id="rId761" display="https://twitter.com/AWeissmann_/status/1542301775469977605"/>
    <hyperlink ref="E681" r:id="rId762" display="https://www.williamsonherald.com/features/education/complaint-filed-by-local-moms-for-liberty-chapter-rejected-by-state/article_81146dc4-518f-11ec-9d9a-237001a4ab9f.html"/>
    <hyperlink ref="E683" r:id="rId763" display="https://www.heraldtribune.com/story/news/2022/07/07/trump-leaves-board-social-media-company-florida-federal-investigation/7828534001/"/>
    <hyperlink ref="E684" r:id="rId764" display="https://www.youtube.com/watch?v=nwK_XLFOm_I"/>
    <hyperlink ref="G684" r:id="rId765" display="https://kanekoa.substack.com/p/erik-prince-on-2000-mules-and-the"/>
    <hyperlink ref="E685" r:id="rId766" display="https://storage.courtlistener.com/recap/gov.uscourts.flsd.617854/gov.uscourts.flsd.617854.125.0_1.pdf"/>
    <hyperlink ref="E686" r:id="rId767" display="https://www.cnn.com/2022/08/23/tech/twitter-whistleblower-peiter-zatko-security/index.html&#10;https://techpolicy.press/the-twitter-whistleblower-documents/&#10;https://www.theverge.com/2022/7/12/23205624/twitter-sues-elon-musk-acquisition-agreement"/>
    <hyperlink ref="G686" r:id="rId768" display="https://techpolicy.press/wp-content/uploads/2022/08/whistleblower_disclosure.pdf"/>
    <hyperlink ref="E687" r:id="rId769" display="https://www.youtube.com/watch?v=R-GAw1lLWJA&#10;https://web.archive.org/web/20220807102816/https://tomklingenstein.com/assets/pdfs/trumps_virtues.pdf"/>
    <hyperlink ref="E688" r:id="rId770" display="https://www.ajc.com/news/dawsonville-man-avoids-jail-in-jan-6-charge/PQCKUBACT5B3ZAM6JY27ZH6AMY/&#10;https://twitter.com/capitolhunters/status/1545056937577816064"/>
    <hyperlink ref="E689" r:id="rId771" display="https://abcnews.go.com/US/special-counsel-probed-trump-mar-lago-trip-aides/story?id=111334156"/>
    <hyperlink ref="E690" r:id="rId772" display="https://www.politico.com/news/2022/07/22/peter-thiel-arizona-senate-campaign-00047536"/>
    <hyperlink ref="E691" r:id="rId773" display="https://www.theguardian.com/technology/2022/jul/08/elon-musk-buy-twitter-withdraw"/>
    <hyperlink ref="E692" r:id="rId774" display="https://abcnews.go.com/US/special-counsel-probed-trump-mar-lago-trip-aides/story?id=111334156"/>
    <hyperlink ref="E693" r:id="rId775" display="https://www.nytimes.com/2022/07/11/opinion/january-6-trump-merrick-garland.html?smid=nytcore-ios-share"/>
    <hyperlink ref="E694" r:id="rId776" display="https://www.reuters.com/legal/government/us-judicial-panel-orders-probe-into-hiring-clerk-accused-racism-2022-07-08/"/>
    <hyperlink ref="E695" r:id="rId777" display="https://www.youtube.com/watch?v=iK7__28iw20"/>
    <hyperlink ref="G695" r:id="rId778" display="https://www.npr.org/2022/07/12/1111123258/jan-6-committee-hearing-transcript"/>
    <hyperlink ref="E696" r:id="rId779" display="https://www.politico.com/news/magazine/2022/07/12/weissmann-garland-justice-trump-investigation-00045502"/>
    <hyperlink ref="E697" r:id="rId780" display="https://twitter.com/JasonOverstreet/status/1547351611328053254"/>
    <hyperlink ref="E698" r:id="rId781" display="https://mashable.com/article/donald-trump-elon-musk-feud-twitter"/>
    <hyperlink ref="E699" r:id="rId782" display="https://www.cnn.com/interactive/uploads/20220714-letter-to-house-select-committee.jpg"/>
    <hyperlink ref="E700" r:id="rId783" display="https://theintercept.com/2022/07/14/jan-6-texts-deleted-secret-service/"/>
    <hyperlink ref="E701" r:id="rId784" display="https://abcnews.go.com/US/ivana-trump-wife-president-trump-dies-age/story?id=86834496"/>
    <hyperlink ref="E702" r:id="rId785" display="https://www.cnn.com/2022/07/15/politics/trump-depositions-delayed/index.html"/>
    <hyperlink ref="E703" r:id="rId786" display="https://www.washingtonpost.com/politics/2022/07/15/secret-service-subpoena-erased-texts/"/>
    <hyperlink ref="E704" r:id="rId787" display="https://www.salon.com/2022/07/19/moms-for-liberty-joyful-warriors-in-the-fight-to-demolish-public-school/"/>
    <hyperlink ref="E705" r:id="rId788" display="https://www.msnbc.com/transcripts/rachel-maddow-show/transcript-rachel-maddow-show-7-18-22-n1297590"/>
    <hyperlink ref="E706" r:id="rId789" display="https://www.washingtonpost.com/nation/2022/07/19/secret-service-texts/"/>
    <hyperlink ref="E707" r:id="rId790" display="https://www.nbcnews.com/politics/dhs-launched-criminal-probe-destruction-jan-6-secret-service-text-mess-rcna39392"/>
    <hyperlink ref="G707" r:id="rId791" display="https://www.nbcnews.com/politics/national-security/secret-service-took-cellphones-24-agents-involved-agencys-jan-6-riot-r-rcna49476"/>
    <hyperlink ref="E708" r:id="rId792" display="https://www.cnn.com/2022/07/20/politics/garrett-ziegler-rant/index.html"/>
    <hyperlink ref="E709" r:id="rId793" display="https://www.nytimes.com/2022/07/20/style/ivana-trump-funeral.html"/>
    <hyperlink ref="G709" r:id="rId794" display="https://www.snopes.com/fact-check/ivana-trump-golf-club-burial/"/>
    <hyperlink ref="E710" r:id="rId795" display="https://www.washingtonpost.com/elections/2022/07/20/blake-masters-arizona-senate-trump/"/>
    <hyperlink ref="E711" r:id="rId796" display="https://twitter.com/davidgura/status/1578944857611333632"/>
    <hyperlink ref="E712" r:id="rId797" display="https://www.youtube.com/watch?v=48HH4LVn07g"/>
    <hyperlink ref="G712" r:id="rId798" display="https://www.npr.org/2022/07/22/1112138665/jan-6-committee-hearing-transcript"/>
    <hyperlink ref="I712" r:id="rId799" display="https://www.thedailybeast.com/trump-never-ordered-national-guard-troops-to-protect-capitol-on-jan-6-ex-defense-secretary-chris-miller-says"/>
    <hyperlink ref="E713" r:id="rId800" display="https://web.archive.org/web/20220721202825/https://www.thedailybeast.com/far-right-channel-one-america-news-officially-dropped-by-verizon-fios"/>
    <hyperlink ref="E714" r:id="rId801" display="https://www.bloomberg.com/news/articles/2022-10-01/jan-6-judge-targeted-in-swat-hoax-likely-won-t-be-the-last"/>
    <hyperlink ref="E715" r:id="rId802" display="https://www.npr.org/2022/07/22/1113028724/the-january-6th-committee-rests-its-case-for-now-and-eyes-turn-to-merrick-garlan"/>
    <hyperlink ref="E716" r:id="rId803" display="https://www.npr.org/2022/07/22/1112937587/steve-bannon-guilty-jan-6-committee-contempt-charges"/>
    <hyperlink ref="E717" r:id="rId804" display="https://www.mlive.com/news/grand-rapids/2022/07/gibbs-banking-on-trump-support-grassroots-energy-in-race-against-devos-backed-meijer.html"/>
    <hyperlink ref="G717" r:id="rId805" display="https://thedispatch.com/article/the-trump-loyalist-whos-challenging/"/>
    <hyperlink ref="I717" r:id="rId806" display="https://archive.is/pZImj"/>
    <hyperlink ref="E718" r:id="rId807" display="https://www.washingtonpost.com/world/2022/07/27/viktor-orban-mixed-race-cpac/"/>
    <hyperlink ref="E719" r:id="rId808" display="https://archive.ph/GixbK"/>
    <hyperlink ref="E720" r:id="rId809" display="https://www.amazon.com/College-Scam-Universities-Bankrupting-Brainwashing/dp/1735503738"/>
    <hyperlink ref="G720" r:id="rId810" display="https://www.foxnews.com/politics/charlie-kirk-higher-education-scam-new-book-encourages-americans-anything-college"/>
    <hyperlink ref="E721" r:id="rId811" display="https://www.americanoversight.org/american-oversight-obtains-desantis-migrant-flight-contract-records"/>
    <hyperlink ref="G721" r:id="rId812" display="https://twitter.com/MattGertz/status/1570386933615935490"/>
    <hyperlink ref="E722" r:id="rId813" display="https://www.nbcnews.com/politics/2020-election/merrick-garland-not-rule-prosecuting-trump-jan-6-rcna40092"/>
    <hyperlink ref="E723" r:id="rId814" display="https://www.washingtonpost.com/national-security/2022/07/26/trump-justice-investigation-january-6/"/>
    <hyperlink ref="E724" r:id="rId815" display="https://www.cnn.com/2022/07/26/politics/justice-department-pence-short-jacob-trump-grand-jury/index.html"/>
    <hyperlink ref="E725" r:id="rId816" display="https://www.washingtonpost.com/nation/2022/07/28/homeland-security-texts-jan6/"/>
    <hyperlink ref="E726" r:id="rId817" display="https://taibbi.substack.com/p/im-just-going-to-go-to-the-heart"/>
    <hyperlink ref="E728" r:id="rId818" display="https://twitter.com/capitolhunters/status/1553069165308772352&#10;https://www.salon.com/2016/12/29/russia-calexit-texit-dissent/"/>
    <hyperlink ref="G728" r:id="rId819" display="https://lawandcrime.com/high-profile/russian-man-recruited-u-s-groups-from-florida-georgia-and-california-to-sow-discord-and-push-anti-u-s-agitprop-doj/"/>
    <hyperlink ref="E729" r:id="rId820" display="https://www.cnn.com/2022/07/28/politics/trump-liv-golf-tournament-saudi-arabia/index.html"/>
    <hyperlink ref="E731" r:id="rId821" display="https://twitter.com/StandTogether/status/1554214551033417729&#10;https://twitter.com/StandTogether/status/1554223120323694597"/>
    <hyperlink ref="G731" r:id="rId822" display="https://web.archive.org/web/20220806195541/https://twitter.com/StandTogether/status/1554214551033417729&#10;https://web.archive.org/web/20220807072626/https://twitter.com/StandTogether/status/1554223120323694597"/>
    <hyperlink ref="E732" r:id="rId823" display="https://english.atlatszo.hu/2022/08/17/pm-viktor-orbans-meeting-with-donald-trump-cost-e141-thousand-for-the-hungarian-taxpayers/#"/>
    <hyperlink ref="E733" r:id="rId824" display="https://www.americanoversight.org/defense-department-and-army-failed-to-preserve-jan-6-text-messages"/>
    <hyperlink ref="E734" r:id="rId825" display="https://www.nytimes.com/2022/08/02/us/politics/pat-cipollone-subpoena.html"/>
    <hyperlink ref="G734" r:id="rId826" display="https://www.cnn.com/2022/08/03/politics/philbin-subpoena/index.html"/>
    <hyperlink ref="I734" r:id="rId827" display="https://abcnews.go.com/US/white-house-counsel-subpoenaed-federal-grand-jury-investigating/story?id=87845397"/>
    <hyperlink ref="E735" r:id="rId828" display="https://www.timesofisrael.com/blake-masters-republican-who-once-cited-a-nazi-official-wins-in-arizona-primaries/"/>
    <hyperlink ref="G735" r:id="rId829" display="https://www.cnn.com/2022/08/29/politics/blake-masters-campaign-website-changes/index.html"/>
    <hyperlink ref="E736" r:id="rId830" display="https://www.npr.org/sections/2022-live-primary-election-race-results/2022/08/03/1114845378/arizona-secretary-of-state-primary-election-results"/>
    <hyperlink ref="E737" r:id="rId831" location="docIndex=0&amp;page=1" display="https://tsdr.uspto.gov/documentviewer?caseId=sn97072472&amp;docId=OOA20220802140346#docIndex=0&amp;page=1"/>
    <hyperlink ref="G737" r:id="rId832" display="https://www.axios.com/2022/08/25/trump-truth-social-trademark-denied"/>
    <hyperlink ref="E738" r:id="rId833" display="https://www.nytimes.com/2022/08/03/us/politics/sweden-finland-nato-senate-vote.html"/>
    <hyperlink ref="E739" r:id="rId834" display="https://apnews.com/article/russia-ukraine-nato-travel-poland-a9fe642a0a36169912a1b69e65a08542"/>
    <hyperlink ref="E740" r:id="rId835" display="https://www.politico.com/news/2022/08/04/viktor-orban-cpac-00049935"/>
    <hyperlink ref="E741" r:id="rId836" display="https://www.npr.org/2022/08/04/1115531903/a-judge-unleased-a-tirade-on-a-prominent-jan-6-defendant-for-his-post-plea-comme"/>
    <hyperlink ref="E742" r:id="rId837" display="https://www.emptywheel.net/2022/08/04/its-a-tremendous-amount-of-information-the-details-about-alex-jones-phone/"/>
    <hyperlink ref="E743" r:id="rId838" display="https://www.cnbc.com/2022/08/04/trump-and-white-house-officials-likely-to-be-criminally-charged-in-election-probe.html"/>
    <hyperlink ref="E744" r:id="rId839" display="https://www.foxnews.com/media/laura-ingraham-does-look-record-someone-waning-political-influence"/>
    <hyperlink ref="E745" r:id="rId840" display="https://web.archive.org/web/20221227065400/https://www.njspotlightnews.org/2022/08/donald-trump-political-action-committees-pacs-payments-loyal-political-operatives-attorneys-reelection-robert-gabriel-jr-bill-stepien-alina-habba-the-apprentice-mary-trump/"/>
    <hyperlink ref="E746" r:id="rId841" display="https://sites.libsyn.com/404672/episode-19-an-american-revival-a-new-conservative-consensus-a-conversation-with-author-publisher-scott-mckay&#10;https://www.cnn.com/2023/12/01/politics/kfile-mike-johnson-conspiracy-theories-homophobic-slurs?cid=ios_app"/>
    <hyperlink ref="E747" r:id="rId842" display="https://twitter.com/MacFarlaneNews/status/1555613354260983808"/>
    <hyperlink ref="E749" r:id="rId843" display="https://storage.courtlistener.com/recap/gov.uscourts.flsd.617854/gov.uscourts.flsd.617854.57.0_1.pdf"/>
    <hyperlink ref="E750" r:id="rId844" display="https://efile.fara.gov/docs/7151-Exhibit-AB-20220805-1.pdf"/>
    <hyperlink ref="E751" r:id="rId845" display="https://www.emptywheel.net/2022/08/08/brandon-strakas-cell/"/>
    <hyperlink ref="E752" r:id="rId846" display="https://twitter.com/stevanzetti/status/1555643907802890241"/>
    <hyperlink ref="E753" r:id="rId847" display="https://twitter.com/Acyn/status/1555785945378656256"/>
    <hyperlink ref="G753" r:id="rId848" display="https://twitter.com/Teri_Kanefield/status/1555905502277537792"/>
    <hyperlink ref="E754" r:id="rId849" display="https://twitter.com/Acyn/status/1556007614135148544"/>
    <hyperlink ref="E755" r:id="rId850" display="https://web.archive.org/web/20220807121701/https://boundarychannel.com/personnel/"/>
    <hyperlink ref="G755" r:id="rId851" display="https://web.archive.org/web/20211102044215/https://boundarychannel.com/personnel/"/>
    <hyperlink ref="E756" r:id="rId852" display="https://www.newyorker.com/magazine/2022/08/15/inside-the-war-between-trump-and-his-generals"/>
    <hyperlink ref="E757" r:id="rId853" display="https://www.cnn.com/2022/08/08/politics/alex-jones-january-6/index.html"/>
    <hyperlink ref="E758" r:id="rId854" display="https://twitter.com/PeterSchorschFL/status/1556771253167558657&#10;https://storage.courtlistener.com/recap/gov.uscourts.flsd.617854/gov.uscourts.flsd.617854.18.0_2.pdf&#10;https://www.politico.com/f/?id=00000183-625b-da48-a3e3-e2ff83050000"/>
    <hyperlink ref="G758" r:id="rId855" display="https://www.cnn.com/2022/08/08/politics/mar-a-lago-search-warrant-fbi-donald-trump/index.html&#10;https://twitter.com/creek_twit/status/1565893305442893825"/>
    <hyperlink ref="E759" r:id="rId856" display="https://www.thedailybeast.com/russian-state-medias-response-to-the-mar-a-lago-raid-is-a-spectacle-you-dont-want-to-miss"/>
    <hyperlink ref="E760" r:id="rId857" display="https://twitter.com/JasonLeopold/status/1558987985818767362"/>
    <hyperlink ref="E762" r:id="rId858" display="https://www.mediamatters.org/qanon-conspiracy-theory/official-video-posted-trumps-social-media-account-appears-use-qanon-song"/>
    <hyperlink ref="E763" r:id="rId859" display="https://twitter.com/RealKyleMorris/status/1557124532485427201"/>
    <hyperlink ref="G763" r:id="rId860" display="https://twitter.com/capitolhunters/status/1557144974336073728"/>
    <hyperlink ref="I763" r:id="rId861" display="https://www.pennlive.com/news/2022/08/fbi-delivers-subpoenas-to-several-pa-republican-lawmakers-sources-say.html"/>
    <hyperlink ref="E764" r:id="rId862" display="https://www.cadc.uscourts.gov/internet/opinions.nsf/524B3B5CED10789D8525889900538BAB/$file/21-5289-1958452.pdf"/>
    <hyperlink ref="E766" r:id="rId863" display="https://www.breitbart.com/politics/2022/08/17/over-500-pastors-faith-leaders-gather-san-diego-turning-point-usa-faith-summit-only-pulpits-have-power-change-america/&#10;https://twitter.com/NC5PhilWilliams/status/1573707066316832769"/>
    <hyperlink ref="E767" r:id="rId864" display="https://www.documentcloud.org/documents/22278384-leopold-fps-foia-fbi-threats-mar-a-lago"/>
    <hyperlink ref="G767" r:id="rId865" display="https://twitter.com/JasonLeopold/status/1568340897632522240"/>
    <hyperlink ref="I767" r:id="rId866" display="https://www.bloomberg.com/news/articles/2022-09-09/mar-a-lago-search-spurred-us-alert-on-risk-of-anti-fbi-violence"/>
    <hyperlink ref="E768" r:id="rId867" display="https://www.azmirror.com/blog/nrsc-scraps-more-than-2-million-in-ads-backing-blake-masters/"/>
    <hyperlink ref="E769" r:id="rId868" display="https://mobile.twitter.com/gal_suburban/status/1557216511785418752"/>
    <hyperlink ref="E770" r:id="rId869" display="https://www.newsweek.com/exclusive-informer-told-fbi-what-docs-trump-was-hiding-where-1732283&#10;https://twitter.com/capitolhunters/status/1557493521778499584"/>
    <hyperlink ref="E771" r:id="rId870" display="https://web.archive.org/web/20220811024734/https://justthenews.com/politics-policy/all-things-trump/trump-got-grand-jury-subpoena-spring-voluntarily-cooperated-home&#10;https://web.archive.org/web/20220811072506/https://justthenews.com/politics-policy/all-things-trump/trump-got-grand-jury-subpoena-spring-voluntarily-cooperated-home"/>
    <hyperlink ref="G771" r:id="rId871" display="https://web.archive.org/web/20220812005919/https://justthenews.com/politics-policy/all-things-trump/trump-got-grand-jury-subpoena-spring-voluntarily-cooperated-home"/>
    <hyperlink ref="E772" r:id="rId872" display="https://www.washingtonpost.com/opinions/2022/08/11/merrick-garland-explain-mar-a-lago-search/"/>
    <hyperlink ref="E773" r:id="rId873" display="https://www.cnn.com/2022/08/12/us/fbi-cincinnati-office-armed-suspect-what-we-know"/>
    <hyperlink ref="G773" r:id="rId874" display="https://twitter.com/capitolhunters/status/1557886667872403457"/>
    <hyperlink ref="I773" r:id="rId875" location="Echobox=1660260140" display="https://www.theguardian.com/us-news/2022/aug/11/fbi-armed-man-gunfire-standoff-ohio?utm_term=Autofeed&amp;CMP=soc_568&amp;utm_medium=Social&amp;utm_source=Twitter#Echobox=1660260140"/>
    <hyperlink ref="E774" r:id="rId876" display="https://storage.courtlistener.com/recap/gov.uscourts.flsd.618763/gov.uscourts.flsd.618763.1.0.pdf"/>
    <hyperlink ref="G774" r:id="rId877" display="https://www.nytimes.com/2022/08/13/us/politics/trump-classified-material-fbi.html"/>
    <hyperlink ref="E776" r:id="rId878" display="https://www.cnn.com/2022/08/08/politics/mar-a-lago-search-warrant-fbi-donald-trump/index.html"/>
    <hyperlink ref="G776" r:id="rId879" display="https://twitter.com/kyledcheney/status/1557800711223742467"/>
    <hyperlink ref="I776" r:id="rId880" display="https://twitter.com/kyledcheney/status/1557814175887507457"/>
    <hyperlink ref="E777" r:id="rId881" display="https://www.youtube.com/watch?v=diI8Pg1I_wQ"/>
    <hyperlink ref="J777" r:id="rId882" display="https://www.nytimes.com/2022/08/11/us/politics/trump-fbi-subpoena.html"/>
    <hyperlink ref="E778" r:id="rId883" display="https://www.wcpo.com/news/local-news/warren-county/i-71-closed-in-warren-county-for-police-activity"/>
    <hyperlink ref="E779" r:id="rId884" display="https://oversight.house.gov/sites/democrats.oversight.house.gov/files/2022-08-11%20Election%20Disinformation%20Report%20.pdf"/>
    <hyperlink ref="E780" r:id="rId885" display="https://www.mediamatters.org/john-solomon/kash-patel-said-he-and-john-solomon-are-mission-show-mar-lago-documents-were"/>
    <hyperlink ref="E781" r:id="rId886" display="https://twitter.com/kilmeade/status/1558177615663464448"/>
    <hyperlink ref="E783" r:id="rId887" display="https://www.thedailybeast.com/ex-trump-aide-sics-maga-lackeys-on-alleged-fbi-agents-families?via=ios"/>
    <hyperlink ref="E784" r:id="rId888" display="https://www.nytimes.com/interactive/2022/08/12/us/politics/trump-search-warrant-document.html"/>
    <hyperlink ref="E785" r:id="rId889" display="https://www.tampabay.com/news/florida-politics/2022/08/12/desantis-press-secretary-christina-pushaw-moves-to-join-his-campaign-staff/"/>
    <hyperlink ref="E786" r:id="rId890" display="https://twitter.com/Acyn/status/1558242840181874688"/>
    <hyperlink ref="E787" r:id="rId891" display="https://twitter.com/debostic/status/1557922227378700288"/>
    <hyperlink ref="E788" r:id="rId892" display="https://www.nytimes.com/2022/08/13/us/politics/trump-classified-material-fbi.html"/>
    <hyperlink ref="E789" r:id="rId893" display="https://www.washingtonpost.com/national-security/2022/08/13/trump-mar-a-lago-search/"/>
    <hyperlink ref="G789" r:id="rId894" display="https://twitter.com/capitolhunters/status/1558594372857372672"/>
    <hyperlink ref="E790" r:id="rId895" display="https://twitter.com/RandPaul/status/1558579480171614209?s=20&amp;t=aTyPOAnNhcqwk0ImjGnQRg"/>
    <hyperlink ref="G790" r:id="rId896" display="https://www.fff.org/2019/06/03/repeal-the-espionage-act/"/>
    <hyperlink ref="I790" r:id="rId897" display="https://www.businessinsider.com/mar-a-lagoo-raid-rand-paul-repeal-espionage-act-trump-2022-8"/>
    <hyperlink ref="E791" r:id="rId898" display="https://twitter.com/FordFischer/status/1558590358245736448"/>
    <hyperlink ref="E792" r:id="rId899" display="https://justthenews.com/politics-policy/all-things-trump/breaking-trump-describes-process-how-he-declassified-documents"/>
    <hyperlink ref="E793" r:id="rId900" display="https://twitter.com/ZTPetrizzo/status/1558656526981758976"/>
    <hyperlink ref="E794" r:id="rId901" display="https://twitter.com/ZcohenCNN/status/1558537268352229376"/>
    <hyperlink ref="E795" r:id="rId902" display="https://twitter.com/az_rww/status/1558961531932446720"/>
    <hyperlink ref="E796" r:id="rId903" display="https://www.politico.com/news/2022/08/15/justice-department-subpoenas-trump-lawyer-eric-herschmann-00051899"/>
    <hyperlink ref="E797" r:id="rId904" display="https://www.cnn.com/2022/09/02/politics/mark-meadows-texts-emails-national-archives/index.html"/>
    <hyperlink ref="E798" r:id="rId905" display="https://www.justice.gov/usao-dc/capitol-breach-cases?combine=lamotta"/>
    <hyperlink ref="G798" r:id="rId906" display="https://www.courtlistener.com/docket/65380397/11/united-states-v-lamotta/"/>
    <hyperlink ref="E799" r:id="rId907" display="https://twitter.com/JasonLeopold/status/1562227621898756098"/>
    <hyperlink ref="E800" r:id="rId908" display="https://www.politico.com/news/2022/08/16/records-trump-fbi-white-house-mar-a-lago-00052272"/>
    <hyperlink ref="E801" r:id="rId909" display="https://thehill.com/blogs/blog-briefing-room/news/3605110-elon-musk-featured-at-kevin-mccarthys-gop-retreat-in-wyoming/"/>
    <hyperlink ref="G801" r:id="rId910" display="https://twitter.com/TonyGonzales4TX/status/1559737882755051520"/>
    <hyperlink ref="I801" r:id="rId911" display="https://archive.ph/EBdX1"/>
    <hyperlink ref="K801" r:id="rId912" display="https://archive.ph/x0yvF"/>
    <hyperlink ref="E802" r:id="rId913" display="https://twitter.com/RonFilipkowski/status/1560062894984896513"/>
    <hyperlink ref="E803" r:id="rId914" display="https://edition.cnn.com/2022/08/22/politics/justice-department-subpoena-national-archives-january-6-documents/index.html"/>
    <hyperlink ref="E804" r:id="rId915" display="https://www.nytimes.com/2022/08/18/us/politics/trump-fbi-classified-documents.html"/>
    <hyperlink ref="E805" r:id="rId916" display="https://storage.courtlistener.com/recap/gov.uscourts.flsd.617854/gov.uscourts.flsd.617854.57.0_1.pdf"/>
    <hyperlink ref="E806" r:id="rId917" display="https://storage.courtlistener.com/recap/gov.uscourts.dcd.240991/gov.uscourts.dcd.240991.60.1.pdf"/>
    <hyperlink ref="E807" r:id="rId918" display="https://storage.courtlistener.com/recap/gov.uscourts.dcd.226698/gov.uscourts.dcd.226698.66.0.pdf"/>
    <hyperlink ref="E808" r:id="rId919" display="https://www.politico.com/news/magazine/2022/08/19/jan-6-coup-authoritarianism-expert-roundtable-00052281"/>
    <hyperlink ref="E809" r:id="rId920" display="https://twitter.com/MuellerSheWrote/status/1561443799892520961"/>
    <hyperlink ref="G809" r:id="rId921" display="https://www.youtube.com/watch?v=ViIFCWd7Ra0"/>
    <hyperlink ref="E810" r:id="rId922" display="https://archive.is/tEfEM"/>
    <hyperlink ref="G810" r:id="rId923" display="https://www.levernews.com/how-a-secretive-billionaire-handed-his-fortune-to-the-architect-of-the-right-wing-takeover-of-the-courts/"/>
    <hyperlink ref="I810" r:id="rId924" display="https://www.propublica.org/article/barre-seid-heartland-institute-hillsdale-college-gmu"/>
    <hyperlink ref="E811" r:id="rId925" display="https://storage.courtlistener.com/recap/gov.uscourts.flsd.618763/gov.uscourts.flsd.618763.1.0.pdf"/>
    <hyperlink ref="E812" r:id="rId926" display="https://www.cnn.com/videos/tv/2022/08/23/tl-panel-jake-tapper-live.cnn"/>
    <hyperlink ref="E813" r:id="rId927" display="https://justthenews.com/government/courts-law/full-text-national-archives-letter-trump-classified-documents"/>
    <hyperlink ref="E814" r:id="rId928" display="https://www.archives.gov/files/foia/wall-letter-to-evan-corcoran-re-trump-boxes-05.10.2022.pdf"/>
    <hyperlink ref="E815" r:id="rId929" display="https://www.rollingstone.com/politics/politics-news/trump-tells-lawyers-get-my-top-secrets-documents-back-1234580501/"/>
    <hyperlink ref="G815" r:id="rId930" display="https://archive.ph/4IbMd"/>
    <hyperlink ref="E816" r:id="rId931" display="https://www.politico.com/news/2022/08/23/judge-seeks-clarity-about-trumps-move-on-records-seized-from-mar-a-lago-00053378"/>
    <hyperlink ref="G816" r:id="rId932" display="https://web.archive.org/web/20220906135959/https://www.thedailybeast.com/donald-trump-went-judge-shopping-and-it-paid-off-in-mar-a-lago-case"/>
    <hyperlink ref="E817" r:id="rId933" display="https://twitter.com/WSJ/status/1562205572732030976"/>
    <hyperlink ref="E818" r:id="rId934" display="https://twitter.com/DeForestNews6/status/1562242537334755328&#10;https://twitter.com/nickmartin/status/1562265492898729984"/>
    <hyperlink ref="G818" r:id="rId935" display="https://twitter.com/AlKapDC/status/1562267465752657920"/>
    <hyperlink ref="E819" r:id="rId936" display="https://techcrunch.com/2022/08/23/28-seed-thiel-capital/"/>
    <hyperlink ref="G819" r:id="rId937" display="https://www.vice.com/en/article/4axnab/peter-thiels-investment-firm-is-backing-a-menstrual-cycle-focused-femtech-company"/>
    <hyperlink ref="E820" r:id="rId938" display="https://www.cnn.com/2022/08/23/tech/twitter-whistleblower-peiter-zatko-security/index.html"/>
    <hyperlink ref="E821" r:id="rId939" display="https://www.documentcloud.org/documents/22187418-2653f9df-378a-45da-8b46-e3e17c0cb4a6&#10;https://nypost.com/2022/09/21/fbi-hero-paying-the-price-for-exposing-unjust-persecution-of-conservative-americans/"/>
    <hyperlink ref="E822" r:id="rId940" display="https://storage.courtlistener.com/recap/gov.uscourts.dcd.241008/gov.uscourts.dcd.241008.441.0.pdf"/>
    <hyperlink ref="E823" r:id="rId941" display="https://www.documentcloud.org/documents/22187589-190322-barr-memo"/>
    <hyperlink ref="E824" r:id="rId942" display="https://www.politico.com/news/2022/08/25/trump-attorney-fake-electors-subpoena-00053765"/>
    <hyperlink ref="G824" r:id="rId943" display="https://www.politico.com/news/2022/08/25/trump-attorney-fake-electors-subpoena-00053765"/>
    <hyperlink ref="E825" r:id="rId944" display="https://twitter.com/atrupar/status/1562795522226008067"/>
    <hyperlink ref="E826" r:id="rId945" display="https://storage.courtlistener.com/recap/gov.uscourts.flsd.617854/gov.uscourts.flsd.617854.94.0_2.pdf"/>
    <hyperlink ref="E827" r:id="rId946" display="https://edition.cnn.com/2022/08/25/politics/trump-maralago-documents-private-concerns-legal-tom-fitton/index.html"/>
    <hyperlink ref="E828" r:id="rId947" display="https://www.axios.com/2022/08/25/trump-truth-social-trademark-denied"/>
    <hyperlink ref="E829" r:id="rId948" display="https://www.politico.com/f/?id=00000182-d5b2-dc2e-a3a3-dfb650070000"/>
    <hyperlink ref="G829" r:id="rId949" display="https://www.politico.com/news/2022/08/25/trump-attorney-fake-electors-subpoena-00053765"/>
    <hyperlink ref="E830" r:id="rId950" display="https://twitter.com/capitolhunters/status/1562990331557445632"/>
    <hyperlink ref="E831" r:id="rId951" display="https://storage.courtlistener.com/recap/gov.uscourts.flsd.617854/gov.uscourts.flsd.617854.98.0_1.pdf"/>
    <hyperlink ref="G831" r:id="rId952" display="https://www.politico.com/news/2022/08/26/trump-mar-a-lago-affidavit-release-00053944"/>
    <hyperlink ref="E832" r:id="rId953" display="https://twitter.com/Acyn/status/1564029020995469312"/>
    <hyperlink ref="E833" r:id="rId954" location="sp=show-clips" display="https://video.foxnews.com/v/6311511993112?playlist_id=938973798001#sp=show-clips"/>
    <hyperlink ref="E834" r:id="rId955" display="https://theintercept.com/2022/08/29/january-6-secret-service-anthony-ornato-retirement/"/>
    <hyperlink ref="E835" r:id="rId956" display="https://www.thedailybeast.com/dinesh-dsouzas-election-denying-book-2000-mules-suddenly-delayed-over-significant-error"/>
    <hyperlink ref="G835" r:id="rId957" display="https://www.npr.org/2022/09/08/1121648290/a-publisher-abruptly-recalled-the-2-000-mules-election-denial-book-npr-got-a-cop"/>
    <hyperlink ref="E837" r:id="rId958" display="https://storage.courtlistener.com/recap/gov.uscourts.flsd.618763/gov.uscourts.flsd.618763.48.0_1.pdf"/>
    <hyperlink ref="G837" r:id="rId959" display="https://s3.documentcloud.org/documents/22272787/attach.pdf"/>
    <hyperlink ref="I837" r:id="rId960" display="https://www.lawfareblog.com/justice-department-files-40-page-opposition-mar-lago-special-master-request"/>
    <hyperlink ref="E838" r:id="rId961" display="https://www.theguardian.com/commentisfree/2022/aug/30/trump-plaything-truth-social-reportedly-about-to-collapse-why-am-i-not-surprised?CMP=share_btn_tw"/>
    <hyperlink ref="E839" r:id="rId962" display="https://twitter.com/ChrisA0213/status/1565024895083450373"/>
    <hyperlink ref="G839" r:id="rId963" display="https://twitter.com/Ed_in_Raleigh/status/1565074317771247622"/>
    <hyperlink ref="E840" r:id="rId964" display="https://archive.ph/BVnXM"/>
    <hyperlink ref="G840" r:id="rId965" display="https://stanforddaily.com/2022/08/31/elon-musk-subpoenas-stanford-in-legal-battle-with-twitter/"/>
    <hyperlink ref="E842" r:id="rId966" display="https://www.cnbc.com/2022/09/01/trump-agrees-to-give-financial-records-to-house-oversight-committee.html"/>
    <hyperlink ref="E843" r:id="rId967" display="https://january6th.house.gov/sites/democrats.january6th.house.gov/files/2022-9-1.BGT%20letter%20to%20Gingrich%20Final.pdf"/>
    <hyperlink ref="E844" r:id="rId968" display="https://www.documentcloud.org/documents/22274704-trumphearingtranscript"/>
    <hyperlink ref="G844" r:id="rId969" display="https://twitter.com/emptywheel/status/1566084610693414917"/>
    <hyperlink ref="I844" r:id="rId970" display="https://www.lawfareblog.com/mar-lago-showdown-federal-court"/>
    <hyperlink ref="E845" r:id="rId971" display="https://www.justice.gov/usao-dc/case-multi-defendant/file/1530526/download"/>
    <hyperlink ref="G845" r:id="rId972" display="https://www.nytimes.com/2022/09/01/us/politics/oath-keepers-lawyer-arrested.html"/>
    <hyperlink ref="E846" r:id="rId973" display="https://twitter.com/KlasfeldReports/status/1565690840789516288"/>
    <hyperlink ref="E848" r:id="rId974" display="https://storage.courtlistener.com/recap/gov.uscourts.flsd.618763/gov.uscourts.flsd.618763.39.1_1.pdf"/>
    <hyperlink ref="G848" r:id="rId975" display="https://twitter.com/emptywheel/status/1565726754827796482"/>
    <hyperlink ref="E849" r:id="rId976" display="https://twitter.com/KFaulders/status/1565696970139779078"/>
    <hyperlink ref="E850" r:id="rId977" display="https://www.democracydocket.com/alerts/michigan-republicans-sue-to-overturn-the-results-of-the-2020-presidential-election/"/>
    <hyperlink ref="E851" r:id="rId978" display="https://apnews.com/article/russia-ukraine-prague-european-union-d47093ce6a14354f22d68383722144a3&#10;https://twitter.com/AlexAlvarova/status/1566387700717993984"/>
    <hyperlink ref="E852" r:id="rId979" display="https://twitter.com/FrankFigliuzzi1/status/1566438538765279232"/>
    <hyperlink ref="E853" r:id="rId980" display="https://twitter.com/GossiTheDog/status/1566728231893573634"/>
    <hyperlink ref="G853" r:id="rId981" display="https://www.vice.com/en/article/ake7q5/kiwi-farms-jim-watkins-8kun"/>
    <hyperlink ref="E854" r:id="rId982" display="https://storage.courtlistener.com/recap/gov.uscourts.flsd.618763/gov.uscourts.flsd.618763.64.0_2.pdf"/>
    <hyperlink ref="E855" r:id="rId983" display="https://s3.documentcloud.org/documents/22275604/9-6-22-rhodes-motion-to-substitute-attorney-continue-trial.pdf"/>
    <hyperlink ref="E856" r:id="rId984" display="https://www.citizensforethics.org/news/press-releases/judge-removes-couy-griffin-from-office-for-engaging-in-the-january-6-insurrection/&#10;https://twitter.com/capitolhunters/status/1567207167001870336"/>
    <hyperlink ref="E857" r:id="rId985" display="https://warontherocks.com/2022/09/to-support-and-defend-principles-of-civilian-control-and-best-practices-of-civil-military-relations/"/>
    <hyperlink ref="E858" r:id="rId986" display="https://twitter.com/RWApodcast/status/1567114124575793154"/>
    <hyperlink ref="E859" r:id="rId987" display="https://www.reuters.com/markets/deals/exclusive-deal-partner-trumps-truth-social-fails-get-backing-spac-extension-2022-09-06/"/>
    <hyperlink ref="G859" r:id="rId988" display="https://www.washingtonpost.com/technology/2022/09/06/truth-social-trump-finances-spac/"/>
    <hyperlink ref="E860" r:id="rId989" display="https://www.washingtonpost.com/national-security/2022/09/06/trump-nuclear-documents/&#10;https://www.emptywheel.net/2022/09/07/team-trump-knows-details-of-the-investigation-that-jay-bratt-does-not/"/>
    <hyperlink ref="E861" r:id="rId990" display="https://twitter.com/Cernovich/status/1567318130141331460"/>
    <hyperlink ref="E862" r:id="rId991" display="https://twitter.com/ZTPetrizzo/status/1567552139286700035"/>
    <hyperlink ref="G862" r:id="rId992" display="https://www.businessinsider.com/trump-fbi-seizure-of-confidential-medical-file-mar-a-lago-2022-9?utmSource=twitter&amp;utmContent=referral&amp;utmTerm=topbar&amp;referrer=twitter"/>
    <hyperlink ref="E863" r:id="rId993" display="https://www.theguardian.com/us-news/2022/sep/07/steve-bannon-to-be-indicted-on-fresh-charges-over-border-wall-sources"/>
    <hyperlink ref="E864" r:id="rId994" display="https://twitter.com/TomFitton/status/1567492973176168449"/>
    <hyperlink ref="E865" r:id="rId995" display="https://www.americanoversight.org/document/florida-department-of-transportation-migrant-flight-contract-records&#10;https://www.nbcmiami.com/news/local/desantis-czar-used-alias-private-email-as-contractor-sought-migrant-flights-deal/2937675/"/>
    <hyperlink ref="G865" r:id="rId996" display="https://web.archive.org/web20221009220718/https://www.miamiherald.com/news/politics-government/state-politics/article266177831.html&#10;https://amp.miamiherald.com/news/local/immigration/article270462907.html"/>
    <hyperlink ref="E866" r:id="rId997" display="https://www.pbs.org/wgbh/frontline/article/michael-flynn-government-insider-holy-warrior/?utm_campaign=frontline&amp;utm_content=1662564911&amp;utm_medium=social&amp;utm_source=twitter"/>
    <hyperlink ref="G867" r:id="rId998" display="https://archive.ph/GixbK"/>
    <hyperlink ref="I867" r:id="rId999" display="https://www.thedailybeast.com/making-michael-flynn-a-sarasota-poll-watcher-is-lunacy"/>
    <hyperlink ref="E868" r:id="rId1000" display="https://storage.courtlistener.com/recap/gov.uscourts.flsd.610157/gov.uscourts.flsd.610157.267.0.pdf"/>
    <hyperlink ref="E869" r:id="rId1001" display="https://www.cnn.com/2022/09/08/politics/steve-bannon-not-guilty-plea-surrender-border-wall-charges/index.html"/>
    <hyperlink ref="E870" r:id="rId1002" display="https://www.kansascity.com/news/politics-government/article265553211.html"/>
    <hyperlink ref="E871" r:id="rId1003" display="https://www.wfla.com/news/polk-county/fbi-doubles-reward-for-info-on-lakeland-man-wanted-for-jan-6-riot/"/>
    <hyperlink ref="E872" r:id="rId1004" display="https://www.nytimes.com/2022/09/09/us/politics/jan-6-trump-political-aides-subpoena.html&#10;https://www.nytimes.com/2022/09/12/us/politics/trump-aides-jan-6-doj.html"/>
    <hyperlink ref="E873" r:id="rId1005" display="https://twitter.com/bennyjohnson/status/1568319829719027712"/>
    <hyperlink ref="E874" r:id="rId1006" display="https://twitter.com/Acyn/status/1564408136378843136"/>
    <hyperlink ref="E875" r:id="rId1007" display="https://www.vice.com/en/article/ake7q5/kiwi-farms-jim-watkins-8kun"/>
    <hyperlink ref="E876" r:id="rId1008" display="https://apnews.com/article/2022-midterm-elections-science-donald-trump-new-brunswick-york-16b74c34b1902864f9fe205184830f94"/>
    <hyperlink ref="G876" r:id="rId1009" display="https://apnews.com/article/entertainment-education-canada-kentucky-world-war-i-0a3f1a382ebb3816991f253bc12a5d1f"/>
    <hyperlink ref="E878" r:id="rId1010" display="https://www.moscowtimes.ru/2022/09/11/polnii-krah-putin-otmenil-soveschanie-s-generalami-posle-krupneishego-porazheniya-armii-s-nachala-voini-a24146"/>
    <hyperlink ref="E879" r:id="rId1011" display="https://web.archive.org/web/20220917215645/https://nationalconservatism.org/natcon-3-2022/presenters/christina-pushaw/&#10;https://web.archive.org/web/20220917220149/https://nationalconservatism.org/natcon-3-2022/speakers/&#10;https://www.salon.com/2022/06/24/national-conservative-manifesto-a-plan-for-fascism--but-its-not-hypothetical/&#10;https://religiondispatches.org/inside-natcon-the-elite-movement-laying-the-foundation-for-a-maga-that-will-outlast-trump-and-remake-america-part-i/"/>
    <hyperlink ref="G879" r:id="rId1012" display="https://religiondispatches.org/inside-natcon-the-elite-movement-laying-the-foundation-for-a-maga-that-will-outlast-trump-and-remake-america-part-i/&#10;https://religiondispatches.org/white-nationalist-ideology-shines-through-at-elite-maga-conference-inside-natcon-part-ii/"/>
    <hyperlink ref="E880" r:id="rId1013" display="https://www.nytimes.com/2022/09/16/us/politics/trump-lawyers-herschmann.html"/>
    <hyperlink ref="E881" r:id="rId1014" display="https://storage.courtlistener.com/recap/gov.uscourts.flsd.618763/gov.uscourts.flsd.618763.85.0_1.pdf&#10;https://storage.courtlistener.com/recap/gov.uscourts.flsd.618763/gov.uscourts.flsd.618763.84.0.pdf"/>
    <hyperlink ref="G881" r:id="rId1015" display="https://www.courtlistener.com/docket/64911367/trump-v-united-states/"/>
    <hyperlink ref="E882" r:id="rId1016" display="https://oversight.house.gov/sites/democrats.oversight.house.gov/files/2022-09-13.CBM%20to%20Steidel%20Wall-NARA%20re%20MAL%20Certification%20FINAL.pdf"/>
    <hyperlink ref="E883" r:id="rId1017" display="https://storage.courtlistener.com/recap/gov.uscourts.flsd.617854/gov.uscourts.flsd.617854.125.0_1.pdf"/>
    <hyperlink ref="E884" r:id="rId1018" display="https://twitter.com/EricColumbus/status/1569681073616945157"/>
    <hyperlink ref="E886" r:id="rId1019" display="https://twitter.com/JackPosobiec/status/1569889747161546754"/>
    <hyperlink ref="G886" r:id="rId1020" display="https://twitter.com/JackPosobiec/status/1569889747161546754"/>
    <hyperlink ref="E887" r:id="rId1021" display="https://twitter.com/RudyGiuliani/status/1570157243957493760&#10;https://twitter.com/DineshDSouza/status/1570124782053781506"/>
    <hyperlink ref="E888" r:id="rId1022" display="https://web.archive.org/web/20220914000822/https://twitter.com/JackPosobiec"/>
    <hyperlink ref="E889" r:id="rId1023" display="https://julieroys.com/al-mohler-suggests-christians-dont-vote-republicans-unfaithful/"/>
    <hyperlink ref="E890" r:id="rId1024" display="https://www.americanoversight.org/american-oversight-obtains-desantis-migrant-flight-contract-records"/>
    <hyperlink ref="E891" r:id="rId1025" display="https://www.businessinsider.com/exclusive-fbi-charles-mcgonigal-trump-russia-grand-jury-oleg-deripaska-2022-9"/>
    <hyperlink ref="E892" r:id="rId1026" display="https://twitter.com/kyledcheney/status/1570498529994604544"/>
    <hyperlink ref="E893" r:id="rId1027" display="https://storage.courtlistener.com/recap/gov.uscourts.flsd.618763/gov.uscourts.flsd.618763.89.0.pdf"/>
    <hyperlink ref="E894" r:id="rId1028" display="https://fingfx.thomsonreuters.com/gfx/legaldocs/znvnewgebpl/DOJ-motion-stay-2022-09-16.pdf"/>
    <hyperlink ref="G894" r:id="rId1029" display="https://twitter.com/capitolhunters/status/1570949021619073024"/>
    <hyperlink ref="E895" r:id="rId1030" display="https://www.docdroid.net/xaR0rDa/proposed-amicus-brief-to-11th-circuit-appealing-judge-cannons-special-master-order-pdf"/>
    <hyperlink ref="G895" r:id="rId1031" display="https://twitter.com/MuellerSheWrote/status/1571897494153629697"/>
    <hyperlink ref="E896" r:id="rId1032" display="https://www.linkedin.com/in/josh-lorence-52480412"/>
    <hyperlink ref="G896" r:id="rId1033" display="https://archive.ph/aD4Zs"/>
    <hyperlink ref="E897" r:id="rId1034" display="https://rocketreach.co/vertol-systems-company-inc-profile_b47ed7a7fc5544e7"/>
    <hyperlink ref="G897" r:id="rId1035" display="https://archive.ph/P3POx"/>
    <hyperlink ref="I897" r:id="rId1036" display="https://web.archive.org/web/20220923144509/https://rocketreach.co/yuliia-hrynchenko-email_342382730"/>
    <hyperlink ref="L897" r:id="rId1037" display="https://web.archive.org/web/20220923145121/https://rocketreach.co/paul-pereira-email_86054160"/>
    <hyperlink ref="E898" r:id="rId1038" display="https://web.archive.org/save/https://www.tpusa.com/agenda"/>
    <hyperlink ref="E899" r:id="rId1039" display="https://www.thedailybeast.com/gavin-mcinnes-attempts-to-quash-proud-boys-post-jan-6-civil-war?source=twitter&amp;via=desktop"/>
    <hyperlink ref="E900" r:id="rId1040" display="https://gizmodo.com/parler-social-media-alt-right-cancel-culture-cloud-1849544335"/>
    <hyperlink ref="G900" r:id="rId1041" display="https://twitter.com/WendySiegelman/status/1571205250043842561"/>
    <hyperlink ref="I900" r:id="rId1042" display="https://www.prnewswire.com/news-releases/parler-completes-16m-series-b-acquires-private-cloud-infrastructure-company-to-become-key-infrastructure-player-with-major-us-footprint-301626087.html"/>
    <hyperlink ref="E901" r:id="rId1043" location="image=3" display="https://www.msn.com/en-us/news/politics/trump-brags-about-sold-out-ohio-rally-but-arena-is-two-thirds-full-just-before-he-takes-stage/ar-AA11WHdV?li=BBnbfcL&amp;fullscreen=true&amp;cvid=48ec47fe59374cdebf1fc6f7f55c9d83#image=3"/>
    <hyperlink ref="E902" r:id="rId1044" display="https://twitter.com/capitolhunters/status/1571570599818072066"/>
    <hyperlink ref="E903" r:id="rId1045" display="https://www.washingtonpost.com/politics/2022/09/17/matt-gaetz-pardon-sex-trafficking-probe/"/>
    <hyperlink ref="E904" r:id="rId1046" display="https://www.thewrap.com/rumble-video-platform-stock-public-company-first-day/"/>
    <hyperlink ref="E905" r:id="rId1047" display="https://www.tampabay.com/news/pinellas/2022/09/20/hes-jan-6-defendant-racist-livestreamer-new-tampa-bay-resident/"/>
    <hyperlink ref="E906" r:id="rId1048" display="https://nypost.com/2022/09/21/fbi-hero-paying-the-price-for-exposing-unjust-persecution-of-conservative-americans/"/>
    <hyperlink ref="E907" r:id="rId1049" display="https://www.thedailybeast.com/gavin-mcinnes-attempts-to-quash-proud-boys-post-jan-6-civil-war?source=twitter&amp;via=desktop"/>
    <hyperlink ref="E908" r:id="rId1050" display="https://www.miamiherald.com/news/local/immigration/article266089771.html"/>
    <hyperlink ref="E909" r:id="rId1051" display="https://storage.courtlistener.com/recap/gov.uscourts.mad.248428/gov.uscourts.mad.248428.1.0.pdf"/>
    <hyperlink ref="E910" r:id="rId1052" display="https://hungarytoday.hu/american-author-rod-dreher-relocates-to-hungary/"/>
    <hyperlink ref="E911" r:id="rId1053" display="https://www.cnn.com/2022/09/21/politics/john-gibbs-womens-suffrage-19th-amendment-kfile/index.html"/>
    <hyperlink ref="G911" r:id="rId1054" display="https://wayback.archive-it.org/17234/20001110154459/http://www.stanford.edu/~john1/SCF.html"/>
    <hyperlink ref="E912" r:id="rId1055" display="https://www.politico.com/f/?id=00000183-625b-da48-a3e3-e2ff83050000"/>
    <hyperlink ref="E914" r:id="rId1056" display="https://apnews.com/article/2022-midterm-elections-afghanistan-ohio-campaigns-e75d2566635f11f49332bd1c46711999"/>
    <hyperlink ref="G914" r:id="rId1057" display="https://www.politico.com/news/2022/09/22/house-gop-cuts-loose-candidate-who-misled-about-military-service-00058406"/>
    <hyperlink ref="E916" r:id="rId1058" display="https://www.washingtonpost.com/national-security/2022/09/23/gaetz-no-charges-sex-trafficking/"/>
    <hyperlink ref="G916" r:id="rId1059" display="https://mobile.twitter.com/capitolhunters/status/1573368603596181505"/>
    <hyperlink ref="E917" r:id="rId1060" display="https://www.huffpost.com/entry/house-republicans-commitment-to-america-stock-footage-russia-ukraine_n_632dc7afe4b0d12b5404bab1"/>
    <hyperlink ref="E918" r:id="rId1061" display="https://twitter.com/letsgomathias/status/1573728324018470914"/>
    <hyperlink ref="G918" r:id="rId1062" display="https://twitter.com/RoxburyNews/status/1573769959758495751"/>
    <hyperlink ref="E919" r:id="rId1063" display="https://twitter.com/oneunderscore__/status/1573731350741499904"/>
    <hyperlink ref="E920" r:id="rId1064" display="https://twitter.com/mikepompeo/status/1573743956365541380"/>
    <hyperlink ref="E921" r:id="rId1065" display="https://www.bbc.com/news/world-europe-63029909"/>
    <hyperlink ref="E922" r:id="rId1066" display="https://www.nytimes.com/2022/09/26/world/europe/edward-snowden-russia-citizenship.html"/>
    <hyperlink ref="E923" r:id="rId1067" display="https://www.emptywheel.net/2022/10/01/aileen-cannons-calvinball-special-master/"/>
    <hyperlink ref="E925" r:id="rId1068" display="https://twitter.com/mikepompeo/status/1574764757160181760&#10;https://twitter.com/mikepompeo/status/1574843907623501825"/>
    <hyperlink ref="E926" r:id="rId1069" display="https://www.sec.gov/Archives/edgar/data/1418091/000119312522095651/d342257dex101.htm"/>
    <hyperlink ref="E927" r:id="rId1070" display="https://twitter.com/mikepompeo/status/1575198635502948352"/>
    <hyperlink ref="E928" r:id="rId1071" display="https://twitter.com/mikepompeo/status/1575489626407833601"/>
    <hyperlink ref="E929" r:id="rId1072" display="https://twitter.com/mikepompeo/status/1575549908131713045"/>
    <hyperlink ref="E930" r:id="rId1073" display="https://twitter.com/KonstantinKisin/status/1575853684852150272"/>
    <hyperlink ref="E931" r:id="rId1074" display="https://twitter.com/sfoguj/status/1575863125747724290"/>
    <hyperlink ref="E932" r:id="rId1075" display="https://twitter.com/JackPosobiec/status/1575831403186753536"/>
    <hyperlink ref="E933" r:id="rId1076" display="https://twitter.com/sfoguj/status/1575930130278514688"/>
    <hyperlink ref="E934" r:id="rId1077" display="https://archive.ph/u58Cp"/>
    <hyperlink ref="E935" r:id="rId1078" display="https://www.documentcloud.org/documents/23116479-wall-response-to-09132022-maloney-letter_signed-1"/>
    <hyperlink ref="E937" r:id="rId1079" display="https://www.cnn.com/2023/06/05/politics/mar-a-lago-pool-flood-suspicions-prosecutors-trump-investigation-classified-documents/index.html"/>
    <hyperlink ref="E938" r:id="rId1080" display="https://twitter.com/mikepompeo/status/1576299661614145538&#10;https://twitter.com/mikepompeo/status/1576336655681830913"/>
    <hyperlink ref="E940" r:id="rId1081" display="https://nacla.org/trump-allies-campaign-online-bolsonaro-and-spread-lies-about-electoral-fraud"/>
    <hyperlink ref="E941" r:id="rId1082" display="https://twitter.com/sfoguj/status/1577003830763393025"/>
    <hyperlink ref="G941" r:id="rId1083" display="https://www.thedailybeast.com/gavin-mcinnes-attempts-to-quash-proud-boys-post-jan-6-civil-war?source=twitter&amp;via=desktop"/>
    <hyperlink ref="E942" r:id="rId1084" display="https://twitter.com/elonmusk/status/1576998577758666752&#10;https://twitter.com/elonmusk/status/1576969255031296000&#10;https://www.vice.com/en/article/ake44z/elon-musk-vladimir-putin-ukraine"/>
    <hyperlink ref="E944" r:id="rId1085" display="https://www.nytimes.com/2022/10/05/business/opec-russia-oil-output.html"/>
    <hyperlink ref="E945" r:id="rId1086" display="https://www.bloomberg.com/news/articles/2022-10-05/trump-says-feds-packed-top-secret-mar-a-lago-documents-foia-says-they-didn-t"/>
    <hyperlink ref="E946" r:id="rId1087" display="https://twitter.com/duty2warn/status/1598801752719073282"/>
    <hyperlink ref="E947" r:id="rId1088" display="https://www.justice.gov/usao-dc/capitol-breach-cases?combine=Bertino"/>
    <hyperlink ref="E948" r:id="rId1089" display="https://www.washingtonpost.com/national-security/2022/10/06/hunter-biden-tax-gun-charges/"/>
    <hyperlink ref="E950" r:id="rId1090" display="https://twitter.com/M_Simonyan/status/1577972233766670337"/>
    <hyperlink ref="E951" r:id="rId1091" display="https://www.ft.com/content/9a7b922b-2435-4ac7-acdb-0ec9a6dc8397"/>
    <hyperlink ref="E952" r:id="rId1092" display="https://apnews.com/article/reawaken-america-tour-michael-flynn-910e83b515185751be82868b227ca22e"/>
    <hyperlink ref="E953" r:id="rId1093" display="https://twitter.com/TudorDixon/status/1578401712402059268"/>
    <hyperlink ref="E954" r:id="rId1094" display="https://www.theguardian.com/us-news/2022/oct/07/trump-exclude-documents-inquiry-mar-a-lago-fbi-special-master"/>
    <hyperlink ref="E955" r:id="rId1095" display="https://twitter.com/FullerRath/status/1578984408656543748"/>
    <hyperlink ref="E957" r:id="rId1096" display="https://twitter.com/mattgaetz/status/1579153842779738112"/>
    <hyperlink ref="E958" r:id="rId1097" display="https://www.mediamatters.org/oath-keepers/infowars-stewart-rhodes-likens-oath-keepers-nelson-mandela-suggests-us-dictatorship"/>
    <hyperlink ref="E959" r:id="rId1098" display="https://www.youtube.com/watch?v=PyOEN6qqMTY"/>
    <hyperlink ref="E960" r:id="rId1099" display="https://twitter.com/ehananoki/status/1579478436816777217"/>
    <hyperlink ref="E961" r:id="rId1100" display="https://twitter.com/RonFilipkowski/status/1579590871976382465"/>
    <hyperlink ref="E962" r:id="rId1101" display="https://twitter.com/JuliaDavisNews/status/1579524323953737728"/>
    <hyperlink ref="E963" r:id="rId1102" display="https://twitter.com/TulsiGabbard/status/1579788950696185859"/>
    <hyperlink ref="E964" r:id="rId1103" display="https://twitter.com/NatashaBertrand/status/1579812058492973056"/>
    <hyperlink ref="E965" r:id="rId1104" display="https://ldad.org/wp-content/uploads/2022/10/Ethics-Complaint-against-Kenneth-Chesebro.pdf"/>
    <hyperlink ref="E966" r:id="rId1105" display="https://www.timesofisrael.com/former-nso-ceo-ex-chancellor-of-austria-establish-new-cybersecurity-startup/"/>
    <hyperlink ref="E967" r:id="rId1106" display="https://www.cnn.com/2022/10/13/politics/elon-musk-spacex-starlink-ukraine/index.html"/>
    <hyperlink ref="E969" r:id="rId1107" display="https://www.youtube.com/watch?time_continue=1&amp;v=7mhhCNqsrcI&amp;feature=emb_logo"/>
    <hyperlink ref="G969" r:id="rId1108" display="https://www.npr.org/2022/10/13/1125331584/jan-6-committee-hearing-transcript"/>
    <hyperlink ref="E970" r:id="rId1109" display="https://archive.ph/CEwHB"/>
    <hyperlink ref="G970" r:id="rId1110" display="https://assets.bwbx.io/documents/users/iqjWHBFdfxIU/reaBGUtH_uzw/v0"/>
    <hyperlink ref="I970" r:id="rId1111" display="https://assets.bwbx.io/documents/users/iqjWHBFdfxIU/rzuPJvKoJZMY/v0"/>
    <hyperlink ref="K970" r:id="rId1112" display="https://assets.bwbx.io/documents/users/iqjWHBFdfxIU/rUYzg7xmF6aI/v0"/>
    <hyperlink ref="E971" r:id="rId1113" display="https://web.archive.org/web/20230621071005/https://www.washingtonpost.com/investigations/2023/06/19/fbi-resisted-opening-probe-into-trumps-role-jan-6-more-than-year/"/>
    <hyperlink ref="E972" r:id="rId1114" display="https://www.washingtonpost.com/technology/2022/10/15/truth-social-trump-animosity-whistleblower/"/>
    <hyperlink ref="E973" r:id="rId1115" display="https://twitter.com/PiperK/status/1581488536326656004"/>
    <hyperlink ref="E974" r:id="rId1116" display="https://archive.is/2txkS"/>
    <hyperlink ref="E975" r:id="rId1117" display="https://www.inquirer.com/news/doug-mastriano-war-college-biddle-coplen-alvin-york-20221016.html?utm_source=t.co&amp;utm_campaign=edit_social_share_twitter_traffic&amp;utm_medium=social&amp;utm_content=&amp;utm_term=&amp;int_promo="/>
    <hyperlink ref="E976" r:id="rId1118" display="https://www.politico.com/news/magazine/2022/10/17/fiona-hill-putin-war-00061894"/>
    <hyperlink ref="E977" r:id="rId1119" display="https://www.rawstory.com/ron-desantis-elon-musk/"/>
    <hyperlink ref="E978" r:id="rId1120" display="https://www.youtube.com/watch?v=tryfeLEMxxw"/>
    <hyperlink ref="E979" r:id="rId1121" display="https://twitter.com/Stone_SkyNews/status/1583528866605576192"/>
    <hyperlink ref="H979" r:id="rId1122" display="https://twitter.com/MenchOsint/status/1774168065439080585"/>
    <hyperlink ref="E980" r:id="rId1123" display="https://foreignpolicy.com/2022/10/21/russia-winter-information-war/&#10;https://archive.is/wn8DP"/>
    <hyperlink ref="E982" r:id="rId1124" display="https://january6th.house.gov/sites/democrats.january6th.house.gov/files/20221021%20J6%20Cmte%20Subpeona%20to%20Donald%20Trump.pdf"/>
    <hyperlink ref="E983" r:id="rId1125" display="https://www.texasobserver.org/patriot-front-jason-lee-van-dyke/"/>
    <hyperlink ref="E984" r:id="rId1126" display="https://twitter.com/JuliaDavisNews/status/1584054018145685504"/>
    <hyperlink ref="E985" r:id="rId1127" display="https://twitter.com/SkyeJetFL/status/1584530207934816256"/>
    <hyperlink ref="E986" r:id="rId1128" display="https://www.amazon.com/Justice-Corrupted-Weaponized-Legal-System/dp/1684513618"/>
    <hyperlink ref="E987" r:id="rId1129" display="https://www.theverge.com/23026874/elon-musk-twitter-buyout-news-updates"/>
    <hyperlink ref="G987" r:id="rId1130" display="https://www.nytimes.com/2022/10/29/technology/twitter-layoffs-musk-jobs.html"/>
    <hyperlink ref="E988" r:id="rId1131" display="https://twitter.com/elonmusk/status/1585841080431321088"/>
    <hyperlink ref="E989" r:id="rId1132" display="https://www.npr.org/2022/10/28/1132191901/nancy-pelosi-husband-paul-attack&#10;https://jimstewartson.substack.com/p/david-depape-had-an-address-in-moscow"/>
    <hyperlink ref="E990" r:id="rId1133" display="https://twitter.com/Alwaleed_Talal/status/1585975226567110656"/>
    <hyperlink ref="E991" r:id="rId1134" display="https://www.washingtonpost.com/dc-md-va/2022/10/28/proud-boys-jan6-stewart-tarrio/"/>
    <hyperlink ref="E992" r:id="rId1135" display="https://twitter.com/joshtpm/status/1586291079304847362"/>
    <hyperlink ref="E993" r:id="rId1136" display="https://twitter.com/Loveon999/status/1587085177062187009&#10;https://www.projectveritas.exposed/matthew-tyrmand"/>
    <hyperlink ref="G993" r:id="rId1137" display="https://www.newsweek.com/steve-bannon-bolsonaro-brazil-election-lula-1755696&#10;https://twitter.com/CuriousLilBird2/status/1587112165349154817"/>
    <hyperlink ref="E994" r:id="rId1138" display="https://www.facebook.com/matthew.tyrmand/"/>
    <hyperlink ref="E995" r:id="rId1139" display="https://twitter.com/JasonSCampbell/status/1587147151301394433"/>
    <hyperlink ref="G995" r:id="rId1140" display="https://twitter.com/JasonSCampbell/status/1587127536122732544?ref_src=twsrc%5Etfw%7Ctwcamp%5Etweetembed%7Ctwterm%5E1587127536122732544%7Ctwgr%5E7d25fe4ec8d153a6aa19eaaab1983be46dcd63b5%7Ctwcon%5Es1_&amp;ref_url=https%3A%2F%2Fwww.alternet.org%2F2022%2F10%2Fcharlie-kirk-paul-pelosi%2F"/>
    <hyperlink ref="E996" r:id="rId1141" display="https://archive.ph/n0wMj"/>
    <hyperlink ref="E998" r:id="rId1142" display="https://www.axios.com/2023/01/12/biden-classified-documents-timeline"/>
    <hyperlink ref="E999" r:id="rId1143" display="https://twitter.com/atrupar/status/1588287995047997440"/>
    <hyperlink ref="G999" r:id="rId1144" display="https://www.c-span.org/video/?c5039224/rep-marjorie-taylor-greene-money-ukraine"/>
    <hyperlink ref="E1000" r:id="rId1145" display="https://www.washingtonpost.com/technology/2022/11/06/elon-musk-inner-circle/"/>
    <hyperlink ref="E1001" r:id="rId1146" display="https://www.washingtonpost.com/national-security/2022/11/04/trump-ally-thomas-barrack-acquitted-violating-foreign-agents-law/"/>
    <hyperlink ref="E1002" r:id="rId1147" display="https://www.washingtonpost.com/national-security/2022/11/12/uae-meddled-us-politics-intel-report/"/>
    <hyperlink ref="E1003" r:id="rId1148" display="https://theintercept.com/2022/11/11/russia-yevgeny-prigozhin-interpol/&#10;https://vk.com/concordgroup_official?w=wall-177427428_1404"/>
    <hyperlink ref="E1004" r:id="rId1149" display="https://twitter.com/elonmusk/status/1589639376186724354"/>
    <hyperlink ref="E1005" r:id="rId1150" display="https://spectrumnews1.com/oh/columbus/news/2022/12/13/former-trump-aide-max-miller-prepares-congress&#10;https://www.motherjones.com/politics/2023/11/who-owns-ron-desantis/"/>
    <hyperlink ref="E1006" r:id="rId1151" display="https://www.odni.gov/files/ODNI/documents/assessments/NIC-Declassified-ICA-Foreign-Threats-to-the-2022-US-Elections-Dec2023.pdf"/>
    <hyperlink ref="E1007" r:id="rId1152" display="https://www.axios.com/2023/01/12/biden-classified-documents-timeline"/>
    <hyperlink ref="E1008" r:id="rId1153" display="https://azcapitoltimes.com/news/issues/caroline-wren/"/>
    <hyperlink ref="E1009" r:id="rId1154" display="https://www.dailykos.com/stories/2022/11/18/2137188/-WHAT-COULD-GO-WRONG-Caroline-Wren-Raised-3M-For-Jan-6-Today-She-s-Sr-Advisor-For-Kari-Lake"/>
    <hyperlink ref="E1010" r:id="rId1155" display="https://www.justice.gov/opa/pr/appointment-special-counsel-0"/>
    <hyperlink ref="E1011" r:id="rId1156" display="https://twitter.com/sav_says_/status/1594797845840039936"/>
    <hyperlink ref="E1012" r:id="rId1157" display="https://www.nytimes.com/2022/11/25/us/politics/trump-nick-fuentes-dinner.html"/>
    <hyperlink ref="G1012" r:id="rId1158" display="https://www.nbcnews.com/politics/donald-trump/story-trumps-explosive-dinner-ye-nick-fuentes-rcna59010"/>
    <hyperlink ref="E1013" r:id="rId1159" display="https://www.thedailybeast.com/milo-yiannopoulos-caught-in-marjorie-taylor-greene-kanye-west-campaign-cash-scandal"/>
    <hyperlink ref="E1014" r:id="rId1160" display="https://www.texasobserver.org/patriot-front-jason-lee-van-dyke/"/>
    <hyperlink ref="E1015" r:id="rId1161" display="https://twitter.com/RonFilipkowski/status/1598660888923459584"/>
    <hyperlink ref="E1016" r:id="rId1162" display="https://web.archive.org/web/20221125153407/https://twitter.com/elonmusk/status/1596083744728928257"/>
    <hyperlink ref="E1017" r:id="rId1163" display="https://twitter.com/JuddLegum/status/1596586439965396993"/>
    <hyperlink ref="E1018" r:id="rId1164" display="https://twitter.com/elonmusk/status/1597300125243944961"/>
    <hyperlink ref="E1019" r:id="rId1165" display="https://twitter.com/FLVoiceNews/status/1597619967062863874"/>
    <hyperlink ref="G1019" r:id="rId1166" display="https://flvoicenews.com/desantis-if-apple-bans-twitter-congress-must-respond-to-raw-exercise-of-monopolistic-power/"/>
    <hyperlink ref="E1020" r:id="rId1167" display="https://twitter.com/atrupar/status/1597637392780910592"/>
    <hyperlink ref="E1021" r:id="rId1168" display="https://twitter.com/HawleyMO/status/1597732306562781184"/>
    <hyperlink ref="E1022" r:id="rId1169" display="https://twitter.com/noturtlesoup17/status/1597785005182578689"/>
    <hyperlink ref="G1022" r:id="rId1170" display="https://twitter.com/BenLorber8/status/1597634159073464321"/>
    <hyperlink ref="E1023" r:id="rId1171" display="https://twitter.com/PiperK/status/1597695985056382978"/>
    <hyperlink ref="G1023" r:id="rId1172" display="https://www.nbcnews.com/tech/internet/elon-musks-twitter-beginning-take-shape-rcna58940"/>
    <hyperlink ref="E1024" r:id="rId1173" display="https://www.cnn.com/2022/11/29/politics/stephen-miller-testifies-january-6-federal-grand-jury-trump/index.html"/>
    <hyperlink ref="E1025" r:id="rId1174" display="https://twitter.com/dnlbrns/status/1597715331061280768"/>
    <hyperlink ref="E1026" r:id="rId1175" display="https://www.defensenews.com/congress/2022/12/01/senate-confirms-pentagon-watchdog-after-seven-year-vacancy/&#10;https://www.congress.gov/nomination/117th-congress/1368"/>
    <hyperlink ref="E1029" r:id="rId1176" display="https://www.documentcloud.org/documents/23323310-221201-11th-c-vacate"/>
    <hyperlink ref="G1029" r:id="rId1177" display="https://slate.com/news-and-politics/2022/12/trump-mar-a-lago-cannon-criminal-investigation.html"/>
    <hyperlink ref="E1030" r:id="rId1178" display="https://twitter.com/RightWingWatch/status/1598410740431470592&#10;https://twitter.com/kanyestreams1/status/1599216058153345026"/>
    <hyperlink ref="I1030" r:id="rId1179" display="https://twitter.com/SethCotlar/status/1598543778243035137&#10;https://twitter.com/patriottakes/status/1598397548422914048"/>
    <hyperlink ref="E1031" r:id="rId1180" display="https://www.thedailybeast.com/maga-hellhole-parler-says-kanye-is-no-longer-buying-it-after-antisemitic-alex-jones-interview"/>
    <hyperlink ref="E1032" r:id="rId1181" display="https://fism.tv/top-fbi-official-resigns-ahead-of-republican-led-bureau-investigation/"/>
    <hyperlink ref="E1033" r:id="rId1182" display="https://www.washingtonpost.com/world/2022/12/02/edward-snowden-russian-citizenship/"/>
    <hyperlink ref="G1034" r:id="rId1183" display="https://twitter.com/Joyce_Karam/status/1598746216476860416&#10;https://www.rawstory.com/andrew-anglin-2658824647/"/>
    <hyperlink ref="E1035" r:id="rId1184" display="https://twitter.com/kyledcheney/status/1598758325780348929"/>
    <hyperlink ref="G1035" r:id="rId1185" display="https://twitter.com/RobLegare/status/1598759070139285522"/>
    <hyperlink ref="E1036" r:id="rId1186" display="https://twitter.com/mtaibbi/status/1598822959866683394&#10;https://www.motherjones.com/politics/2022/12/hunter-biden-laptop-bannon-guo-musk/"/>
    <hyperlink ref="G1036" r:id="rId1187" display="https://www.thedailybeast.com/deeply-underwhelmed-right-wingers-on-musks-overhyped-twitter-files"/>
    <hyperlink ref="E1037" r:id="rId1188" display="https://www.washingtonpost.com/national-security/2022/12/06/marjorie-taylor-greene-ukraine-audit/"/>
    <hyperlink ref="E1038" r:id="rId1189" display="https://www.washingtonpost.com/nation/2022/12/07/trump-tower-bedminster-records-search/"/>
    <hyperlink ref="E1039" r:id="rId1190" display="https://twitter.com/DailyCaller/status/1600658643141419008"/>
    <hyperlink ref="E1040" r:id="rId1191" display="https://twitter.com/RogerJStoneJr/status/1600601103502086158"/>
    <hyperlink ref="E1042" r:id="rId1192" display="https://twitter.com/leahmcelrath/status/1601055370163519489"/>
    <hyperlink ref="E1043" r:id="rId1193" display="https://www.amazon.com/Citizens-Guide-Fifth-Generation-Warfare/dp/B0BN79NWZF"/>
    <hyperlink ref="E1044" r:id="rId1194" display="https://twitter.com/RonPaul/status/1601273736744894464"/>
    <hyperlink ref="E1045" r:id="rId1195" display="https://www.politico.com/playbook&#10;https://web.archive.org/web/20221211165646/https://www.politico.com/playbook"/>
    <hyperlink ref="E1046" r:id="rId1196" display="https://twitter.com/SpiroAgnewGhost/status/1601994843164581888&#10;https://www.splcenter.org/hatewatch/2022/12/11/white-nationalists-other-republicans-brace-total-war"/>
    <hyperlink ref="G1046" r:id="rId1197" display="https://twitter.com/patriottakes/status/1602073713788215297&#10;https://twitter.com/sandibachom/status/1617388296996327425"/>
    <hyperlink ref="E1047" r:id="rId1198" display="https://twitter.com/RepMTG/status/1601899639032225792?ref_src=twsrc%5Etfw%7Ctwcamp%5Etweetembed%7Ctwterm%5E1601899639032225792%7Ctwgr%5E0767fefa68d4cb9a0db04e762eeeb253baa7b6cc%7Ctwcon%5Es1_&amp;ref_url=https%3A%2F%2Fwww.theatlantic.com%2Ftechnology%2Farchive%2F2022%2F12%2Felon-musk-twitter-far-right-activist%2F672436%2F"/>
    <hyperlink ref="G1047" r:id="rId1199" display="https://www.theatlantic.com/technology/archive/2022/12/elon-musk-twitter-far-right-activist/672436/"/>
    <hyperlink ref="E1048" r:id="rId1200" display="https://twitter.com/the_silentkoala/status/1602074673260421126"/>
    <hyperlink ref="E1050" r:id="rId1201" display="https://twitter.com/elonmusk/status/1602472202619654144"/>
    <hyperlink ref="E1051" r:id="rId1202" display="https://talkingpointsmemo.com/meadows-texts"/>
    <hyperlink ref="E1052" r:id="rId1203" display="https://twitter.com/theserfstv/status/1602594691761180673"/>
    <hyperlink ref="E1053" r:id="rId1204" display="https://twitter.com/francis_scarr/status/1602686613976481792"/>
    <hyperlink ref="E1055" r:id="rId1205" display="https://twitter.com/mattsheffield/status/1604219574794059776"/>
    <hyperlink ref="E1056" r:id="rId1206" display="https://www.americanoversight.org/document/doj-records-from-final-weeks-of-trump-administration"/>
    <hyperlink ref="E1057" r:id="rId1207" display="https://twitter.com/levifishman/status/1603041749408124930"/>
    <hyperlink ref="E1059" r:id="rId1208" display="https://webcache.googleusercontent.com/search?q=cache:Odzi9vBwmsgJ:https://twitter.com/roddreher&amp;cd=4&amp;hl=en&amp;ct=clnk&amp;gl=us&#10;https://twitter.com/roddreher/status/1604071863118069762"/>
    <hyperlink ref="G1059" r:id="rId1209" display="https://web.archive.org/web/20221218002625/https://webcache.googleusercontent.com/search?q=cache:Odzi9vBwmsgJ:https://twitter.com/roddreher&amp;cd=4&amp;hl=en&amp;ct=clnk&amp;gl=us&#10;https://twitter.com/capitolhunters/status/1604237934508621824"/>
    <hyperlink ref="H1059" r:id="rId1210" display="https://archive.vn/vr8mo&#10;https://archive.vn/m7SUp"/>
    <hyperlink ref="E1060" r:id="rId1211" display="https://www.dcd.uscourts.gov/sites/dcd/files/ECF%20No.%2032_Order%2022gj28.pdf"/>
    <hyperlink ref="E1061" r:id="rId1212" display="https://storage.courtlistener.com/recap/gov.uscourts.flsd.648653/gov.uscourts.flsd.648653.561.4.pdf"/>
    <hyperlink ref="E1065" r:id="rId1213" display="https://twitter.com/DC_Draino/status/1603821014730801161"/>
    <hyperlink ref="E1066" r:id="rId1214" display="https://www.nytimes.com/2022/12/16/us/politics/jan-6-vote-trump-criminal-referral.html"/>
    <hyperlink ref="E1067" r:id="rId1215" display="https://www.justice.gov/opa/pr/two-tennessee-men-arrested-planning-attacks-law-enforcement-personnel-and-fbi-s-knoxville"/>
    <hyperlink ref="E1068" r:id="rId1216" display="https://observer.com/2022/12/koguan-leo-tesla-shareholder-oust-elon-musk/"/>
    <hyperlink ref="E1069" r:id="rId1217" display="https://www.washingtonpost.com/investigations/2022/12/20/elon-musk-spotted-world-cup-final/"/>
    <hyperlink ref="E1070" r:id="rId1218" display="https://www.nytimes.com/2022/12/19/nyregion/george-santos-ny-republicans.html"/>
    <hyperlink ref="H1071" r:id="rId1219" display="https://january6th.house.gov/sites/democrats.january6th.house.gov/files/Introductory%20Material%20to%20the%20Final%20Report%20of%20the%20Select%20Committee.pdf"/>
    <hyperlink ref="J1071" r:id="rId1220" display="https://www.emptywheel.net/2022/12/20/the-thinness-of-the-january-6-committees-obstruction-referral/"/>
    <hyperlink ref="L1071" r:id="rId1221" display="https://january6th.house.gov/report-executive-summary"/>
    <hyperlink ref="E1072" r:id="rId1222" display="https://www.wusa9.com/article/news/national/capitol-riots/rapper-who-used-capitol-riot-as-album-cover-sentenced-to-five-months-antionne-brodnax-bugzie-the-don/65-917c48c0-0807-4ff0-aded-1a9eb0abbe0c"/>
    <hyperlink ref="E1073" r:id="rId1223" display="https://twitter.com/MichaelCoudrey/status/1604979487128834049"/>
    <hyperlink ref="E1074" r:id="rId1224" display="https://twitter.com/RonPaul/status/1604926039104299009"/>
    <hyperlink ref="E1075" r:id="rId1225" display="https://www.govinfo.gov/collection/january-6th-committee-final-report"/>
    <hyperlink ref="E1076" r:id="rId1226" display="https://archive.is/MCfrF"/>
    <hyperlink ref="G1076" r:id="rId1227" display="https://www.reuters.com/world/europe/germany-arrests-foreign-intelligence-employee-suspected-spying-russia-2022-12-22/"/>
    <hyperlink ref="E1077" r:id="rId1228" display="https://x.com/LauraLoomer/status/1606109683395223552"/>
    <hyperlink ref="G1077" r:id="rId1229" display="https://archive.is/tRx1C"/>
    <hyperlink ref="E1078" r:id="rId1230" display="https://www.nbcmiami.com/news/local/desantis-czar-used-alias-private-email-as-contractor-sought-migrant-flights-deal/2937675/"/>
    <hyperlink ref="G1078" r:id="rId1231" display="https://amp.miamiherald.com/news/local/immigration/article270462907.html"/>
    <hyperlink ref="E1079" r:id="rId1232" display="https://www.govinfo.gov/collection/january-6th-committee-final-report&#10;https://www.nytimes.com/2022/12/23/magazine/jan-6-committee.html"/>
    <hyperlink ref="E1080" r:id="rId1233" display="https://www.govinfo.gov/collection/january-6th-committee-final-report"/>
    <hyperlink ref="E1081" r:id="rId1234" display="https://www.newyorker.com/contributors/david-remnick"/>
    <hyperlink ref="E1082" r:id="rId1235" display="https://twitter.com/lib_crusher/status/1607497359205826575"/>
    <hyperlink ref="E1083" r:id="rId1236" display="https://www.govinfo.gov/collection/january-6th-committee-final-report"/>
    <hyperlink ref="G1083" r:id="rId1237" display="https://www.justsecurity.org/77022/january-6-clearinghouse/"/>
    <hyperlink ref="E1084" r:id="rId1238" display="https://www.washingtontimes.com/news/2022/dec/27/outgoing-georgia-rep-jody-hice-join-family-researc/"/>
    <hyperlink ref="G1084" r:id="rId1239" display="https://www.frcaction.org/about"/>
    <hyperlink ref="E1085" r:id="rId1240" display="https://twitter.com/intermarium24/status/1608133663123820545"/>
    <hyperlink ref="E1086" r:id="rId1241" display="https://www.defensenews.com/congress/2023/01/05/senate-makes-headway-on-pentagon-nominees-after-hawleys-tiktok-deal/"/>
    <hyperlink ref="E1087" r:id="rId1242" display="https://www.hstoday.us/subject-matter-areas/law-enforcement-and-public-safety/david-sundberg-named-assistant-director-in-charge-of-fbis-washington-field-office/"/>
    <hyperlink ref="E1088" r:id="rId1243" display="https://www.govinfo.gov/collection/january-6th-committee-final-report"/>
    <hyperlink ref="E1089" r:id="rId1244" display="https://www.govinfo.gov/collection/january-6th-committee-final-report"/>
    <hyperlink ref="E1091" r:id="rId1245" display="https://www.justice.gov/usao-wdwa/pr/two-charged-attacks-four-pierce-county-power-substations"/>
    <hyperlink ref="E1093" r:id="rId1246" display="https://www.hstoday.us/subject-matter-areas/law-enforcement-and-public-safety/david-sundberg-named-assistant-director-in-charge-of-fbis-washington-field-office/"/>
    <hyperlink ref="E1094" r:id="rId1247" display="https://www.govinfo.gov/collection/january-6th-committee-final-report?path=/gpo/January%206th%20Committee%20Final%20Report%20and%20Supporting%20Materials%20Collection/Supporting%20Materials%20-%20Documents%20on%20File%20with%20the%20Select%20Committee"/>
    <hyperlink ref="E1095" r:id="rId1248" display="https://twitter.com/RonFilipkowski/status/1609953715573903360"/>
    <hyperlink ref="E1096" r:id="rId1249" display="https://www.axios.com/2023/01/03/donald-trump-jr-signs-7-figure-rumble-podcast-deal"/>
    <hyperlink ref="E1097" r:id="rId1250" display="https://www.govinfo.gov/collection/january-6th-committee-final-report"/>
    <hyperlink ref="G1097" r:id="rId1251" display="https://m.dailykos.com/stories/2022/12/28/2144162/-READ-All-of-the-available-Jan-6-committee-transcripts-so-far?_=2023-01-03T08:52:04.000-08:00"/>
    <hyperlink ref="E1098" r:id="rId1252" display="https://web.archive.org/web/20240114164809/https://www.thedailybeast.com/herschel-walker-staffer-matt-schlapp-groped-my-crotch"/>
    <hyperlink ref="G1098" r:id="rId1253" display="https://www.politico.com/news/2023/01/17/matt-schlapp-sued-sexual-assault-allegations-00078163"/>
    <hyperlink ref="E1099" r:id="rId1254" display="https://storage.courtlistener.com/recap/gov.uscourts.flsd.648653/gov.uscourts.flsd.648653.561.4.pdf"/>
    <hyperlink ref="E1100" r:id="rId1255" display="https://twitter.com/RonFilipkowski/status/1611439992651538432"/>
    <hyperlink ref="E1101" r:id="rId1256" display="https://www.heraldtribune.com/story/news/politics/2023/01/06/gov-ron-desantis-wants-conservative-overhaul-at-new-college-of-florida/69784941007/&#10;https://www.axios.com/local/tampa-bay/2023/01/09/new-college-of-florida-ron-desantis-appointees"/>
    <hyperlink ref="E1103" r:id="rId1257" display="https://www.nytimes.com/2023/01/11/world/americas/brazil-riots-congress-security.html"/>
    <hyperlink ref="E1105" r:id="rId1258" display="https://www.cbsnews.com/news/biden-center-classified-documents/"/>
    <hyperlink ref="E1106" r:id="rId1259" display="https://www.reuters.com/world/americas/brazil-police-find-draft-decree-ex-ministers-house-revert-election-source-2023-01-12/"/>
    <hyperlink ref="G1106" r:id="rId1260" display="https://www1.folha.uol.com.br/poder/2023/01/pf-encontra-na-casa-de-ex-ministro-minuta-para-bolsonaro-mudar-resultado-da-eleicao.shtml"/>
    <hyperlink ref="E1107" r:id="rId1261" display="https://www.reuters.com/world/americas/first-fall-after-brasilia-riots-bolsonarista-running-capital-security-2023-01-11/"/>
    <hyperlink ref="E1108" r:id="rId1262" display="https://www.rollingstone.com/politics/politics-news/ron-watkins-qanon-kingpin-reinstated-twitter-1234658363/"/>
    <hyperlink ref="E1109" r:id="rId1263" display="https://www.kyivpost.com/post/11004?utm_source=Kyiv+Post%27s+Ukraine+Digest&amp;utm_campaign=cae1121bff-EMAIL_CAMPAIGN_2023_01_11_12_40&amp;utm_medium=email&amp;utm_term=0_-cae1121bff-%5BLIST_EMAIL_ID%5D"/>
    <hyperlink ref="E1110" r:id="rId1264" display="https://www.nytimes.com/2023/01/11/nyregion/george-santos-resume.html"/>
    <hyperlink ref="E1111" r:id="rId1265" display="https://twitter.com/patriottakes/status/1613588567430955008"/>
    <hyperlink ref="E1113" r:id="rId1266" display="https://www.nytimes.com/2023/01/12/us/politics/proud-boys-trial-opening.html"/>
    <hyperlink ref="E1114" r:id="rId1267" display="https://www.theguardian.com/world/2023/jan/14/key-bolsonaro-ally-arrested-on-return-to-brazil-over-alleged-coup-attempt-anderson-torres"/>
    <hyperlink ref="E1115" r:id="rId1268" display="https://twitter.com/FordFischer/status/1614464576325816320"/>
    <hyperlink ref="G1115" r:id="rId1269" display="https://www.youtube.com/watch?v=eQlrNPa7oiU"/>
    <hyperlink ref="E1116" r:id="rId1270" display="https://www.politico.com/news/2023/08/09/special-counsel-obtained-search-warrant-for-donald-trumps-twitter-account-00110484"/>
    <hyperlink ref="G1116" r:id="rId1271" display="https://www.dcd.uscourts.gov/sites/dcd/files/23sc31%20Attachment%20A%20-%20Documents%20unsealed%20with%20redactions.pdf"/>
    <hyperlink ref="I1116" r:id="rId1272" display="https://www.dcd.uscourts.gov/sites/dcd/files/23sc31%20Attachment%20B-%20Documents%20unsealed%20without%20redactions.pdf"/>
    <hyperlink ref="E1117" r:id="rId1273" display="https://www.politico.com/news/2023/01/31/matt-schlapp-lawsuit-defamation-00080433"/>
    <hyperlink ref="G1117" r:id="rId1274" display="https://www.washingtonpost.com/nation/2023/12/16/cpac-matt-schlapp-lawsuit-sexual-misconduct/#"/>
    <hyperlink ref="J1117" r:id="rId1275" display="https://www.washingtonpost.com/nation/2023/08/26/matt-schlapp-cpac-sexual-misconduct-allegations/?itid=lk_inline_manual_18"/>
    <hyperlink ref="E1118" r:id="rId1276" display="https://mobile.twitter.com/elonmusk/status/1616571469357776896"/>
    <hyperlink ref="E1119" r:id="rId1277" location="fullscreen&amp;from_embed" display="https://www.scribd.com/document/621432425/2023-1-20-DIRECTV-Letter-Re-Newsmax#fullscreen&amp;from_embed"/>
    <hyperlink ref="E1120" r:id="rId1278" display="https://sputnikglobe.com/20230120/under-biden-federal-agencies-turned-into-instrument-of-intimidation-fbi-whistleblower-says-1106516720.html"/>
    <hyperlink ref="E1121" r:id="rId1279" display="https://www.latimes.com/world-nation/story/2023-01-21/brazils-army-chief-fired-in-aftermath-of-capital-uprising"/>
    <hyperlink ref="E1122" r:id="rId1280" display="https://time.com/6249349/fbi-charles-mcgonigal-money-laundering-russia-arrest/&#10;https://forensicnews.net/retired-top-fbi-counterintelligence-official-worked-with-ex-russian-intelligence-officer-close-to-deripaska-foreign-agent-paperwork-reveals/"/>
    <hyperlink ref="G1122" r:id="rId1281" display="https://www.businessinsider.com/charles-mcgonigal-fbi-indictment-allison-guerriero-russia-deripaska-spies-nypd-giuliani-2023-1?utmSource=twitter&amp;utmContent=referral&amp;utmTerm=topbar&amp;referrer=twitter&#10;https://www.justice.gov/usao-sdny/press-release/file/1563476/download"/>
    <hyperlink ref="E1123" r:id="rId1282" display="https://www.i24news.tv/en/news/international/europe/1674639619-russia-affiliated-journalist-paid-for-quran-burning-in-sweden"/>
    <hyperlink ref="E1124" r:id="rId1283" display="https://mobile.twitter.com/JuliaDavisNews/status/1617176507440599042"/>
    <hyperlink ref="E1125" r:id="rId1284" display="https://popular.info/p/florida-teachers-told-to-remove-books"/>
    <hyperlink ref="E1127" r:id="rId1285" display="https://ecf.dcd.uscourts.gov/cgi-bin/show_public_doc?2021cr0687-79"/>
    <hyperlink ref="E1128" r:id="rId1286" display="https://www.nytimes.com/2023/01/24/us/politics/mccarthy-schiff-swalwell-committee.html"/>
    <hyperlink ref="E1129" r:id="rId1287" display="https://www.salon.com/2023/01/25/sorry-twitter-but-floridas-on-books-is-no-joke--ron-desantis-wants-to-keep-kids-from-reading/"/>
    <hyperlink ref="G1129" r:id="rId1288" display="https://www.cnn.com/2023/01/25/politics/florida-school-library-books-law-desantis/index.html"/>
    <hyperlink ref="E1130" r:id="rId1289" display="https://twitter.com/JagsFanBrian/status/1618977880696041474"/>
    <hyperlink ref="E1131" r:id="rId1290" display="https://twitter.com/therecount/status/1618636928131256320"/>
    <hyperlink ref="E1132" r:id="rId1291" display="https://web.archive.org/web/20230126211121/https:/www.theamericanconservative.com/viktor-orban-we-are-in-a-war-with-russia/&#10;https://www.thebulwark.com/how-rod-dreher-caused-an-international-scandal-in-eastern-europe/"/>
    <hyperlink ref="E1133" r:id="rId1292" display="https://twitter.com/ReedReports/status/1618734718517923840"/>
    <hyperlink ref="G1133" r:id="rId1293" display="https://twitter.com/elonmusk/status/1618747157963735040"/>
    <hyperlink ref="I1133" r:id="rId1294" display="https://www.emptywheel.net/2023/08/17/as-xitters-lawyer-stalled-doj-elon-musk-met-with-jim-jordan-twice-and-kevin-mccarthy/"/>
    <hyperlink ref="E1134" r:id="rId1295" display="https://twitter.com/RepMTG/status/1619754163398901760"/>
    <hyperlink ref="E1135" r:id="rId1296" display="https://www.theguardian.com/world/2023/jan/30/jair-bolsonaro-us-visa-brazil"/>
    <hyperlink ref="E1136" r:id="rId1297" display="https://storage.courtlistener.com/recap/gov.uscourts.dcd.251579/gov.uscourts.dcd.251579.1.0.pdf"/>
    <hyperlink ref="G1136" r:id="rId1298" display="https://www.politico.com/news/2023/01/31/matt-schlapp-lawsuit-defamation-00080433"/>
    <hyperlink ref="E1137" r:id="rId1299" display="https://web.archive.org/web/20220131080804/https://www.leadershipinstitute.training/"/>
    <hyperlink ref="G1137" r:id="rId1300" display="https://web.archive.org/web/20221204013056/https://www.leadershipinstitute.training/"/>
    <hyperlink ref="E1138" r:id="rId1301" display="https://docquery.fec.gov/pdf/882/202301319575449882/202301319575449882.pdf"/>
    <hyperlink ref="E1139" r:id="rId1302" display="https://breakingdefense.com/2023/02/at-un-meeting-space-cooperation-picks-up-momentum-but-moscow-and-beijing-play-spoilers/&#10;https://www.washingtonpost.com/world/2023/02/09/starlink-restricts-internet-drones-ukraine/"/>
    <hyperlink ref="E1140" r:id="rId1303" display="https://twitter.com/JuddLegum/status/1622286578738421763"/>
    <hyperlink ref="E1142" r:id="rId1304" display="https://www.heraldtribune.com/story/news/local/sarasota/2023/01/31/richard-corcoran-becomes-interim-president-of-sarasotas-new-college/69858928007/"/>
    <hyperlink ref="G1143" r:id="rId1305" display="https://archive.is/R5gUd"/>
    <hyperlink ref="E1144" r:id="rId1306" display="https://twitter.com/SidneyPowell1/status/1620793339850412032"/>
    <hyperlink ref="E1145" r:id="rId1307" display="https://twitter.com/RepJimmyGomez/status/1620857104788783104"/>
    <hyperlink ref="G1145" r:id="rId1308" display="https://www.thedailybeast.com/andrew-clyde-reveals-himself-as-source-of-ar-15-assault-rifle-pins"/>
    <hyperlink ref="E1146" r:id="rId1309" display="https://twitter.com/realchrisrufo/status/1621263614849204226"/>
    <hyperlink ref="E1147" r:id="rId1310" display="https://www.politico.com/news/2023/02/02/kari-lake-nrsc-officials-00081000"/>
    <hyperlink ref="E1148" r:id="rId1311" display="https://twitter.com/dnlbrns/status/1621183652938878976"/>
    <hyperlink ref="E1149" r:id="rId1312" display="https://twitter.com/jacksonhinklle/status/1622344167992049666"/>
    <hyperlink ref="E1150" r:id="rId1313" display="https://twitter.com/elonmusk/status/1622461270573125632"/>
    <hyperlink ref="E1151" r:id="rId1314" display="https://www.washingtonpost.com/dc-md-va/2023/02/06/maryland-power-grid-neonazi-brandon-russell/"/>
    <hyperlink ref="E1152" r:id="rId1315" display="https://www.youtube.com/watch?v=789YDPbZZJ4"/>
    <hyperlink ref="E1154" r:id="rId1316" display="https://nymag.com/intelligencer/2023/02/james-okeefe-project-veritas-paid-leave.html"/>
    <hyperlink ref="E1155" r:id="rId1317" display="https://twitter.com/mrspanstreppon/status/1627316058464964608"/>
    <hyperlink ref="G1155" r:id="rId1318" display="https://americasvoice.news/video/Bdff2zXYlztjZ0o/"/>
    <hyperlink ref="E1156" r:id="rId1319" display="https://seymourhersh.substack.com/p/how-america-took-out-the-nord-stream"/>
    <hyperlink ref="E1157" r:id="rId1320" display="https://www.politico.com/news/2023/03/17/house-gop-capitol-police-jan-6-video-00087636"/>
    <hyperlink ref="G1157" r:id="rId1321" display="https://www.documentcloud.org/documents/23712850-dibiase"/>
    <hyperlink ref="E1159" r:id="rId1322" display="https://www.rawstory.com/marjorie-taylor-balloon/"/>
    <hyperlink ref="E1160" r:id="rId1323" display="https://www.theguardian.com/world/2023/feb/09/russia-begins-major-offensive-in-eastern-ukraine-luhansk-governor-claims"/>
    <hyperlink ref="G1160" r:id="rId1324" display="https://www.washingtonpost.com/world/2023/02/09/starlink-restricts-internet-drones-ukraine/"/>
    <hyperlink ref="E1161" r:id="rId1325" display="https://www.telegraph.co.uk/world-news/2023/02/11/wagner-mercenaries-helping-serbia-prepare-potential-attack-nation/"/>
    <hyperlink ref="E1162" r:id="rId1326" display="https://www.latimes.com/world-nation/story/2023-02-13/moldova-president-russian-plot-topple-government-ukraine-war"/>
    <hyperlink ref="E1163" r:id="rId1327" display="https://twitter.com/nicholsforidaho/status/1627024229614092289"/>
    <hyperlink ref="E1164" r:id="rId1328" display="https://twitter.com/charliekirk11/status/1625683559745986562"/>
    <hyperlink ref="E1165" r:id="rId1329" display="https://web.archive.org/web/20220215051254/https://www.vanityfair.com/news/2022/02/peter-thiel-maga-money"/>
    <hyperlink ref="E1167" r:id="rId1330" display="https://int.nyt.com/data/documenttools/redacted-documents-in-dominion-fox-news-case/dca5e3880422426f/full.pdf"/>
    <hyperlink ref="E1168" r:id="rId1331" display="https://www.newschannel5.com/news/newschannel-5-investigates/businessman-economist-cop-international-sex-crimes-expert-the-stories-of-congressman-andy-ogles"/>
    <hyperlink ref="E1169" r:id="rId1332" location="Echobox=1676656025-1" display="https://newrepublic.com/article/170647/christopher-rufo-harvard-degree-misleading?utm_medium=social&amp;utm_campaign=EB_TNR&amp;utm_source=Twitter#Echobox=1676656025-1"/>
    <hyperlink ref="E1171" r:id="rId1333" display="https://www.youtube.com/watch?v=duKeWROIp_Y&#10;https://twitter.com/socialistdogmom/status/1627369481071742979&#10;https://twitter.com/FordFischer/status/1627513558970818560&#10;https://x.com/P_Kallioniemi/status/1793260594444824816"/>
    <hyperlink ref="G1171" r:id="rId1334" display="https://twitter.com/KareemRifai/status/1627342488460488704&#10;https://noturtlesoup17.substack.com/p/rage-against-the-rage-against-the"/>
    <hyperlink ref="G1172" r:id="rId1335" display="https://www.politico.com/minutes/congress/02-21-2023/tucker-carlson-jan6-deal/"/>
    <hyperlink ref="E1173" r:id="rId1336" display="https://www.nytimes.com/2023/02/20/us/politics/biden-kyiv-ukraine.html"/>
    <hyperlink ref="E1175" r:id="rId1337" display="https://www.npr.org/2023/02/21/1158505780/project-veritas-james-okeefe-forced-out-financial-malfeasance"/>
    <hyperlink ref="G1175" r:id="rId1338" display="https://nymag.com/intelligencer/2023/09/project-veritas-has-james-okeefes-receipts-on-bad-spending.html"/>
    <hyperlink ref="E1176" r:id="rId1339" display="https://www.bbc.com/news/world-europe-64720695"/>
    <hyperlink ref="E1177" r:id="rId1340" display="https://twitter.com/atrupar/status/1628225236486193153"/>
    <hyperlink ref="E1178" r:id="rId1341" display="https://twitter.com/francis_scarr/status/1628340780749258752"/>
    <hyperlink ref="E1179" r:id="rId1342" display="https://twitter.com/JuliaDavisNews/status/1628509173838127107"/>
    <hyperlink ref="E1181" r:id="rId1343" display="https://twitter.com/atrupar/status/1628927330830675969"/>
    <hyperlink ref="E1182" r:id="rId1344" display="https://twitter.com/HawleyMO/status/1629298532602527751"/>
    <hyperlink ref="E1183" r:id="rId1345" display="https://twitter.com/PokerPolitics/status/1629258666699259905"/>
    <hyperlink ref="E1184" r:id="rId1346" display="https://twitter.com/Acyn/status/1629274712672030722"/>
    <hyperlink ref="E1185" r:id="rId1347" display="https://twitter.com/michaelsobolik/status/1629496913853652993"/>
    <hyperlink ref="E1186" r:id="rId1348" display="https://web.archive.org/web/20230314103108/https://www.postandcourier.com/news/ukrainian-flag-defaced-days-after-charleston-welcomed-wounded-soldiers-per-police/article_b4fc4c14-c1b5-11ed-a7d8-b385e38aafe9.html"/>
    <hyperlink ref="E1189" r:id="rId1349" display="https://archive.is/eZpaY"/>
    <hyperlink ref="E1190" r:id="rId1350" display="https://www.oregonlive.com/crime/2023/03/proud-boy-tusitala-tiny-toese-guilty-on-10-counts-in-portland-street-clash.html"/>
    <hyperlink ref="E1191" r:id="rId1351" display="https://twitter.com/atrupar/status/1631674934857482242"/>
    <hyperlink ref="E1192" r:id="rId1352" display="https://www.msn.com/en-us/news/crime/fbi-searching-for-lakelands-olivia-pollock-days-before-scheduled-trial-on-jan-6-charges/ar-AA18c3SW"/>
    <hyperlink ref="E1193" r:id="rId1353" display="https://www.mercurynews.com/2023/03/03/authorities-man-bombed-pge-transformers-in-south-san-jose/"/>
    <hyperlink ref="G1193" r:id="rId1354" display="https://twitter.com/RVAwonk/status/1632433904735903744"/>
    <hyperlink ref="I1193" r:id="rId1355" display="https://abcnews.go.com/US/california-man-arrested-transformer-bombings-explosive-materials-home/story?id=97630304"/>
    <hyperlink ref="E1194" r:id="rId1356" display="https://twitter.com/svdate/status/1632147830113443845&#10;https://twitter.com/RightWingWatch/status/1632057198577606657"/>
    <hyperlink ref="E1195" r:id="rId1357" display="https://www.thedailybeast.com/fox-news-edits-out-donald-trump-saying-he-mightve-let-russia-take-over-parts-of-ukraine?utm_campaign=owned_social&amp;via=twitter_page&amp;utm_source=twitter_owned_tdb&amp;utm_medium=socialflow"/>
    <hyperlink ref="E1196" r:id="rId1358" display="https://www.nbcnews.com/politics/justice-department/tucker-carlson-new-video-provided-speaker-mccarthy-falsely-depicts-jan-rcna73673"/>
    <hyperlink ref="E1197" r:id="rId1359" display="https://www.nbcnews.com/politics/congress/capitol-police-chief-tears-tucker-carlson-claims-officer-brian-sicknic-rcna73813"/>
    <hyperlink ref="E1198" r:id="rId1360" display="https://www.nytimes.com/2023/03/07/business/media/fox-dominion-2020-election.html"/>
    <hyperlink ref="G1198" r:id="rId1361" display="https://www.dominionvoting.com/legal-updates-learn-how-we-are-defending-dominion/"/>
    <hyperlink ref="I1198" r:id="rId1362" display="https://www.cnn.com/2023/03/07/media/fox-news-dominion-lawsuit/index.html"/>
    <hyperlink ref="E1199" r:id="rId1363" display="https://lawandcrime.com/2020-election/right-wing-hoaxers-robocalls-targeting-black-voters-violated-voting-rights-act-and-kkk-act-federal-judge-rules/"/>
    <hyperlink ref="G1199" r:id="rId1364" display="https://thehill.com/regulation/court-battles/3891869-judge-says-jacob-wohl-jack-burkman-violated-voting-rights-act-kkk-act-with-2020-voter-suppression/"/>
    <hyperlink ref="E1200" r:id="rId1365" display="https://theintercept.com/2023/03/23/peter-thiel-jeff-thomas/"/>
    <hyperlink ref="G1200" r:id="rId1366" display="https://www.dailymail.co.uk/news/article-11926699/Peter-Thiels-model-boyfriend-died-WEEKS-NYE-showdown-billionaire-husband.html"/>
    <hyperlink ref="E1201" r:id="rId1367" display="https://www.fastcompany.com/90864395/silicon-valley-bank-an-its-a-wonderful-life-bank-run-for-the-digital-age"/>
    <hyperlink ref="E1202" r:id="rId1368" location="selection-1549.114-1549.128" display="https://archive.is/AROIw#selection-1549.114-1549.128"/>
    <hyperlink ref="E1203" r:id="rId1369" location="selection-1549.114-1549.128" display="https://archive.is/AROIw#selection-1549.114-1549.128"/>
    <hyperlink ref="E1204" r:id="rId1370" display="https://issueone.org/articles/document-reveals-new-financial-information-about-nonprofit-peddling-election-conspiracies/"/>
    <hyperlink ref="E1205" r:id="rId1371" display="https://apnews.com/article/svb-fed-bonds-rates-banks-inflation-a24b28b3caeede91c76cd120aa9b7966"/>
    <hyperlink ref="G1205" r:id="rId1372" display="https://twitter.com/ProfessorStam/status/1634722138627121153"/>
    <hyperlink ref="E1206" r:id="rId1373" display="https://www.reuters.com/markets/us/ceo-failed-silicon-valley-bank-no-longer-director-sf-fed-2023-03-10/"/>
    <hyperlink ref="E1207" r:id="rId1374" display="https://twitter.com/RepMattGaetz/status/1634385378932142080"/>
    <hyperlink ref="E1208" r:id="rId1375" display="https://twitter.com/DeSantisWarRoom/status/1635441338534461441"/>
    <hyperlink ref="E1209" r:id="rId1376" display="https://www.marketwatch.com/story/rep-ro-khanna-defends-fundraiser-at-david-sacks-home-after-supporting-silicon-valley-bank-bailout-f6b0f0dc"/>
    <hyperlink ref="E1210" r:id="rId1377" display="https://www.theguardian.com/us-news/2023/mar/15/trump-media-investigated-possible-money-laundering?CMP=share_btn_tw"/>
    <hyperlink ref="E1211" r:id="rId1378" display="https://www.politico.com/news/2023/03/17/house-gop-capitol-police-jan-6-video-00087636"/>
    <hyperlink ref="G1211" r:id="rId1379" display="https://www.documentcloud.org/documents/23712850-dibiase"/>
    <hyperlink ref="E1212" r:id="rId1380" display="https://www.nbcnewyork.com/news/local/crime-and-courts/fire-breaks-out-at-nyc-penthouse-hours-after-billionaire-chinese-businessman-arrested/4156802/?_osource=db_npd_nbc_wnbc_twt_shr"/>
    <hyperlink ref="E1213" r:id="rId1381" display="https://1819news.com/news/item/ben-carson-among-23-conservative-leaders-backing-tuberville-opposition-to-dod-taxpayer-funded-travel-leave-for-abortion-seeking-u.s.-military-personnel&#10;https://www.tuberville.senate.gov/newsroom/press-releases/icymi-grassroots-army-supports-tubervilles-efforts-to-overturn-new-dod-abortion-policy/"/>
    <hyperlink ref="E1214" r:id="rId1382" display="https://twitter.com/MichaelSteele/status/1637291175185973248"/>
    <hyperlink ref="E1215" r:id="rId1383" display="https://justthenews.com/sites/default/files/2023-03/01%20-%20Complaint_combined.pdf"/>
    <hyperlink ref="E1216" r:id="rId1384" display="https://www.nytimes.com/2024/02/08/magazine/mark-meadows-trump-prosecution.html?unlocked_article_code=1.T00.QRt5.pkhyPnbX18dt&amp;smid=url-share"/>
    <hyperlink ref="E1217" r:id="rId1385" display="https://www.reuters.com/world/us/trump-holds-first-election-rally-waco-overshadowed-by-legal-threats-2023-03-25/"/>
    <hyperlink ref="E1218" r:id="rId1386" display="https://archive.is/bvyFj"/>
    <hyperlink ref="E1219" r:id="rId1387" display="https://dfrlab.org/2023/04/21/state-controlled-media-experience-sudden-twitter-gains-after-unannounced-platform-policy-change/"/>
    <hyperlink ref="E1220" r:id="rId1388" display="https://www.cnn.com/2023/03/30/politics/donald-trump-indictment/index.html"/>
    <hyperlink ref="E1221" r:id="rId1389" display="https://www.justice.gov/usao-edny/pr/social-media-influencer-douglass-mackey-convicted-election-interference-2016&#10;https://twitter.com/lukeobrien/status/1642178960837541889"/>
    <hyperlink ref="E1223" r:id="rId1390" display="https://archive.is/CMv5N"/>
    <hyperlink ref="E1224" r:id="rId1391" display="https://twitter.com/ScooterCasterNY/status/1642958771550056448"/>
    <hyperlink ref="G1224" r:id="rId1392" display="https://twitter.com/taliaotg/status/1642959549119209492"/>
    <hyperlink ref="I1224" r:id="rId1393" display="https://twitter.com/ScooterCasterNY/status/1642960601180966913"/>
    <hyperlink ref="E1225" r:id="rId1394" display="https://archive.is/q2yr2"/>
    <hyperlink ref="E1226" r:id="rId1395" display="https://twitter.com/capitolhunters/status/1644447012463742983&#10;https://www.mediaite.com/online/matt-taibbi-taking-twitter-files-to-trumps-truth-social-after-musks-censorship-makes-him-nervous/"/>
    <hyperlink ref="E1228" r:id="rId1396" display="https://twitter.com/atrupar/status/1645954118551322626"/>
    <hyperlink ref="E1229" r:id="rId1397" display="https://twitter.com/PostLeftWatch/status/1646350422175801344"/>
    <hyperlink ref="E1230" r:id="rId1398" display="https://www.thedailybeast.com/stop-the-steal-organizer-ali-alexander-apologizes-after-being-accused-of-asking-teen-boys-for-sexual-pics"/>
    <hyperlink ref="E1231" r:id="rId1399" display="https://www.nytimes.com/live/2023/04/13/us/documents-leak-pentagon"/>
    <hyperlink ref="E1232" r:id="rId1400" display="https://archive.is/HN97M&#10;https://twitter.com/jabuttee/status/1646616948904525824"/>
    <hyperlink ref="E1233" r:id="rId1401" display="https://twitter.com/WendySiegelman/status/1647268205948284929"/>
    <hyperlink ref="E1234" r:id="rId1402" location="selection-717.0-717.33" display="https://archive.is/O93Tb#selection-717.0-717.33&#10;https://www.theverge.com/2022/4/20/23033650/arsenal-media-group-campaign-marketing-firm-madison-cawthorn-kari-lake-benny-johnson"/>
    <hyperlink ref="G1234" r:id="rId1403" display="https://www.washingtonpost.com/local/md-politics/klacik-gop-campaign-donations/2021/03/02/76300fde-7077-11eb-85fa-e0ccb3660358_story.html"/>
    <hyperlink ref="E1235" r:id="rId1404" display="https://www.youtube.com/watch?v=u-yPKn6sX0s"/>
    <hyperlink ref="E1236" r:id="rId1405" display="https://twitter.com/adnashmyash/status/1648071620697759745"/>
    <hyperlink ref="E1237" r:id="rId1406" display="https://twitter.com/daveweigel/status/1648737310039474191"/>
    <hyperlink ref="E1238" r:id="rId1407" display="https://archive.is/ZnvFt"/>
    <hyperlink ref="E1239" r:id="rId1408" display="https://www.documentcloud.org/documents/23997405-johnathan-buma-42023-statement-to-judiciary"/>
    <hyperlink ref="E1240" r:id="rId1409" display="https://twitter.com/NGrossman81/status/1649386400096165890&#10;https://twitter.com/polijunkie_aus/status/1649280527193767936"/>
    <hyperlink ref="E1241" r:id="rId1410" display="https://www.nbcnews.com/news/world/former-us-officials-secret-ukraine-talks-russians-war-ukraine-rcna92610"/>
    <hyperlink ref="E1242" r:id="rId1411" display="https://www.vanityfair.com/news/2023/05/tucker-carlson-white-men-text-message"/>
    <hyperlink ref="E1243" r:id="rId1412" display="https://web.archive.org/web/20230830234834/https://www.reuters.com/world/us/peter-thiel-republican-megadonor-wont-fund-candidates-2024-sources-2023-04-26/&#10;https://www.forbes.com/sites/mollybohannon/2023/04/26/gop-donor-peter-thiel-reportedly-sitting-out-2024-race-despite-donating-35-million-last-year/?sh=21706ec319e8&#10;https://www.businessinsider.com/peter-thiel-wont-fund-gop-candidates-2024-unhappy-abortion-trans-2023-4"/>
    <hyperlink ref="E1244" r:id="rId1413" display="https://www.thedailybeast.com/paul-erickson-dishes-about-maria-butina-his-ex-girlfriend-russian-spy"/>
    <hyperlink ref="E1245" r:id="rId1414" display="https://opencorporates.com/companies/us_de/7429897"/>
    <hyperlink ref="G1245" r:id="rId1415" display="https://www.politico.com/news/2024/09/02/jacob-wohl-jack-burkman-ai-lobbying-pseudonyms-00176917"/>
    <hyperlink ref="E1247" r:id="rId1416" display="https://www.nytimes.com/2023/05/03/us/politics/jan-6-former-fbi-agent.html"/>
    <hyperlink ref="G1247" r:id="rId1417" display="https://storage.courtlistener.com/recap/gov.uscourts.ord.173019/gov.uscourts.ord.173019.1.1.pdf"/>
    <hyperlink ref="E1248" r:id="rId1418" display="https://twitter.com/TrumpWarRoom/status/1653491448535306245"/>
    <hyperlink ref="G1248" r:id="rId1419" display="https://twitter.com/mtgreenee/status/1653516134165905415"/>
    <hyperlink ref="E1249" r:id="rId1420" display="https://web.archive.org/web/20230502124718/https://www.leadershipinstitute.org/contactUS/staff/"/>
    <hyperlink ref="E1250" r:id="rId1421" display="https://www.motherjones.com/politics/2023/06/john-strand-international-underwear-model-and-insurrectionist-sentenced-to-32-months-in-prison/"/>
    <hyperlink ref="G1250" r:id="rId1422" display="https://twitter.com/BrandonStraka/status/1653933960571809799"/>
    <hyperlink ref="E1251" r:id="rId1423" display="https://www.detroitnews.com/story/news/local/oakland-county/2023/05/03/woman-charged-in-royal-oak-swastika-graffiti/70181046007/"/>
    <hyperlink ref="G1251" r:id="rId1424" display="https://twitter.com/JewishWorker/status/1659404999846232066"/>
    <hyperlink ref="E1252" r:id="rId1425" display="https://thehill.com/homenews/campaign/3986761-thiel-says-desantis-would-make-a-terrific-president/"/>
    <hyperlink ref="E1253" r:id="rId1426" display="https://archive.is/63Hxn"/>
    <hyperlink ref="E1254" r:id="rId1427" display="https://www.politico.com/news/magazine/2023/05/06/cpac-hungary-woke-free-zone-00095576&#10;https://twitter.com/BalazsOrban_HU/status/1654191198750363650"/>
    <hyperlink ref="E1255" r:id="rId1428" display="https://www.knkx.org/politics/2023-06-20/how-liberal-seattle-created-a-powerful-conservative-influencer-christopher-rufo"/>
    <hyperlink ref="E1256" r:id="rId1429" display="https://www.nytimes.com/2023/05/04/us/politics/jan-6-proud-boys-sedition.html"/>
    <hyperlink ref="G1256" r:id="rId1430" display="https://archive.is/ITurl"/>
    <hyperlink ref="E1257" r:id="rId1431" display="https://podcasters.spotify.com/pod/show/rfkjr/episodes/Col-Douglas-Macgregor-On-Ukraine-e23iuva"/>
    <hyperlink ref="E1258" r:id="rId1432" display="https://www.youtube.com/watch?v=7YUCGZloQTE"/>
    <hyperlink ref="E1260" r:id="rId1433" display="https://www.cnn.com/2023/05/09/politics/george-santos-charged-justice-department"/>
    <hyperlink ref="G1260" r:id="rId1434" display="https://www.justice.gov/usao-edny/pr/congressman-george-santos-charged-fraud-money-laundering-theft-public-funds-and-false"/>
    <hyperlink ref="E1261" r:id="rId1435" display="https://twitter.com/TuckerCarlson/status/1656037032538390530"/>
    <hyperlink ref="E1262" r:id="rId1436" display="https://twitter.com/travisbrown/status/1656176397612724224"/>
    <hyperlink ref="E1263" r:id="rId1437" display="https://twitter.com/elonmusk/status/1655977617583898637"/>
    <hyperlink ref="G1263" r:id="rId1438" display="https://archive.is/lHymK"/>
    <hyperlink ref="I1263" r:id="rId1439" display="https://www.businessinsider.com/twitter-appears-limit-bellingcat-after-elon-musk-called-it-psyop-2023-5"/>
    <hyperlink ref="E1264" r:id="rId1440" display="https://twitter.com/AmoneyResists/status/1656083431111917568"/>
    <hyperlink ref="E1267" r:id="rId1441" display="https://twitter.com/GlobalAffairs/status/1657219168863756288"/>
    <hyperlink ref="E1268" r:id="rId1442" display="https://archive.is/UhpsG"/>
    <hyperlink ref="G1268" r:id="rId1443" display="https://twitter.com/alwaystheself/status/1665807177880092673"/>
    <hyperlink ref="E1270" r:id="rId1444" display="https://talkingpointsmemo.com/muckraker/paul-gosar-nick-fuentes-staffer-wade-searle"/>
    <hyperlink ref="E1271" r:id="rId1445" display="https://finance.yahoo.com/news/correction-rumble-acquires-podcasting-live-234000128.html"/>
    <hyperlink ref="E1272" r:id="rId1446" display="https://www.justice.gov/storage/durhamreport.pdf"/>
    <hyperlink ref="E1273" r:id="rId1447" display="https://coloradosun.com/2023/05/16/lauren-boebert-divorce-filing/"/>
    <hyperlink ref="E1274" r:id="rId1448" display="https://abcnews.go.com/US/wireStory/penguin-random-house-sues-florida-school-district-book-99390937"/>
    <hyperlink ref="E1275" r:id="rId1449" display="https://twitter.com/garnethenderson/status/1658896068715728896"/>
    <hyperlink ref="E1277" r:id="rId1450" display="https://archive.is/M2zne"/>
    <hyperlink ref="E1278" r:id="rId1451" display="https://twitter.com/RepDanGoldman/status/1659246258098143240&#10;https://www.nbcnews.com/politics/congress/gop-witnesses-undermined-jan-6-cases-conspiracy-theories-fbi-says-rcna85095"/>
    <hyperlink ref="E1279" r:id="rId1452" display="https://www.youtube.com/watch?v=vB1QE81_ddA"/>
    <hyperlink ref="E1280" r:id="rId1453" display="https://storage.courtlistener.com/recap/gov.uscourts.dcd.255554/gov.uscourts.dcd.255554.1.0_1.pdf"/>
    <hyperlink ref="E1281" r:id="rId1454" display="https://www.jeffsachs.org/newspaper-articles/wgtgma5kj69pbpndjr4wf6aayhrszm"/>
    <hyperlink ref="E1282" r:id="rId1455" display="https://blogs.berkeley.edu/2023/03/20/open-letter-to-jeffrey-sachs-on-the-russia-ukraine-war/"/>
    <hyperlink ref="E1283" r:id="rId1456" display="https://www.businessinsider.com/unbowed-proud-boys-plan-biggest-pride-month-disruptions-ever-adl-2023-5"/>
    <hyperlink ref="G1283" r:id="rId1457" display="https://www.them.us/story/the-proud-boys-pride-month-violence"/>
    <hyperlink ref="E1284" r:id="rId1458" display="https://www.miamiherald.com/news/local/education/article275671496.html#&#10;https://twitter.com/MIAagainstFash/status/1661396677738000384"/>
    <hyperlink ref="G1284" r:id="rId1459" display="https://www.jta.org/2023/05/24/united-states/the-florida-mom-who-got-amanda-gormans-poem-restricted-says-shes-sorry-for-promoting-the-protocols-of-the-elders-of-zion&#10;https://www.thedailybeast.com/florida-mom-behind-amanda-gorman-book-ban-has-proud-boy-links"/>
    <hyperlink ref="I1284" r:id="rId1460" display="https://archive.is/57IIA"/>
    <hyperlink ref="E1285" r:id="rId1461" display="https://www.rollingstone.com/politics/politics-features/charlie-kirk-turning-point-usa-pivots-to-christian-nationalism-1234740083/"/>
    <hyperlink ref="E1286" r:id="rId1462" display="https://twitter.com/jack/status/1661201155127492609"/>
    <hyperlink ref="E1287" r:id="rId1463" display="https://www.nbcnews.com/politics/2024-election/ron-desantis-presidential-bid-campaign-elon-musk-rcna85288"/>
    <hyperlink ref="E1288" r:id="rId1464" display="https://archive.is/pg1sD"/>
    <hyperlink ref="E1289" r:id="rId1465" display="https://twitter.com/MattWalshBlog/status/1661333191951613952"/>
    <hyperlink ref="E1290" r:id="rId1466" display="https://www.alternet.org/gay-pervert-candace-owens-trans/"/>
    <hyperlink ref="E1292" r:id="rId1467" display="https://twitter.com/JasonIsAboard/status/1661754644073431041?s=20"/>
    <hyperlink ref="E1293" r:id="rId1468" display="https://twitter.com/egavactip/status/1661879404736180224"/>
    <hyperlink ref="E1294" r:id="rId1469" display="https://www.nytimes.com/2023/05/25/us/politics/mar-a-lago-trump-classified-documents.html"/>
    <hyperlink ref="E1295" r:id="rId1470" display="https://www.washingtonpost.com/national-security/2023/05/25/trump-classified-documents-mar-a-lago/"/>
    <hyperlink ref="E1296" r:id="rId1471" display="https://capitol.texas.gov/tlodocs/88R/billtext/html/HR02377I.htm&#10;https://www.texastribune.org/2023/05/27/ken-paxton-impeached-texas-attorney-general/"/>
    <hyperlink ref="E1297" r:id="rId1472" display="https://twitter.com/Brandi_Buchman/status/1661779077076754432"/>
    <hyperlink ref="E1298" r:id="rId1473" display="https://twitter.com/AccountableGOP/status/1661787259018833920"/>
    <hyperlink ref="G1298" r:id="rId1474" display="https://www.washingtonpost.com/politics/2023/05/25/desantis-jan-6-attack-trump/"/>
    <hyperlink ref="E1300" r:id="rId1475" display="https://www.theguardian.com/world/2023/may/25/wagner-group-boss-forces-leaving-bakhmut-yevgeny-prigozhin"/>
    <hyperlink ref="E1301" r:id="rId1476" display="https://twitter.com/JackPosobiec/status/1662088528891719684"/>
    <hyperlink ref="E1302" r:id="rId1477" display="https://www.dailymail.co.uk/news/article-12128919/Bill-Gatess-younger-Russian-lover-links-notorious-Kremlin-spy-Anna-Chapman.html"/>
    <hyperlink ref="E1303" r:id="rId1478" display="https://twitter.com/patriottakes/status/1662111360669433857"/>
    <hyperlink ref="E1304" r:id="rId1479" display="https://kutv.com/news/local/layton-target-evacuated-after-bomb-threats-reported-at-multiple-utah-stores-pride-merchandise-salt-lake-taylorsville-provo-lgbtq"/>
    <hyperlink ref="E1305" r:id="rId1480" display="https://twitter.com/JennaEllisEsq/status/1662221122367262721"/>
    <hyperlink ref="E1306" r:id="rId1481" display="https://arstechnica.com/cars/2023/05/massive-trove-of-tesla-files-contains-thousands-of-safety-complaints/"/>
    <hyperlink ref="E1307" r:id="rId1482" display="https://apnews.com/article/twitter-musk-disinformation-social-media-eu-34072bfe3c348aed86c390fdc97d4667?utm_campaign=TrueAnthem&amp;utm_medium=AP&amp;utm_source=Twitter"/>
    <hyperlink ref="E1308" r:id="rId1483" display="https://twitter.com/jack/status/1662398207672942593"/>
    <hyperlink ref="E1309" r:id="rId1484" display="https://english.nv.ua/nation/putin-poisoning-belarus-dictator-luakashenko-in-critical-condition-in-moscow-hospital-50327778.html"/>
    <hyperlink ref="G1309" r:id="rId1485" display="https://twitter.com/ValeryTsepkalo/status/1662397252411830272"/>
    <hyperlink ref="E1310" r:id="rId1486" display="https://www.texastribune.org/2023/05/27/ken-paxton-impeached-texas-attorney-general/"/>
    <hyperlink ref="E1311" r:id="rId1487" display="https://deadstate.org/pro-trump-activist-accuses-casey-desantis-of-faking-her-cancer-ive-never-seen-the-medical-records/"/>
    <hyperlink ref="E1312" r:id="rId1488" display="https://twitter.com/Heritage/status/1663266471777058817"/>
    <hyperlink ref="E1313" r:id="rId1489" display="https://twitter.com/i/broadcasts/1nAJErZakvoxL"/>
    <hyperlink ref="G1313" r:id="rId1490" display="https://twitter.com/OzKaterji/status/1663617353102372864"/>
    <hyperlink ref="E1314" r:id="rId1491" display="https://www.mediamatters.org/julie-kelly/speaker-kevin-mccarthy-reportedly-giving-january-6-security-footage-conspiracy-theorist"/>
    <hyperlink ref="E1315" r:id="rId1492" display="https://twitter.com/RepChrisStewart/status/1663939566208679938"/>
    <hyperlink ref="E1317" r:id="rId1493" display="https://www.nbcnews.com/tech/social-media/musk-elon-twitter-ella-irwin-trans-video-what-is-a-woman-stream-rcna87429"/>
    <hyperlink ref="E1318" r:id="rId1494" display="https://storage.courtlistener.com/recap/gov.uscourts.cand.387133/gov.uscourts.cand.387133.195.0.pdf"/>
    <hyperlink ref="E1319" r:id="rId1495" display="https://www.theguardian.com/us-news/2023/jun/07/trump-mar-a-lago-classified-documents-investigation"/>
    <hyperlink ref="E1320" r:id="rId1496" display="https://www.riverfronttimes.com/news/st-louis-man-connected-to-proud-boys-facing-rape-charges-40176118"/>
    <hyperlink ref="E1321" r:id="rId1497" display="https://www.motherjones.com/politics/2023/06/john-strand-international-underwear-model-and-insurrectionist-sentenced-to-32-months-in-prison/"/>
    <hyperlink ref="E1322" r:id="rId1498" display="https://www.msn.com/en-us/news/politics/marjorie-taylor-greene-now-says-releasing-jan-6-tapes-to-public-would-put-the-security-of-the-capitol-at-risk/ar-AA1c3dvR"/>
    <hyperlink ref="G1322" r:id="rId1499" display="https://thehill.com/homenews/house/4032484-greene-flips-on-public-release-of-jan-6-tapes-claims-it-could-put-the-security-of-the-capitol-at-risk/"/>
    <hyperlink ref="E1323" r:id="rId1500" display="https://www.france24.com/en/france/20230603-le-pen-s-far-right-served-as-mouthpiece-for-the-kremlin-says-french-parliamentary-report"/>
    <hyperlink ref="E1324" r:id="rId1501" display="https://www.cnn.com/2023/06/04/us/california-migrants-private-plane/index.html"/>
    <hyperlink ref="E1325" r:id="rId1502" display="https://twitter.com/RobertKennedyJr/status/1665364675087704071"/>
    <hyperlink ref="E1326" r:id="rId1503" display="https://twitter.com/OAlexanderDK/status/1665471470200315908"/>
    <hyperlink ref="E1327" r:id="rId1504" display="https://twitter.com/jack/status/1665428401732108290"/>
    <hyperlink ref="E1328" r:id="rId1505" display="https://www.thedailybeast.com/vivek-ramaswamy-takes-putins-side-in-heated-exchange-on-abc-news?via=ios"/>
    <hyperlink ref="E1329" r:id="rId1506" display="https://www.thedailybeast.com/far-right-turns-on-marjorie-taylor-greeneand-mtg-hits-back-in-text-to-matt-gaetz?ref=home?ref=home"/>
    <hyperlink ref="E1330" r:id="rId1507" display="https://www.cnn.com/2023/06/05/politics/mar-a-lago-pool-flood-suspicions-prosecutors-trump-investigation-classified-documents/index.html"/>
    <hyperlink ref="E1332" r:id="rId1508" display="https://www.miamiherald.com/news/local/immigration/article276114271.html"/>
    <hyperlink ref="E1333" r:id="rId1509" display="https://www.politico.com/news/2023/06/05/cornel-west-president-00100206"/>
    <hyperlink ref="G1333" r:id="rId1510" display="https://newrepublic.com/post/173244/cornel-west-announces-presidential-bid-peoples-party-candidate"/>
    <hyperlink ref="I1333" r:id="rId1511" display="https://twitter.com/rustyrockets/status/1665823564149190662"/>
    <hyperlink ref="E1334" r:id="rId1512" display="https://archive.is/jWRWP"/>
    <hyperlink ref="E1336" r:id="rId1513" display="https://www.splcenter.org/fighting-hate/extremist-files/group/moms-liberty"/>
    <hyperlink ref="E1337" r:id="rId1514" display="https://twitter.com/EladNehorai/status/1666547595173593090"/>
    <hyperlink ref="E1339" r:id="rId1515" display="https://twitter.com/daviddunn177/status/1666581589726318593"/>
    <hyperlink ref="E1340" r:id="rId1516" display="https://judiciary.house.gov/sites/evo-subsites/republicans-judiciary.house.gov/files/evo-media-document/2023-06-09-jdj-to-garland-re-mal.pdf"/>
    <hyperlink ref="E1341" r:id="rId1517" display="https://thepostmillennial.com/breaking-us-air-force-tweets-image-of-soldier-saluting-the-lgbtqi-pride-flag?utm_campaign=64501"/>
    <hyperlink ref="E1342" r:id="rId1518" display="https://twitter.com/Acyn/status/1666909682194161664"/>
    <hyperlink ref="E1343" r:id="rId1519" display="https://www.motherjones.com/politics/2023/06/george-santos-lawyer-joseph-murray-january-6-capitol-insurrection/"/>
    <hyperlink ref="E1344" r:id="rId1520" display="https://www.nbcwashington.com/news/national-international/fbi-agent-who-testified-for-republicans-was-suspended-over-leaked-classified-information/3363686/"/>
    <hyperlink ref="E1345" r:id="rId1521" display="https://twitter.com/lmcgaughy/status/1666957567447166976"/>
    <hyperlink ref="E1346" r:id="rId1522" display="https://www.justice.gov/storage/US_v_Trump-Nauta_23-80101.pdf"/>
    <hyperlink ref="G1346" r:id="rId1523" location="justice-department-charges-trump-in-documents-case" display="https://www.nytimes.com/live/2023/06/08/us/trump-indictment-documents#justice-department-charges-trump-in-documents-case"/>
    <hyperlink ref="I1346" r:id="rId1524" display="https://twitter.com/CNNPolitics/status/1666954754755379200"/>
    <hyperlink ref="E1348" r:id="rId1525" display="https://archive.is/usvQx"/>
    <hyperlink ref="E1349" r:id="rId1526" display="https://www.cnn.com/2023/06/08/politics/prosecutors-investigate-efforts-infiltrate-dnc&#10;https://www.nytimes.com/2021/06/25/us/politics/spies-conservatives-left-political-enemies.html"/>
    <hyperlink ref="E1350" r:id="rId1527" display="https://twitter.com/az_rww/status/1668014283429675012"/>
    <hyperlink ref="E1351" r:id="rId1528" display="https://twitter.com/StephenM/status/1668251819993178116"/>
    <hyperlink ref="E1352" r:id="rId1529" display="https://twitter.com/TheChiefNerd/status/1668306958225485857"/>
    <hyperlink ref="E1353" r:id="rId1530" display="https://www.thedailybeast.com/radio-new-zealand-editor-busted-adding-secret-putin-propaganda"/>
    <hyperlink ref="E1354" r:id="rId1531" display="https://americangulag.org/wp-content/uploads/2021/08/dcd-1_2021-cr-00128-228003-00122.pdf"/>
    <hyperlink ref="E1355" r:id="rId1532" display="https://twitter.com/ZTPetrizzo/status/1668608128068329472"/>
    <hyperlink ref="E1356" r:id="rId1533" display="https://www.lawfareblog.com/what-actually-happened-trumps-arraignment&#10;https://www.washingtonpost.com/national-security/2023/06/14/trump-indictment-classified-documents-settlement/"/>
    <hyperlink ref="G1356" r:id="rId1534" display="https://s3.documentcloud.org/documents/23847967/usa-v-trump-and-nauta-transcript.pdf"/>
    <hyperlink ref="E1357" r:id="rId1535" display="https://www.motherjones.com/politics/2023/06/convicted-january-6-rioters-returned-to-the-scene-of-the-crime-this-week/"/>
    <hyperlink ref="G1357" r:id="rId1536" display="https://archive.is/8jWyk"/>
    <hyperlink ref="E1358" r:id="rId1537" display="https://twitter.com/maggieNYT/status/1668760323481010176"/>
    <hyperlink ref="G1358" r:id="rId1538" display="https://www.washingtonpost.com/national-security/2023/06/14/trump-indictment-classified-documents-settlement/"/>
    <hyperlink ref="E1359" r:id="rId1539" display="https://twitter.com/elonmusk/status/1668673066115711011"/>
    <hyperlink ref="E1360" r:id="rId1540" display="https://www.nbcnews.com/politics/congress/house-blocks-republican-effort-censure-rep-adam-schiff-rcna89363#"/>
    <hyperlink ref="E1361" r:id="rId1541" display="https://www.opensecrets.org/news/2023/06/tax-records-reveal-more-contributions-from-publix-heiress-to-dark-money-groups-sponsoring-jan-6-rally/"/>
    <hyperlink ref="E1362" r:id="rId1542" display="https://twitter.com/natedog155/status/1669759416491540487"/>
    <hyperlink ref="E1363" r:id="rId1543" display="https://www.inquirer.com/news/trump-pennsylvania-gop-doug-mastriano-voting-machines-20230616.html"/>
    <hyperlink ref="E1364" r:id="rId1544" display="https://web.archive.org/web/20230621071005/https://www.washingtonpost.com/investigations/2023/06/19/fbi-resisted-opening-probe-into-trumps-role-jan-6-more-than-year/"/>
    <hyperlink ref="E1365" r:id="rId1545" display="https://twitter.com/DavidSacks/status/1670923154443882496"/>
    <hyperlink ref="E1366" r:id="rId1546" display="https://www.indystar.com/story/news/2023/06/21/moms-for-liberty-hamilton-county-indiana-quotes-hitler-in-newsletter/70344659007/"/>
    <hyperlink ref="E1367" r:id="rId1547" display="https://twitter.com/daithaigilbert/status/1673422606035468288"/>
    <hyperlink ref="E1368" r:id="rId1548" display="https://storage.courtlistener.com/recap/gov.uscourts.nyed.497086/gov.uscourts.nyed.497086.28.0_1.pdf"/>
    <hyperlink ref="G1368" r:id="rId1549" display="https://www.thedailybeast.com/gercino-dos-santos-jr-and-elma-santos-preven-bailed-george-santos-out-of-jail-report"/>
    <hyperlink ref="E1369" r:id="rId1550" display="https://www.washingtonpost.com/documents/61481420-0b67-47f4-b035-6a4dda79e7ef.pdf"/>
    <hyperlink ref="G1369" r:id="rId1551" display="https://www.washingtonpost.com/documents/61481420-0b67-47f4-b035-6a4dda79e7ef.pdf"/>
    <hyperlink ref="E1371" r:id="rId1552" display="https://archive.is/5i3Nu&#10;https://www.politico.com/news/2023/06/30/trump-desantis-white-house-hopefuls-court-maga-moms-at-moms-for-liberty-bash-00104474&#10;https://twitter.com/AmoneyResists/status/1677705838092247041&#10;https://www.motherjones.com/politics/2023/08/erika-donalds-byron-charter-hillsdale-optimaed-betsy-devos-education-secretary-trump/"/>
    <hyperlink ref="G1371" r:id="rId1553" display="https://twitter.com/VivekGRamaswamy/status/1675222948318158849&#10;https://www.edweek.org/policy-politics/moms-for-libertys-national-summit-5-takeaways-for-educators/2023/06"/>
    <hyperlink ref="E1372" r:id="rId1554" display="https://apnews.com/article/schiff-censure-house-republicans-russia-trump-318300df0f7b4f51c5b0ba5dd91edd23"/>
    <hyperlink ref="E1373" r:id="rId1555" display="https://twitter.com/timelesspat/status/1674648261565763584"/>
    <hyperlink ref="E1375" r:id="rId1556" display="https://slate.com/news-and-politics/2023/07/jill-stein-cornel-west-green-party-this-time.html"/>
    <hyperlink ref="E1376" r:id="rId1557" display="https://republicansoverseas.com/congressman-mike-johnson-speech-at-wfi-july-4-2023/?feed_id=97&amp;_unique_id=653c4c2d0697f"/>
    <hyperlink ref="G1376" r:id="rId1558" display="https://www.youtube.com/watch?v=avqqNp0zOYo"/>
    <hyperlink ref="E1377" r:id="rId1559" display="https://twitter.com/PatrickByrne/status/1676971968615284738"/>
    <hyperlink ref="E1378" r:id="rId1560" display="https://twitter.com/jacksonhinklle/status/1677808078161313792"/>
    <hyperlink ref="E1379" r:id="rId1561" display="https://twitter.com/EmbassyofRussia/status/1678786417315520512"/>
    <hyperlink ref="E1380" r:id="rId1562" display="https://twitter.com/Acyn/status/1678850513507602432"/>
    <hyperlink ref="E1381" r:id="rId1563" display="https://twitter.com/RepMTG/status/1679163751793147915"/>
    <hyperlink ref="E1382" r:id="rId1564" display="https://www.justice.gov/usao-dc/pr/california-man-found-guilty-conspiracy-and-other-charges-related-jan-6-capitol-breach"/>
    <hyperlink ref="E1383" r:id="rId1565" display="https://twitter.com/emptywheel/status/1679570133977649152"/>
    <hyperlink ref="E1384" r:id="rId1566" display="https://euromaidanpress.com/2023/07/14/victims-of-donbas-genocide-were-paid-actors-prigozhins-fired-trolls-reveal/"/>
    <hyperlink ref="E1385" r:id="rId1567" display="https://twitter.com/AccountableGOP/status/1679959123746512897&#10;https://twitter.com/CollinRugg/status/1679961881979813888"/>
    <hyperlink ref="E1386" r:id="rId1568" display="https://twitter.com/all_in_tok/status/1688572432960118784"/>
    <hyperlink ref="G1386" r:id="rId1569" display="https://www.youtube.com/watch?v=3TV3dNJGqGI"/>
    <hyperlink ref="E1387" r:id="rId1570" display="https://twitter.com/RobertKennedyJr/status/1679920422572130325"/>
    <hyperlink ref="E1388" r:id="rId1571" display="https://twitter.com/AccountableGOP/status/1680290866932375555"/>
    <hyperlink ref="E1389" r:id="rId1572" display="https://twitter.com/juliavkril/status/1680360385273122816"/>
    <hyperlink ref="E1390" r:id="rId1573" display="https://twitter.com/elonmusk/status/1680279052526186496"/>
    <hyperlink ref="E1391" r:id="rId1574" display="https://twitter.com/oliver_drk/status/1680201059455713282"/>
    <hyperlink ref="G1391" r:id="rId1575" display="https://nypost.com/2023/07/15/rfk-jr-says-covid-was-ethnically-targeted-to-spare-jews/?utm_campaign=nypost&amp;utm_medium=social&amp;utm_source=twitter"/>
    <hyperlink ref="E1395" r:id="rId1576" display="https://www.detroitnews.com/story/news/politics/michigan/2023/07/18/michigan-donald-trump-fake-electors-charged-felonies-attorney-general-dana-nessel/70427042007/"/>
    <hyperlink ref="E1396" r:id="rId1577" display="https://twitter.com/RepMTG/status/1682101763674087425"/>
    <hyperlink ref="E1399" r:id="rId1578" display="https://www.justice.gov/opa/pr/former-journalist-pleads-guilty-transportation-and-possession-child-sexual-abuse-material"/>
    <hyperlink ref="E1400" r:id="rId1579" display="https://www.opb.org/article/2023/07/21/proud-boy-tusitala-tiny-toese-sentenced-8-years-prison-violence-portland-rallies/"/>
    <hyperlink ref="E1401" r:id="rId1580" display="https://www.nytimes.com/2023/07/21/us/politics/desantis-russell-brand-jan-6-insurrection.html"/>
    <hyperlink ref="E1403" r:id="rId1581" display="https://web.archive.org/web/20230724003236/https://www.nytimes.com/2023/07/23/us/politics/desantis-campaign-reboot.html"/>
    <hyperlink ref="E1405" r:id="rId1582" display="https://fortune.com/2023/07/24/elon-musk-twitter-x-brand-value/"/>
    <hyperlink ref="E1406" r:id="rId1583" display="https://mashable.com/article/elon-musk-twitter-take-x-handle-from-original-user"/>
    <hyperlink ref="E1407" r:id="rId1584" display="https://www.forbes.com/sites/antoniopequenoiv/2023/07/25/twitter-deletes-fact-check-of-musk-connecting-bronny-james-cardiac-arrest-to-covid-vaccine/?sh=5d6253833aa8"/>
    <hyperlink ref="E1408" r:id="rId1585" display="https://www.axios.com/2023/07/25/desantis-campaign-video-nazi-symbol-sonnenrad"/>
    <hyperlink ref="E1409" r:id="rId1586" display="https://twitter.com/Acyn/status/1684015527637688321"/>
    <hyperlink ref="E1410" r:id="rId1587" display="https://www.opb.org/article/2023/07/25/ammon-bundy-defamation-case-far-right-leader/"/>
    <hyperlink ref="G1410" r:id="rId1588" display="https://www.esquire.com/news-politics/politics/a44665369/ammon-bundy-defamation-case/?utm_source=flipboard&amp;utm_content=esquire%2Fmagazine%2FNEWS+%26+POLITICS"/>
    <hyperlink ref="E1411" r:id="rId1589" display="https://www.dailydot.com/debug/liberty-conservative-leaked-chats-gavin-was/"/>
    <hyperlink ref="E1412" r:id="rId1590" display="https://seymourhersh.substack.com/p/opera-buffa-in-ukraine"/>
    <hyperlink ref="E1413" r:id="rId1591" display="https://storage.courtlistener.com/recap/gov.uscourts.flsd.648652/gov.uscourts.flsd.648652.85.0_2.pdf&#10;https://storage.courtlistener.com/recap/gov.uscourts.flsd.648653/gov.uscourts.flsd.648653.86.0.pdf"/>
    <hyperlink ref="E1414" r:id="rId1592" display="https://www.nytimes.com/2023/07/27/opinion/christopher-rufo-diversity-desantis-florida-university.html"/>
    <hyperlink ref="E1415" r:id="rId1593" display="https://www.mediamatters.org/candace-owens/candace-owens-i-think-virtually-every-societal-ill-we-are-facing-today-because-women"/>
    <hyperlink ref="E1416" r:id="rId1594" display="https://twitter.com/RightWingCope/status/1685013482775654401"/>
    <hyperlink ref="E1417" r:id="rId1595" display="https://www.dailydot.com/debug/christina-pushaw-dirty-delete/"/>
    <hyperlink ref="E1418" r:id="rId1596" display="https://www.semafor.com/article/07/31/2023/desantis-meme-factory"/>
    <hyperlink ref="E1420" r:id="rId1597" display="https://storage.courtlistener.com/recap/gov.uscourts.dcd.258149/gov.uscourts.dcd.258149.1.0_1.pdf"/>
    <hyperlink ref="E1421" r:id="rId1598" display="https://www.youtube.com/watch?v=hK8il7p_BoI&#10;https://talkingpointsmemo.com/edblog/john-eastman-comes-clean-hell-yes-we-were-trying-to-overthrow-the-government"/>
    <hyperlink ref="E1422" r:id="rId1599" display="https://www.msn.com/en-us/news/politics/donald-trump-transferred-ownership-of-mar-a-lago-estate-to-his-son-days-before-arrest/ar-AA1fK8rO"/>
    <hyperlink ref="E1423" r:id="rId1600" display="https://apnews.com/article/trump-election-capitol-riot-indictment-protective-order-71cd642e876c47fff4e1283c15f8ca01"/>
    <hyperlink ref="E1424" r:id="rId1601" display="https://www.reuters.com/legal/trump-documents-case-judge-made-multiple-errors-earlier-trial-2023-08-04/"/>
    <hyperlink ref="E1425" r:id="rId1602" display="https://www.huffpost.com/entry/richard-hanania-white-supremacist-pseudonym-richard-hoste_n_64c93928e4b021e2f295e817"/>
    <hyperlink ref="E1426" r:id="rId1603" display="https://web.archive.org/web/20230807025031/https://www.nytimes.com/2023/08/05/world/europe/neville-roy-singham-china-propaganda.html"/>
    <hyperlink ref="E1429" r:id="rId1604" display="https://storage.courtlistener.com/recap/gov.uscourts.flsd.648652/gov.uscourts.flsd.648652.100.0_1.pdf"/>
    <hyperlink ref="E1430" r:id="rId1605" display="https://twitter.com/atrupar/status/1688700658084380672"/>
    <hyperlink ref="E1431" r:id="rId1606" display="https://www.miamiherald.com/news/politics-government/article278056662.html"/>
    <hyperlink ref="E1432" r:id="rId1607" display="https://ohiocapitaljournal.com/2023/05/02/billionaire-backing-effort-to-raise-ohio-amendment-threshold-funded-election-deniers-jan-6-rally/&#10;https://www.chicagotribune.com/politics/ct-darren-bailey-trump-kinzinger-20220727-7x2bjkt6xzeanjmu2amuiwfrp4-story.html"/>
    <hyperlink ref="E1433" r:id="rId1608" display="https://twitter.com/letsgomathias/status/1689248816833191938"/>
    <hyperlink ref="E1434" r:id="rId1609" display="https://twitter.com/TuckerCarlson/status/1689783814594174976"/>
    <hyperlink ref="E1435" r:id="rId1610" display="https://www.washingtonpost.com/politics/2023/08/10/tommy-tuberville-floridas-third-senator/?utm_campaign=wp_main&amp;utm_medium=social&amp;utm_source=twitter"/>
    <hyperlink ref="E1436" r:id="rId1611" display="https://wslr.org/new-leadership-institute-office-opens-downtown-with-ties-to-bridget-ziegler/&#10;https://www.washingtonpost.com/style/power/interactive/2023/sarasota-maga-dream/"/>
    <hyperlink ref="E1437" r:id="rId1612" display="https://twitter.com/HawaiiDelilah/status/1689849808063021056"/>
    <hyperlink ref="E1438" r:id="rId1613" display="https://twitter.com/atrupar/status/1690431142069968897"/>
    <hyperlink ref="E1439" r:id="rId1614" display="https://www.documentcloud.org/documents/23909543-23sc188947-criminal-indictment"/>
    <hyperlink ref="E1440" r:id="rId1615" display="https://storage.courtlistener.com/recap/gov.uscourts.nyed.501778/gov.uscourts.nyed.501778.1.0_3.pdf"/>
    <hyperlink ref="G1440" r:id="rId1616" display="https://apnews.com/article/george-santos-fundraiser-indicted-congress-new-york-565b0a82e6ca2ceb6c69d1978254ac5b"/>
    <hyperlink ref="E1441" r:id="rId1617" display="https://winknews.com/2023/08/17/fbi-search-christopher-worrell-capital-insurrection/"/>
    <hyperlink ref="E1442" r:id="rId1618" display="https://www.npr.org/sections/health-shots/2023/08/16/1194280392/ruling-deals-blow-to-access-to-abortion-pill-mifepristone-but-nothing-changes-ye"/>
    <hyperlink ref="E1443" r:id="rId1619" display="https://twitter.com/shellenberger/status/1691834305755124031"/>
    <hyperlink ref="E1444" r:id="rId1620" display="https://www.antihate.ca/gop_operative_working_stephen_harper_trump_indictment_mike_roman"/>
    <hyperlink ref="E1446" r:id="rId1621" display="https://twitter.com/VivekGRamaswamy/status/1692984367457456477"/>
    <hyperlink ref="E1447" r:id="rId1622" display="https://twitter.com/oneunderscore__/status/1693809658341777668"/>
    <hyperlink ref="E1448" r:id="rId1623" display="https://storage.courtlistener.com/recap/gov.uscourts.gand.310324/gov.uscourts.gand.310324.2669.3.pdf"/>
    <hyperlink ref="E1449" r:id="rId1624" display="https://twitter.com/Heritage/status/1694012835842375809"/>
    <hyperlink ref="E1450" r:id="rId1625" display="https://www.politico.com/news/2023/08/22/d-c-attorney-general-is-probing-leonard-leos-network-00112331"/>
    <hyperlink ref="E1451" r:id="rId1626" display="https://www.theguardian.com/us-news/2023/aug/25/vivek-ramaswamy-rightwing-elite-close-ties-leonard-leo-peter-thiel"/>
    <hyperlink ref="E1452" r:id="rId1627" display="https://archive.is/e6eEh"/>
    <hyperlink ref="E1453" r:id="rId1628" display="https://web.archive.org/web/20230830122550/https://fortune.com/2023/08/28/peter-thiel-donor-election-2024/&#10;https://web.archive.org/web/20230830122307/https://fortune.com/2023/08/30/peter-thiel-2024-election-funding/"/>
    <hyperlink ref="E1454" r:id="rId1629" display="https://www.lawfaremedia.org/article/mark-meadows-takes-the-stand"/>
    <hyperlink ref="E1459" r:id="rId1630" display="https://twitter.com/patriottakes/status/1697988857747120544"/>
    <hyperlink ref="E1460" r:id="rId1631" display="https://twitter.com/themattdimitri/status/1698478889280962914"/>
    <hyperlink ref="E1461" r:id="rId1632" display="https://web.archive.org/web/20230904050808/https://www.leadershipinstitute.org/training/school.cfm?schoolID=65123"/>
    <hyperlink ref="E1462" r:id="rId1633" display="https://twitter.com/TheRealJ6Sarah/status/1698816672088420553"/>
    <hyperlink ref="E1463" r:id="rId1634" display="https://www.justice.gov/usao-dc/pr/proud-boys-leader-sentenced-22-years-prison-seditious-conspiracy-and-other-charges&#10;https://www.nytimes.com/2023/09/05/us/politics/enrique-tarrio-proud-boys-sentenced.html"/>
    <hyperlink ref="E1466" r:id="rId1635" display="https://www.theguardian.com/us-news/2023/sep/09/january-6-capitol-attack-son-conservative-activist-convicted"/>
    <hyperlink ref="E1467" r:id="rId1636" display="https://www.denverpost.com/2023/09/13/lauren-boebert-beetlejuice-musical-denver-opinion/"/>
    <hyperlink ref="G1467" r:id="rId1637" display="https://www.meidastouch.com/news/lauren-boeberts-theater-date-hosted-a-drag-show-at-his-bar"/>
    <hyperlink ref="E1469" r:id="rId1638" display="https://twitter.com/vanguard_pod/status/1702094824654942528"/>
    <hyperlink ref="E1470" r:id="rId1639" display="https://twitter.com/theMRC/status/1702395064423436750"/>
    <hyperlink ref="E1471" r:id="rId1640" display="https://web.archive.org/web/20230914054507/https://www.theatlantic.com/magazine/archive/2023/11/mitt-romney-retiring-senate-trump-mcconnell/675306/"/>
    <hyperlink ref="E1472" r:id="rId1641" display="https://www.rightwingwatch.org/post/new-frc-action-president-jody-hice-wants-4-million-for-2024-super-pac/"/>
    <hyperlink ref="E1473" r:id="rId1642" display="https://www.youtube.com/watch?v=uIegWNSJ4IU&#10;https://www.reuters.com/world/us/donald-trump-ron-desantis-converge-us-capital-court-evangelical-vote-2023-09-15/"/>
    <hyperlink ref="E1474" r:id="rId1643" display="https://twitter.com/yasminalombaert/status/1703783410022384109"/>
    <hyperlink ref="E1475" r:id="rId1644" display="https://twitter.com/therecount/status/1704190802761601319"/>
    <hyperlink ref="E1476" r:id="rId1645" display="https://lailluminator.com/2023/09/20/jeff-landry-campaign-hires-ex-trump-adviser-accused-of-sexual-misconduct/"/>
    <hyperlink ref="E1477" r:id="rId1646" display="https://www.publicnow.com/view/BD7463C4C24C290F1569B83D2CEF8E6E4E7EBCF4?1695217711"/>
    <hyperlink ref="E1480" r:id="rId1647" display="https://twitter.com/BasedMikeLee/status/1704712381891285393"/>
    <hyperlink ref="E1481" r:id="rId1648" display="https://www.voanews.com/a/research-warns-white-supremacists-are-building-a-shadow-militia-/7280445.html"/>
    <hyperlink ref="E1482" r:id="rId1649" display="https://www.documentcloud.org/documents/23989458-united-states-of-america-v-robert-menendez-nadine-menendez-wael-hana-jose-uribe-and-fred-daibes"/>
    <hyperlink ref="G1482" r:id="rId1650" display="https://www.cnn.com/2023/09/22/politics/bob-menendez-charges"/>
    <hyperlink ref="E1483" r:id="rId1651" display="https://twitter.com/Kaylan_TX/status/1706130476514050165"/>
    <hyperlink ref="E1484" r:id="rId1652" display="https://www.theatlantic.com/ideas/archive/2023/09/trump-milley-execution-incitement-violence/675435/?utm="/>
    <hyperlink ref="E1485" r:id="rId1653" display="https://twitter.com/RpsAgainstTrump/status/1706005662189207637"/>
    <hyperlink ref="E1486" r:id="rId1654" display="https://twitter.com/davidgura/status/1706838403092717617"/>
    <hyperlink ref="E1487" r:id="rId1655" display="https://web.archive.org/web/20231005111921/https://www.thedailybeast.com/matt-gaetz-says-hes-fueled-by-small-dollars-a-leaked-video-shows-him-courting-gop-megadonors"/>
    <hyperlink ref="E1488" r:id="rId1656" display="https://www.documentcloud.org/documents/23991948-trump-ny-civil-fraud-ruling"/>
    <hyperlink ref="G1488" r:id="rId1657" display="https://www.nytimes.com/2023/09/27/nyregion/trump-fraud-trial-ny-ruling.html"/>
    <hyperlink ref="E1489" r:id="rId1658" display="https://www.justice.gov/usao-cdca/pr/four-time-congressional-candidate-charged-long-running-misuse-campaign-funds"/>
    <hyperlink ref="G1489" r:id="rId1659" display="https://www.opensecrets.org/news/2023/10/maxine-waters-former-gop-challenger-charged-with-misusing-campaign-funds?utm_source=twitter&amp;utm_medium=social&amp;utm_campaign=twit/maxine-waters-former-gop-challenger-charged-with-misusing-campaign-funds/10/5/23"/>
    <hyperlink ref="E1490" r:id="rId1660" display="https://twitter.com/RepMattGaetz/status/1707076694723506644"/>
    <hyperlink ref="E1492" r:id="rId1661" display="https://twitter.com/allinwithchris/status/1707189900129538178"/>
    <hyperlink ref="E1493" r:id="rId1662" display="https://www.rollingstone.com/culture/culture-news/twitter-elon-musk-fires-safety-team-2024-elections-1234832199/&#10;https://www.rte.ie/news/ireland/2023/0922/1406830-ireland-based-x-worker-gets-disciplinary-action-halted/"/>
    <hyperlink ref="G1493" r:id="rId1663" display="https://www.techdirt.com/2023/09/28/elon-fires-half-of-extwitters-election-integrity-team-because-a-manager-liked-a-tweet-calling-him-a-fucking-dipshit/"/>
    <hyperlink ref="E1494" r:id="rId1664" display="https://vsquare.org/hungary-lobbying-washington-us-viktor-orban-david-reaboi/"/>
    <hyperlink ref="G1494" r:id="rId1665" display="https://efile.fara.gov/docs/6880-Informational-Materials-20230927-10.pdf"/>
    <hyperlink ref="I1494" r:id="rId1666" display="https://newrepublic.com/article/179776/heritage-foundation-viktor-orban-trump"/>
    <hyperlink ref="E1495" r:id="rId1667" display="https://www.nbcnews.com/news/us-news/menendez-singlehandedly-blocked-bipartisan-effort-strengthen-law-regul-rcna117624"/>
    <hyperlink ref="E1497" r:id="rId1668" display="https://www.politico.com/news/2023/09/28/kevin-mccarthy-ukraine-aid-pentagon-bill-00118723"/>
    <hyperlink ref="E1498" r:id="rId1669" display="https://www.washingtonpost.com/education/2023/09/28/virginia-frequent-school-book-challenger-spotsylvania/"/>
    <hyperlink ref="E1499" r:id="rId1670" display="https://www.youtube.com/watch?v=mZjEdtrUWIQ"/>
    <hyperlink ref="E1500" r:id="rId1671" display="https://www.foxnews.com/politics/here-are-house-republicans-voted-no-mccarthys-stopgap-funding-bill-avert-government-shutdown]"/>
    <hyperlink ref="E1501" r:id="rId1672" display="https://www.motherjones.com/politics/2023/09/whistleblower-johnathan-buma-impeachment-biden-giuliani-jim-jordan/"/>
    <hyperlink ref="E1502" r:id="rId1673" display="https://twitter.com/JDVance1/status/1708266869952537024"/>
    <hyperlink ref="E1504" r:id="rId1674" display="https://twitter.com/Mylovanov/status/1709122027913695353"/>
    <hyperlink ref="E1506" r:id="rId1675" display="https://twitter.com/JuliaDavisNews/status/1709016127764893917"/>
    <hyperlink ref="G1506" r:id="rId1676" display="https://web.archive.org/web/20231003014441/https://www.thedailybeast.com/russian-state-tv-brags-elon-musk-really-is-our-agent"/>
    <hyperlink ref="E1507" r:id="rId1677" display="https://www.newschannel5.com/news/newschannel-5-investigates/white-supremacist-group-delivers-show-of-force-for-franklin-mayoral-candidate-gabrielle-hanson"/>
    <hyperlink ref="G1507" r:id="rId1678" display="https://www.rightwingwatch.org/post/white-supremacist-active-club-provides-security-for-moms-for-liberty-allied-mayoral-candidate/"/>
    <hyperlink ref="E1508" r:id="rId1679" display="https://www.newyorker.com/magazine/2023/10/09/alliance-defending-freedoms-legal-crusade?utm_social-type=owned&amp;utm_brand=tny&amp;mbid=social_twitter&amp;utm_source=twitter&amp;utm_medium=social"/>
    <hyperlink ref="E1509" r:id="rId1680" display="https://twitter.com/therecount/status/1709196445788541010"/>
    <hyperlink ref="E1510" r:id="rId1681" display="https://www.nytimes.com/live/2023/10/03/us/mccarthy-gaetz-speaker-news"/>
    <hyperlink ref="E1511" r:id="rId1682" display="https://twitter.com/RepLuna/status/1709310697060855907"/>
    <hyperlink ref="E1512" r:id="rId1683" display="https://web.archive.org/web/20231003181402/https://www.1000daysofterror.com/"/>
    <hyperlink ref="G1512" r:id="rId1684" display="https://www.1000daysofterror.com/"/>
    <hyperlink ref="E1513" r:id="rId1685" display="https://flcga.org/listen-911-tape-released-in-criminal-investigation-of-florida-gop-chairman-christian-ziegler-she-told-me-she-was-raped-yesterday-and-shes-scared-to-leave-her-house/"/>
    <hyperlink ref="E1514" r:id="rId1686" display="https://web.archive.org/web/20231004221618/https://www.nytimes.com/2023/10/04/us/politics/bannon-republicans-gaetz-mace.html"/>
    <hyperlink ref="E1515" r:id="rId1687" display="https://twitter.com/elonmusk/status/1709716880259252289"/>
    <hyperlink ref="E1516" r:id="rId1688" display="https://www.newsweek.com/2023/10/13/exclusive-fbi-targets-trump-followers-2024-election-nears-1831836.html"/>
    <hyperlink ref="E1517" r:id="rId1689" display="https://twitter.com/justinbaragona/status/1710051631818056179"/>
    <hyperlink ref="E1518" r:id="rId1690" display="https://twitter.com/alexanderkhara/status/1709815678033637691"/>
    <hyperlink ref="E1519" r:id="rId1691" display="https://twitter.com/RpsAgainstTrump/status/1709975564629451232"/>
    <hyperlink ref="E1520" r:id="rId1692" display="https://thesandb.com/44011/news/it-was-truly-just-an-accident-students-who-hit-ramaswamys-car-speak-out-after-media-frenzy/"/>
    <hyperlink ref="E1521" r:id="rId1693" display="https://storage.courtlistener.com/recap/gov.uscourts.flsd.645291/gov.uscourts.flsd.645291.77.0.pdf"/>
    <hyperlink ref="E1522" r:id="rId1694" display="https://www.businessinsider.com/george-santos-false-campaign-reports-prosecutors-2023-10"/>
    <hyperlink ref="E1523" r:id="rId1695" display="https://www.nbcnews.com/tech/internet/michael-benz-rising-voice-conservative-criticism-online-censorship-rcna119213"/>
    <hyperlink ref="E1525" r:id="rId1696" display="https://www.legion.org/news/260262/sen-hawley-says-he-will-block-army-civilian-promotions-over-fort-leonard-wood-housing"/>
    <hyperlink ref="E1527" r:id="rId1697" display="https://twitter.com/HawleyMO/status/1711465551485108615"/>
    <hyperlink ref="E1528" r:id="rId1698" display="https://twitter.com/Heritage/status/1711890445209407504"/>
    <hyperlink ref="E1529" r:id="rId1699" display="https://www.documentcloud.org/documents/24024813-alex-jones-23sc188947-petition-1"/>
    <hyperlink ref="G1529" r:id="rId1700" display="https://www.politico.com/news/2023/10/10/alex-jones-trump-georgia-testimony-00120807?cid=apn"/>
    <hyperlink ref="E1530" r:id="rId1701" display="https://www.forbes.com/sites/mattdurot/2023/10/10/exclusive-charles-koch-koch-industries-has-given-more-than-5-billion-of-his-koch-industries-stock-to-two-nonprofits/?sh=7b34ca507bd1&amp;utm_source=TWITTER&amp;utm_medium=social&amp;utm_content=11528807058&amp;utm_campaign=sprinklrForbesMainTwitter"/>
    <hyperlink ref="E1531" r:id="rId1702" display="https://www.salon.com/2023/10/10/moms-for-liberty-meets-its-match-parents-in-this-swing-suburban-district-are-fighting-back/"/>
    <hyperlink ref="E1532" r:id="rId1703" display="https://www.fox10phoenix.com/news/turning-point-usa-crew-accused-of-bloodying-asu-professors-face-university-president-says-in-statement"/>
    <hyperlink ref="E1533" r:id="rId1704" display="https://twitter.com/jacobkornbluh/status/1712326274838831187"/>
    <hyperlink ref="E1534" r:id="rId1705" display="https://storage.courtlistener.com/recap/gov.uscourts.nysd.606898/gov.uscourts.nysd.606898.65.0_1.pdf"/>
    <hyperlink ref="E1535" r:id="rId1706" display="https://twitter.com/Gerashchenko_en/status/1712852562632671307"/>
    <hyperlink ref="E1537" r:id="rId1707" display="https://www.nola.com/news/politics/mike-johnson-will-run-for-speaker-if-jordan-stumbles/article_d35b0070-6c6d-11ee-88d1-976dd0476b92.html"/>
    <hyperlink ref="E1538" r:id="rId1708" display="https://a16z.com/the-techno-optimist-manifesto/"/>
    <hyperlink ref="G1538" r:id="rId1709" display="https://davekarpf.substack.com/p/why-cant-our-tech-billionaires-learn"/>
    <hyperlink ref="E1540" r:id="rId1710" display="https://s3.documentcloud.org/documents/24058763/immunity.pdf"/>
    <hyperlink ref="E1542" r:id="rId1711" display="https://www.meidastouch.com/news/right-wing-group-gives-tommy-tuberville-courage-award-for-blocking-military-promotions"/>
    <hyperlink ref="E1543" r:id="rId1712" display="https://www.businessinsider.com/peter-thiel-fbi-informant-charles-johnson-johnathan-buma-chs-genius-2023-10"/>
    <hyperlink ref="E1544" r:id="rId1713" display="https://www.reuters.com/world/us/us-intelligence-report-alleging-russia-election-interference-shared-with-100-2023-10-20/"/>
    <hyperlink ref="E1545" r:id="rId1714" display="https://whistlebloweraid.org/wp-content/uploads/2024/01/2023_1020_Matthews-WB-Complaint.pdf"/>
    <hyperlink ref="G1545" r:id="rId1715" display="https://web.archive.org/web/20240103213245/https://www.nytimes.com/2024/01/03/us/politics/jan-6-national-guard-whistleblower-complaint.html/"/>
    <hyperlink ref="E1547" r:id="rId1716" display="https://www.washingtonpost.com/politics/interactive/2023/jim-jordan/"/>
    <hyperlink ref="E1548" r:id="rId1717" display="https://www.newyorker.com/magazine/2023/10/30/jim-jordans-conspiratorial-quest-for-power"/>
    <hyperlink ref="E1549" r:id="rId1718" display="https://www.youtube.com/watch?v=m2JR2vBYZHc"/>
    <hyperlink ref="E1550" r:id="rId1719" display="https://s3.documentcloud.org/documents/24175290/231023-discovery-requet.pdf&#10;https://www.courtlistener.com/docket/67656604/united-states-v-trump/?page=2"/>
    <hyperlink ref="E1551" r:id="rId1720" display="https://abcnews.go.com/US/chief-staff-mark-meadows-granted-immunity-tells-special/story?id=104231281"/>
    <hyperlink ref="G1551" r:id="rId1721" display="https://www.nytimes.com/2024/02/08/magazine/mark-meadows-trump-prosecution.html?unlocked_article_code=1.T00.QRt5.pkhyPnbX18dt&amp;smid=url-share"/>
    <hyperlink ref="E1552" r:id="rId1722" display="https://popular.info/p/moms-for-liberty-members-call-the"/>
    <hyperlink ref="E1553" r:id="rId1723" display="https://www.mediamatters.org/steve-bannon/steve-bannon-rep-mike-johnson-was-one-intellectual-architects-pushing-back-stolen"/>
    <hyperlink ref="E1554" r:id="rId1724" display="https://www.motherjones.com/politics/2023/10/speaker-mike-johnson-lgbtq-christian-alliance-defending-freedom/"/>
    <hyperlink ref="E1555" r:id="rId1725" display="https://www.rawstory.com/raw-investigates/mike-johnson-assets-debt-stock/"/>
    <hyperlink ref="G1555" r:id="rId1726" display="https://web.archive.org/web/20231101152718/https://www.thedailybeast.com/does-new-speaker-of-the-house-mike-johnson-have-a-bank-account"/>
    <hyperlink ref="E1556" r:id="rId1727" display="https://twitter.com/BookLockdown/status/1717501798792012278"/>
    <hyperlink ref="E1557" r:id="rId1728" display="https://www.newsweek.com/matt-gaetz-jason-smith-sexuality-speculation-1838701"/>
    <hyperlink ref="E1558" r:id="rId1729" display="https://twitter.com/JuliaDavisNews/status/1717542934365540377"/>
    <hyperlink ref="E1559" r:id="rId1730" display="https://www.thedailybeast.com/bidens-new-challenger-dean-phillips-doesnt-remember-gop-megadonor-cash"/>
    <hyperlink ref="E1561" r:id="rId1731" display="https://twitter.com/BidenHQ/status/1717952193725153738"/>
    <hyperlink ref="E1563" r:id="rId1732" display="https://www.europe1.fr/societe/info-europe-1-etoiles-de-david-taguees-le-couple-de-moldaves-interpelle-commandite-par-un-individu-en-russie-4212332.amp"/>
    <hyperlink ref="E1564" r:id="rId1733" display="https://twitter.com/atrupar/status/1718630670409347291"/>
    <hyperlink ref="E1565" r:id="rId1734" display="https://twitter.com/BidenHQ/status/1718734283815211350"/>
    <hyperlink ref="E1566" r:id="rId1735" display="https://archive.is/QJSMl"/>
    <hyperlink ref="G1566" r:id="rId1736" display="https://www.detroitnews.com/story/news/local/michigan/2023/11/02/feds-charge-legislative-staffer-macomb-man-for-roles-in-capitol-riot/71423616007/"/>
    <hyperlink ref="E1567" r:id="rId1737" display="https://www.newsweek.com/house-speaker-mike-johnson-donations-russia-butina-1838501&#10;https://www.theadvocate.com/baton_rouge/news/politics/elections/election-watchdog-split-on-charges-for-russian-backed-gas-firm-that-gave-to-la-republicans/article_f629f8ce-5961-11ed-b8c1-a31dc022a964.html"/>
    <hyperlink ref="G1567" r:id="rId1738" display="https://www.nytimes.com/2018/09/21/us/politics/maria-butina-russian-oligarch.html?unlocked_article_code=1.EU0.99LS.GbMZIohpCrk0&amp;smid=url-share"/>
    <hyperlink ref="E1568" r:id="rId1739" display="https://time.com/6329188/ukraine-volodymyr-zelensky-interview/&#10;https://moderndiplomacy.eu/2023/09/23/seymour-hersh-zelenskys-army-no-longer-has-any-chance-of-a-victory/"/>
    <hyperlink ref="E1569" r:id="rId1740" display="https://twitter.com/RonFilipkowski/status/1718946332897947919"/>
    <hyperlink ref="E1570" r:id="rId1741" display="https://twitter.com/TPUSA/status/1719483888698110062"/>
    <hyperlink ref="E1571" r:id="rId1742" display="https://www.rawstory.com/johnson-hires-shah/"/>
    <hyperlink ref="G1571" r:id="rId1743" display="https://www.cnn.com/2023/06/09/media/fox-raj-shah-leaves-hnk-intl/index.html"/>
    <hyperlink ref="E1573" r:id="rId1744" display="https://currentpub.com/2023/11/02/does-speaker-of-the-house-mike-johnson-really-believe-in-religious-freedom/"/>
    <hyperlink ref="G1573" r:id="rId1745" display="https://www.washingtonpost.com/opinions/2023/11/02/ukrainian-religious-leaders-russian-threat/"/>
    <hyperlink ref="E1574" r:id="rId1746" display="https://twitter.com/atrupar/status/1720085524042686582"/>
    <hyperlink ref="E1575" r:id="rId1747" display="https://bsky.app/profile/sethcotlar.bsky.social/post/3kdkkr5gvqe2u"/>
    <hyperlink ref="G1575" r:id="rId1748" display="https://wfi2023.org/en/speakers/"/>
    <hyperlink ref="E1576" r:id="rId1749" display="https://www.youtube.com/watch?v=4ycccNPQw7I&amp;t=198s"/>
    <hyperlink ref="E1577" r:id="rId1750" display="https://www.pravda.com.ua/eng/news/2023/11/3/7427084/"/>
    <hyperlink ref="G1577" r:id="rId1751" display="https://www.pravda.com.ua/eng/news/2023/10/6/7423007/"/>
    <hyperlink ref="E1578" r:id="rId1752" display="https://newrepublic.com/article/178675/garry-tan-tech-san-francisco&#10;https://www.youtube.com/watch?v=24YF7LlE8ds"/>
    <hyperlink ref="E1579" r:id="rId1753" location="fullscreen&amp;from_embed" display="https://www.scribd.com/document/682052355/ALL-SEASONS-PRESS-LLC-V-MARK-MEADOWS#fullscreen&amp;from_embed"/>
    <hyperlink ref="E1580" r:id="rId1754" display="https://twitter.com/Acyn/status/1720939635956695340"/>
    <hyperlink ref="E1581" r:id="rId1755" display="https://twitter.com/highbrow_nobrow/status/1720991876151382299"/>
    <hyperlink ref="E1583" r:id="rId1756" display="https://popular.info/p/update-school-board-voters-fight&#10;https://www.salon.com/2023/11/09/im-so-tired-of-these-psychos-moms-for-liberty-is-now-a-brand/"/>
    <hyperlink ref="E1584" r:id="rId1757" display="https://www.politico.com/newsletters/playbook/2023/11/07/four-big-election-day-questions-00125728?nname=playbook&amp;nid=0000014f-1646-d88f-a1cf-5f46b7bd0000&amp;nrid=17e2c130-be2d-4250-b376-c63343d97f41&amp;nlid=630318"/>
    <hyperlink ref="E1585" r:id="rId1758" display="https://twitter.com/Heritage/status/1722427851947794496"/>
    <hyperlink ref="E1586" r:id="rId1759" display="https://www.heraldtribune.com/story/news/education/2023/11/09/new-college-needs-nearly-half-billion-dollars-over-five-years-for-plan/71502239007/"/>
    <hyperlink ref="G1586" r:id="rId1760" display="https://www.axios.com/local/tampa-bay/2023/11/15/new-college-florida-desantis-transformation"/>
    <hyperlink ref="E1587" r:id="rId1761" display="https://www.dialog.ua/russia/284515_1699598661"/>
    <hyperlink ref="E1590" r:id="rId1762" display="https://www.theguardian.com/technology/2023/nov/10/peter-thiel-2024-election-trump-fund"/>
    <hyperlink ref="E1592" r:id="rId1763" display="https://twitter.com/MikeSington/status/1722773244909170787"/>
    <hyperlink ref="E1594" r:id="rId1764" display="https://www.texastribune.org/2023/11/15/texas-secession-texit/"/>
    <hyperlink ref="E1595" r:id="rId1765" display="https://twitter.com/RpsAgainstTrump/status/1723771642541756927"/>
    <hyperlink ref="E1596" r:id="rId1766" display="https://web.archive.org/web/20231113000520/https://www.washingtonpost.com/technology/2023/11/12/silicon-valley-billionaire-donors-presidential-candidates/"/>
    <hyperlink ref="E1597" r:id="rId1767" display="https://twitter.com/gc22gc/status/1723875092772368700"/>
    <hyperlink ref="E1598" r:id="rId1768" display="https://www.axios.com/2023/11/13/trump-loyalists-2024-presidential-election"/>
    <hyperlink ref="E1599" r:id="rId1769" display="https://www.publicnotice.co/p/stephen-miller-america-first-legal-explained"/>
    <hyperlink ref="E1600" r:id="rId1770" display="https://abcnews.go.com/US/boss-leave-proffer-videos-show-trump-lawyers-telling/story?id=104831939"/>
    <hyperlink ref="E1601" r:id="rId1771" display="https://www.washingtonpost.com/national-security/2023/11/13/trump-georgia-case-videos-overturn-2020-election/&#10;https://web.archive.org/web/20231122002329/https://www.washingtonpost.com/politics/2023/11/15/trump-georgia-election-indictment-videos/78438b9e-8400-11ee-924c-6e6807155e36_story.html"/>
    <hyperlink ref="E1602" r:id="rId1772" display="https://www.emptywheel.net/2023/11/14/the-two-impeachment-treason-trip-ukraine-charges-rudy-giulianis-sources/"/>
    <hyperlink ref="E1603" r:id="rId1773" display="https://web.archive.org/web/20231113234231/https://www.thedailybeast.com/mike-johnsons-shady-finances-are-already-coming-back-to-bite-him"/>
    <hyperlink ref="E1604" r:id="rId1774" display="https://www.theguardian.com/world/2023/nov/14/german-journalist-putin-hubert-seipel"/>
    <hyperlink ref="E1605" r:id="rId1775" display="https://www.cbsnews.com/news/elon-musk-antisemitic-comments-x-post-actual-truth/?ftag=CNM-00-10aab7e&amp;linkId=248753014"/>
    <hyperlink ref="E1606" r:id="rId1776" display="https://ethics.house.gov/press-releases/statement-chairman-and-ranking-member-committee-ethics-regarding-representative-76&#10;https://web.archive.org/web/20231117163745/https://www.thedailybeast.com/damning-ethics-report-solves-the-big-george-santos-question-where-the-money-came-from"/>
    <hyperlink ref="E1607" r:id="rId1777" display="https://deadline.com/2023/11/elon-musk-x-twitter-ibm-1235615481/"/>
    <hyperlink ref="E1608" r:id="rId1778" display="https://www.courts.state.co.us/userfiles/file/Court_Probation/02nd_Judicial_District/Denver_District_Court/11_17_2023%20Final%20Order.pdf"/>
    <hyperlink ref="E1610" r:id="rId1779" display="https://twitter.com/BasedMikeLee/status/1725757848037339347"/>
    <hyperlink ref="G1610" r:id="rId1780" display="https://twitter.com/BasedMikeLee/status/1725767839272120420"/>
    <hyperlink ref="E1611" r:id="rId1781" display="https://twitter.com/BrianKaylor/status/1726429801752195322"/>
    <hyperlink ref="G1611" r:id="rId1782" display="https://twitter.com/KiraResistance/status/1726561088614105515"/>
    <hyperlink ref="E1612" r:id="rId1783" display="https://twitter.com/FPWellman/status/1726226391870378093"/>
    <hyperlink ref="E1613" r:id="rId1784" display="https://www.semafor.com/article/11/19/2023/twitter-bets-big-on-ceos-son"/>
    <hyperlink ref="E1615" r:id="rId1785" display="https://storage.courtlistener.com/recap/gov.uscourts.txnd.383454/gov.uscourts.txnd.383454.1.0_1.pdf"/>
    <hyperlink ref="E1618" r:id="rId1786" display="https://www.newschannel5.com/news/newschannel-5-investigates/revealed/revealed-confidential-documents-describe-secret-effort-to-elect-lawmakers-for-school-privatization"/>
    <hyperlink ref="E1619" r:id="rId1787" display="https://twitter.com/JakeSherman/status/1726775942335365354"/>
    <hyperlink ref="E1620" r:id="rId1788" display="https://www.frontpagemag.com/goodbye-candace/"/>
    <hyperlink ref="G1620" r:id="rId1789" display="https://nypost.com/2023/11/20/media/david-horowitz-group-cuts-ties-with-candace-owens-over-israel/"/>
    <hyperlink ref="E1621" r:id="rId1790" display="https://twitter.com/PostLeftWatch/status/1727120315124519072"/>
    <hyperlink ref="G1621" r:id="rId1791" display="https://twitter.com/PostLeftWatch/status/1727138320755646772"/>
    <hyperlink ref="E1622" r:id="rId1792" display="https://idahocapitalsun.com/2023/11/21/alliance-defending-freedom-asks-u-s-supreme-court-to-intervene-in-idaho-abortion-case/"/>
    <hyperlink ref="E1623" r:id="rId1793" display="https://thehill.com/regulation/court-battles/4331618-students-for-trump-arrest-assault/"/>
    <hyperlink ref="G1623" r:id="rId1794" display="https://www.axios.com/2023/11/28/students-for-trump-ryan-fournier-arrested-assault"/>
    <hyperlink ref="E1624" r:id="rId1795" display="https://www.theguardian.com/commentisfree/2023/nov/23/netherlands-far-right-geert-wilders-victory-mark-rutte"/>
    <hyperlink ref="E1625" r:id="rId1796" display="https://twitter.com/Acyn/status/1729320541314551881"/>
    <hyperlink ref="E1626" r:id="rId1797" display="https://twitter.com/shipwreckedcrew/status/1729310575153541402"/>
    <hyperlink ref="E1627" r:id="rId1798" display="https://twitter.com/Acyn/status/1729323514514047026"/>
    <hyperlink ref="E1628" r:id="rId1799" display="https://twitter.com/patriottakes/status/1729274507666325802"/>
    <hyperlink ref="E1629" r:id="rId1800" display=" &#10;https://apnews.com/article/trump-jan-6-special-counsel-justice-department-b08e140f308c445ba735d20d4a3c24b7"/>
    <hyperlink ref="E1630" r:id="rId1801" display="https://www.youtube.com/watch?v=2BfMuHDfGJI"/>
    <hyperlink ref="E1631" r:id="rId1802" display="https://www.mediamatters.org/msnbc/trump-threatening-use-government-come-down-hard-free-press-believe-him"/>
    <hyperlink ref="E1632" r:id="rId1803" display="https://web.archive.org/web/20231130144524/https://www.washingtonpost.com/opinions/2023/11/30/trump-dictator-2024-election-robert-kagan/"/>
    <hyperlink ref="E1633" r:id="rId1804" display="https://www.nytimes.com/2023/11/30/world/middleeast/israel-hamas-attack-intelligence.html?unlocked_article_code=1.Ck0.-WRz.DMvELLRu1YR4&amp;smid=nytcore-ios-share&amp;referringSource=articleShare"/>
    <hyperlink ref="E1634" r:id="rId1805" display="https://www.youtube.com/watch?v=UlE6uuiiKJM&amp;t=32s"/>
    <hyperlink ref="E1635" r:id="rId1806" display="https://www.heraldtribune.com/story/news/politics/2023/11/30/florida-republican-chair-christian-ziegler-accused-of-sexual-battery/71754031007/&#10;https://www.joemygod.com/2023/11/moms-for-liberty-deletes-tweet-supporting-founder/"/>
    <hyperlink ref="E1636" r:id="rId1807" display="https://twitter.com/MIAagainstFash/status/1730309869398372826"/>
    <hyperlink ref="E1637" r:id="rId1808" display="https://s3.documentcloud.org/documents/24179145/bianco-v-lamington-farm-club.pdf"/>
    <hyperlink ref="E1638" r:id="rId1809" display="https://www.texastribune.org/2023/11/30/texas-border-concertina-wire-judge-ruling/"/>
    <hyperlink ref="E1641" r:id="rId1810" display="https://web.archive.org/web/20231201223452/https://www.forbes.com/sites/jemimadenham/2023/12/01/why-cornel-west-is-broke/?sh=2fc547c455aa"/>
    <hyperlink ref="E1642" r:id="rId1811" display="https://www.documentcloud.org/documents/24180395-171-memo-opinion-denying-mtd-immunity"/>
    <hyperlink ref="E1643" r:id="rId1812" display="https://apnews.com/article/george-santos-expulsion-vote-ethics-investigation-fd0f1524065883c6b2fe3e6f9afd84db"/>
    <hyperlink ref="E1644" r:id="rId1813" display="https://punchbowl.news/archive/12423-punchbowl-news-am-2/"/>
    <hyperlink ref="E1645" r:id="rId1814" display="https://twitter.com/SpeakerJohnson/status/1730966444685361280"/>
    <hyperlink ref="E1646" r:id="rId1815" display="https://apnews.com/article/russia-ukraine-war-poroshenko-orban-meeting-zaporizhzhia-a1c84944dcd18b01ad445da32294e95f"/>
    <hyperlink ref="E1647" r:id="rId1816" display="https://twitter.com/JuliaDavisNews/status/1731486535210439115"/>
    <hyperlink ref="E1648" r:id="rId1817" display="https://www.theatlantic.com/magazine/archive/2024/01/warning-second-trump-term/676117/"/>
    <hyperlink ref="G1648" r:id="rId1818" display="https://web.archive.org/web/20231204152533/https://www.theatlantic.com/magazine/archive/2024/01/warning-second-trump-term/676117/"/>
    <hyperlink ref="E1649" r:id="rId1819" display="https://www.thecrimson.com/article/2023/12/8/gay-apology-congressional-remarks/&#10;https://www.politico.com/news/2021/01/12/harvard-removes-elise-stefanik-advisory-commitee-458141"/>
    <hyperlink ref="E1650" r:id="rId1820" display="https://twitter.com/Acyn/status/1732069208404730041?ref_src=twsrc%5Etfw%7Ctwcamp%5Etweetembed%7Ctwterm%5E1732069208404730041%7Ctwgr%5Ebef71ff9d10b104289bdb63de1c49971656a10b1%7Ctwcon%5Es1_&amp;ref_url=https%3A%2F%2Fnewrepublic.com%2Fpost%2F177328%2Frepublican-edits-january-6-tapes-mike-johnson"/>
    <hyperlink ref="G1650" r:id="rId1821" display="https://newrepublic.com/post/177328/republican-edits-january-6-tapes-mike-johnson"/>
    <hyperlink ref="E1651" r:id="rId1822" display="https://web.archive.org/web/20231206204133/https://www.rollingstone.com/politics/politics-news/mike-johnson-moses-christian-nationalist-gala-1234918565/&#10;https://www.c-span.org/video/?532227-1/speaker-johnson-keynote-address-national-association-christian-lawmakers-gala"/>
    <hyperlink ref="G1651" r:id="rId1823" display="https://www.rawstory.com/mike-johnson-2666465677/"/>
    <hyperlink ref="E1652" r:id="rId1824" display="https://twitter.com/RonFilipkowski/status/1732130346010063053"/>
    <hyperlink ref="E1654" r:id="rId1825" display="https://www.nbcnews.com/politics/congress/rep-kevin-mccarthy-ousted-speaker-announces-s-leaving-congress-rcna128139"/>
    <hyperlink ref="E1655" r:id="rId1826" display="https://twitter.com/RpsAgainstTrump/status/1732520141454184471"/>
    <hyperlink ref="E1656" r:id="rId1827" display="https://twitter.com/Acyn/status/1732595713559728426"/>
    <hyperlink ref="E1657" r:id="rId1828" display="https://www.politico.com/news/2023/12/06/nevada-criminal-charges-trump-false-electors-2020-00130457"/>
    <hyperlink ref="E1658" r:id="rId1829" display="https://www.foxnews.com/politics/sen-vance-letter-biden-admin-accuses-wapo-writer-encouraging-open-rebellion-against-us"/>
    <hyperlink ref="E1659" r:id="rId1830" display="https://www.publicnotice.co/p/fourth-gop-debate-2024-ramaswamy-haley-christie"/>
    <hyperlink ref="E1660" r:id="rId1831" display="https://twitter.com/elonmusk/status/1732307094341067263"/>
    <hyperlink ref="E1661" r:id="rId1832" display="https://www.youtube.com/watch?v=KUMbC2gmyUA&amp;t=11s"/>
    <hyperlink ref="G1661" r:id="rId1833" display="https://web.archive.org/web/20231207163054/https://www.thedailybeast.com/putins-pals-think-the-gop-just-won-them-the-war-in-ukraine"/>
    <hyperlink ref="E1662" r:id="rId1834" display="https://www.axios.com/2023/12/07/trump-loyalty-cabinet-2025-carlson-miller-bannon"/>
    <hyperlink ref="E1663" r:id="rId1835" display="https://twitter.com/TXAG/status/1732849898532266420"/>
    <hyperlink ref="E1664" r:id="rId1836" display="https://www.telegraph.co.uk/news/2023/12/09/putins-russia-is-closing-in-on-devastating-victory/"/>
    <hyperlink ref="E1665" r:id="rId1837" display="https://twitter.com/GavinWax/status/1733929294995333550&#10;https://nyyrc.com/events/nyyrc-111th-annual-gala/"/>
    <hyperlink ref="G1665" r:id="rId1838" display="https://www.cnn.com/2024/04/05/politics/lauren-boebert-congress-reelection/index.html"/>
    <hyperlink ref="E1667" r:id="rId1839" display="https://twitter.com/Cobratate/status/1733797837576491172"/>
    <hyperlink ref="E1669" r:id="rId1840" display="https://thehill.com/homenews/senate/4352409-senate-republican-says-us-needs-to-accept-that-ukraine-will-cede-some-territory-to-russia/"/>
    <hyperlink ref="E1670" r:id="rId1841" display="https://twitter.com/TheCalvinCooli1/status/1734011030865313953?s=20&#10;https://ny1.com/nyc/all-boroughs/news/2023/12/13/trump-earns-missouri-sen--josh-hawley-s-endorsement-after-warning--be-very-careful-"/>
    <hyperlink ref="G1670" r:id="rId1842" display="https://www.politico.com/live-updates/2023/12/12/congress/hawley-endorses-trump-00131430"/>
    <hyperlink ref="E1672" r:id="rId1843" display="https://twitter.com/HannahMGiles/status/1734251796896379388"/>
    <hyperlink ref="E1673" r:id="rId1844" display="https://www.odni.gov/files/ODNI/documents/assessments/NIC-Declassified-ICA-Foreign-Threats-to-the-2022-US-Elections-Dec2023.pdf"/>
    <hyperlink ref="E1674" r:id="rId1845" display="https://kstp.com/kstp-news/business-news/austrian-court-acquits-blackwater-founder-and-4-others-over-export-of-modified-crop-spraying-planes/?utm_campaign=snd-autopilot&amp;utm_medium=social&amp;utm_source=twitter_KSTP"/>
    <hyperlink ref="E1675" r:id="rId1846" display="https://www.ajc.com/politics/exclusive-apology-letters-surface-in-fulton-trump-case/O6YKFRXE6JAS7FX724K36FGZQE/"/>
    <hyperlink ref="E1676" r:id="rId1847" display="https://www.bridgemi.com/michigan-government/inside-michigan-fake-electors-meeting-trump-attorney-dueling-documents-phone"/>
    <hyperlink ref="E1679" r:id="rId1848" display="https://web.archive.org/web/20231220171553/https://www.seattletimes.com/nation-world/trump-attacked-for-echoing-hitler-says-he-never-read-mein-kampf/"/>
    <hyperlink ref="E1680" r:id="rId1849" display="https://www.doioig.gov/sites/default/files/2021-migration/SpecialReview_Review%20of%20the%20U.S.%20Department%20of%20the%20Interior’s%20Actions%20Related%20to%20January%206%2C%202021.pdf&#10;https://www.huffpost.com/entry/interior-watchdog-january-6-report_n_658081d0e4b036ecab461422"/>
    <hyperlink ref="E1681" r:id="rId1850" display="https://www.documentcloud.org/documents/24229166-circuit"/>
    <hyperlink ref="E1682" r:id="rId1851" display="https://www.politico.com/news/2023/12/18/miami-republican-jan-6-00132320"/>
    <hyperlink ref="E1683" r:id="rId1852" display="https://twitter.com/PatrickSvitek/status/1747339299593617563"/>
    <hyperlink ref="E1684" r:id="rId1853" display="https://web.archive.org/web/20231220171553/https://www.seattletimes.com/nation-world/trump-attacked-for-echoing-hitler-says-he-never-read-mein-kampf/"/>
    <hyperlink ref="E1685" r:id="rId1854" display="https://twitter.com/realchrisrufo/status/1737209215738069232&#10;https://findinggravity.substack.com/p/christopher-rufo-and-elise-stefanik"/>
    <hyperlink ref="G1685" r:id="rId1855" location=":~:text=There%20is%20a%20difference%20between%20covering%20and%20participating%20in%20a%20culture%20war%20story" display="https://substack.com/home/post/p-140006202?selection=22d56076-9303-46ca-bf6f-dd776e16870e#:~:text=There%20is%20a%20difference%20between%20covering%20and%20participating%20in%20a%20culture%20war%20story"/>
    <hyperlink ref="E1686" r:id="rId1856" display="https://www.npr.org/2023/12/19/1220492250/tuberville-drops-blockade-military-promotions"/>
    <hyperlink ref="E1687" r:id="rId1857" display="https://cbsaustin.com/news/nation-world/former-proud-boys-leader-sentenced-to-more-than-3-years-in-jan-6-riot-plot-prison-crimes-capitol-riot-attack-insurrection-extremist-group-joe-biden-donald-trump-2020-presidential-election-enrique-tarrio-convicted-conspiracy-assault-resisting-police"/>
    <hyperlink ref="G1687" r:id="rId1858" display="https://www.documentcloud.org/documents/24223462-933-usa-sentencing-memo-for-donohoe"/>
    <hyperlink ref="E1688" r:id="rId1859" display="https://www.washingtonpost.com/national-security/2023/12/19/rep-perry-records-jan6/"/>
    <hyperlink ref="G1688" r:id="rId1860" display="https://web.archive.org/web/20231130012210/https://www.washingtonpost.com/dc-md-va/2023/11/29/scott-perry-phone-records-unsealed/"/>
    <hyperlink ref="E1689" r:id="rId1861" display="https://www.courts.state.co.us/userfiles/file/Court_Probation/Supreme_Court/Opinions/2023/23SA300.pdf"/>
    <hyperlink ref="E1690" r:id="rId1862" display="https://www.rawstory.com/trump-prosecute-colorado-judges/"/>
    <hyperlink ref="E1691" r:id="rId1863" display="https://twitter.com/BidenHQ/status/1737495632175092099"/>
    <hyperlink ref="E1692" r:id="rId1864" display="https://www.bbc.com/news/world-us-canada-67766964"/>
    <hyperlink ref="E1693" r:id="rId1865" display="https://twitter.com/_ZachFoster/status/1737596433249783815"/>
    <hyperlink ref="E1694" r:id="rId1866" display="https://www.nbcnews.com/politics/2024-election/no-labels-coalition-government-electoral-college-rcna130709?cid=sm_npd_nn_tw_ma&amp;taid=658487b38493ae000154e50c&amp;utm_campaign=trueanthem&amp;utm_medium=social&amp;utm_source=twitter"/>
    <hyperlink ref="E1695" r:id="rId1867" display="https://twitter.com/jruss_jruss/status/1737888900486488150"/>
    <hyperlink ref="E1696" r:id="rId1868" display="https://twitter.com/LateNightAFA/status/1738134768955351044"/>
    <hyperlink ref="E1697" r:id="rId1869" display="https://www.nbcnews.com/politics/politics-news/special-counsel-jack-smith-was-targeted-attempted-swatting-christmas-d-rcna132964"/>
    <hyperlink ref="E1698" r:id="rId1870" display="https://twitter.com/AnnaBower/status/1746603949996544432"/>
    <hyperlink ref="E1699" r:id="rId1871" display="https://www.newsweek.com/joe-biden-dictator-worse-trump-progressive-activist-1856108"/>
    <hyperlink ref="G1699" r:id="rId1872" display="https://twitter.com/BreeNewsome/status/1740099142792466606"/>
    <hyperlink ref="E1700" r:id="rId1873" display="https://storage.courtlistener.com/recap/gov.uscourts.dcd.258149/gov.uscourts.dcd.258149.191.0_2.pdf"/>
    <hyperlink ref="E1701" r:id="rId1874" display="https://coloradosun.com/2023/12/27/lauren-boebert-congressional-district-switch-colorado/"/>
    <hyperlink ref="E1702" r:id="rId1875" display="https://web.archive.org/web/20231227102738/https://www.nytimes.com/2023/12/27/opinion/ukraine-military-aid.html&#10;https://web.archive.org/web/20231227105333/https://www.nytimes.com/2023/12/23/world/europe/putin-russia-ukraine-war-cease-fire.html"/>
    <hyperlink ref="E1703" r:id="rId1876" display="https://www.theguardian.com/us-news/2023/dec/28/nikki-haley-civil-war-slavery"/>
    <hyperlink ref="E1704" r:id="rId1877" display="https://twitter.com/RealAlexJones/status/1740191807579779430"/>
    <hyperlink ref="E1706" r:id="rId1878" display="https://rumble.com/v43wbpb-thoughtcrime-ep.-26-calendargate-catastrophe-who-wins-a-civil-war-youtube-f.html?mref=4pvd7&amp;mrefc=2"/>
    <hyperlink ref="G1706" r:id="rId1879" display="https://twitter.com/JackPosobiec/status/1740545739535847759"/>
    <hyperlink ref="E1707" r:id="rId1880" display="https://twitter.com/charliekirk11/status/1740816278846328890"/>
    <hyperlink ref="E1708" r:id="rId1881" display="https://www.youtube.com/watch?v=2CVz9OB4ULk"/>
    <hyperlink ref="E1709" r:id="rId1882" display="https://www.politico.com/news/2023/12/30/maine-secretary-of-state-says-house-swatted-after-trump-removed-from-ballot-00133355"/>
    <hyperlink ref="E1710" r:id="rId1883" display="https://web.archive.org/web/20231230230543/https://abandonbiden24.com/press-release/"/>
    <hyperlink ref="E1711" r:id="rId1884" display="https://twitter.com/sarahleah1/status/1740964157497942262"/>
    <hyperlink ref="E1713" r:id="rId1885" display="https://twitter.com/kyledcheney/status/1741501939920105801"/>
    <hyperlink ref="E1714" r:id="rId1886" display="https://www.axios.com/2023/12/31/elon-musks-x-fidelity-valuation-cut"/>
    <hyperlink ref="E1717" r:id="rId1887" display="https://www.vox.com/23899688/2024-election-republican-primary-death-threats-trump"/>
    <hyperlink ref="E1719" r:id="rId1888" display="https://twitter.com/kylegriffin1/status/1742303560941875537"/>
    <hyperlink ref="E1722" r:id="rId1889" display="https://twitter.com/realchrisrufo/status/1742244697631039945"/>
    <hyperlink ref="E1723" r:id="rId1890" location=":~:text=There%20is%20a%20difference%20between%20covering%20and%20participating%20in%20a%20culture%20war%20story" display="https://substack.com/home/post/p-140006202?selection=22d56076-9303-46ca-bf6f-dd776e16870e#:~:text=There%20is%20a%20difference%20between%20covering%20and%20participating%20in%20a%20culture%20war%20story"/>
    <hyperlink ref="E1724" r:id="rId1891" display="https://archive.ph/pgtin"/>
    <hyperlink ref="G1724" r:id="rId1892" display="https://www.theguardian.com/world/2024/jan/14/christopher-rufo-jonatan-pallesen-eugenics-racism-claudine-gay-harvard"/>
    <hyperlink ref="E1726" r:id="rId1893" display="https://www.washingtonpost.com/dc-md-va/2024/01/04/fbi-conspiracy-jan-6-attack-misinformation/"/>
    <hyperlink ref="G1726" r:id="rId1894" display="https://www.lawfaremedia.org/article/january-6th-wasn-t-an-fbi-operation.-and-the-earth-revolves-around-the-sun"/>
    <hyperlink ref="E1727" r:id="rId1895" display="https://www.huffpost.com/entry/january-6-insurrection-gop_n_6596cff5e4b0f27b6e369279"/>
    <hyperlink ref="E1728" r:id="rId1896" display="https://web.archive.org/web/20240106000605/https://www.nytimes.com/2024/01/05/us/politics/house-republicans-antisemitism-colleges-harvard.html"/>
    <hyperlink ref="E1729" r:id="rId1897" display="https://twitter.com/libradunn/status/1743234238290198748"/>
    <hyperlink ref="E1730" r:id="rId1898" display="https://www.cadc.uscourts.gov/internet/opinions.nsf/4BDEB69543AED17085258A9B00541527/$file/23-3023-2034541.pdf"/>
    <hyperlink ref="E1731" r:id="rId1899" display="https://storage.courtlistener.com/recap/gov.uscourts.dcd.230342/gov.uscourts.dcd.230342.99.0.pdf"/>
    <hyperlink ref="E1734" r:id="rId1900" display="https://twitter.com/RogerMarshallMD/status/1743377495204806931"/>
    <hyperlink ref="E1735" r:id="rId1901" display="https://www.scribd.com/document/697565765/Over-100-January-6-Survivors-File-Civil-Law-Suit-Against-Dirty-Cops-Who-Beat-And-Killed-Protesters"/>
    <hyperlink ref="E1736" r:id="rId1902" display="https://twitter.com/jeffgiesea/status/1743381910657565078"/>
    <hyperlink ref="E1737" r:id="rId1903" display="https://twitter.com/SimonaMangiante/status/1743474646228570573&#10;https://home.treasury.gov/news/press-releases/sm1118"/>
    <hyperlink ref="E1738" r:id="rId1904" display="https://twitter.com/RealScottRitter/status/1743685922934108169"/>
    <hyperlink ref="E1739" r:id="rId1905" display="https://www.youtube.com/watch?v=-AnzCEg_adE&amp;t=4s"/>
    <hyperlink ref="E1740" r:id="rId1906" display="https://twitter.com/DonaldJTrumpJr/status/1743681070485082462"/>
    <hyperlink ref="E1741" r:id="rId1907" display="https://twitter.com/jeffgiesea/status/1743627341312503819&#10;https://twitter.com/jeffgiesea/status/1744473857015066975"/>
    <hyperlink ref="E1742" r:id="rId1908" display="https://twitter.com/Shawn_Farash/status/1743798476222194172"/>
    <hyperlink ref="G1742" r:id="rId1909" display="https://web.archive.org/web/20240107025513/https://twitter.com/Shawn_Farash/status/1743798476222194172"/>
    <hyperlink ref="E1744" r:id="rId1910" display="https://twitter.com/AnnaBower/status/1744232168774087059"/>
    <hyperlink ref="E1745" r:id="rId1911" display="https://twitter.com/NewsWarsAI/status/1746955858251268215"/>
    <hyperlink ref="G1745" r:id="rId1912" display="https://twitter.com/PostLeftWatch/status/1744238240192929854"/>
    <hyperlink ref="E1746" r:id="rId1913" display="https://web.archive.org/web/20240108235004/https://www.wired.com/story/rumble-sec-investigation/"/>
    <hyperlink ref="E1747" r:id="rId1914" display="https://media.defense.gov/2024/Jan/09/2003373440/-1/-1/1/DODIG-2024-044_REDACTED%20SECURE.PDF"/>
    <hyperlink ref="E1748" r:id="rId1915" display="https://www.ajc.com/politics/breaking-filing-alleges-improper-relationship-between-fulton-da-top-trump-prosecutor/A2N2OWCM7FFWJBQH2ORAK2BKMQ/"/>
    <hyperlink ref="G1748" r:id="rId1916" display="https://www.documentcloud.org/documents/24354598-010824-defendant-michael-romans-motion-to-dismiss-grand-jury-indictment-as-fatally-defective-and-motion-to-disqualify-the-district-attorney-her-office-and-the-special-prosecutor-from-further-prosecuting-this-matter-motion-6"/>
    <hyperlink ref="E1749" r:id="rId1917" display="https://www.nbcnews.com/politics/donald-trump/appeals-court-weighs-trumps-immunity-claim-election-interference-case-rcna132281&#10;https://archive.is/E7Hcr"/>
    <hyperlink ref="E1750" r:id="rId1918" display="https://twitter.com/BrandonStraka/status/1744815992742564129"/>
    <hyperlink ref="E1751" r:id="rId1919" display="https://www.youtube.com/watch?v=F7WZCWfXahA"/>
    <hyperlink ref="E1752" r:id="rId1920" display="https://web.archive.org/web/20240109110832/https://takeourborderback.com/"/>
    <hyperlink ref="E1753" r:id="rId1921" display="https://www.texastribune.org/2024/01/12/texas-blocking-border-patrol-justice-department-eagle-pass/"/>
    <hyperlink ref="E1754" r:id="rId1922" display="https://twitter.com/SimonaMangiante/status/1745239534332440966"/>
    <hyperlink ref="G1754" r:id="rId1923" display="https://invesloan.com/politics/those-who-speak-aloud-about-bidens-corruption-in-ukraine-are-in-danger-of-physical-elimination-sensational-statements-in-a-brand-new-interview-with-ukrainian-politician-andriy-derkach/?amp=1"/>
    <hyperlink ref="E1755" r:id="rId1924" display="https://twitter.com/Acyn/status/1745203925324820933&#10;https://www.c-span.org/video/?c5101202/hunter-biden-arrives-oversight-hearing-contempt-congress-resolution"/>
    <hyperlink ref="E1756" r:id="rId1925" display="https://www.youtube.com/watch?v=39cbB5GFSZA"/>
    <hyperlink ref="E1757" r:id="rId1926" display="https://twitter.com/BillMelugin_/status/1745209226350256171"/>
    <hyperlink ref="E1758" r:id="rId1927" display="https://twitter.com/atrupar/status/1745272075193913349"/>
    <hyperlink ref="E1761" r:id="rId1928" display="https://twitter.com/DustinStockton/status/1745600411069747425"/>
    <hyperlink ref="G1761" r:id="rId1929" display="https://archive.is/Lhqu3"/>
    <hyperlink ref="E1764" r:id="rId1930" display="https://www.inquirer.com/opinion/texas-border-abbott-biden-national-guard-20240125.html"/>
    <hyperlink ref="G1764" r:id="rId1931" display="https://www.texastribune.org/2024/01/12/texas-blocking-border-patrol-justice-department-eagle-pass/"/>
    <hyperlink ref="E1766" r:id="rId1932" display="https://www.wired.com/story/charlie-kirk-tpusa-mlk-civil-rights-act/"/>
    <hyperlink ref="E1767" r:id="rId1933" display="https://twitter.com/JackPosobiec/status/1745876543077781959"/>
    <hyperlink ref="E1768" r:id="rId1934" display="https://www.firstthings.com/article/2024/02/our-christian-nation&#10;https://religionnews.com/2018/09/15/the-faith-of-ronald-reagan/"/>
    <hyperlink ref="E1769" r:id="rId1935" display="https://web.archive.org/web/20240112112340/https://www.theatlantic.com/ideas/archive/2024/01/claudine-gay-harvard-scandal/677096/"/>
    <hyperlink ref="E1771" r:id="rId1936" display="https://twitter.com/RonFilipkowski/status/1746625884830740802"/>
    <hyperlink ref="E1772" r:id="rId1937" display="https://twitter.com/StephenM/status/1746624375355306445"/>
    <hyperlink ref="E1774" r:id="rId1938" display="https://wjla.com/news/nation-world/fake-911-report-of-fire-at-white-house-triggers-emergency-response-president-joe-biden-camp-david-district-of-columbia-fire-and-emergency-medical-services-mlk-martin-luther-king-jr"/>
    <hyperlink ref="E1775" r:id="rId1939" display="https://washingtonpress.com/2024/01/14/payback-house-gop-launches-into-investigation-of-cassidy-hutchinson/"/>
    <hyperlink ref="E1776" r:id="rId1940" display="https://www.mediamatters.org/donald-trump/after-previously-dining-trump-nick-fuentes-gives-nazi-salute-and-discusses-his"/>
    <hyperlink ref="E1777" r:id="rId1941" location=":~:text=USA%20via%20REUTERS-,U.S.%20Sen.,to%20back%20his%20reelection%20campaign" display="https://www.texastribune.org/2024/01/16/ted-cruz-endorsement-donald-trump/#:~:text=USA%20via%20REUTERS-,U.S.%20Sen.,to%20back%20his%20reelection%20campaign"/>
    <hyperlink ref="E1778" r:id="rId1942" display="https://www.texasobserver.org/school-boards-partisan-consultants-pacs/"/>
    <hyperlink ref="G1778" r:id="rId1943" display="https://www.texasobserver.org/school-board-pacs-consultants-right-wing/"/>
    <hyperlink ref="E1779" r:id="rId1944" display="https://twitter.com/ByPiperHutch/status/1747346129098854903"/>
    <hyperlink ref="E1780" r:id="rId1945" display="https://www.inquirer.com/opinion/commentary/davos-ceos-biden-trump-dictatorship-20240121.html"/>
    <hyperlink ref="E1782" r:id="rId1946" display="https://twitter.com/RepMTG/status/1747582890911641633"/>
    <hyperlink ref="E1783" r:id="rId1947" display="https://www.cnn.com/2024/01/18/politics/senate-immigration-deal-trump-border/index.html"/>
    <hyperlink ref="E1784" r:id="rId1948" display="https://twitter.com/TrumpDailyPosts/status/1747952069397577821"/>
    <hyperlink ref="E1785" r:id="rId1949" display="https://twitter.com/incontextmedia/status/1748070370274431376"/>
    <hyperlink ref="E1786" r:id="rId1950" display="https://twitter.com/intermarium24/status/1749063798315515937"/>
    <hyperlink ref="E1787" r:id="rId1951" display="https://www.supremecourt.gov/DocketPDF/23/23-719/298125/20240118171750343_Trump%20v%20Anderson%20Petitioner%20Brief%20on%20the%20Merits.pdf"/>
    <hyperlink ref="E1788" r:id="rId1952" display="https://www.supremecourt.gov/DocketPDF/23/23-719/298014/20240118120731316_23-719%20Amicus%20Brief%20of%20U.S.%20Senator%20Ted%20Cruz.pdf&#10;https://web.archive.org/web/20240118231623/https://www.washingtonpost.com/politics/2024/01/18/mcconnell-trump-supreme-court-colorado-ballot/"/>
    <hyperlink ref="E1789" r:id="rId1953" display="https://twitter.com/highbrow_nobrow/status/1748182435303506237"/>
    <hyperlink ref="E1790" r:id="rId1954" display="https://twitter.com/KevinRobertsTX/status/1748022794405794166&#10;https://twitter.com/KevinRobertsTX/status/1747696208288600502"/>
    <hyperlink ref="E1791" r:id="rId1955" display="https://www.politico.com/news/2024/01/19/dc-trump-2020-election-lawyers-00136667"/>
    <hyperlink ref="E1792" r:id="rId1956" location="link-DCXDLKVHQRFX3DFZJ233OBJTSI" display="https://www.washingtonpost.com/politics/2024/01/21/election-2024-campaign-updates/#link-DCXDLKVHQRFX3DFZJ233OBJTSI"/>
    <hyperlink ref="E1793" r:id="rId1957" location="link-DCXDLKVHQRFX3DFZJ233OBJTSI" display="https://www.washingtonpost.com/politics/2024/01/21/election-2024-campaign-updates/#link-DCXDLKVHQRFX3DFZJ233OBJTSI"/>
    <hyperlink ref="E1794" r:id="rId1958" display="https://www.nytimes.com/2024/01/21/us/politics/desantis-drops-out.html"/>
    <hyperlink ref="E1795" r:id="rId1959" display="https://www.lawfaremedia.org/article/new-russian-disinformation-campaigns-prove-the-past-is-prequel"/>
    <hyperlink ref="E1796" r:id="rId1960" display="https://twitter.com/mkraju/status/1749272053113336281"/>
    <hyperlink ref="E1797" r:id="rId1961" display="https://www.nbcnews.com/politics/2024-election/fake-joe-biden-robocall-tells-new-hampshire-democrats-not-vote-tuesday-rcna134984"/>
    <hyperlink ref="E1798" r:id="rId1962" display="https://www.texastribune.org/2024/01/22/texas-border-supreme-court-immigration/"/>
    <hyperlink ref="E1799" r:id="rId1963" display="https://twitter.com/RepKeithSelf/status/1749517055739547772"/>
    <hyperlink ref="G1799" r:id="rId1964" display="https://web.archive.org/web/20240122020158/https://takeourborderback.com/"/>
    <hyperlink ref="E1800" r:id="rId1965" display="https://twitter.com/atrupar/status/1749828132821934182"/>
    <hyperlink ref="E1801" r:id="rId1966" display="https://www.heritage.org/defense/event/decade-decline-the-need-restore-americas-military-power"/>
    <hyperlink ref="E1804" r:id="rId1967" display="https://www.politico.com/live-updates/2024/01/25/congress/mcconnell-on-trumps-attempts-to-tank-border-deal-00137803"/>
    <hyperlink ref="E1805" r:id="rId1968" display="https://gov.texas.gov/uploads/files/press/Border_Statement_1.24.2024.pdf"/>
    <hyperlink ref="E1806" r:id="rId1969" display="https://www.rawstory.com/trump-send-troops-abbott/"/>
    <hyperlink ref="E1807" r:id="rId1970" display="https://twitter.com/atrupar/status/1750643709631234217"/>
    <hyperlink ref="E1808" r:id="rId1971" display="https://cowboystatedaily.com/2024/01/25/gordon-24-other-governors-stand-with-texas-on-securing-border/"/>
    <hyperlink ref="E1809" r:id="rId1972" display="https://twitter.com/tedcruz/status/1750586411382902827"/>
    <hyperlink ref="E1810" r:id="rId1973" display="https://lawandcrime.com/high-profile/you-are-not-a-victim-judge-roasts-trump-adviser-peter-navarro-at-sentencing-for-trying-to-use-executive-privilege-as-a-magical-dust/"/>
    <hyperlink ref="E1811" r:id="rId1974" display="https://twitter.com/Acyn/status/1750682319059304494"/>
    <hyperlink ref="E1812" r:id="rId1975" display="https://twitter.com/Acyn/status/1750979511737323581"/>
    <hyperlink ref="E1813" r:id="rId1976" display="https://twitter.com/GarciaReports/status/1751024865316917580"/>
    <hyperlink ref="E1814" r:id="rId1977" display="https://twitter.com/MedvedevRussiaE/status/1750903424789447012"/>
    <hyperlink ref="E1815" r:id="rId1978" display="https://twitter.com/JackPosobiec/status/1750869336565191041"/>
    <hyperlink ref="E1816" r:id="rId1979" display="https://www.supremecourt.gov/DocketPDF/23/23-719/298895/20240126151819211_23-719%20Brief.pdf"/>
    <hyperlink ref="G1816" r:id="rId1980" display="https://www.supremecourt.gov/docket/docketfiles/html/public/23-719.html"/>
    <hyperlink ref="I1816" r:id="rId1981" display="https://www.theguardian.com/law/2024/jan/28/us-historians-sign-brief-to-support-colorados-removal-of-trump-from-ballot"/>
    <hyperlink ref="E1817" r:id="rId1982" display="https://frcactionpac.org/get.cfm?i=PR24A01&amp;f="/>
    <hyperlink ref="E1818" r:id="rId1983" display="https://www.spiegel.de/politik/deutschland/desinformation-aus-russland-auswaertiges-amt-deckt-pro-russische-kampagne-auf-a-765bb30e-8f76-4606-b7ab-8fb9287a6948"/>
    <hyperlink ref="G1818" r:id="rId1984" display="https://www.theguardian.com/world/2024/jan/26/germany-unearths-pro-russia-disinformation-campaign-on-x?CMP=Share_iOSApp_Other"/>
    <hyperlink ref="E1819" r:id="rId1985" display="https://twitter.com/JayinKyiv/status/1751181769473151267"/>
    <hyperlink ref="E1820" r:id="rId1986" location="google_vignette" display="https://humanevents.com/2024/01/27/frontlines-exclusive-eagle-pass-residents-speak-out-about-crisis-at-texas-border#google_vignette"/>
    <hyperlink ref="E1821" r:id="rId1987" display="https://twitter.com/StephenM/status/1751216528488362398"/>
    <hyperlink ref="E1822" r:id="rId1988" display="https://web.archive.org/web/20240125161316/https://stefanik.house.gov/2021/1/stefanik-statement-violence-united-states-capitol"/>
    <hyperlink ref="E1823" r:id="rId1989" display="https://twitter.com/JustVent6/status/1751074786724155753"/>
    <hyperlink ref="E1824" r:id="rId1990" display="https://theins.press/en/politics/268669"/>
    <hyperlink ref="E1825" r:id="rId1991" display="https://theins.press/en/politics/268694"/>
    <hyperlink ref="E1826" r:id="rId1992" display="https://twitter.com/RpsAgainstTrump/status/1751980110175928725"/>
    <hyperlink ref="E1827" r:id="rId1993" display="https://www.texastribune.org/2024/01/30/ken-paxton-texas-supreme-court-whistleblowers/?utm_campaign=trib-social&amp;utm_content=1706653603&amp;utm_medium=social&amp;utm_source=twitter"/>
    <hyperlink ref="E1828" r:id="rId1994" display="https://ny1.com/nyc/all-boroughs/news/2024/01/30/speaker-johnson-denies-he-opposes-border-deal-to-help-trump"/>
    <hyperlink ref="E1830" r:id="rId1995" display="https://www.politico.com/newsletters/new-york-playbook-pm/2024/02/02/senate-rug-new-york-00139364?nname=new-york-playbook-pm&amp;nid=00000177-6f21-d412-abff-6ff79d730000&amp;nrid=407bf4a5-b0a1-4dd4-8c60-3e4139dab952&amp;nlid=2693080"/>
    <hyperlink ref="E1831" r:id="rId1996" display="https://twitter.com/patel_patriot/status/1753574752084517317"/>
    <hyperlink ref="E1832" r:id="rId1997" display="https://twitter.com/AnnCoulter/status/1754001901576728745"/>
    <hyperlink ref="E1833" r:id="rId1998" display="https://t.me/medvedev_telegram/441"/>
    <hyperlink ref="E1834" r:id="rId1999" display="https://twitter.com/SputnikInt/status/1753877928742396269"/>
    <hyperlink ref="E1835" r:id="rId2000" display="https://twitter.com/RealAlexJones/status/1753956251250159827"/>
    <hyperlink ref="E1836" r:id="rId2001" display="https://twitter.com/JackPosobiec/status/1754133358085349716"/>
    <hyperlink ref="E1837" r:id="rId2002" display="https://twitter.com/atrupar/status/1754179797775691923"/>
    <hyperlink ref="E1838" r:id="rId2003" display="https://twitter.com/JamesOKeefeIII/status/1754607379897827598"/>
    <hyperlink ref="G1838" r:id="rId2004" display="https://www.nbcnews.com/politics/elections/james-okeefe-project-veritas-settle-suit-bogus-voter-fraud-claims-cite-rcna137366"/>
    <hyperlink ref="E1839" r:id="rId2005" display="https://www.fox8live.com/video/2024/02/05/gov-landry-says-he-wants-send-louisiana-national-guard-help-texas-mexico-border/"/>
    <hyperlink ref="E1840" r:id="rId2006" display="https://twitter.com/Acyn/status/1754660764340637998"/>
    <hyperlink ref="E1841" r:id="rId2007" display="https://twitter.com/TuckerCarlson/status/1754939251257475555"/>
    <hyperlink ref="G1841" r:id="rId2008" display="https://twitter.com/elonmusk/status/1754953564173042041"/>
    <hyperlink ref="E1842" r:id="rId2009" display="https://web.archive.org/web/20240206110904/https://truthsocial.com/@realDonaldTrump/posts/111879340091575646"/>
    <hyperlink ref="E1844" r:id="rId2010" display="https://www.axios.com/2024/02/07/house-republicans-mike-johnson-impeachment-israel&#10;https://twitter.com/juliegraceb/status/1754663379782787365&#10;https://twitter.com/Morning_Joe/status/1755187978178101649"/>
    <hyperlink ref="E1845" r:id="rId2011" display="https://www.cadc.uscourts.gov/internet/opinions.nsf/1AC5A0E7090A350785258ABB0052D942/$file/23-3228-2039001.pdf"/>
    <hyperlink ref="G1845" r:id="rId2012" display="https://www.theatlantic.com/ideas/archive/2024/02/dc-circuit-court-ruling-on-trump-immunity/677367/"/>
    <hyperlink ref="I1845" r:id="rId2013" display="https://www.nytimes.com/2024/02/06/us/politics/trump-immunity-election-case-ruling.html?unlocked_article_code=1.Tk0.s1eN.XIj0-ZZDGuG2"/>
    <hyperlink ref="E1846" r:id="rId2014" display="https://twitter.com/RonFilipkowski/status/1754917269707137241"/>
    <hyperlink ref="E1847" r:id="rId2015" display="https://www.carolinajournal.com/ncgop-chair-whatley-is-leading-candidate-to-lead-rnc/"/>
    <hyperlink ref="E1848" r:id="rId2016" display="https://www.youtube.com/watch?v=p9wOfmGbLlk&amp;t=3s"/>
    <hyperlink ref="E1849" r:id="rId2017" display="https://www.wired.com/story/russia-disinformation-campaign-civil-war-texas-border/"/>
    <hyperlink ref="E1850" r:id="rId2018" display="https://ballsandstrikes.org/law-politics/raul-labrador-idaho-adf-very-upset/"/>
    <hyperlink ref="E1851" r:id="rId2019" display="https://g1-globo-com.translate.goog/politica/blog/julia-duailibi/post/2024/02/08/ex-assessor-de-bolsonaro-filipe-martins-foi-preso-pela-pf-na-casa-da-namorada.ghtml?_x_tr_sl=auto&amp;_x_tr_tl=en&amp;_x_tr_hl=en&amp;_x_tr_pto=wapp&#10;https://g1.globo.com/politica/blog/julia-duailibi/post/2024/02/08/ex-assessor-de-bolsonaro-filipe-martins-foi-preso-pela-pf-na-casa-da-namorada.ghtml"/>
    <hyperlink ref="G1851" r:id="rId2020" display="https://www.brasilwire.com/former-us-embassy-advisor-and-bolsonaro-aide-accused-of-white-supremacist-gesture/"/>
    <hyperlink ref="E1852" r:id="rId2021" display="https://tuckercarlson.com/the-vladimir-putin-interview/"/>
    <hyperlink ref="G1852" r:id="rId2022" display="https://www.politico.eu/article/9-takeaway-vladimir-putin-interview-tucker-carlson/"/>
    <hyperlink ref="I1852" r:id="rId2023" display="https://www.cnn.com/2024/02/08/media/vladimir-putin-tucker-carlson-interview-reliable-sources/index.html"/>
    <hyperlink ref="K1852" r:id="rId2024" display="https://www.newyorker.com/news/news-desk/tucker-carlson-promised-an-unedited-putin-the-result-was-boring"/>
    <hyperlink ref="E1854" r:id="rId2025" display="https://archive.is/yvorF"/>
    <hyperlink ref="E1855" r:id="rId2026" display="https://www.cnn.com/2024/02/10/politics/trump-russia-nato/index.html"/>
    <hyperlink ref="E1856" r:id="rId2027" display="https://www.nytimes.com/2024/03/25/world/americas/jair-bolsonaro-hungary-video.html?smid=nytcore-ios-share&amp;referringSource=articleShare&amp;sgrp=c-cb"/>
    <hyperlink ref="E1857" r:id="rId2028" location="biden-age-trump-nato" display="https://www.nytimes.com/live/2024/02/06/opinion/thepoint#biden-age-trump-nato"/>
    <hyperlink ref="G1857" r:id="rId2029" display="https://web.archive.org/web/20240212110302/https://www.nytimes.com/live/2024/02/06/opinion/thepoint/biden-age-trump-nato"/>
    <hyperlink ref="E1858" r:id="rId2030" display="https://talkingpointsmemo.com/feature/two-weeks-of-chaos"/>
    <hyperlink ref="E1859" r:id="rId2031" location="tabs" display="https://www.congress.gov/bill/118th-congress/house-resolution/1001/cosponsors?q=%7B%22search%22%3A%22insurrection%22%7D&amp;s=1&amp;r=5&amp;overview=closed#tabs"/>
    <hyperlink ref="E1860" r:id="rId2032" display="https://twitter.com/HeartlandSignal/status/1757131221086212184"/>
    <hyperlink ref="E1861" r:id="rId2033" display="https://twitter.com/TuckerCarlson/status/1757159485162799334"/>
    <hyperlink ref="E1862" r:id="rId2034" display="https://twitter.com/JDVance1/status/1757053334781890703"/>
    <hyperlink ref="E1864" r:id="rId2035" display="https://twitter.com/LindseyGrahamSC/status/1757222757203370296"/>
    <hyperlink ref="G1864" r:id="rId2036" display="https://thehill.com/homenews/senate/4476241-grahams-u-turns-have-senate-colleagues-fed-up-annoying-tiresome/"/>
    <hyperlink ref="E1865" r:id="rId2037" display="https://twitter.com/nexta_tv/status/1757065035845648704"/>
    <hyperlink ref="E1866" r:id="rId2038" display="https://www.axios.com/2024/02/13/mike-johnson-senate-national-security"/>
    <hyperlink ref="E1867" r:id="rId2039" display="https://twitter.com/BasedMikeLee/status/1757194254193942924"/>
    <hyperlink ref="E1868" r:id="rId2040" display="https://x.com/Acyn/status/1757135910943023522"/>
    <hyperlink ref="E1869" r:id="rId2041" display="https://twitter.com/mkraju/status/1757235537054703939"/>
    <hyperlink ref="G1869" r:id="rId2042" display="https://twitter.com/RandPaul/status/1757198414205337679"/>
    <hyperlink ref="E1870" r:id="rId2043" display="https://twitter.com/elonmusk/status/1757226561302900798"/>
    <hyperlink ref="E1871" r:id="rId2044" display="https://www.youtube.com/watch?v=Y3a1HympZh8"/>
    <hyperlink ref="G1871" r:id="rId2045" display="https://twitter.com/farzyness/status/1757242863144828983"/>
    <hyperlink ref="I1871" r:id="rId2046" display="https://twitter.com/DavidSacks/status/1757177700324979063"/>
    <hyperlink ref="E1874" r:id="rId2047" display="https://www.democrats.senate.gov/news/press-releases/transcript-majority-leader-schumer-delivers-remarks-at-a-press-conference-following-senate-passage-of-the-bipartisan-national-security-supplemental"/>
    <hyperlink ref="E1875" r:id="rId2048" display="https://twitter.com/JakeSherman/status/1757505971687960590"/>
    <hyperlink ref="E1877" r:id="rId2049" display="https://archive.is/CfDiy"/>
    <hyperlink ref="G1877" r:id="rId2050" display="https://twitter.com/JohnCornyn/status/1757412800488407479"/>
    <hyperlink ref="E1878" r:id="rId2051" display="https://www.youtube.com/watch?v=ZSRszPj1WKA"/>
    <hyperlink ref="G1878" r:id="rId2052" display="https://twitter.com/JesseBWatters/status/1757943583078826232"/>
    <hyperlink ref="E1879" r:id="rId2053" display="https://twitter.com/francediplo_EN/status/1757754370815365197"/>
    <hyperlink ref="E1881" r:id="rId2054" display="https://twitter.com/SenRonJohnson/status/1757831323236876779"/>
    <hyperlink ref="E1882" r:id="rId2055" display="https://apnews.com/article/georgia-elections-true-vote-ballot-stuffing-199113b47bc2df79c63fdf007cd23115"/>
    <hyperlink ref="E1883" r:id="rId2056" display="https://twitter.com/WhiteHouse/status/1757830824068583872"/>
    <hyperlink ref="E1884" r:id="rId2057" display="https://www.meidastouch.com/news/marge-greene-clay-higgins-named-as-mayorkas-impeachment-managers"/>
    <hyperlink ref="E1885" r:id="rId2058" display="https://twitter.com/JakeSherman/status/1757892186513838415&#10;https://kaygranger.house.gov/2023/11/statement-by-house-appropriations-chairwoman-kay-granger&#10;https://apnews.com/article/north-carolina-congress-election-retirement-2024-dd24d2b7bd772ec4dacd5e76a32a8d4d"/>
    <hyperlink ref="G1885" r:id="rId2059" display="https://ballotpedia.org/List_of_U.S._Congress_incumbents_who_are_not_running_for_re-election_in_2024"/>
    <hyperlink ref="E1887" r:id="rId2060" display="https://www.sec.gov/Archives/edgar/data/1849635/000119312524036806/d651831dex991.htm"/>
    <hyperlink ref="G1887" r:id="rId2061" display="https://www.morningstar.com/news/marketwatch/2024022068/the-stock-linked-to-donald-trumps-truth-social-platform-is-flying-high-read-this-before-you-invest"/>
    <hyperlink ref="E1888" r:id="rId2062" display="https://twitter.com/TuckerCarlson/status/1757901280830505037"/>
    <hyperlink ref="E1889" r:id="rId2063" display="https://apnews.com/article/russia-putin-biden-trump-fb2fece0be7685624a3e3e379a8a3bd3&#10;https://cepa.org/article/putin-plants-info-bombs/"/>
    <hyperlink ref="E1890" r:id="rId2064" display="https://docs.google.com/document/d/1Dpj8QShXWsnYKKujhetPIS6-XbzMCd1z9q2jpQx48-I/edit"/>
    <hyperlink ref="E1891" r:id="rId2065" display="https://twitter.com/HotSpotHotSpot/status/1758180688577081469"/>
    <hyperlink ref="E1892" r:id="rId2066" display="https://twitter.com/stillgray/status/1757918774358049185"/>
    <hyperlink ref="G1892" r:id="rId2067" display="https://twitter.com/DonaldJTrumpJr/status/1757956287424282797"/>
    <hyperlink ref="E1893" r:id="rId2068" display="https://www.racket.news/p/wmd-part-ii-cia-cooked-the-intelligenc"/>
    <hyperlink ref="E1894" r:id="rId2069" display="https://www.justice.gov/sco-weiss/media/1338741/dl?inline=&amp;utm_medium=email&amp;utm_source=govdelivery"/>
    <hyperlink ref="E1895" r:id="rId2070" display="https://www.nbcnews.com/politics/2024-election/matt-rosendale-drops-montana-senate-race-less-week-rcna139115?cid=sm_npd_nn_tw_ma&amp;taid=65cea90b70a0d90001c9e4de&amp;utm_campaign=trueanthem&amp;utm_medium=social&amp;utm_source=twitter"/>
    <hyperlink ref="E1896" r:id="rId2071" display="https://www.politico.com/news/2024/04/04/biggs-gosar-arizona-subpoenas-00150416"/>
    <hyperlink ref="E1897" r:id="rId2072" display="https://web.archive.org/web/20240216202746/https://www.washingtonpost.com/world/2024/02/16/russian-disinformation-zelensky-zaluzhny/"/>
    <hyperlink ref="E1898" r:id="rId2073" display="https://twitter.com/christogrozev/status/1758478080287363558"/>
    <hyperlink ref="E1899" r:id="rId2074" display="https://twitter.com/JuliaDavisNews/status/1758494264802074778"/>
    <hyperlink ref="E1900" r:id="rId2075" display="https://twitter.com/JuliaDavisNews/status/1758515284741173538"/>
    <hyperlink ref="E1901" r:id="rId2076" display="https://thehill.com/homenews/senate/4476241-grahams-u-turns-have-senate-colleagues-fed-up-annoying-tiresome/"/>
    <hyperlink ref="E1902" r:id="rId2077" display="https://iapps.courts.state.ny.us/nyscef/ViewDocument?docIndex=CJKA2EOIiTRatUAYz6FyeA=="/>
    <hyperlink ref="G1902" r:id="rId2078" display="https://www.nytimes.com/2024/02/16/nyregion/trump-civil-fraud-trial-ruling.html?smid=nytcore-ios-share&amp;referringSource=articleShare&amp;sgrp=c-cb"/>
    <hyperlink ref="E1903" r:id="rId2079" display="https://www.dallasnews.com/news/politics/2024/02/16/judge-rejects-ag-ken-paxtons-bid-to-dismiss-securities-fraud-case/"/>
    <hyperlink ref="E1904" r:id="rId2080" display="https://www.nytimes.com/2024/02/17/world/europe/ukraine-avdiivka-withdraw-despair.html"/>
    <hyperlink ref="E1905" r:id="rId2081" display="https://twitter.com/JDVance1/status/1758862867556696294"/>
    <hyperlink ref="E1906" r:id="rId2082" display="https://twitter.com/Scaramucci/status/1759050639970111703"/>
    <hyperlink ref="E1907" r:id="rId2083" display="https://twitter.com/CNNSOTU/status/1759220124530168123"/>
    <hyperlink ref="G1907" r:id="rId2084" display="https://twitter.com/atrupar/status/1759220824509206842"/>
    <hyperlink ref="E1908" r:id="rId2085" display="https://twitter.com/Acyn/status/1759344084810862729"/>
    <hyperlink ref="E1909" r:id="rId2086" display="https://nypost.com/2024/02/18/us-news/ceo-wins-autographed-gold-donald-trump-sneakers-after-13k-bid/"/>
    <hyperlink ref="E1910" r:id="rId2087" display="http://www.brandonrottinghaus.com/uploads/1/0/8/7/108798321/presidential_greatness_white_paper_2024.pdf"/>
    <hyperlink ref="E1911" r:id="rId2088" display="https://twitter.com/MikeJohnson/status/1759743134823489550"/>
    <hyperlink ref="E1912" r:id="rId2089" display="https://lawandcrime.com/high-profile/trump-misses-supreme-court-deadline-to-fight-civil-immunity-from-jan-6-lawsuits/"/>
    <hyperlink ref="E1913" r:id="rId2090" display="https://kyivindependent.com/dutch-far-right-leader-wilders-criticizes-ukrainian-refugees/"/>
    <hyperlink ref="E1914" r:id="rId2091" display="https://storage.courtlistener.com/recap/gov.uscourts.nvd.167064/gov.uscourts.nvd.167064.15.0.pdf&#10;https://www.washingtonpost.com/politics/2024/03/09/alexander-smirnov-fbi-biden-impeachment/&#10;https://archive.is/rh6bU"/>
    <hyperlink ref="E1915" r:id="rId2092" display="https://www.youtube.com/watch?v=vfbndRTlsg4&amp;t=18s"/>
    <hyperlink ref="E1916" r:id="rId2093" display="https://twitter.com/TheBryanBaca/status/1760437556506951751&#10;https://twitter.com/SwissWatchGuy/status/1760765618163421422"/>
    <hyperlink ref="G1916" r:id="rId2094" display="https://twitter.com/CateMartel/status/1760711946741916000"/>
    <hyperlink ref="E1917" r:id="rId2095" display="https://storage.courtlistener.com/recap/gov.uscourts.nvd.167064/gov.uscourts.nvd.167064.24.0.pdf&#10;https://storage.courtlistener.com/recap/gov.uscourts.cacd.915062/gov.uscourts.cacd.915062.27.0_2.pdf"/>
    <hyperlink ref="E1918" r:id="rId2096" display="https://www.youtube.com/watch?v=SpjyxSr3Y0M"/>
    <hyperlink ref="E1919" r:id="rId2097" display="https://www.thedailybeast.com/a-vote-for-trump-is-a-vote-for-putinand-a-world-in-danger"/>
    <hyperlink ref="E1920" r:id="rId2098" display="https://twitter.com/RightWingWatch/status/1761109292273303671"/>
    <hyperlink ref="G1920" r:id="rId2099" display="https://www.rightwingwatch.org/post/trump-promises-christian-nationalists-political-power-at-a-level-that-youve-never-used-it-before/"/>
    <hyperlink ref="E1921" r:id="rId2100" display="https://twitter.com/gc22gc/status/1761084131444683248"/>
    <hyperlink ref="E1922" r:id="rId2101" display="https://twitter.com/AndrewDesiderio/status/1761083671644086445"/>
    <hyperlink ref="E1923" r:id="rId2102" display="https://twitter.com/AccountableGOP/status/1761133608390078833"/>
    <hyperlink ref="E1924" r:id="rId2103" display="https://cha.house.gov/press-releases?ID=1A133B87-3131-46B3-B773-FFB95184094C"/>
    <hyperlink ref="E1925" r:id="rId2104" display="https://twitter.com/DavidSacks/status/1761120711135871347"/>
    <hyperlink ref="E1926" r:id="rId2105" display="https://europeanconservative.com/articles/dreher/i-would-like-to-see-european-elites-actually-listen-to-their-people-for-a-change-an-interview-with-j-d-vance/?fbclid=IwAR38Yi3H4nQa-M0HLsHRQxUyr8aInblT0fwDmNg8ng4TcJCcyI0wPZiD0SE"/>
    <hyperlink ref="E1927" r:id="rId2106" display="https://x.com/BalazsOrban_HU/status/1761034006970212839"/>
    <hyperlink ref="E1928" r:id="rId2107" display="https://twitter.com/MrMichaelSpicer/status/1761083279132807671&#10;https://twitter.com/AdamBienkov/status/1761069708759929223"/>
    <hyperlink ref="E1929" r:id="rId2108" display="https://kyivindependent.com/wilders-against-signing-security-agreement-with-ukraine/"/>
    <hyperlink ref="E1930" r:id="rId2109" display="https://twitter.com/Acyn/status/1761475263374709046"/>
    <hyperlink ref="E1931" r:id="rId2110" display="https://www.cnbc.com/2024/02/24/house-china-committee-elon-musk-spacex-starshield-taiwan.html"/>
    <hyperlink ref="E1933" r:id="rId2111" display="https://twitter.com/realsandibachom/status/1761951437225931048"/>
    <hyperlink ref="E1935" r:id="rId2112" display="https://twitter.com/Gerashchenko_en/status/1762493518763950168"/>
    <hyperlink ref="E1936" r:id="rId2113" display="https://archive.is/XKvsQ"/>
    <hyperlink ref="E1937" r:id="rId2114" display="https://twitter.com/JamesOKeefeIII/status/1762948071061618930"/>
    <hyperlink ref="E1939" r:id="rId2115" display="https://www.nbcnews.com/tech/tech-news/trump-media-sued-co-founders-ahead-dwac-merger-potential-setback-lucra-rcna141235?cid=sm_npd_nn_tw_ma&amp;taid=65e1d861489333000110df7e&amp;utm_campaign=trueanthem&amp;utm_medium=social&amp;utm_source=twitter"/>
    <hyperlink ref="E1940" r:id="rId2116" display="https://www.mediamatters.org/steve-bannon/steve-bannon-mass-deportations-are-going-start-if-you-dont-then-dont-vote-president"/>
    <hyperlink ref="E1941" r:id="rId2117" display="https://web.archive.org/web/20240229115421/https://www.theatlantic.com/ideas/archive/2024/02/one-global-issue-trump-cares-about/677592/"/>
    <hyperlink ref="E1942" r:id="rId2118" display="https://www.hollandsentinel.com/story/news/politics/county/2024/03/01/new-email-ottawa-hr-warned-epperson-hire-could-be-problematic/72805094007/"/>
    <hyperlink ref="E1943" r:id="rId2119" display="https://lawandcrime.com/high-profile/lawyer-for-alex-jones-infowars-parent-company-cites-heated-exchange-and-nonpayment-in-bid-to-abandon-bankruptcy-case/"/>
    <hyperlink ref="E1944" r:id="rId2120" display="https://www.tennessean.com/story/news/religion/2024/03/06/us-department-of-justice-southern-baptist-convention-abuse-inquiry-with-no-charges/72844632007/"/>
    <hyperlink ref="E1945" r:id="rId2121" display="https://www.flgov.com/2024/02/29/governor-desantis-signs-legislation-to-authorize-the-release-of-jeffrey-epstein-grand-jury-documents/"/>
    <hyperlink ref="E1947" r:id="rId2122" display="https://s3.documentcloud.org/documents/24452522/brock.pdf"/>
    <hyperlink ref="E1948" r:id="rId2123" display="https://angrywhitemen.org/2024/03/01/tim-pool-hosts-white-supremacist-patrick-casey-on-his-youtube-show/"/>
    <hyperlink ref="E1950" r:id="rId2124" display="https://archive.is/6z8mY"/>
    <hyperlink ref="G1950" r:id="rId2125" display="https://www.forbes.com/sites/alisondurkee/2024/03/01/trump-has-one-week-to-pay-833-million-to-e-jean-carroll-and-shes-expressing-very-strong-concerns/?sh=127e36df4bc3"/>
    <hyperlink ref="I1950" r:id="rId2126" display="https://www.theguardian.com/technology/2024/mar/06/donald-trump-elon-musk-meeting-florida-republican-campaign-funding"/>
    <hyperlink ref="E1951" r:id="rId2127" display="https://www.supremecourt.gov/opinions/23pdf/23-719_19m2.pdf"/>
    <hyperlink ref="E1952" r:id="rId2128" display="https://app.box.com/s/ifis7hu74dz6xp0awkq567ygetrvcof1/file/1460147704477"/>
    <hyperlink ref="G1952" r:id="rId2129" display="https://app.box.com/s/ifis7hu74dz6xp0awkq567ygetrvcof1/file/1460147814268"/>
    <hyperlink ref="I1952" r:id="rId2130" display="https://archive.is/HOR9J"/>
    <hyperlink ref="E1953" r:id="rId2131" display="https://pdfserver.amlaw.com/legalradar/pm-52572084_complaint.pdf"/>
    <hyperlink ref="G1953" r:id="rId2132" display="https://www.law.com/nationallawjournal/2024/03/04/former-twitter-legal-chief-general-counsel-and-other-executives-sue-elon-musk-for-severance-398-126683/?utm_source=dlvr.it&amp;utm_medium=twitter&amp;slreturn=20240205083235"/>
    <hyperlink ref="E1954" r:id="rId2133" display="https://twitter.com/elonmusk/status/1765024395217473996?s=20"/>
    <hyperlink ref="E1956" r:id="rId2134" display="https://www.rightwingwatch.org/post/maga-pastor-mark-harris-makes-congressional-comeback-in-victory-for-christian-nationalists/&#10;https://www.splcenter.org/fighting-hate/extremist-files/individual/david-lane-0"/>
    <hyperlink ref="G1956" r:id="rId2135" display="https://www.rightwingwatch.org/post/david-lane-and-mark-robinson-want-christian-nationalism-to-reign-supreme-in-north-carolina/"/>
    <hyperlink ref="E1957" r:id="rId2136" display="https://twitter.com/Acyn/status/1765404826144522538"/>
    <hyperlink ref="E1958" r:id="rId2137" display="https://twitter.com/Gerashchenko_en/status/1765655145273065515"/>
    <hyperlink ref="E1961" r:id="rId2138" display="https://twitter.com/RpwWilliams/status/1766037331189063689&#10;https://talkingpointsmemo.com/news/inside-a-secret-society-of-prominent-right-wing-christian-men-prepping-for-a-national-divorce"/>
    <hyperlink ref="G1961" r:id="rId2139" display="https://twitter.com/NateAFischer/status/1765937322929914061"/>
    <hyperlink ref="E1962" r:id="rId2140" display="https://twitter.com/BreeNewsome/status/1766088803049930837&#10;https://twitter.com/BreeNewsome/status/1766283380377759907"/>
    <hyperlink ref="G1962" r:id="rId2141" display="https://twitter.com/BreeNewsome/status/1766279024542691550"/>
    <hyperlink ref="E1963" r:id="rId2142" display="https://thefederalist.com/2024/03/08/exclusive-liz-cheney-january-6-committee-suppressed-exonerating-evidence-of-trumps-push-for-national-guard/"/>
    <hyperlink ref="E1964" r:id="rId2143" display="https://twitter.com/RepLoudermilk/status/1766244978731155668"/>
    <hyperlink ref="E1965" r:id="rId2144" display="https://twitter.com/DougAMacgregor/status/1766254321044480218"/>
    <hyperlink ref="E1966" r:id="rId2145" display="https://www.cnn.com/2024/03/08/politics/trump-carroll-83-million-defamation-bond-appeal/index.html&#10;https://www.thedailybeast.com/accused-russian-spy-maria-butina-told-american-ceo-send-cash-to-moscow"/>
    <hyperlink ref="G1966" r:id="rId2146" display="https://newrepublic.com/post/179692/idiot-back-trump-bond-e-jean-carroll-trial-evan-greenberg&#10;https://web.archive.org/web/20211021211301/http://en.kremlin.ru/events/president/transcripts/22066/print"/>
    <hyperlink ref="I1966" r:id="rId2147" display="https://www.propertycasualty360.com/2003/02/18/aig-signs-consulting-pact-with-russians/?slreturn=20240211034717"/>
    <hyperlink ref="E1967" r:id="rId2148" display="https://twitter.com/_johnnymaga/status/1766149822711578678"/>
    <hyperlink ref="G1967" r:id="rId2149" display="https://www.wsj.com/politics/elections/meet-the-other-trump-whos-about-to-lead-the-gop-f03ceb4d?st=pmacncfc95j2s9o&amp;reflink=desktopwebshare_permalink"/>
    <hyperlink ref="E1968" r:id="rId2150" display="https://twitter.com/VaughnHillyard/status/1766262804858732972&#10;https://newrepublic.com/article/179776/heritage-foundation-viktor-orban-trump"/>
    <hyperlink ref="G1968" r:id="rId2151" display="https://www.cnn.com/2024/03/08/politics/donald-trump-viktor-orban-meeting/index.html"/>
    <hyperlink ref="E1969" r:id="rId2152" display="https://twitter.com/TrumpDailyPosts/status/1766496873102315791"/>
    <hyperlink ref="E1970" r:id="rId2153" display="https://twitter.com/lawofruby/status/1767196621048066185"/>
    <hyperlink ref="E1971" r:id="rId2154" display="https://twitter.com/RichRaho/status/1766524272996987145"/>
    <hyperlink ref="E1972" r:id="rId2155" display="https://www.theguardian.com/us-news/2024/mar/11/trump-ukraine-war-viktor-orban"/>
    <hyperlink ref="E1973" r:id="rId2156" display="https://www.nbcnews.com/meet-the-press/video/march-10-sens-raphael-warnock-and-lindsey-graham-rep-adam-schiff-206068293626"/>
    <hyperlink ref="E1974" r:id="rId2157" display="https://twitter.com/ruthbenghiat/status/1766863864711262472"/>
    <hyperlink ref="E1975" r:id="rId2158" display="https://twitter.com/RonFilipkowski/status/1766842164112187554"/>
    <hyperlink ref="E1976" r:id="rId2159" display="https://www.politico.com/news/2024/03/11/bloodbath-at-rnc-trump-team-slashes-staff-at-committee-00146368"/>
    <hyperlink ref="E1977" r:id="rId2160" display="https://www.cnn.com/2024/03/11/politics/trump-despots-advisers-sound-alarm/index.html"/>
    <hyperlink ref="E1978" r:id="rId2161" display="https://twitter.com/ShaneGoldmacher/status/1767350521550025140"/>
    <hyperlink ref="G1978" r:id="rId2162" display="https://lawandcrime.com/high-profile/trump-vows-to-free-all-jan-6-prisoners-as-more-defendants-are-arrested-prosecuted-weekly-if-elected/"/>
    <hyperlink ref="E1979" r:id="rId2163" display="https://www.independent.co.uk/news/world/americas/us-politics/robert-hur-trump-special-counsel-b2510944.html"/>
    <hyperlink ref="E1980" r:id="rId2164" display="https://s3.documentcloud.org/documents/24476201/biden1-copy.pdf"/>
    <hyperlink ref="G1980" r:id="rId2165" display="https://s3.documentcloud.org/documents/24476203/biden-2-copy.pdf"/>
    <hyperlink ref="I1980" r:id="rId2166" display="https://www.nytimes.com/2024/03/12/us/politics/hur-biden-memory-transcript.html?smid=nytcore-ios-share&amp;referringSource=articleShare"/>
    <hyperlink ref="E1981" r:id="rId2167" display="https://www.reuters.com/world/europe/vatican-says-end-russian-aggression-is-first-condition-ukraine-peace-2024-03-12/"/>
    <hyperlink ref="E1982" r:id="rId2168" display="https://twitter.com/RonFilipkowski/status/1767713144871301135"/>
    <hyperlink ref="E1983" r:id="rId2169" display="https://twitter.com/ReallyAmerican1/status/1767969144912204090&#10;https://www.axios.com/2024/03/12/republican-retire-house-gop"/>
    <hyperlink ref="E1984" r:id="rId2170" display="https://www.thedailybeast.com/a-house-divided-house-republicans-retreat-from-their-annual-gop-retreat?ref=home?ref=home?ref=home"/>
    <hyperlink ref="E1985" r:id="rId2171" display="https://abcnews.go.com/US/rep-matt-gaetz-subpoenaed-defamation-suit-woman-allegedly/story?id=108098265"/>
    <hyperlink ref="E1986" r:id="rId2172" display="https://twitter.com/AccountableGOP/status/1768305983179104596"/>
    <hyperlink ref="E1987" r:id="rId2173" display="https://www.politico.eu/article/u-s-ambassador-viktor-orban-hungary-for-unhinged-anti-american-messaging/?utm_source=Twitter&amp;utm_medium=social"/>
    <hyperlink ref="E1988" r:id="rId2174" display="https://twitter.com/nxt888/status/1768888703416779122&#10;https://www.youtube.com/watch?v=Z6SeFUHuN8o"/>
    <hyperlink ref="E1989" r:id="rId2175" display="https://s3.documentcloud.org/documents/24481288/20240314-peoples-notice.pdf"/>
    <hyperlink ref="E1990" r:id="rId2176" display="https://www.youtube.com/watch?v=uGYeBuAXht0"/>
    <hyperlink ref="E1991" r:id="rId2177" display="https://www.wbur.org/news/2024/03/14/kenneth-chesebro-law-license-massachusetts"/>
    <hyperlink ref="E1992" r:id="rId2178" display="https://www.thedailybeast.com/chinese-mogul-guo-wengui-funneled-millions-to-bannon-fox-gettr-docs-show"/>
    <hyperlink ref="E1993" r:id="rId2179" display="https://twitter.com/brainnotonyet/status/1768736049751110025"/>
    <hyperlink ref="E1994" r:id="rId2180" display="https://twitter.com/RpsAgainstTrump/status/1768742883006308689"/>
    <hyperlink ref="E1995" r:id="rId2181" display="https://twitter.com/Acyn/status/1768727701601357912"/>
    <hyperlink ref="E1996" r:id="rId2182" display="https://www.nytimes.com/2024/03/15/us/politics/jared-kushner-pursuing-development-deals-in-albania-and-serbia.html?smid=tw-nytimes&amp;smtyp=cur&#10;https://twitter.com/JasminMuj/status/1768781907847000496"/>
    <hyperlink ref="G1996" r:id="rId2183" display="https://www.theguardian.com/world/2018/sep/03/us-backed-kosovo-land-swap-border-plan-under-fire-from-all-sides&#10;https://www.nytimes.com/2024/03/17/us/politics/kushner-deal-serbia-trump.html?smid=tw-share"/>
    <hyperlink ref="E1997" r:id="rId2184" display="https://www.cbsnews.com/news/swatting-suspect-mayorkas-secret-service-justice-dept/"/>
    <hyperlink ref="E1999" r:id="rId2185" display="https://www.meidastouch.com/news/right-wing-episode-with-lara-trump-included-oath-to-attack-capitol-buildings-storm-target-stores"/>
    <hyperlink ref="E2000" r:id="rId2186" display="https://storage.courtlistener.com/recap/gov.uscourts.dcd.265548/gov.uscourts.dcd.265548.1.1.pdf"/>
    <hyperlink ref="E2001" r:id="rId2187" display="https://twitter.com/Acyn/status/1769102618213638350"/>
    <hyperlink ref="E2002" r:id="rId2188" display="https://www.mediaite.com/news/trump-calls-for-liz-cheney-and-the-entire-jan-6-committee-to-be-jailed/"/>
    <hyperlink ref="E2003" r:id="rId2189" display="https://www.washingtonpost.com/politics/2024/03/18/trump-manafort-2024-campaign/"/>
    <hyperlink ref="G2003" r:id="rId2190" display="https://www.nytimes.com/2024/03/18/us/politics/manafort-rnc-trump.html?smid=nytcore-ios-share&amp;referringSource=articleShare&amp;sgrp=c-cb"/>
    <hyperlink ref="E2005" r:id="rId2191" display="https://twitter.com/patriottakes/status/1770154317497970855"/>
    <hyperlink ref="E2006" r:id="rId2192" display="https://twitter.com/elonmusk/status/1770097650764857675"/>
    <hyperlink ref="E2008" r:id="rId2193" display="https://twitter.com/Acyn/status/1770464274151882774&#10;https://twitter.com/atrupar/status/1770464663374803379&#10;https://twitter.com/Acyn/status/1770482979321581600"/>
    <hyperlink ref="E2009" r:id="rId2194" display="https://twitter.com/atrupar/status/1770538035232297464"/>
    <hyperlink ref="E2010" r:id="rId2195" display="https://davidlat.substack.com/p/judge-aileen-cannon-law-clerks-quit-on-her"/>
    <hyperlink ref="E2011" r:id="rId2196" display="https://www.washingtonpost.com/politics/2024/03/13/lawmakers-begin-efforts-move-around-johnson-force-vote-ukraine-aid/"/>
    <hyperlink ref="E2012" r:id="rId2197" display="https://twitter.com/RonnaMcDaniel/status/1658497239696789504&#10;https://www.detroitnews.com/story/news/politics/2023/12/21/donald-trump-recorded-pressuring-wayne-canvassers-not-to-certify-2020-vote-michigan/72004514007/"/>
    <hyperlink ref="G2012" r:id="rId2198" display="https://twitter.com/mrspanstreppon/status/1554787102293901312&#10;https://s3.documentcloud.org/documents/24025002/georgia-v-chesebro-ronna-mcdaniel-certificate-of-need.pdf"/>
    <hyperlink ref="E2013" r:id="rId2199" display="https://twitter.com/NormEisen/status/1771158139926110341"/>
    <hyperlink ref="E2014" r:id="rId2200" display="https://twitter.com/RealCandaceO/status/1771175990451958250"/>
    <hyperlink ref="E2016" r:id="rId2201" location=":~:text=Rep.%20Marjorie%20Taylor%20Greene%20(R,showdown%20on%20the%20House%20floor." display="https://www.axios.com/2024/03/22/majorie-taylor-greene-mike-johnson-vacate-motion#:~:text=Rep.%20Marjorie%20Taylor%20Greene%20(R,showdown%20on%20the%20House%20floor."/>
    <hyperlink ref="G2016" r:id="rId2202" display="https://www.axios.com/2024/03/22/mike-johnson-motion-vacate-democrats?utm_medium=social&amp;utm_campaign=editorial&amp;utm_source=twitter"/>
    <hyperlink ref="E2017" r:id="rId2203" display="https://twitter.com/BidenHQ/status/1771207517311246846"/>
    <hyperlink ref="E2018" r:id="rId2204" display="https://twitter.com/RepMTG/status/1771226789152518375"/>
    <hyperlink ref="E2019" r:id="rId2205" display="https://twitter.com/RepGallagher/status/1771234822632980840"/>
    <hyperlink ref="G2019" r:id="rId2206" display="https://www.politico.com/live-updates/2024/03/22/congress/gallagher-leaving-early-00148586"/>
    <hyperlink ref="E2020" r:id="rId2207" display="https://twitter.com/HouseAppropsGOP/status/1771238246976004212"/>
    <hyperlink ref="E2021" r:id="rId2208" display="https://twitter.com/MrSantosNY/status/1771240487418057059"/>
    <hyperlink ref="E2022" r:id="rId2209" display="https://twitter.com/Acyn/status/1771321941305004047"/>
    <hyperlink ref="E2023" r:id="rId2210" display="https://www.reuters.com/world/europe/russia-adds-lgbt-movement-list-extremist-terrorist-organisations-2024-03-22/"/>
    <hyperlink ref="E2024" r:id="rId2211" display="https://www.nytimes.com/2024/03/22/world/europe/moscow-concert-attack-us-embassy.html"/>
    <hyperlink ref="E2026" r:id="rId2212" display="https://twitter.com/RealAlexJones/status/1771535591538127341"/>
    <hyperlink ref="E2027" r:id="rId2213" display="https://twitter.com/jacksonhinklle/status/1771566048178852131"/>
    <hyperlink ref="E2028" r:id="rId2214" display="https://twitter.com/DavidSacks/status/1771615831215980589"/>
    <hyperlink ref="E2029" r:id="rId2215" display="https://twitter.com/visegrad24/status/1771660657043062951"/>
    <hyperlink ref="E2030" r:id="rId2216" display="https://www.politico.com/news/2024/03/23/brian-schwalb-leonard-leo-investigation-00148385"/>
    <hyperlink ref="G2030" r:id="rId2217" display="https://archive.is/JNDIc"/>
    <hyperlink ref="E2031" r:id="rId2218" display="https://storage.courtlistener.com/recap/gov.uscourts.cand.416212/gov.uscourts.cand.416212.75.0.pdf"/>
    <hyperlink ref="E2032" r:id="rId2219" display="https://ago.mo.gov/wp-content/uploads/Final-Media-Matters-Petition.pdf&#10;https://apnews.com/article/elon-musk-media-matters-lawsuit-advertising-neonazi-1fe499daa600f513af27ffa68d2e8b91"/>
    <hyperlink ref="G2032" r:id="rId2220" display="https://ago.mo.gov/wp-content/uploads/Final-CID-to-Media-Matters.pdf&#10;https://ago.mo.gov/attorney-general-bailey-files-suit-against-media-matters-for-refusal-to-cooperate-with-investigation/"/>
    <hyperlink ref="I2032" r:id="rId2221" display="https://arstechnica.com/tech-policy/2024/03/missouri-ag-sues-media-matters-in-lawsuit-echoing-elon-musks-complaints/"/>
    <hyperlink ref="K2032" r:id="rId2222" display="https://ago.mo.gov/attorney-general-bailey-files-suit-against-media-matters-for-refusal-to-cooperate-with-investigation/"/>
    <hyperlink ref="E2033" r:id="rId2223" display="https://www.theguardian.com/world/2024/mar/25/judge-james-ho-wife-mifepristone-abortion-pill&#10;https://twitter.com/capitolhunters/status/1644780239862796288"/>
    <hyperlink ref="E2035" r:id="rId2224" display="https://tass.com/emergencies/1766181"/>
    <hyperlink ref="E2036" r:id="rId2225" display="https://www.kut.org/politics/2024-03-26/texas-attorney-general-ken-paxton-cuts-deal-to-have-fraud-charges-dropped-trial-canceled"/>
    <hyperlink ref="E2037" r:id="rId2226" display="https://www.theatlantic.com/politics/archive/2024/03/trump-gets-meme-stock-business/677895/?taid=66077930f963d3000103cd12&amp;utm_campaign=the-atlantic&amp;utm_content=true-anthem&amp;utm_medium=social&amp;utm_source=twitter"/>
    <hyperlink ref="E2038" r:id="rId2227" display="https://www.meidastouch.com/news/kari-lake-surrenders-in-defamation-lawsuit"/>
    <hyperlink ref="E2039" r:id="rId2228" display="https://twitter.com/corthodoxc/status/1781398712939659765&#10;https://web.archive.org/web/20240326190703/http://www.corthodoxc.org/"/>
    <hyperlink ref="E2040" r:id="rId2229" display="https://www.dailymail.co.uk/news/article-13241359/Elon-Musk-dad-errol-gambling.html"/>
    <hyperlink ref="E2041" r:id="rId2230" display="https://www.washingtonpost.com/nation/2024/03/26/rnc-2020-election-stolen-trump-hiring/"/>
    <hyperlink ref="E2042" r:id="rId2231" display="https://archive.is/5eTWc"/>
    <hyperlink ref="G2042" r:id="rId2232" display="https://archive.is/1YPkm"/>
    <hyperlink ref="I2042" r:id="rId2233" display="https://www.npr.org/2024/02/12/1230967031/rfk-jr-super-bowl-ad-jfk-kennedy-family"/>
    <hyperlink ref="E2043" r:id="rId2234" display="https://www.nytimes.com/2024/03/26/business/media/ronna-mcdaniel-nbc-msnbc.html"/>
    <hyperlink ref="G2043" r:id="rId2235" display="https://archive.is/H5ijy"/>
    <hyperlink ref="I2043" r:id="rId2236" display="https://www.politico.com/newsletters/playbook/2024/03/27/ronna-strikes-back-00149270"/>
    <hyperlink ref="E2044" r:id="rId2237" display="https://twitter.com/elonmusk/status/1772981738748223805"/>
    <hyperlink ref="E2045" r:id="rId2238" display="https://www.politico.com/news/2024/03/27/d-c-bar-investigators-rest-case-against-jeffrey-clark-00149368"/>
    <hyperlink ref="G2045" r:id="rId2239" display="https://lawandcrime.com/high-profile/the-same-answer-jeffrey-clark-repeatedly-invokes-his-fifth-amendment-right-to-remain-silent-during-bar-ethics-hearing/"/>
    <hyperlink ref="E2046" r:id="rId2240" display="https://www.documentcloud.org/documents/24521254-sbc-23-o-30029-decision-trial&#10;https://www.politico.com/news/2024/03/27/john-eastman-disbarred-00149468"/>
    <hyperlink ref="E2047" r:id="rId2241" display="https://thegrio.com/2024/03/30/black-south-carolina-lawmakers-criticize-anti-dei-bill/"/>
    <hyperlink ref="E2048" r:id="rId2242" display="https://apnews.com/article/tennessee-republican-tsu-university-f43a6f2f769c4a6a464c43c4ae0a22dc"/>
    <hyperlink ref="E2049" r:id="rId2243" display="https://thehill.com/homenews/house/4562551-speaker-johnson-meets-texas-gov-greg-abbott-to-talk-border-security-legislation/"/>
    <hyperlink ref="E2050" r:id="rId2244" display="https://www.meidastouch.com/news/trump-posts-image-of-joe-biden-kidnapped-and-bound-with-rope"/>
    <hyperlink ref="E2051" r:id="rId2245" display="https://archive.is/HlUtG&#10;https://archive.is/vs4Ly"/>
    <hyperlink ref="E2052" r:id="rId2246" display="https://twitter.com/RpsAgainstTrump/status/1773492964527833194"/>
    <hyperlink ref="E2053" r:id="rId2247" display="https://twitter.com/P_Fiala/status/1773407893678661891"/>
    <hyperlink ref="G2053" r:id="rId2248" display="https://www.bbc.com/news/world-europe-68685604"/>
    <hyperlink ref="I2053" r:id="rId2249" display="https://www.politico.eu/newsletter/brussels-playbook/russias-operation-to-sway-eu-opinion/?utm_source=Twitter&amp;utm_medium=social"/>
    <hyperlink ref="E2054" r:id="rId2250" display="https://www.pravda.com.ua/eng/news/2024/03/28/7448650/"/>
    <hyperlink ref="E2055" r:id="rId2251" display="https://twitter.com/TTuberville/status/1773909234725380145"/>
    <hyperlink ref="E2056" r:id="rId2252" display="https://twitter.com/VRSoloviev/status/1773653599517577553"/>
    <hyperlink ref="E2058" r:id="rId2253" display="https://twitter.com/BidenHQ/status/1773802858997023056"/>
    <hyperlink ref="E2059" r:id="rId2254" display="https://www.moscowtimes.ru/2024/03/30/rpts-obyazala-svyaschennikov-kazhdii-den-chitat-molitvi-o-pobede-nad-ukrainoi-a126277"/>
    <hyperlink ref="G2059" r:id="rId2255" display="https://web.archive.org/web/20240330201209/https://www.moscowtimes.ru/all/126276"/>
    <hyperlink ref="E2060" r:id="rId2256" display="https://kyivindependent.com/musk-russia-will-certainly-gain-more-land-may-seize-odesa/"/>
    <hyperlink ref="G2060" r:id="rId2257" display="https://twitter.com/elonmusk/status/1774143429720596865"/>
    <hyperlink ref="E2063" r:id="rId2258" display="https://theins.press/en/politics/270425&#10;https://www.washingtonian.com/2024/04/01/an-alleged-russian-spy-was-the-chef-of-dcs-mari-vanna/#luh9f5wzpe56bzzyz1"/>
    <hyperlink ref="G2063" r:id="rId2259" display="https://kyivindependent.com/russian-gru-unit-linked-to-mysterious-attacks-on-us-officials-abroad/"/>
    <hyperlink ref="I2063" r:id="rId2260" display="https://www.cbsnews.com/news/targeting-americans-statements-of-white-house-fbi-office-of-the-director-of-national-intelligence-to-60-minutes/?ftag=CNM-00-10aab7d&amp;linkId=379847200"/>
    <hyperlink ref="E2065" r:id="rId2261" display="https://twitter.com/JDVance1/status/1774852788532437049&#10;https://twitter.com/JDVance1/status/1774853111938433468"/>
    <hyperlink ref="E2066" r:id="rId2262" display="https://www.ft.com/content/12c58303-ca41-4b16-bfd3-4612f3f3ae4c"/>
    <hyperlink ref="E2067" r:id="rId2263" display="https://web.archive.org/web/20240401054014/https://www.nytimes.com/2024/04/01/business/media/china-online-disinformation-us-election.html"/>
    <hyperlink ref="G2067" r:id="rId2264" display="https://www.fdd.org/analysis/2024/03/27/much-ado-about-somethings/"/>
    <hyperlink ref="E2069" r:id="rId2265" display="https://www.forbes.com/sites/zacheverson/2024/04/01/trump-posts-175-million-bond-new-york-civil-fraud-lawsuit/?sh=6b86bf47686d"/>
    <hyperlink ref="G2069" r:id="rId2266" display="https://apnews.com/article/trump-axos-bank-don-hankey-loans-ethics-37846dca8056962bee4973105e51e045"/>
    <hyperlink ref="E2070" r:id="rId2267" display="https://newstracs.com/jared-kushners-affinity-partners-investment-firm-2023-filing-update/2024/04/01/"/>
    <hyperlink ref="E2072" r:id="rId2268" display="https://twitter.com/atrupar/status/1774962599857176654"/>
    <hyperlink ref="E2073" r:id="rId2269" display="https://twitter.com/atrupar/status/1774960870595948859"/>
    <hyperlink ref="E2074" r:id="rId2270" display="https://www.forbes.com/sites/antoniopequenoiv/2024/04/02/trump-media-demands-faithless-co-founders-give-up-86-stake-in-new-lawsuit/?sh=7323182834a6"/>
    <hyperlink ref="G2074" r:id="rId2271" display="https://archive.is/JeMHN"/>
    <hyperlink ref="E2075" r:id="rId2272" display="https://www.justice.gov/usao-sdny/pr/two-individuals-plead-guilty-participating-insider-trading-scheme-based-spac-merger"/>
    <hyperlink ref="G2075" r:id="rId2273" display="https://storage.courtlistener.com/recap/gov.uscourts.nysd.601296/gov.uscourts.nysd.601296.81.0.pdf"/>
    <hyperlink ref="E2076" r:id="rId2274" display="https://www.theguardian.com/us-news/2024/apr/03/trump-media-es-family-trust-2022-loans&#10;https://newstracs.com/network-chart-for-bruce-garelick-the-former-director-of-trump-media-partner-dwac-and-executive-at-rocket-one/2022/06/27/"/>
    <hyperlink ref="E2078" r:id="rId2275" display="https://twitter.com/BenSwann_/status/1775903623739854979&#10;https://twitter.com/Truth_InMedia/status/1775893706631270487"/>
    <hyperlink ref="G2078" r:id="rId2276" display="https://twitter.com/OlgaNYC1211/status/1781415256352309294"/>
    <hyperlink ref="E2079" r:id="rId2277" display="https://twitter.com/BreeNewsome/status/1775933468721270930"/>
    <hyperlink ref="E2080" r:id="rId2278" display="https://www.youtube.com/watch?v=XEIk6ic-Nj8"/>
    <hyperlink ref="E2081" r:id="rId2279" display="https://twitter.com/RealAlexJones/status/1776045384089129208?ref_src=twsrc%5Etfw%7Ctwcamp%5Etweetembed%7Ctwterm%5E1776045384089129208%7Ctwgr%5Ee55f688cfd5e69095ad4cb7925d52a875d214583%7Ctwcon%5Es1_&amp;ref_url=https%3A%2F%2Fwww.infowars.com%2F"/>
    <hyperlink ref="G2081" r:id="rId2280" display="https://talkingpointsmemo.com/news/how-alex-jones-and-white-nationalist-podcasts-exploded-into-canadian-politics"/>
    <hyperlink ref="E2082" r:id="rId2281" display="https://www.meidastouch.com/news/rfk-jr-defends-january-6th-insurrectionists-in-new-statement"/>
    <hyperlink ref="E2083" r:id="rId2282" display="https://twitter.com/AdamParkhomenko/status/1776374909523853772"/>
    <hyperlink ref="G2083" r:id="rId2283" display="https://lamag.com/news-and-politics/rfk-jr-repeats-russian-propaganda"/>
    <hyperlink ref="E2084" r:id="rId2284" display="https://twitter.com/cwebbonline/status/1777021184737194221"/>
    <hyperlink ref="E2085" r:id="rId2285" display="https://twitter.com/mtgreenee/status/1776282144416972941"/>
    <hyperlink ref="G2085" r:id="rId2286" display="https://www.dailymail.co.uk/news/article-13276823/marjorie-taylor-greene-earthquake-donald-trump-repent.html"/>
    <hyperlink ref="G2086" r:id="rId2287" display="https://www.wsj.com/business/autos/tesla-sales-decline-elon-musk-20613265"/>
    <hyperlink ref="E2087" r:id="rId2288" display="https://twitter.com/clearing_fog/status/1777126346722058306"/>
    <hyperlink ref="E2088" r:id="rId2289" display="https://twitter.com/TrumpDailyPosts/status/1776713753876419039"/>
    <hyperlink ref="E2089" r:id="rId2290" display="https://twitter.com/patriottakes/status/1776829226642981020&#10;https://www.nytimes.com/2024/04/07/us/politics/trump-immigrants-nice-countries.html"/>
    <hyperlink ref="G2089" r:id="rId2291" display="https://www.reuters.com/world/us/trump-uses-hush-money-trial-squeeze-small-donors-court-big-spenders-2024-04-19/"/>
    <hyperlink ref="E2090" r:id="rId2292" display="https://twitter.com/JayinKyiv/status/1776478189843280025"/>
    <hyperlink ref="E2091" r:id="rId2293" display="https://puck.news/ukraine-aid-q-and-a-rep-mccaul-on-republican-support-for-bill/"/>
    <hyperlink ref="G2091" r:id="rId2294" display="https://archive.is/ibM5H"/>
    <hyperlink ref="E2092" r:id="rId2295" display="https://www.nbcnews.com/politics/congress/gop-rep-mike-turner-russian-propaganda-uttered-house-floor-rcna146760"/>
    <hyperlink ref="G2092" r:id="rId2296" display="https://twitter.com/jaketapper/status/1777026996830081446"/>
    <hyperlink ref="E2093" r:id="rId2297" display="https://twitter.com/DavidSacks/status/1777058582909100529"/>
    <hyperlink ref="E2094" r:id="rId2298" display="https://www.washingtonpost.com/world/2024/04/08/russia-propaganda-us-ukraine/?pwapi_token=eyJ0eXAiOiJKV1QiLCJhbGciOiJIUzI1NiJ9.eyJyZWFzb24iOiJnaWZ0IiwibmJmIjoxNzEyNTQ4ODAwLCJpc3MiOiJzdWJzY3JpcHRpb25zIiwiZXhwIjoxNzEzOTMxMTk5LCJpYXQiOjE3MTI1NDg4MDAsImp0aSI6IjI0NmEwOTkyLTkzYTktNDJhOC1iYmQyLWEwNDg1MDQ2Y2ViYyIsInVybCI6Imh0dHBzOi8vd3d3Lndhc2hpbmd0b25wb3N0LmNvbS93b3JsZC8yMDI0LzA0LzA4L3J1c3NpYS1wcm9wYWdhbmRhLXVzLXVrcmFpbmUvIn0.G6Nv-R50jT94yoVHc4wnMcxMFOesPYlMHk__AvFDeYw"/>
    <hyperlink ref="E2095" r:id="rId2299" display="https://christianitytoday.com/news/2024/april/ukraine-christians-mike-johnson-us-speaker-southern-baptist.html"/>
    <hyperlink ref="G2095" r:id="rId2300" display="https://www.baptistpress.com/resource-library/news/darling-land-join-ukrainian-baptist-leaders-in-letter-to-house-speaker/"/>
    <hyperlink ref="E2096" r:id="rId2301" display="https://twitter.com/JayinKyiv/status/1777412630979723624"/>
    <hyperlink ref="E2097" r:id="rId2302" display="https://twitter.com/AccountableGOP/status/1777711172201971999"/>
    <hyperlink ref="E2098" r:id="rId2303" display="https://twitter.com/RpsAgainstTrump/status/1777835738668634138"/>
    <hyperlink ref="E2099" r:id="rId2304" display="https://twitter.com/SenAngusKing/status/1777807873667461298"/>
    <hyperlink ref="E2100" r:id="rId2305" display="https://www.supremecourt.gov/DocketPDF/23/23-939/307065/20240408151425926_23-939%20Amicus%20Brief%20of%20Claire%20Finkelstein%20et%20al_.pdf"/>
    <hyperlink ref="E2101" r:id="rId2306" display="https://www.supremecourt.gov/DocketPDF/23/23-939/307029/20240408130715170_No.%2023-939bsacRetiredFour-StarAdmiralsAndGenerals.pdf"/>
    <hyperlink ref="E2104" r:id="rId2307" display="https://twitter.com/MattGertz/status/1778055454918082997"/>
    <hyperlink ref="E2105" r:id="rId2308" display="https://twitter.com/RepMTG/status/1778068621006086316"/>
    <hyperlink ref="E2106" r:id="rId2309" display="https://twitter.com/AdamParkhomenko/status/1778076587855876254"/>
    <hyperlink ref="F2106" r:id="rId2310" display="Congress.gov"/>
    <hyperlink ref="G2106" r:id="rId2311" display="https://www.congress.gov/bill/118th-congress/house-bill/6611"/>
    <hyperlink ref="E2107" r:id="rId2312" display="https://twitter.com/JakeSherman/status/1778125419608158267"/>
    <hyperlink ref="G2107" r:id="rId2313" display="https://www.politico.com/live-updates/2024/04/10/congress/fisa-failure-00151546"/>
    <hyperlink ref="E2108" r:id="rId2314" display="https://twitter.com/MZanona/status/1778099268542255405"/>
    <hyperlink ref="E2109" r:id="rId2315" display="https://www.ft.com/content/98f37cee-aaf6-47c5-b032-bde2968e00f0"/>
    <hyperlink ref="E2110" r:id="rId2316" display="https://www.politico.com/news/2024/04/10/david-hume-kennerly-liz-cheney-gerald-ford-foundation-00151480"/>
    <hyperlink ref="E2111" r:id="rId2317" display="https://www.pbs.org/newshour/show/ukrainian-christian-groups-face-violent-crackdown-from-russian-forces"/>
    <hyperlink ref="E2112" r:id="rId2318" display="https://www.nationalreview.com/2024/04/russia-is-persecuting-christian-churches-in-occupied-ukraine/?utm_source=twitter&amp;utm_medium=paid&amp;utm_campaign=fp&amp;utm_term=ukrainechurch&amp;utm_content=shea&amp;twclid=2-5sj0tgqn9umjri8gyguc6mrw5"/>
    <hyperlink ref="E2113" r:id="rId2319" display="https://twitter.com/BasedMikeLee/status/1778424649325363638"/>
    <hyperlink ref="E2114" r:id="rId2320" display="https://twitter.com/BenjaminSWeiss/status/1778541929447485587"/>
    <hyperlink ref="E2115" r:id="rId2321" display="https://twitter.com/BrianMteleSUR/status/1778494748115775915"/>
    <hyperlink ref="E2116" r:id="rId2322" display="https://twitter.com/TrumpDailyPosts/status/1778453323991134445"/>
    <hyperlink ref="E2117" r:id="rId2323" display="https://www.nytimes.com/2024/04/11/business/media/jackson-hinkle-israel-gaza-misinformation.html"/>
    <hyperlink ref="E2119" r:id="rId2324" display="https://twitter.com/DougAMacgregor/status/1778606535070896238"/>
    <hyperlink ref="E2120" r:id="rId2325" display="https://www.nytimes.com/2024/04/12/us/politics/surveillance-bill-fisa.html"/>
    <hyperlink ref="E2121" r:id="rId2326" display="https://twitter.com/cenkuygur/status/1778854001175671290"/>
    <hyperlink ref="E2122" r:id="rId2327" display="https://www.cnbc.com/amp/2024/04/12/trump-tries-to-boost-support-for-truth-social-as-his-media-stock-tanks.html"/>
    <hyperlink ref="E2123" r:id="rId2328" display="https://twitter.com/HawleyMO/status/1779282178045591768"/>
    <hyperlink ref="H2123" r:id="rId2329" display="https://twitter.com/CollinRugg/status/1779660848933560503"/>
    <hyperlink ref="J2123" r:id="rId2330" display="https://twitter.com/CollinRugg/status/1779660848933560503"/>
    <hyperlink ref="E2124" r:id="rId2331" display="https://www.nytimes.com/2024/04/12/opinion/jd-vance-ukraine.html"/>
    <hyperlink ref="G2124" r:id="rId2332" display="https://archive.is/rpawV"/>
    <hyperlink ref="E2125" r:id="rId2333" display="https://archive.is/Xzekg"/>
    <hyperlink ref="E2126" r:id="rId2334" display="https://www.nytimes.com/2024/04/12/us/politics/trump-mike-johnson-election-2020.html"/>
    <hyperlink ref="E2127" r:id="rId2335" display="https://www.nbcnews.com/politics/congress/speaker-johnsons-team-briefed-conservative-influencers-election-bill-t-rcna147868"/>
    <hyperlink ref="E2128" r:id="rId2336" display="https://www.youtube.com/watch?v=CJqmf1n7xSY"/>
    <hyperlink ref="E2130" r:id="rId2337" display="https://washingtonstand.com/news/this-week-on-the-hill-tony-perkins-talks-faith-with-speaker-mike-johnson"/>
    <hyperlink ref="G2130" r:id="rId2338" display="https://www.msnbc.com/opinion/msnbc-opinion/marjorie-taylor-greene-mike-johnson-christian-support-rcna148390"/>
    <hyperlink ref="E2131" r:id="rId2339" display="https://twitter.com/RepMTG/status/1779544515658838257"/>
    <hyperlink ref="E2132" r:id="rId2340" display="https://www.cnn.com/2024/04/21/politics/ukraine-aid-mike-johnson-house-speaker-israel-taiwan"/>
    <hyperlink ref="E2133" r:id="rId2341" display="https://twitter.com/capitolhunters/status/1780075129302569411"/>
    <hyperlink ref="E2134" r:id="rId2342" display="https://twitter.com/Women2Dc/status/1780014637716566350"/>
    <hyperlink ref="E2135" r:id="rId2343" display="https://twitter.com/ralphreed/status/1780298996939952458"/>
    <hyperlink ref="E2136" r:id="rId2344" display="https://twitter.com/martinabettt/status/1780187902598639619"/>
    <hyperlink ref="E2137" r:id="rId2345" display="https://www.meidastouch.com/news/busted-trumps-harlem-bodega-visit-was-organized-by-pro-trump-republican-group"/>
    <hyperlink ref="E2139" r:id="rId2346" display="https://www.washingtonpost.com/politics/2024/04/18/austin-smith-turning-point-action-election-fraud/?pwapi_token=eyJ0eXAiOiJKV1QiLCJhbGciOiJIUzI1NiJ9.eyJyZWFzb24iOiJnaWZ0IiwibmJmIjoxNzEzNDEyODAwLCJpc3MiOiJzdWJzY3JpcHRpb25zIiwiZXhwIjoxNzE0Nzk1MTk5LCJpYXQiOjE3MTM0MTI4MDAsImp0aSI6Ijk2ZGIyZGQxLWUxNjctNDYwNy05OTQxLTNlOTE5MGM1OTdjNCIsInVybCI6Imh0dHBzOi8vd3d3Lndhc2hpbmd0b25wb3N0LmNvbS9wb2xpdGljcy8yMDI0LzA0LzE4L2F1c3Rpbi1zbWl0aC10dXJuaW5nLXBvaW50LWFjdGlvbi1lbGVjdGlvbi1mcmF1ZC8ifQ.Yg9VJL78VBboAv1HnDU6E3sagL1f73Xy9UQpHZpaxgQ"/>
    <hyperlink ref="E2140" r:id="rId2347" display="https://newrepublic.com/article/180808/mike-johnson-pro-ukraine-speech-maga-deep-state-lie"/>
    <hyperlink ref="E2142" r:id="rId2348" display="https://www.reuters.com/world/donald-trump-says-ukraines-survival-is-important-us-2024-04-18/"/>
    <hyperlink ref="E2143" r:id="rId2349" display="https://www.axios.com/2024/04/19/democrats-take-unprecedented-step-to-save-gops-foreign-aid-bills"/>
    <hyperlink ref="E2145" r:id="rId2350" display="https://twitter.com/RepSpartz/status/1781357931235058138"/>
    <hyperlink ref="E2146" r:id="rId2351" display="https://twitter.com/AccountableGOP/status/1780995466164949152"/>
    <hyperlink ref="E2147" r:id="rId2352" display="https://twitter.com/Acyn/status/1781468294135922802"/>
    <hyperlink ref="E2148" r:id="rId2353" display="https://twitter.com/RepLaTurner/status/1781011787875299378"/>
    <hyperlink ref="E2149" r:id="rId2354" display="https://techcrunch.com/2024/04/19/tesla-cybertruck-throttle-accelerator-pedal-stuck/"/>
    <hyperlink ref="E2150" r:id="rId2355" display="https://twitter.com/KevinRothrock/status/1787431376901329078"/>
    <hyperlink ref="E2151" r:id="rId2356" display="https://time.com/6969273/russias-war-against-evangelicals/"/>
    <hyperlink ref="E2152" r:id="rId2357" display="https://twitter.com/highbrow_nobrow/status/1781772423769026902"/>
    <hyperlink ref="E2153" r:id="rId2358" display="https://twitter.com/RandPaul/status/1781749817812688967&#10;https://twitter.com/kylenabecker/status/1781759153515466761&#10;https://twitter.com/LauraLoomer/status/1781801139970756773"/>
    <hyperlink ref="E2154" r:id="rId2359" display="https://twitter.com/DavidSacks/status/1781758664753533404&#10;https://twitter.com/DavidSacks/status/1781818109441318981&#10;https://twitter.com/DavidSacks/status/1781808764267778254"/>
    <hyperlink ref="H2154" r:id="rId2360" display="https://twitter.com/elonmusk/status/1781830553123135771"/>
    <hyperlink ref="E2155" r:id="rId2361" display="https://twitter.com/NicoleShanahan/status/1781780082706833664"/>
    <hyperlink ref="E2156" r:id="rId2362" display="https://twitter.com/RepMTG/status/1781742539789213721"/>
    <hyperlink ref="E2157" r:id="rId2363" display="https://twitter.com/Acyn/status/1781747670605836786"/>
    <hyperlink ref="E2158" r:id="rId2364" display="https://twitter.com/Acyn/status/1781814392666853556"/>
    <hyperlink ref="E2159" r:id="rId2365" display="https://www.msn.com/en-us/news/other/steve-bannon-fires-four-word-rant-at-ukraine-aid-supporters/ar-AA1nopVI"/>
    <hyperlink ref="E2160" r:id="rId2366" display="https://twitter.com/BasedMikeLee/status/1781859280095711467"/>
    <hyperlink ref="E2161" r:id="rId2367" display="https://twitter.com/HawleyMO/status/1782109619097112967"/>
    <hyperlink ref="E2162" r:id="rId2368" display="https://www.newsmax.com/newsfront/ted-cruz-israel-ukraine/2024/04/21/id/1161869/"/>
    <hyperlink ref="E2164" r:id="rId2369" display="https://twitter.com/AdamParkhomenko/status/1782045193639809421"/>
    <hyperlink ref="E2165" r:id="rId2370" display="https://www.youtube.com/watch?v=9JZ7ETAjIeI"/>
    <hyperlink ref="E2166" r:id="rId2371" display="https://www.12news.com/article/news/local/valley/tpusa-employees-court-ordered-diversion-program-harassing-queer-asu-educator/75-46a2401a-763b-4964-b3ae-d450442ec8b7"/>
    <hyperlink ref="E2167" r:id="rId2372" display="https://www.nytimes.com/live/2024/04/22/nyregion/trump-hush-money-trial"/>
    <hyperlink ref="E2168" r:id="rId2373" display="https://whnt.com/hill-politics/senate-passes-ukraine-israel-funding-after-months-long-stalemate/"/>
    <hyperlink ref="E2169" r:id="rId2374" display="https://twitter.com/RonFilipkowski/status/1782912817999306836"/>
    <hyperlink ref="E2170" r:id="rId2375" display="https://puck.news/david-sacks-all-in-for-trump-2024/"/>
    <hyperlink ref="G2170" r:id="rId2376" display="https://archive.is/sSLSO"/>
    <hyperlink ref="E2171" r:id="rId2377" display="https://www.mediaite.com/news/the-gateway-pundit-infamous-conspiracy-blog-declares-bankruptcy-after-suit-from-election-workers/"/>
    <hyperlink ref="E2172" r:id="rId2378" display="https://mcusercontent.com/cc1fad182b6d6f8b1e352e206/files/fa85cddf-ccc6-7dee-dd58-ff5e80d53b15/Indictment.03.pdf"/>
    <hyperlink ref="E2173" r:id="rId2379" display="https://twitter.com/netanyahu/status/1783191454308864300"/>
    <hyperlink ref="E2174" r:id="rId2380" display="https://twitter.com/ScooterCasterNY/status/1783217110656655528"/>
    <hyperlink ref="E2175" r:id="rId2381" display="https://www.cnn.com/2024/04/24/politics/johnson-columbia-university-president/index.html"/>
    <hyperlink ref="E2176" r:id="rId2382" display="https://twitter.com/anelsona/status/1783647518569472400"/>
    <hyperlink ref="G2176" r:id="rId2383" display="https://shanleigh.medium.com/who-is-sean-feucht-19cb519b8645"/>
    <hyperlink ref="E2177" r:id="rId2384" display="https://twitter.com/PostLeftWatch/status/1783956782551109650"/>
    <hyperlink ref="E2178" r:id="rId2385" display="https://twitter.com/OKeefeMedia/status/1783614942177792451?ref_src=twsrc%5Egoogle%7Ctwcamp%5Eserp%7Ctwgr%5Etweet"/>
    <hyperlink ref="E2179" r:id="rId2386" display="https://www.reuters.com/world/us/ex-tabloid-publisher-david-pecker-witness-trump-trial-swatting-target-2024-05-06/"/>
    <hyperlink ref="E2180" r:id="rId2387" display="https://newrepublic.com/article/180487/balaji-srinivasan-network-state-plutocrat&#10;https://web.archive.org/web/20240105045045/https://newrepublic.com/article/177733/billionaire-solano-california-tech-secession"/>
    <hyperlink ref="G2180" r:id="rId2388" display="https://web.archive.org/web/20240307183953/https://www.pronomos.vc/portfolio&#10;https://web.archive.org/web/20240214200424/https://www.pronomos.vc/people"/>
    <hyperlink ref="E2181" r:id="rId2389" display="https://twitter.com/kaitlancollins/status/1784038449453928938"/>
    <hyperlink ref="G2181" r:id="rId2390" display="https://twitter.com/Acyn/status/1784030100175855918"/>
    <hyperlink ref="E2182" r:id="rId2391" display="https://talkingpointsmemo.com/news/how-alex-jones-and-white-nationalist-podcasts-exploded-into-canadian-politics"/>
    <hyperlink ref="E2186" r:id="rId2392" display="https://twitter.com/tedcruz/status/1785406268607287383"/>
    <hyperlink ref="E2187" r:id="rId2393" display="https://www.theguardian.com/us-news/article/2024/may/10/college-campus-protests-far-right"/>
    <hyperlink ref="E2188" r:id="rId2394" display="https://twitter.com/DougAMacgregor/status/1785487787803762829"/>
    <hyperlink ref="E2190" r:id="rId2395" display="https://azmirror.com/2024/05/03/anthony-kern-drag-performers-pro-hitler-talk-show-host/"/>
    <hyperlink ref="E2191" r:id="rId2396" display="https://www.wired.com/story/extremist-militias-are-coordinating-on-facebook/"/>
    <hyperlink ref="E2192" r:id="rId2397" display="https://time.com/6974971/jack-dorsey-leaves-bluesky-board/"/>
    <hyperlink ref="G2192" r:id="rId2398" display="https://twitter.com/jack/status/1786773074232107424"/>
    <hyperlink ref="E2194" r:id="rId2399" display="https://twitter.com/Katerqburns/status/1787331599597793339"/>
    <hyperlink ref="G2194" r:id="rId2400" display="https://twitter.com/AdrianDittmann/status/1786189192369950991"/>
    <hyperlink ref="E2195" r:id="rId2401" display="https://nypost.com/2024/05/06/us-news/meet-elizabeth-pipko-the-maga-loving-bikini-model-who-is-gops-sexiest-new-spokeswoman/"/>
    <hyperlink ref="G2195" r:id="rId2402" display="https://www.timesofisrael.com/yair-netanyahu-stars-at-pro-trump-student-groups-jewish-leadership-conference/"/>
    <hyperlink ref="E2196" r:id="rId2403" display="https://twitter.com/deirdrekwalsh/status/1787599657184514392"/>
    <hyperlink ref="E2197" r:id="rId2404" display="https://twitter.com/therecount/status/1788321640129941524"/>
    <hyperlink ref="E2198" r:id="rId2405" location="gid=0" display="https://docs.google.com/spreadsheets/d/1N_2sM65gbpKIq1DbcjBYpa1iKz8r5_XR5jbSIYZ_GS4/edit#gid=0"/>
    <hyperlink ref="E2199" r:id="rId2406" display="https://www.wired.com/story/russian-influence-campaign-exploiting-college-campus-protests/"/>
    <hyperlink ref="E2200" r:id="rId2407" display="https://twitter.com/Shayan86/status/1789408900766175318"/>
    <hyperlink ref="E2201" r:id="rId2408" display="https://www.washingtonpost.com/politics/2024/05/11/paul-manafort-rnc-convention-trump/"/>
    <hyperlink ref="G2201" r:id="rId2409" display="https://archive.is/M9x43"/>
    <hyperlink ref="E2202" r:id="rId2410" display="https://www.threads.net/@aaron.rupar/post/C63qxLMAPef"/>
    <hyperlink ref="E2203" r:id="rId2411" display="https://twitter.com/Acyn/status/1790053314127696234"/>
    <hyperlink ref="E2204" r:id="rId2412" display="https://twitter.com/TrumpDailyPosts/status/1790135388985504170"/>
    <hyperlink ref="E2205" r:id="rId2413" display="https://twitter.com/sandibachom/status/1790430220933083598"/>
    <hyperlink ref="E2206" r:id="rId2414" display="https://twitter.com/Acyn/status/1790391559558697212"/>
    <hyperlink ref="G2206" r:id="rId2415" display="https://twitter.com/Acyn/status/1790053314127696234"/>
    <hyperlink ref="E2207" r:id="rId2416" display="https://twitter.com/EmmanuelTouhey/status/1790408951743315983"/>
    <hyperlink ref="E2208" r:id="rId2417" display="https://twitter.com/benfeuerherd/status/1790380545710428628"/>
    <hyperlink ref="E2209" r:id="rId2418" display="https://www.theguardian.com/world/article/2024/may/14/far-right-twitter-identity-revealed"/>
    <hyperlink ref="E2211" r:id="rId2419" display="https://www.mediamatters.org/project-2025/key-project-2025-figure-russ-vought-was-appointed-rncs-platform-committee-mainstream"/>
    <hyperlink ref="G2211" r:id="rId2420" display="https://spectrumnews1.com/wi/milwaukee/news/2024/05/15/2024-rnc-platform-committee"/>
    <hyperlink ref="I2211" r:id="rId2421" display="https://archive.is/x0yMU"/>
    <hyperlink ref="E2212" r:id="rId2422" display="https://twitter.com/NRSC/status/1790839443391156368"/>
    <hyperlink ref="E2213" r:id="rId2423" display="https://twitter.com/mattgaetz/status/1791101846972449026"/>
    <hyperlink ref="G2213" r:id="rId2424" display="https://apnews.com/article/matt-gaetz-donald-trump-proud-boys-daed52f145929eefc8deaf2bfee32e47"/>
    <hyperlink ref="E2214" r:id="rId2425" display="https://www.texastribune.org/2024/05/16/daniel-perry-greg-abbott-pardon/"/>
    <hyperlink ref="G2215" r:id="rId2426" display="https://www.cnn.com/2024/05/16/politics/alito-upside-down-american-flag-house/index.html"/>
    <hyperlink ref="G2216" r:id="rId2427" display="https://kyivindependent.com/wsj-ukraines-starlink-connection/"/>
    <hyperlink ref="E2217" r:id="rId2428" display="https://nypost.com/2024/05/18/us-news/rudy-giuliani-served-with-arizona-fake-electors-indictment-during-80th-birthday-bash-in-palm-beach/"/>
    <hyperlink ref="E2219" r:id="rId2429" display="https://x.com/atrupar/status/1792212468850110765"/>
    <hyperlink ref="E2220" r:id="rId2430" display="https://x.com/RpsAgainstTrump/status/1792732639599698315"/>
    <hyperlink ref="E2221" r:id="rId2431" display="https://www.icc-cpi.int/news/statement-icc-prosecutor-karim-aa-khan-kc-applications-arrest-warrants-situation-state"/>
    <hyperlink ref="E2222" r:id="rId2432" display="https://www.alternet.org/trump-uniforms/"/>
    <hyperlink ref="G2222" r:id="rId2433" display="https://www.nytimes.com/2024/05/20/nyregion/chuck-zito-hells-angels-trump-trial.html?smtyp=cur&amp;smid=bsky-nytimes"/>
    <hyperlink ref="E2225" r:id="rId2434" location="Echobox=1716300203" display="https://www.newsweek.com/tucker-carlson-launches-show-russian-state-tv-russia-24-1903045?utm_term=Autofeed&amp;utm_medium=Social&amp;utm_source=Twitter#Echobox=1716300203"/>
    <hyperlink ref="G2225" r:id="rId2435" display="https://kyivindependent.com/tucker-carlson-launches-new-show-on-russian-tv/"/>
    <hyperlink ref="E2226" r:id="rId2436" display="https://punchbowl.news/article/house/speaker-mike-johnson-loses-policy-aides/"/>
    <hyperlink ref="E2232" r:id="rId2437" display="https://archive.is/ZIuGf"/>
    <hyperlink ref="E2234" r:id="rId2438" display="https://x.com/Acyn/status/1794110020654948533"/>
    <hyperlink ref="E2235" r:id="rId2439" display="https://www.washingtonpost.com/politics/2024/05/25/alito-flag-martha-ann-washington-post/?pwapi_token=eyJ0eXAiOiJKV1QiLCJhbGciOiJIUzI1NiJ9.eyJyZWFzb24iOiJnaWZ0IiwibmJmIjoxNzE2NjA5NjAwLCJpc3MiOiJzdWJzY3JpcHRpb25zIiwiZXhwIjoxNzE3OTkxOTk5LCJpYXQiOjE3MTY2MDk2MDAsImp0aSI6IjA5Yjk5ZmIzLWZkMTQtNDhhYS1iZmNiLTM1MDJjNmJiNGZhYiIsInVybCI6Imh0dHBzOi8vd3d3Lndhc2hpbmd0b25wb3N0LmNvbS9wb2xpdGljcy8yMDI0LzA1LzI1L2FsaXRvLWZsYWctbWFydGhhLWFubi13YXNoaW5ndG9uLXBvc3QvIn0.nv23qrQYIigVDEj3w71y7xgjz15uaoHKaNRw2Rtj2_4"/>
    <hyperlink ref="E2236" r:id="rId2440" display="https://twitter.com/Acyn/status/1794537701280215288&#10;https://twitter.com/FordFischer/status/1794603534064689194"/>
    <hyperlink ref="G2237" r:id="rId2441" display="https://www.youtube.com/watch?v=1qaTDLzPbqc"/>
    <hyperlink ref="E2238" r:id="rId2442" display="https://twitter.com/FordFischer/status/1794608345027903854"/>
    <hyperlink ref="F2239" r:id="rId2443" display="https://twitter.com/RightWingWatch/status/1795508326886723598"/>
    <hyperlink ref="E2242" r:id="rId2444" display="https://twitter.com/AlonLeeGreen/status/1795489251116859630"/>
    <hyperlink ref="E2243" r:id="rId2445" display="https://www.wsj.com/politics/donald-trump-elon-musk-alliance-d1fe43e3?mod=hp_lead_pos1"/>
    <hyperlink ref="G2243" r:id="rId2446" display="https://www.cnn.com/2024/05/30/tech/elon-musk-donald-trump/index.html"/>
    <hyperlink ref="E2244" r:id="rId2447" display="https://twitter.com/nycsouthpaw/status/1795871228021928191"/>
    <hyperlink ref="E2245" r:id="rId2448" display="https://twitter.com/IsaacDovere/status/1795885752758247564"/>
    <hyperlink ref="E2246" r:id="rId2449" display="https://twitter.com/Franklin_Graham/status/1795872745386872898"/>
    <hyperlink ref="E2247" r:id="rId2450" display="https://newrepublic.com/article/182008/erik-prince-secret-global-group-chat-off-leash"/>
    <hyperlink ref="E2248" r:id="rId2451" display="https://x.com/Franklin_Graham/status/1796261972754727361"/>
    <hyperlink ref="E2250" r:id="rId2452" display="https://x.com/SpeakerJohnson/status/1796288179944685719"/>
    <hyperlink ref="E2251" r:id="rId2453" display="https://x.com/HawleyMO/status/1796291078766694887"/>
    <hyperlink ref="E2252" r:id="rId2454" display="https://x.com/HawleyMO/status/1796292783344599404"/>
    <hyperlink ref="E2253" r:id="rId2455" display="https://x.com/shaunmmaguire/status/1796293774794268747"/>
    <hyperlink ref="E2254" r:id="rId2456" display="https://x.com/shaunmmaguire/status/1796293987348963541"/>
    <hyperlink ref="E2255" r:id="rId2457" display="https://x.com/HawleyMO/status/1796293774613586327"/>
    <hyperlink ref="E2256" r:id="rId2458" display="https://x.com/HawleyMO/status/1796294108559909023"/>
    <hyperlink ref="E2257" r:id="rId2459" display="https://x.com/DavidSacks/status/1796296623057944928"/>
    <hyperlink ref="E2258" r:id="rId2460" display="https://x.com/DavidSacks/status/1796299101631603018"/>
    <hyperlink ref="E2259" r:id="rId2461" display="https://x.com/TrumpDailyPosts/status/1796304414762000684"/>
    <hyperlink ref="E2260" r:id="rId2462" display="https://x.com/stillgray/status/1796306896087048449"/>
    <hyperlink ref="E2261" r:id="rId2463" display="https://x.com/Cernovich/status/1796309532450476293"/>
    <hyperlink ref="E2263" r:id="rId2464" display="https://x.com/alexbruesewitz/status/1796329629772628216"/>
    <hyperlink ref="E2264" r:id="rId2465" display="https://x.com/Acyn/status/1796342942573220176"/>
    <hyperlink ref="E2265" r:id="rId2466" display="https://x.com/JDVance1/status/1796348633819824527"/>
    <hyperlink ref="E2266" r:id="rId2467" display="https://x.com/SenTedCruz/status/1796358202738581849"/>
    <hyperlink ref="E2267" r:id="rId2468" display="https://x.com/Shawn_Farash/status/1796371878237581428"/>
    <hyperlink ref="E2268" r:id="rId2469" display="https://x.com/tedcruz/status/1796412987865289177"/>
    <hyperlink ref="E2269" r:id="rId2470" display="https://x.com/Nero/status/1796475756572454948"/>
    <hyperlink ref="E2272" r:id="rId2471" display="https://x.com/Heritage/status/1796636107813064991"/>
    <hyperlink ref="E2274" r:id="rId2472" display="https://www.politico.com/news/2024/06/13/donald-trump-conviction-mike-johnson-00163128"/>
    <hyperlink ref="E2275" r:id="rId2473" display="https://x.com/mychaelschnell/status/1796530839477485689"/>
    <hyperlink ref="E2276" r:id="rId2474" display="https://x.com/atrupar/status/1796685434107343351"/>
    <hyperlink ref="E2278" r:id="rId2475" display="https://www.nytimes.com/2024/06/20/us/politics/timothy-mellon-trump-donation.html"/>
    <hyperlink ref="E2279" r:id="rId2476" display="https://investor.salemmedia.com/news-events/press-releases/detail/847/salem-media-statement"/>
    <hyperlink ref="G2279" r:id="rId2477" display="https://storage.courtlistener.com/recap/gov.uscourts.gand.308676/gov.uscourts.gand.308676.180.0.pdf"/>
    <hyperlink ref="E2280" r:id="rId2478" display="https://www.cnn.com/2023/02/17/politics/jesse-benton-sentenced-campaign-finance/index.html"/>
    <hyperlink ref="E2283" r:id="rId2479" display="https://x.com/alexbruesewitz/status/1796974815913312727"/>
    <hyperlink ref="E2284" r:id="rId2480" display="https://twitter.com/BidenHQ/status/1797234480756805702"/>
    <hyperlink ref="E2285" r:id="rId2481" display="https://www.businessinsider.com/rupert-murdoch-new-russian-fiancee-web-of-money-2024-3"/>
    <hyperlink ref="G2285" r:id="rId2482" display="https://www.vanityfair.com/news/2023/04/rupert-murdoch-engagement-off&#10;https://www.nytimes.com/2024/07/24/business/media/rupert-murdoch-succession-fox.html?unlocked_article_code=1.9k0.UVdY.htRuVJPNOZ1V&amp;smid=em-share"/>
    <hyperlink ref="E2286" r:id="rId2483" display="https://archive.is/Y6w2k"/>
    <hyperlink ref="G2286" r:id="rId2484" display="https://www.washingtonpost.com/technology/2024/06/02/grayzone-russia-iran-support/?pwapi_token=eyJ0eXAiOiJKV1QiLCJhbGciOiJIUzI1NiJ9.eyJyZWFzb24iOiJnaWZ0IiwibmJmIjoxNzE3MzAwODAwLCJpc3MiOiJzdWJzY3JpcHRpb25zIiwiZXhwIjoxNzE4NjgzMTk5LCJpYXQiOjE3MTczMDA4MDAsImp0aSI6IjdiYTRmZGRjLTVlNzktNDc0Yi05ZTQ5LWI4MjAzYzA1YTAyYSIsInVybCI6Imh0dHBzOi8vd3d3Lndhc2hpbmd0b25wb3N0LmNvbS90ZWNobm9sb2d5LzIwMjQvMDYvMDIvZ3JheXpvbmUtcnVzc2lhLWlyYW4tc3VwcG9ydC8ifQ.qbWvRG6TSsT5M0dCrTxF8lA5kkl1slJXsQ0wUG2zWWM"/>
    <hyperlink ref="E2287" r:id="rId2485" display="https://twitter.com/JDVance1/status/1797452329068929168"/>
    <hyperlink ref="E2288" r:id="rId2486" display="https://www.cnbc.com/2024/06/03/money-laundering-epoch-times-cfo-charged-with-alleged-67-million-scheme-.html&#10;https://www.npr.org/2024/06/13/nx-s1-5005297/epoch-times-turmoil-money-laundering"/>
    <hyperlink ref="G2288" r:id="rId2487" display="https://www.theepochtimes.com/article/joint-statement-from-the-board-of-the-epoch-times-association-inc-and-the-board-of-new-tang-dynasty-television-5664861"/>
    <hyperlink ref="E2289" r:id="rId2488" display="https://x.com/GoadGatsby/status/1797757796840341541"/>
    <hyperlink ref="E2292" r:id="rId2489" display="https://x.com/RonFilipkowski/status/1798425593446584740"/>
    <hyperlink ref="E2293" r:id="rId2490" display="https://oversight.house.gov/wp-content/uploads/2024/06/Criminal-Referral-6.5.24.pdf"/>
    <hyperlink ref="E2294" r:id="rId2491" display="https://x.com/BidenHQ/status/1798525026859118869"/>
    <hyperlink ref="E2296" r:id="rId2492" display="https://www.cnn.com/2024/06/06/media/alex-jones-assets-sandy-hook/index.html"/>
    <hyperlink ref="E2297" r:id="rId2493" display="https://x.com/DavidSacks/status/1798883245670707465"/>
    <hyperlink ref="G2297" r:id="rId2494" display="https://x.com/elonmusk/status/1798913325998428463"/>
    <hyperlink ref="I2297" r:id="rId2495" display="https://sfstandard.com/2024/06/06/trump-david-sacks-pacific-heights-fundraiser/"/>
    <hyperlink ref="E2298" r:id="rId2496" display="https://x.com/lawindsor/status/1800298200923766961"/>
    <hyperlink ref="G2298" r:id="rId2497" display="https://www.rollingstone.com/politics/politics-news/democrats-supreme-court-ethics-crisis-1235038568/"/>
    <hyperlink ref="E2299" r:id="rId2498" display="https://x.com/davetroy/status/1801280719756390509"/>
    <hyperlink ref="E2300" r:id="rId2499" display="https://www.platformer.news/stanford-internet-observatory-shutdown-stamos-diresta-sio/"/>
    <hyperlink ref="G2300" r:id="rId2500" display="https://web.archive.org/web/20240615174558/https://www.theatlantic.com/ideas/archive/2024/06/cia-renee-censorship-conspiracy-twitter/678688/"/>
    <hyperlink ref="E2301" r:id="rId2501" display="https://x.com/AndrewDesiderio/status/1801235151592009737"/>
    <hyperlink ref="E2302" r:id="rId2502" display="https://www.cnn.com/2024/06/13/politics/trump-closed-door-meeting-house-gop"/>
    <hyperlink ref="E2303" r:id="rId2503" display="https://x.com/AP/status/1801352241212719305"/>
    <hyperlink ref="E2305" r:id="rId2504" display="https://kyivindependent.com/kremlin-bots-spam-internet-with-fake-celebrity-quotes-against-ukraine/"/>
    <hyperlink ref="E2307" r:id="rId2505" display="https://x.com/atrupar/status/1802108477889802466"/>
    <hyperlink ref="E2308" r:id="rId2506" display="https://x.com/Acyn/status/1802030965726072951"/>
    <hyperlink ref="E2309" r:id="rId2507" display="https://archive.is/4AIE2"/>
    <hyperlink ref="E2310" r:id="rId2508" display="https://x.com/themattdimitri/status/1801876733219770650"/>
    <hyperlink ref="E2311" r:id="rId2509" display="https://x.com/AccountableGOP/status/1803140359762969020"/>
    <hyperlink ref="E2312" r:id="rId2510" display="https://www.foxnews.com/politics/jan-6-subpoenas-against-trump-aides-would-revoked-under-new-bill"/>
    <hyperlink ref="E2313" r:id="rId2511" display="https://x.com/ShawnForGeorgia/status/1802502545299882157"/>
    <hyperlink ref="E2314" r:id="rId2512" display="https://x.com/RepBrecheen/status/1803762618563252650"/>
    <hyperlink ref="E2315" r:id="rId2513" display="https://www.nytimes.com/2024/06/20/us/politics/aileen-cannon-trump-classified-documents.html"/>
    <hyperlink ref="E2316" r:id="rId2514" display="https://web.archive.org/web/20240620085023/https://theamericapac.org/"/>
    <hyperlink ref="E2317" r:id="rId2515" display="https://repairingtheruins.org/"/>
    <hyperlink ref="G2317" r:id="rId2516" display="https://repairingtheruins.org/schedule-2024/"/>
    <hyperlink ref="E2318" r:id="rId2517" display="https://www.youtube.com/watch?v=DxEcSjWRipI"/>
    <hyperlink ref="E2319" r:id="rId2518" display="https://www.bloomberg.com/news/articles/2024-06-26/anduril-s-1-5-billion-deal-underscores-vc-zeal-for-defense-tech?utm_source=twitter&amp;cmpid=socialflow-twitter-business&amp;utm_content=business&amp;utm_campaign=socialflow-organic&amp;utm_medium=social"/>
    <hyperlink ref="E2321" r:id="rId2519" display="https://x.com/PenguinSix/status/1806740535685664847"/>
    <hyperlink ref="G2321" r:id="rId2520" display="https://x.com/PenguinSix/status/1807097373065150888"/>
    <hyperlink ref="I2321" r:id="rId2521" display="https://www.rawstory.com/trump-russia-plane-two-days-isolated/"/>
    <hyperlink ref="E2322" r:id="rId2522" display="https://x.com/atrupar/status/1809252225354469731"/>
    <hyperlink ref="G2322" r:id="rId2523" display="https://newrepublic.com/article/183443/mark-robinson-north-carolina-gov-candidate-hateful-rant-killing"/>
    <hyperlink ref="E2326" r:id="rId2524" display="https://twitter.com/RonFilipkowski/status/1807847610075828411"/>
    <hyperlink ref="E2327" r:id="rId2525" display="https://twitter.com/VishBurra/status/1808128353506820280"/>
    <hyperlink ref="E2328" r:id="rId2526" display="https://www.cnn.com/2024/07/02/politics/trump-liz-cheney-military-tribunal/index.html"/>
    <hyperlink ref="E2329" r:id="rId2527" display="https://www.propublica.org/article/trump-media-stock-sale-shares-truth-social-yorkville-advisors"/>
    <hyperlink ref="E2332" r:id="rId2528" display="https://vsquare.org/viktor-orban-vladimir-putin-eu-nato-russia-hungary-meeting/"/>
    <hyperlink ref="E2333" r:id="rId2529" display="https://storage.courtlistener.com/recap/gov.uscourts.flsd.648652/gov.uscourts.flsd.648652.663.0_2.pdf"/>
    <hyperlink ref="E2334" r:id="rId2530" display="https://www.documentcloud.org/documents/24792826-supplemental"/>
    <hyperlink ref="E2335" r:id="rId2531" display="https://x.com/marklevinshow/status/1809184218431344815"/>
    <hyperlink ref="E2336" r:id="rId2532" display="https://x.com/elonmusk/status/1809374976845156801"/>
    <hyperlink ref="E2337" r:id="rId2533" display="https://www.theguardian.com/politics/ng-interactive/2024/jul/04/uk-general-election-results-2024-live-in-full"/>
    <hyperlink ref="E2340" r:id="rId2534" display="https://x.com/DavidSacks/status/1810027583377117404"/>
    <hyperlink ref="E2342" r:id="rId2535" display="https://x.com/SpeakerJohnson/status/1810344653972988334"/>
    <hyperlink ref="E2343" r:id="rId2536" display="https://x.com/BasedTorba/status/1810368878909722755"/>
    <hyperlink ref="G2343" r:id="rId2537" display="https://x.com/elonmusk/status/1810362613747864027"/>
    <hyperlink ref="E2345" r:id="rId2538" display="https://x.com/Vote_Davidson/status/1810653261377970190"/>
    <hyperlink ref="G2345" r:id="rId2539" display="https://x.com/politico/status/1810505663002394835"/>
    <hyperlink ref="E2346" r:id="rId2540" display="https://x.com/jordainc/status/1810666384999039217"/>
    <hyperlink ref="E2347" r:id="rId2541" display="https://apnews.com/article/nikki-haley-donald-trump-delegates-republicans-rnc-2024-263978b78aadd1d4bbd043df23fc8e39?utm_campaign=TrueAnthem&amp;utm_medium=AP&amp;utm_source=Twitter"/>
    <hyperlink ref="E2348" r:id="rId2542" display="https://www.skyhorsepublishing.com/9781648210853/unhumans/"/>
    <hyperlink ref="E2350" r:id="rId2543" display="https://www.justice.gov/opa/pr/justice-department-leads-efforts-among-federal-international-and-private-sector-partners"/>
    <hyperlink ref="E2351" r:id="rId2544" display="https://x.com/Acyn/status/1811421544914309163"/>
    <hyperlink ref="E2352" r:id="rId2545" display="https://meidasnews.com/news/russia-celebrates-as-orban-says-trump-will-force-ukraine-to-surrender-to-putin"/>
    <hyperlink ref="E2353" r:id="rId2546" display="https://oversight.heritage.org/TIP_Report_Final.pdf"/>
    <hyperlink ref="E2354" r:id="rId2547" display="https://x.com/elonmusk/status/1811360296218341403"/>
    <hyperlink ref="E2355" r:id="rId2548" display="https://www.bloomberg.com/news/articles/2024-07-12/elon-musk-donates-to-trump-tapping-vast-fortune-to-swing-2024-race"/>
    <hyperlink ref="E2356" r:id="rId2549" display="https://x.com/BidenHQ/status/1777713381085995504"/>
    <hyperlink ref="E2358" r:id="rId2550" display="https://x.com/RepMTG/status/1812256093789466777"/>
    <hyperlink ref="E2359" r:id="rId2551" display="https://x.com/elonmusk/status/1812256998588662068"/>
    <hyperlink ref="E2360" r:id="rId2552" display="https://x.com/MikeCollinsGA/status/1812257581655531669"/>
    <hyperlink ref="E2361" r:id="rId2553" display="https://x.com/JDVance1/status/1812280973628965109"/>
    <hyperlink ref="E2362" r:id="rId2554" display="https://x.com/StephenM/status/1812282549411930317"/>
    <hyperlink ref="G2364" r:id="rId2555" display="https://archive.is/Bs41w"/>
    <hyperlink ref="E2366" r:id="rId2556" display="https://x.com/mtgreenee/status/1812551674705195066"/>
    <hyperlink ref="E2367" r:id="rId2557" display="https://x.com/elonmusk/status/1812603461722153037"/>
    <hyperlink ref="E2368" r:id="rId2558" display="https://storage.courtlistener.com/recap/gov.uscourts.flsd.648652/gov.uscourts.flsd.648652.672.0_3.pdf"/>
    <hyperlink ref="E2369" r:id="rId2559" display="https://twitter.com/teddyschleifer/status/1826060206398407162"/>
    <hyperlink ref="E2371" r:id="rId2560" display="https://x.com/bgmasters/status/1813291384616677518"/>
    <hyperlink ref="E2372" r:id="rId2561" display="https://www.wsj.com/politics/elections/elon-musk-has-said-he-is-committing-around-45-million-a-month-to-a-new-pro-trump-super-pac-dda53823?mod=e2tw"/>
    <hyperlink ref="G2372" r:id="rId2562" display="https://archive.is/OArEs"/>
    <hyperlink ref="E2374" r:id="rId2563" display="https://boltsmag.org/nebraska-voting-rights-restoration/"/>
    <hyperlink ref="E2375" r:id="rId2564" display="https://www.tampabay.com/news/education/2024/08/26/sasse-keep-1-million-salary-uf-until-2028/"/>
    <hyperlink ref="E2376" r:id="rId2565" display="https://x.com/kim/status/1814745619514405076"/>
    <hyperlink ref="E2379" r:id="rId2566" display="https://www.politico.com/news/2024/08/10/trump-campaign-hack-00173503"/>
    <hyperlink ref="G2379" r:id="rId2567" display="https://apnews.com/article/trump-vance-leak-media-wikileaks-e30bdccbdd4abc9506735408cdc9bf7b"/>
    <hyperlink ref="E2382" r:id="rId2568" display="https://oig.justice.gov/sites/default/files/reports/24-081.pdf"/>
    <hyperlink ref="E2383" r:id="rId2569" display="https://www.nytimes.com/2024/07/24/business/media/rupert-murdoch-succession-fox.html?unlocked_article_code=1.9k0.UVdY.htRuVJPNOZ1V&amp;smid=em-share"/>
    <hyperlink ref="E2385" r:id="rId2570" display="https://x.com/joshtpm/status/1816650033510351147"/>
    <hyperlink ref="E2386" r:id="rId2571" display="https://app.box.com/s/l44i0at8i4tmg5lb2sp1evclc270k21l"/>
    <hyperlink ref="E2387" r:id="rId2572" display="https://oig.justice.gov/sites/default/files/reports/24-082.pdf"/>
    <hyperlink ref="G2387" r:id="rId2573" display="https://www.inquirer.com/politics/election/bill-barr-luzerne-county-mail-ballots-pennsylvania-election-freed-20240725.html"/>
    <hyperlink ref="E2388" r:id="rId2574" display="https://www.dailymail.co.uk/news/article-13675391/Putin-Olympics-Fears-Moscow-coordinated-massive-arson-attack-French-railways-Russian-spy-Games-opening-ceremony-arrested.html"/>
    <hyperlink ref="G2390" r:id="rId2575" display="https://x.com/BarakRavid/status/1816908592618045734"/>
    <hyperlink ref="E2391" r:id="rId2576" display="https://apnews.com/article/parody-ad-ai-harris-musk-x-misleading-3a5df582f911a808d34f68b766aa3b8e?utm_campaign=TrueAnthem&amp;utm_medium=AP&amp;utm_source=Twitter"/>
    <hyperlink ref="E2392" r:id="rId2577" display="https://x.com/MastersPress/status/1817418127442939973"/>
    <hyperlink ref="E2393" r:id="rId2578" display="https://x.com/SpeakerJohnson/status/1817636271990231235"/>
    <hyperlink ref="E2394" r:id="rId2579" display="https://www.washingtonpost.com/technology/2024/07/28/jd-vance-peter-thiel-donors-big-tech-trump-vp"/>
    <hyperlink ref="G2394" r:id="rId2580" display="https://archive.is/Bs41w"/>
    <hyperlink ref="E2395" r:id="rId2581" display="https://www.foxnews.com/opinion/growing-threat-behind-bidens-supreme-court-proposal"/>
    <hyperlink ref="E2398" r:id="rId2582" display="https://www.telegraph.co.uk/news/2024/08/03/obscure-russian-linked-news-outlet-fuelling-violence/"/>
    <hyperlink ref="G2398" r:id="rId2583" display="https://archive.is/PJbnC"/>
    <hyperlink ref="E2400" r:id="rId2584" display="https://www.documentcloud.org/documents/25022281-240731-dc-protest-ig-report"/>
    <hyperlink ref="E2401" r:id="rId2585" display="https://www.oig.dhs.gov/sites/default/files/assets/2024-08/OIG-24-42-Aug24-Redacted.pdf"/>
    <hyperlink ref="E2402" r:id="rId2586" display="https://www.latimes.com/california/story/2024-08-03/donald-trump-black-voters-illegal-immigration"/>
    <hyperlink ref="E2406" r:id="rId2587" display="https://x.com/Acyn/status/1818818256054239590"/>
    <hyperlink ref="E2408" r:id="rId2588" display="https://www.pravda.com.ua/rus/news/2024/07/31/7468329/&#10;https://www.pravda.com.ua/news/2024/09/15/7475213/"/>
    <hyperlink ref="E2410" r:id="rId2589" display="https://x.com/TrumpDailyPosts/status/1819010458277580946"/>
    <hyperlink ref="E2411" r:id="rId2590" display="https://abcnews.go.com/Politics/us-russia-prisoner-exchange-diametrically-opposed-objectives-analysis/story?id=112523609"/>
    <hyperlink ref="E2412" r:id="rId2591" display="https://archive.is/EJ75n"/>
    <hyperlink ref="E2413" r:id="rId2592" display="https://efile.fara.gov/docs/7437-Exhibit-AB-20240802-1.pdf"/>
    <hyperlink ref="E2414" r:id="rId2593" display="https://www.cnbc.com/2024/08/02/elon-musk-pac-voter-data-trump-harris.html"/>
    <hyperlink ref="E2415" r:id="rId2594" display="https://www.newschannel5.com/news/newschannel-5-investigates/revealed/fbi-agents-execute-search-warrant-on-tennessee-congressman-andy-ogles-newschannel-5-confirms"/>
    <hyperlink ref="E2417" r:id="rId2595" display="https://twitter.com/olivialarinaldi/status/1819582630779593169"/>
    <hyperlink ref="E2418" r:id="rId2596" display="https://www.nytimes.com/2024/08/03/us/politics/trump-harris-debate-fox-news.html"/>
    <hyperlink ref="E2419" r:id="rId2597" display="https://x.com/KamalaHQ/status/1819862859360178545"/>
    <hyperlink ref="E2420" r:id="rId2598" display="https://archive.is/PJbnC"/>
    <hyperlink ref="E2423" r:id="rId2599" display="https://www.motherjones.com/politics/2024/08/deepfakes-elon-musk-donald-trump-kamala-harris-x/?utm_source=twitter&amp;utm_medium=d9abe907-d7f2-4958-950d-949f9c5d4de7&amp;utm_campaign=Hootsuite"/>
    <hyperlink ref="E2424" r:id="rId2600" display="https://www.cnbc.com/2024/08/04/elon-musk-pac-investigated-michigan.html"/>
    <hyperlink ref="E2425" r:id="rId2601" display="https://www.politico.com/news/2024/08/04/gorsuch-biden-supreme-court-proposals-00172574"/>
    <hyperlink ref="E2426" r:id="rId2602" display="https://x.com/danielmkovalik/status/1820203130346188969"/>
    <hyperlink ref="E2430" r:id="rId2603" display="https://x.com/lindayaX/status/1820838625245880634"/>
    <hyperlink ref="G2430" r:id="rId2604" display="https://s3.documentcloud.org/documents/25033227/x-v-garm.pdf"/>
    <hyperlink ref="E2431" r:id="rId2605" display="https://apnews.com/article/russia-putin-values-overseas-promotion-kremlin-4c83419b45a9801266decb7ef3b28b53?utm_campaign=TrueAnthem&amp;utm_medium=AP&amp;utm_source=Twitter"/>
    <hyperlink ref="E2433" r:id="rId2606" display="https://x.com/AdrianDittmann/status/1821701188498420071"/>
    <hyperlink ref="E2434" r:id="rId2607" display="https://x.com/elonmusk/status/1822238167216345245"/>
    <hyperlink ref="E2435" r:id="rId2608" display="https://x.com/elonmusk/status/1822290335059353965"/>
    <hyperlink ref="E2436" r:id="rId2609" display="https://x.com/andyfknight/status/1822952606848725248&#10;https://www.miamiherald.com/news/politics-government/article290986070.html"/>
    <hyperlink ref="G2436" r:id="rId2610" display="https://www.miamiherald.com/news/local/crime/article248960184.html"/>
    <hyperlink ref="E2437" r:id="rId2611" display="https://www.politico.com/news/2024/08/10/trump-campaign-hack-00173503"/>
    <hyperlink ref="E2438" r:id="rId2612" display="https://www.detroitnews.com/story/news/politics/2024/08/10/betsy-devos-open-to-serving-in-2nd-donald-trump-administration-uncommitted-democrats-kamala-harris/74720137007/"/>
    <hyperlink ref="G2438" r:id="rId2613" display="https://www.thedailybeast.com/betsy-devos-who-quit-trump-admin-in-protest-says-shed-serve-again-if-trump-wins"/>
    <hyperlink ref="E2440" r:id="rId2614" display="https://nebraskaexaminer.com/2024/08/13/tina-peters-former-mesa-county-colorado-clerk-found-guilty-on-seven-counts/"/>
    <hyperlink ref="E2441" r:id="rId2615" display="https://www.rappnews.com/news/crime/fbi-raids-rappahannock-county-property/article_6e1a2c48-5b34-11ef-9e3a-aff26918eef9.html?utm_medium=social&amp;utm_source=twitter&amp;utm_campaign=igorsushko"/>
    <hyperlink ref="E2442" r:id="rId2616" display="https://x.com/TomDreisbach/status/1834308042806140965"/>
    <hyperlink ref="E2444" r:id="rId2617" display="https://x.com/KimDotcom/status/1825187568834753021"/>
    <hyperlink ref="E2447" r:id="rId2618" display="https://x.com/profcarroll/status/1825910248189591637"/>
    <hyperlink ref="E2448" r:id="rId2619" display="https://www.reuters.com/world/us/tech-donor-network-co-founded-by-jd-vance-seeks-push-america-right-2024-08-20/"/>
    <hyperlink ref="E2449" r:id="rId2620" display="https://twitter.com/AccountableGOP/status/1825930591604232288"/>
    <hyperlink ref="E2450" r:id="rId2621" display="https://www.wsj.com/tech/elon-musks-twitter-takeover-is-now-the-worst-buyout-for-banks-since-the-financial-crisis-3f4272cb"/>
    <hyperlink ref="G2450" r:id="rId2622" display="https://archive.is/lWSos"/>
    <hyperlink ref="I2450" r:id="rId2623" display="https://archive.is/z7lnF"/>
    <hyperlink ref="E2451" r:id="rId2624" display="https://www.washingtonpost.com/documents/2a00ce74-6d58-4f8e-bc2c-1bb820ee4705.pdf?itid=lk_inline_manual_10"/>
    <hyperlink ref="G2451" r:id="rId2625" display="https://www.washingtonpost.com/technology/2024/08/21/elon-musk-x-investors/"/>
    <hyperlink ref="E2452" r:id="rId2626" display="https://www.nbcnews.com/politics/2024-election/tucker-carlson-donald-trump-jr-lobbied-rfk-jr-drop-endorse-trump-rcna167665"/>
    <hyperlink ref="E2454" r:id="rId2627" display="https://x.com/wrmcduff/status/1826817684983742968"/>
    <hyperlink ref="E2455" r:id="rId2628" display="https://www.mediamatters.org/roger-stone/roger-stone-and-alex-jones-endorse-rfk-jr-cia-director-second-trump-administration"/>
    <hyperlink ref="E2456" r:id="rId2629" display="https://x.com/RpsAgainstTrump/status/1827137557995421942"/>
    <hyperlink ref="E2457" r:id="rId2630" display="https://x.com/atrupar/status/1827194963899113946"/>
    <hyperlink ref="G2457" r:id="rId2631" display="https://x.com/bennyjohnson/status/1827143007210025119"/>
    <hyperlink ref="E2458" r:id="rId2632" display="https://x.com/BreeNewsome/status/1827327409030328687"/>
    <hyperlink ref="E2460" r:id="rId2633" display="https://www.democracydocket.com/news-alerts/texas-removes-over-1-million-voters-from-rolls-since-passage-of-anti-voting-law/"/>
    <hyperlink ref="E2461" r:id="rId2634" display="https://www.click2houston.com/news/national/2024/08/26/latino-voting-rights-group-calls-for-investigation-after-texas-authorities-search-homes/"/>
    <hyperlink ref="E2463" r:id="rId2635" display="https://apnews.com/article/tulsi-gabbard-donald-trump-8da616fd76d55bb63b5ee347f904fcbc?taid=66cce3786de7770001223244&amp;utm_campaign=trueAnthem_manual&amp;utm_medium=trueAnthem&amp;utm_source=twitter"/>
    <hyperlink ref="E2464" r:id="rId2636" display="https://kyivindependent.com/kremlingram-investigation-durov/"/>
    <hyperlink ref="E2465" r:id="rId2637" display="https://storage.courtlistener.com/recap/gov.uscourts.dcd.258148/gov.uscourts.dcd.258148.226.0.pdf"/>
    <hyperlink ref="E2466" r:id="rId2638" display="https://x.com/emptywheel/status/1829877544205894078"/>
    <hyperlink ref="E2468" r:id="rId2639" display="https://x.com/Acyn/status/1830044899804364865"/>
    <hyperlink ref="E2469" r:id="rId2640" display="https://crier.co/breaking-brazil-bans-twitter-freezes-elons-starlink-assets-and-bank-accounts/"/>
    <hyperlink ref="E2470" r:id="rId2641" display="https://x.com/AlexandreFiles/status/1829980105567059997"/>
    <hyperlink ref="E2472" r:id="rId2642" display="https://x.com/Breaking911/status/1831023912379130162"/>
    <hyperlink ref="E2473" r:id="rId2643" display="https://www.independent.co.uk/news/world/americas/us-politics/trump-lex-fridman-podcast-interview-b2606533.html"/>
    <hyperlink ref="E2474" r:id="rId2644" display="https://www.youtube.com/live/lG5l3IlUvRE"/>
    <hyperlink ref="E2475" r:id="rId2645" display="https://www.justice.gov/opa/pr/justice-department-disrupts-covert-russian-government-sponsored-foreign-malign-influence"/>
    <hyperlink ref="G2475" r:id="rId2646" display="https://www.justice.gov/opa/media/1366261/dl"/>
    <hyperlink ref="I2475" r:id="rId2647" display="https://www.wired.com/story/russia-disinformation-campaign-civil-war-texas-border/"/>
    <hyperlink ref="E2476" r:id="rId2648" display="https://www.justice.gov/opa/pr/two-rt-employees-indicted-covertly-funding-and-directing-us-company-published-thousands&#10;https://www.justice.gov/opa/media/1366266/dl"/>
    <hyperlink ref="G2476" r:id="rId2649" display="https://www.tenetmedia.com/"/>
    <hyperlink ref="E2479" r:id="rId2650" display="https://x.com/Timcast/status/1831679367086301673"/>
    <hyperlink ref="E2480" r:id="rId2651" display="https://www.justice.gov/opa/pr/tv-presenter-who-worked-channel-one-russia-charged-violating-us-sanctions-imposed-russia"/>
    <hyperlink ref="E2481" r:id="rId2652" display="https://x.com/Acyn/status/1831734231674056805"/>
    <hyperlink ref="E2482" r:id="rId2653" display="https://www.npr.org/2024/09/05/nx-s1-5101991/trump-campaign-arlington-national-cemetery-staff-debate"/>
    <hyperlink ref="E2483" r:id="rId2654" display="https://x.com/corthodoxc/status/1832391455530221612"/>
    <hyperlink ref="E2484" r:id="rId2655" display="https://www.semafor.com/article/09/05/2024/blaze-fires-contributor-linked-to-russian-operation"/>
    <hyperlink ref="E2485" r:id="rId2656" display="https://x.com/metzgov/status/1832167211252765145"/>
    <hyperlink ref="E2487" r:id="rId2657" display="https://www.usatoday.com/story/news/politics/elections/2024/09/06/russia-election-interference-trump-harris/75103824007/"/>
    <hyperlink ref="G2487" r:id="rId2658" display="https://archive.is/CeJdx"/>
    <hyperlink ref="E2488" r:id="rId2659" display="http://web.archive.org/web/20240229210637/https://www.tpusa.com/lauren-chen"/>
    <hyperlink ref="E2490" r:id="rId2660" display="https://x.com/RpsAgainstTrump/status/1832569084006826462"/>
    <hyperlink ref="E2491" r:id="rId2661" display="https://slate.com/news-and-politics/2024/09/haitians-eating-cats-and-birds-rumor-immigration-trump-musk-cruz-ohio-springfield.html&#10;https://www.tortoisemedia.com/2024/09/13/trumps-barking-claim-about-springfield-may-bite-after-all/"/>
    <hyperlink ref="E2492" r:id="rId2662" display="https://x.com/JDVance/status/1833148904864465117"/>
    <hyperlink ref="E2495" r:id="rId2663" display="https://x.com/StephenM/status/1833201200109654339"/>
    <hyperlink ref="E2499" r:id="rId2664" display="https://apnews.com/article/laura-loomer-trump-911-conspiracy-theories-18198b8ea2ce567467acfd6bf7f19f1e"/>
    <hyperlink ref="E2500" r:id="rId2665" display="https://www.justice.gov/opa/pr/us-citizens-convicted-conspiring-act-illegal-agents-russian-government"/>
    <hyperlink ref="E2504" r:id="rId2666" display="https://www.washingtonpost.com/world/2024/09/13/rt-propaganda-intelligence-weapons-ukraine/"/>
    <hyperlink ref="G2504" r:id="rId2667" display="https://www.cnn.com/2024/09/13/politics/biden-administration-rt-russian-intelligence"/>
    <hyperlink ref="E2505" r:id="rId2668" display="https://www.state.gov/alerting-the-world-to-rts-global-covert-activities/"/>
    <hyperlink ref="E2506" r:id="rId2669" display="https://www.cbc.ca/news/investigates/russian-disinformation-1.7323128"/>
    <hyperlink ref="E2507" r:id="rId2670" display="https://www.wdtn.com/top-stories/springfield-hospital-locked-down-due-to-bomb-threat/"/>
    <hyperlink ref="E2508" r:id="rId2671" display="https://x.com/realchrisrufo/status/1834926318883852543"/>
    <hyperlink ref="E2509" r:id="rId2672" display="https://x.com/JDVance/status/1834953680606347647"/>
    <hyperlink ref="E2511" r:id="rId2673" display="https://x.com/ScooterCasterNY/status/1835053886505148661"/>
    <hyperlink ref="E2513" r:id="rId2674" display="https://x.com/BehizyTweets/status/1835049489545281565"/>
    <hyperlink ref="E2514" r:id="rId2675" display="https://x.com/elonmusk/status/1835061560957616606"/>
    <hyperlink ref="E2515" r:id="rId2676" display="https://x.com/elonmusk/status/1835083430100713673"/>
    <hyperlink ref="E2516" r:id="rId2677" display="https://x.com/elonmusk/status/1835194685897224331"/>
    <hyperlink ref="E2517" r:id="rId2678" display="https://x.com/Phil_Lewis_/status/1835311953767546887"/>
    <hyperlink ref="E2518" r:id="rId2679" display="https://x.com/Acyn/status/1835331061016060366"/>
    <hyperlink ref="E2519" r:id="rId2680" display="https://x.com/kyledcheney/status/1835329930135007260"/>
    <hyperlink ref="E2521" r:id="rId2681" display="https://x.com/LaCivitaC/status/1834869331169247608"/>
    <hyperlink ref="E2522" r:id="rId2682" display="https://x.com/yashar/status/1835412169753776499"/>
    <hyperlink ref="E2523" r:id="rId2683" display="https://thehill.com/opinion/international/4882868-negotiate-with-moscow-to-end-the-ukraine-war-and-prevent-nuclear-devastation/"/>
    <hyperlink ref="E2524" r:id="rId2684" display="https://www.rferl.org/a/russia-ukraine-disinformation-propaganda-campaign/33123498.html"/>
    <hyperlink ref="G2524" r:id="rId2685" display="https://www.thedailybeast.com/billionaire-tesla-ceo-elon-musk-shared-memes-made-by-fsb-propaganda-machine?via=twitter_page&amp;utm_campaign=owned_social&amp;utm_medium=socialflow&amp;utm_source=twitter_owned_tdb"/>
    <hyperlink ref="E2525" r:id="rId2686" display="https://x.com/elonmusk/status/1836267345926558022"/>
    <hyperlink ref="E2526" r:id="rId2687" display="https://x.com/MELANIATRUMP/status/183637531764608653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V6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5.25"/>
    <col collapsed="false" customWidth="true" hidden="false" outlineLevel="0" max="2" min="2" style="0" width="20.88"/>
    <col collapsed="false" customWidth="true" hidden="false" outlineLevel="0" max="3" min="3" style="0" width="12.63"/>
    <col collapsed="false" customWidth="true" hidden="false" outlineLevel="0" max="4" min="4" style="0" width="15.13"/>
    <col collapsed="false" customWidth="true" hidden="false" outlineLevel="0" max="1025" min="5" style="0" width="12.63"/>
  </cols>
  <sheetData>
    <row r="1" customFormat="false" ht="15.75" hidden="false" customHeight="false" outlineLevel="0" collapsed="false">
      <c r="A1" s="890" t="s">
        <v>14866</v>
      </c>
      <c r="C1" s="255" t="s">
        <v>14867</v>
      </c>
    </row>
    <row r="3" customFormat="false" ht="15.75" hidden="false" customHeight="false" outlineLevel="0" collapsed="false">
      <c r="A3" s="71" t="s">
        <v>14868</v>
      </c>
    </row>
    <row r="4" customFormat="false" ht="15.75" hidden="false" customHeight="false" outlineLevel="0" collapsed="false">
      <c r="A4" s="4" t="s">
        <v>14869</v>
      </c>
      <c r="B4" s="255" t="s">
        <v>11225</v>
      </c>
      <c r="C4" s="4" t="s">
        <v>10557</v>
      </c>
    </row>
    <row r="5" customFormat="false" ht="15.75" hidden="false" customHeight="false" outlineLevel="0" collapsed="false">
      <c r="A5" s="4" t="s">
        <v>14870</v>
      </c>
      <c r="B5" s="255" t="s">
        <v>11280</v>
      </c>
      <c r="C5" s="4" t="s">
        <v>2050</v>
      </c>
    </row>
    <row r="6" customFormat="false" ht="15.75" hidden="false" customHeight="false" outlineLevel="0" collapsed="false">
      <c r="A6" s="4" t="s">
        <v>14871</v>
      </c>
      <c r="B6" s="4"/>
      <c r="D6" s="3" t="s">
        <v>14872</v>
      </c>
    </row>
    <row r="7" customFormat="false" ht="15.75" hidden="false" customHeight="false" outlineLevel="0" collapsed="false">
      <c r="A7" s="4" t="s">
        <v>14873</v>
      </c>
      <c r="C7" s="4" t="s">
        <v>14874</v>
      </c>
      <c r="D7" s="255" t="s">
        <v>14875</v>
      </c>
    </row>
    <row r="8" customFormat="false" ht="15.75" hidden="false" customHeight="false" outlineLevel="0" collapsed="false">
      <c r="A8" s="71"/>
      <c r="C8" s="4" t="s">
        <v>14876</v>
      </c>
      <c r="D8" s="255" t="s">
        <v>2199</v>
      </c>
    </row>
    <row r="9" customFormat="false" ht="15.75" hidden="false" customHeight="false" outlineLevel="0" collapsed="false">
      <c r="A9" s="4" t="s">
        <v>14877</v>
      </c>
      <c r="B9" s="255" t="s">
        <v>591</v>
      </c>
      <c r="C9" s="4" t="s">
        <v>14878</v>
      </c>
      <c r="D9" s="4"/>
    </row>
    <row r="10" customFormat="false" ht="15.75" hidden="false" customHeight="false" outlineLevel="0" collapsed="false">
      <c r="A10" s="71"/>
    </row>
    <row r="11" customFormat="false" ht="15.75" hidden="false" customHeight="false" outlineLevel="0" collapsed="false">
      <c r="A11" s="71" t="s">
        <v>1645</v>
      </c>
    </row>
    <row r="12" customFormat="false" ht="15.75" hidden="false" customHeight="false" outlineLevel="0" collapsed="false">
      <c r="A12" s="4" t="s">
        <v>14879</v>
      </c>
      <c r="B12" s="255" t="s">
        <v>14880</v>
      </c>
      <c r="C12" s="4" t="s">
        <v>14881</v>
      </c>
    </row>
    <row r="13" customFormat="false" ht="15.75" hidden="false" customHeight="false" outlineLevel="0" collapsed="false">
      <c r="A13" s="4" t="s">
        <v>14882</v>
      </c>
      <c r="B13" s="255" t="s">
        <v>14883</v>
      </c>
      <c r="C13" s="4" t="s">
        <v>14884</v>
      </c>
    </row>
    <row r="14" customFormat="false" ht="15.75" hidden="false" customHeight="false" outlineLevel="0" collapsed="false">
      <c r="A14" s="71"/>
    </row>
    <row r="15" customFormat="false" ht="15.75" hidden="false" customHeight="false" outlineLevel="0" collapsed="false">
      <c r="A15" s="71" t="s">
        <v>109</v>
      </c>
    </row>
    <row r="16" customFormat="false" ht="15.75" hidden="false" customHeight="false" outlineLevel="0" collapsed="false">
      <c r="A16" s="4" t="s">
        <v>14885</v>
      </c>
      <c r="B16" s="255" t="s">
        <v>14886</v>
      </c>
      <c r="C16" s="4" t="s">
        <v>14887</v>
      </c>
    </row>
    <row r="17" customFormat="false" ht="15.75" hidden="false" customHeight="false" outlineLevel="0" collapsed="false">
      <c r="A17" s="4" t="s">
        <v>14888</v>
      </c>
      <c r="B17" s="262" t="s">
        <v>3396</v>
      </c>
      <c r="C17" s="4" t="s">
        <v>14887</v>
      </c>
    </row>
    <row r="18" customFormat="false" ht="15.75" hidden="false" customHeight="false" outlineLevel="0" collapsed="false">
      <c r="A18" s="4" t="s">
        <v>14889</v>
      </c>
      <c r="B18" s="262" t="s">
        <v>1949</v>
      </c>
      <c r="C18" s="4" t="s">
        <v>14890</v>
      </c>
      <c r="E18" s="3"/>
      <c r="F18" s="3"/>
    </row>
    <row r="19" customFormat="false" ht="15.75" hidden="false" customHeight="false" outlineLevel="0" collapsed="false">
      <c r="A19" s="4" t="s">
        <v>14891</v>
      </c>
      <c r="B19" s="255" t="s">
        <v>3420</v>
      </c>
      <c r="C19" s="4" t="s">
        <v>14892</v>
      </c>
    </row>
    <row r="20" customFormat="false" ht="15.75" hidden="false" customHeight="false" outlineLevel="0" collapsed="false">
      <c r="A20" s="4" t="s">
        <v>14893</v>
      </c>
      <c r="B20" s="255" t="s">
        <v>14894</v>
      </c>
      <c r="C20" s="4"/>
    </row>
    <row r="21" customFormat="false" ht="15.75" hidden="false" customHeight="false" outlineLevel="0" collapsed="false">
      <c r="A21" s="4" t="s">
        <v>14895</v>
      </c>
      <c r="B21" s="255" t="s">
        <v>14896</v>
      </c>
      <c r="C21" s="4" t="s">
        <v>14897</v>
      </c>
    </row>
    <row r="23" customFormat="false" ht="15.75" hidden="false" customHeight="false" outlineLevel="0" collapsed="false">
      <c r="A23" s="891" t="s">
        <v>14898</v>
      </c>
    </row>
    <row r="24" customFormat="false" ht="15.75" hidden="false" customHeight="false" outlineLevel="0" collapsed="false">
      <c r="A24" s="4" t="s">
        <v>14899</v>
      </c>
      <c r="B24" s="255" t="s">
        <v>3635</v>
      </c>
      <c r="C24" s="4" t="s">
        <v>14900</v>
      </c>
    </row>
    <row r="25" customFormat="false" ht="15.75" hidden="false" customHeight="false" outlineLevel="0" collapsed="false">
      <c r="A25" s="4" t="s">
        <v>14901</v>
      </c>
      <c r="B25" s="255" t="s">
        <v>2764</v>
      </c>
      <c r="C25" s="4" t="s">
        <v>14902</v>
      </c>
      <c r="V25" s="892"/>
    </row>
    <row r="26" customFormat="false" ht="15.75" hidden="false" customHeight="false" outlineLevel="0" collapsed="false">
      <c r="A26" s="4" t="s">
        <v>14903</v>
      </c>
      <c r="B26" s="255" t="s">
        <v>14904</v>
      </c>
      <c r="C26" s="4" t="s">
        <v>14905</v>
      </c>
    </row>
    <row r="27" customFormat="false" ht="15.75" hidden="false" customHeight="false" outlineLevel="0" collapsed="false">
      <c r="A27" s="4" t="s">
        <v>14906</v>
      </c>
      <c r="B27" s="255" t="s">
        <v>14907</v>
      </c>
      <c r="C27" s="4" t="s">
        <v>14908</v>
      </c>
    </row>
    <row r="28" customFormat="false" ht="15.75" hidden="false" customHeight="false" outlineLevel="0" collapsed="false">
      <c r="A28" s="4" t="s">
        <v>14909</v>
      </c>
      <c r="B28" s="255" t="s">
        <v>1236</v>
      </c>
      <c r="C28" s="4" t="s">
        <v>14910</v>
      </c>
    </row>
    <row r="29" customFormat="false" ht="15.75" hidden="false" customHeight="false" outlineLevel="0" collapsed="false">
      <c r="A29" s="4" t="s">
        <v>14911</v>
      </c>
      <c r="B29" s="255" t="s">
        <v>505</v>
      </c>
      <c r="C29" s="4" t="s">
        <v>14910</v>
      </c>
    </row>
    <row r="30" customFormat="false" ht="15.75" hidden="false" customHeight="false" outlineLevel="0" collapsed="false">
      <c r="A30" s="4" t="s">
        <v>14912</v>
      </c>
      <c r="B30" s="255" t="s">
        <v>10953</v>
      </c>
      <c r="C30" s="4" t="s">
        <v>14913</v>
      </c>
    </row>
    <row r="31" customFormat="false" ht="15.75" hidden="false" customHeight="false" outlineLevel="0" collapsed="false">
      <c r="A31" s="4" t="s">
        <v>14914</v>
      </c>
      <c r="B31" s="262" t="s">
        <v>1240</v>
      </c>
      <c r="C31" s="4" t="s">
        <v>14913</v>
      </c>
      <c r="E31" s="5"/>
      <c r="F31" s="4"/>
      <c r="G31" s="4"/>
    </row>
    <row r="32" customFormat="false" ht="15.75" hidden="false" customHeight="false" outlineLevel="0" collapsed="false">
      <c r="A32" s="4" t="s">
        <v>14915</v>
      </c>
      <c r="B32" s="255" t="s">
        <v>1896</v>
      </c>
      <c r="C32" s="4" t="s">
        <v>14913</v>
      </c>
      <c r="E32" s="5"/>
      <c r="F32" s="4"/>
      <c r="G32" s="4"/>
    </row>
    <row r="33" customFormat="false" ht="15.75" hidden="false" customHeight="false" outlineLevel="0" collapsed="false">
      <c r="A33" s="4" t="s">
        <v>14916</v>
      </c>
      <c r="B33" s="255" t="s">
        <v>1847</v>
      </c>
      <c r="C33" s="4" t="s">
        <v>14917</v>
      </c>
    </row>
    <row r="34" customFormat="false" ht="15.75" hidden="false" customHeight="false" outlineLevel="0" collapsed="false">
      <c r="A34" s="891"/>
    </row>
    <row r="35" customFormat="false" ht="15.75" hidden="false" customHeight="false" outlineLevel="0" collapsed="false">
      <c r="A35" s="891" t="s">
        <v>14918</v>
      </c>
    </row>
    <row r="36" customFormat="false" ht="15.75" hidden="false" customHeight="false" outlineLevel="0" collapsed="false">
      <c r="A36" s="4" t="s">
        <v>14919</v>
      </c>
      <c r="B36" s="255" t="s">
        <v>14920</v>
      </c>
      <c r="C36" s="4" t="s">
        <v>14921</v>
      </c>
      <c r="D36" s="4" t="s">
        <v>14922</v>
      </c>
      <c r="E36" s="255" t="s">
        <v>2259</v>
      </c>
    </row>
    <row r="37" customFormat="false" ht="15.75" hidden="false" customHeight="false" outlineLevel="0" collapsed="false">
      <c r="A37" s="4" t="s">
        <v>14923</v>
      </c>
      <c r="B37" s="255" t="s">
        <v>14924</v>
      </c>
      <c r="C37" s="4" t="s">
        <v>14925</v>
      </c>
      <c r="D37" s="255" t="s">
        <v>14926</v>
      </c>
    </row>
    <row r="38" customFormat="false" ht="15.75" hidden="false" customHeight="false" outlineLevel="0" collapsed="false">
      <c r="A38" s="4" t="s">
        <v>14927</v>
      </c>
      <c r="B38" s="255" t="s">
        <v>2955</v>
      </c>
      <c r="C38" s="4"/>
    </row>
    <row r="39" customFormat="false" ht="15.75" hidden="false" customHeight="false" outlineLevel="0" collapsed="false">
      <c r="A39" s="4" t="s">
        <v>14928</v>
      </c>
      <c r="B39" s="255" t="s">
        <v>3115</v>
      </c>
      <c r="C39" s="4" t="s">
        <v>14913</v>
      </c>
    </row>
    <row r="41" customFormat="false" ht="15.75" hidden="false" customHeight="false" outlineLevel="0" collapsed="false">
      <c r="A41" s="891" t="s">
        <v>14929</v>
      </c>
    </row>
    <row r="42" customFormat="false" ht="15.75" hidden="false" customHeight="false" outlineLevel="0" collapsed="false">
      <c r="A42" s="4" t="s">
        <v>14930</v>
      </c>
      <c r="B42" s="255" t="s">
        <v>5183</v>
      </c>
      <c r="C42" s="4" t="s">
        <v>5182</v>
      </c>
    </row>
    <row r="44" customFormat="false" ht="15.75" hidden="false" customHeight="false" outlineLevel="0" collapsed="false">
      <c r="A44" s="891" t="s">
        <v>14931</v>
      </c>
    </row>
    <row r="45" customFormat="false" ht="15.75" hidden="false" customHeight="false" outlineLevel="0" collapsed="false">
      <c r="A45" s="4" t="s">
        <v>14932</v>
      </c>
      <c r="B45" s="893" t="s">
        <v>11913</v>
      </c>
    </row>
    <row r="46" customFormat="false" ht="15.75" hidden="false" customHeight="false" outlineLevel="0" collapsed="false">
      <c r="A46" s="4" t="s">
        <v>14933</v>
      </c>
      <c r="B46" s="894" t="s">
        <v>2707</v>
      </c>
    </row>
    <row r="47" customFormat="false" ht="15.75" hidden="false" customHeight="false" outlineLevel="0" collapsed="false">
      <c r="A47" s="4" t="s">
        <v>14934</v>
      </c>
      <c r="B47" s="893" t="s">
        <v>2616</v>
      </c>
    </row>
    <row r="49" customFormat="false" ht="15.75" hidden="false" customHeight="false" outlineLevel="0" collapsed="false">
      <c r="A49" s="891" t="s">
        <v>14935</v>
      </c>
    </row>
    <row r="50" customFormat="false" ht="15.75" hidden="false" customHeight="false" outlineLevel="0" collapsed="false">
      <c r="A50" s="106" t="s">
        <v>14936</v>
      </c>
      <c r="B50" s="4"/>
      <c r="C50" s="255" t="s">
        <v>7442</v>
      </c>
    </row>
    <row r="51" customFormat="false" ht="15.75" hidden="false" customHeight="false" outlineLevel="0" collapsed="false">
      <c r="A51" s="106" t="n">
        <v>1981</v>
      </c>
      <c r="B51" s="4" t="s">
        <v>14937</v>
      </c>
      <c r="C51" s="255" t="s">
        <v>14938</v>
      </c>
    </row>
    <row r="52" customFormat="false" ht="15.75" hidden="false" customHeight="false" outlineLevel="0" collapsed="false">
      <c r="A52" s="106" t="n">
        <v>2012</v>
      </c>
      <c r="B52" s="4" t="s">
        <v>14939</v>
      </c>
      <c r="C52" s="255" t="s">
        <v>14940</v>
      </c>
    </row>
    <row r="53" customFormat="false" ht="15.75" hidden="false" customHeight="false" outlineLevel="0" collapsed="false">
      <c r="A53" s="106" t="n">
        <v>2014</v>
      </c>
      <c r="B53" s="18" t="s">
        <v>14941</v>
      </c>
      <c r="C53" s="255" t="s">
        <v>14942</v>
      </c>
    </row>
    <row r="54" customFormat="false" ht="15.75" hidden="false" customHeight="false" outlineLevel="0" collapsed="false">
      <c r="A54" s="106" t="n">
        <v>2020</v>
      </c>
      <c r="B54" s="18" t="s">
        <v>14943</v>
      </c>
      <c r="C54" s="255" t="s">
        <v>14944</v>
      </c>
    </row>
    <row r="55" customFormat="false" ht="15.75" hidden="false" customHeight="false" outlineLevel="0" collapsed="false">
      <c r="A55" s="106" t="n">
        <v>2020</v>
      </c>
      <c r="B55" s="18" t="s">
        <v>14945</v>
      </c>
      <c r="C55" s="255" t="s">
        <v>14946</v>
      </c>
    </row>
    <row r="56" customFormat="false" ht="15.75" hidden="false" customHeight="false" outlineLevel="0" collapsed="false">
      <c r="A56" s="106" t="s">
        <v>14947</v>
      </c>
      <c r="B56" s="18" t="s">
        <v>14948</v>
      </c>
      <c r="C56" s="255" t="s">
        <v>14949</v>
      </c>
    </row>
    <row r="57" customFormat="false" ht="15.75" hidden="false" customHeight="false" outlineLevel="0" collapsed="false">
      <c r="A57" s="106" t="n">
        <v>2022</v>
      </c>
      <c r="B57" s="18" t="s">
        <v>14939</v>
      </c>
      <c r="C57" s="262" t="s">
        <v>14950</v>
      </c>
    </row>
    <row r="58" customFormat="false" ht="15.75" hidden="false" customHeight="false" outlineLevel="0" collapsed="false">
      <c r="A58" s="106" t="n">
        <v>2022</v>
      </c>
      <c r="B58" s="18" t="s">
        <v>14951</v>
      </c>
      <c r="C58" s="262" t="s">
        <v>9676</v>
      </c>
    </row>
    <row r="59" customFormat="false" ht="15.75" hidden="false" customHeight="false" outlineLevel="0" collapsed="false">
      <c r="A59" s="106"/>
    </row>
    <row r="60" customFormat="false" ht="15.75" hidden="false" customHeight="false" outlineLevel="0" collapsed="false">
      <c r="A60" s="891" t="s">
        <v>14952</v>
      </c>
      <c r="B60" s="4" t="s">
        <v>14107</v>
      </c>
      <c r="C60" s="255" t="s">
        <v>14953</v>
      </c>
    </row>
  </sheetData>
  <hyperlinks>
    <hyperlink ref="C1" r:id="rId1" location="gid=693580492" display="see Agency Response Timeline for agency timelines"/>
    <hyperlink ref="B4" r:id="rId2" display="https://www.govinfo.gov/collection/january-6th-committee-final-report"/>
    <hyperlink ref="B5" r:id="rId3" display="https://m.dailykos.com/stories/2022/12/28/2144162/-READ-All-of-the-available-Jan-6-committee-transcripts-so-far?_=2023-01-03T08:52:04.000-08:00"/>
    <hyperlink ref="D7" r:id="rId4" display="https://www.cnn.com/2022/04/25/politics/read-mark-meadows-texts-sean-hannity-ivanka-trump-marjorie-taylor-greene/index.html"/>
    <hyperlink ref="D8" r:id="rId5" display="https://www.cnn.com/2022/04/15/politics/read-mark-meadows-texts-mike-lee-chip-roy/index.html"/>
    <hyperlink ref="B9" r:id="rId6" display="https://app.box.com/s/ifis7hu74dz6xp0awkq567ygetrvcof1/file/1460147704477"/>
    <hyperlink ref="B12" r:id="rId7" display="https://www.americanoversight.org/timeline-jan6"/>
    <hyperlink ref="B13" r:id="rId8" display="https://www.americanoversight.org/investigation/conservative-attorneys-general-groups-involvement-in-the-jan-6-march-to-the-capitol"/>
    <hyperlink ref="B16" r:id="rId9" location="page=252" display="https://www.docdroid.net/h5aWT2M/mosd1226-123120-pdf#page=252"/>
    <hyperlink ref="B17" r:id="rId10" display="https://www.docdroid.net/oEPsOky/mosd2chat-pdf"/>
    <hyperlink ref="B18" r:id="rId11" display="https://s3.documentcloud.org/documents/23606246/201209-telegram-messages_02-09-23.pdf"/>
    <hyperlink ref="B19" r:id="rId12" display="https://storage.courtlistener.com/recap/gov.uscourts.dcd.255554/gov.uscourts.dcd.255554.28.1.pdf"/>
    <hyperlink ref="B20" r:id="rId13" display="https://storage.courtlistener.com/recap/gov.uscourts.dcd.255554/gov.uscourts.dcd.255554.47.2_1.pdf"/>
    <hyperlink ref="B21" r:id="rId14" display="https://www.courtlistener.com/docket/67412110/47/7/united-states-v-lamond/"/>
    <hyperlink ref="B24" r:id="rId15" display="https://www.citizensforethics.org/wp-content/uploads/2023/05/21-cv-572_-_17th_Interim_Release.pdf"/>
    <hyperlink ref="B25" r:id="rId16" display="https://s3.documentcloud.org/documents/23459372/doj-records-from-final-weeks-of-trump-administration.pdf"/>
    <hyperlink ref="B26" r:id="rId17" display="https://s3.documentcloud.org/documents/21101542/doj-call-log-records-from-jan-6-2021.pdf"/>
    <hyperlink ref="B27" r:id="rId18" location="document/p103" display="https://www.documentcloud.org/documents/22057096-doj-records-of-officials-communications-from-jan-6-2021?responsive=1&amp;title=1&amp;onlyshoworg=1#document/p103"/>
    <hyperlink ref="B28" r:id="rId19" display="https://www.citizensforethics.org/wp-content/uploads/2024/03/May-23-2023-DHS-572-1-of-2.pdf"/>
    <hyperlink ref="B29" r:id="rId20" display="https://www.citizensforethics.org/wp-content/uploads/2024/03/May-23-2023-DHS-572-2-of-2.pdf"/>
    <hyperlink ref="B30" r:id="rId21" display="https://assets.bwbx.io/documents/users/iqjWHBFdfxIU/reaBGUtH_uzw/v0"/>
    <hyperlink ref="B31" r:id="rId22" display="https://assets.bwbx.io/documents/users/iqjWHBFdfxIU/rzuPJvKoJZMY/v0"/>
    <hyperlink ref="B32" r:id="rId23" display="https://assets.bwbx.io/documents/users/iqjWHBFdfxIU/rUYzg7xmF6aI/v0"/>
    <hyperlink ref="B33" r:id="rId24" display="https://37e92a44-9e26-4f37-8be5-061fbcabfbce.usrfiles.com/ugd/37e92a_78defed4b92e45a186c234a59ad1480d.pdf"/>
    <hyperlink ref="B36" r:id="rId25" display="https://web.archive.org/web/20211113050532/https://www.nps.gov/features/foia/Jan6_WomenForAmericaFirstPermitEmails_REDACTED_Oct18.pdf"/>
    <hyperlink ref="E36" r:id="rId26" display="https://www.nps.gov/features/foia/Jan6_WomenForAmericaFirstPermitEmails_REDACTED_Oct18.pdf"/>
    <hyperlink ref="B37" r:id="rId27" display="https://www.nps.gov/aboutus/foia/upload/Jan6_emails_JohnStanwich_REDACTED_Part1.pdf"/>
    <hyperlink ref="D37" r:id="rId28" display="https://www.nps.gov/aboutus/foia/upload/Jan6_emails_JohnStanwich_REDACTED_Part2.pdf"/>
    <hyperlink ref="B38" r:id="rId29" display="https://www.doioig.gov/sites/default/files/2021-migration/SpecialReview_Review%20of%20the%20U.S.%20Department%20of%20the%20Interior’s%20Actions%20Related%20to%20January%206%2C%202021.pdf"/>
    <hyperlink ref="B39" r:id="rId30" display="https://s3.documentcloud.org/documents/21059849/leopold-capitol-police-protest-permits-january-6-common-law-release.pdf"/>
    <hyperlink ref="B42" r:id="rId31" display="https://cdn.muckrock.com/foia_files/2020/12/07/resp_0093.pdf"/>
    <hyperlink ref="B45" r:id="rId32" display="https://www.justice.gov/storage/US_v_Trump-Nauta_23-80101.pdf"/>
    <hyperlink ref="B46" r:id="rId33" display="https://storage.courtlistener.com/recap/gov.uscourts.dcd.258149/gov.uscourts.dcd.258149.1.0_1.pdf"/>
    <hyperlink ref="B47" r:id="rId34" display="https://www.documentcloud.org/documents/23909543-23sc188947-criminal-indictment"/>
    <hyperlink ref="C50" r:id="rId35" location="2017–2020%20Directories" display="https://www.desmog.com/council-national-policy/#2017%E2%80%932020%20Directories"/>
    <hyperlink ref="C51" r:id="rId36" display="https://web.archive.org/web/20200111211830/https://www.reaganlibrary.gov/sites/default/files/digitallibrary/smof/publicliaison/blackwell/box-006/40_047_7006969_006_001_2017.pdf"/>
    <hyperlink ref="C52" r:id="rId37" display="https://documented.net/media/cnp-july-2012-membership-directory"/>
    <hyperlink ref="C53" r:id="rId38" display="https://www.splcenter.org/sites/default/files/cnp_redacted_final.pdf"/>
    <hyperlink ref="C54" r:id="rId39" display="https://www.exposedbycmd.org/featured-documents/council-for-national-policy-membership-directory-september-2020/"/>
    <hyperlink ref="C55" r:id="rId40" display="https://www.theguardian.com/us-news/2021/sep/30/revealed-council-national-policy-republicans-extremists"/>
    <hyperlink ref="C56" r:id="rId41" display="https://documented.net/investigations/council-for-national-policy-recordings"/>
    <hyperlink ref="C57" r:id="rId42" display="https://documented.net/investigations/documented-has-obtained-a-recent-council-for-national-policy-membership-list"/>
    <hyperlink ref="C58" r:id="rId43" display="https://www.documentcloud.org/documents/21409776-council-for-national-policy-meeting-program-february-24-26-2022"/>
    <hyperlink ref="C60" r:id="rId44" display="https://www.azmirror.com/2022/02/01/trumps-fake-electors-heres-the-full-list/"/>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B5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12.63"/>
    <col collapsed="false" customWidth="true" hidden="false" outlineLevel="0" max="3" min="3" style="0" width="24.63"/>
    <col collapsed="false" customWidth="true" hidden="false" outlineLevel="0" max="4" min="4" style="0" width="43.51"/>
    <col collapsed="false" customWidth="true" hidden="false" outlineLevel="0" max="5" min="5" style="0" width="55.63"/>
    <col collapsed="false" customWidth="true" hidden="false" outlineLevel="0" max="6" min="6" style="0" width="15.26"/>
    <col collapsed="false" customWidth="true" hidden="false" outlineLevel="0" max="1025" min="7" style="0" width="12.63"/>
  </cols>
  <sheetData>
    <row r="1" customFormat="false" ht="39" hidden="false" customHeight="true" outlineLevel="0" collapsed="false">
      <c r="A1" s="582" t="s">
        <v>14954</v>
      </c>
      <c r="F1" s="2" t="s">
        <v>1</v>
      </c>
    </row>
    <row r="2" customFormat="false" ht="15.75" hidden="false" customHeight="false" outlineLevel="0" collapsed="false">
      <c r="A2" s="9"/>
      <c r="F2" s="7" t="s">
        <v>4</v>
      </c>
    </row>
    <row r="3" customFormat="false" ht="15.75" hidden="false" customHeight="false" outlineLevel="0" collapsed="false">
      <c r="F3" s="8" t="str">
        <f aca="false">Overview!D2</f>
        <v>Latest:    9/3/2024</v>
      </c>
    </row>
    <row r="5" customFormat="false" ht="15.75" hidden="false" customHeight="false" outlineLevel="0" collapsed="false">
      <c r="A5" s="895" t="s">
        <v>14955</v>
      </c>
      <c r="B5" s="28"/>
      <c r="C5" s="28"/>
      <c r="D5" s="28"/>
      <c r="E5" s="28"/>
      <c r="F5" s="28"/>
      <c r="G5" s="28"/>
      <c r="H5" s="28"/>
      <c r="I5" s="28"/>
      <c r="J5" s="28"/>
      <c r="K5" s="28"/>
      <c r="L5" s="28"/>
      <c r="M5" s="28"/>
      <c r="N5" s="28"/>
      <c r="O5" s="28"/>
      <c r="P5" s="28"/>
      <c r="Q5" s="28"/>
      <c r="R5" s="28"/>
      <c r="S5" s="28"/>
      <c r="T5" s="28"/>
      <c r="U5" s="28"/>
      <c r="V5" s="28"/>
      <c r="W5" s="28"/>
      <c r="X5" s="28"/>
      <c r="Y5" s="28"/>
      <c r="Z5" s="28"/>
      <c r="AA5" s="28"/>
      <c r="AB5" s="28"/>
    </row>
    <row r="6" customFormat="false" ht="15.75" hidden="false" customHeight="false" outlineLevel="0" collapsed="false">
      <c r="A6" s="896" t="s">
        <v>14956</v>
      </c>
      <c r="B6" s="896" t="s">
        <v>14957</v>
      </c>
      <c r="C6" s="897"/>
      <c r="D6" s="897"/>
      <c r="E6" s="97"/>
      <c r="F6" s="97"/>
      <c r="G6" s="97"/>
      <c r="H6" s="97"/>
      <c r="I6" s="97"/>
      <c r="J6" s="97"/>
      <c r="K6" s="97"/>
      <c r="L6" s="97"/>
      <c r="M6" s="97"/>
      <c r="N6" s="97"/>
      <c r="O6" s="97"/>
      <c r="P6" s="97"/>
      <c r="Q6" s="97"/>
      <c r="R6" s="97"/>
      <c r="S6" s="97"/>
      <c r="T6" s="97"/>
      <c r="U6" s="97"/>
      <c r="V6" s="97"/>
      <c r="W6" s="97"/>
      <c r="X6" s="97"/>
      <c r="Y6" s="97"/>
      <c r="Z6" s="97"/>
      <c r="AA6" s="97"/>
      <c r="AB6" s="97"/>
    </row>
    <row r="7" customFormat="false" ht="15.75" hidden="false" customHeight="false" outlineLevel="0" collapsed="false">
      <c r="A7" s="580" t="s">
        <v>14958</v>
      </c>
      <c r="B7" s="580" t="s">
        <v>14959</v>
      </c>
      <c r="C7" s="4" t="s">
        <v>14960</v>
      </c>
      <c r="D7" s="4"/>
      <c r="E7" s="4"/>
    </row>
    <row r="8" customFormat="false" ht="15.75" hidden="false" customHeight="false" outlineLevel="0" collapsed="false">
      <c r="A8" s="580" t="s">
        <v>14961</v>
      </c>
      <c r="B8" s="580" t="s">
        <v>14959</v>
      </c>
      <c r="C8" s="4" t="s">
        <v>14962</v>
      </c>
      <c r="D8" s="4"/>
    </row>
    <row r="9" customFormat="false" ht="15.75" hidden="false" customHeight="false" outlineLevel="0" collapsed="false">
      <c r="A9" s="580" t="s">
        <v>14963</v>
      </c>
      <c r="B9" s="580" t="s">
        <v>14964</v>
      </c>
      <c r="C9" s="14" t="s">
        <v>14965</v>
      </c>
      <c r="D9" s="14"/>
    </row>
    <row r="10" customFormat="false" ht="15.75" hidden="false" customHeight="false" outlineLevel="0" collapsed="false">
      <c r="A10" s="580"/>
      <c r="B10" s="71" t="s">
        <v>14966</v>
      </c>
      <c r="D10" s="71"/>
      <c r="E10" s="5"/>
    </row>
    <row r="11" customFormat="false" ht="15.75" hidden="false" customHeight="false" outlineLevel="0" collapsed="false">
      <c r="A11" s="580" t="s">
        <v>14967</v>
      </c>
      <c r="B11" s="580" t="s">
        <v>14968</v>
      </c>
      <c r="C11" s="4" t="s">
        <v>14969</v>
      </c>
      <c r="D11" s="4"/>
      <c r="E11" s="5"/>
    </row>
    <row r="12" customFormat="false" ht="15.75" hidden="false" customHeight="false" outlineLevel="0" collapsed="false">
      <c r="A12" s="580" t="s">
        <v>14967</v>
      </c>
      <c r="B12" s="580" t="s">
        <v>14959</v>
      </c>
      <c r="C12" s="535" t="s">
        <v>14970</v>
      </c>
      <c r="D12" s="535"/>
      <c r="E12" s="5"/>
    </row>
    <row r="13" customFormat="false" ht="15.75" hidden="false" customHeight="false" outlineLevel="0" collapsed="false">
      <c r="A13" s="463" t="s">
        <v>14967</v>
      </c>
      <c r="B13" s="580" t="s">
        <v>14964</v>
      </c>
      <c r="C13" s="535" t="s">
        <v>14971</v>
      </c>
      <c r="D13" s="535"/>
      <c r="E13" s="5"/>
    </row>
    <row r="14" customFormat="false" ht="15.75" hidden="false" customHeight="false" outlineLevel="0" collapsed="false">
      <c r="A14" s="580"/>
      <c r="B14" s="580"/>
      <c r="C14" s="71" t="s">
        <v>14972</v>
      </c>
      <c r="D14" s="71"/>
      <c r="E14" s="5"/>
    </row>
    <row r="15" customFormat="false" ht="15.75" hidden="false" customHeight="false" outlineLevel="0" collapsed="false">
      <c r="A15" s="580"/>
      <c r="B15" s="580"/>
      <c r="E15" s="5"/>
    </row>
    <row r="16" customFormat="false" ht="15.75" hidden="false" customHeight="false" outlineLevel="0" collapsed="false">
      <c r="A16" s="895" t="s">
        <v>14973</v>
      </c>
      <c r="B16" s="898"/>
      <c r="C16" s="899"/>
      <c r="D16" s="899"/>
      <c r="E16" s="591"/>
      <c r="F16" s="900"/>
      <c r="G16" s="900"/>
      <c r="H16" s="900"/>
      <c r="I16" s="900"/>
      <c r="J16" s="900"/>
      <c r="K16" s="900"/>
      <c r="L16" s="28"/>
      <c r="M16" s="28"/>
      <c r="N16" s="28"/>
      <c r="O16" s="28"/>
      <c r="P16" s="28"/>
      <c r="Q16" s="28"/>
      <c r="R16" s="28"/>
      <c r="S16" s="28"/>
      <c r="T16" s="28"/>
      <c r="U16" s="28"/>
      <c r="V16" s="28"/>
      <c r="W16" s="28"/>
      <c r="X16" s="28"/>
      <c r="Y16" s="28"/>
      <c r="Z16" s="28"/>
      <c r="AA16" s="28"/>
      <c r="AB16" s="28"/>
    </row>
    <row r="17" customFormat="false" ht="15.75" hidden="false" customHeight="false" outlineLevel="0" collapsed="false">
      <c r="A17" s="896" t="s">
        <v>14974</v>
      </c>
      <c r="B17" s="896" t="s">
        <v>14975</v>
      </c>
      <c r="C17" s="97"/>
      <c r="D17" s="3" t="s">
        <v>14976</v>
      </c>
      <c r="E17" s="901" t="s">
        <v>14977</v>
      </c>
      <c r="F17" s="902" t="s">
        <v>14978</v>
      </c>
      <c r="G17" s="903" t="n">
        <v>2015</v>
      </c>
      <c r="H17" s="903" t="n">
        <v>2016</v>
      </c>
      <c r="I17" s="903" t="n">
        <v>2017</v>
      </c>
      <c r="J17" s="903" t="n">
        <v>2018</v>
      </c>
      <c r="K17" s="903" t="n">
        <v>2020</v>
      </c>
      <c r="L17" s="903" t="n">
        <v>2022</v>
      </c>
      <c r="M17" s="97"/>
      <c r="N17" s="97"/>
      <c r="O17" s="97"/>
      <c r="P17" s="97"/>
      <c r="Q17" s="97"/>
      <c r="R17" s="97"/>
      <c r="S17" s="97"/>
      <c r="T17" s="97"/>
      <c r="U17" s="97"/>
      <c r="V17" s="97"/>
      <c r="W17" s="97"/>
      <c r="X17" s="97"/>
      <c r="Y17" s="97"/>
      <c r="Z17" s="97"/>
      <c r="AA17" s="97"/>
      <c r="AB17" s="97"/>
    </row>
    <row r="18" customFormat="false" ht="15.75" hidden="false" customHeight="false" outlineLevel="0" collapsed="false">
      <c r="A18" s="580" t="s">
        <v>14979</v>
      </c>
      <c r="B18" s="580" t="s">
        <v>14980</v>
      </c>
      <c r="C18" s="4" t="s">
        <v>14981</v>
      </c>
      <c r="D18" s="4" t="s">
        <v>14982</v>
      </c>
      <c r="E18" s="14" t="s">
        <v>14983</v>
      </c>
      <c r="F18" s="5" t="s">
        <v>14984</v>
      </c>
      <c r="G18" s="891" t="s">
        <v>14985</v>
      </c>
      <c r="H18" s="4" t="s">
        <v>14986</v>
      </c>
      <c r="I18" s="4" t="s">
        <v>14987</v>
      </c>
      <c r="J18" s="4" t="s">
        <v>14988</v>
      </c>
      <c r="L18" s="4" t="s">
        <v>14989</v>
      </c>
    </row>
    <row r="19" customFormat="false" ht="15.75" hidden="false" customHeight="false" outlineLevel="0" collapsed="false">
      <c r="A19" s="106" t="s">
        <v>14990</v>
      </c>
      <c r="B19" s="106" t="s">
        <v>14991</v>
      </c>
      <c r="C19" s="4" t="s">
        <v>14992</v>
      </c>
      <c r="D19" s="14" t="s">
        <v>14993</v>
      </c>
      <c r="E19" s="14" t="s">
        <v>14994</v>
      </c>
      <c r="F19" s="106" t="s">
        <v>14995</v>
      </c>
      <c r="G19" s="227" t="s">
        <v>14996</v>
      </c>
      <c r="H19" s="4" t="s">
        <v>14997</v>
      </c>
      <c r="I19" s="4" t="s">
        <v>14998</v>
      </c>
      <c r="J19" s="4" t="s">
        <v>14999</v>
      </c>
      <c r="L19" s="4" t="s">
        <v>15000</v>
      </c>
    </row>
    <row r="20" customFormat="false" ht="15.75" hidden="false" customHeight="false" outlineLevel="0" collapsed="false">
      <c r="A20" s="580" t="s">
        <v>15001</v>
      </c>
      <c r="B20" s="580" t="s">
        <v>15002</v>
      </c>
      <c r="C20" s="4" t="s">
        <v>15003</v>
      </c>
      <c r="D20" s="14" t="s">
        <v>15004</v>
      </c>
      <c r="E20" s="14" t="s">
        <v>15005</v>
      </c>
      <c r="F20" s="5" t="s">
        <v>15006</v>
      </c>
      <c r="G20" s="4" t="s">
        <v>15007</v>
      </c>
      <c r="H20" s="891" t="s">
        <v>15008</v>
      </c>
      <c r="I20" s="4" t="s">
        <v>15009</v>
      </c>
      <c r="J20" s="4" t="s">
        <v>15010</v>
      </c>
      <c r="K20" s="4" t="s">
        <v>15011</v>
      </c>
      <c r="L20" s="4" t="s">
        <v>15012</v>
      </c>
    </row>
    <row r="21" customFormat="false" ht="15.75" hidden="false" customHeight="false" outlineLevel="0" collapsed="false">
      <c r="A21" s="580" t="s">
        <v>15013</v>
      </c>
      <c r="B21" s="580" t="s">
        <v>15014</v>
      </c>
      <c r="C21" s="521" t="s">
        <v>15015</v>
      </c>
      <c r="D21" s="14" t="s">
        <v>15016</v>
      </c>
      <c r="E21" s="14" t="s">
        <v>15017</v>
      </c>
      <c r="F21" s="36" t="n">
        <v>798</v>
      </c>
      <c r="G21" s="106" t="s">
        <v>14995</v>
      </c>
      <c r="H21" s="4" t="s">
        <v>15018</v>
      </c>
      <c r="I21" s="891" t="s">
        <v>15019</v>
      </c>
      <c r="J21" s="4" t="s">
        <v>15020</v>
      </c>
      <c r="K21" s="4" t="s">
        <v>15021</v>
      </c>
      <c r="L21" s="106" t="s">
        <v>15022</v>
      </c>
    </row>
    <row r="22" customFormat="false" ht="15.75" hidden="false" customHeight="false" outlineLevel="0" collapsed="false">
      <c r="A22" s="3"/>
      <c r="F22" s="3"/>
    </row>
    <row r="23" customFormat="false" ht="15.75" hidden="false" customHeight="false" outlineLevel="0" collapsed="false">
      <c r="A23" s="3" t="s">
        <v>15023</v>
      </c>
      <c r="F23" s="3"/>
    </row>
    <row r="24" customFormat="false" ht="15.75" hidden="false" customHeight="false" outlineLevel="0" collapsed="false">
      <c r="F24" s="3" t="s">
        <v>15024</v>
      </c>
    </row>
    <row r="25" customFormat="false" ht="15.75" hidden="false" customHeight="false" outlineLevel="0" collapsed="false">
      <c r="A25" s="895" t="s">
        <v>15025</v>
      </c>
      <c r="B25" s="904"/>
      <c r="C25" s="905"/>
      <c r="D25" s="46"/>
      <c r="E25" s="46"/>
      <c r="F25" s="28"/>
      <c r="G25" s="28"/>
      <c r="H25" s="28"/>
      <c r="I25" s="28"/>
      <c r="J25" s="28"/>
      <c r="K25" s="28"/>
      <c r="L25" s="28"/>
      <c r="M25" s="28"/>
      <c r="N25" s="28"/>
      <c r="O25" s="28"/>
      <c r="P25" s="28"/>
      <c r="Q25" s="28"/>
      <c r="R25" s="28"/>
      <c r="S25" s="28"/>
      <c r="T25" s="28"/>
      <c r="U25" s="28"/>
      <c r="V25" s="28"/>
      <c r="W25" s="28"/>
      <c r="X25" s="28"/>
      <c r="Y25" s="28"/>
      <c r="Z25" s="28"/>
      <c r="AA25" s="28"/>
      <c r="AB25" s="28"/>
    </row>
    <row r="26" customFormat="false" ht="15.75" hidden="false" customHeight="false" outlineLevel="0" collapsed="false">
      <c r="A26" s="906"/>
      <c r="B26" s="623" t="s">
        <v>15026</v>
      </c>
      <c r="C26" s="55" t="s">
        <v>15027</v>
      </c>
      <c r="D26" s="59" t="s">
        <v>15028</v>
      </c>
      <c r="E26" s="59"/>
      <c r="F26" s="97"/>
      <c r="G26" s="97"/>
      <c r="H26" s="97"/>
      <c r="I26" s="97"/>
      <c r="J26" s="97"/>
      <c r="K26" s="97"/>
      <c r="L26" s="97"/>
      <c r="M26" s="97"/>
      <c r="N26" s="97"/>
      <c r="O26" s="97"/>
      <c r="P26" s="97"/>
      <c r="Q26" s="97"/>
      <c r="R26" s="97"/>
      <c r="S26" s="97"/>
      <c r="T26" s="97"/>
      <c r="U26" s="97"/>
      <c r="V26" s="97"/>
      <c r="W26" s="97"/>
      <c r="X26" s="97"/>
      <c r="Y26" s="97"/>
      <c r="Z26" s="97"/>
      <c r="AA26" s="97"/>
      <c r="AB26" s="97"/>
    </row>
    <row r="27" customFormat="false" ht="15.75" hidden="false" customHeight="false" outlineLevel="0" collapsed="false">
      <c r="A27" s="906"/>
      <c r="B27" s="623" t="s">
        <v>15026</v>
      </c>
      <c r="C27" s="55" t="s">
        <v>14992</v>
      </c>
      <c r="D27" s="59" t="s">
        <v>15029</v>
      </c>
      <c r="E27" s="59"/>
      <c r="F27" s="97"/>
      <c r="G27" s="97"/>
      <c r="H27" s="97"/>
      <c r="I27" s="97"/>
      <c r="J27" s="97"/>
      <c r="K27" s="97"/>
      <c r="L27" s="97"/>
      <c r="M27" s="97"/>
      <c r="N27" s="97"/>
      <c r="O27" s="97"/>
      <c r="P27" s="97"/>
      <c r="Q27" s="97"/>
      <c r="R27" s="97"/>
      <c r="S27" s="97"/>
      <c r="T27" s="97"/>
      <c r="U27" s="97"/>
      <c r="V27" s="97"/>
      <c r="W27" s="97"/>
      <c r="X27" s="97"/>
      <c r="Y27" s="97"/>
      <c r="Z27" s="97"/>
      <c r="AA27" s="97"/>
      <c r="AB27" s="97"/>
    </row>
    <row r="28" customFormat="false" ht="15.75" hidden="false" customHeight="false" outlineLevel="0" collapsed="false">
      <c r="A28" s="906"/>
      <c r="B28" s="623" t="s">
        <v>15026</v>
      </c>
      <c r="C28" s="55" t="s">
        <v>15030</v>
      </c>
      <c r="D28" s="59" t="s">
        <v>15031</v>
      </c>
      <c r="E28" s="59"/>
      <c r="F28" s="97"/>
      <c r="G28" s="97"/>
      <c r="H28" s="97"/>
      <c r="I28" s="97"/>
      <c r="J28" s="97"/>
      <c r="K28" s="97"/>
      <c r="L28" s="97"/>
      <c r="M28" s="97"/>
      <c r="N28" s="97"/>
      <c r="O28" s="97"/>
      <c r="P28" s="97"/>
      <c r="Q28" s="97"/>
      <c r="R28" s="97"/>
      <c r="S28" s="97"/>
      <c r="T28" s="97"/>
      <c r="U28" s="97"/>
      <c r="V28" s="97"/>
      <c r="W28" s="97"/>
      <c r="X28" s="97"/>
      <c r="Y28" s="97"/>
      <c r="Z28" s="97"/>
      <c r="AA28" s="97"/>
      <c r="AB28" s="97"/>
    </row>
    <row r="29" customFormat="false" ht="15.75" hidden="false" customHeight="false" outlineLevel="0" collapsed="false">
      <c r="A29" s="906"/>
      <c r="B29" s="623" t="s">
        <v>15002</v>
      </c>
      <c r="C29" s="55" t="s">
        <v>7665</v>
      </c>
      <c r="D29" s="59" t="s">
        <v>15032</v>
      </c>
      <c r="E29" s="59"/>
      <c r="F29" s="97"/>
      <c r="G29" s="97"/>
      <c r="H29" s="97"/>
      <c r="I29" s="97"/>
      <c r="J29" s="97"/>
      <c r="K29" s="97"/>
      <c r="L29" s="97"/>
      <c r="M29" s="97"/>
      <c r="N29" s="97"/>
      <c r="O29" s="97"/>
      <c r="P29" s="97"/>
      <c r="Q29" s="97"/>
      <c r="R29" s="97"/>
      <c r="S29" s="97"/>
      <c r="T29" s="97"/>
      <c r="U29" s="97"/>
      <c r="V29" s="97"/>
      <c r="W29" s="97"/>
      <c r="X29" s="97"/>
      <c r="Y29" s="97"/>
      <c r="Z29" s="97"/>
      <c r="AA29" s="97"/>
      <c r="AB29" s="97"/>
    </row>
    <row r="30" customFormat="false" ht="15.75" hidden="false" customHeight="false" outlineLevel="0" collapsed="false">
      <c r="A30" s="906"/>
      <c r="B30" s="623"/>
      <c r="C30" s="55"/>
      <c r="D30" s="59"/>
      <c r="E30" s="59"/>
      <c r="F30" s="97"/>
      <c r="G30" s="97"/>
      <c r="H30" s="97"/>
      <c r="I30" s="97"/>
      <c r="J30" s="97"/>
      <c r="K30" s="97"/>
      <c r="L30" s="97"/>
      <c r="M30" s="97"/>
      <c r="N30" s="97"/>
      <c r="O30" s="97"/>
      <c r="P30" s="97"/>
      <c r="Q30" s="97"/>
      <c r="R30" s="97"/>
      <c r="S30" s="97"/>
      <c r="T30" s="97"/>
      <c r="U30" s="97"/>
      <c r="V30" s="97"/>
      <c r="W30" s="97"/>
      <c r="X30" s="97"/>
      <c r="Y30" s="97"/>
      <c r="Z30" s="97"/>
      <c r="AA30" s="97"/>
      <c r="AB30" s="97"/>
    </row>
    <row r="31" customFormat="false" ht="15.75" hidden="false" customHeight="false" outlineLevel="0" collapsed="false">
      <c r="A31" s="895" t="s">
        <v>15033</v>
      </c>
      <c r="B31" s="895"/>
      <c r="C31" s="905"/>
      <c r="D31" s="905"/>
      <c r="E31" s="28"/>
      <c r="F31" s="28"/>
      <c r="G31" s="28"/>
      <c r="H31" s="28"/>
      <c r="I31" s="28"/>
      <c r="J31" s="28"/>
      <c r="K31" s="28"/>
    </row>
    <row r="32" customFormat="false" ht="15.75" hidden="false" customHeight="false" outlineLevel="0" collapsed="false">
      <c r="A32" s="623"/>
      <c r="B32" s="896"/>
      <c r="C32" s="897" t="s">
        <v>15034</v>
      </c>
      <c r="D32" s="97"/>
      <c r="E32" s="897" t="s">
        <v>15035</v>
      </c>
      <c r="F32" s="907" t="s">
        <v>15036</v>
      </c>
      <c r="G32" s="71" t="s">
        <v>15037</v>
      </c>
      <c r="H32" s="897" t="s">
        <v>15038</v>
      </c>
      <c r="I32" s="97"/>
      <c r="J32" s="97"/>
      <c r="K32" s="97"/>
      <c r="L32" s="97"/>
      <c r="M32" s="97"/>
      <c r="N32" s="97"/>
      <c r="O32" s="97"/>
      <c r="P32" s="97"/>
      <c r="Q32" s="97"/>
      <c r="R32" s="97"/>
      <c r="S32" s="97"/>
      <c r="T32" s="97"/>
      <c r="U32" s="97"/>
      <c r="V32" s="97"/>
      <c r="W32" s="97"/>
      <c r="X32" s="97"/>
      <c r="Y32" s="97"/>
      <c r="Z32" s="97"/>
      <c r="AA32" s="97"/>
      <c r="AB32" s="97"/>
    </row>
    <row r="33" customFormat="false" ht="15.75" hidden="false" customHeight="false" outlineLevel="0" collapsed="false">
      <c r="A33" s="580"/>
      <c r="B33" s="580" t="s">
        <v>15039</v>
      </c>
      <c r="C33" s="3" t="s">
        <v>4454</v>
      </c>
      <c r="D33" s="341" t="s">
        <v>15040</v>
      </c>
      <c r="E33" s="5" t="s">
        <v>15041</v>
      </c>
      <c r="F33" s="2" t="n">
        <v>1995</v>
      </c>
    </row>
    <row r="34" customFormat="false" ht="15.75" hidden="false" customHeight="false" outlineLevel="0" collapsed="false">
      <c r="A34" s="580"/>
      <c r="B34" s="580" t="s">
        <v>15042</v>
      </c>
      <c r="C34" s="3" t="s">
        <v>1774</v>
      </c>
      <c r="D34" s="77" t="s">
        <v>15043</v>
      </c>
      <c r="E34" s="5" t="s">
        <v>15044</v>
      </c>
      <c r="F34" s="2" t="n">
        <v>2006</v>
      </c>
    </row>
    <row r="35" customFormat="false" ht="15.75" hidden="false" customHeight="false" outlineLevel="0" collapsed="false">
      <c r="A35" s="580"/>
      <c r="B35" s="580" t="s">
        <v>15042</v>
      </c>
      <c r="C35" s="3" t="s">
        <v>1774</v>
      </c>
      <c r="D35" s="341" t="s">
        <v>10716</v>
      </c>
      <c r="E35" s="5" t="s">
        <v>15045</v>
      </c>
      <c r="F35" s="2" t="s">
        <v>15046</v>
      </c>
      <c r="G35" s="2" t="n">
        <v>2012</v>
      </c>
      <c r="H35" s="2" t="n">
        <v>2014</v>
      </c>
      <c r="I35" s="2" t="s">
        <v>15047</v>
      </c>
    </row>
    <row r="36" customFormat="false" ht="15.75" hidden="false" customHeight="false" outlineLevel="0" collapsed="false">
      <c r="A36" s="580"/>
      <c r="B36" s="580" t="s">
        <v>15048</v>
      </c>
      <c r="C36" s="3" t="s">
        <v>4596</v>
      </c>
      <c r="D36" s="341" t="s">
        <v>15049</v>
      </c>
      <c r="E36" s="5" t="s">
        <v>15049</v>
      </c>
      <c r="F36" s="2" t="n">
        <v>1997</v>
      </c>
    </row>
    <row r="37" customFormat="false" ht="15.75" hidden="false" customHeight="false" outlineLevel="0" collapsed="false">
      <c r="A37" s="580"/>
      <c r="B37" s="580" t="s">
        <v>15048</v>
      </c>
      <c r="C37" s="3" t="s">
        <v>4596</v>
      </c>
      <c r="D37" s="341" t="s">
        <v>15050</v>
      </c>
      <c r="E37" s="5"/>
      <c r="F37" s="2" t="s">
        <v>15046</v>
      </c>
    </row>
    <row r="38" customFormat="false" ht="15.75" hidden="false" customHeight="false" outlineLevel="0" collapsed="false">
      <c r="A38" s="580"/>
      <c r="B38" s="580"/>
      <c r="C38" s="71"/>
      <c r="D38" s="4"/>
      <c r="E38" s="5"/>
      <c r="F38" s="2"/>
    </row>
    <row r="39" customFormat="false" ht="15.75" hidden="false" customHeight="false" outlineLevel="0" collapsed="false">
      <c r="A39" s="580"/>
      <c r="B39" s="580"/>
      <c r="C39" s="71" t="s">
        <v>15051</v>
      </c>
      <c r="D39" s="4"/>
      <c r="E39" s="5"/>
      <c r="F39" s="2"/>
    </row>
    <row r="40" customFormat="false" ht="15.75" hidden="false" customHeight="false" outlineLevel="0" collapsed="false">
      <c r="A40" s="580"/>
      <c r="B40" s="580" t="s">
        <v>15042</v>
      </c>
      <c r="C40" s="3" t="s">
        <v>54</v>
      </c>
      <c r="D40" s="341" t="s">
        <v>15052</v>
      </c>
      <c r="E40" s="5" t="s">
        <v>15053</v>
      </c>
      <c r="F40" s="2" t="n">
        <v>1999</v>
      </c>
    </row>
    <row r="41" customFormat="false" ht="15.75" hidden="false" customHeight="false" outlineLevel="0" collapsed="false">
      <c r="A41" s="580"/>
      <c r="B41" s="580" t="s">
        <v>15042</v>
      </c>
      <c r="C41" s="3" t="s">
        <v>5781</v>
      </c>
      <c r="D41" s="341" t="s">
        <v>15054</v>
      </c>
      <c r="E41" s="5" t="s">
        <v>15055</v>
      </c>
      <c r="F41" s="2" t="n">
        <v>2007</v>
      </c>
    </row>
    <row r="42" customFormat="false" ht="15.75" hidden="false" customHeight="false" outlineLevel="0" collapsed="false">
      <c r="A42" s="908"/>
      <c r="B42" s="908" t="s">
        <v>15042</v>
      </c>
      <c r="C42" s="909" t="s">
        <v>9765</v>
      </c>
      <c r="D42" s="355" t="s">
        <v>15056</v>
      </c>
      <c r="E42" s="910" t="s">
        <v>15057</v>
      </c>
      <c r="F42" s="311" t="n">
        <v>2002</v>
      </c>
      <c r="H42" s="748"/>
      <c r="I42" s="748"/>
      <c r="J42" s="748"/>
      <c r="K42" s="748"/>
      <c r="L42" s="748"/>
      <c r="M42" s="748"/>
      <c r="N42" s="748"/>
      <c r="O42" s="748"/>
      <c r="P42" s="748"/>
      <c r="Q42" s="748"/>
      <c r="R42" s="748"/>
      <c r="S42" s="748"/>
      <c r="T42" s="748"/>
      <c r="U42" s="748"/>
      <c r="V42" s="748"/>
      <c r="W42" s="748"/>
      <c r="X42" s="748"/>
      <c r="Y42" s="748"/>
      <c r="Z42" s="748"/>
      <c r="AA42" s="748"/>
      <c r="AB42" s="748"/>
    </row>
    <row r="43" customFormat="false" ht="15.75" hidden="false" customHeight="false" outlineLevel="0" collapsed="false">
      <c r="A43" s="580"/>
      <c r="B43" s="580" t="s">
        <v>4082</v>
      </c>
      <c r="C43" s="3" t="s">
        <v>15058</v>
      </c>
      <c r="D43" s="341" t="s">
        <v>15059</v>
      </c>
      <c r="E43" s="5" t="s">
        <v>15060</v>
      </c>
      <c r="F43" s="2" t="n">
        <v>2015</v>
      </c>
      <c r="I43" s="4" t="s">
        <v>15061</v>
      </c>
    </row>
    <row r="44" customFormat="false" ht="15.75" hidden="false" customHeight="false" outlineLevel="0" collapsed="false">
      <c r="A44" s="580"/>
      <c r="B44" s="580" t="s">
        <v>15042</v>
      </c>
      <c r="C44" s="3" t="s">
        <v>154</v>
      </c>
      <c r="D44" s="341" t="s">
        <v>15062</v>
      </c>
      <c r="E44" s="5" t="s">
        <v>4907</v>
      </c>
      <c r="F44" s="2" t="n">
        <v>2009</v>
      </c>
    </row>
    <row r="45" customFormat="false" ht="15.75" hidden="false" customHeight="false" outlineLevel="0" collapsed="false">
      <c r="A45" s="580"/>
      <c r="B45" s="580" t="s">
        <v>15063</v>
      </c>
      <c r="C45" s="3" t="s">
        <v>7412</v>
      </c>
      <c r="D45" s="341" t="s">
        <v>15064</v>
      </c>
      <c r="E45" s="521" t="s">
        <v>15065</v>
      </c>
      <c r="F45" s="2" t="n">
        <v>2007</v>
      </c>
    </row>
    <row r="46" customFormat="false" ht="15.75" hidden="false" customHeight="false" outlineLevel="0" collapsed="false">
      <c r="A46" s="580"/>
      <c r="B46" s="580" t="s">
        <v>15042</v>
      </c>
      <c r="C46" s="3" t="s">
        <v>170</v>
      </c>
      <c r="D46" s="341" t="s">
        <v>15066</v>
      </c>
      <c r="E46" s="5" t="s">
        <v>15067</v>
      </c>
      <c r="F46" s="2" t="n">
        <v>2004</v>
      </c>
    </row>
    <row r="47" customFormat="false" ht="15.75" hidden="false" customHeight="false" outlineLevel="0" collapsed="false">
      <c r="A47" s="580"/>
      <c r="B47" s="580" t="s">
        <v>4079</v>
      </c>
      <c r="C47" s="3" t="s">
        <v>7810</v>
      </c>
      <c r="D47" s="341" t="s">
        <v>15068</v>
      </c>
      <c r="E47" s="5" t="s">
        <v>15069</v>
      </c>
      <c r="F47" s="2" t="n">
        <v>2005</v>
      </c>
    </row>
    <row r="48" customFormat="false" ht="15.75" hidden="false" customHeight="false" outlineLevel="0" collapsed="false">
      <c r="A48" s="580"/>
      <c r="B48" s="580" t="s">
        <v>4079</v>
      </c>
      <c r="C48" s="3" t="s">
        <v>11342</v>
      </c>
      <c r="D48" s="341" t="s">
        <v>14981</v>
      </c>
      <c r="E48" s="5" t="s">
        <v>15069</v>
      </c>
      <c r="F48" s="2" t="n">
        <v>2014</v>
      </c>
    </row>
    <row r="49" customFormat="false" ht="15.75" hidden="false" customHeight="false" outlineLevel="0" collapsed="false">
      <c r="A49" s="580"/>
      <c r="B49" s="580" t="s">
        <v>4079</v>
      </c>
      <c r="C49" s="3" t="s">
        <v>5988</v>
      </c>
      <c r="D49" s="341" t="s">
        <v>15070</v>
      </c>
      <c r="E49" s="5" t="s">
        <v>15071</v>
      </c>
      <c r="F49" s="2" t="n">
        <v>2014</v>
      </c>
    </row>
    <row r="50" customFormat="false" ht="15.75" hidden="false" customHeight="false" outlineLevel="0" collapsed="false">
      <c r="A50" s="580"/>
      <c r="B50" s="580" t="s">
        <v>15042</v>
      </c>
      <c r="C50" s="3" t="s">
        <v>15072</v>
      </c>
      <c r="D50" s="341" t="s">
        <v>15073</v>
      </c>
      <c r="E50" s="5" t="s">
        <v>15074</v>
      </c>
      <c r="F50" s="2" t="n">
        <v>2013</v>
      </c>
    </row>
    <row r="51" customFormat="false" ht="15.75" hidden="false" customHeight="false" outlineLevel="0" collapsed="false">
      <c r="A51" s="580"/>
      <c r="B51" s="580" t="s">
        <v>15042</v>
      </c>
      <c r="C51" s="909" t="s">
        <v>8859</v>
      </c>
      <c r="D51" s="341" t="s">
        <v>15075</v>
      </c>
      <c r="E51" s="5" t="s">
        <v>15076</v>
      </c>
      <c r="F51" s="2" t="n">
        <v>1944</v>
      </c>
    </row>
    <row r="52" customFormat="false" ht="15.75" hidden="false" customHeight="false" outlineLevel="0" collapsed="false">
      <c r="A52" s="580"/>
      <c r="B52" s="580" t="s">
        <v>4082</v>
      </c>
      <c r="C52" s="3" t="s">
        <v>15077</v>
      </c>
      <c r="D52" s="341" t="s">
        <v>15078</v>
      </c>
      <c r="E52" s="5" t="s">
        <v>15078</v>
      </c>
      <c r="F52" s="2" t="n">
        <v>2016</v>
      </c>
    </row>
    <row r="53" customFormat="false" ht="15.75" hidden="false" customHeight="false" outlineLevel="0" collapsed="false">
      <c r="A53" s="580"/>
      <c r="B53" s="580" t="s">
        <v>4082</v>
      </c>
      <c r="C53" s="3" t="s">
        <v>11900</v>
      </c>
      <c r="D53" s="341" t="s">
        <v>15079</v>
      </c>
      <c r="E53" s="5" t="s">
        <v>15080</v>
      </c>
      <c r="F53" s="2" t="n">
        <v>2017</v>
      </c>
    </row>
    <row r="54" customFormat="false" ht="15.75" hidden="false" customHeight="false" outlineLevel="0" collapsed="false">
      <c r="A54" s="580"/>
      <c r="B54" s="580"/>
      <c r="D54" s="4"/>
      <c r="E54" s="5"/>
    </row>
    <row r="55" customFormat="false" ht="15.75" hidden="false" customHeight="false" outlineLevel="0" collapsed="false">
      <c r="A55" s="580"/>
      <c r="B55" s="580"/>
      <c r="C55" s="71" t="s">
        <v>15081</v>
      </c>
      <c r="E55" s="5"/>
    </row>
    <row r="56" customFormat="false" ht="15.75" hidden="false" customHeight="false" outlineLevel="0" collapsed="false">
      <c r="A56" s="580"/>
      <c r="B56" s="580" t="s">
        <v>15042</v>
      </c>
      <c r="C56" s="3" t="s">
        <v>15082</v>
      </c>
      <c r="D56" s="4" t="s">
        <v>15083</v>
      </c>
      <c r="E56" s="4" t="s">
        <v>15083</v>
      </c>
    </row>
    <row r="57" customFormat="false" ht="15.75" hidden="false" customHeight="false" outlineLevel="0" collapsed="false">
      <c r="A57" s="580"/>
      <c r="B57" s="580" t="s">
        <v>15042</v>
      </c>
      <c r="C57" s="3" t="s">
        <v>15084</v>
      </c>
      <c r="D57" s="4" t="s">
        <v>15085</v>
      </c>
      <c r="E57" s="4" t="s">
        <v>15085</v>
      </c>
    </row>
    <row r="58" customFormat="false" ht="15.75" hidden="false" customHeight="false" outlineLevel="0" collapsed="false">
      <c r="A58" s="580"/>
      <c r="B58" s="580" t="s">
        <v>15039</v>
      </c>
      <c r="C58" s="3" t="s">
        <v>10118</v>
      </c>
      <c r="D58" s="4" t="s">
        <v>15086</v>
      </c>
      <c r="E58" s="4" t="s">
        <v>15087</v>
      </c>
      <c r="F58" s="4" t="s">
        <v>15088</v>
      </c>
      <c r="G58" s="4" t="s">
        <v>15089</v>
      </c>
    </row>
    <row r="59" customFormat="false" ht="15.75" hidden="false" customHeight="false" outlineLevel="0" collapsed="false">
      <c r="A59" s="580"/>
      <c r="B59" s="580"/>
      <c r="E59" s="5"/>
    </row>
    <row r="60" customFormat="false" ht="15.75" hidden="false" customHeight="false" outlineLevel="0" collapsed="false">
      <c r="A60" s="895" t="s">
        <v>15090</v>
      </c>
      <c r="B60" s="895"/>
      <c r="C60" s="28"/>
      <c r="D60" s="28"/>
      <c r="E60" s="46"/>
      <c r="F60" s="28"/>
      <c r="G60" s="28"/>
      <c r="H60" s="28"/>
      <c r="I60" s="28"/>
      <c r="J60" s="28"/>
      <c r="K60" s="28"/>
      <c r="L60" s="28"/>
      <c r="M60" s="28"/>
      <c r="N60" s="28"/>
      <c r="O60" s="28"/>
      <c r="P60" s="28"/>
      <c r="Q60" s="28"/>
      <c r="R60" s="28"/>
      <c r="S60" s="28"/>
      <c r="T60" s="28"/>
      <c r="U60" s="28"/>
      <c r="V60" s="28"/>
      <c r="W60" s="28"/>
      <c r="X60" s="28"/>
      <c r="Y60" s="28"/>
      <c r="Z60" s="28"/>
      <c r="AA60" s="28"/>
      <c r="AB60" s="28"/>
    </row>
    <row r="61" customFormat="false" ht="15.75" hidden="false" customHeight="false" outlineLevel="0" collapsed="false">
      <c r="A61" s="580"/>
      <c r="B61" s="580"/>
      <c r="C61" s="4" t="s">
        <v>15091</v>
      </c>
      <c r="D61" s="4" t="s">
        <v>15092</v>
      </c>
      <c r="E61" s="5"/>
    </row>
    <row r="62" customFormat="false" ht="15.75" hidden="false" customHeight="false" outlineLevel="0" collapsed="false">
      <c r="A62" s="580"/>
      <c r="B62" s="580"/>
      <c r="C62" s="4" t="s">
        <v>15093</v>
      </c>
      <c r="D62" s="4" t="s">
        <v>15094</v>
      </c>
      <c r="E62" s="5"/>
    </row>
    <row r="63" customFormat="false" ht="15.75" hidden="false" customHeight="false" outlineLevel="0" collapsed="false">
      <c r="A63" s="580"/>
      <c r="B63" s="580"/>
      <c r="C63" s="4" t="s">
        <v>15095</v>
      </c>
      <c r="D63" s="4" t="s">
        <v>15096</v>
      </c>
      <c r="E63" s="5"/>
    </row>
    <row r="64" customFormat="false" ht="15.75" hidden="false" customHeight="false" outlineLevel="0" collapsed="false">
      <c r="A64" s="580"/>
      <c r="B64" s="580"/>
      <c r="C64" s="4" t="s">
        <v>15097</v>
      </c>
      <c r="D64" s="4" t="s">
        <v>15098</v>
      </c>
      <c r="E64" s="5"/>
    </row>
    <row r="65" customFormat="false" ht="15.75" hidden="false" customHeight="false" outlineLevel="0" collapsed="false">
      <c r="A65" s="580"/>
      <c r="B65" s="580"/>
      <c r="C65" s="4" t="s">
        <v>15099</v>
      </c>
      <c r="D65" s="4"/>
      <c r="E65" s="5"/>
    </row>
    <row r="66" customFormat="false" ht="15.75" hidden="false" customHeight="false" outlineLevel="0" collapsed="false">
      <c r="A66" s="580"/>
      <c r="B66" s="580"/>
      <c r="C66" s="4" t="s">
        <v>15100</v>
      </c>
      <c r="E66" s="5"/>
    </row>
    <row r="67" customFormat="false" ht="15.75" hidden="false" customHeight="false" outlineLevel="0" collapsed="false">
      <c r="A67" s="580"/>
      <c r="B67" s="580"/>
      <c r="C67" s="4" t="s">
        <v>15101</v>
      </c>
      <c r="E67" s="5"/>
    </row>
    <row r="68" customFormat="false" ht="15.75" hidden="false" customHeight="false" outlineLevel="0" collapsed="false">
      <c r="A68" s="580"/>
      <c r="B68" s="580"/>
      <c r="C68" s="4" t="s">
        <v>15102</v>
      </c>
      <c r="E68" s="5"/>
    </row>
    <row r="69" customFormat="false" ht="15.75" hidden="false" customHeight="false" outlineLevel="0" collapsed="false">
      <c r="A69" s="580"/>
      <c r="B69" s="580"/>
      <c r="C69" s="4" t="s">
        <v>15103</v>
      </c>
      <c r="D69" s="3"/>
      <c r="E69" s="5"/>
    </row>
    <row r="70" customFormat="false" ht="15.75" hidden="false" customHeight="false" outlineLevel="0" collapsed="false">
      <c r="A70" s="580"/>
      <c r="B70" s="580"/>
      <c r="E70" s="5"/>
    </row>
    <row r="71" customFormat="false" ht="15.75" hidden="false" customHeight="false" outlineLevel="0" collapsed="false">
      <c r="A71" s="895" t="s">
        <v>15104</v>
      </c>
      <c r="B71" s="904"/>
      <c r="C71" s="28"/>
      <c r="D71" s="28"/>
      <c r="E71" s="46"/>
      <c r="F71" s="28"/>
      <c r="G71" s="28"/>
      <c r="H71" s="28"/>
      <c r="I71" s="28"/>
      <c r="J71" s="28"/>
      <c r="K71" s="28"/>
      <c r="L71" s="28"/>
      <c r="M71" s="28"/>
      <c r="N71" s="28"/>
      <c r="O71" s="28"/>
      <c r="P71" s="28"/>
      <c r="Q71" s="28"/>
      <c r="R71" s="28"/>
      <c r="S71" s="28"/>
      <c r="T71" s="28"/>
      <c r="U71" s="28"/>
      <c r="V71" s="28"/>
      <c r="W71" s="28"/>
      <c r="X71" s="28"/>
      <c r="Y71" s="28"/>
      <c r="Z71" s="28"/>
      <c r="AA71" s="28"/>
      <c r="AB71" s="28"/>
    </row>
    <row r="72" customFormat="false" ht="15.75" hidden="false" customHeight="false" outlineLevel="0" collapsed="false">
      <c r="A72" s="580"/>
      <c r="B72" s="580"/>
      <c r="C72" s="4" t="s">
        <v>15093</v>
      </c>
      <c r="D72" s="911" t="s">
        <v>15105</v>
      </c>
      <c r="E72" s="5"/>
    </row>
    <row r="73" customFormat="false" ht="15.75" hidden="false" customHeight="false" outlineLevel="0" collapsed="false">
      <c r="A73" s="580"/>
      <c r="B73" s="580"/>
      <c r="C73" s="4" t="s">
        <v>15106</v>
      </c>
      <c r="D73" s="911" t="s">
        <v>15107</v>
      </c>
      <c r="E73" s="5"/>
    </row>
    <row r="74" customFormat="false" ht="15.75" hidden="false" customHeight="false" outlineLevel="0" collapsed="false">
      <c r="A74" s="580"/>
      <c r="B74" s="580"/>
      <c r="C74" s="4" t="s">
        <v>15108</v>
      </c>
      <c r="D74" s="911" t="s">
        <v>15109</v>
      </c>
      <c r="E74" s="5"/>
    </row>
    <row r="75" customFormat="false" ht="15.75" hidden="false" customHeight="false" outlineLevel="0" collapsed="false">
      <c r="A75" s="580"/>
      <c r="B75" s="580"/>
      <c r="C75" s="4" t="s">
        <v>15110</v>
      </c>
      <c r="D75" s="911" t="s">
        <v>15111</v>
      </c>
      <c r="E75" s="5"/>
    </row>
    <row r="76" customFormat="false" ht="15.75" hidden="false" customHeight="false" outlineLevel="0" collapsed="false">
      <c r="A76" s="580"/>
      <c r="B76" s="580"/>
      <c r="E76" s="5"/>
    </row>
    <row r="77" customFormat="false" ht="15.75" hidden="false" customHeight="false" outlineLevel="0" collapsed="false">
      <c r="A77" s="895" t="s">
        <v>15112</v>
      </c>
      <c r="B77" s="895"/>
      <c r="C77" s="28"/>
      <c r="D77" s="28"/>
      <c r="E77" s="46"/>
      <c r="F77" s="28"/>
      <c r="G77" s="28"/>
      <c r="H77" s="28"/>
      <c r="I77" s="28"/>
      <c r="J77" s="28"/>
      <c r="K77" s="28"/>
      <c r="L77" s="28"/>
      <c r="M77" s="28"/>
      <c r="N77" s="28"/>
      <c r="O77" s="28"/>
      <c r="P77" s="28"/>
      <c r="Q77" s="28"/>
      <c r="R77" s="28"/>
      <c r="S77" s="28"/>
      <c r="T77" s="28"/>
      <c r="U77" s="28"/>
      <c r="V77" s="28"/>
      <c r="W77" s="28"/>
      <c r="X77" s="28"/>
      <c r="Y77" s="28"/>
      <c r="Z77" s="28"/>
      <c r="AA77" s="28"/>
      <c r="AB77" s="28"/>
    </row>
    <row r="78" customFormat="false" ht="15.75" hidden="false" customHeight="false" outlineLevel="0" collapsed="false">
      <c r="A78" s="580"/>
      <c r="B78" s="580" t="s">
        <v>15113</v>
      </c>
      <c r="C78" s="4" t="s">
        <v>15114</v>
      </c>
      <c r="D78" s="4"/>
      <c r="E78" s="5"/>
    </row>
    <row r="79" customFormat="false" ht="15.75" hidden="false" customHeight="false" outlineLevel="0" collapsed="false">
      <c r="A79" s="580"/>
      <c r="B79" s="580" t="s">
        <v>15113</v>
      </c>
      <c r="C79" s="4" t="s">
        <v>15115</v>
      </c>
      <c r="D79" s="4"/>
      <c r="E79" s="5"/>
    </row>
    <row r="80" customFormat="false" ht="15.75" hidden="false" customHeight="false" outlineLevel="0" collapsed="false">
      <c r="A80" s="580"/>
      <c r="B80" s="580" t="s">
        <v>15116</v>
      </c>
      <c r="C80" s="4" t="s">
        <v>15091</v>
      </c>
      <c r="D80" s="4"/>
      <c r="E80" s="5"/>
    </row>
    <row r="81" customFormat="false" ht="15.75" hidden="false" customHeight="false" outlineLevel="0" collapsed="false">
      <c r="A81" s="908"/>
      <c r="B81" s="908" t="s">
        <v>15116</v>
      </c>
      <c r="C81" s="355" t="s">
        <v>15117</v>
      </c>
      <c r="D81" s="355" t="s">
        <v>15118</v>
      </c>
      <c r="E81" s="272"/>
      <c r="F81" s="748"/>
      <c r="G81" s="748"/>
      <c r="H81" s="748"/>
      <c r="I81" s="748"/>
      <c r="J81" s="748"/>
      <c r="K81" s="748"/>
      <c r="L81" s="748"/>
      <c r="M81" s="748"/>
      <c r="N81" s="748"/>
      <c r="O81" s="748"/>
      <c r="P81" s="748"/>
      <c r="Q81" s="748"/>
      <c r="R81" s="748"/>
      <c r="S81" s="748"/>
      <c r="T81" s="748"/>
      <c r="U81" s="748"/>
      <c r="V81" s="748"/>
      <c r="W81" s="748"/>
      <c r="X81" s="748"/>
      <c r="Y81" s="748"/>
      <c r="Z81" s="748"/>
      <c r="AA81" s="748"/>
      <c r="AB81" s="748"/>
    </row>
    <row r="82" customFormat="false" ht="15.75" hidden="false" customHeight="false" outlineLevel="0" collapsed="false">
      <c r="A82" s="580"/>
      <c r="B82" s="912" t="s">
        <v>15119</v>
      </c>
      <c r="C82" s="3" t="s">
        <v>15120</v>
      </c>
      <c r="D82" s="3"/>
      <c r="E82" s="5"/>
    </row>
    <row r="83" customFormat="false" ht="15.75" hidden="false" customHeight="false" outlineLevel="0" collapsed="false">
      <c r="A83" s="580"/>
      <c r="B83" s="913" t="s">
        <v>15121</v>
      </c>
      <c r="C83" s="14" t="s">
        <v>15122</v>
      </c>
      <c r="D83" s="3"/>
      <c r="E83" s="5"/>
    </row>
    <row r="84" customFormat="false" ht="15.75" hidden="false" customHeight="false" outlineLevel="0" collapsed="false">
      <c r="A84" s="580"/>
      <c r="B84" s="912" t="s">
        <v>15123</v>
      </c>
      <c r="C84" s="3" t="s">
        <v>15124</v>
      </c>
      <c r="D84" s="3"/>
      <c r="E84" s="5"/>
    </row>
    <row r="85" customFormat="false" ht="15.75" hidden="false" customHeight="false" outlineLevel="0" collapsed="false">
      <c r="A85" s="580"/>
      <c r="B85" s="580"/>
      <c r="C85" s="891"/>
      <c r="D85" s="891"/>
      <c r="E85" s="5"/>
    </row>
    <row r="86" customFormat="false" ht="15.75" hidden="false" customHeight="false" outlineLevel="0" collapsed="false">
      <c r="A86" s="895" t="s">
        <v>15125</v>
      </c>
      <c r="B86" s="904"/>
      <c r="C86" s="905"/>
      <c r="D86" s="905"/>
      <c r="E86" s="404" t="s">
        <v>15126</v>
      </c>
      <c r="F86" s="905" t="s">
        <v>15127</v>
      </c>
      <c r="G86" s="28"/>
      <c r="H86" s="28"/>
      <c r="I86" s="28"/>
      <c r="J86" s="28"/>
      <c r="K86" s="28"/>
      <c r="L86" s="28"/>
      <c r="M86" s="28"/>
      <c r="N86" s="28"/>
      <c r="O86" s="28"/>
      <c r="P86" s="28"/>
      <c r="Q86" s="28"/>
      <c r="R86" s="28"/>
      <c r="S86" s="28"/>
      <c r="T86" s="28"/>
      <c r="U86" s="28"/>
      <c r="V86" s="28"/>
      <c r="W86" s="28"/>
      <c r="X86" s="28"/>
      <c r="Y86" s="28"/>
      <c r="Z86" s="28"/>
      <c r="AA86" s="28"/>
      <c r="AB86" s="28"/>
    </row>
    <row r="87" customFormat="false" ht="15.75" hidden="false" customHeight="false" outlineLevel="0" collapsed="false">
      <c r="A87" s="580"/>
      <c r="B87" s="580"/>
      <c r="C87" s="4" t="s">
        <v>15128</v>
      </c>
      <c r="D87" s="4" t="s">
        <v>15129</v>
      </c>
      <c r="E87" s="5" t="s">
        <v>15130</v>
      </c>
      <c r="F87" s="3" t="s">
        <v>15131</v>
      </c>
    </row>
    <row r="88" customFormat="false" ht="15.75" hidden="false" customHeight="false" outlineLevel="0" collapsed="false">
      <c r="A88" s="580"/>
      <c r="B88" s="580"/>
      <c r="C88" s="4" t="s">
        <v>15132</v>
      </c>
      <c r="D88" s="4" t="s">
        <v>15129</v>
      </c>
      <c r="E88" s="5" t="s">
        <v>15133</v>
      </c>
      <c r="F88" s="4" t="s">
        <v>15134</v>
      </c>
    </row>
    <row r="89" customFormat="false" ht="15.75" hidden="false" customHeight="false" outlineLevel="0" collapsed="false">
      <c r="A89" s="580"/>
      <c r="B89" s="580"/>
      <c r="C89" s="4" t="s">
        <v>15135</v>
      </c>
      <c r="D89" s="4" t="s">
        <v>15129</v>
      </c>
      <c r="E89" s="4" t="s">
        <v>15136</v>
      </c>
      <c r="F89" s="231" t="s">
        <v>15137</v>
      </c>
    </row>
    <row r="90" customFormat="false" ht="15.75" hidden="false" customHeight="false" outlineLevel="0" collapsed="false">
      <c r="A90" s="580"/>
      <c r="B90" s="580"/>
      <c r="C90" s="4" t="s">
        <v>15114</v>
      </c>
      <c r="D90" s="4" t="s">
        <v>15129</v>
      </c>
      <c r="E90" s="5" t="s">
        <v>15138</v>
      </c>
    </row>
    <row r="91" customFormat="false" ht="15.75" hidden="false" customHeight="false" outlineLevel="0" collapsed="false">
      <c r="A91" s="580"/>
      <c r="B91" s="580"/>
      <c r="C91" s="4" t="s">
        <v>15139</v>
      </c>
      <c r="D91" s="4" t="s">
        <v>15140</v>
      </c>
      <c r="E91" s="4" t="s">
        <v>15141</v>
      </c>
      <c r="F91" s="231" t="s">
        <v>15142</v>
      </c>
    </row>
    <row r="92" customFormat="false" ht="15.75" hidden="false" customHeight="false" outlineLevel="0" collapsed="false">
      <c r="A92" s="580"/>
      <c r="B92" s="580"/>
      <c r="C92" s="4" t="s">
        <v>15143</v>
      </c>
      <c r="D92" s="4" t="s">
        <v>15140</v>
      </c>
      <c r="F92" s="231" t="s">
        <v>15144</v>
      </c>
    </row>
    <row r="93" customFormat="false" ht="15.75" hidden="false" customHeight="false" outlineLevel="0" collapsed="false">
      <c r="A93" s="580"/>
      <c r="B93" s="580"/>
      <c r="C93" s="4" t="s">
        <v>15145</v>
      </c>
      <c r="D93" s="4" t="s">
        <v>15140</v>
      </c>
      <c r="E93" s="5" t="s">
        <v>15146</v>
      </c>
      <c r="F93" s="3" t="s">
        <v>15147</v>
      </c>
    </row>
    <row r="94" customFormat="false" ht="15.75" hidden="false" customHeight="false" outlineLevel="0" collapsed="false">
      <c r="A94" s="580"/>
      <c r="B94" s="580"/>
      <c r="C94" s="4" t="s">
        <v>15148</v>
      </c>
      <c r="D94" s="4" t="s">
        <v>15149</v>
      </c>
      <c r="E94" s="5" t="s">
        <v>15150</v>
      </c>
    </row>
    <row r="95" customFormat="false" ht="15.75" hidden="false" customHeight="false" outlineLevel="0" collapsed="false">
      <c r="A95" s="580"/>
      <c r="B95" s="580"/>
      <c r="C95" s="4" t="s">
        <v>15117</v>
      </c>
      <c r="D95" s="4" t="s">
        <v>15149</v>
      </c>
      <c r="E95" s="4" t="s">
        <v>15151</v>
      </c>
      <c r="F95" s="231" t="s">
        <v>15152</v>
      </c>
    </row>
    <row r="96" customFormat="false" ht="15.75" hidden="false" customHeight="false" outlineLevel="0" collapsed="false">
      <c r="A96" s="580"/>
      <c r="B96" s="580"/>
      <c r="C96" s="4" t="s">
        <v>15153</v>
      </c>
      <c r="D96" s="4" t="s">
        <v>15154</v>
      </c>
      <c r="E96" s="5"/>
      <c r="F96" s="3" t="s">
        <v>15155</v>
      </c>
    </row>
    <row r="97" customFormat="false" ht="15.75" hidden="false" customHeight="false" outlineLevel="0" collapsed="false">
      <c r="A97" s="580"/>
      <c r="B97" s="580"/>
      <c r="C97" s="4" t="s">
        <v>15093</v>
      </c>
      <c r="D97" s="4" t="s">
        <v>15156</v>
      </c>
      <c r="E97" s="5" t="s">
        <v>15157</v>
      </c>
      <c r="F97" s="3" t="s">
        <v>15158</v>
      </c>
    </row>
    <row r="98" customFormat="false" ht="15.75" hidden="false" customHeight="false" outlineLevel="0" collapsed="false">
      <c r="A98" s="580"/>
      <c r="B98" s="580"/>
      <c r="C98" s="4" t="s">
        <v>15159</v>
      </c>
      <c r="D98" s="4" t="s">
        <v>15160</v>
      </c>
      <c r="E98" s="5" t="s">
        <v>15161</v>
      </c>
    </row>
    <row r="99" customFormat="false" ht="15.75" hidden="false" customHeight="false" outlineLevel="0" collapsed="false">
      <c r="A99" s="580"/>
      <c r="B99" s="580"/>
      <c r="C99" s="4" t="s">
        <v>15162</v>
      </c>
      <c r="D99" s="3" t="s">
        <v>15163</v>
      </c>
      <c r="E99" s="5"/>
      <c r="F99" s="3" t="s">
        <v>15164</v>
      </c>
    </row>
    <row r="100" customFormat="false" ht="15.75" hidden="false" customHeight="false" outlineLevel="0" collapsed="false">
      <c r="A100" s="580"/>
      <c r="B100" s="580"/>
      <c r="C100" s="4" t="s">
        <v>15091</v>
      </c>
      <c r="D100" s="3" t="s">
        <v>15163</v>
      </c>
      <c r="E100" s="5" t="s">
        <v>15165</v>
      </c>
      <c r="F100" s="3" t="s">
        <v>15166</v>
      </c>
    </row>
    <row r="101" customFormat="false" ht="15.75" hidden="false" customHeight="false" outlineLevel="0" collapsed="false">
      <c r="A101" s="580"/>
      <c r="B101" s="580"/>
      <c r="C101" s="4" t="s">
        <v>15167</v>
      </c>
      <c r="D101" s="3" t="s">
        <v>15163</v>
      </c>
      <c r="E101" s="5"/>
      <c r="F101" s="3" t="s">
        <v>15168</v>
      </c>
    </row>
    <row r="102" customFormat="false" ht="15.75" hidden="false" customHeight="false" outlineLevel="0" collapsed="false">
      <c r="A102" s="580"/>
      <c r="B102" s="580"/>
      <c r="C102" s="4" t="s">
        <v>15169</v>
      </c>
      <c r="D102" s="4" t="s">
        <v>15170</v>
      </c>
      <c r="E102" s="5" t="s">
        <v>15171</v>
      </c>
      <c r="F102" s="3" t="s">
        <v>15172</v>
      </c>
    </row>
    <row r="103" customFormat="false" ht="15.75" hidden="false" customHeight="false" outlineLevel="0" collapsed="false">
      <c r="A103" s="580"/>
      <c r="B103" s="580"/>
      <c r="C103" s="4" t="s">
        <v>15173</v>
      </c>
      <c r="D103" s="4" t="s">
        <v>15170</v>
      </c>
      <c r="E103" s="5" t="s">
        <v>15174</v>
      </c>
      <c r="F103" s="3" t="s">
        <v>15175</v>
      </c>
    </row>
    <row r="104" customFormat="false" ht="15.75" hidden="false" customHeight="false" outlineLevel="0" collapsed="false">
      <c r="A104" s="580"/>
      <c r="B104" s="580"/>
      <c r="C104" s="4" t="s">
        <v>15093</v>
      </c>
      <c r="D104" s="4" t="s">
        <v>15176</v>
      </c>
      <c r="E104" s="3" t="s">
        <v>15177</v>
      </c>
      <c r="F104" s="3" t="s">
        <v>15177</v>
      </c>
    </row>
    <row r="105" customFormat="false" ht="15.75" hidden="false" customHeight="false" outlineLevel="0" collapsed="false">
      <c r="A105" s="580"/>
      <c r="B105" s="580"/>
      <c r="C105" s="3" t="s">
        <v>15178</v>
      </c>
      <c r="D105" s="3" t="s">
        <v>15179</v>
      </c>
      <c r="E105" s="5" t="s">
        <v>15180</v>
      </c>
      <c r="F105" s="3" t="s">
        <v>15181</v>
      </c>
    </row>
    <row r="106" customFormat="false" ht="15.75" hidden="false" customHeight="false" outlineLevel="0" collapsed="false">
      <c r="A106" s="580"/>
      <c r="B106" s="580"/>
      <c r="D106" s="3"/>
      <c r="E106" s="5"/>
    </row>
    <row r="107" customFormat="false" ht="15.75" hidden="false" customHeight="false" outlineLevel="0" collapsed="false">
      <c r="A107" s="580"/>
      <c r="B107" s="914" t="s">
        <v>15182</v>
      </c>
      <c r="C107" s="4" t="s">
        <v>1539</v>
      </c>
      <c r="D107" s="255" t="s">
        <v>15183</v>
      </c>
      <c r="E107" s="5"/>
    </row>
    <row r="108" customFormat="false" ht="15.75" hidden="false" customHeight="false" outlineLevel="0" collapsed="false">
      <c r="A108" s="580"/>
      <c r="B108" s="580"/>
      <c r="E108" s="5"/>
    </row>
    <row r="109" customFormat="false" ht="15.75" hidden="false" customHeight="false" outlineLevel="0" collapsed="false">
      <c r="A109" s="895" t="s">
        <v>15184</v>
      </c>
      <c r="B109" s="904"/>
      <c r="C109" s="28"/>
      <c r="D109" s="28"/>
      <c r="E109" s="46"/>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r="110" customFormat="false" ht="15.75" hidden="false" customHeight="false" outlineLevel="0" collapsed="false">
      <c r="A110" s="906"/>
      <c r="B110" s="623" t="s">
        <v>15185</v>
      </c>
      <c r="C110" s="55" t="s">
        <v>15186</v>
      </c>
      <c r="D110" s="55" t="s">
        <v>15187</v>
      </c>
      <c r="E110" s="59" t="s">
        <v>15188</v>
      </c>
      <c r="F110" s="97"/>
      <c r="G110" s="97"/>
      <c r="H110" s="97"/>
      <c r="I110" s="97"/>
      <c r="J110" s="97"/>
      <c r="K110" s="97"/>
      <c r="L110" s="97"/>
      <c r="M110" s="97"/>
      <c r="N110" s="97"/>
      <c r="O110" s="97"/>
      <c r="P110" s="97"/>
      <c r="Q110" s="97"/>
      <c r="R110" s="97"/>
      <c r="S110" s="97"/>
      <c r="T110" s="97"/>
      <c r="U110" s="97"/>
      <c r="V110" s="97"/>
      <c r="W110" s="97"/>
      <c r="X110" s="97"/>
      <c r="Y110" s="97"/>
      <c r="Z110" s="97"/>
      <c r="AA110" s="97"/>
      <c r="AB110" s="97"/>
    </row>
    <row r="111" customFormat="false" ht="15.75" hidden="false" customHeight="false" outlineLevel="0" collapsed="false">
      <c r="A111" s="906"/>
      <c r="B111" s="623" t="s">
        <v>15189</v>
      </c>
      <c r="C111" s="55" t="s">
        <v>15139</v>
      </c>
      <c r="D111" s="55" t="s">
        <v>15190</v>
      </c>
      <c r="E111" s="59" t="s">
        <v>15191</v>
      </c>
      <c r="F111" s="97"/>
      <c r="G111" s="97"/>
      <c r="H111" s="97"/>
      <c r="I111" s="97"/>
      <c r="J111" s="97"/>
      <c r="K111" s="97"/>
      <c r="L111" s="97"/>
      <c r="M111" s="97"/>
      <c r="N111" s="97"/>
      <c r="O111" s="97"/>
      <c r="P111" s="97"/>
      <c r="Q111" s="97"/>
      <c r="R111" s="97"/>
      <c r="S111" s="97"/>
      <c r="T111" s="97"/>
      <c r="U111" s="97"/>
      <c r="V111" s="97"/>
      <c r="W111" s="97"/>
      <c r="X111" s="97"/>
      <c r="Y111" s="97"/>
      <c r="Z111" s="97"/>
      <c r="AA111" s="97"/>
      <c r="AB111" s="97"/>
    </row>
    <row r="112" customFormat="false" ht="15.75" hidden="false" customHeight="false" outlineLevel="0" collapsed="false">
      <c r="A112" s="906"/>
      <c r="B112" s="623" t="s">
        <v>15192</v>
      </c>
      <c r="C112" s="55" t="s">
        <v>15173</v>
      </c>
      <c r="D112" s="55" t="s">
        <v>15193</v>
      </c>
      <c r="E112" s="59" t="s">
        <v>15194</v>
      </c>
      <c r="F112" s="97"/>
      <c r="G112" s="97"/>
      <c r="H112" s="97"/>
      <c r="I112" s="97"/>
      <c r="J112" s="97"/>
      <c r="K112" s="97"/>
      <c r="L112" s="97"/>
      <c r="M112" s="97"/>
      <c r="N112" s="97"/>
      <c r="O112" s="97"/>
      <c r="P112" s="97"/>
      <c r="Q112" s="97"/>
      <c r="R112" s="97"/>
      <c r="S112" s="97"/>
      <c r="T112" s="97"/>
      <c r="U112" s="97"/>
      <c r="V112" s="97"/>
      <c r="W112" s="97"/>
      <c r="X112" s="97"/>
      <c r="Y112" s="97"/>
      <c r="Z112" s="97"/>
      <c r="AA112" s="97"/>
      <c r="AB112" s="97"/>
    </row>
    <row r="113" customFormat="false" ht="15.75" hidden="false" customHeight="false" outlineLevel="0" collapsed="false">
      <c r="A113" s="906"/>
      <c r="B113" s="623" t="s">
        <v>15192</v>
      </c>
      <c r="C113" s="55" t="s">
        <v>15195</v>
      </c>
      <c r="D113" s="55" t="s">
        <v>15196</v>
      </c>
      <c r="E113" s="59" t="s">
        <v>15197</v>
      </c>
      <c r="F113" s="97"/>
      <c r="G113" s="97"/>
      <c r="H113" s="97"/>
      <c r="I113" s="97"/>
      <c r="J113" s="97"/>
      <c r="K113" s="97"/>
      <c r="L113" s="97"/>
      <c r="M113" s="97"/>
      <c r="N113" s="97"/>
      <c r="O113" s="97"/>
      <c r="P113" s="97"/>
      <c r="Q113" s="97"/>
      <c r="R113" s="97"/>
      <c r="S113" s="97"/>
      <c r="T113" s="97"/>
      <c r="U113" s="97"/>
      <c r="V113" s="97"/>
      <c r="W113" s="97"/>
      <c r="X113" s="97"/>
      <c r="Y113" s="97"/>
      <c r="Z113" s="97"/>
      <c r="AA113" s="97"/>
      <c r="AB113" s="97"/>
    </row>
    <row r="114" customFormat="false" ht="15.75" hidden="false" customHeight="false" outlineLevel="0" collapsed="false">
      <c r="A114" s="906"/>
      <c r="B114" s="623" t="s">
        <v>15198</v>
      </c>
      <c r="C114" s="55" t="s">
        <v>15117</v>
      </c>
      <c r="D114" s="55" t="s">
        <v>15199</v>
      </c>
      <c r="E114" s="59" t="s">
        <v>15200</v>
      </c>
      <c r="F114" s="97"/>
      <c r="G114" s="97"/>
      <c r="H114" s="97"/>
      <c r="I114" s="97"/>
      <c r="J114" s="97"/>
      <c r="K114" s="97"/>
      <c r="L114" s="97"/>
      <c r="M114" s="97"/>
      <c r="N114" s="97"/>
      <c r="O114" s="97"/>
      <c r="P114" s="97"/>
      <c r="Q114" s="97"/>
      <c r="R114" s="97"/>
      <c r="S114" s="97"/>
      <c r="T114" s="97"/>
      <c r="U114" s="97"/>
      <c r="V114" s="97"/>
      <c r="W114" s="97"/>
      <c r="X114" s="97"/>
      <c r="Y114" s="97"/>
      <c r="Z114" s="97"/>
      <c r="AA114" s="97"/>
      <c r="AB114" s="97"/>
    </row>
    <row r="115" customFormat="false" ht="15.75" hidden="false" customHeight="false" outlineLevel="0" collapsed="false">
      <c r="A115" s="906"/>
      <c r="B115" s="623" t="s">
        <v>15198</v>
      </c>
      <c r="C115" s="55" t="s">
        <v>15115</v>
      </c>
      <c r="D115" s="55" t="s">
        <v>15201</v>
      </c>
      <c r="E115" s="59" t="s">
        <v>15202</v>
      </c>
      <c r="F115" s="97"/>
      <c r="G115" s="97"/>
      <c r="H115" s="97"/>
      <c r="I115" s="97"/>
      <c r="J115" s="97"/>
      <c r="K115" s="97"/>
      <c r="L115" s="97"/>
      <c r="M115" s="97"/>
      <c r="N115" s="97"/>
      <c r="O115" s="97"/>
      <c r="P115" s="97"/>
      <c r="Q115" s="97"/>
      <c r="R115" s="97"/>
      <c r="S115" s="97"/>
      <c r="T115" s="97"/>
      <c r="U115" s="97"/>
      <c r="V115" s="97"/>
      <c r="W115" s="97"/>
      <c r="X115" s="97"/>
      <c r="Y115" s="97"/>
      <c r="Z115" s="97"/>
      <c r="AA115" s="97"/>
      <c r="AB115" s="97"/>
    </row>
    <row r="116" customFormat="false" ht="15.75" hidden="false" customHeight="false" outlineLevel="0" collapsed="false">
      <c r="A116" s="906"/>
      <c r="B116" s="623" t="s">
        <v>15203</v>
      </c>
      <c r="C116" s="55" t="s">
        <v>15114</v>
      </c>
      <c r="D116" s="55" t="s">
        <v>15204</v>
      </c>
      <c r="E116" s="59" t="s">
        <v>15205</v>
      </c>
      <c r="F116" s="97"/>
      <c r="G116" s="97"/>
      <c r="H116" s="97"/>
      <c r="I116" s="97"/>
      <c r="J116" s="97"/>
      <c r="K116" s="97"/>
      <c r="L116" s="97"/>
      <c r="M116" s="97"/>
      <c r="N116" s="97"/>
      <c r="O116" s="97"/>
      <c r="P116" s="97"/>
      <c r="Q116" s="97"/>
      <c r="R116" s="97"/>
      <c r="S116" s="97"/>
      <c r="T116" s="97"/>
      <c r="U116" s="97"/>
      <c r="V116" s="97"/>
      <c r="W116" s="97"/>
      <c r="X116" s="97"/>
      <c r="Y116" s="97"/>
      <c r="Z116" s="97"/>
      <c r="AA116" s="97"/>
      <c r="AB116" s="97"/>
    </row>
    <row r="117" customFormat="false" ht="15.75" hidden="false" customHeight="false" outlineLevel="0" collapsed="false">
      <c r="A117" s="906"/>
      <c r="B117" s="623"/>
      <c r="C117" s="97"/>
      <c r="D117" s="97"/>
      <c r="E117" s="59"/>
      <c r="F117" s="97"/>
      <c r="G117" s="97"/>
      <c r="H117" s="97"/>
      <c r="I117" s="97"/>
      <c r="J117" s="97"/>
      <c r="K117" s="97"/>
      <c r="L117" s="97"/>
      <c r="M117" s="97"/>
      <c r="N117" s="97"/>
      <c r="O117" s="97"/>
      <c r="P117" s="97"/>
      <c r="Q117" s="97"/>
      <c r="R117" s="97"/>
      <c r="S117" s="97"/>
      <c r="T117" s="97"/>
      <c r="U117" s="97"/>
      <c r="V117" s="97"/>
      <c r="W117" s="97"/>
      <c r="X117" s="97"/>
      <c r="Y117" s="97"/>
      <c r="Z117" s="97"/>
      <c r="AA117" s="97"/>
      <c r="AB117" s="97"/>
    </row>
    <row r="118" customFormat="false" ht="15.75" hidden="false" customHeight="false" outlineLevel="0" collapsed="false">
      <c r="A118" s="905" t="s">
        <v>15206</v>
      </c>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r="119" customFormat="false" ht="15.75" hidden="false" customHeight="false" outlineLevel="0" collapsed="false">
      <c r="B119" s="111" t="s">
        <v>15207</v>
      </c>
      <c r="C119" s="111" t="s">
        <v>15208</v>
      </c>
      <c r="D119" s="111" t="s">
        <v>15209</v>
      </c>
    </row>
    <row r="120" customFormat="false" ht="15.75" hidden="false" customHeight="false" outlineLevel="0" collapsed="false">
      <c r="B120" s="4" t="s">
        <v>15210</v>
      </c>
      <c r="C120" s="4" t="s">
        <v>15211</v>
      </c>
      <c r="D120" s="4" t="s">
        <v>15212</v>
      </c>
      <c r="E120" s="4" t="s">
        <v>15213</v>
      </c>
    </row>
    <row r="121" customFormat="false" ht="15.75" hidden="false" customHeight="false" outlineLevel="0" collapsed="false">
      <c r="B121" s="4" t="s">
        <v>15214</v>
      </c>
      <c r="C121" s="4" t="s">
        <v>15215</v>
      </c>
      <c r="D121" s="4" t="s">
        <v>15216</v>
      </c>
      <c r="E121" s="4" t="s">
        <v>15217</v>
      </c>
    </row>
    <row r="122" customFormat="false" ht="15.75" hidden="false" customHeight="false" outlineLevel="0" collapsed="false">
      <c r="B122" s="4" t="s">
        <v>15214</v>
      </c>
      <c r="C122" s="4" t="s">
        <v>15218</v>
      </c>
      <c r="D122" s="4" t="s">
        <v>15219</v>
      </c>
      <c r="E122" s="4"/>
    </row>
    <row r="123" customFormat="false" ht="15.75" hidden="false" customHeight="false" outlineLevel="0" collapsed="false">
      <c r="B123" s="4" t="s">
        <v>15220</v>
      </c>
      <c r="C123" s="4" t="s">
        <v>15221</v>
      </c>
      <c r="D123" s="4" t="s">
        <v>15222</v>
      </c>
      <c r="E123" s="4" t="s">
        <v>15217</v>
      </c>
    </row>
    <row r="124" customFormat="false" ht="15.75" hidden="false" customHeight="false" outlineLevel="0" collapsed="false">
      <c r="B124" s="4" t="s">
        <v>15223</v>
      </c>
      <c r="C124" s="4" t="s">
        <v>15224</v>
      </c>
      <c r="D124" s="3" t="s">
        <v>15225</v>
      </c>
    </row>
    <row r="125" customFormat="false" ht="15.75" hidden="false" customHeight="false" outlineLevel="0" collapsed="false">
      <c r="C125" s="4" t="s">
        <v>15226</v>
      </c>
      <c r="D125" s="3" t="s">
        <v>15227</v>
      </c>
    </row>
    <row r="126" customFormat="false" ht="15.75" hidden="false" customHeight="false" outlineLevel="0" collapsed="false">
      <c r="C126" s="4" t="s">
        <v>15228</v>
      </c>
      <c r="D126" s="4" t="s">
        <v>15229</v>
      </c>
    </row>
    <row r="127" customFormat="false" ht="15.75" hidden="false" customHeight="false" outlineLevel="0" collapsed="false">
      <c r="C127" s="4" t="s">
        <v>15230</v>
      </c>
      <c r="D127" s="4" t="s">
        <v>15231</v>
      </c>
    </row>
    <row r="128" customFormat="false" ht="15.75" hidden="false" customHeight="false" outlineLevel="0" collapsed="false">
      <c r="C128" s="4" t="s">
        <v>15232</v>
      </c>
      <c r="D128" s="4" t="s">
        <v>15233</v>
      </c>
    </row>
    <row r="129" customFormat="false" ht="15.75" hidden="false" customHeight="false" outlineLevel="0" collapsed="false">
      <c r="C129" s="4" t="s">
        <v>15234</v>
      </c>
      <c r="D129" s="4" t="s">
        <v>15235</v>
      </c>
    </row>
    <row r="130" customFormat="false" ht="15.75" hidden="false" customHeight="false" outlineLevel="0" collapsed="false">
      <c r="C130" s="4" t="s">
        <v>15236</v>
      </c>
      <c r="D130" s="4" t="s">
        <v>15237</v>
      </c>
    </row>
    <row r="131" customFormat="false" ht="15.75" hidden="false" customHeight="false" outlineLevel="0" collapsed="false">
      <c r="C131" s="4" t="s">
        <v>15238</v>
      </c>
      <c r="D131" s="3" t="s">
        <v>15239</v>
      </c>
    </row>
    <row r="132" customFormat="false" ht="15.75" hidden="false" customHeight="false" outlineLevel="0" collapsed="false">
      <c r="C132" s="4" t="s">
        <v>15240</v>
      </c>
      <c r="D132" s="3" t="s">
        <v>15241</v>
      </c>
    </row>
    <row r="133" customFormat="false" ht="15.75" hidden="false" customHeight="false" outlineLevel="0" collapsed="false">
      <c r="C133" s="4" t="s">
        <v>15242</v>
      </c>
      <c r="D133" s="3" t="s">
        <v>15243</v>
      </c>
      <c r="E133" s="4" t="s">
        <v>15244</v>
      </c>
    </row>
    <row r="134" customFormat="false" ht="15.75" hidden="false" customHeight="false" outlineLevel="0" collapsed="false">
      <c r="C134" s="4" t="s">
        <v>15245</v>
      </c>
      <c r="D134" s="3" t="s">
        <v>15246</v>
      </c>
    </row>
    <row r="135" customFormat="false" ht="15.75" hidden="false" customHeight="false" outlineLevel="0" collapsed="false">
      <c r="C135" s="4"/>
      <c r="D135" s="4"/>
    </row>
    <row r="137" customFormat="false" ht="15.75" hidden="false" customHeight="false" outlineLevel="0" collapsed="false">
      <c r="A137" s="895" t="s">
        <v>15247</v>
      </c>
      <c r="B137" s="904"/>
      <c r="C137" s="905"/>
      <c r="D137" s="915" t="s">
        <v>15248</v>
      </c>
      <c r="E137" s="916" t="s">
        <v>15249</v>
      </c>
      <c r="F137" s="917" t="s">
        <v>15250</v>
      </c>
      <c r="G137" s="173"/>
      <c r="H137" s="28"/>
      <c r="I137" s="28"/>
      <c r="J137" s="28"/>
      <c r="K137" s="28"/>
      <c r="L137" s="28"/>
      <c r="M137" s="28"/>
      <c r="N137" s="28"/>
      <c r="O137" s="28"/>
      <c r="P137" s="28"/>
      <c r="Q137" s="28"/>
      <c r="R137" s="28"/>
      <c r="S137" s="28"/>
      <c r="T137" s="28"/>
      <c r="U137" s="28"/>
      <c r="V137" s="28"/>
      <c r="W137" s="28"/>
      <c r="X137" s="28"/>
      <c r="Y137" s="28"/>
      <c r="Z137" s="28"/>
      <c r="AA137" s="28"/>
      <c r="AB137" s="28"/>
    </row>
    <row r="138" customFormat="false" ht="15.75" hidden="false" customHeight="false" outlineLevel="0" collapsed="false">
      <c r="A138" s="580"/>
      <c r="B138" s="580" t="s">
        <v>15251</v>
      </c>
      <c r="C138" s="256" t="s">
        <v>15252</v>
      </c>
      <c r="D138" s="918" t="s">
        <v>15253</v>
      </c>
      <c r="E138" s="5"/>
    </row>
    <row r="139" customFormat="false" ht="15.75" hidden="false" customHeight="false" outlineLevel="0" collapsed="false">
      <c r="A139" s="580"/>
      <c r="B139" s="580" t="s">
        <v>15254</v>
      </c>
      <c r="C139" s="256" t="s">
        <v>15186</v>
      </c>
      <c r="D139" s="918" t="s">
        <v>15253</v>
      </c>
      <c r="E139" s="5"/>
    </row>
    <row r="140" customFormat="false" ht="15.75" hidden="false" customHeight="false" outlineLevel="0" collapsed="false">
      <c r="A140" s="580"/>
      <c r="B140" s="580" t="s">
        <v>15255</v>
      </c>
      <c r="C140" s="256" t="s">
        <v>15256</v>
      </c>
      <c r="D140" s="918" t="s">
        <v>15253</v>
      </c>
      <c r="E140" s="862" t="s">
        <v>15257</v>
      </c>
    </row>
    <row r="141" customFormat="false" ht="15.75" hidden="false" customHeight="false" outlineLevel="0" collapsed="false">
      <c r="A141" s="580"/>
      <c r="B141" s="580" t="s">
        <v>15258</v>
      </c>
      <c r="C141" s="256" t="s">
        <v>15259</v>
      </c>
      <c r="D141" s="918" t="s">
        <v>15253</v>
      </c>
      <c r="E141" s="919" t="s">
        <v>15260</v>
      </c>
    </row>
    <row r="142" customFormat="false" ht="15.75" hidden="false" customHeight="false" outlineLevel="0" collapsed="false">
      <c r="A142" s="580"/>
      <c r="B142" s="580" t="s">
        <v>15261</v>
      </c>
      <c r="C142" s="4" t="s">
        <v>15262</v>
      </c>
      <c r="D142" s="14" t="s">
        <v>15263</v>
      </c>
      <c r="E142" s="5"/>
    </row>
    <row r="143" customFormat="false" ht="15.75" hidden="false" customHeight="false" outlineLevel="0" collapsed="false">
      <c r="A143" s="580"/>
      <c r="B143" s="580" t="s">
        <v>15264</v>
      </c>
      <c r="C143" s="256" t="s">
        <v>15265</v>
      </c>
      <c r="D143" s="14" t="s">
        <v>15266</v>
      </c>
      <c r="E143" s="5"/>
    </row>
    <row r="144" customFormat="false" ht="15.75" hidden="false" customHeight="false" outlineLevel="0" collapsed="false">
      <c r="A144" s="580"/>
      <c r="B144" s="580" t="s">
        <v>15014</v>
      </c>
      <c r="C144" s="4" t="s">
        <v>15267</v>
      </c>
      <c r="D144" s="14" t="s">
        <v>15268</v>
      </c>
      <c r="E144" s="5"/>
    </row>
    <row r="145" customFormat="false" ht="15.75" hidden="false" customHeight="false" outlineLevel="0" collapsed="false">
      <c r="A145" s="580"/>
      <c r="B145" s="580" t="s">
        <v>15014</v>
      </c>
      <c r="C145" s="4" t="s">
        <v>9888</v>
      </c>
      <c r="D145" s="14" t="s">
        <v>15269</v>
      </c>
      <c r="E145" s="5"/>
    </row>
    <row r="146" customFormat="false" ht="15.75" hidden="false" customHeight="false" outlineLevel="0" collapsed="false">
      <c r="B146" s="580" t="s">
        <v>15270</v>
      </c>
      <c r="C146" s="4" t="s">
        <v>15271</v>
      </c>
      <c r="D146" s="14" t="s">
        <v>15272</v>
      </c>
    </row>
    <row r="147" customFormat="false" ht="15.75" hidden="false" customHeight="false" outlineLevel="0" collapsed="false">
      <c r="B147" s="580" t="s">
        <v>15273</v>
      </c>
      <c r="C147" s="4" t="s">
        <v>15274</v>
      </c>
      <c r="D147" s="14" t="s">
        <v>15275</v>
      </c>
    </row>
    <row r="148" customFormat="false" ht="15.75" hidden="false" customHeight="false" outlineLevel="0" collapsed="false">
      <c r="B148" s="580" t="s">
        <v>15276</v>
      </c>
      <c r="C148" s="4" t="s">
        <v>15003</v>
      </c>
      <c r="D148" s="14" t="s">
        <v>15277</v>
      </c>
    </row>
    <row r="149" customFormat="false" ht="15.75" hidden="false" customHeight="false" outlineLevel="0" collapsed="false">
      <c r="B149" s="580" t="s">
        <v>15278</v>
      </c>
      <c r="C149" s="4" t="s">
        <v>15279</v>
      </c>
      <c r="D149" s="14" t="s">
        <v>15280</v>
      </c>
    </row>
    <row r="150" customFormat="false" ht="15.75" hidden="false" customHeight="false" outlineLevel="0" collapsed="false">
      <c r="B150" s="580" t="s">
        <v>15278</v>
      </c>
      <c r="C150" s="4" t="s">
        <v>15281</v>
      </c>
      <c r="D150" s="14" t="s">
        <v>15282</v>
      </c>
    </row>
    <row r="151" customFormat="false" ht="15.75" hidden="false" customHeight="false" outlineLevel="0" collapsed="false">
      <c r="B151" s="580" t="s">
        <v>15278</v>
      </c>
      <c r="C151" s="4" t="s">
        <v>15283</v>
      </c>
      <c r="D151" s="14" t="s">
        <v>15284</v>
      </c>
    </row>
    <row r="152" customFormat="false" ht="15.75" hidden="false" customHeight="false" outlineLevel="0" collapsed="false">
      <c r="B152" s="580" t="s">
        <v>15278</v>
      </c>
      <c r="C152" s="256" t="s">
        <v>15285</v>
      </c>
      <c r="D152" s="14" t="s">
        <v>15286</v>
      </c>
    </row>
    <row r="153" customFormat="false" ht="15.75" hidden="false" customHeight="false" outlineLevel="0" collapsed="false">
      <c r="A153" s="906"/>
      <c r="B153" s="623"/>
      <c r="C153" s="97"/>
      <c r="D153" s="97"/>
      <c r="E153" s="59"/>
      <c r="F153" s="97"/>
      <c r="G153" s="97"/>
      <c r="H153" s="97"/>
      <c r="I153" s="97"/>
      <c r="J153" s="97"/>
      <c r="K153" s="97"/>
      <c r="L153" s="97"/>
      <c r="M153" s="97"/>
      <c r="N153" s="97"/>
      <c r="O153" s="97"/>
      <c r="P153" s="97"/>
      <c r="Q153" s="97"/>
      <c r="R153" s="97"/>
      <c r="S153" s="97"/>
      <c r="T153" s="97"/>
      <c r="U153" s="97"/>
      <c r="V153" s="97"/>
      <c r="W153" s="97"/>
      <c r="X153" s="97"/>
      <c r="Y153" s="97"/>
      <c r="Z153" s="97"/>
      <c r="AA153" s="97"/>
      <c r="AB153" s="97"/>
    </row>
    <row r="154" customFormat="false" ht="15.75" hidden="false" customHeight="false" outlineLevel="0" collapsed="false">
      <c r="A154" s="895" t="s">
        <v>15287</v>
      </c>
      <c r="B154" s="904"/>
      <c r="C154" s="905"/>
      <c r="D154" s="46"/>
      <c r="E154" s="46"/>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r="155" customFormat="false" ht="15.75" hidden="false" customHeight="false" outlineLevel="0" collapsed="false">
      <c r="A155" s="920" t="s">
        <v>15288</v>
      </c>
      <c r="B155" s="623" t="s">
        <v>15289</v>
      </c>
      <c r="C155" s="55" t="s">
        <v>15290</v>
      </c>
      <c r="D155" s="521" t="s">
        <v>15291</v>
      </c>
      <c r="E155" s="59"/>
      <c r="F155" s="97"/>
      <c r="G155" s="97"/>
      <c r="H155" s="97"/>
      <c r="I155" s="97"/>
      <c r="J155" s="97"/>
      <c r="K155" s="97"/>
      <c r="L155" s="97"/>
      <c r="M155" s="97"/>
      <c r="N155" s="97"/>
      <c r="O155" s="97"/>
      <c r="P155" s="97"/>
      <c r="Q155" s="97"/>
      <c r="R155" s="97"/>
      <c r="S155" s="97"/>
      <c r="T155" s="97"/>
      <c r="U155" s="97"/>
      <c r="V155" s="97"/>
      <c r="W155" s="97"/>
      <c r="X155" s="97"/>
      <c r="Y155" s="97"/>
      <c r="Z155" s="97"/>
      <c r="AA155" s="97"/>
      <c r="AB155" s="97"/>
    </row>
    <row r="156" customFormat="false" ht="15.75" hidden="false" customHeight="false" outlineLevel="0" collapsed="false">
      <c r="A156" s="921" t="s">
        <v>15292</v>
      </c>
      <c r="B156" s="623" t="s">
        <v>15002</v>
      </c>
      <c r="C156" s="55" t="s">
        <v>15003</v>
      </c>
      <c r="D156" s="55" t="s">
        <v>15293</v>
      </c>
      <c r="E156" s="59"/>
      <c r="F156" s="97"/>
      <c r="G156" s="97"/>
      <c r="H156" s="97"/>
      <c r="I156" s="97"/>
      <c r="J156" s="97"/>
      <c r="K156" s="97"/>
      <c r="L156" s="97"/>
      <c r="M156" s="97"/>
      <c r="N156" s="97"/>
      <c r="O156" s="97"/>
      <c r="P156" s="97"/>
      <c r="Q156" s="97"/>
      <c r="R156" s="97"/>
      <c r="S156" s="97"/>
      <c r="T156" s="97"/>
      <c r="U156" s="97"/>
      <c r="V156" s="97"/>
      <c r="W156" s="97"/>
      <c r="X156" s="97"/>
      <c r="Y156" s="97"/>
      <c r="Z156" s="97"/>
      <c r="AA156" s="97"/>
      <c r="AB156" s="97"/>
    </row>
    <row r="157" customFormat="false" ht="15.75" hidden="false" customHeight="false" outlineLevel="0" collapsed="false">
      <c r="A157" s="906"/>
      <c r="B157" s="623" t="s">
        <v>15014</v>
      </c>
      <c r="C157" s="55" t="s">
        <v>15294</v>
      </c>
      <c r="D157" s="522" t="s">
        <v>15295</v>
      </c>
      <c r="E157" s="59"/>
      <c r="F157" s="97"/>
      <c r="G157" s="97"/>
      <c r="H157" s="97"/>
      <c r="I157" s="97"/>
      <c r="J157" s="97"/>
      <c r="K157" s="97"/>
      <c r="L157" s="97"/>
      <c r="M157" s="97"/>
      <c r="N157" s="97"/>
      <c r="O157" s="97"/>
      <c r="P157" s="97"/>
      <c r="Q157" s="97"/>
      <c r="R157" s="97"/>
      <c r="S157" s="97"/>
      <c r="T157" s="97"/>
      <c r="U157" s="97"/>
      <c r="V157" s="97"/>
      <c r="W157" s="97"/>
      <c r="X157" s="97"/>
      <c r="Y157" s="97"/>
      <c r="Z157" s="97"/>
      <c r="AA157" s="97"/>
      <c r="AB157" s="97"/>
    </row>
    <row r="158" customFormat="false" ht="15.75" hidden="false" customHeight="false" outlineLevel="0" collapsed="false">
      <c r="A158" s="920"/>
      <c r="B158" s="623" t="s">
        <v>15273</v>
      </c>
      <c r="C158" s="55" t="s">
        <v>15173</v>
      </c>
      <c r="D158" s="55" t="s">
        <v>15296</v>
      </c>
      <c r="E158" s="59"/>
      <c r="F158" s="97"/>
      <c r="G158" s="97"/>
      <c r="H158" s="97"/>
      <c r="I158" s="97"/>
      <c r="J158" s="97"/>
      <c r="K158" s="97"/>
      <c r="L158" s="97"/>
      <c r="M158" s="97"/>
      <c r="N158" s="97"/>
      <c r="O158" s="97"/>
      <c r="P158" s="97"/>
      <c r="Q158" s="97"/>
      <c r="R158" s="97"/>
      <c r="S158" s="97"/>
      <c r="T158" s="97"/>
      <c r="U158" s="97"/>
      <c r="V158" s="97"/>
      <c r="W158" s="97"/>
      <c r="X158" s="97"/>
      <c r="Y158" s="97"/>
      <c r="Z158" s="97"/>
      <c r="AA158" s="97"/>
      <c r="AB158" s="97"/>
    </row>
    <row r="159" customFormat="false" ht="15.75" hidden="false" customHeight="false" outlineLevel="0" collapsed="false">
      <c r="A159" s="920"/>
      <c r="B159" s="623"/>
      <c r="C159" s="97"/>
      <c r="D159" s="97"/>
      <c r="E159" s="59"/>
      <c r="F159" s="97"/>
      <c r="G159" s="97"/>
      <c r="H159" s="97"/>
      <c r="I159" s="97"/>
      <c r="J159" s="97"/>
      <c r="K159" s="97"/>
      <c r="L159" s="97"/>
      <c r="M159" s="97"/>
      <c r="N159" s="97"/>
      <c r="O159" s="97"/>
      <c r="P159" s="97"/>
      <c r="Q159" s="97"/>
      <c r="R159" s="97"/>
      <c r="S159" s="97"/>
      <c r="T159" s="97"/>
      <c r="U159" s="97"/>
      <c r="V159" s="97"/>
      <c r="W159" s="97"/>
      <c r="X159" s="97"/>
      <c r="Y159" s="97"/>
      <c r="Z159" s="97"/>
      <c r="AA159" s="97"/>
      <c r="AB159" s="97"/>
    </row>
    <row r="160" customFormat="false" ht="15.75" hidden="false" customHeight="false" outlineLevel="0" collapsed="false">
      <c r="A160" s="920" t="s">
        <v>15297</v>
      </c>
      <c r="B160" s="623"/>
      <c r="C160" s="55" t="s">
        <v>15298</v>
      </c>
      <c r="D160" s="55" t="s">
        <v>15299</v>
      </c>
      <c r="E160" s="59"/>
      <c r="F160" s="97"/>
      <c r="G160" s="97"/>
      <c r="H160" s="97"/>
      <c r="I160" s="97"/>
      <c r="J160" s="97"/>
      <c r="K160" s="97"/>
      <c r="L160" s="97"/>
      <c r="M160" s="97"/>
      <c r="N160" s="97"/>
      <c r="O160" s="97"/>
      <c r="P160" s="97"/>
      <c r="Q160" s="97"/>
      <c r="R160" s="97"/>
      <c r="S160" s="97"/>
      <c r="T160" s="97"/>
      <c r="U160" s="97"/>
      <c r="V160" s="97"/>
      <c r="W160" s="97"/>
      <c r="X160" s="97"/>
      <c r="Y160" s="97"/>
      <c r="Z160" s="97"/>
      <c r="AA160" s="97"/>
      <c r="AB160" s="97"/>
    </row>
    <row r="161" customFormat="false" ht="15.75" hidden="false" customHeight="false" outlineLevel="0" collapsed="false">
      <c r="A161" s="920"/>
      <c r="B161" s="623"/>
      <c r="C161" s="55" t="s">
        <v>15300</v>
      </c>
      <c r="D161" s="55" t="s">
        <v>15301</v>
      </c>
      <c r="E161" s="59"/>
      <c r="F161" s="97"/>
      <c r="G161" s="97"/>
      <c r="H161" s="97"/>
      <c r="I161" s="97"/>
      <c r="J161" s="97"/>
      <c r="K161" s="97"/>
      <c r="L161" s="97"/>
      <c r="M161" s="97"/>
      <c r="N161" s="97"/>
      <c r="O161" s="97"/>
      <c r="P161" s="97"/>
      <c r="Q161" s="97"/>
      <c r="R161" s="97"/>
      <c r="S161" s="97"/>
      <c r="T161" s="97"/>
      <c r="U161" s="97"/>
      <c r="V161" s="97"/>
      <c r="W161" s="97"/>
      <c r="X161" s="97"/>
      <c r="Y161" s="97"/>
      <c r="Z161" s="97"/>
      <c r="AA161" s="97"/>
      <c r="AB161" s="97"/>
    </row>
    <row r="162" customFormat="false" ht="15.75" hidden="false" customHeight="false" outlineLevel="0" collapsed="false">
      <c r="A162" s="920"/>
      <c r="B162" s="896"/>
      <c r="C162" s="55" t="s">
        <v>15302</v>
      </c>
      <c r="D162" s="55" t="s">
        <v>15303</v>
      </c>
      <c r="E162" s="59"/>
      <c r="F162" s="97"/>
      <c r="G162" s="97"/>
      <c r="H162" s="97"/>
      <c r="I162" s="97"/>
      <c r="J162" s="97"/>
      <c r="K162" s="97"/>
      <c r="L162" s="97"/>
      <c r="M162" s="97"/>
      <c r="N162" s="97"/>
      <c r="O162" s="97"/>
      <c r="P162" s="97"/>
      <c r="Q162" s="97"/>
      <c r="R162" s="97"/>
      <c r="S162" s="97"/>
      <c r="T162" s="97"/>
      <c r="U162" s="97"/>
      <c r="V162" s="97"/>
      <c r="W162" s="97"/>
      <c r="X162" s="97"/>
      <c r="Y162" s="97"/>
      <c r="Z162" s="97"/>
      <c r="AA162" s="97"/>
      <c r="AB162" s="97"/>
    </row>
    <row r="163" customFormat="false" ht="15.75" hidden="false" customHeight="false" outlineLevel="0" collapsed="false">
      <c r="A163" s="920"/>
      <c r="B163" s="896" t="s">
        <v>15304</v>
      </c>
      <c r="C163" s="97"/>
      <c r="D163" s="97"/>
      <c r="E163" s="59"/>
      <c r="F163" s="97"/>
      <c r="G163" s="97"/>
      <c r="H163" s="97"/>
      <c r="I163" s="97"/>
      <c r="J163" s="97"/>
      <c r="K163" s="97"/>
      <c r="L163" s="97"/>
      <c r="M163" s="97"/>
      <c r="N163" s="97"/>
      <c r="O163" s="97"/>
      <c r="P163" s="97"/>
      <c r="Q163" s="97"/>
      <c r="R163" s="97"/>
      <c r="S163" s="97"/>
      <c r="T163" s="97"/>
      <c r="U163" s="97"/>
      <c r="V163" s="97"/>
      <c r="W163" s="97"/>
      <c r="X163" s="97"/>
      <c r="Y163" s="97"/>
      <c r="Z163" s="97"/>
      <c r="AA163" s="97"/>
      <c r="AB163" s="97"/>
    </row>
    <row r="164" customFormat="false" ht="15.75" hidden="false" customHeight="false" outlineLevel="0" collapsed="false">
      <c r="A164" s="920" t="s">
        <v>15305</v>
      </c>
      <c r="B164" s="623"/>
      <c r="C164" s="4" t="s">
        <v>15306</v>
      </c>
      <c r="D164" s="4" t="s">
        <v>15307</v>
      </c>
      <c r="E164" s="59"/>
      <c r="F164" s="97"/>
      <c r="G164" s="97"/>
      <c r="H164" s="97"/>
      <c r="I164" s="97"/>
      <c r="J164" s="97"/>
      <c r="K164" s="97"/>
      <c r="L164" s="97"/>
      <c r="M164" s="97"/>
      <c r="N164" s="97"/>
      <c r="O164" s="97"/>
      <c r="P164" s="97"/>
      <c r="Q164" s="97"/>
      <c r="R164" s="97"/>
      <c r="S164" s="97"/>
      <c r="T164" s="97"/>
      <c r="U164" s="97"/>
      <c r="V164" s="97"/>
      <c r="W164" s="97"/>
      <c r="X164" s="97"/>
      <c r="Y164" s="97"/>
      <c r="Z164" s="97"/>
      <c r="AA164" s="97"/>
      <c r="AB164" s="97"/>
    </row>
    <row r="165" customFormat="false" ht="15.75" hidden="false" customHeight="false" outlineLevel="0" collapsed="false">
      <c r="A165" s="921" t="s">
        <v>15308</v>
      </c>
      <c r="B165" s="623"/>
      <c r="C165" s="4" t="s">
        <v>15309</v>
      </c>
      <c r="D165" s="4" t="s">
        <v>15310</v>
      </c>
      <c r="E165" s="59"/>
      <c r="F165" s="97"/>
      <c r="G165" s="97"/>
      <c r="H165" s="97"/>
      <c r="I165" s="97"/>
      <c r="J165" s="97"/>
      <c r="K165" s="97"/>
      <c r="L165" s="97"/>
      <c r="M165" s="97"/>
      <c r="N165" s="97"/>
      <c r="O165" s="97"/>
      <c r="P165" s="97"/>
      <c r="Q165" s="97"/>
      <c r="R165" s="97"/>
      <c r="S165" s="97"/>
      <c r="T165" s="97"/>
      <c r="U165" s="97"/>
      <c r="V165" s="97"/>
      <c r="W165" s="97"/>
      <c r="X165" s="97"/>
      <c r="Y165" s="97"/>
      <c r="Z165" s="97"/>
      <c r="AA165" s="97"/>
      <c r="AB165" s="97"/>
    </row>
    <row r="166" customFormat="false" ht="15.75" hidden="false" customHeight="false" outlineLevel="0" collapsed="false">
      <c r="A166" s="922"/>
      <c r="B166" s="623"/>
      <c r="C166" s="55" t="s">
        <v>87</v>
      </c>
      <c r="D166" s="55" t="s">
        <v>15311</v>
      </c>
      <c r="E166" s="59"/>
      <c r="F166" s="97"/>
      <c r="G166" s="97"/>
      <c r="H166" s="97"/>
      <c r="I166" s="97"/>
      <c r="J166" s="97"/>
      <c r="K166" s="97"/>
      <c r="L166" s="97"/>
      <c r="M166" s="97"/>
      <c r="N166" s="97"/>
      <c r="O166" s="97"/>
      <c r="P166" s="97"/>
      <c r="Q166" s="97"/>
      <c r="R166" s="97"/>
      <c r="S166" s="97"/>
      <c r="T166" s="97"/>
      <c r="U166" s="97"/>
      <c r="V166" s="97"/>
      <c r="W166" s="97"/>
      <c r="X166" s="97"/>
      <c r="Y166" s="97"/>
      <c r="Z166" s="97"/>
      <c r="AA166" s="97"/>
      <c r="AB166" s="97"/>
    </row>
    <row r="167" customFormat="false" ht="15.75" hidden="false" customHeight="false" outlineLevel="0" collapsed="false">
      <c r="A167" s="920"/>
      <c r="B167" s="623"/>
      <c r="C167" s="55" t="s">
        <v>15312</v>
      </c>
      <c r="D167" s="55" t="s">
        <v>15313</v>
      </c>
      <c r="E167" s="59"/>
      <c r="F167" s="97"/>
      <c r="G167" s="97"/>
      <c r="H167" s="97"/>
      <c r="I167" s="97"/>
      <c r="J167" s="97"/>
      <c r="K167" s="97"/>
      <c r="L167" s="97"/>
      <c r="M167" s="97"/>
      <c r="N167" s="97"/>
      <c r="O167" s="97"/>
      <c r="P167" s="97"/>
      <c r="Q167" s="97"/>
      <c r="R167" s="97"/>
      <c r="S167" s="97"/>
      <c r="T167" s="97"/>
      <c r="U167" s="97"/>
      <c r="V167" s="97"/>
      <c r="W167" s="97"/>
      <c r="X167" s="97"/>
      <c r="Y167" s="97"/>
      <c r="Z167" s="97"/>
      <c r="AA167" s="97"/>
      <c r="AB167" s="97"/>
    </row>
    <row r="168" customFormat="false" ht="15.75" hidden="false" customHeight="false" outlineLevel="0" collapsed="false">
      <c r="A168" s="920"/>
      <c r="B168" s="623" t="s">
        <v>15276</v>
      </c>
      <c r="C168" s="55" t="s">
        <v>15314</v>
      </c>
      <c r="D168" s="55" t="s">
        <v>15315</v>
      </c>
      <c r="E168" s="59"/>
      <c r="F168" s="97"/>
      <c r="G168" s="97"/>
      <c r="H168" s="97"/>
      <c r="I168" s="97"/>
      <c r="J168" s="97"/>
      <c r="K168" s="97"/>
      <c r="L168" s="97"/>
      <c r="M168" s="97"/>
      <c r="N168" s="97"/>
      <c r="O168" s="97"/>
      <c r="P168" s="97"/>
      <c r="Q168" s="97"/>
      <c r="R168" s="97"/>
      <c r="S168" s="97"/>
      <c r="T168" s="97"/>
      <c r="U168" s="97"/>
      <c r="V168" s="97"/>
      <c r="W168" s="97"/>
      <c r="X168" s="97"/>
      <c r="Y168" s="97"/>
      <c r="Z168" s="97"/>
      <c r="AA168" s="97"/>
      <c r="AB168" s="97"/>
    </row>
    <row r="169" customFormat="false" ht="15.75" hidden="false" customHeight="false" outlineLevel="0" collapsed="false">
      <c r="A169" s="920"/>
      <c r="B169" s="623"/>
      <c r="C169" s="97"/>
      <c r="D169" s="97"/>
      <c r="E169" s="59"/>
      <c r="F169" s="97"/>
      <c r="G169" s="97"/>
      <c r="H169" s="97"/>
      <c r="I169" s="97"/>
      <c r="J169" s="97"/>
      <c r="K169" s="97"/>
      <c r="L169" s="97"/>
      <c r="M169" s="97"/>
      <c r="N169" s="97"/>
      <c r="O169" s="97"/>
      <c r="P169" s="97"/>
      <c r="Q169" s="97"/>
      <c r="R169" s="97"/>
      <c r="S169" s="97"/>
      <c r="T169" s="97"/>
      <c r="U169" s="97"/>
      <c r="V169" s="97"/>
      <c r="W169" s="97"/>
      <c r="X169" s="97"/>
      <c r="Y169" s="97"/>
      <c r="Z169" s="97"/>
      <c r="AA169" s="97"/>
      <c r="AB169" s="97"/>
    </row>
    <row r="170" customFormat="false" ht="15.75" hidden="false" customHeight="false" outlineLevel="0" collapsed="false">
      <c r="A170" s="920" t="s">
        <v>15316</v>
      </c>
      <c r="B170" s="623" t="s">
        <v>15026</v>
      </c>
      <c r="C170" s="55" t="s">
        <v>15317</v>
      </c>
      <c r="D170" s="55" t="s">
        <v>15318</v>
      </c>
      <c r="E170" s="59"/>
      <c r="F170" s="97"/>
      <c r="G170" s="97"/>
      <c r="H170" s="97"/>
      <c r="I170" s="97"/>
      <c r="J170" s="97"/>
      <c r="K170" s="97"/>
      <c r="L170" s="97"/>
      <c r="M170" s="97"/>
      <c r="N170" s="97"/>
      <c r="O170" s="97"/>
      <c r="P170" s="97"/>
      <c r="Q170" s="97"/>
      <c r="R170" s="97"/>
      <c r="S170" s="97"/>
      <c r="T170" s="97"/>
      <c r="U170" s="97"/>
      <c r="V170" s="97"/>
      <c r="W170" s="97"/>
      <c r="X170" s="97"/>
      <c r="Y170" s="97"/>
      <c r="Z170" s="97"/>
      <c r="AA170" s="97"/>
      <c r="AB170" s="97"/>
    </row>
    <row r="171" customFormat="false" ht="15.75" hidden="false" customHeight="false" outlineLevel="0" collapsed="false">
      <c r="A171" s="923"/>
      <c r="B171" s="623" t="s">
        <v>14980</v>
      </c>
      <c r="C171" s="55" t="s">
        <v>14981</v>
      </c>
      <c r="D171" s="55" t="s">
        <v>11342</v>
      </c>
      <c r="E171" s="59"/>
      <c r="F171" s="97"/>
      <c r="G171" s="97"/>
      <c r="H171" s="97"/>
      <c r="I171" s="97"/>
      <c r="J171" s="97"/>
      <c r="K171" s="97"/>
      <c r="L171" s="97"/>
      <c r="M171" s="97"/>
      <c r="N171" s="97"/>
      <c r="O171" s="97"/>
      <c r="P171" s="97"/>
      <c r="Q171" s="97"/>
      <c r="R171" s="97"/>
      <c r="S171" s="97"/>
      <c r="T171" s="97"/>
      <c r="U171" s="97"/>
      <c r="V171" s="97"/>
      <c r="W171" s="97"/>
      <c r="X171" s="97"/>
      <c r="Y171" s="97"/>
      <c r="Z171" s="97"/>
      <c r="AA171" s="97"/>
      <c r="AB171" s="97"/>
    </row>
    <row r="172" customFormat="false" ht="15.75" hidden="false" customHeight="false" outlineLevel="0" collapsed="false">
      <c r="A172" s="923"/>
      <c r="B172" s="623" t="s">
        <v>14980</v>
      </c>
      <c r="C172" s="55" t="s">
        <v>15319</v>
      </c>
      <c r="D172" s="55" t="s">
        <v>5988</v>
      </c>
      <c r="E172" s="59"/>
      <c r="F172" s="97"/>
      <c r="G172" s="97"/>
      <c r="H172" s="97"/>
      <c r="I172" s="97"/>
      <c r="J172" s="97"/>
      <c r="K172" s="97"/>
      <c r="L172" s="97"/>
      <c r="M172" s="97"/>
      <c r="N172" s="97"/>
      <c r="O172" s="97"/>
      <c r="P172" s="97"/>
      <c r="Q172" s="97"/>
      <c r="R172" s="97"/>
      <c r="S172" s="97"/>
      <c r="T172" s="97"/>
      <c r="U172" s="97"/>
      <c r="V172" s="97"/>
      <c r="W172" s="97"/>
      <c r="X172" s="97"/>
      <c r="Y172" s="97"/>
      <c r="Z172" s="97"/>
      <c r="AA172" s="97"/>
      <c r="AB172" s="97"/>
    </row>
    <row r="173" customFormat="false" ht="15.75" hidden="false" customHeight="false" outlineLevel="0" collapsed="false">
      <c r="A173" s="923"/>
      <c r="B173" s="623" t="s">
        <v>15320</v>
      </c>
      <c r="C173" s="55" t="s">
        <v>15321</v>
      </c>
      <c r="D173" s="55" t="s">
        <v>15322</v>
      </c>
      <c r="E173" s="59"/>
      <c r="F173" s="97"/>
      <c r="G173" s="97"/>
      <c r="H173" s="97"/>
      <c r="I173" s="97"/>
      <c r="J173" s="97"/>
      <c r="K173" s="97"/>
      <c r="L173" s="97"/>
      <c r="M173" s="97"/>
      <c r="N173" s="97"/>
      <c r="O173" s="97"/>
      <c r="P173" s="97"/>
      <c r="Q173" s="97"/>
      <c r="R173" s="97"/>
      <c r="S173" s="97"/>
      <c r="T173" s="97"/>
      <c r="U173" s="97"/>
      <c r="V173" s="97"/>
      <c r="W173" s="97"/>
      <c r="X173" s="97"/>
      <c r="Y173" s="97"/>
      <c r="Z173" s="97"/>
      <c r="AA173" s="97"/>
      <c r="AB173" s="97"/>
    </row>
    <row r="174" customFormat="false" ht="15.75" hidden="false" customHeight="false" outlineLevel="0" collapsed="false">
      <c r="A174" s="923"/>
      <c r="B174" s="623"/>
      <c r="C174" s="97"/>
      <c r="D174" s="97"/>
      <c r="E174" s="59"/>
      <c r="F174" s="97"/>
      <c r="G174" s="97"/>
      <c r="H174" s="97"/>
      <c r="I174" s="97"/>
      <c r="J174" s="97"/>
      <c r="K174" s="97"/>
      <c r="L174" s="97"/>
      <c r="M174" s="97"/>
      <c r="N174" s="97"/>
      <c r="O174" s="97"/>
      <c r="P174" s="97"/>
      <c r="Q174" s="97"/>
      <c r="R174" s="97"/>
      <c r="S174" s="97"/>
      <c r="T174" s="97"/>
      <c r="U174" s="97"/>
      <c r="V174" s="97"/>
      <c r="W174" s="97"/>
      <c r="X174" s="97"/>
      <c r="Y174" s="97"/>
      <c r="Z174" s="97"/>
      <c r="AA174" s="97"/>
      <c r="AB174" s="97"/>
    </row>
    <row r="175" customFormat="false" ht="15.75" hidden="false" customHeight="false" outlineLevel="0" collapsed="false">
      <c r="A175" s="920" t="s">
        <v>15323</v>
      </c>
      <c r="B175" s="623" t="s">
        <v>15324</v>
      </c>
      <c r="C175" s="55" t="s">
        <v>15325</v>
      </c>
      <c r="D175" s="55" t="s">
        <v>15326</v>
      </c>
      <c r="E175" s="59"/>
      <c r="F175" s="97"/>
      <c r="G175" s="97"/>
      <c r="H175" s="97"/>
      <c r="I175" s="97"/>
      <c r="J175" s="97"/>
      <c r="K175" s="97"/>
      <c r="L175" s="97"/>
      <c r="M175" s="97"/>
      <c r="N175" s="97"/>
      <c r="O175" s="97"/>
      <c r="P175" s="97"/>
      <c r="Q175" s="97"/>
      <c r="R175" s="97"/>
      <c r="S175" s="97"/>
      <c r="T175" s="97"/>
      <c r="U175" s="97"/>
      <c r="V175" s="97"/>
      <c r="W175" s="97"/>
      <c r="X175" s="97"/>
      <c r="Y175" s="97"/>
      <c r="Z175" s="97"/>
      <c r="AA175" s="97"/>
      <c r="AB175" s="97"/>
    </row>
    <row r="176" customFormat="false" ht="15.75" hidden="false" customHeight="false" outlineLevel="0" collapsed="false">
      <c r="A176" s="921"/>
      <c r="B176" s="623" t="s">
        <v>15324</v>
      </c>
      <c r="C176" s="55" t="s">
        <v>15327</v>
      </c>
      <c r="D176" s="55" t="s">
        <v>15328</v>
      </c>
      <c r="E176" s="59"/>
      <c r="F176" s="97"/>
      <c r="G176" s="97"/>
      <c r="H176" s="97"/>
      <c r="I176" s="97"/>
      <c r="J176" s="97"/>
      <c r="K176" s="97"/>
      <c r="L176" s="97"/>
      <c r="M176" s="97"/>
      <c r="N176" s="97"/>
      <c r="O176" s="97"/>
      <c r="P176" s="97"/>
      <c r="Q176" s="97"/>
      <c r="R176" s="97"/>
      <c r="S176" s="97"/>
      <c r="T176" s="97"/>
      <c r="U176" s="97"/>
      <c r="V176" s="97"/>
      <c r="W176" s="97"/>
      <c r="X176" s="97"/>
      <c r="Y176" s="97"/>
      <c r="Z176" s="97"/>
      <c r="AA176" s="97"/>
      <c r="AB176" s="97"/>
    </row>
    <row r="177" customFormat="false" ht="15.75" hidden="false" customHeight="false" outlineLevel="0" collapsed="false">
      <c r="A177" s="921"/>
      <c r="B177" s="623" t="s">
        <v>15329</v>
      </c>
      <c r="C177" s="55" t="s">
        <v>15330</v>
      </c>
      <c r="D177" s="55" t="s">
        <v>15331</v>
      </c>
      <c r="E177" s="59"/>
      <c r="F177" s="97"/>
      <c r="G177" s="97"/>
      <c r="H177" s="97"/>
      <c r="I177" s="97"/>
      <c r="J177" s="97"/>
      <c r="K177" s="97"/>
      <c r="L177" s="97"/>
      <c r="M177" s="97"/>
      <c r="N177" s="97"/>
      <c r="O177" s="97"/>
      <c r="P177" s="97"/>
      <c r="Q177" s="97"/>
      <c r="R177" s="97"/>
      <c r="S177" s="97"/>
      <c r="T177" s="97"/>
      <c r="U177" s="97"/>
      <c r="V177" s="97"/>
      <c r="W177" s="97"/>
      <c r="X177" s="97"/>
      <c r="Y177" s="97"/>
      <c r="Z177" s="97"/>
      <c r="AA177" s="97"/>
      <c r="AB177" s="97"/>
    </row>
    <row r="178" customFormat="false" ht="15.75" hidden="false" customHeight="false" outlineLevel="0" collapsed="false">
      <c r="A178" s="921"/>
      <c r="B178" s="623" t="s">
        <v>15332</v>
      </c>
      <c r="C178" s="55" t="s">
        <v>15148</v>
      </c>
      <c r="D178" s="59" t="s">
        <v>15333</v>
      </c>
      <c r="E178" s="59"/>
      <c r="F178" s="97"/>
      <c r="G178" s="97"/>
      <c r="H178" s="97"/>
      <c r="I178" s="97"/>
      <c r="J178" s="97"/>
      <c r="K178" s="97"/>
      <c r="L178" s="97"/>
      <c r="M178" s="97"/>
      <c r="N178" s="97"/>
      <c r="O178" s="97"/>
      <c r="P178" s="97"/>
      <c r="Q178" s="97"/>
      <c r="R178" s="97"/>
      <c r="S178" s="97"/>
      <c r="T178" s="97"/>
      <c r="U178" s="97"/>
      <c r="V178" s="97"/>
      <c r="W178" s="97"/>
      <c r="X178" s="97"/>
      <c r="Y178" s="97"/>
      <c r="Z178" s="97"/>
      <c r="AA178" s="97"/>
      <c r="AB178" s="97"/>
    </row>
    <row r="179" customFormat="false" ht="15.75" hidden="false" customHeight="false" outlineLevel="0" collapsed="false">
      <c r="A179" s="921" t="s">
        <v>15334</v>
      </c>
      <c r="B179" s="623" t="s">
        <v>15251</v>
      </c>
      <c r="C179" s="55" t="s">
        <v>15335</v>
      </c>
      <c r="D179" s="55" t="s">
        <v>15336</v>
      </c>
      <c r="E179" s="59"/>
      <c r="F179" s="97"/>
      <c r="G179" s="97"/>
      <c r="H179" s="97"/>
      <c r="I179" s="97"/>
      <c r="J179" s="97"/>
      <c r="K179" s="97"/>
      <c r="L179" s="97"/>
      <c r="M179" s="97"/>
      <c r="N179" s="97"/>
      <c r="O179" s="97"/>
      <c r="P179" s="97"/>
      <c r="Q179" s="97"/>
      <c r="R179" s="97"/>
      <c r="S179" s="97"/>
      <c r="T179" s="97"/>
      <c r="U179" s="97"/>
      <c r="V179" s="97"/>
      <c r="W179" s="97"/>
      <c r="X179" s="97"/>
      <c r="Y179" s="97"/>
      <c r="Z179" s="97"/>
      <c r="AA179" s="97"/>
      <c r="AB179" s="97"/>
    </row>
    <row r="180" customFormat="false" ht="15.75" hidden="false" customHeight="false" outlineLevel="0" collapsed="false">
      <c r="A180" s="921" t="s">
        <v>15337</v>
      </c>
      <c r="B180" s="623" t="s">
        <v>15251</v>
      </c>
      <c r="C180" s="129" t="s">
        <v>15338</v>
      </c>
      <c r="D180" s="55" t="s">
        <v>15339</v>
      </c>
      <c r="E180" s="59"/>
      <c r="F180" s="97"/>
      <c r="G180" s="97"/>
      <c r="H180" s="97"/>
      <c r="I180" s="97"/>
      <c r="J180" s="97"/>
      <c r="K180" s="97"/>
      <c r="L180" s="97"/>
      <c r="M180" s="97"/>
      <c r="N180" s="97"/>
      <c r="O180" s="97"/>
      <c r="P180" s="97"/>
      <c r="Q180" s="97"/>
      <c r="R180" s="97"/>
      <c r="S180" s="97"/>
      <c r="T180" s="97"/>
      <c r="U180" s="97"/>
      <c r="V180" s="97"/>
      <c r="W180" s="97"/>
      <c r="X180" s="97"/>
      <c r="Y180" s="97"/>
      <c r="Z180" s="97"/>
      <c r="AA180" s="97"/>
      <c r="AB180" s="97"/>
    </row>
    <row r="181" customFormat="false" ht="15.75" hidden="false" customHeight="false" outlineLevel="0" collapsed="false">
      <c r="A181" s="924"/>
      <c r="B181" s="623" t="s">
        <v>15340</v>
      </c>
      <c r="C181" s="55" t="s">
        <v>15341</v>
      </c>
      <c r="D181" s="55" t="s">
        <v>15342</v>
      </c>
      <c r="E181" s="59"/>
      <c r="F181" s="97"/>
      <c r="G181" s="97"/>
      <c r="H181" s="97"/>
      <c r="I181" s="97"/>
      <c r="J181" s="97"/>
      <c r="K181" s="97"/>
      <c r="L181" s="97"/>
      <c r="M181" s="97"/>
      <c r="N181" s="97"/>
      <c r="O181" s="97"/>
      <c r="P181" s="97"/>
      <c r="Q181" s="97"/>
      <c r="R181" s="97"/>
      <c r="S181" s="97"/>
      <c r="T181" s="97"/>
      <c r="U181" s="97"/>
      <c r="V181" s="97"/>
      <c r="W181" s="97"/>
      <c r="X181" s="97"/>
      <c r="Y181" s="97"/>
      <c r="Z181" s="97"/>
      <c r="AA181" s="97"/>
      <c r="AB181" s="97"/>
    </row>
    <row r="182" customFormat="false" ht="15.75" hidden="false" customHeight="false" outlineLevel="0" collapsed="false">
      <c r="A182" s="924" t="s">
        <v>15343</v>
      </c>
      <c r="B182" s="623" t="s">
        <v>15344</v>
      </c>
      <c r="C182" s="129" t="s">
        <v>15345</v>
      </c>
      <c r="D182" s="55" t="s">
        <v>15346</v>
      </c>
      <c r="E182" s="59"/>
      <c r="F182" s="97"/>
      <c r="G182" s="97"/>
      <c r="H182" s="97"/>
      <c r="I182" s="97"/>
      <c r="J182" s="97"/>
      <c r="K182" s="97"/>
      <c r="L182" s="97"/>
      <c r="M182" s="97"/>
      <c r="N182" s="97"/>
      <c r="O182" s="97"/>
      <c r="P182" s="97"/>
      <c r="Q182" s="97"/>
      <c r="R182" s="97"/>
      <c r="S182" s="97"/>
      <c r="T182" s="97"/>
      <c r="U182" s="97"/>
      <c r="V182" s="97"/>
      <c r="W182" s="97"/>
      <c r="X182" s="97"/>
      <c r="Y182" s="97"/>
      <c r="Z182" s="97"/>
      <c r="AA182" s="97"/>
      <c r="AB182" s="97"/>
    </row>
    <row r="183" customFormat="false" ht="15.75" hidden="false" customHeight="false" outlineLevel="0" collapsed="false">
      <c r="A183" s="924" t="s">
        <v>15347</v>
      </c>
      <c r="B183" s="623" t="s">
        <v>15344</v>
      </c>
      <c r="C183" s="55" t="s">
        <v>15330</v>
      </c>
      <c r="D183" s="55" t="s">
        <v>15348</v>
      </c>
      <c r="E183" s="59"/>
      <c r="G183" s="55" t="s">
        <v>15349</v>
      </c>
      <c r="H183" s="925" t="s">
        <v>15350</v>
      </c>
      <c r="I183" s="97"/>
      <c r="J183" s="97"/>
      <c r="K183" s="97"/>
      <c r="L183" s="97"/>
      <c r="M183" s="97"/>
      <c r="N183" s="97"/>
      <c r="O183" s="97"/>
      <c r="P183" s="97"/>
      <c r="Q183" s="97"/>
      <c r="R183" s="97"/>
      <c r="S183" s="97"/>
      <c r="T183" s="97"/>
      <c r="U183" s="97"/>
      <c r="V183" s="97"/>
      <c r="W183" s="97"/>
      <c r="X183" s="97"/>
      <c r="Y183" s="97"/>
      <c r="Z183" s="97"/>
      <c r="AA183" s="97"/>
      <c r="AB183" s="97"/>
    </row>
    <row r="184" customFormat="false" ht="15.75" hidden="false" customHeight="false" outlineLevel="0" collapsed="false">
      <c r="A184" s="924" t="s">
        <v>15351</v>
      </c>
      <c r="B184" s="623" t="s">
        <v>15352</v>
      </c>
      <c r="C184" s="55" t="s">
        <v>15353</v>
      </c>
      <c r="D184" s="55" t="s">
        <v>15354</v>
      </c>
      <c r="E184" s="59"/>
      <c r="F184" s="97"/>
      <c r="G184" s="97"/>
      <c r="H184" s="97"/>
      <c r="I184" s="97"/>
      <c r="J184" s="97"/>
      <c r="K184" s="97"/>
      <c r="L184" s="97"/>
      <c r="M184" s="97"/>
      <c r="N184" s="97"/>
      <c r="O184" s="97"/>
      <c r="P184" s="97"/>
      <c r="Q184" s="97"/>
      <c r="R184" s="97"/>
      <c r="S184" s="97"/>
      <c r="T184" s="97"/>
      <c r="U184" s="97"/>
      <c r="V184" s="97"/>
      <c r="W184" s="97"/>
      <c r="X184" s="97"/>
      <c r="Y184" s="97"/>
      <c r="Z184" s="97"/>
      <c r="AA184" s="97"/>
      <c r="AB184" s="97"/>
    </row>
    <row r="185" customFormat="false" ht="15.75" hidden="false" customHeight="false" outlineLevel="0" collapsed="false">
      <c r="A185" s="924" t="s">
        <v>15355</v>
      </c>
      <c r="B185" s="623" t="s">
        <v>15356</v>
      </c>
      <c r="C185" s="55" t="s">
        <v>15218</v>
      </c>
      <c r="D185" s="55" t="s">
        <v>15357</v>
      </c>
      <c r="E185" s="59"/>
      <c r="F185" s="97"/>
      <c r="G185" s="97"/>
      <c r="H185" s="97"/>
      <c r="I185" s="97"/>
      <c r="J185" s="97"/>
      <c r="K185" s="97"/>
      <c r="L185" s="97"/>
      <c r="M185" s="97"/>
      <c r="N185" s="97"/>
      <c r="O185" s="97"/>
      <c r="P185" s="97"/>
      <c r="Q185" s="97"/>
      <c r="R185" s="97"/>
      <c r="S185" s="97"/>
      <c r="T185" s="97"/>
      <c r="U185" s="97"/>
      <c r="V185" s="97"/>
      <c r="W185" s="97"/>
      <c r="X185" s="97"/>
      <c r="Y185" s="97"/>
      <c r="Z185" s="97"/>
      <c r="AA185" s="97"/>
      <c r="AB185" s="97"/>
    </row>
    <row r="186" customFormat="false" ht="15.75" hidden="false" customHeight="false" outlineLevel="0" collapsed="false">
      <c r="B186" s="623" t="s">
        <v>15358</v>
      </c>
      <c r="C186" s="55" t="s">
        <v>15359</v>
      </c>
      <c r="D186" s="55" t="s">
        <v>15360</v>
      </c>
      <c r="E186" s="59"/>
      <c r="F186" s="97"/>
      <c r="G186" s="97"/>
      <c r="H186" s="97"/>
      <c r="I186" s="97"/>
      <c r="J186" s="97"/>
      <c r="K186" s="97"/>
      <c r="L186" s="97"/>
      <c r="M186" s="97"/>
      <c r="N186" s="97"/>
      <c r="O186" s="97"/>
      <c r="P186" s="97"/>
      <c r="Q186" s="97"/>
      <c r="R186" s="97"/>
      <c r="S186" s="97"/>
      <c r="T186" s="97"/>
      <c r="U186" s="97"/>
      <c r="V186" s="97"/>
      <c r="W186" s="97"/>
      <c r="X186" s="97"/>
      <c r="Y186" s="97"/>
      <c r="Z186" s="97"/>
      <c r="AA186" s="97"/>
      <c r="AB186" s="97"/>
    </row>
    <row r="187" customFormat="false" ht="15.75" hidden="false" customHeight="false" outlineLevel="0" collapsed="false">
      <c r="B187" s="623" t="s">
        <v>15361</v>
      </c>
      <c r="C187" s="129" t="s">
        <v>15362</v>
      </c>
      <c r="D187" s="55" t="s">
        <v>15363</v>
      </c>
      <c r="E187" s="59"/>
      <c r="F187" s="97"/>
      <c r="G187" s="97"/>
      <c r="H187" s="97"/>
      <c r="I187" s="97"/>
      <c r="J187" s="97"/>
      <c r="K187" s="97"/>
      <c r="L187" s="97"/>
      <c r="M187" s="97"/>
      <c r="N187" s="97"/>
      <c r="O187" s="97"/>
      <c r="P187" s="97"/>
      <c r="Q187" s="97"/>
      <c r="R187" s="97"/>
      <c r="S187" s="97"/>
      <c r="T187" s="97"/>
      <c r="U187" s="97"/>
      <c r="V187" s="97"/>
      <c r="W187" s="97"/>
      <c r="X187" s="97"/>
      <c r="Y187" s="97"/>
      <c r="Z187" s="97"/>
      <c r="AA187" s="97"/>
      <c r="AB187" s="97"/>
    </row>
    <row r="188" customFormat="false" ht="15.75" hidden="false" customHeight="false" outlineLevel="0" collapsed="false">
      <c r="A188" s="923"/>
      <c r="B188" s="623" t="s">
        <v>15364</v>
      </c>
      <c r="C188" s="129" t="s">
        <v>15365</v>
      </c>
      <c r="D188" s="55" t="s">
        <v>15366</v>
      </c>
      <c r="E188" s="59"/>
      <c r="F188" s="97"/>
      <c r="G188" s="97"/>
      <c r="H188" s="97"/>
      <c r="I188" s="97"/>
      <c r="J188" s="97"/>
      <c r="K188" s="97"/>
      <c r="L188" s="97"/>
      <c r="M188" s="97"/>
      <c r="N188" s="97"/>
      <c r="O188" s="97"/>
      <c r="P188" s="97"/>
      <c r="Q188" s="97"/>
      <c r="R188" s="97"/>
      <c r="S188" s="97"/>
      <c r="T188" s="97"/>
      <c r="U188" s="97"/>
      <c r="V188" s="97"/>
      <c r="W188" s="97"/>
      <c r="X188" s="97"/>
      <c r="Y188" s="97"/>
      <c r="Z188" s="97"/>
      <c r="AA188" s="97"/>
      <c r="AB188" s="97"/>
    </row>
    <row r="189" customFormat="false" ht="15.75" hidden="false" customHeight="false" outlineLevel="0" collapsed="false">
      <c r="A189" s="923"/>
      <c r="B189" s="623" t="s">
        <v>15364</v>
      </c>
      <c r="C189" s="55" t="s">
        <v>15226</v>
      </c>
      <c r="D189" s="55" t="s">
        <v>15367</v>
      </c>
      <c r="E189" s="59"/>
      <c r="F189" s="97"/>
      <c r="G189" s="97"/>
      <c r="H189" s="97"/>
      <c r="I189" s="97"/>
      <c r="J189" s="97"/>
      <c r="K189" s="97"/>
      <c r="L189" s="97"/>
      <c r="M189" s="97"/>
      <c r="N189" s="97"/>
      <c r="O189" s="97"/>
      <c r="P189" s="97"/>
      <c r="Q189" s="97"/>
      <c r="R189" s="97"/>
      <c r="S189" s="97"/>
      <c r="T189" s="97"/>
      <c r="U189" s="97"/>
      <c r="V189" s="97"/>
      <c r="W189" s="97"/>
      <c r="X189" s="97"/>
      <c r="Y189" s="97"/>
      <c r="Z189" s="97"/>
      <c r="AA189" s="97"/>
      <c r="AB189" s="97"/>
    </row>
    <row r="190" customFormat="false" ht="15.75" hidden="false" customHeight="false" outlineLevel="0" collapsed="false">
      <c r="A190" s="923"/>
      <c r="B190" s="623" t="s">
        <v>15364</v>
      </c>
      <c r="C190" s="55" t="s">
        <v>15211</v>
      </c>
      <c r="D190" s="55" t="s">
        <v>15368</v>
      </c>
      <c r="E190" s="59"/>
      <c r="F190" s="97"/>
      <c r="G190" s="97"/>
      <c r="H190" s="97"/>
      <c r="I190" s="97"/>
      <c r="J190" s="97"/>
      <c r="K190" s="97"/>
      <c r="L190" s="97"/>
      <c r="M190" s="97"/>
      <c r="N190" s="97"/>
      <c r="O190" s="97"/>
      <c r="P190" s="97"/>
      <c r="Q190" s="97"/>
      <c r="R190" s="97"/>
      <c r="S190" s="97"/>
      <c r="T190" s="97"/>
      <c r="U190" s="97"/>
      <c r="V190" s="97"/>
      <c r="W190" s="97"/>
      <c r="X190" s="97"/>
      <c r="Y190" s="97"/>
      <c r="Z190" s="97"/>
      <c r="AA190" s="97"/>
      <c r="AB190" s="97"/>
    </row>
    <row r="191" customFormat="false" ht="15.75" hidden="false" customHeight="false" outlineLevel="0" collapsed="false">
      <c r="A191" s="923"/>
      <c r="B191" s="623" t="s">
        <v>15364</v>
      </c>
      <c r="C191" s="55" t="s">
        <v>15148</v>
      </c>
      <c r="D191" s="55" t="s">
        <v>15369</v>
      </c>
      <c r="E191" s="59"/>
      <c r="F191" s="97"/>
      <c r="G191" s="97"/>
      <c r="H191" s="97"/>
      <c r="I191" s="97"/>
      <c r="J191" s="97"/>
      <c r="K191" s="97"/>
      <c r="L191" s="97"/>
      <c r="M191" s="97"/>
      <c r="N191" s="97"/>
      <c r="O191" s="97"/>
      <c r="P191" s="97"/>
      <c r="Q191" s="97"/>
      <c r="R191" s="97"/>
      <c r="S191" s="97"/>
      <c r="T191" s="97"/>
      <c r="U191" s="97"/>
      <c r="V191" s="97"/>
      <c r="W191" s="97"/>
      <c r="X191" s="97"/>
      <c r="Y191" s="97"/>
      <c r="Z191" s="97"/>
      <c r="AA191" s="97"/>
      <c r="AB191" s="97"/>
    </row>
    <row r="192" customFormat="false" ht="15.75" hidden="false" customHeight="false" outlineLevel="0" collapsed="false">
      <c r="A192" s="923"/>
      <c r="B192" s="623" t="s">
        <v>15370</v>
      </c>
      <c r="C192" s="129" t="s">
        <v>15362</v>
      </c>
      <c r="D192" s="55" t="s">
        <v>15371</v>
      </c>
      <c r="E192" s="59"/>
      <c r="F192" s="97"/>
      <c r="G192" s="97"/>
      <c r="H192" s="97"/>
      <c r="I192" s="97"/>
      <c r="J192" s="97"/>
      <c r="K192" s="97"/>
      <c r="L192" s="97"/>
      <c r="M192" s="97"/>
      <c r="N192" s="97"/>
      <c r="O192" s="97"/>
      <c r="P192" s="97"/>
      <c r="Q192" s="97"/>
      <c r="R192" s="97"/>
      <c r="S192" s="97"/>
      <c r="T192" s="97"/>
      <c r="U192" s="97"/>
      <c r="V192" s="97"/>
      <c r="W192" s="97"/>
      <c r="X192" s="97"/>
      <c r="Y192" s="97"/>
      <c r="Z192" s="97"/>
      <c r="AA192" s="97"/>
      <c r="AB192" s="97"/>
    </row>
    <row r="193" customFormat="false" ht="15.75" hidden="false" customHeight="false" outlineLevel="0" collapsed="false">
      <c r="A193" s="923"/>
      <c r="B193" s="623" t="s">
        <v>15372</v>
      </c>
      <c r="C193" s="129" t="s">
        <v>15365</v>
      </c>
      <c r="D193" s="55" t="s">
        <v>15373</v>
      </c>
      <c r="E193" s="59"/>
      <c r="F193" s="97"/>
      <c r="G193" s="97"/>
      <c r="H193" s="97"/>
      <c r="I193" s="97"/>
      <c r="J193" s="97"/>
      <c r="K193" s="97"/>
      <c r="L193" s="97"/>
      <c r="M193" s="97"/>
      <c r="N193" s="97"/>
      <c r="O193" s="97"/>
      <c r="P193" s="97"/>
      <c r="Q193" s="97"/>
      <c r="R193" s="97"/>
      <c r="S193" s="97"/>
      <c r="T193" s="97"/>
      <c r="U193" s="97"/>
      <c r="V193" s="97"/>
      <c r="W193" s="97"/>
      <c r="X193" s="97"/>
      <c r="Y193" s="97"/>
      <c r="Z193" s="97"/>
      <c r="AA193" s="97"/>
      <c r="AB193" s="97"/>
    </row>
    <row r="194" customFormat="false" ht="15.75" hidden="false" customHeight="false" outlineLevel="0" collapsed="false">
      <c r="A194" s="923"/>
      <c r="B194" s="623" t="s">
        <v>15374</v>
      </c>
      <c r="C194" s="55" t="s">
        <v>15375</v>
      </c>
      <c r="D194" s="55" t="s">
        <v>15376</v>
      </c>
      <c r="E194" s="59"/>
      <c r="F194" s="97"/>
      <c r="G194" s="97"/>
      <c r="H194" s="97"/>
      <c r="I194" s="97"/>
      <c r="J194" s="97"/>
      <c r="K194" s="97"/>
      <c r="L194" s="97"/>
      <c r="M194" s="97"/>
      <c r="N194" s="97"/>
      <c r="O194" s="97"/>
      <c r="P194" s="97"/>
      <c r="Q194" s="97"/>
      <c r="R194" s="97"/>
      <c r="S194" s="97"/>
      <c r="T194" s="97"/>
      <c r="U194" s="97"/>
      <c r="V194" s="97"/>
      <c r="W194" s="97"/>
      <c r="X194" s="97"/>
      <c r="Y194" s="97"/>
      <c r="Z194" s="97"/>
      <c r="AA194" s="97"/>
      <c r="AB194" s="97"/>
    </row>
    <row r="195" customFormat="false" ht="15.75" hidden="false" customHeight="false" outlineLevel="0" collapsed="false">
      <c r="A195" s="923"/>
      <c r="B195" s="623" t="s">
        <v>15377</v>
      </c>
      <c r="C195" s="55" t="s">
        <v>15378</v>
      </c>
      <c r="D195" s="55" t="s">
        <v>15379</v>
      </c>
      <c r="E195" s="59"/>
      <c r="F195" s="97"/>
      <c r="G195" s="97"/>
      <c r="H195" s="97"/>
      <c r="I195" s="97"/>
      <c r="J195" s="97"/>
      <c r="K195" s="97"/>
      <c r="L195" s="97"/>
      <c r="M195" s="97"/>
      <c r="N195" s="97"/>
      <c r="O195" s="97"/>
      <c r="P195" s="97"/>
      <c r="Q195" s="97"/>
      <c r="R195" s="97"/>
      <c r="S195" s="97"/>
      <c r="T195" s="97"/>
      <c r="U195" s="97"/>
      <c r="V195" s="97"/>
      <c r="W195" s="97"/>
      <c r="X195" s="97"/>
      <c r="Y195" s="97"/>
      <c r="Z195" s="97"/>
      <c r="AA195" s="97"/>
      <c r="AB195" s="97"/>
    </row>
    <row r="196" customFormat="false" ht="15.75" hidden="false" customHeight="false" outlineLevel="0" collapsed="false">
      <c r="A196" s="923"/>
      <c r="B196" s="623" t="s">
        <v>15380</v>
      </c>
      <c r="C196" s="55" t="s">
        <v>15378</v>
      </c>
      <c r="D196" s="55" t="s">
        <v>15381</v>
      </c>
      <c r="E196" s="59"/>
      <c r="F196" s="97"/>
      <c r="G196" s="97"/>
      <c r="H196" s="97"/>
      <c r="I196" s="97"/>
      <c r="J196" s="97"/>
      <c r="K196" s="97"/>
      <c r="L196" s="97"/>
      <c r="M196" s="97"/>
      <c r="N196" s="97"/>
      <c r="O196" s="97"/>
      <c r="P196" s="97"/>
      <c r="Q196" s="97"/>
      <c r="R196" s="97"/>
      <c r="S196" s="97"/>
      <c r="T196" s="97"/>
      <c r="U196" s="97"/>
      <c r="V196" s="97"/>
      <c r="W196" s="97"/>
      <c r="X196" s="97"/>
      <c r="Y196" s="97"/>
      <c r="Z196" s="97"/>
      <c r="AA196" s="97"/>
      <c r="AB196" s="97"/>
    </row>
    <row r="197" customFormat="false" ht="15.75" hidden="false" customHeight="false" outlineLevel="0" collapsed="false">
      <c r="A197" s="923"/>
      <c r="B197" s="623" t="s">
        <v>15380</v>
      </c>
      <c r="C197" s="55" t="s">
        <v>15298</v>
      </c>
      <c r="D197" s="55" t="s">
        <v>15382</v>
      </c>
      <c r="E197" s="59"/>
      <c r="F197" s="97"/>
      <c r="G197" s="97"/>
      <c r="H197" s="97"/>
      <c r="I197" s="97"/>
      <c r="J197" s="97"/>
      <c r="K197" s="97"/>
      <c r="L197" s="97"/>
      <c r="M197" s="97"/>
      <c r="N197" s="97"/>
      <c r="O197" s="97"/>
      <c r="P197" s="97"/>
      <c r="Q197" s="97"/>
      <c r="R197" s="97"/>
      <c r="S197" s="97"/>
      <c r="T197" s="97"/>
      <c r="U197" s="97"/>
      <c r="V197" s="97"/>
      <c r="W197" s="97"/>
      <c r="X197" s="97"/>
      <c r="Y197" s="97"/>
      <c r="Z197" s="97"/>
      <c r="AA197" s="97"/>
      <c r="AB197" s="97"/>
    </row>
    <row r="198" customFormat="false" ht="15.75" hidden="false" customHeight="false" outlineLevel="0" collapsed="false">
      <c r="A198" s="923"/>
      <c r="B198" s="623" t="s">
        <v>15380</v>
      </c>
      <c r="C198" s="55" t="s">
        <v>15043</v>
      </c>
      <c r="D198" s="55" t="s">
        <v>15383</v>
      </c>
      <c r="E198" s="59"/>
      <c r="F198" s="97"/>
      <c r="G198" s="97"/>
      <c r="H198" s="97"/>
      <c r="I198" s="97"/>
      <c r="J198" s="97"/>
      <c r="K198" s="97"/>
      <c r="L198" s="97"/>
      <c r="M198" s="97"/>
      <c r="N198" s="97"/>
      <c r="O198" s="97"/>
      <c r="P198" s="97"/>
      <c r="Q198" s="97"/>
      <c r="R198" s="97"/>
      <c r="S198" s="97"/>
      <c r="T198" s="97"/>
      <c r="U198" s="97"/>
      <c r="V198" s="97"/>
      <c r="W198" s="97"/>
      <c r="X198" s="97"/>
      <c r="Y198" s="97"/>
      <c r="Z198" s="97"/>
      <c r="AA198" s="97"/>
      <c r="AB198" s="97"/>
    </row>
    <row r="199" customFormat="false" ht="15.75" hidden="false" customHeight="false" outlineLevel="0" collapsed="false">
      <c r="A199" s="923"/>
      <c r="B199" s="623" t="s">
        <v>15384</v>
      </c>
      <c r="C199" s="55" t="s">
        <v>15385</v>
      </c>
      <c r="D199" s="55" t="s">
        <v>15386</v>
      </c>
      <c r="E199" s="59"/>
      <c r="F199" s="97"/>
      <c r="G199" s="97"/>
      <c r="H199" s="97"/>
      <c r="I199" s="97"/>
      <c r="J199" s="97"/>
      <c r="K199" s="97"/>
      <c r="L199" s="97"/>
      <c r="M199" s="97"/>
      <c r="N199" s="97"/>
      <c r="O199" s="97"/>
      <c r="P199" s="97"/>
      <c r="Q199" s="97"/>
      <c r="R199" s="97"/>
      <c r="S199" s="97"/>
      <c r="T199" s="97"/>
      <c r="U199" s="97"/>
      <c r="V199" s="97"/>
      <c r="W199" s="97"/>
      <c r="X199" s="97"/>
      <c r="Y199" s="97"/>
      <c r="Z199" s="97"/>
      <c r="AA199" s="97"/>
      <c r="AB199" s="97"/>
    </row>
    <row r="200" customFormat="false" ht="15.75" hidden="false" customHeight="false" outlineLevel="0" collapsed="false">
      <c r="A200" s="923"/>
      <c r="B200" s="623" t="s">
        <v>15387</v>
      </c>
      <c r="C200" s="55" t="s">
        <v>15388</v>
      </c>
      <c r="D200" s="55" t="s">
        <v>15389</v>
      </c>
      <c r="E200" s="59"/>
      <c r="F200" s="97"/>
      <c r="G200" s="97"/>
      <c r="H200" s="97"/>
      <c r="I200" s="97"/>
      <c r="J200" s="97"/>
      <c r="K200" s="97"/>
      <c r="L200" s="97"/>
      <c r="M200" s="97"/>
      <c r="N200" s="97"/>
      <c r="O200" s="97"/>
      <c r="P200" s="97"/>
      <c r="Q200" s="97"/>
      <c r="R200" s="97"/>
      <c r="S200" s="97"/>
      <c r="T200" s="97"/>
      <c r="U200" s="97"/>
      <c r="V200" s="97"/>
      <c r="W200" s="97"/>
      <c r="X200" s="97"/>
      <c r="Y200" s="97"/>
      <c r="Z200" s="97"/>
      <c r="AA200" s="97"/>
      <c r="AB200" s="97"/>
    </row>
    <row r="201" customFormat="false" ht="15.75" hidden="false" customHeight="false" outlineLevel="0" collapsed="false">
      <c r="A201" s="923"/>
      <c r="B201" s="623" t="s">
        <v>15387</v>
      </c>
      <c r="C201" s="129" t="s">
        <v>15390</v>
      </c>
      <c r="D201" s="55" t="s">
        <v>15391</v>
      </c>
      <c r="E201" s="59"/>
      <c r="F201" s="97"/>
      <c r="G201" s="97"/>
      <c r="H201" s="97"/>
      <c r="I201" s="97"/>
      <c r="J201" s="97"/>
      <c r="K201" s="97"/>
      <c r="L201" s="97"/>
      <c r="M201" s="97"/>
      <c r="N201" s="97"/>
      <c r="O201" s="97"/>
      <c r="P201" s="97"/>
      <c r="Q201" s="97"/>
      <c r="R201" s="97"/>
      <c r="S201" s="97"/>
      <c r="T201" s="97"/>
      <c r="U201" s="97"/>
      <c r="V201" s="97"/>
      <c r="W201" s="97"/>
      <c r="X201" s="97"/>
      <c r="Y201" s="97"/>
      <c r="Z201" s="97"/>
      <c r="AA201" s="97"/>
      <c r="AB201" s="97"/>
    </row>
    <row r="202" customFormat="false" ht="15.75" hidden="false" customHeight="false" outlineLevel="0" collapsed="false">
      <c r="A202" s="923"/>
      <c r="B202" s="623" t="s">
        <v>15392</v>
      </c>
      <c r="C202" s="55" t="s">
        <v>15393</v>
      </c>
      <c r="D202" s="55" t="s">
        <v>15394</v>
      </c>
      <c r="E202" s="59"/>
      <c r="F202" s="97"/>
      <c r="G202" s="97"/>
      <c r="H202" s="97"/>
      <c r="I202" s="97"/>
      <c r="J202" s="97"/>
      <c r="K202" s="97"/>
      <c r="L202" s="97"/>
      <c r="M202" s="97"/>
      <c r="N202" s="97"/>
      <c r="O202" s="97"/>
      <c r="P202" s="97"/>
      <c r="Q202" s="97"/>
      <c r="R202" s="97"/>
      <c r="S202" s="97"/>
      <c r="T202" s="97"/>
      <c r="U202" s="97"/>
      <c r="V202" s="97"/>
      <c r="W202" s="97"/>
      <c r="X202" s="97"/>
      <c r="Y202" s="97"/>
      <c r="Z202" s="97"/>
      <c r="AA202" s="97"/>
      <c r="AB202" s="97"/>
    </row>
    <row r="203" customFormat="false" ht="15.75" hidden="false" customHeight="false" outlineLevel="0" collapsed="false">
      <c r="A203" s="923"/>
      <c r="B203" s="623" t="s">
        <v>15264</v>
      </c>
      <c r="C203" s="55" t="s">
        <v>15302</v>
      </c>
      <c r="D203" s="55" t="s">
        <v>15395</v>
      </c>
      <c r="E203" s="59"/>
      <c r="F203" s="97"/>
      <c r="G203" s="97"/>
      <c r="H203" s="97"/>
      <c r="I203" s="97"/>
      <c r="J203" s="97"/>
      <c r="K203" s="97"/>
      <c r="L203" s="97"/>
      <c r="M203" s="97"/>
      <c r="N203" s="97"/>
      <c r="O203" s="97"/>
      <c r="P203" s="97"/>
      <c r="Q203" s="97"/>
      <c r="R203" s="97"/>
      <c r="S203" s="97"/>
      <c r="T203" s="97"/>
      <c r="U203" s="97"/>
      <c r="V203" s="97"/>
      <c r="W203" s="97"/>
      <c r="X203" s="97"/>
      <c r="Y203" s="97"/>
      <c r="Z203" s="97"/>
      <c r="AA203" s="97"/>
      <c r="AB203" s="97"/>
    </row>
    <row r="204" customFormat="false" ht="15.75" hidden="false" customHeight="false" outlineLevel="0" collapsed="false">
      <c r="A204" s="923"/>
      <c r="B204" s="623" t="s">
        <v>15264</v>
      </c>
      <c r="C204" s="55" t="s">
        <v>15353</v>
      </c>
      <c r="D204" s="55" t="s">
        <v>15396</v>
      </c>
      <c r="E204" s="59"/>
      <c r="F204" s="97"/>
      <c r="G204" s="97"/>
      <c r="H204" s="97"/>
      <c r="I204" s="97"/>
      <c r="J204" s="97"/>
      <c r="K204" s="97"/>
      <c r="L204" s="97"/>
      <c r="M204" s="97"/>
      <c r="N204" s="97"/>
      <c r="O204" s="97"/>
      <c r="P204" s="97"/>
      <c r="Q204" s="97"/>
      <c r="R204" s="97"/>
      <c r="S204" s="97"/>
      <c r="T204" s="97"/>
      <c r="U204" s="97"/>
      <c r="V204" s="97"/>
      <c r="W204" s="97"/>
      <c r="X204" s="97"/>
      <c r="Y204" s="97"/>
      <c r="Z204" s="97"/>
      <c r="AA204" s="97"/>
      <c r="AB204" s="97"/>
    </row>
    <row r="205" customFormat="false" ht="15.75" hidden="false" customHeight="false" outlineLevel="0" collapsed="false">
      <c r="A205" s="923"/>
      <c r="B205" s="623" t="s">
        <v>15397</v>
      </c>
      <c r="C205" s="55" t="s">
        <v>15398</v>
      </c>
      <c r="D205" s="55" t="s">
        <v>15399</v>
      </c>
      <c r="E205" s="59"/>
      <c r="F205" s="97"/>
      <c r="G205" s="97"/>
      <c r="H205" s="97"/>
      <c r="I205" s="97"/>
      <c r="J205" s="97"/>
      <c r="K205" s="97"/>
      <c r="L205" s="97"/>
      <c r="M205" s="97"/>
      <c r="N205" s="97"/>
      <c r="O205" s="97"/>
      <c r="P205" s="97"/>
      <c r="Q205" s="97"/>
      <c r="R205" s="97"/>
      <c r="S205" s="97"/>
      <c r="T205" s="97"/>
      <c r="U205" s="97"/>
      <c r="V205" s="97"/>
      <c r="W205" s="97"/>
      <c r="X205" s="97"/>
      <c r="Y205" s="97"/>
      <c r="Z205" s="97"/>
      <c r="AA205" s="97"/>
      <c r="AB205" s="97"/>
    </row>
    <row r="206" customFormat="false" ht="15.75" hidden="false" customHeight="false" outlineLevel="0" collapsed="false">
      <c r="A206" s="923"/>
      <c r="B206" s="623" t="s">
        <v>15397</v>
      </c>
      <c r="C206" s="55" t="s">
        <v>15353</v>
      </c>
      <c r="D206" s="55" t="s">
        <v>15400</v>
      </c>
      <c r="E206" s="59"/>
      <c r="F206" s="97"/>
      <c r="G206" s="97"/>
      <c r="H206" s="97"/>
      <c r="I206" s="97"/>
      <c r="J206" s="97"/>
      <c r="K206" s="97"/>
      <c r="L206" s="97"/>
      <c r="M206" s="97"/>
      <c r="N206" s="97"/>
      <c r="O206" s="97"/>
      <c r="P206" s="97"/>
      <c r="Q206" s="97"/>
      <c r="R206" s="97"/>
      <c r="S206" s="97"/>
      <c r="T206" s="97"/>
      <c r="U206" s="97"/>
      <c r="V206" s="97"/>
      <c r="W206" s="97"/>
      <c r="X206" s="97"/>
      <c r="Y206" s="97"/>
      <c r="Z206" s="97"/>
      <c r="AA206" s="97"/>
      <c r="AB206" s="97"/>
    </row>
    <row r="207" customFormat="false" ht="15.75" hidden="false" customHeight="false" outlineLevel="0" collapsed="false">
      <c r="A207" s="923"/>
      <c r="B207" s="623" t="s">
        <v>15397</v>
      </c>
      <c r="C207" s="55" t="s">
        <v>15393</v>
      </c>
      <c r="D207" s="55" t="s">
        <v>15401</v>
      </c>
      <c r="E207" s="59"/>
      <c r="F207" s="97"/>
      <c r="G207" s="97"/>
      <c r="H207" s="97"/>
      <c r="I207" s="97"/>
      <c r="J207" s="97"/>
      <c r="K207" s="97"/>
      <c r="L207" s="97"/>
      <c r="M207" s="97"/>
      <c r="N207" s="97"/>
      <c r="O207" s="97"/>
      <c r="P207" s="97"/>
      <c r="Q207" s="97"/>
      <c r="R207" s="97"/>
      <c r="S207" s="97"/>
      <c r="T207" s="97"/>
      <c r="U207" s="97"/>
      <c r="V207" s="97"/>
      <c r="W207" s="97"/>
      <c r="X207" s="97"/>
      <c r="Y207" s="97"/>
      <c r="Z207" s="97"/>
      <c r="AA207" s="97"/>
      <c r="AB207" s="97"/>
    </row>
    <row r="208" customFormat="false" ht="15.75" hidden="false" customHeight="false" outlineLevel="0" collapsed="false">
      <c r="A208" s="923"/>
      <c r="B208" s="623" t="s">
        <v>15397</v>
      </c>
      <c r="C208" s="55" t="s">
        <v>15317</v>
      </c>
      <c r="D208" s="55" t="s">
        <v>15402</v>
      </c>
      <c r="E208" s="59"/>
      <c r="F208" s="97"/>
      <c r="G208" s="97"/>
      <c r="H208" s="97"/>
      <c r="I208" s="97"/>
      <c r="J208" s="97"/>
      <c r="K208" s="97"/>
      <c r="L208" s="97"/>
      <c r="M208" s="97"/>
      <c r="N208" s="97"/>
      <c r="O208" s="97"/>
      <c r="P208" s="97"/>
      <c r="Q208" s="97"/>
      <c r="R208" s="97"/>
      <c r="S208" s="97"/>
      <c r="T208" s="97"/>
      <c r="U208" s="97"/>
      <c r="V208" s="97"/>
      <c r="W208" s="97"/>
      <c r="X208" s="97"/>
      <c r="Y208" s="97"/>
      <c r="Z208" s="97"/>
      <c r="AA208" s="97"/>
      <c r="AB208" s="97"/>
    </row>
    <row r="209" customFormat="false" ht="15.75" hidden="false" customHeight="false" outlineLevel="0" collapsed="false">
      <c r="A209" s="923"/>
      <c r="B209" s="623" t="s">
        <v>15026</v>
      </c>
      <c r="C209" s="55" t="s">
        <v>15317</v>
      </c>
      <c r="D209" s="55" t="s">
        <v>15403</v>
      </c>
      <c r="E209" s="59"/>
      <c r="F209" s="97"/>
      <c r="G209" s="97"/>
      <c r="H209" s="97"/>
      <c r="I209" s="97"/>
      <c r="J209" s="97"/>
      <c r="K209" s="97"/>
      <c r="L209" s="97"/>
      <c r="M209" s="97"/>
      <c r="N209" s="97"/>
      <c r="O209" s="97"/>
      <c r="P209" s="97"/>
      <c r="Q209" s="97"/>
      <c r="R209" s="97"/>
      <c r="S209" s="97"/>
      <c r="T209" s="97"/>
      <c r="U209" s="97"/>
      <c r="V209" s="97"/>
      <c r="W209" s="97"/>
      <c r="X209" s="97"/>
      <c r="Y209" s="97"/>
      <c r="Z209" s="97"/>
      <c r="AA209" s="97"/>
      <c r="AB209" s="97"/>
    </row>
    <row r="210" customFormat="false" ht="15.75" hidden="false" customHeight="false" outlineLevel="0" collapsed="false">
      <c r="A210" s="923"/>
      <c r="B210" s="623" t="s">
        <v>15026</v>
      </c>
      <c r="C210" s="55" t="s">
        <v>15404</v>
      </c>
      <c r="D210" s="55" t="s">
        <v>15405</v>
      </c>
      <c r="E210" s="59"/>
      <c r="F210" s="97"/>
      <c r="G210" s="97"/>
      <c r="H210" s="97"/>
      <c r="I210" s="97"/>
      <c r="J210" s="97"/>
      <c r="K210" s="97"/>
      <c r="L210" s="97"/>
      <c r="M210" s="97"/>
      <c r="N210" s="97"/>
      <c r="O210" s="97"/>
      <c r="P210" s="97"/>
      <c r="Q210" s="97"/>
      <c r="R210" s="97"/>
      <c r="S210" s="97"/>
      <c r="T210" s="97"/>
      <c r="U210" s="97"/>
      <c r="V210" s="97"/>
      <c r="W210" s="97"/>
      <c r="X210" s="97"/>
      <c r="Y210" s="97"/>
      <c r="Z210" s="97"/>
      <c r="AA210" s="97"/>
      <c r="AB210" s="97"/>
    </row>
    <row r="211" customFormat="false" ht="15.75" hidden="false" customHeight="false" outlineLevel="0" collapsed="false">
      <c r="A211" s="923"/>
      <c r="B211" s="623" t="s">
        <v>15026</v>
      </c>
      <c r="C211" s="55" t="s">
        <v>15406</v>
      </c>
      <c r="D211" s="55" t="s">
        <v>15407</v>
      </c>
      <c r="E211" s="59"/>
      <c r="F211" s="97"/>
      <c r="G211" s="97"/>
      <c r="H211" s="97"/>
      <c r="I211" s="97"/>
      <c r="J211" s="97"/>
      <c r="K211" s="97"/>
      <c r="L211" s="97"/>
      <c r="M211" s="97"/>
      <c r="N211" s="97"/>
      <c r="O211" s="97"/>
      <c r="P211" s="97"/>
      <c r="Q211" s="97"/>
      <c r="R211" s="97"/>
      <c r="S211" s="97"/>
      <c r="T211" s="97"/>
      <c r="U211" s="97"/>
      <c r="V211" s="97"/>
      <c r="W211" s="97"/>
      <c r="X211" s="97"/>
      <c r="Y211" s="97"/>
      <c r="Z211" s="97"/>
      <c r="AA211" s="97"/>
      <c r="AB211" s="97"/>
    </row>
    <row r="212" customFormat="false" ht="15.75" hidden="false" customHeight="false" outlineLevel="0" collapsed="false">
      <c r="A212" s="923"/>
      <c r="B212" s="623" t="s">
        <v>15026</v>
      </c>
      <c r="C212" s="55" t="s">
        <v>15408</v>
      </c>
      <c r="D212" s="55" t="s">
        <v>15409</v>
      </c>
      <c r="E212" s="59"/>
      <c r="F212" s="97"/>
      <c r="G212" s="97"/>
      <c r="H212" s="97"/>
      <c r="I212" s="97"/>
      <c r="J212" s="97"/>
      <c r="K212" s="97"/>
      <c r="L212" s="97"/>
      <c r="M212" s="97"/>
      <c r="N212" s="97"/>
      <c r="O212" s="97"/>
      <c r="P212" s="97"/>
      <c r="Q212" s="97"/>
      <c r="R212" s="97"/>
      <c r="S212" s="97"/>
      <c r="T212" s="97"/>
      <c r="U212" s="97"/>
      <c r="V212" s="97"/>
      <c r="W212" s="97"/>
      <c r="X212" s="97"/>
      <c r="Y212" s="97"/>
      <c r="Z212" s="97"/>
      <c r="AA212" s="97"/>
      <c r="AB212" s="97"/>
    </row>
    <row r="213" customFormat="false" ht="15.75" hidden="false" customHeight="false" outlineLevel="0" collapsed="false">
      <c r="A213" s="923"/>
      <c r="B213" s="623" t="s">
        <v>14980</v>
      </c>
      <c r="C213" s="55" t="s">
        <v>15410</v>
      </c>
      <c r="D213" s="55" t="s">
        <v>15411</v>
      </c>
      <c r="E213" s="59"/>
      <c r="F213" s="97"/>
      <c r="G213" s="97"/>
      <c r="H213" s="97"/>
      <c r="I213" s="97"/>
      <c r="J213" s="97"/>
      <c r="K213" s="97"/>
      <c r="L213" s="97"/>
      <c r="M213" s="97"/>
      <c r="N213" s="97"/>
      <c r="O213" s="97"/>
      <c r="P213" s="97"/>
      <c r="Q213" s="97"/>
      <c r="R213" s="97"/>
      <c r="S213" s="97"/>
      <c r="T213" s="97"/>
      <c r="U213" s="97"/>
      <c r="V213" s="97"/>
      <c r="W213" s="97"/>
      <c r="X213" s="97"/>
      <c r="Y213" s="97"/>
      <c r="Z213" s="97"/>
      <c r="AA213" s="97"/>
      <c r="AB213" s="97"/>
    </row>
    <row r="214" customFormat="false" ht="15.75" hidden="false" customHeight="false" outlineLevel="0" collapsed="false">
      <c r="A214" s="923"/>
      <c r="B214" s="623" t="s">
        <v>14980</v>
      </c>
      <c r="C214" s="55" t="s">
        <v>15139</v>
      </c>
      <c r="D214" s="55" t="s">
        <v>15412</v>
      </c>
      <c r="E214" s="59"/>
      <c r="F214" s="97"/>
      <c r="G214" s="97"/>
      <c r="H214" s="97"/>
      <c r="I214" s="97"/>
      <c r="J214" s="97"/>
      <c r="K214" s="97"/>
      <c r="L214" s="97"/>
      <c r="M214" s="97"/>
      <c r="N214" s="97"/>
      <c r="O214" s="97"/>
      <c r="P214" s="97"/>
      <c r="Q214" s="97"/>
      <c r="R214" s="97"/>
      <c r="S214" s="97"/>
      <c r="T214" s="97"/>
      <c r="U214" s="97"/>
      <c r="V214" s="97"/>
      <c r="W214" s="97"/>
      <c r="X214" s="97"/>
      <c r="Y214" s="97"/>
      <c r="Z214" s="97"/>
      <c r="AA214" s="97"/>
      <c r="AB214" s="97"/>
    </row>
    <row r="215" customFormat="false" ht="15.75" hidden="false" customHeight="false" outlineLevel="0" collapsed="false">
      <c r="A215" s="923"/>
      <c r="B215" s="623" t="s">
        <v>14980</v>
      </c>
      <c r="C215" s="55" t="s">
        <v>15413</v>
      </c>
      <c r="D215" s="521" t="s">
        <v>15414</v>
      </c>
      <c r="E215" s="59"/>
      <c r="F215" s="97"/>
      <c r="G215" s="97"/>
      <c r="H215" s="97"/>
      <c r="I215" s="97"/>
      <c r="J215" s="97"/>
      <c r="K215" s="97"/>
      <c r="L215" s="97"/>
      <c r="M215" s="97"/>
      <c r="N215" s="97"/>
      <c r="O215" s="97"/>
      <c r="P215" s="97"/>
      <c r="Q215" s="97"/>
      <c r="R215" s="97"/>
      <c r="S215" s="97"/>
      <c r="T215" s="97"/>
      <c r="U215" s="97"/>
      <c r="V215" s="97"/>
      <c r="W215" s="97"/>
      <c r="X215" s="97"/>
      <c r="Y215" s="97"/>
      <c r="Z215" s="97"/>
      <c r="AA215" s="97"/>
      <c r="AB215" s="97"/>
    </row>
    <row r="216" customFormat="false" ht="15.75" hidden="false" customHeight="false" outlineLevel="0" collapsed="false">
      <c r="A216" s="923"/>
      <c r="B216" s="623" t="s">
        <v>14980</v>
      </c>
      <c r="C216" s="55" t="s">
        <v>15415</v>
      </c>
      <c r="D216" s="521" t="s">
        <v>15416</v>
      </c>
      <c r="E216" s="59"/>
      <c r="F216" s="97"/>
      <c r="G216" s="97"/>
      <c r="H216" s="97"/>
      <c r="I216" s="97"/>
      <c r="J216" s="97"/>
      <c r="K216" s="97"/>
      <c r="L216" s="97"/>
      <c r="M216" s="97"/>
      <c r="N216" s="97"/>
      <c r="O216" s="97"/>
      <c r="P216" s="97"/>
      <c r="Q216" s="97"/>
      <c r="R216" s="97"/>
      <c r="S216" s="97"/>
      <c r="T216" s="97"/>
      <c r="U216" s="97"/>
      <c r="V216" s="97"/>
      <c r="W216" s="97"/>
      <c r="X216" s="97"/>
      <c r="Y216" s="97"/>
      <c r="Z216" s="97"/>
      <c r="AA216" s="97"/>
      <c r="AB216" s="97"/>
    </row>
    <row r="217" customFormat="false" ht="15.75" hidden="false" customHeight="false" outlineLevel="0" collapsed="false">
      <c r="A217" s="923"/>
      <c r="B217" s="623" t="s">
        <v>14980</v>
      </c>
      <c r="C217" s="55" t="s">
        <v>15417</v>
      </c>
      <c r="D217" s="55" t="s">
        <v>15418</v>
      </c>
      <c r="E217" s="59"/>
      <c r="F217" s="97"/>
      <c r="G217" s="97"/>
      <c r="H217" s="97"/>
      <c r="I217" s="97"/>
      <c r="J217" s="97"/>
      <c r="K217" s="97"/>
      <c r="L217" s="97"/>
      <c r="M217" s="97"/>
      <c r="N217" s="97"/>
      <c r="O217" s="97"/>
      <c r="P217" s="97"/>
      <c r="Q217" s="97"/>
      <c r="R217" s="97"/>
      <c r="S217" s="97"/>
      <c r="T217" s="97"/>
      <c r="U217" s="97"/>
      <c r="V217" s="97"/>
      <c r="W217" s="97"/>
      <c r="X217" s="97"/>
      <c r="Y217" s="97"/>
      <c r="Z217" s="97"/>
      <c r="AA217" s="97"/>
      <c r="AB217" s="97"/>
    </row>
    <row r="218" customFormat="false" ht="15.75" hidden="false" customHeight="false" outlineLevel="0" collapsed="false">
      <c r="A218" s="923"/>
      <c r="B218" s="623" t="s">
        <v>15014</v>
      </c>
      <c r="C218" s="55" t="s">
        <v>15294</v>
      </c>
      <c r="D218" s="55" t="s">
        <v>15419</v>
      </c>
      <c r="E218" s="59"/>
      <c r="F218" s="97"/>
      <c r="G218" s="97"/>
      <c r="H218" s="97"/>
      <c r="I218" s="97"/>
      <c r="J218" s="97"/>
      <c r="K218" s="97"/>
      <c r="L218" s="97"/>
      <c r="M218" s="97"/>
      <c r="N218" s="97"/>
      <c r="O218" s="97"/>
      <c r="P218" s="97"/>
      <c r="Q218" s="97"/>
      <c r="R218" s="97"/>
      <c r="S218" s="97"/>
      <c r="T218" s="97"/>
      <c r="U218" s="97"/>
      <c r="V218" s="97"/>
      <c r="W218" s="97"/>
      <c r="X218" s="97"/>
      <c r="Y218" s="97"/>
      <c r="Z218" s="97"/>
      <c r="AA218" s="97"/>
      <c r="AB218" s="97"/>
    </row>
    <row r="219" customFormat="false" ht="15.75" hidden="false" customHeight="false" outlineLevel="0" collapsed="false">
      <c r="A219" s="923"/>
      <c r="B219" s="623" t="s">
        <v>15014</v>
      </c>
      <c r="C219" s="55" t="s">
        <v>15003</v>
      </c>
      <c r="D219" s="55" t="s">
        <v>15420</v>
      </c>
      <c r="E219" s="59"/>
      <c r="F219" s="97"/>
      <c r="G219" s="97"/>
      <c r="H219" s="97"/>
      <c r="I219" s="97"/>
      <c r="J219" s="97"/>
      <c r="K219" s="97"/>
      <c r="L219" s="97"/>
      <c r="M219" s="97"/>
      <c r="N219" s="97"/>
      <c r="O219" s="97"/>
      <c r="P219" s="97"/>
      <c r="Q219" s="97"/>
      <c r="R219" s="97"/>
      <c r="S219" s="97"/>
      <c r="T219" s="97"/>
      <c r="U219" s="97"/>
      <c r="V219" s="97"/>
      <c r="W219" s="97"/>
      <c r="X219" s="97"/>
      <c r="Y219" s="97"/>
      <c r="Z219" s="97"/>
      <c r="AA219" s="97"/>
      <c r="AB219" s="97"/>
    </row>
    <row r="220" customFormat="false" ht="15.75" hidden="false" customHeight="false" outlineLevel="0" collapsed="false">
      <c r="A220" s="923"/>
      <c r="B220" s="623" t="s">
        <v>15273</v>
      </c>
      <c r="C220" s="55" t="s">
        <v>15053</v>
      </c>
      <c r="D220" s="55" t="s">
        <v>15421</v>
      </c>
      <c r="E220" s="59"/>
      <c r="F220" s="97"/>
      <c r="G220" s="97"/>
      <c r="H220" s="97"/>
      <c r="I220" s="97"/>
      <c r="J220" s="97"/>
      <c r="K220" s="97"/>
      <c r="L220" s="97"/>
      <c r="M220" s="97"/>
      <c r="N220" s="97"/>
      <c r="O220" s="97"/>
      <c r="P220" s="97"/>
      <c r="Q220" s="97"/>
      <c r="R220" s="97"/>
      <c r="S220" s="97"/>
      <c r="T220" s="97"/>
      <c r="U220" s="97"/>
      <c r="V220" s="97"/>
      <c r="W220" s="97"/>
      <c r="X220" s="97"/>
      <c r="Y220" s="97"/>
      <c r="Z220" s="97"/>
      <c r="AA220" s="97"/>
      <c r="AB220" s="97"/>
    </row>
    <row r="221" customFormat="false" ht="15.75" hidden="false" customHeight="false" outlineLevel="0" collapsed="false">
      <c r="A221" s="923"/>
      <c r="B221" s="623" t="s">
        <v>15273</v>
      </c>
      <c r="C221" s="55" t="s">
        <v>15422</v>
      </c>
      <c r="D221" s="55" t="s">
        <v>15423</v>
      </c>
      <c r="E221" s="59"/>
      <c r="F221" s="97"/>
      <c r="G221" s="97"/>
      <c r="H221" s="97"/>
      <c r="I221" s="97"/>
      <c r="J221" s="97"/>
      <c r="K221" s="97"/>
      <c r="L221" s="97"/>
      <c r="M221" s="97"/>
      <c r="N221" s="97"/>
      <c r="O221" s="97"/>
      <c r="P221" s="97"/>
      <c r="Q221" s="97"/>
      <c r="R221" s="97"/>
      <c r="S221" s="97"/>
      <c r="T221" s="97"/>
      <c r="U221" s="97"/>
      <c r="V221" s="97"/>
      <c r="W221" s="97"/>
      <c r="X221" s="97"/>
      <c r="Y221" s="97"/>
      <c r="Z221" s="97"/>
      <c r="AA221" s="97"/>
      <c r="AB221" s="97"/>
    </row>
    <row r="222" customFormat="false" ht="15.75" hidden="false" customHeight="false" outlineLevel="0" collapsed="false">
      <c r="A222" s="923"/>
      <c r="B222" s="623" t="s">
        <v>15273</v>
      </c>
      <c r="C222" s="55" t="s">
        <v>15424</v>
      </c>
      <c r="D222" s="55" t="s">
        <v>15425</v>
      </c>
      <c r="E222" s="59"/>
      <c r="F222" s="97"/>
      <c r="G222" s="97"/>
      <c r="H222" s="97"/>
      <c r="I222" s="97"/>
      <c r="J222" s="97"/>
      <c r="K222" s="97"/>
      <c r="L222" s="97"/>
      <c r="M222" s="97"/>
      <c r="N222" s="97"/>
      <c r="O222" s="97"/>
      <c r="P222" s="97"/>
      <c r="Q222" s="97"/>
      <c r="R222" s="97"/>
      <c r="S222" s="97"/>
      <c r="T222" s="97"/>
      <c r="U222" s="97"/>
      <c r="V222" s="97"/>
      <c r="W222" s="97"/>
      <c r="X222" s="97"/>
      <c r="Y222" s="97"/>
      <c r="Z222" s="97"/>
      <c r="AA222" s="97"/>
      <c r="AB222" s="97"/>
    </row>
    <row r="223" customFormat="false" ht="15.75" hidden="false" customHeight="false" outlineLevel="0" collapsed="false">
      <c r="A223" s="923"/>
      <c r="B223" s="623" t="s">
        <v>15273</v>
      </c>
      <c r="C223" s="55" t="s">
        <v>15426</v>
      </c>
      <c r="D223" s="55" t="s">
        <v>15427</v>
      </c>
      <c r="E223" s="59"/>
      <c r="F223" s="97"/>
      <c r="G223" s="97"/>
      <c r="H223" s="97"/>
      <c r="I223" s="97"/>
      <c r="J223" s="97"/>
      <c r="K223" s="97"/>
      <c r="L223" s="97"/>
      <c r="M223" s="97"/>
      <c r="N223" s="97"/>
      <c r="O223" s="97"/>
      <c r="P223" s="97"/>
      <c r="Q223" s="97"/>
      <c r="R223" s="97"/>
      <c r="S223" s="97"/>
      <c r="T223" s="97"/>
      <c r="U223" s="97"/>
      <c r="V223" s="97"/>
      <c r="W223" s="97"/>
      <c r="X223" s="97"/>
      <c r="Y223" s="97"/>
      <c r="Z223" s="97"/>
      <c r="AA223" s="97"/>
      <c r="AB223" s="97"/>
    </row>
    <row r="224" customFormat="false" ht="15.75" hidden="false" customHeight="false" outlineLevel="0" collapsed="false">
      <c r="A224" s="923"/>
      <c r="B224" s="623" t="s">
        <v>15428</v>
      </c>
      <c r="C224" s="55" t="s">
        <v>15429</v>
      </c>
      <c r="D224" s="55" t="s">
        <v>15430</v>
      </c>
      <c r="E224" s="59"/>
      <c r="F224" s="97"/>
      <c r="G224" s="97"/>
      <c r="H224" s="97"/>
      <c r="I224" s="97"/>
      <c r="J224" s="97"/>
      <c r="K224" s="97"/>
      <c r="L224" s="97"/>
      <c r="M224" s="97"/>
      <c r="N224" s="97"/>
      <c r="O224" s="97"/>
      <c r="P224" s="97"/>
      <c r="Q224" s="97"/>
      <c r="R224" s="97"/>
      <c r="S224" s="97"/>
      <c r="T224" s="97"/>
      <c r="U224" s="97"/>
      <c r="V224" s="97"/>
      <c r="W224" s="97"/>
      <c r="X224" s="97"/>
      <c r="Y224" s="97"/>
      <c r="Z224" s="97"/>
      <c r="AA224" s="97"/>
      <c r="AB224" s="97"/>
    </row>
    <row r="225" customFormat="false" ht="15.75" hidden="false" customHeight="false" outlineLevel="0" collapsed="false">
      <c r="A225" s="923"/>
      <c r="B225" s="623" t="s">
        <v>15273</v>
      </c>
      <c r="C225" s="55" t="s">
        <v>15431</v>
      </c>
      <c r="D225" s="55" t="s">
        <v>15432</v>
      </c>
      <c r="E225" s="59"/>
      <c r="F225" s="97"/>
      <c r="G225" s="97"/>
      <c r="H225" s="97"/>
      <c r="I225" s="97"/>
      <c r="J225" s="97"/>
      <c r="K225" s="97"/>
      <c r="L225" s="97"/>
      <c r="M225" s="97"/>
      <c r="N225" s="97"/>
      <c r="O225" s="97"/>
      <c r="P225" s="97"/>
      <c r="Q225" s="97"/>
      <c r="R225" s="97"/>
      <c r="S225" s="97"/>
      <c r="T225" s="97"/>
      <c r="U225" s="97"/>
      <c r="V225" s="97"/>
      <c r="W225" s="97"/>
      <c r="X225" s="97"/>
      <c r="Y225" s="97"/>
      <c r="Z225" s="97"/>
      <c r="AA225" s="97"/>
      <c r="AB225" s="97"/>
    </row>
    <row r="226" customFormat="false" ht="15.75" hidden="false" customHeight="false" outlineLevel="0" collapsed="false">
      <c r="A226" s="923"/>
      <c r="B226" s="623" t="s">
        <v>15273</v>
      </c>
      <c r="C226" s="55" t="s">
        <v>13211</v>
      </c>
      <c r="D226" s="55" t="s">
        <v>15433</v>
      </c>
      <c r="E226" s="59"/>
      <c r="F226" s="97"/>
      <c r="G226" s="97"/>
      <c r="H226" s="97"/>
      <c r="I226" s="97"/>
      <c r="J226" s="97"/>
      <c r="K226" s="97"/>
      <c r="L226" s="97"/>
      <c r="M226" s="97"/>
      <c r="N226" s="97"/>
      <c r="O226" s="97"/>
      <c r="P226" s="97"/>
      <c r="Q226" s="97"/>
      <c r="R226" s="97"/>
      <c r="S226" s="97"/>
      <c r="T226" s="97"/>
      <c r="U226" s="97"/>
      <c r="V226" s="97"/>
      <c r="W226" s="97"/>
      <c r="X226" s="97"/>
      <c r="Y226" s="97"/>
      <c r="Z226" s="97"/>
      <c r="AA226" s="97"/>
      <c r="AB226" s="97"/>
    </row>
    <row r="227" customFormat="false" ht="15.75" hidden="false" customHeight="false" outlineLevel="0" collapsed="false">
      <c r="A227" s="923"/>
      <c r="B227" s="623" t="s">
        <v>15276</v>
      </c>
      <c r="C227" s="55" t="s">
        <v>15434</v>
      </c>
      <c r="D227" s="55" t="s">
        <v>15435</v>
      </c>
      <c r="E227" s="59"/>
      <c r="F227" s="97"/>
      <c r="G227" s="97"/>
      <c r="H227" s="97"/>
      <c r="I227" s="97"/>
      <c r="J227" s="97"/>
      <c r="K227" s="97"/>
      <c r="L227" s="97"/>
      <c r="M227" s="97"/>
      <c r="N227" s="97"/>
      <c r="O227" s="97"/>
      <c r="P227" s="97"/>
      <c r="Q227" s="97"/>
      <c r="R227" s="97"/>
      <c r="S227" s="97"/>
      <c r="T227" s="97"/>
      <c r="U227" s="97"/>
      <c r="V227" s="97"/>
      <c r="W227" s="97"/>
      <c r="X227" s="97"/>
      <c r="Y227" s="97"/>
      <c r="Z227" s="97"/>
      <c r="AA227" s="97"/>
      <c r="AB227" s="97"/>
    </row>
    <row r="228" customFormat="false" ht="15.75" hidden="false" customHeight="false" outlineLevel="0" collapsed="false">
      <c r="A228" s="923"/>
      <c r="B228" s="623" t="s">
        <v>15276</v>
      </c>
      <c r="C228" s="55" t="s">
        <v>15436</v>
      </c>
      <c r="D228" s="55" t="s">
        <v>15437</v>
      </c>
      <c r="E228" s="59"/>
      <c r="F228" s="97"/>
      <c r="G228" s="97"/>
      <c r="H228" s="97"/>
      <c r="I228" s="97"/>
      <c r="J228" s="97"/>
      <c r="K228" s="97"/>
      <c r="L228" s="97"/>
      <c r="M228" s="97"/>
      <c r="N228" s="97"/>
      <c r="O228" s="97"/>
      <c r="P228" s="97"/>
      <c r="Q228" s="97"/>
      <c r="R228" s="97"/>
      <c r="S228" s="97"/>
      <c r="T228" s="97"/>
      <c r="U228" s="97"/>
      <c r="V228" s="97"/>
      <c r="W228" s="97"/>
      <c r="X228" s="97"/>
      <c r="Y228" s="97"/>
      <c r="Z228" s="97"/>
      <c r="AA228" s="97"/>
      <c r="AB228" s="97"/>
    </row>
    <row r="229" customFormat="false" ht="15.75" hidden="false" customHeight="false" outlineLevel="0" collapsed="false">
      <c r="A229" s="923"/>
      <c r="B229" s="623" t="s">
        <v>15438</v>
      </c>
      <c r="C229" s="55" t="s">
        <v>15439</v>
      </c>
      <c r="D229" s="55" t="s">
        <v>15440</v>
      </c>
      <c r="E229" s="59"/>
      <c r="F229" s="97"/>
      <c r="G229" s="97"/>
      <c r="H229" s="97"/>
      <c r="I229" s="97"/>
      <c r="J229" s="97"/>
      <c r="K229" s="97"/>
      <c r="L229" s="97"/>
      <c r="M229" s="97"/>
      <c r="N229" s="97"/>
      <c r="O229" s="97"/>
      <c r="P229" s="97"/>
      <c r="Q229" s="97"/>
      <c r="R229" s="97"/>
      <c r="S229" s="97"/>
      <c r="T229" s="97"/>
      <c r="U229" s="97"/>
      <c r="V229" s="97"/>
      <c r="W229" s="97"/>
      <c r="X229" s="97"/>
      <c r="Y229" s="97"/>
      <c r="Z229" s="97"/>
      <c r="AA229" s="97"/>
      <c r="AB229" s="97"/>
    </row>
    <row r="230" customFormat="false" ht="15.75" hidden="false" customHeight="false" outlineLevel="0" collapsed="false">
      <c r="A230" s="923"/>
      <c r="B230" s="106" t="n">
        <v>2021</v>
      </c>
      <c r="C230" s="4" t="s">
        <v>15330</v>
      </c>
      <c r="D230" s="4" t="s">
        <v>15441</v>
      </c>
      <c r="E230" s="59"/>
      <c r="F230" s="97"/>
      <c r="G230" s="97"/>
      <c r="H230" s="97"/>
      <c r="I230" s="97"/>
      <c r="J230" s="97"/>
      <c r="K230" s="97"/>
      <c r="L230" s="97"/>
      <c r="M230" s="97"/>
      <c r="N230" s="97"/>
      <c r="O230" s="97"/>
      <c r="P230" s="97"/>
      <c r="Q230" s="97"/>
      <c r="R230" s="97"/>
      <c r="S230" s="97"/>
      <c r="T230" s="97"/>
      <c r="U230" s="97"/>
      <c r="V230" s="97"/>
      <c r="W230" s="97"/>
      <c r="X230" s="97"/>
      <c r="Y230" s="97"/>
      <c r="Z230" s="97"/>
      <c r="AA230" s="97"/>
      <c r="AB230" s="97"/>
    </row>
    <row r="231" customFormat="false" ht="15.75" hidden="false" customHeight="false" outlineLevel="0" collapsed="false">
      <c r="A231" s="923"/>
      <c r="B231" s="623" t="s">
        <v>15278</v>
      </c>
      <c r="C231" s="55" t="s">
        <v>15442</v>
      </c>
      <c r="D231" s="55" t="s">
        <v>15443</v>
      </c>
      <c r="E231" s="59"/>
      <c r="F231" s="97"/>
      <c r="G231" s="97"/>
      <c r="H231" s="97"/>
      <c r="I231" s="97"/>
      <c r="J231" s="97"/>
      <c r="K231" s="97"/>
      <c r="L231" s="97"/>
      <c r="M231" s="97"/>
      <c r="N231" s="97"/>
      <c r="O231" s="97"/>
      <c r="P231" s="97"/>
      <c r="Q231" s="97"/>
      <c r="R231" s="97"/>
      <c r="S231" s="97"/>
      <c r="T231" s="97"/>
      <c r="U231" s="97"/>
      <c r="V231" s="97"/>
      <c r="W231" s="97"/>
      <c r="X231" s="97"/>
      <c r="Y231" s="97"/>
      <c r="Z231" s="97"/>
      <c r="AA231" s="97"/>
      <c r="AB231" s="97"/>
    </row>
    <row r="232" customFormat="false" ht="15.75" hidden="false" customHeight="false" outlineLevel="0" collapsed="false">
      <c r="A232" s="923"/>
      <c r="B232" s="623" t="s">
        <v>15444</v>
      </c>
      <c r="C232" s="55" t="s">
        <v>15445</v>
      </c>
      <c r="D232" s="55" t="s">
        <v>15446</v>
      </c>
      <c r="E232" s="59"/>
      <c r="F232" s="97"/>
      <c r="G232" s="97"/>
      <c r="H232" s="97"/>
      <c r="I232" s="97"/>
      <c r="J232" s="97"/>
      <c r="K232" s="97"/>
      <c r="L232" s="97"/>
      <c r="M232" s="97"/>
      <c r="N232" s="97"/>
      <c r="O232" s="97"/>
      <c r="P232" s="97"/>
      <c r="Q232" s="97"/>
      <c r="R232" s="97"/>
      <c r="S232" s="97"/>
      <c r="T232" s="97"/>
      <c r="U232" s="97"/>
      <c r="V232" s="97"/>
      <c r="W232" s="97"/>
      <c r="X232" s="97"/>
      <c r="Y232" s="97"/>
      <c r="Z232" s="97"/>
      <c r="AA232" s="97"/>
      <c r="AB232" s="97"/>
    </row>
    <row r="233" customFormat="false" ht="15.75" hidden="false" customHeight="false" outlineLevel="0" collapsed="false">
      <c r="A233" s="923"/>
      <c r="B233" s="623" t="s">
        <v>15447</v>
      </c>
      <c r="C233" s="55" t="s">
        <v>12870</v>
      </c>
      <c r="D233" s="55" t="s">
        <v>15448</v>
      </c>
      <c r="E233" s="59"/>
      <c r="F233" s="97"/>
      <c r="G233" s="97"/>
      <c r="H233" s="97"/>
      <c r="I233" s="97"/>
      <c r="J233" s="97"/>
      <c r="K233" s="97"/>
      <c r="L233" s="97"/>
      <c r="M233" s="97"/>
      <c r="N233" s="97"/>
      <c r="O233" s="97"/>
      <c r="P233" s="97"/>
      <c r="Q233" s="97"/>
      <c r="R233" s="97"/>
      <c r="S233" s="97"/>
      <c r="T233" s="97"/>
      <c r="U233" s="97"/>
      <c r="V233" s="97"/>
      <c r="W233" s="97"/>
      <c r="X233" s="97"/>
      <c r="Y233" s="97"/>
      <c r="Z233" s="97"/>
      <c r="AA233" s="97"/>
      <c r="AB233" s="97"/>
    </row>
    <row r="234" customFormat="false" ht="15.75" hidden="false" customHeight="false" outlineLevel="0" collapsed="false">
      <c r="A234" s="923"/>
      <c r="B234" s="623" t="s">
        <v>15447</v>
      </c>
      <c r="C234" s="55" t="s">
        <v>13163</v>
      </c>
      <c r="D234" s="55" t="s">
        <v>15449</v>
      </c>
      <c r="E234" s="59"/>
      <c r="F234" s="97"/>
      <c r="G234" s="97"/>
      <c r="H234" s="97"/>
      <c r="I234" s="97"/>
      <c r="J234" s="97"/>
      <c r="K234" s="97"/>
      <c r="L234" s="97"/>
      <c r="M234" s="97"/>
      <c r="N234" s="97"/>
      <c r="O234" s="97"/>
      <c r="P234" s="97"/>
      <c r="Q234" s="97"/>
      <c r="R234" s="97"/>
      <c r="S234" s="97"/>
      <c r="T234" s="97"/>
      <c r="U234" s="97"/>
      <c r="V234" s="97"/>
      <c r="W234" s="97"/>
      <c r="X234" s="97"/>
      <c r="Y234" s="97"/>
      <c r="Z234" s="97"/>
      <c r="AA234" s="97"/>
      <c r="AB234" s="97"/>
    </row>
    <row r="235" customFormat="false" ht="15.75" hidden="false" customHeight="false" outlineLevel="0" collapsed="false">
      <c r="A235" s="906"/>
      <c r="B235" s="623" t="s">
        <v>15450</v>
      </c>
      <c r="C235" s="129" t="s">
        <v>15451</v>
      </c>
      <c r="D235" s="55" t="s">
        <v>15452</v>
      </c>
      <c r="E235" s="59" t="s">
        <v>15453</v>
      </c>
      <c r="F235" s="97"/>
      <c r="G235" s="97"/>
      <c r="H235" s="97"/>
      <c r="I235" s="97"/>
      <c r="J235" s="97"/>
      <c r="K235" s="97"/>
      <c r="L235" s="97"/>
      <c r="M235" s="97"/>
      <c r="N235" s="97"/>
      <c r="O235" s="97"/>
      <c r="P235" s="97"/>
      <c r="Q235" s="97"/>
      <c r="R235" s="97"/>
      <c r="S235" s="97"/>
      <c r="T235" s="97"/>
      <c r="U235" s="97"/>
      <c r="V235" s="97"/>
      <c r="W235" s="97"/>
      <c r="X235" s="97"/>
      <c r="Y235" s="97"/>
      <c r="Z235" s="97"/>
      <c r="AA235" s="97"/>
      <c r="AB235" s="97"/>
    </row>
    <row r="236" customFormat="false" ht="15.75" hidden="false" customHeight="false" outlineLevel="0" collapsed="false">
      <c r="A236" s="895" t="s">
        <v>15454</v>
      </c>
      <c r="B236" s="904"/>
      <c r="C236" s="28"/>
      <c r="D236" s="917" t="s">
        <v>15455</v>
      </c>
      <c r="E236" s="46"/>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r="238" customFormat="false" ht="15.75" hidden="false" customHeight="false" outlineLevel="0" collapsed="false">
      <c r="B238" s="71" t="s">
        <v>4548</v>
      </c>
      <c r="C238" s="3" t="s">
        <v>15456</v>
      </c>
      <c r="F238" s="926" t="s">
        <v>15457</v>
      </c>
      <c r="G238" s="94"/>
      <c r="H238" s="94"/>
      <c r="I238" s="94"/>
      <c r="J238" s="94"/>
      <c r="K238" s="94"/>
      <c r="L238" s="927"/>
    </row>
    <row r="239" customFormat="false" ht="15.75" hidden="false" customHeight="false" outlineLevel="0" collapsed="false">
      <c r="B239" s="482" t="n">
        <v>1989</v>
      </c>
      <c r="C239" s="4" t="s">
        <v>15128</v>
      </c>
      <c r="D239" s="4" t="s">
        <v>15458</v>
      </c>
      <c r="F239" s="928" t="s">
        <v>15459</v>
      </c>
      <c r="G239" s="4" t="s">
        <v>15460</v>
      </c>
      <c r="L239" s="929"/>
    </row>
    <row r="240" customFormat="false" ht="15.75" hidden="false" customHeight="false" outlineLevel="0" collapsed="false">
      <c r="B240" s="482" t="n">
        <v>1992</v>
      </c>
      <c r="C240" s="4" t="s">
        <v>15128</v>
      </c>
      <c r="D240" s="4" t="s">
        <v>15461</v>
      </c>
      <c r="E240" s="4"/>
      <c r="F240" s="928" t="s">
        <v>15459</v>
      </c>
      <c r="G240" s="4" t="s">
        <v>15462</v>
      </c>
      <c r="L240" s="929"/>
    </row>
    <row r="241" customFormat="false" ht="15.75" hidden="false" customHeight="false" outlineLevel="0" collapsed="false">
      <c r="B241" s="482" t="n">
        <v>1993</v>
      </c>
      <c r="C241" s="4" t="s">
        <v>15132</v>
      </c>
      <c r="D241" s="4" t="s">
        <v>15463</v>
      </c>
      <c r="E241" s="4" t="s">
        <v>15464</v>
      </c>
      <c r="F241" s="928" t="s">
        <v>15465</v>
      </c>
      <c r="G241" s="4" t="s">
        <v>15466</v>
      </c>
      <c r="L241" s="929"/>
    </row>
    <row r="242" customFormat="false" ht="15.75" hidden="false" customHeight="false" outlineLevel="0" collapsed="false">
      <c r="B242" s="482" t="n">
        <v>1996</v>
      </c>
      <c r="C242" s="4" t="s">
        <v>15132</v>
      </c>
      <c r="D242" s="4" t="s">
        <v>15467</v>
      </c>
      <c r="F242" s="928" t="s">
        <v>15468</v>
      </c>
      <c r="G242" s="4" t="s">
        <v>15469</v>
      </c>
      <c r="L242" s="929"/>
    </row>
    <row r="243" customFormat="false" ht="15.75" hidden="false" customHeight="false" outlineLevel="0" collapsed="false">
      <c r="B243" s="482" t="n">
        <v>1996</v>
      </c>
      <c r="C243" s="4" t="s">
        <v>15470</v>
      </c>
      <c r="D243" s="4" t="s">
        <v>15471</v>
      </c>
      <c r="F243" s="928" t="s">
        <v>15468</v>
      </c>
      <c r="G243" s="4" t="s">
        <v>15472</v>
      </c>
      <c r="L243" s="929"/>
    </row>
    <row r="244" customFormat="false" ht="15.75" hidden="false" customHeight="false" outlineLevel="0" collapsed="false">
      <c r="B244" s="482" t="n">
        <v>1997</v>
      </c>
      <c r="C244" s="4" t="s">
        <v>12864</v>
      </c>
      <c r="D244" s="4" t="s">
        <v>15473</v>
      </c>
      <c r="F244" s="928" t="s">
        <v>15474</v>
      </c>
      <c r="G244" s="4" t="s">
        <v>15475</v>
      </c>
      <c r="L244" s="929"/>
    </row>
    <row r="245" customFormat="false" ht="15.75" hidden="false" customHeight="false" outlineLevel="0" collapsed="false">
      <c r="B245" s="106" t="n">
        <v>2002</v>
      </c>
      <c r="C245" s="4" t="s">
        <v>15476</v>
      </c>
      <c r="D245" s="4" t="s">
        <v>15477</v>
      </c>
      <c r="F245" s="928" t="s">
        <v>15478</v>
      </c>
      <c r="G245" s="4" t="s">
        <v>15479</v>
      </c>
      <c r="L245" s="929"/>
    </row>
    <row r="246" customFormat="false" ht="15.75" hidden="false" customHeight="false" outlineLevel="0" collapsed="false">
      <c r="B246" s="106" t="n">
        <v>2008</v>
      </c>
      <c r="C246" s="4" t="s">
        <v>15480</v>
      </c>
      <c r="D246" s="4" t="s">
        <v>15481</v>
      </c>
      <c r="F246" s="928" t="s">
        <v>15482</v>
      </c>
      <c r="G246" s="4" t="s">
        <v>15483</v>
      </c>
      <c r="I246" s="4" t="s">
        <v>15484</v>
      </c>
      <c r="L246" s="929"/>
    </row>
    <row r="247" customFormat="false" ht="15.75" hidden="false" customHeight="false" outlineLevel="0" collapsed="false">
      <c r="B247" s="106" t="n">
        <v>2012</v>
      </c>
      <c r="C247" s="4" t="s">
        <v>15480</v>
      </c>
      <c r="D247" s="4" t="s">
        <v>15461</v>
      </c>
      <c r="F247" s="928" t="s">
        <v>15485</v>
      </c>
      <c r="G247" s="5" t="s">
        <v>15486</v>
      </c>
      <c r="L247" s="929"/>
    </row>
    <row r="248" customFormat="false" ht="15.75" hidden="false" customHeight="false" outlineLevel="0" collapsed="false">
      <c r="F248" s="928" t="s">
        <v>15487</v>
      </c>
      <c r="G248" s="4" t="s">
        <v>15488</v>
      </c>
      <c r="L248" s="929"/>
    </row>
    <row r="249" customFormat="false" ht="15.75" hidden="false" customHeight="false" outlineLevel="0" collapsed="false">
      <c r="B249" s="71" t="s">
        <v>15489</v>
      </c>
      <c r="F249" s="928" t="s">
        <v>15490</v>
      </c>
      <c r="G249" s="4" t="s">
        <v>15491</v>
      </c>
      <c r="L249" s="929"/>
    </row>
    <row r="250" customFormat="false" ht="15.75" hidden="false" customHeight="false" outlineLevel="0" collapsed="false">
      <c r="B250" s="106" t="n">
        <v>2004</v>
      </c>
      <c r="C250" s="4" t="s">
        <v>15492</v>
      </c>
      <c r="D250" s="4" t="s">
        <v>15461</v>
      </c>
      <c r="F250" s="928" t="s">
        <v>15490</v>
      </c>
      <c r="G250" s="4" t="s">
        <v>15493</v>
      </c>
      <c r="L250" s="929"/>
    </row>
    <row r="251" customFormat="false" ht="15.75" hidden="false" customHeight="false" outlineLevel="0" collapsed="false">
      <c r="B251" s="106" t="n">
        <v>2006</v>
      </c>
      <c r="C251" s="4" t="s">
        <v>15476</v>
      </c>
      <c r="D251" s="4" t="s">
        <v>15461</v>
      </c>
      <c r="F251" s="928" t="s">
        <v>15494</v>
      </c>
      <c r="G251" s="4" t="s">
        <v>15495</v>
      </c>
      <c r="H251" s="4" t="s">
        <v>15496</v>
      </c>
      <c r="L251" s="929"/>
    </row>
    <row r="252" customFormat="false" ht="15.75" hidden="false" customHeight="false" outlineLevel="0" collapsed="false">
      <c r="B252" s="106" t="n">
        <v>2013</v>
      </c>
      <c r="C252" s="4" t="s">
        <v>15497</v>
      </c>
      <c r="D252" s="4" t="s">
        <v>15461</v>
      </c>
      <c r="F252" s="928" t="s">
        <v>15498</v>
      </c>
      <c r="G252" s="4" t="s">
        <v>15499</v>
      </c>
      <c r="L252" s="929"/>
    </row>
    <row r="253" customFormat="false" ht="15.75" hidden="false" customHeight="false" outlineLevel="0" collapsed="false">
      <c r="B253" s="71"/>
      <c r="C253" s="106"/>
      <c r="F253" s="928" t="s">
        <v>15498</v>
      </c>
      <c r="G253" s="14" t="s">
        <v>15500</v>
      </c>
      <c r="L253" s="929"/>
    </row>
    <row r="254" customFormat="false" ht="15.75" hidden="false" customHeight="false" outlineLevel="0" collapsed="false">
      <c r="B254" s="71" t="s">
        <v>15501</v>
      </c>
      <c r="F254" s="928" t="s">
        <v>15502</v>
      </c>
      <c r="G254" s="4" t="s">
        <v>15503</v>
      </c>
      <c r="L254" s="929"/>
    </row>
    <row r="255" customFormat="false" ht="15.75" hidden="false" customHeight="false" outlineLevel="0" collapsed="false">
      <c r="B255" s="106" t="n">
        <v>1985</v>
      </c>
      <c r="C255" s="4" t="s">
        <v>15114</v>
      </c>
      <c r="D255" s="4" t="s">
        <v>15504</v>
      </c>
      <c r="F255" s="928" t="s">
        <v>15505</v>
      </c>
      <c r="G255" s="4" t="s">
        <v>15506</v>
      </c>
      <c r="L255" s="929"/>
    </row>
    <row r="256" customFormat="false" ht="15.75" hidden="false" customHeight="false" outlineLevel="0" collapsed="false">
      <c r="B256" s="106" t="n">
        <v>1986</v>
      </c>
      <c r="C256" s="4" t="s">
        <v>15507</v>
      </c>
      <c r="D256" s="4" t="s">
        <v>15461</v>
      </c>
      <c r="F256" s="928" t="s">
        <v>15508</v>
      </c>
      <c r="G256" s="4" t="s">
        <v>15509</v>
      </c>
      <c r="L256" s="929"/>
    </row>
    <row r="257" customFormat="false" ht="15.75" hidden="false" customHeight="false" outlineLevel="0" collapsed="false">
      <c r="B257" s="106" t="n">
        <v>1991</v>
      </c>
      <c r="C257" s="4" t="s">
        <v>15510</v>
      </c>
      <c r="D257" s="4" t="s">
        <v>15461</v>
      </c>
      <c r="F257" s="928" t="s">
        <v>15511</v>
      </c>
      <c r="G257" s="4" t="s">
        <v>15509</v>
      </c>
      <c r="I257" s="4" t="s">
        <v>15512</v>
      </c>
      <c r="L257" s="929"/>
    </row>
    <row r="258" customFormat="false" ht="15.75" hidden="false" customHeight="false" outlineLevel="0" collapsed="false">
      <c r="B258" s="106" t="n">
        <v>1995</v>
      </c>
      <c r="C258" s="4" t="s">
        <v>15513</v>
      </c>
      <c r="D258" s="4" t="s">
        <v>15461</v>
      </c>
      <c r="F258" s="928" t="s">
        <v>15514</v>
      </c>
      <c r="G258" s="4" t="s">
        <v>15515</v>
      </c>
      <c r="L258" s="929"/>
    </row>
    <row r="259" customFormat="false" ht="15.75" hidden="false" customHeight="false" outlineLevel="0" collapsed="false">
      <c r="B259" s="106" t="n">
        <v>2016</v>
      </c>
      <c r="C259" s="4" t="s">
        <v>15516</v>
      </c>
      <c r="D259" s="4" t="s">
        <v>15461</v>
      </c>
      <c r="E259" s="4" t="s">
        <v>15517</v>
      </c>
      <c r="F259" s="928" t="s">
        <v>15514</v>
      </c>
      <c r="G259" s="4" t="s">
        <v>15518</v>
      </c>
      <c r="L259" s="929"/>
    </row>
    <row r="260" customFormat="false" ht="15.75" hidden="false" customHeight="false" outlineLevel="0" collapsed="false">
      <c r="B260" s="71"/>
      <c r="F260" s="930" t="s">
        <v>15519</v>
      </c>
      <c r="G260" s="69" t="s">
        <v>15520</v>
      </c>
      <c r="H260" s="68"/>
      <c r="I260" s="68"/>
      <c r="J260" s="68"/>
      <c r="K260" s="68"/>
      <c r="L260" s="931"/>
    </row>
    <row r="261" customFormat="false" ht="15.75" hidden="false" customHeight="false" outlineLevel="0" collapsed="false">
      <c r="B261" s="71" t="s">
        <v>15521</v>
      </c>
      <c r="F261" s="4"/>
    </row>
    <row r="262" customFormat="false" ht="15.75" hidden="false" customHeight="false" outlineLevel="0" collapsed="false">
      <c r="B262" s="106" t="n">
        <v>1992</v>
      </c>
      <c r="C262" s="4" t="s">
        <v>15513</v>
      </c>
      <c r="D262" s="4" t="s">
        <v>15522</v>
      </c>
      <c r="F262" s="4"/>
    </row>
    <row r="263" customFormat="false" ht="15.75" hidden="false" customHeight="false" outlineLevel="0" collapsed="false">
      <c r="F263" s="4"/>
    </row>
    <row r="264" customFormat="false" ht="15.75" hidden="false" customHeight="false" outlineLevel="0" collapsed="false">
      <c r="B264" s="71" t="s">
        <v>15523</v>
      </c>
      <c r="F264" s="4"/>
    </row>
    <row r="265" customFormat="false" ht="15.75" hidden="false" customHeight="false" outlineLevel="0" collapsed="false">
      <c r="B265" s="106" t="n">
        <v>2001</v>
      </c>
      <c r="C265" s="4" t="s">
        <v>15290</v>
      </c>
      <c r="D265" s="4" t="s">
        <v>15524</v>
      </c>
      <c r="F265" s="4"/>
    </row>
    <row r="266" customFormat="false" ht="15.75" hidden="false" customHeight="false" outlineLevel="0" collapsed="false">
      <c r="B266" s="106"/>
      <c r="C266" s="4"/>
      <c r="D266" s="4"/>
      <c r="F266" s="4"/>
      <c r="G266" s="4"/>
    </row>
    <row r="267" customFormat="false" ht="15.75" hidden="false" customHeight="false" outlineLevel="0" collapsed="false">
      <c r="B267" s="71" t="s">
        <v>15525</v>
      </c>
    </row>
    <row r="268" customFormat="false" ht="15.75" hidden="false" customHeight="false" outlineLevel="0" collapsed="false">
      <c r="B268" s="106" t="n">
        <v>1995</v>
      </c>
      <c r="C268" s="2" t="s">
        <v>15256</v>
      </c>
      <c r="D268" s="4" t="s">
        <v>15461</v>
      </c>
    </row>
    <row r="269" customFormat="false" ht="15.75" hidden="false" customHeight="false" outlineLevel="0" collapsed="false">
      <c r="B269" s="106" t="n">
        <v>2003</v>
      </c>
      <c r="C269" s="2" t="s">
        <v>15290</v>
      </c>
      <c r="D269" s="4" t="s">
        <v>15526</v>
      </c>
    </row>
    <row r="270" customFormat="false" ht="15.75" hidden="false" customHeight="false" outlineLevel="0" collapsed="false">
      <c r="B270" s="106" t="n">
        <v>2003</v>
      </c>
      <c r="C270" s="4" t="s">
        <v>15274</v>
      </c>
      <c r="D270" s="4" t="s">
        <v>15527</v>
      </c>
    </row>
    <row r="271" customFormat="false" ht="15.75" hidden="false" customHeight="false" outlineLevel="0" collapsed="false">
      <c r="B271" s="50" t="n">
        <v>2013</v>
      </c>
      <c r="C271" s="4" t="s">
        <v>15528</v>
      </c>
      <c r="D271" s="4" t="s">
        <v>15461</v>
      </c>
    </row>
    <row r="272" customFormat="false" ht="15.75" hidden="false" customHeight="false" outlineLevel="0" collapsed="false">
      <c r="B272" s="71"/>
    </row>
    <row r="273" customFormat="false" ht="15.75" hidden="false" customHeight="false" outlineLevel="0" collapsed="false">
      <c r="B273" s="71" t="s">
        <v>15529</v>
      </c>
    </row>
    <row r="274" customFormat="false" ht="15.75" hidden="false" customHeight="false" outlineLevel="0" collapsed="false">
      <c r="B274" s="50" t="s">
        <v>15530</v>
      </c>
      <c r="C274" s="4" t="s">
        <v>15290</v>
      </c>
      <c r="D274" s="4" t="s">
        <v>15531</v>
      </c>
    </row>
    <row r="275" customFormat="false" ht="15.75" hidden="false" customHeight="false" outlineLevel="0" collapsed="false">
      <c r="B275" s="50" t="n">
        <v>2007</v>
      </c>
      <c r="C275" s="4" t="s">
        <v>15091</v>
      </c>
      <c r="D275" s="4" t="s">
        <v>15532</v>
      </c>
    </row>
    <row r="276" customFormat="false" ht="15.75" hidden="false" customHeight="false" outlineLevel="0" collapsed="false">
      <c r="B276" s="71"/>
    </row>
    <row r="277" customFormat="false" ht="15.75" hidden="false" customHeight="false" outlineLevel="0" collapsed="false">
      <c r="B277" s="71" t="s">
        <v>15533</v>
      </c>
    </row>
    <row r="278" customFormat="false" ht="15.75" hidden="false" customHeight="false" outlineLevel="0" collapsed="false">
      <c r="B278" s="106" t="n">
        <v>1968</v>
      </c>
      <c r="C278" s="4" t="s">
        <v>15353</v>
      </c>
      <c r="D278" s="4" t="s">
        <v>15534</v>
      </c>
      <c r="E278" s="4" t="s">
        <v>15535</v>
      </c>
    </row>
    <row r="279" customFormat="false" ht="15.75" hidden="false" customHeight="false" outlineLevel="0" collapsed="false">
      <c r="B279" s="106" t="n">
        <v>1979</v>
      </c>
      <c r="C279" s="4" t="s">
        <v>15335</v>
      </c>
      <c r="D279" s="4" t="s">
        <v>15536</v>
      </c>
    </row>
    <row r="280" customFormat="false" ht="15.75" hidden="false" customHeight="false" outlineLevel="0" collapsed="false">
      <c r="B280" s="106" t="n">
        <v>1984</v>
      </c>
      <c r="C280" s="4" t="s">
        <v>15335</v>
      </c>
      <c r="D280" s="4" t="s">
        <v>15461</v>
      </c>
      <c r="E280" s="4"/>
    </row>
    <row r="281" customFormat="false" ht="15.75" hidden="false" customHeight="false" outlineLevel="0" collapsed="false">
      <c r="B281" s="106" t="n">
        <v>1997</v>
      </c>
      <c r="C281" s="4" t="s">
        <v>15378</v>
      </c>
      <c r="D281" s="4" t="s">
        <v>15537</v>
      </c>
      <c r="E281" s="4" t="s">
        <v>15538</v>
      </c>
    </row>
    <row r="283" customFormat="false" ht="15.75" hidden="false" customHeight="false" outlineLevel="0" collapsed="false">
      <c r="B283" s="932" t="s">
        <v>15539</v>
      </c>
      <c r="C283" s="4"/>
      <c r="D283" s="4"/>
    </row>
    <row r="284" customFormat="false" ht="15.75" hidden="false" customHeight="false" outlineLevel="0" collapsed="false">
      <c r="B284" s="106" t="n">
        <v>1986</v>
      </c>
      <c r="C284" s="14" t="s">
        <v>15540</v>
      </c>
      <c r="D284" s="4"/>
    </row>
    <row r="285" customFormat="false" ht="15.75" hidden="false" customHeight="false" outlineLevel="0" collapsed="false">
      <c r="B285" s="106"/>
      <c r="C285" s="4" t="s">
        <v>15540</v>
      </c>
      <c r="D285" s="4" t="s">
        <v>15541</v>
      </c>
    </row>
    <row r="286" customFormat="false" ht="15.75" hidden="false" customHeight="false" outlineLevel="0" collapsed="false">
      <c r="B286" s="106"/>
      <c r="C286" s="4"/>
      <c r="D286" s="4"/>
    </row>
    <row r="287" customFormat="false" ht="15.75" hidden="false" customHeight="false" outlineLevel="0" collapsed="false">
      <c r="A287" s="895" t="s">
        <v>15542</v>
      </c>
      <c r="B287" s="904"/>
      <c r="C287" s="28"/>
      <c r="D287" s="28"/>
      <c r="E287" s="46"/>
      <c r="F287" s="28"/>
      <c r="G287" s="28"/>
      <c r="H287" s="28"/>
      <c r="I287" s="28"/>
      <c r="J287" s="28"/>
      <c r="K287" s="28"/>
      <c r="L287" s="28"/>
      <c r="M287" s="28"/>
      <c r="N287" s="28"/>
      <c r="O287" s="28"/>
      <c r="P287" s="28"/>
      <c r="Q287" s="28"/>
      <c r="R287" s="28"/>
      <c r="S287" s="28"/>
      <c r="T287" s="28"/>
      <c r="U287" s="28"/>
      <c r="V287" s="28"/>
      <c r="W287" s="28"/>
      <c r="X287" s="28"/>
      <c r="Y287" s="28"/>
      <c r="Z287" s="28"/>
      <c r="AA287" s="28"/>
      <c r="AB287" s="28"/>
    </row>
    <row r="288" customFormat="false" ht="15.75" hidden="false" customHeight="false" outlineLevel="0" collapsed="false">
      <c r="B288" s="106"/>
      <c r="C288" s="4"/>
      <c r="D288" s="4"/>
    </row>
    <row r="289" customFormat="false" ht="15.75" hidden="false" customHeight="false" outlineLevel="0" collapsed="false">
      <c r="B289" s="932" t="s">
        <v>4327</v>
      </c>
      <c r="C289" s="4"/>
      <c r="D289" s="4"/>
    </row>
    <row r="290" customFormat="false" ht="15.75" hidden="false" customHeight="false" outlineLevel="0" collapsed="false">
      <c r="B290" s="106" t="n">
        <v>1992</v>
      </c>
      <c r="C290" s="4" t="s">
        <v>15148</v>
      </c>
      <c r="D290" s="4"/>
      <c r="E290" s="4" t="s">
        <v>15543</v>
      </c>
    </row>
    <row r="291" customFormat="false" ht="15.75" hidden="false" customHeight="false" outlineLevel="0" collapsed="false">
      <c r="B291" s="106" t="n">
        <v>2013</v>
      </c>
      <c r="C291" s="4" t="s">
        <v>15544</v>
      </c>
      <c r="D291" s="4"/>
    </row>
    <row r="292" customFormat="false" ht="15.75" hidden="false" customHeight="false" outlineLevel="0" collapsed="false">
      <c r="B292" s="106"/>
      <c r="C292" s="4"/>
      <c r="D292" s="4"/>
    </row>
    <row r="293" customFormat="false" ht="15.75" hidden="false" customHeight="false" outlineLevel="0" collapsed="false">
      <c r="B293" s="932" t="s">
        <v>15545</v>
      </c>
      <c r="C293" s="4"/>
      <c r="D293" s="4"/>
    </row>
    <row r="294" customFormat="false" ht="15.75" hidden="false" customHeight="false" outlineLevel="0" collapsed="false">
      <c r="B294" s="106" t="n">
        <v>1985</v>
      </c>
      <c r="C294" s="4" t="s">
        <v>15232</v>
      </c>
      <c r="D294" s="4" t="s">
        <v>15546</v>
      </c>
      <c r="E294" s="4" t="s">
        <v>15547</v>
      </c>
    </row>
    <row r="295" customFormat="false" ht="15.75" hidden="false" customHeight="false" outlineLevel="0" collapsed="false">
      <c r="B295" s="106" t="n">
        <v>1993</v>
      </c>
      <c r="C295" s="4" t="s">
        <v>15256</v>
      </c>
      <c r="D295" s="4" t="s">
        <v>15546</v>
      </c>
      <c r="E295" s="4" t="s">
        <v>15548</v>
      </c>
    </row>
    <row r="296" customFormat="false" ht="15.75" hidden="false" customHeight="false" outlineLevel="0" collapsed="false">
      <c r="B296" s="106" t="n">
        <v>1994</v>
      </c>
      <c r="C296" s="4" t="s">
        <v>15259</v>
      </c>
      <c r="D296" s="4" t="s">
        <v>15546</v>
      </c>
      <c r="E296" s="4" t="s">
        <v>15549</v>
      </c>
    </row>
    <row r="297" customFormat="false" ht="15.75" hidden="false" customHeight="false" outlineLevel="0" collapsed="false">
      <c r="B297" s="106" t="s">
        <v>15550</v>
      </c>
      <c r="C297" s="4" t="s">
        <v>15551</v>
      </c>
      <c r="D297" s="4" t="s">
        <v>15552</v>
      </c>
    </row>
    <row r="298" customFormat="false" ht="15.75" hidden="false" customHeight="false" outlineLevel="0" collapsed="false">
      <c r="B298" s="106"/>
      <c r="C298" s="4"/>
      <c r="D298" s="4"/>
    </row>
    <row r="299" customFormat="false" ht="15.75" hidden="false" customHeight="false" outlineLevel="0" collapsed="false">
      <c r="B299" s="932" t="s">
        <v>15553</v>
      </c>
      <c r="C299" s="4"/>
      <c r="D299" s="4"/>
      <c r="E299" s="933" t="s">
        <v>15554</v>
      </c>
    </row>
    <row r="300" customFormat="false" ht="15.75" hidden="false" customHeight="false" outlineLevel="0" collapsed="false">
      <c r="B300" s="106" t="n">
        <v>1982</v>
      </c>
      <c r="C300" s="4" t="s">
        <v>15256</v>
      </c>
      <c r="D300" s="4"/>
    </row>
    <row r="301" customFormat="false" ht="15.75" hidden="false" customHeight="false" outlineLevel="0" collapsed="false">
      <c r="B301" s="106" t="n">
        <v>1998</v>
      </c>
      <c r="C301" s="4" t="s">
        <v>15555</v>
      </c>
      <c r="D301" s="4"/>
    </row>
    <row r="302" customFormat="false" ht="15.75" hidden="false" customHeight="false" outlineLevel="0" collapsed="false">
      <c r="B302" s="106" t="n">
        <v>2016</v>
      </c>
      <c r="C302" s="4" t="s">
        <v>15544</v>
      </c>
      <c r="D302" s="4" t="s">
        <v>15556</v>
      </c>
    </row>
    <row r="303" customFormat="false" ht="15.75" hidden="false" customHeight="false" outlineLevel="0" collapsed="false">
      <c r="B303" s="106"/>
      <c r="C303" s="4"/>
      <c r="D303" s="4"/>
    </row>
    <row r="304" customFormat="false" ht="15.75" hidden="false" customHeight="false" outlineLevel="0" collapsed="false">
      <c r="B304" s="932" t="s">
        <v>15557</v>
      </c>
      <c r="C304" s="4"/>
      <c r="D304" s="4"/>
    </row>
    <row r="305" customFormat="false" ht="15.75" hidden="false" customHeight="false" outlineLevel="0" collapsed="false">
      <c r="B305" s="106" t="n">
        <v>2014</v>
      </c>
      <c r="C305" s="4" t="s">
        <v>15558</v>
      </c>
      <c r="D305" s="4"/>
    </row>
    <row r="306" customFormat="false" ht="15.75" hidden="false" customHeight="false" outlineLevel="0" collapsed="false">
      <c r="B306" s="111" t="s">
        <v>15559</v>
      </c>
      <c r="C306" s="4" t="s">
        <v>15560</v>
      </c>
      <c r="D306" s="4" t="s">
        <v>15561</v>
      </c>
    </row>
    <row r="307" customFormat="false" ht="15.75" hidden="false" customHeight="false" outlineLevel="0" collapsed="false">
      <c r="B307" s="106"/>
      <c r="C307" s="4"/>
      <c r="D307" s="4"/>
    </row>
    <row r="308" customFormat="false" ht="15.75" hidden="false" customHeight="false" outlineLevel="0" collapsed="false">
      <c r="A308" s="895" t="s">
        <v>15562</v>
      </c>
      <c r="B308" s="904"/>
      <c r="C308" s="28"/>
      <c r="D308" s="28"/>
      <c r="E308" s="46"/>
      <c r="F308" s="28"/>
      <c r="G308" s="28"/>
      <c r="H308" s="28"/>
      <c r="I308" s="28"/>
      <c r="J308" s="28"/>
      <c r="K308" s="28"/>
      <c r="L308" s="28"/>
      <c r="M308" s="28"/>
      <c r="N308" s="28"/>
      <c r="O308" s="28"/>
      <c r="P308" s="28"/>
      <c r="Q308" s="28"/>
      <c r="R308" s="28"/>
      <c r="S308" s="28"/>
      <c r="T308" s="28"/>
      <c r="U308" s="28"/>
      <c r="V308" s="28"/>
      <c r="W308" s="28"/>
      <c r="X308" s="28"/>
      <c r="Y308" s="28"/>
      <c r="Z308" s="28"/>
      <c r="AA308" s="28"/>
      <c r="AB308" s="28"/>
    </row>
    <row r="309" customFormat="false" ht="15.75" hidden="false" customHeight="false" outlineLevel="0" collapsed="false">
      <c r="A309" s="906"/>
      <c r="B309" s="623" t="s">
        <v>15251</v>
      </c>
      <c r="C309" s="4" t="s">
        <v>15186</v>
      </c>
      <c r="D309" s="4" t="s">
        <v>15563</v>
      </c>
      <c r="E309" s="4" t="s">
        <v>15564</v>
      </c>
      <c r="F309" s="97"/>
      <c r="G309" s="97"/>
      <c r="H309" s="97"/>
      <c r="I309" s="97"/>
      <c r="J309" s="97"/>
      <c r="K309" s="97"/>
      <c r="L309" s="97"/>
      <c r="M309" s="97"/>
      <c r="N309" s="97"/>
      <c r="O309" s="97"/>
      <c r="P309" s="97"/>
      <c r="Q309" s="97"/>
      <c r="R309" s="97"/>
      <c r="S309" s="97"/>
      <c r="T309" s="97"/>
      <c r="U309" s="97"/>
      <c r="V309" s="97"/>
      <c r="W309" s="97"/>
      <c r="X309" s="97"/>
      <c r="Y309" s="97"/>
      <c r="Z309" s="97"/>
      <c r="AA309" s="97"/>
      <c r="AB309" s="97"/>
    </row>
    <row r="310" customFormat="false" ht="15.75" hidden="false" customHeight="false" outlineLevel="0" collapsed="false">
      <c r="A310" s="906"/>
      <c r="B310" s="623" t="s">
        <v>15255</v>
      </c>
      <c r="C310" s="4" t="s">
        <v>13211</v>
      </c>
      <c r="D310" s="4" t="s">
        <v>15565</v>
      </c>
      <c r="E310" s="4" t="s">
        <v>15566</v>
      </c>
      <c r="F310" s="97"/>
      <c r="G310" s="97"/>
      <c r="H310" s="97"/>
      <c r="I310" s="97"/>
      <c r="J310" s="97"/>
      <c r="K310" s="97"/>
      <c r="L310" s="97"/>
      <c r="M310" s="97"/>
      <c r="N310" s="97"/>
      <c r="O310" s="97"/>
      <c r="P310" s="97"/>
      <c r="Q310" s="97"/>
      <c r="R310" s="97"/>
      <c r="S310" s="97"/>
      <c r="T310" s="97"/>
      <c r="U310" s="97"/>
      <c r="V310" s="97"/>
      <c r="W310" s="97"/>
      <c r="X310" s="97"/>
      <c r="Y310" s="97"/>
      <c r="Z310" s="97"/>
      <c r="AA310" s="97"/>
      <c r="AB310" s="97"/>
    </row>
    <row r="311" customFormat="false" ht="15.75" hidden="false" customHeight="false" outlineLevel="0" collapsed="false">
      <c r="A311" s="906"/>
      <c r="B311" s="623" t="s">
        <v>15567</v>
      </c>
      <c r="C311" s="55" t="s">
        <v>15128</v>
      </c>
      <c r="D311" s="55" t="s">
        <v>4548</v>
      </c>
      <c r="E311" s="59" t="s">
        <v>15568</v>
      </c>
      <c r="F311" s="97"/>
      <c r="G311" s="97"/>
      <c r="H311" s="97"/>
      <c r="I311" s="97"/>
      <c r="J311" s="97"/>
      <c r="K311" s="97"/>
      <c r="L311" s="97"/>
      <c r="M311" s="97"/>
      <c r="N311" s="97"/>
      <c r="O311" s="97"/>
      <c r="P311" s="97"/>
      <c r="Q311" s="97"/>
      <c r="R311" s="97"/>
      <c r="S311" s="97"/>
      <c r="T311" s="97"/>
      <c r="U311" s="97"/>
      <c r="V311" s="97"/>
      <c r="W311" s="97"/>
      <c r="X311" s="97"/>
      <c r="Y311" s="97"/>
      <c r="Z311" s="97"/>
      <c r="AA311" s="97"/>
      <c r="AB311" s="97"/>
    </row>
    <row r="312" customFormat="false" ht="15.75" hidden="false" customHeight="false" outlineLevel="0" collapsed="false">
      <c r="A312" s="906"/>
      <c r="B312" s="623" t="s">
        <v>15569</v>
      </c>
      <c r="C312" s="55" t="s">
        <v>12864</v>
      </c>
      <c r="D312" s="55" t="s">
        <v>4548</v>
      </c>
      <c r="E312" s="59" t="s">
        <v>15570</v>
      </c>
      <c r="F312" s="97"/>
      <c r="G312" s="97"/>
      <c r="H312" s="97"/>
      <c r="I312" s="97"/>
      <c r="J312" s="97"/>
      <c r="K312" s="97"/>
      <c r="L312" s="97"/>
      <c r="M312" s="97"/>
      <c r="N312" s="97"/>
      <c r="O312" s="97"/>
      <c r="P312" s="97"/>
      <c r="Q312" s="97"/>
      <c r="R312" s="97"/>
      <c r="S312" s="97"/>
      <c r="T312" s="97"/>
      <c r="U312" s="97"/>
      <c r="V312" s="97"/>
      <c r="W312" s="97"/>
      <c r="X312" s="97"/>
      <c r="Y312" s="97"/>
      <c r="Z312" s="97"/>
      <c r="AA312" s="97"/>
      <c r="AB312" s="97"/>
    </row>
    <row r="313" customFormat="false" ht="15.75" hidden="false" customHeight="false" outlineLevel="0" collapsed="false">
      <c r="A313" s="906"/>
      <c r="B313" s="623" t="s">
        <v>15377</v>
      </c>
      <c r="C313" s="55" t="s">
        <v>15571</v>
      </c>
      <c r="D313" s="55" t="s">
        <v>4548</v>
      </c>
      <c r="E313" s="59" t="s">
        <v>15572</v>
      </c>
      <c r="F313" s="97"/>
      <c r="G313" s="97"/>
      <c r="H313" s="97"/>
      <c r="I313" s="97"/>
      <c r="J313" s="97"/>
      <c r="K313" s="97"/>
      <c r="L313" s="97"/>
      <c r="M313" s="97"/>
      <c r="N313" s="97"/>
      <c r="O313" s="97"/>
      <c r="P313" s="97"/>
      <c r="Q313" s="97"/>
      <c r="R313" s="97"/>
      <c r="S313" s="97"/>
      <c r="T313" s="97"/>
      <c r="U313" s="97"/>
      <c r="V313" s="97"/>
      <c r="W313" s="97"/>
      <c r="X313" s="97"/>
      <c r="Y313" s="97"/>
      <c r="Z313" s="97"/>
      <c r="AA313" s="97"/>
      <c r="AB313" s="97"/>
    </row>
    <row r="314" customFormat="false" ht="15.75" hidden="false" customHeight="false" outlineLevel="0" collapsed="false">
      <c r="B314" s="106" t="n">
        <v>2002</v>
      </c>
      <c r="C314" s="4" t="s">
        <v>15476</v>
      </c>
      <c r="D314" s="4" t="s">
        <v>4548</v>
      </c>
      <c r="E314" s="4" t="s">
        <v>15573</v>
      </c>
    </row>
    <row r="315" customFormat="false" ht="15.75" hidden="false" customHeight="false" outlineLevel="0" collapsed="false">
      <c r="B315" s="623" t="s">
        <v>15574</v>
      </c>
      <c r="C315" s="55" t="s">
        <v>4907</v>
      </c>
      <c r="D315" s="55" t="s">
        <v>15575</v>
      </c>
      <c r="E315" s="59" t="s">
        <v>15576</v>
      </c>
    </row>
    <row r="316" customFormat="false" ht="15.75" hidden="false" customHeight="false" outlineLevel="0" collapsed="false">
      <c r="B316" s="623" t="s">
        <v>15577</v>
      </c>
      <c r="C316" s="55" t="s">
        <v>15091</v>
      </c>
      <c r="D316" s="55" t="s">
        <v>15529</v>
      </c>
      <c r="E316" s="59" t="s">
        <v>15578</v>
      </c>
    </row>
    <row r="317" customFormat="false" ht="15.75" hidden="false" customHeight="false" outlineLevel="0" collapsed="false">
      <c r="B317" s="106" t="s">
        <v>15579</v>
      </c>
      <c r="C317" s="4" t="s">
        <v>15580</v>
      </c>
      <c r="D317" s="4" t="s">
        <v>15581</v>
      </c>
      <c r="E317" s="4" t="s">
        <v>15582</v>
      </c>
    </row>
    <row r="318" customFormat="false" ht="15.75" hidden="false" customHeight="false" outlineLevel="0" collapsed="false">
      <c r="B318" s="106" t="n">
        <v>2009</v>
      </c>
      <c r="C318" s="4" t="s">
        <v>15480</v>
      </c>
      <c r="D318" s="4" t="s">
        <v>4548</v>
      </c>
      <c r="E318" s="4" t="s">
        <v>15583</v>
      </c>
    </row>
    <row r="319" customFormat="false" ht="15.75" hidden="false" customHeight="false" outlineLevel="0" collapsed="false">
      <c r="B319" s="106" t="n">
        <v>2009</v>
      </c>
      <c r="C319" s="4" t="s">
        <v>15584</v>
      </c>
      <c r="D319" s="4" t="s">
        <v>15585</v>
      </c>
      <c r="E319" s="4" t="s">
        <v>15586</v>
      </c>
    </row>
    <row r="320" customFormat="false" ht="15.75" hidden="false" customHeight="false" outlineLevel="0" collapsed="false">
      <c r="B320" s="106" t="s">
        <v>15587</v>
      </c>
      <c r="C320" s="4" t="s">
        <v>15580</v>
      </c>
      <c r="D320" s="4" t="s">
        <v>15588</v>
      </c>
      <c r="E320" s="4" t="s">
        <v>15589</v>
      </c>
    </row>
    <row r="321" customFormat="false" ht="15.75" hidden="false" customHeight="false" outlineLevel="0" collapsed="false">
      <c r="B321" s="106" t="s">
        <v>15590</v>
      </c>
      <c r="C321" s="4" t="s">
        <v>15591</v>
      </c>
      <c r="D321" s="4" t="s">
        <v>15592</v>
      </c>
      <c r="E321" s="4" t="s">
        <v>15593</v>
      </c>
    </row>
    <row r="322" customFormat="false" ht="15.75" hidden="false" customHeight="false" outlineLevel="0" collapsed="false">
      <c r="B322" s="106" t="n">
        <v>2017</v>
      </c>
      <c r="C322" s="4" t="s">
        <v>15594</v>
      </c>
      <c r="D322" s="4" t="s">
        <v>15595</v>
      </c>
      <c r="E322" s="4" t="s">
        <v>15596</v>
      </c>
    </row>
    <row r="324" customFormat="false" ht="15.75" hidden="false" customHeight="false" outlineLevel="0" collapsed="false">
      <c r="A324" s="895" t="s">
        <v>15597</v>
      </c>
      <c r="B324" s="904"/>
      <c r="C324" s="28"/>
      <c r="D324" s="28"/>
      <c r="E324" s="46"/>
      <c r="F324" s="28"/>
      <c r="G324" s="28"/>
      <c r="H324" s="28"/>
      <c r="I324" s="28"/>
      <c r="J324" s="28"/>
      <c r="K324" s="28"/>
      <c r="L324" s="28"/>
      <c r="M324" s="28"/>
      <c r="N324" s="28"/>
      <c r="O324" s="28"/>
      <c r="P324" s="28"/>
      <c r="Q324" s="28"/>
      <c r="R324" s="28"/>
      <c r="S324" s="28"/>
      <c r="T324" s="28"/>
      <c r="U324" s="28"/>
      <c r="V324" s="28"/>
      <c r="W324" s="28"/>
      <c r="X324" s="28"/>
      <c r="Y324" s="28"/>
      <c r="Z324" s="28"/>
      <c r="AA324" s="28"/>
      <c r="AB324" s="28"/>
    </row>
    <row r="325" customFormat="false" ht="15.75" hidden="false" customHeight="false" outlineLevel="0" collapsed="false">
      <c r="A325" s="906"/>
      <c r="C325" s="3" t="s">
        <v>15598</v>
      </c>
      <c r="D325" s="901" t="s">
        <v>15599</v>
      </c>
      <c r="E325" s="240" t="s">
        <v>15600</v>
      </c>
      <c r="F325" s="97"/>
      <c r="G325" s="97"/>
      <c r="H325" s="97"/>
      <c r="I325" s="97"/>
      <c r="J325" s="97"/>
      <c r="K325" s="97"/>
      <c r="L325" s="97"/>
      <c r="M325" s="97"/>
      <c r="N325" s="97"/>
      <c r="O325" s="97"/>
      <c r="P325" s="97"/>
      <c r="Q325" s="97"/>
      <c r="R325" s="97"/>
      <c r="S325" s="97"/>
      <c r="T325" s="97"/>
      <c r="U325" s="97"/>
      <c r="V325" s="97"/>
      <c r="W325" s="97"/>
      <c r="X325" s="97"/>
      <c r="Y325" s="97"/>
      <c r="Z325" s="97"/>
      <c r="AA325" s="97"/>
      <c r="AB325" s="97"/>
    </row>
    <row r="326" customFormat="false" ht="15.75" hidden="false" customHeight="false" outlineLevel="0" collapsed="false">
      <c r="A326" s="906"/>
      <c r="B326" s="623" t="s">
        <v>15014</v>
      </c>
      <c r="C326" s="4" t="s">
        <v>15114</v>
      </c>
      <c r="D326" s="97"/>
      <c r="E326" s="55" t="s">
        <v>15601</v>
      </c>
      <c r="F326" s="97"/>
      <c r="G326" s="97"/>
      <c r="H326" s="97"/>
      <c r="I326" s="97"/>
      <c r="J326" s="97"/>
      <c r="K326" s="97"/>
      <c r="L326" s="97"/>
      <c r="M326" s="97"/>
      <c r="N326" s="97"/>
      <c r="O326" s="97"/>
      <c r="P326" s="97"/>
      <c r="Q326" s="97"/>
      <c r="R326" s="97"/>
      <c r="S326" s="97"/>
      <c r="T326" s="97"/>
      <c r="U326" s="97"/>
      <c r="V326" s="97"/>
      <c r="W326" s="97"/>
      <c r="X326" s="97"/>
      <c r="Y326" s="97"/>
      <c r="Z326" s="97"/>
      <c r="AA326" s="97"/>
      <c r="AB326" s="97"/>
    </row>
    <row r="327" customFormat="false" ht="15.75" hidden="false" customHeight="false" outlineLevel="0" collapsed="false">
      <c r="A327" s="906"/>
      <c r="B327" s="623" t="s">
        <v>15273</v>
      </c>
      <c r="C327" s="5" t="s">
        <v>15281</v>
      </c>
      <c r="D327" s="539" t="s">
        <v>15602</v>
      </c>
      <c r="E327" s="59"/>
      <c r="F327" s="97"/>
      <c r="G327" s="97"/>
      <c r="H327" s="97"/>
      <c r="I327" s="97"/>
      <c r="J327" s="97"/>
      <c r="K327" s="97"/>
      <c r="L327" s="97"/>
      <c r="M327" s="97"/>
      <c r="N327" s="97"/>
      <c r="O327" s="97"/>
      <c r="P327" s="97"/>
      <c r="Q327" s="97"/>
      <c r="R327" s="97"/>
      <c r="S327" s="97"/>
      <c r="T327" s="97"/>
      <c r="U327" s="97"/>
      <c r="V327" s="97"/>
      <c r="W327" s="97"/>
      <c r="X327" s="97"/>
      <c r="Y327" s="97"/>
      <c r="Z327" s="97"/>
      <c r="AA327" s="97"/>
      <c r="AB327" s="97"/>
    </row>
    <row r="328" customFormat="false" ht="15.75" hidden="false" customHeight="false" outlineLevel="0" collapsed="false">
      <c r="A328" s="906"/>
      <c r="B328" s="623" t="s">
        <v>15276</v>
      </c>
      <c r="C328" s="55" t="s">
        <v>15603</v>
      </c>
      <c r="D328" s="55" t="s">
        <v>15604</v>
      </c>
      <c r="E328" s="59"/>
      <c r="F328" s="97"/>
      <c r="G328" s="97"/>
      <c r="H328" s="97"/>
      <c r="I328" s="97"/>
      <c r="J328" s="97"/>
      <c r="K328" s="97"/>
      <c r="L328" s="97"/>
      <c r="M328" s="97"/>
      <c r="N328" s="97"/>
      <c r="O328" s="97"/>
      <c r="P328" s="97"/>
      <c r="Q328" s="97"/>
      <c r="R328" s="97"/>
      <c r="S328" s="97"/>
      <c r="T328" s="97"/>
      <c r="U328" s="97"/>
      <c r="V328" s="97"/>
      <c r="W328" s="97"/>
      <c r="X328" s="97"/>
      <c r="Y328" s="97"/>
      <c r="Z328" s="97"/>
      <c r="AA328" s="97"/>
      <c r="AB328" s="97"/>
    </row>
    <row r="329" customFormat="false" ht="15.75" hidden="false" customHeight="false" outlineLevel="0" collapsed="false">
      <c r="A329" s="906"/>
      <c r="B329" s="623" t="s">
        <v>15438</v>
      </c>
      <c r="C329" s="4" t="s">
        <v>15117</v>
      </c>
      <c r="D329" s="97"/>
      <c r="E329" s="59"/>
      <c r="F329" s="97"/>
      <c r="G329" s="97"/>
      <c r="H329" s="97"/>
      <c r="I329" s="97"/>
      <c r="J329" s="97"/>
      <c r="K329" s="97"/>
      <c r="L329" s="97"/>
      <c r="M329" s="97"/>
      <c r="N329" s="97"/>
      <c r="O329" s="97"/>
      <c r="P329" s="97"/>
      <c r="Q329" s="97"/>
      <c r="R329" s="97"/>
      <c r="S329" s="97"/>
      <c r="T329" s="97"/>
      <c r="U329" s="97"/>
      <c r="V329" s="97"/>
      <c r="W329" s="97"/>
      <c r="X329" s="97"/>
      <c r="Y329" s="97"/>
      <c r="Z329" s="97"/>
      <c r="AA329" s="97"/>
      <c r="AB329" s="97"/>
    </row>
    <row r="330" customFormat="false" ht="15.75" hidden="false" customHeight="false" outlineLevel="0" collapsed="false">
      <c r="A330" s="906"/>
      <c r="B330" s="623" t="s">
        <v>15278</v>
      </c>
      <c r="C330" s="55"/>
      <c r="D330" s="97"/>
      <c r="E330" s="59"/>
      <c r="F330" s="97"/>
      <c r="G330" s="97"/>
      <c r="H330" s="97"/>
      <c r="I330" s="97"/>
      <c r="J330" s="97"/>
      <c r="K330" s="97"/>
      <c r="L330" s="97"/>
      <c r="M330" s="97"/>
      <c r="N330" s="97"/>
      <c r="O330" s="97"/>
      <c r="P330" s="97"/>
      <c r="Q330" s="97"/>
      <c r="R330" s="97"/>
      <c r="S330" s="97"/>
      <c r="T330" s="97"/>
      <c r="U330" s="97"/>
      <c r="V330" s="97"/>
      <c r="W330" s="97"/>
      <c r="X330" s="97"/>
      <c r="Y330" s="97"/>
      <c r="Z330" s="97"/>
      <c r="AA330" s="97"/>
      <c r="AB330" s="97"/>
    </row>
    <row r="331" customFormat="false" ht="15.75" hidden="false" customHeight="false" outlineLevel="0" collapsed="false">
      <c r="A331" s="906"/>
      <c r="B331" s="623" t="s">
        <v>15320</v>
      </c>
      <c r="C331" s="97"/>
      <c r="D331" s="97"/>
      <c r="E331" s="59"/>
      <c r="F331" s="97"/>
      <c r="G331" s="97"/>
      <c r="H331" s="97"/>
      <c r="I331" s="97"/>
      <c r="J331" s="97"/>
      <c r="K331" s="97"/>
      <c r="L331" s="97"/>
      <c r="M331" s="97"/>
      <c r="N331" s="97"/>
      <c r="O331" s="97"/>
      <c r="P331" s="97"/>
      <c r="Q331" s="97"/>
      <c r="R331" s="97"/>
      <c r="S331" s="97"/>
      <c r="T331" s="97"/>
      <c r="U331" s="97"/>
      <c r="V331" s="97"/>
      <c r="W331" s="97"/>
      <c r="X331" s="97"/>
      <c r="Y331" s="97"/>
      <c r="Z331" s="97"/>
      <c r="AA331" s="97"/>
      <c r="AB331" s="97"/>
    </row>
    <row r="332" customFormat="false" ht="15.75" hidden="false" customHeight="false" outlineLevel="0" collapsed="false">
      <c r="A332" s="906"/>
      <c r="B332" s="623"/>
      <c r="C332" s="97"/>
      <c r="D332" s="55"/>
      <c r="E332" s="59"/>
      <c r="F332" s="97"/>
      <c r="G332" s="97"/>
      <c r="H332" s="97"/>
      <c r="I332" s="97"/>
      <c r="J332" s="97"/>
      <c r="K332" s="97"/>
      <c r="L332" s="97"/>
      <c r="M332" s="97"/>
      <c r="N332" s="97"/>
      <c r="O332" s="97"/>
      <c r="P332" s="97"/>
      <c r="Q332" s="97"/>
      <c r="R332" s="97"/>
      <c r="S332" s="97"/>
      <c r="T332" s="97"/>
      <c r="U332" s="97"/>
      <c r="V332" s="97"/>
      <c r="W332" s="97"/>
      <c r="X332" s="97"/>
      <c r="Y332" s="97"/>
      <c r="Z332" s="97"/>
      <c r="AA332" s="97"/>
      <c r="AB332" s="97"/>
    </row>
    <row r="333" customFormat="false" ht="15.75" hidden="false" customHeight="false" outlineLevel="0" collapsed="false">
      <c r="A333" s="895" t="s">
        <v>15605</v>
      </c>
      <c r="B333" s="904"/>
      <c r="C333" s="28"/>
      <c r="D333" s="28"/>
      <c r="E333" s="46"/>
      <c r="F333" s="28"/>
      <c r="G333" s="28"/>
      <c r="H333" s="28"/>
      <c r="I333" s="28"/>
      <c r="J333" s="28"/>
      <c r="K333" s="28"/>
      <c r="L333" s="28"/>
      <c r="M333" s="28"/>
      <c r="N333" s="28"/>
      <c r="O333" s="28"/>
      <c r="P333" s="28"/>
      <c r="Q333" s="28"/>
      <c r="R333" s="28"/>
      <c r="S333" s="28"/>
      <c r="T333" s="28"/>
      <c r="U333" s="28"/>
      <c r="V333" s="28"/>
      <c r="W333" s="28"/>
      <c r="X333" s="28"/>
      <c r="Y333" s="28"/>
      <c r="Z333" s="28"/>
      <c r="AA333" s="28"/>
      <c r="AB333" s="28"/>
    </row>
    <row r="334" customFormat="false" ht="15.75" hidden="false" customHeight="false" outlineLevel="0" collapsed="false">
      <c r="C334" s="4" t="s">
        <v>15606</v>
      </c>
      <c r="D334" s="4" t="s">
        <v>15607</v>
      </c>
    </row>
    <row r="335" customFormat="false" ht="15.75" hidden="false" customHeight="false" outlineLevel="0" collapsed="false">
      <c r="C335" s="4" t="s">
        <v>15148</v>
      </c>
      <c r="D335" s="4" t="s">
        <v>15608</v>
      </c>
    </row>
    <row r="336" customFormat="false" ht="15.75" hidden="false" customHeight="false" outlineLevel="0" collapsed="false">
      <c r="C336" s="4" t="s">
        <v>15609</v>
      </c>
      <c r="D336" s="4" t="s">
        <v>15610</v>
      </c>
    </row>
    <row r="338" customFormat="false" ht="15.75" hidden="false" customHeight="false" outlineLevel="0" collapsed="false">
      <c r="A338" s="895" t="s">
        <v>15611</v>
      </c>
      <c r="B338" s="904"/>
      <c r="C338" s="934" t="s">
        <v>15612</v>
      </c>
      <c r="D338" s="28"/>
      <c r="E338" s="46"/>
      <c r="F338" s="28"/>
      <c r="G338" s="28"/>
      <c r="H338" s="28"/>
      <c r="I338" s="28"/>
      <c r="J338" s="28"/>
      <c r="K338" s="28"/>
      <c r="L338" s="28"/>
      <c r="M338" s="28"/>
      <c r="N338" s="28"/>
      <c r="O338" s="28"/>
      <c r="P338" s="28"/>
      <c r="Q338" s="28"/>
      <c r="R338" s="28"/>
      <c r="S338" s="28"/>
      <c r="T338" s="28"/>
      <c r="U338" s="28"/>
      <c r="V338" s="28"/>
      <c r="W338" s="28"/>
      <c r="X338" s="28"/>
      <c r="Y338" s="28"/>
      <c r="Z338" s="28"/>
      <c r="AA338" s="28"/>
      <c r="AB338" s="28"/>
    </row>
    <row r="339" customFormat="false" ht="15.75" hidden="false" customHeight="false" outlineLevel="0" collapsed="false">
      <c r="A339" s="71"/>
      <c r="B339" s="935" t="s">
        <v>15613</v>
      </c>
      <c r="C339" s="71" t="s">
        <v>15614</v>
      </c>
      <c r="D339" s="71" t="s">
        <v>15615</v>
      </c>
      <c r="E339" s="71" t="s">
        <v>15616</v>
      </c>
    </row>
    <row r="340" customFormat="false" ht="15.75" hidden="false" customHeight="false" outlineLevel="0" collapsed="false">
      <c r="A340" s="106"/>
      <c r="B340" s="106" t="n">
        <v>1990</v>
      </c>
      <c r="C340" s="4" t="s">
        <v>15408</v>
      </c>
      <c r="D340" s="4" t="s">
        <v>15617</v>
      </c>
      <c r="E340" s="14"/>
    </row>
    <row r="341" customFormat="false" ht="15.75" hidden="false" customHeight="false" outlineLevel="0" collapsed="false">
      <c r="A341" s="106"/>
      <c r="B341" s="106" t="n">
        <v>1999</v>
      </c>
      <c r="C341" s="4" t="s">
        <v>15128</v>
      </c>
      <c r="D341" s="4" t="s">
        <v>15618</v>
      </c>
      <c r="E341" s="14" t="s">
        <v>15619</v>
      </c>
    </row>
    <row r="342" customFormat="false" ht="15.75" hidden="false" customHeight="false" outlineLevel="0" collapsed="false">
      <c r="A342" s="35"/>
      <c r="B342" s="106" t="n">
        <v>2001</v>
      </c>
      <c r="C342" s="4" t="s">
        <v>15620</v>
      </c>
      <c r="D342" s="4" t="s">
        <v>15621</v>
      </c>
      <c r="F342" s="3" t="s">
        <v>15622</v>
      </c>
    </row>
    <row r="343" customFormat="false" ht="15.75" hidden="false" customHeight="false" outlineLevel="0" collapsed="false">
      <c r="A343" s="106"/>
      <c r="B343" s="106" t="n">
        <v>2004</v>
      </c>
      <c r="C343" s="4" t="s">
        <v>15620</v>
      </c>
      <c r="D343" s="4" t="s">
        <v>15623</v>
      </c>
    </row>
    <row r="344" customFormat="false" ht="15.75" hidden="false" customHeight="false" outlineLevel="0" collapsed="false">
      <c r="A344" s="106"/>
      <c r="B344" s="106" t="n">
        <v>2006</v>
      </c>
      <c r="C344" s="4" t="s">
        <v>15224</v>
      </c>
      <c r="D344" s="4" t="s">
        <v>15624</v>
      </c>
    </row>
    <row r="345" customFormat="false" ht="15.75" hidden="false" customHeight="false" outlineLevel="0" collapsed="false">
      <c r="A345" s="106"/>
      <c r="B345" s="106" t="n">
        <v>2011</v>
      </c>
      <c r="C345" s="4" t="s">
        <v>15625</v>
      </c>
      <c r="D345" s="4" t="s">
        <v>15626</v>
      </c>
      <c r="E345" s="4"/>
    </row>
    <row r="346" customFormat="false" ht="15.75" hidden="false" customHeight="false" outlineLevel="0" collapsed="false">
      <c r="B346" s="106" t="n">
        <v>2011</v>
      </c>
      <c r="C346" s="4" t="s">
        <v>15224</v>
      </c>
      <c r="D346" s="4" t="s">
        <v>15627</v>
      </c>
      <c r="E346" s="14" t="s">
        <v>15628</v>
      </c>
      <c r="F346" s="106"/>
    </row>
    <row r="347" customFormat="false" ht="15.75" hidden="false" customHeight="false" outlineLevel="0" collapsed="false">
      <c r="B347" s="106" t="n">
        <v>2012</v>
      </c>
      <c r="C347" s="4" t="s">
        <v>15629</v>
      </c>
      <c r="D347" s="4" t="s">
        <v>15630</v>
      </c>
      <c r="F347" s="106"/>
    </row>
    <row r="348" customFormat="false" ht="15.75" hidden="false" customHeight="false" outlineLevel="0" collapsed="false">
      <c r="B348" s="106" t="n">
        <v>2012</v>
      </c>
      <c r="C348" s="4" t="s">
        <v>15631</v>
      </c>
      <c r="D348" s="4" t="s">
        <v>15632</v>
      </c>
      <c r="F348" s="106"/>
    </row>
    <row r="349" customFormat="false" ht="15.75" hidden="false" customHeight="false" outlineLevel="0" collapsed="false">
      <c r="B349" s="106" t="n">
        <v>2013</v>
      </c>
      <c r="C349" s="4" t="s">
        <v>15053</v>
      </c>
      <c r="D349" s="4" t="s">
        <v>15633</v>
      </c>
      <c r="F349" s="106"/>
    </row>
    <row r="350" customFormat="false" ht="15.75" hidden="false" customHeight="false" outlineLevel="0" collapsed="false">
      <c r="B350" s="106" t="n">
        <v>2013</v>
      </c>
      <c r="C350" s="4" t="s">
        <v>15117</v>
      </c>
      <c r="D350" s="4" t="s">
        <v>15634</v>
      </c>
      <c r="F350" s="106"/>
    </row>
    <row r="351" customFormat="false" ht="15.75" hidden="false" customHeight="false" outlineLevel="0" collapsed="false">
      <c r="B351" s="106" t="n">
        <v>2014</v>
      </c>
      <c r="C351" s="4" t="s">
        <v>15117</v>
      </c>
      <c r="D351" s="4" t="s">
        <v>15635</v>
      </c>
      <c r="F351" s="106"/>
    </row>
    <row r="352" customFormat="false" ht="15.75" hidden="false" customHeight="false" outlineLevel="0" collapsed="false">
      <c r="B352" s="106" t="n">
        <v>2014</v>
      </c>
      <c r="C352" s="4" t="s">
        <v>15114</v>
      </c>
      <c r="D352" s="4" t="s">
        <v>15636</v>
      </c>
      <c r="F352" s="106"/>
    </row>
    <row r="353" customFormat="false" ht="15.75" hidden="false" customHeight="false" outlineLevel="0" collapsed="false">
      <c r="B353" s="106" t="n">
        <v>2015</v>
      </c>
      <c r="C353" s="4" t="s">
        <v>15114</v>
      </c>
      <c r="D353" s="4" t="s">
        <v>15637</v>
      </c>
      <c r="F353" s="106"/>
    </row>
    <row r="354" customFormat="false" ht="15.75" hidden="false" customHeight="false" outlineLevel="0" collapsed="false">
      <c r="B354" s="106" t="n">
        <v>2016</v>
      </c>
      <c r="C354" s="4" t="s">
        <v>15117</v>
      </c>
      <c r="D354" s="4" t="s">
        <v>15638</v>
      </c>
      <c r="F354" s="106"/>
    </row>
    <row r="355" customFormat="false" ht="15.75" hidden="false" customHeight="false" outlineLevel="0" collapsed="false">
      <c r="B355" s="106" t="n">
        <v>2018</v>
      </c>
      <c r="C355" s="4" t="s">
        <v>15053</v>
      </c>
      <c r="D355" s="14" t="s">
        <v>15639</v>
      </c>
      <c r="F355" s="106"/>
    </row>
    <row r="356" customFormat="false" ht="15.75" hidden="false" customHeight="false" outlineLevel="0" collapsed="false">
      <c r="B356" s="111" t="n">
        <v>2018</v>
      </c>
      <c r="C356" s="3" t="s">
        <v>4907</v>
      </c>
      <c r="D356" s="918" t="s">
        <v>15640</v>
      </c>
      <c r="E356" s="4" t="s">
        <v>15641</v>
      </c>
      <c r="F356" s="106"/>
    </row>
    <row r="357" customFormat="false" ht="15.75" hidden="false" customHeight="false" outlineLevel="0" collapsed="false">
      <c r="B357" s="106" t="n">
        <v>2018</v>
      </c>
      <c r="C357" s="4" t="s">
        <v>15642</v>
      </c>
      <c r="D357" s="4" t="s">
        <v>15643</v>
      </c>
    </row>
    <row r="358" customFormat="false" ht="15.75" hidden="false" customHeight="false" outlineLevel="0" collapsed="false">
      <c r="B358" s="106" t="n">
        <v>2019</v>
      </c>
      <c r="C358" s="4" t="s">
        <v>15629</v>
      </c>
      <c r="D358" s="4" t="s">
        <v>15644</v>
      </c>
    </row>
    <row r="360" customFormat="false" ht="15.75" hidden="false" customHeight="false" outlineLevel="0" collapsed="false">
      <c r="C360" s="106"/>
      <c r="D360" s="521"/>
    </row>
    <row r="361" customFormat="false" ht="15.75" hidden="false" customHeight="false" outlineLevel="0" collapsed="false">
      <c r="B361" s="106" t="n">
        <v>2004</v>
      </c>
      <c r="C361" s="106" t="s">
        <v>15003</v>
      </c>
      <c r="D361" s="521" t="s">
        <v>15645</v>
      </c>
    </row>
    <row r="362" customFormat="false" ht="15.75" hidden="false" customHeight="false" outlineLevel="0" collapsed="false">
      <c r="B362" s="106" t="n">
        <v>2014</v>
      </c>
      <c r="D362" s="521" t="s">
        <v>15646</v>
      </c>
    </row>
    <row r="363" customFormat="false" ht="15.75" hidden="false" customHeight="false" outlineLevel="0" collapsed="false">
      <c r="B363" s="106" t="n">
        <v>2016</v>
      </c>
      <c r="D363" s="521" t="s">
        <v>15647</v>
      </c>
    </row>
    <row r="364" customFormat="false" ht="15.75" hidden="false" customHeight="false" outlineLevel="0" collapsed="false">
      <c r="B364" s="106" t="n">
        <v>2016</v>
      </c>
      <c r="D364" s="355" t="s">
        <v>15648</v>
      </c>
    </row>
    <row r="365" customFormat="false" ht="15.75" hidden="false" customHeight="false" outlineLevel="0" collapsed="false">
      <c r="B365" s="106" t="n">
        <v>2017</v>
      </c>
      <c r="D365" s="4" t="s">
        <v>15649</v>
      </c>
    </row>
    <row r="366" customFormat="false" ht="15.75" hidden="false" customHeight="false" outlineLevel="0" collapsed="false">
      <c r="B366" s="106"/>
      <c r="D366" s="521" t="s">
        <v>15650</v>
      </c>
    </row>
    <row r="367" customFormat="false" ht="15.75" hidden="false" customHeight="false" outlineLevel="0" collapsed="false">
      <c r="B367" s="106" t="n">
        <v>2019</v>
      </c>
      <c r="D367" s="4" t="s">
        <v>15651</v>
      </c>
    </row>
    <row r="369" customFormat="false" ht="15.75" hidden="false" customHeight="false" outlineLevel="0" collapsed="false">
      <c r="A369" s="895" t="s">
        <v>15652</v>
      </c>
      <c r="B369" s="904"/>
      <c r="C369" s="28"/>
      <c r="D369" s="28"/>
      <c r="E369" s="46"/>
      <c r="F369" s="28"/>
      <c r="G369" s="28"/>
      <c r="H369" s="28"/>
      <c r="I369" s="28"/>
      <c r="J369" s="28"/>
      <c r="K369" s="28"/>
      <c r="L369" s="28"/>
      <c r="M369" s="28"/>
      <c r="N369" s="28"/>
      <c r="O369" s="28"/>
      <c r="P369" s="28"/>
      <c r="Q369" s="28"/>
      <c r="R369" s="28"/>
      <c r="S369" s="28"/>
      <c r="T369" s="28"/>
      <c r="U369" s="28"/>
      <c r="V369" s="28"/>
      <c r="W369" s="28"/>
      <c r="X369" s="28"/>
      <c r="Y369" s="28"/>
      <c r="Z369" s="28"/>
      <c r="AA369" s="28"/>
      <c r="AB369" s="28"/>
    </row>
    <row r="370" customFormat="false" ht="15.75" hidden="false" customHeight="false" outlineLevel="0" collapsed="false">
      <c r="A370" s="3" t="s">
        <v>15653</v>
      </c>
      <c r="C370" s="71"/>
      <c r="D370" s="71"/>
      <c r="E370" s="71"/>
      <c r="G370" s="71"/>
    </row>
    <row r="371" customFormat="false" ht="15.75" hidden="false" customHeight="false" outlineLevel="0" collapsed="false">
      <c r="C371" s="71" t="s">
        <v>15654</v>
      </c>
      <c r="D371" s="71" t="s">
        <v>15655</v>
      </c>
      <c r="E371" s="71" t="s">
        <v>15656</v>
      </c>
      <c r="G371" s="71" t="s">
        <v>332</v>
      </c>
    </row>
    <row r="372" customFormat="false" ht="15.75" hidden="false" customHeight="false" outlineLevel="0" collapsed="false">
      <c r="B372" s="106" t="s">
        <v>15657</v>
      </c>
      <c r="C372" s="4" t="s">
        <v>15658</v>
      </c>
      <c r="D372" s="4" t="s">
        <v>15659</v>
      </c>
      <c r="E372" s="4"/>
      <c r="F372" s="4" t="s">
        <v>15660</v>
      </c>
      <c r="G372" s="4" t="s">
        <v>15661</v>
      </c>
    </row>
    <row r="373" customFormat="false" ht="15.75" hidden="false" customHeight="false" outlineLevel="0" collapsed="false">
      <c r="B373" s="106" t="s">
        <v>15657</v>
      </c>
      <c r="C373" s="4" t="s">
        <v>15658</v>
      </c>
      <c r="D373" s="4" t="s">
        <v>15161</v>
      </c>
      <c r="E373" s="4"/>
      <c r="F373" s="4" t="s">
        <v>15662</v>
      </c>
      <c r="G373" s="4" t="s">
        <v>15661</v>
      </c>
    </row>
    <row r="374" customFormat="false" ht="15.75" hidden="false" customHeight="false" outlineLevel="0" collapsed="false">
      <c r="B374" s="106" t="s">
        <v>15663</v>
      </c>
      <c r="C374" s="4" t="s">
        <v>15658</v>
      </c>
      <c r="D374" s="4" t="s">
        <v>15161</v>
      </c>
      <c r="E374" s="4"/>
      <c r="F374" s="4" t="s">
        <v>15664</v>
      </c>
      <c r="G374" s="255" t="s">
        <v>15665</v>
      </c>
    </row>
    <row r="375" customFormat="false" ht="15.75" hidden="false" customHeight="false" outlineLevel="0" collapsed="false">
      <c r="B375" s="106" t="s">
        <v>15663</v>
      </c>
      <c r="C375" s="4" t="s">
        <v>15658</v>
      </c>
      <c r="D375" s="4" t="s">
        <v>15666</v>
      </c>
      <c r="E375" s="4" t="s">
        <v>15555</v>
      </c>
      <c r="F375" s="4" t="s">
        <v>15667</v>
      </c>
      <c r="G375" s="255" t="s">
        <v>15665</v>
      </c>
    </row>
    <row r="376" customFormat="false" ht="15.75" hidden="false" customHeight="false" outlineLevel="0" collapsed="false">
      <c r="B376" s="106" t="s">
        <v>15668</v>
      </c>
      <c r="C376" s="4" t="s">
        <v>15669</v>
      </c>
      <c r="D376" s="4" t="s">
        <v>15670</v>
      </c>
      <c r="E376" s="4" t="s">
        <v>15671</v>
      </c>
      <c r="F376" s="4"/>
    </row>
    <row r="377" customFormat="false" ht="15.75" hidden="false" customHeight="false" outlineLevel="0" collapsed="false">
      <c r="B377" s="106" t="s">
        <v>15672</v>
      </c>
      <c r="C377" s="4" t="s">
        <v>15673</v>
      </c>
      <c r="D377" s="4" t="s">
        <v>15674</v>
      </c>
      <c r="E377" s="4" t="s">
        <v>15675</v>
      </c>
      <c r="F377" s="4" t="s">
        <v>15676</v>
      </c>
      <c r="G377" s="255" t="s">
        <v>15677</v>
      </c>
    </row>
    <row r="378" customFormat="false" ht="15.75" hidden="false" customHeight="false" outlineLevel="0" collapsed="false">
      <c r="B378" s="106" t="s">
        <v>15672</v>
      </c>
      <c r="C378" s="4" t="s">
        <v>15673</v>
      </c>
      <c r="D378" s="4" t="s">
        <v>15678</v>
      </c>
      <c r="E378" s="4" t="s">
        <v>15620</v>
      </c>
      <c r="F378" s="4" t="s">
        <v>15679</v>
      </c>
      <c r="G378" s="255" t="s">
        <v>15677</v>
      </c>
    </row>
    <row r="379" customFormat="false" ht="15.75" hidden="false" customHeight="false" outlineLevel="0" collapsed="false">
      <c r="B379" s="106" t="n">
        <v>1997</v>
      </c>
      <c r="C379" s="4" t="s">
        <v>15673</v>
      </c>
      <c r="D379" s="4" t="s">
        <v>4789</v>
      </c>
      <c r="E379" s="4"/>
      <c r="F379" s="4" t="s">
        <v>15680</v>
      </c>
      <c r="G379" s="255" t="s">
        <v>4663</v>
      </c>
    </row>
    <row r="380" customFormat="false" ht="15.75" hidden="false" customHeight="false" outlineLevel="0" collapsed="false">
      <c r="B380" s="106" t="s">
        <v>15672</v>
      </c>
      <c r="C380" s="4" t="s">
        <v>15673</v>
      </c>
      <c r="D380" s="4" t="s">
        <v>4789</v>
      </c>
      <c r="E380" s="4" t="s">
        <v>15256</v>
      </c>
      <c r="F380" s="4" t="s">
        <v>15681</v>
      </c>
      <c r="G380" s="255" t="s">
        <v>15677</v>
      </c>
    </row>
    <row r="381" customFormat="false" ht="15.75" hidden="false" customHeight="false" outlineLevel="0" collapsed="false">
      <c r="B381" s="106" t="n">
        <v>2009</v>
      </c>
      <c r="C381" s="4" t="s">
        <v>15682</v>
      </c>
      <c r="D381" s="4" t="s">
        <v>15683</v>
      </c>
      <c r="E381" s="4"/>
      <c r="F381" s="4"/>
      <c r="G381" s="255" t="s">
        <v>5137</v>
      </c>
    </row>
    <row r="382" customFormat="false" ht="15.75" hidden="false" customHeight="false" outlineLevel="0" collapsed="false">
      <c r="B382" s="106" t="n">
        <v>2009</v>
      </c>
      <c r="C382" s="4" t="s">
        <v>15128</v>
      </c>
      <c r="D382" s="4" t="s">
        <v>154</v>
      </c>
      <c r="E382" s="4" t="s">
        <v>4907</v>
      </c>
      <c r="F382" s="4" t="s">
        <v>15684</v>
      </c>
    </row>
    <row r="383" customFormat="false" ht="15.75" hidden="false" customHeight="false" outlineLevel="0" collapsed="false">
      <c r="B383" s="106" t="n">
        <v>2009</v>
      </c>
      <c r="C383" s="4" t="s">
        <v>15128</v>
      </c>
      <c r="D383" s="4" t="s">
        <v>15685</v>
      </c>
      <c r="E383" s="809" t="s">
        <v>15513</v>
      </c>
      <c r="F383" s="4" t="s">
        <v>15686</v>
      </c>
    </row>
    <row r="384" customFormat="false" ht="15.75" hidden="false" customHeight="false" outlineLevel="0" collapsed="false">
      <c r="B384" s="106" t="n">
        <v>2010</v>
      </c>
      <c r="C384" s="4" t="s">
        <v>15682</v>
      </c>
      <c r="D384" s="4" t="s">
        <v>15687</v>
      </c>
      <c r="E384" s="4" t="s">
        <v>13163</v>
      </c>
    </row>
    <row r="385" customFormat="false" ht="15.75" hidden="false" customHeight="false" outlineLevel="0" collapsed="false">
      <c r="B385" s="106" t="n">
        <v>2011</v>
      </c>
      <c r="C385" s="4" t="s">
        <v>15688</v>
      </c>
      <c r="D385" s="4" t="s">
        <v>15689</v>
      </c>
      <c r="E385" s="521" t="s">
        <v>15055</v>
      </c>
      <c r="F385" s="4" t="s">
        <v>15690</v>
      </c>
    </row>
    <row r="386" customFormat="false" ht="15.75" hidden="false" customHeight="false" outlineLevel="0" collapsed="false">
      <c r="B386" s="106" t="n">
        <v>2012</v>
      </c>
      <c r="C386" s="4" t="s">
        <v>15688</v>
      </c>
      <c r="D386" s="4" t="s">
        <v>15666</v>
      </c>
      <c r="E386" s="4"/>
      <c r="G386" s="255" t="s">
        <v>5726</v>
      </c>
    </row>
    <row r="387" customFormat="false" ht="15.75" hidden="false" customHeight="false" outlineLevel="0" collapsed="false">
      <c r="B387" s="106" t="n">
        <v>2012</v>
      </c>
      <c r="C387" s="4" t="s">
        <v>15682</v>
      </c>
      <c r="D387" s="4" t="s">
        <v>84</v>
      </c>
      <c r="E387" s="4" t="s">
        <v>15228</v>
      </c>
    </row>
    <row r="388" customFormat="false" ht="15.75" hidden="false" customHeight="false" outlineLevel="0" collapsed="false">
      <c r="B388" s="106" t="n">
        <v>2012</v>
      </c>
      <c r="C388" s="4" t="s">
        <v>15682</v>
      </c>
      <c r="D388" s="4" t="s">
        <v>15691</v>
      </c>
      <c r="E388" s="4" t="s">
        <v>15692</v>
      </c>
      <c r="F388" s="4"/>
      <c r="G388" s="255" t="s">
        <v>15693</v>
      </c>
    </row>
    <row r="389" customFormat="false" ht="15.75" hidden="false" customHeight="false" outlineLevel="0" collapsed="false">
      <c r="B389" s="106" t="n">
        <v>2012</v>
      </c>
      <c r="C389" s="4" t="s">
        <v>15128</v>
      </c>
      <c r="D389" s="4" t="s">
        <v>15694</v>
      </c>
      <c r="E389" s="809" t="s">
        <v>15631</v>
      </c>
      <c r="F389" s="4" t="s">
        <v>15695</v>
      </c>
    </row>
    <row r="390" customFormat="false" ht="15.75" hidden="false" customHeight="false" outlineLevel="0" collapsed="false">
      <c r="B390" s="106" t="n">
        <v>2012</v>
      </c>
      <c r="C390" s="4" t="s">
        <v>15128</v>
      </c>
      <c r="D390" s="4" t="s">
        <v>15696</v>
      </c>
      <c r="E390" s="809" t="s">
        <v>15513</v>
      </c>
      <c r="F390" s="4" t="s">
        <v>15697</v>
      </c>
    </row>
    <row r="391" customFormat="false" ht="15.75" hidden="false" customHeight="false" outlineLevel="0" collapsed="false">
      <c r="B391" s="106" t="n">
        <v>2014</v>
      </c>
      <c r="C391" s="4" t="s">
        <v>15698</v>
      </c>
      <c r="D391" s="4" t="s">
        <v>15699</v>
      </c>
      <c r="E391" s="4" t="s">
        <v>15700</v>
      </c>
      <c r="F391" s="4" t="s">
        <v>15701</v>
      </c>
    </row>
    <row r="392" customFormat="false" ht="15.75" hidden="false" customHeight="false" outlineLevel="0" collapsed="false">
      <c r="B392" s="106" t="n">
        <v>2014</v>
      </c>
      <c r="C392" s="4" t="s">
        <v>15688</v>
      </c>
      <c r="D392" s="4" t="s">
        <v>15702</v>
      </c>
      <c r="E392" s="4" t="s">
        <v>15114</v>
      </c>
    </row>
    <row r="393" customFormat="false" ht="15.75" hidden="false" customHeight="false" outlineLevel="0" collapsed="false">
      <c r="B393" s="106" t="n">
        <v>2015</v>
      </c>
      <c r="C393" s="4" t="s">
        <v>15132</v>
      </c>
      <c r="D393" s="4" t="s">
        <v>15666</v>
      </c>
      <c r="E393" s="4" t="s">
        <v>15555</v>
      </c>
      <c r="F393" s="4" t="s">
        <v>15703</v>
      </c>
    </row>
    <row r="394" customFormat="false" ht="15.75" hidden="false" customHeight="false" outlineLevel="0" collapsed="false">
      <c r="B394" s="106" t="n">
        <v>2015</v>
      </c>
      <c r="C394" s="4" t="s">
        <v>15688</v>
      </c>
      <c r="D394" s="4" t="s">
        <v>15704</v>
      </c>
      <c r="E394" s="809" t="s">
        <v>15513</v>
      </c>
      <c r="F394" s="4" t="s">
        <v>15705</v>
      </c>
    </row>
    <row r="395" customFormat="false" ht="15.75" hidden="false" customHeight="false" outlineLevel="0" collapsed="false">
      <c r="B395" s="106" t="n">
        <v>2015</v>
      </c>
      <c r="C395" s="4" t="s">
        <v>15128</v>
      </c>
      <c r="D395" s="4" t="s">
        <v>15706</v>
      </c>
      <c r="E395" s="809" t="s">
        <v>15476</v>
      </c>
      <c r="F395" s="4" t="s">
        <v>15707</v>
      </c>
    </row>
    <row r="396" customFormat="false" ht="15.75" hidden="false" customHeight="false" outlineLevel="0" collapsed="false">
      <c r="B396" s="106" t="n">
        <v>2016</v>
      </c>
      <c r="C396" s="4" t="s">
        <v>15128</v>
      </c>
      <c r="D396" s="4" t="s">
        <v>15706</v>
      </c>
      <c r="E396" s="809" t="s">
        <v>15476</v>
      </c>
      <c r="F396" s="4" t="s">
        <v>15708</v>
      </c>
    </row>
    <row r="397" customFormat="false" ht="15.75" hidden="false" customHeight="false" outlineLevel="0" collapsed="false">
      <c r="B397" s="106" t="n">
        <v>2016</v>
      </c>
      <c r="C397" s="4" t="s">
        <v>15709</v>
      </c>
      <c r="D397" s="4" t="s">
        <v>15710</v>
      </c>
      <c r="E397" s="809" t="s">
        <v>15353</v>
      </c>
      <c r="F397" s="4" t="s">
        <v>15711</v>
      </c>
      <c r="G397" s="255" t="s">
        <v>6759</v>
      </c>
    </row>
    <row r="398" customFormat="false" ht="15.75" hidden="false" customHeight="false" outlineLevel="0" collapsed="false">
      <c r="B398" s="106" t="n">
        <v>2016</v>
      </c>
      <c r="C398" s="4" t="s">
        <v>15688</v>
      </c>
      <c r="D398" s="4" t="s">
        <v>15710</v>
      </c>
      <c r="E398" s="809" t="s">
        <v>15353</v>
      </c>
      <c r="F398" s="4" t="s">
        <v>15712</v>
      </c>
    </row>
    <row r="399" customFormat="false" ht="15.75" hidden="false" customHeight="false" outlineLevel="0" collapsed="false">
      <c r="B399" s="106" t="n">
        <v>2016</v>
      </c>
      <c r="C399" s="4" t="s">
        <v>15688</v>
      </c>
      <c r="D399" s="4" t="s">
        <v>15713</v>
      </c>
    </row>
    <row r="400" customFormat="false" ht="15.75" hidden="false" customHeight="false" outlineLevel="0" collapsed="false">
      <c r="B400" s="106" t="n">
        <v>2016</v>
      </c>
      <c r="C400" s="4" t="s">
        <v>15698</v>
      </c>
      <c r="D400" s="4" t="s">
        <v>15714</v>
      </c>
      <c r="E400" s="4" t="s">
        <v>15700</v>
      </c>
      <c r="F400" s="4" t="s">
        <v>15715</v>
      </c>
    </row>
    <row r="401" customFormat="false" ht="15.75" hidden="false" customHeight="false" outlineLevel="0" collapsed="false">
      <c r="B401" s="106" t="n">
        <v>2016</v>
      </c>
      <c r="C401" s="4" t="s">
        <v>15132</v>
      </c>
      <c r="D401" s="4" t="s">
        <v>15716</v>
      </c>
      <c r="E401" s="4" t="s">
        <v>15139</v>
      </c>
      <c r="F401" s="4" t="s">
        <v>15717</v>
      </c>
    </row>
    <row r="402" customFormat="false" ht="15.75" hidden="false" customHeight="false" outlineLevel="0" collapsed="false">
      <c r="B402" s="106" t="n">
        <v>2017</v>
      </c>
      <c r="C402" s="4" t="s">
        <v>15698</v>
      </c>
      <c r="D402" s="4" t="s">
        <v>15718</v>
      </c>
      <c r="E402" s="4" t="s">
        <v>15030</v>
      </c>
    </row>
    <row r="403" customFormat="false" ht="15.75" hidden="false" customHeight="false" outlineLevel="0" collapsed="false">
      <c r="B403" s="106" t="n">
        <v>2018</v>
      </c>
      <c r="C403" s="4" t="s">
        <v>15132</v>
      </c>
      <c r="D403" s="4" t="s">
        <v>154</v>
      </c>
      <c r="E403" s="4" t="s">
        <v>4907</v>
      </c>
      <c r="F403" s="4" t="s">
        <v>15719</v>
      </c>
    </row>
    <row r="404" customFormat="false" ht="15.75" hidden="false" customHeight="false" outlineLevel="0" collapsed="false">
      <c r="B404" s="106" t="n">
        <v>2018</v>
      </c>
      <c r="C404" s="4" t="s">
        <v>15132</v>
      </c>
      <c r="D404" s="4" t="s">
        <v>656</v>
      </c>
      <c r="E404" s="4" t="s">
        <v>15294</v>
      </c>
    </row>
    <row r="405" customFormat="false" ht="15.75" hidden="false" customHeight="false" outlineLevel="0" collapsed="false">
      <c r="B405" s="106" t="n">
        <v>2018</v>
      </c>
      <c r="C405" s="4" t="s">
        <v>15128</v>
      </c>
      <c r="D405" s="4" t="s">
        <v>15720</v>
      </c>
      <c r="E405" s="809" t="s">
        <v>15298</v>
      </c>
      <c r="F405" s="4" t="s">
        <v>15721</v>
      </c>
    </row>
    <row r="406" customFormat="false" ht="15.75" hidden="false" customHeight="false" outlineLevel="0" collapsed="false">
      <c r="B406" s="106" t="n">
        <v>2018</v>
      </c>
      <c r="C406" s="4" t="s">
        <v>15128</v>
      </c>
      <c r="D406" s="4" t="s">
        <v>15722</v>
      </c>
      <c r="E406" s="809" t="s">
        <v>15476</v>
      </c>
      <c r="F406" s="4" t="s">
        <v>15721</v>
      </c>
    </row>
    <row r="407" customFormat="false" ht="15.75" hidden="false" customHeight="false" outlineLevel="0" collapsed="false">
      <c r="B407" s="106" t="n">
        <v>2019</v>
      </c>
      <c r="C407" s="4" t="s">
        <v>15128</v>
      </c>
      <c r="D407" s="4" t="s">
        <v>15723</v>
      </c>
      <c r="E407" s="4" t="s">
        <v>15497</v>
      </c>
    </row>
    <row r="408" customFormat="false" ht="15.75" hidden="false" customHeight="false" outlineLevel="0" collapsed="false">
      <c r="B408" s="106" t="n">
        <v>2020</v>
      </c>
      <c r="C408" s="4" t="s">
        <v>15128</v>
      </c>
      <c r="D408" s="4" t="s">
        <v>15724</v>
      </c>
      <c r="E408" s="809" t="s">
        <v>15725</v>
      </c>
      <c r="F408" s="4" t="s">
        <v>15708</v>
      </c>
    </row>
    <row r="409" customFormat="false" ht="15.75" hidden="false" customHeight="false" outlineLevel="0" collapsed="false">
      <c r="B409" s="106" t="s">
        <v>15726</v>
      </c>
      <c r="C409" s="4" t="s">
        <v>15727</v>
      </c>
      <c r="D409" s="4" t="s">
        <v>84</v>
      </c>
      <c r="E409" s="4" t="s">
        <v>15228</v>
      </c>
      <c r="G409" s="255" t="s">
        <v>15728</v>
      </c>
    </row>
    <row r="410" customFormat="false" ht="15.75" hidden="false" customHeight="false" outlineLevel="0" collapsed="false">
      <c r="B410" s="106" t="n">
        <v>2020</v>
      </c>
      <c r="C410" s="4" t="s">
        <v>15729</v>
      </c>
      <c r="D410" s="4" t="s">
        <v>15730</v>
      </c>
      <c r="E410" s="4" t="s">
        <v>7665</v>
      </c>
      <c r="F410" s="4" t="s">
        <v>15731</v>
      </c>
      <c r="G410" s="255" t="s">
        <v>1286</v>
      </c>
    </row>
    <row r="411" customFormat="false" ht="15.75" hidden="false" customHeight="false" outlineLevel="0" collapsed="false">
      <c r="B411" s="106" t="s">
        <v>1392</v>
      </c>
      <c r="C411" s="4" t="s">
        <v>15729</v>
      </c>
      <c r="D411" s="4" t="s">
        <v>84</v>
      </c>
      <c r="E411" s="4" t="s">
        <v>15228</v>
      </c>
      <c r="G411" s="255" t="s">
        <v>1286</v>
      </c>
      <c r="H411" s="4" t="s">
        <v>15732</v>
      </c>
    </row>
    <row r="412" customFormat="false" ht="15.75" hidden="false" customHeight="false" outlineLevel="0" collapsed="false">
      <c r="B412" s="106" t="s">
        <v>15733</v>
      </c>
      <c r="C412" s="4" t="s">
        <v>15734</v>
      </c>
      <c r="D412" s="4" t="s">
        <v>15730</v>
      </c>
      <c r="E412" s="4" t="s">
        <v>7665</v>
      </c>
      <c r="F412" s="4" t="s">
        <v>15735</v>
      </c>
      <c r="G412" s="255" t="s">
        <v>1286</v>
      </c>
    </row>
    <row r="413" customFormat="false" ht="15.75" hidden="false" customHeight="false" outlineLevel="0" collapsed="false">
      <c r="B413" s="106" t="s">
        <v>1392</v>
      </c>
      <c r="C413" s="4" t="s">
        <v>15734</v>
      </c>
      <c r="D413" s="4" t="s">
        <v>84</v>
      </c>
      <c r="E413" s="4" t="s">
        <v>15228</v>
      </c>
      <c r="G413" s="255" t="s">
        <v>1286</v>
      </c>
      <c r="H413" s="4" t="s">
        <v>15736</v>
      </c>
    </row>
    <row r="414" customFormat="false" ht="15.75" hidden="false" customHeight="false" outlineLevel="0" collapsed="false">
      <c r="B414" s="106" t="s">
        <v>1392</v>
      </c>
      <c r="C414" s="4" t="s">
        <v>15734</v>
      </c>
      <c r="D414" s="4" t="s">
        <v>15678</v>
      </c>
      <c r="E414" s="4" t="s">
        <v>15620</v>
      </c>
      <c r="G414" s="255" t="s">
        <v>1286</v>
      </c>
    </row>
    <row r="415" customFormat="false" ht="15.75" hidden="false" customHeight="false" outlineLevel="0" collapsed="false">
      <c r="B415" s="106" t="n">
        <v>2020</v>
      </c>
      <c r="C415" s="4" t="s">
        <v>15737</v>
      </c>
      <c r="D415" s="4" t="s">
        <v>15730</v>
      </c>
      <c r="E415" s="4" t="s">
        <v>7665</v>
      </c>
      <c r="F415" s="4" t="s">
        <v>15686</v>
      </c>
    </row>
    <row r="416" customFormat="false" ht="15.75" hidden="false" customHeight="false" outlineLevel="0" collapsed="false">
      <c r="B416" s="106" t="n">
        <v>2020</v>
      </c>
      <c r="C416" s="4" t="s">
        <v>15738</v>
      </c>
      <c r="D416" s="4" t="s">
        <v>15730</v>
      </c>
      <c r="E416" s="4" t="s">
        <v>7665</v>
      </c>
      <c r="F416" s="4" t="s">
        <v>15707</v>
      </c>
      <c r="G416" s="255" t="s">
        <v>1286</v>
      </c>
    </row>
    <row r="417" customFormat="false" ht="15.75" hidden="false" customHeight="false" outlineLevel="0" collapsed="false">
      <c r="B417" s="106" t="s">
        <v>15739</v>
      </c>
      <c r="C417" s="4" t="s">
        <v>15738</v>
      </c>
      <c r="D417" s="4" t="s">
        <v>15740</v>
      </c>
      <c r="E417" s="4" t="s">
        <v>15741</v>
      </c>
      <c r="F417" s="4" t="s">
        <v>15742</v>
      </c>
      <c r="G417" s="255" t="s">
        <v>15743</v>
      </c>
    </row>
    <row r="418" customFormat="false" ht="15.75" hidden="false" customHeight="false" outlineLevel="0" collapsed="false">
      <c r="B418" s="106" t="n">
        <v>2021</v>
      </c>
      <c r="C418" s="4" t="s">
        <v>15744</v>
      </c>
      <c r="D418" s="4" t="s">
        <v>15745</v>
      </c>
      <c r="E418" s="4" t="s">
        <v>15162</v>
      </c>
    </row>
    <row r="419" customFormat="false" ht="15.75" hidden="false" customHeight="false" outlineLevel="0" collapsed="false">
      <c r="B419" s="106" t="n">
        <v>2021</v>
      </c>
      <c r="C419" s="4" t="s">
        <v>15746</v>
      </c>
      <c r="D419" s="4" t="s">
        <v>10118</v>
      </c>
      <c r="E419" s="4" t="s">
        <v>15747</v>
      </c>
      <c r="F419" s="4"/>
    </row>
    <row r="420" customFormat="false" ht="15.75" hidden="false" customHeight="false" outlineLevel="0" collapsed="false">
      <c r="B420" s="106" t="n">
        <v>2021</v>
      </c>
      <c r="C420" s="4" t="s">
        <v>15128</v>
      </c>
      <c r="D420" s="4" t="s">
        <v>15748</v>
      </c>
      <c r="E420" s="809" t="s">
        <v>15480</v>
      </c>
      <c r="F420" s="4" t="s">
        <v>15749</v>
      </c>
    </row>
    <row r="421" customFormat="false" ht="15.75" hidden="false" customHeight="false" outlineLevel="0" collapsed="false">
      <c r="B421" s="106" t="n">
        <v>2021</v>
      </c>
      <c r="C421" s="4" t="s">
        <v>15128</v>
      </c>
      <c r="D421" s="4" t="s">
        <v>15750</v>
      </c>
      <c r="E421" s="809" t="s">
        <v>15497</v>
      </c>
      <c r="F421" s="4" t="s">
        <v>15749</v>
      </c>
    </row>
    <row r="422" customFormat="false" ht="15.75" hidden="false" customHeight="false" outlineLevel="0" collapsed="false">
      <c r="B422" s="106" t="n">
        <v>2021</v>
      </c>
      <c r="C422" s="4" t="s">
        <v>15132</v>
      </c>
      <c r="D422" s="4" t="s">
        <v>656</v>
      </c>
      <c r="E422" s="4" t="s">
        <v>15294</v>
      </c>
    </row>
    <row r="423" customFormat="false" ht="15.75" hidden="false" customHeight="false" outlineLevel="0" collapsed="false">
      <c r="B423" s="106" t="n">
        <v>2022</v>
      </c>
      <c r="C423" s="4" t="s">
        <v>15132</v>
      </c>
      <c r="D423" s="4" t="s">
        <v>656</v>
      </c>
      <c r="E423" s="4" t="s">
        <v>15751</v>
      </c>
    </row>
    <row r="424" customFormat="false" ht="15.75" hidden="false" customHeight="false" outlineLevel="0" collapsed="false">
      <c r="B424" s="106" t="n">
        <v>2022</v>
      </c>
      <c r="C424" s="4" t="s">
        <v>15128</v>
      </c>
      <c r="D424" s="4" t="s">
        <v>15748</v>
      </c>
      <c r="E424" s="809" t="s">
        <v>15480</v>
      </c>
      <c r="F424" s="4" t="s">
        <v>15752</v>
      </c>
    </row>
    <row r="425" customFormat="false" ht="15.75" hidden="false" customHeight="false" outlineLevel="0" collapsed="false">
      <c r="B425" s="106"/>
    </row>
    <row r="426" customFormat="false" ht="15.75" hidden="false" customHeight="false" outlineLevel="0" collapsed="false">
      <c r="B426" s="106"/>
    </row>
    <row r="427" customFormat="false" ht="15.75" hidden="false" customHeight="false" outlineLevel="0" collapsed="false">
      <c r="A427" s="895" t="s">
        <v>177</v>
      </c>
      <c r="B427" s="904"/>
      <c r="C427" s="936" t="s">
        <v>15753</v>
      </c>
      <c r="D427" s="28"/>
      <c r="E427" s="936"/>
      <c r="F427" s="28"/>
      <c r="G427" s="28"/>
      <c r="H427" s="28"/>
      <c r="I427" s="28"/>
      <c r="J427" s="28"/>
      <c r="K427" s="28"/>
      <c r="L427" s="28"/>
      <c r="M427" s="28"/>
      <c r="N427" s="28"/>
      <c r="O427" s="28"/>
      <c r="P427" s="28"/>
      <c r="Q427" s="28"/>
      <c r="R427" s="28"/>
      <c r="S427" s="28"/>
      <c r="T427" s="28"/>
      <c r="U427" s="28"/>
      <c r="V427" s="28"/>
      <c r="W427" s="28"/>
      <c r="X427" s="28"/>
      <c r="Y427" s="28"/>
      <c r="Z427" s="28"/>
      <c r="AA427" s="28"/>
      <c r="AB427" s="28"/>
    </row>
    <row r="428" customFormat="false" ht="15.75" hidden="false" customHeight="false" outlineLevel="0" collapsed="false">
      <c r="A428" s="937" t="s">
        <v>15754</v>
      </c>
      <c r="B428" s="938"/>
      <c r="C428" s="938"/>
      <c r="D428" s="939" t="s">
        <v>15755</v>
      </c>
      <c r="E428" s="939" t="s">
        <v>15756</v>
      </c>
      <c r="F428" s="940" t="s">
        <v>15757</v>
      </c>
      <c r="G428" s="939" t="s">
        <v>15758</v>
      </c>
    </row>
    <row r="429" customFormat="false" ht="15.75" hidden="false" customHeight="false" outlineLevel="0" collapsed="false">
      <c r="A429" s="35"/>
      <c r="B429" s="941" t="s">
        <v>15759</v>
      </c>
      <c r="C429" s="4"/>
      <c r="D429" s="4"/>
      <c r="E429" s="4"/>
      <c r="F429" s="106"/>
    </row>
    <row r="430" customFormat="false" ht="15.75" hidden="false" customHeight="false" outlineLevel="0" collapsed="false">
      <c r="B430" s="106" t="s">
        <v>136</v>
      </c>
      <c r="C430" s="4" t="s">
        <v>15760</v>
      </c>
      <c r="D430" s="4" t="s">
        <v>15761</v>
      </c>
      <c r="E430" s="4" t="s">
        <v>15762</v>
      </c>
      <c r="F430" s="106" t="s">
        <v>15763</v>
      </c>
    </row>
    <row r="431" customFormat="false" ht="15.75" hidden="false" customHeight="false" outlineLevel="0" collapsed="false">
      <c r="B431" s="482" t="s">
        <v>15764</v>
      </c>
      <c r="C431" s="5" t="s">
        <v>15765</v>
      </c>
      <c r="D431" s="41" t="s">
        <v>15766</v>
      </c>
      <c r="E431" s="5" t="s">
        <v>15767</v>
      </c>
      <c r="F431" s="482"/>
      <c r="G431" s="5"/>
    </row>
    <row r="432" customFormat="false" ht="15.75" hidden="false" customHeight="false" outlineLevel="0" collapsed="false">
      <c r="B432" s="106" t="s">
        <v>141</v>
      </c>
      <c r="C432" s="4" t="s">
        <v>15768</v>
      </c>
      <c r="D432" s="4" t="s">
        <v>15769</v>
      </c>
      <c r="F432" s="106" t="s">
        <v>15770</v>
      </c>
    </row>
    <row r="433" customFormat="false" ht="15.75" hidden="false" customHeight="false" outlineLevel="0" collapsed="false">
      <c r="B433" s="941" t="s">
        <v>15771</v>
      </c>
    </row>
    <row r="434" customFormat="false" ht="15.75" hidden="false" customHeight="false" outlineLevel="0" collapsed="false">
      <c r="B434" s="482" t="s">
        <v>15764</v>
      </c>
      <c r="C434" s="5" t="s">
        <v>15772</v>
      </c>
      <c r="D434" s="41" t="s">
        <v>15773</v>
      </c>
      <c r="E434" s="41" t="s">
        <v>15774</v>
      </c>
      <c r="F434" s="106" t="s">
        <v>15775</v>
      </c>
      <c r="G434" s="5" t="s">
        <v>15776</v>
      </c>
    </row>
    <row r="435" customFormat="false" ht="15.75" hidden="false" customHeight="false" outlineLevel="0" collapsed="false">
      <c r="B435" s="482" t="s">
        <v>15764</v>
      </c>
      <c r="C435" s="5" t="s">
        <v>15777</v>
      </c>
      <c r="D435" s="41" t="s">
        <v>15778</v>
      </c>
      <c r="E435" s="41" t="s">
        <v>15779</v>
      </c>
      <c r="F435" s="106"/>
      <c r="G435" s="362" t="s">
        <v>15780</v>
      </c>
      <c r="H435" s="5"/>
      <c r="I435" s="5"/>
      <c r="J435" s="5"/>
      <c r="K435" s="5"/>
      <c r="L435" s="5"/>
      <c r="M435" s="5"/>
      <c r="N435" s="5"/>
      <c r="O435" s="5"/>
      <c r="P435" s="5"/>
      <c r="Q435" s="5"/>
      <c r="R435" s="5"/>
      <c r="S435" s="5"/>
      <c r="T435" s="5"/>
      <c r="U435" s="5"/>
      <c r="V435" s="5"/>
      <c r="W435" s="5"/>
      <c r="X435" s="5"/>
      <c r="Y435" s="5"/>
      <c r="Z435" s="5"/>
      <c r="AA435" s="5"/>
      <c r="AB435" s="5"/>
    </row>
    <row r="436" customFormat="false" ht="15.75" hidden="false" customHeight="false" outlineLevel="0" collapsed="false">
      <c r="A436" s="35"/>
      <c r="B436" s="941" t="s">
        <v>15781</v>
      </c>
      <c r="C436" s="4"/>
      <c r="D436" s="4"/>
      <c r="F436" s="106"/>
      <c r="J436" s="5"/>
      <c r="K436" s="5"/>
      <c r="L436" s="5"/>
      <c r="M436" s="5"/>
      <c r="N436" s="5"/>
      <c r="O436" s="5"/>
      <c r="P436" s="5"/>
      <c r="Q436" s="5"/>
      <c r="R436" s="5"/>
      <c r="S436" s="5"/>
      <c r="T436" s="5"/>
      <c r="U436" s="5"/>
      <c r="V436" s="5"/>
      <c r="W436" s="5"/>
      <c r="X436" s="5"/>
      <c r="Y436" s="5"/>
      <c r="Z436" s="5"/>
      <c r="AA436" s="5"/>
      <c r="AB436" s="5"/>
    </row>
    <row r="437" customFormat="false" ht="15.75" hidden="false" customHeight="false" outlineLevel="0" collapsed="false">
      <c r="B437" s="482" t="s">
        <v>15782</v>
      </c>
      <c r="C437" s="5" t="s">
        <v>15783</v>
      </c>
      <c r="D437" s="5" t="s">
        <v>15784</v>
      </c>
      <c r="E437" s="41" t="s">
        <v>15785</v>
      </c>
      <c r="F437" s="482" t="s">
        <v>15786</v>
      </c>
      <c r="H437" s="5"/>
      <c r="I437" s="5"/>
      <c r="J437" s="5"/>
      <c r="K437" s="5"/>
      <c r="L437" s="5"/>
      <c r="M437" s="5"/>
      <c r="N437" s="5"/>
      <c r="O437" s="5"/>
      <c r="P437" s="5"/>
      <c r="Q437" s="5"/>
      <c r="R437" s="5"/>
      <c r="S437" s="5"/>
      <c r="T437" s="5"/>
      <c r="U437" s="5"/>
      <c r="V437" s="5"/>
      <c r="W437" s="5"/>
      <c r="X437" s="5"/>
      <c r="Y437" s="5"/>
      <c r="Z437" s="5"/>
      <c r="AA437" s="5"/>
      <c r="AB437" s="5"/>
    </row>
    <row r="438" customFormat="false" ht="15.75" hidden="false" customHeight="false" outlineLevel="0" collapsed="false">
      <c r="B438" s="482" t="s">
        <v>15764</v>
      </c>
      <c r="C438" s="3" t="s">
        <v>15787</v>
      </c>
      <c r="D438" s="4" t="s">
        <v>15788</v>
      </c>
      <c r="E438" s="4" t="s">
        <v>15789</v>
      </c>
      <c r="F438" s="942"/>
      <c r="G438" s="4" t="s">
        <v>15790</v>
      </c>
      <c r="I438" s="5"/>
      <c r="J438" s="5"/>
      <c r="K438" s="5"/>
      <c r="L438" s="5"/>
      <c r="M438" s="5"/>
      <c r="N438" s="5"/>
      <c r="O438" s="5"/>
      <c r="P438" s="5"/>
      <c r="Q438" s="5"/>
      <c r="R438" s="5"/>
      <c r="S438" s="5"/>
      <c r="T438" s="5"/>
      <c r="U438" s="5"/>
      <c r="V438" s="5"/>
      <c r="W438" s="5"/>
      <c r="X438" s="5"/>
      <c r="Y438" s="5"/>
      <c r="Z438" s="5"/>
      <c r="AA438" s="5"/>
      <c r="AB438" s="5"/>
    </row>
    <row r="439" customFormat="false" ht="15.75" hidden="false" customHeight="false" outlineLevel="0" collapsed="false">
      <c r="A439" s="35"/>
      <c r="B439" s="941" t="s">
        <v>15791</v>
      </c>
      <c r="C439" s="4"/>
      <c r="D439" s="4"/>
      <c r="E439" s="4"/>
      <c r="F439" s="106"/>
      <c r="G439" s="4"/>
    </row>
    <row r="440" customFormat="false" ht="15.75" hidden="false" customHeight="false" outlineLevel="0" collapsed="false">
      <c r="B440" s="482" t="s">
        <v>136</v>
      </c>
      <c r="C440" s="5" t="s">
        <v>15571</v>
      </c>
      <c r="D440" s="41" t="s">
        <v>15792</v>
      </c>
      <c r="E440" s="5" t="s">
        <v>15793</v>
      </c>
      <c r="F440" s="106"/>
      <c r="G440" s="4" t="s">
        <v>15794</v>
      </c>
    </row>
    <row r="441" customFormat="false" ht="15.75" hidden="false" customHeight="false" outlineLevel="0" collapsed="false">
      <c r="A441" s="35"/>
      <c r="B441" s="941" t="s">
        <v>15795</v>
      </c>
      <c r="C441" s="4"/>
      <c r="D441" s="4"/>
      <c r="F441" s="106"/>
    </row>
    <row r="442" customFormat="false" ht="15.75" hidden="false" customHeight="false" outlineLevel="0" collapsed="false">
      <c r="A442" s="35"/>
      <c r="C442" s="3" t="s">
        <v>15796</v>
      </c>
      <c r="D442" s="4" t="s">
        <v>15797</v>
      </c>
      <c r="E442" s="4" t="s">
        <v>15798</v>
      </c>
      <c r="F442" s="106" t="s">
        <v>15775</v>
      </c>
    </row>
    <row r="443" customFormat="false" ht="15.75" hidden="false" customHeight="false" outlineLevel="0" collapsed="false">
      <c r="B443" s="482" t="s">
        <v>15764</v>
      </c>
      <c r="C443" s="5" t="s">
        <v>15211</v>
      </c>
      <c r="D443" s="41" t="s">
        <v>15799</v>
      </c>
      <c r="E443" s="41" t="s">
        <v>15800</v>
      </c>
      <c r="F443" s="482" t="s">
        <v>15775</v>
      </c>
      <c r="G443" s="5" t="s">
        <v>15801</v>
      </c>
    </row>
    <row r="444" customFormat="false" ht="15.75" hidden="false" customHeight="false" outlineLevel="0" collapsed="false">
      <c r="A444" s="35"/>
      <c r="B444" s="941" t="s">
        <v>15802</v>
      </c>
      <c r="C444" s="4"/>
      <c r="D444" s="4"/>
      <c r="F444" s="106"/>
      <c r="G444" s="4"/>
    </row>
    <row r="445" customFormat="false" ht="15.75" hidden="false" customHeight="false" outlineLevel="0" collapsed="false">
      <c r="A445" s="35"/>
      <c r="B445" s="106" t="s">
        <v>15782</v>
      </c>
      <c r="C445" s="4" t="s">
        <v>15803</v>
      </c>
      <c r="D445" s="4" t="s">
        <v>15804</v>
      </c>
      <c r="F445" s="106"/>
      <c r="G445" s="4" t="s">
        <v>15805</v>
      </c>
    </row>
    <row r="446" customFormat="false" ht="15.75" hidden="false" customHeight="false" outlineLevel="0" collapsed="false">
      <c r="A446" s="35"/>
      <c r="B446" s="941" t="s">
        <v>15806</v>
      </c>
      <c r="C446" s="4"/>
      <c r="D446" s="4"/>
      <c r="F446" s="106"/>
    </row>
    <row r="447" customFormat="false" ht="15.75" hidden="false" customHeight="false" outlineLevel="0" collapsed="false">
      <c r="B447" s="482" t="s">
        <v>141</v>
      </c>
      <c r="C447" s="5" t="s">
        <v>15252</v>
      </c>
      <c r="D447" s="41" t="s">
        <v>15807</v>
      </c>
      <c r="E447" s="41" t="s">
        <v>15808</v>
      </c>
      <c r="F447" s="482" t="s">
        <v>15809</v>
      </c>
    </row>
    <row r="448" customFormat="false" ht="15.75" hidden="false" customHeight="false" outlineLevel="0" collapsed="false">
      <c r="B448" s="106" t="s">
        <v>15810</v>
      </c>
      <c r="C448" s="4" t="s">
        <v>15811</v>
      </c>
      <c r="D448" s="4" t="s">
        <v>15812</v>
      </c>
      <c r="E448" s="4" t="s">
        <v>15813</v>
      </c>
      <c r="F448" s="106" t="s">
        <v>15775</v>
      </c>
      <c r="G448" s="4" t="s">
        <v>15814</v>
      </c>
    </row>
    <row r="449" customFormat="false" ht="15.75" hidden="false" customHeight="false" outlineLevel="0" collapsed="false">
      <c r="B449" s="106" t="s">
        <v>122</v>
      </c>
      <c r="C449" s="4" t="s">
        <v>15815</v>
      </c>
      <c r="D449" s="4" t="s">
        <v>15816</v>
      </c>
      <c r="F449" s="106"/>
    </row>
    <row r="450" customFormat="false" ht="15.75" hidden="false" customHeight="false" outlineLevel="0" collapsed="false">
      <c r="B450" s="106" t="s">
        <v>15817</v>
      </c>
      <c r="C450" s="4" t="s">
        <v>15818</v>
      </c>
      <c r="D450" s="4" t="s">
        <v>15819</v>
      </c>
      <c r="F450" s="106"/>
    </row>
    <row r="451" customFormat="false" ht="15.75" hidden="false" customHeight="false" outlineLevel="0" collapsed="false">
      <c r="A451" s="35"/>
      <c r="B451" s="941" t="s">
        <v>15820</v>
      </c>
      <c r="C451" s="4"/>
      <c r="D451" s="4"/>
      <c r="E451" s="4"/>
      <c r="F451" s="106"/>
      <c r="G451" s="4"/>
    </row>
    <row r="452" customFormat="false" ht="15.75" hidden="false" customHeight="false" outlineLevel="0" collapsed="false">
      <c r="B452" s="106" t="s">
        <v>15821</v>
      </c>
      <c r="C452" s="4" t="s">
        <v>15822</v>
      </c>
      <c r="D452" s="4" t="s">
        <v>15823</v>
      </c>
      <c r="E452" s="4" t="s">
        <v>15824</v>
      </c>
      <c r="F452" s="106"/>
      <c r="G452" s="4" t="s">
        <v>15825</v>
      </c>
    </row>
    <row r="453" customFormat="false" ht="15.75" hidden="false" customHeight="false" outlineLevel="0" collapsed="false">
      <c r="B453" s="106" t="s">
        <v>15826</v>
      </c>
      <c r="C453" s="4" t="s">
        <v>15827</v>
      </c>
      <c r="D453" s="4" t="s">
        <v>15812</v>
      </c>
      <c r="E453" s="4" t="s">
        <v>15828</v>
      </c>
      <c r="F453" s="106"/>
      <c r="G453" s="4" t="s">
        <v>15829</v>
      </c>
    </row>
    <row r="454" customFormat="false" ht="15.75" hidden="false" customHeight="false" outlineLevel="0" collapsed="false">
      <c r="B454" s="106" t="s">
        <v>15764</v>
      </c>
      <c r="C454" s="4" t="s">
        <v>15830</v>
      </c>
      <c r="D454" s="4" t="s">
        <v>15831</v>
      </c>
      <c r="F454" s="106"/>
    </row>
    <row r="455" customFormat="false" ht="15.75" hidden="false" customHeight="false" outlineLevel="0" collapsed="false">
      <c r="A455" s="35"/>
      <c r="B455" s="106" t="s">
        <v>130</v>
      </c>
      <c r="C455" s="3" t="s">
        <v>15832</v>
      </c>
      <c r="D455" s="4" t="s">
        <v>15812</v>
      </c>
      <c r="E455" s="4" t="s">
        <v>15833</v>
      </c>
      <c r="F455" s="106"/>
    </row>
    <row r="456" customFormat="false" ht="15.75" hidden="false" customHeight="false" outlineLevel="0" collapsed="false">
      <c r="A456" s="35"/>
      <c r="F456" s="106"/>
    </row>
    <row r="457" customFormat="false" ht="15.75" hidden="false" customHeight="false" outlineLevel="0" collapsed="false">
      <c r="A457" s="35"/>
      <c r="B457" s="4" t="s">
        <v>15834</v>
      </c>
      <c r="C457" s="4" t="s">
        <v>15835</v>
      </c>
      <c r="D457" s="4" t="s">
        <v>15836</v>
      </c>
      <c r="F457" s="2" t="s">
        <v>15837</v>
      </c>
    </row>
    <row r="458" customFormat="false" ht="15.75" hidden="false" customHeight="false" outlineLevel="0" collapsed="false">
      <c r="A458" s="35"/>
      <c r="C458" s="4" t="s">
        <v>15838</v>
      </c>
      <c r="D458" s="4" t="s">
        <v>15839</v>
      </c>
      <c r="F458" s="106"/>
    </row>
    <row r="459" customFormat="false" ht="15.75" hidden="false" customHeight="false" outlineLevel="0" collapsed="false">
      <c r="A459" s="35"/>
      <c r="C459" s="4" t="s">
        <v>15840</v>
      </c>
      <c r="D459" s="4" t="s">
        <v>15841</v>
      </c>
      <c r="F459" s="106"/>
    </row>
    <row r="460" customFormat="false" ht="15.75" hidden="false" customHeight="false" outlineLevel="0" collapsed="false">
      <c r="A460" s="35"/>
      <c r="C460" s="4" t="s">
        <v>15842</v>
      </c>
      <c r="D460" s="4" t="s">
        <v>15843</v>
      </c>
      <c r="F460" s="106"/>
    </row>
    <row r="461" customFormat="false" ht="15.75" hidden="false" customHeight="false" outlineLevel="0" collapsed="false">
      <c r="A461" s="35"/>
      <c r="C461" s="4" t="s">
        <v>15844</v>
      </c>
      <c r="D461" s="4" t="s">
        <v>15845</v>
      </c>
      <c r="F461" s="106"/>
    </row>
    <row r="462" customFormat="false" ht="15.75" hidden="false" customHeight="false" outlineLevel="0" collapsed="false">
      <c r="A462" s="35"/>
      <c r="C462" s="4" t="s">
        <v>15846</v>
      </c>
      <c r="D462" s="4" t="s">
        <v>15847</v>
      </c>
      <c r="F462" s="106"/>
    </row>
    <row r="463" customFormat="false" ht="15.75" hidden="false" customHeight="false" outlineLevel="0" collapsed="false">
      <c r="C463" s="4" t="s">
        <v>15848</v>
      </c>
      <c r="D463" s="4" t="s">
        <v>15849</v>
      </c>
      <c r="F463" s="106"/>
    </row>
    <row r="464" customFormat="false" ht="15.75" hidden="false" customHeight="false" outlineLevel="0" collapsed="false">
      <c r="B464" s="4"/>
      <c r="F464" s="106"/>
      <c r="G464" s="4" t="s">
        <v>15850</v>
      </c>
    </row>
    <row r="465" customFormat="false" ht="15.75" hidden="false" customHeight="false" outlineLevel="0" collapsed="false">
      <c r="A465" s="895" t="s">
        <v>15851</v>
      </c>
      <c r="B465" s="904"/>
      <c r="C465" s="28"/>
      <c r="D465" s="28"/>
      <c r="E465" s="46"/>
      <c r="F465" s="28"/>
      <c r="G465" s="28"/>
      <c r="H465" s="28"/>
      <c r="I465" s="28"/>
      <c r="J465" s="28"/>
      <c r="K465" s="28"/>
      <c r="L465" s="28"/>
      <c r="M465" s="28"/>
      <c r="N465" s="28"/>
      <c r="O465" s="28"/>
      <c r="P465" s="28"/>
      <c r="Q465" s="28"/>
      <c r="R465" s="28"/>
      <c r="S465" s="28"/>
      <c r="T465" s="28"/>
      <c r="U465" s="28"/>
      <c r="V465" s="28"/>
      <c r="W465" s="28"/>
      <c r="X465" s="28"/>
      <c r="Y465" s="28"/>
      <c r="Z465" s="28"/>
      <c r="AA465" s="28"/>
      <c r="AB465" s="28"/>
    </row>
    <row r="466" customFormat="false" ht="15.75" hidden="false" customHeight="false" outlineLevel="0" collapsed="false">
      <c r="D466" s="943" t="s">
        <v>15852</v>
      </c>
      <c r="E466" s="943" t="s">
        <v>15853</v>
      </c>
      <c r="F466" s="71" t="s">
        <v>15854</v>
      </c>
    </row>
    <row r="467" customFormat="false" ht="15.75" hidden="false" customHeight="false" outlineLevel="0" collapsed="false">
      <c r="C467" s="3" t="s">
        <v>15855</v>
      </c>
      <c r="D467" s="4" t="s">
        <v>15856</v>
      </c>
      <c r="E467" s="4" t="s">
        <v>15857</v>
      </c>
    </row>
    <row r="468" customFormat="false" ht="15.75" hidden="false" customHeight="false" outlineLevel="0" collapsed="false">
      <c r="C468" s="3" t="s">
        <v>15858</v>
      </c>
      <c r="D468" s="4" t="s">
        <v>15859</v>
      </c>
      <c r="E468" s="4" t="s">
        <v>15860</v>
      </c>
      <c r="F468" s="4" t="s">
        <v>15861</v>
      </c>
    </row>
    <row r="469" customFormat="false" ht="15.75" hidden="false" customHeight="false" outlineLevel="0" collapsed="false">
      <c r="C469" s="3" t="s">
        <v>15862</v>
      </c>
      <c r="D469" s="4" t="s">
        <v>15863</v>
      </c>
      <c r="E469" s="4" t="s">
        <v>15864</v>
      </c>
      <c r="F469" s="3" t="s">
        <v>15865</v>
      </c>
    </row>
    <row r="470" customFormat="false" ht="15.75" hidden="false" customHeight="false" outlineLevel="0" collapsed="false">
      <c r="C470" s="231" t="s">
        <v>15866</v>
      </c>
      <c r="D470" s="41" t="s">
        <v>15867</v>
      </c>
      <c r="E470" s="41" t="s">
        <v>15868</v>
      </c>
      <c r="F470" s="231" t="s">
        <v>15869</v>
      </c>
    </row>
    <row r="471" customFormat="false" ht="15.75" hidden="false" customHeight="false" outlineLevel="0" collapsed="false">
      <c r="C471" s="3" t="s">
        <v>15870</v>
      </c>
      <c r="D471" s="4" t="s">
        <v>15871</v>
      </c>
      <c r="E471" s="4" t="s">
        <v>15872</v>
      </c>
    </row>
    <row r="472" customFormat="false" ht="15.75" hidden="false" customHeight="false" outlineLevel="0" collapsed="false">
      <c r="C472" s="3" t="s">
        <v>15873</v>
      </c>
      <c r="D472" s="4" t="s">
        <v>15874</v>
      </c>
      <c r="E472" s="4" t="s">
        <v>15875</v>
      </c>
    </row>
    <row r="473" customFormat="false" ht="15.75" hidden="false" customHeight="false" outlineLevel="0" collapsed="false">
      <c r="C473" s="231" t="s">
        <v>15876</v>
      </c>
      <c r="D473" s="18" t="s">
        <v>15877</v>
      </c>
      <c r="E473" s="5" t="s">
        <v>15878</v>
      </c>
      <c r="F473" s="5" t="s">
        <v>15879</v>
      </c>
    </row>
    <row r="474" customFormat="false" ht="15.75" hidden="false" customHeight="false" outlineLevel="0" collapsed="false">
      <c r="C474" s="231" t="s">
        <v>15880</v>
      </c>
      <c r="D474" s="41" t="s">
        <v>15881</v>
      </c>
      <c r="E474" s="5" t="s">
        <v>15882</v>
      </c>
    </row>
    <row r="475" customFormat="false" ht="15.75" hidden="false" customHeight="false" outlineLevel="0" collapsed="false">
      <c r="C475" s="231" t="s">
        <v>15883</v>
      </c>
      <c r="D475" s="41" t="s">
        <v>15884</v>
      </c>
      <c r="E475" s="5" t="s">
        <v>15885</v>
      </c>
      <c r="F475" s="5" t="s">
        <v>15886</v>
      </c>
    </row>
    <row r="476" customFormat="false" ht="15.75" hidden="false" customHeight="false" outlineLevel="0" collapsed="false">
      <c r="C476" s="231" t="s">
        <v>15887</v>
      </c>
      <c r="D476" s="41" t="s">
        <v>15888</v>
      </c>
      <c r="E476" s="41" t="s">
        <v>15889</v>
      </c>
    </row>
    <row r="477" customFormat="false" ht="15.75" hidden="false" customHeight="false" outlineLevel="0" collapsed="false">
      <c r="C477" s="3" t="s">
        <v>15890</v>
      </c>
      <c r="D477" s="4" t="s">
        <v>15891</v>
      </c>
      <c r="E477" s="14" t="s">
        <v>15892</v>
      </c>
      <c r="F477" s="5" t="s">
        <v>15893</v>
      </c>
    </row>
    <row r="478" customFormat="false" ht="15.75" hidden="false" customHeight="false" outlineLevel="0" collapsed="false">
      <c r="C478" s="3" t="s">
        <v>15894</v>
      </c>
      <c r="D478" s="4" t="s">
        <v>15895</v>
      </c>
      <c r="E478" s="4" t="s">
        <v>15896</v>
      </c>
    </row>
    <row r="479" customFormat="false" ht="15.75" hidden="false" customHeight="false" outlineLevel="0" collapsed="false">
      <c r="C479" s="3" t="s">
        <v>15897</v>
      </c>
      <c r="D479" s="4" t="s">
        <v>15898</v>
      </c>
      <c r="E479" s="4" t="s">
        <v>15899</v>
      </c>
    </row>
    <row r="480" customFormat="false" ht="15.75" hidden="false" customHeight="false" outlineLevel="0" collapsed="false">
      <c r="C480" s="3" t="s">
        <v>15900</v>
      </c>
      <c r="D480" s="4" t="s">
        <v>15901</v>
      </c>
      <c r="E480" s="4" t="s">
        <v>15902</v>
      </c>
    </row>
    <row r="481" customFormat="false" ht="15.75" hidden="false" customHeight="false" outlineLevel="0" collapsed="false">
      <c r="C481" s="3"/>
      <c r="D481" s="4"/>
      <c r="E481" s="4"/>
    </row>
    <row r="482" customFormat="false" ht="15.75" hidden="false" customHeight="false" outlineLevel="0" collapsed="false">
      <c r="A482" s="895" t="s">
        <v>15903</v>
      </c>
      <c r="B482" s="904"/>
      <c r="C482" s="28"/>
      <c r="D482" s="28"/>
      <c r="E482" s="46"/>
      <c r="F482" s="28"/>
      <c r="G482" s="28"/>
      <c r="H482" s="28"/>
      <c r="I482" s="28"/>
      <c r="J482" s="28"/>
      <c r="K482" s="28"/>
      <c r="L482" s="28"/>
      <c r="M482" s="28"/>
      <c r="N482" s="28"/>
      <c r="O482" s="28"/>
      <c r="P482" s="28"/>
      <c r="Q482" s="28"/>
      <c r="R482" s="28"/>
      <c r="S482" s="28"/>
      <c r="T482" s="28"/>
      <c r="U482" s="28"/>
      <c r="V482" s="28"/>
      <c r="W482" s="28"/>
      <c r="X482" s="28"/>
      <c r="Y482" s="28"/>
      <c r="Z482" s="28"/>
      <c r="AA482" s="28"/>
      <c r="AB482" s="28"/>
    </row>
    <row r="483" customFormat="false" ht="15.75" hidden="false" customHeight="false" outlineLevel="0" collapsed="false">
      <c r="B483" s="106" t="n">
        <v>1986</v>
      </c>
      <c r="C483" s="4" t="s">
        <v>15620</v>
      </c>
    </row>
    <row r="484" customFormat="false" ht="15.75" hidden="false" customHeight="false" outlineLevel="0" collapsed="false">
      <c r="B484" s="106" t="s">
        <v>15904</v>
      </c>
      <c r="C484" s="4" t="s">
        <v>15905</v>
      </c>
    </row>
    <row r="485" customFormat="false" ht="15.75" hidden="false" customHeight="false" outlineLevel="0" collapsed="false">
      <c r="B485" s="106" t="n">
        <v>2016</v>
      </c>
      <c r="C485" s="4" t="s">
        <v>14981</v>
      </c>
    </row>
    <row r="486" customFormat="false" ht="15.75" hidden="false" customHeight="false" outlineLevel="0" collapsed="false">
      <c r="B486" s="106" t="n">
        <v>2017</v>
      </c>
      <c r="C486" s="4" t="s">
        <v>7665</v>
      </c>
    </row>
    <row r="487" customFormat="false" ht="15.75" hidden="false" customHeight="false" outlineLevel="0" collapsed="false">
      <c r="B487" s="106" t="n">
        <v>2017</v>
      </c>
      <c r="C487" s="4" t="s">
        <v>87</v>
      </c>
    </row>
    <row r="488" customFormat="false" ht="15.75" hidden="false" customHeight="false" outlineLevel="0" collapsed="false">
      <c r="B488" s="106" t="n">
        <v>2018</v>
      </c>
      <c r="C488" s="4" t="s">
        <v>63</v>
      </c>
    </row>
    <row r="489" customFormat="false" ht="15.75" hidden="false" customHeight="false" outlineLevel="0" collapsed="false">
      <c r="B489" s="106" t="n">
        <v>2021</v>
      </c>
      <c r="C489" s="4" t="s">
        <v>15906</v>
      </c>
    </row>
    <row r="490" customFormat="false" ht="15.75" hidden="false" customHeight="false" outlineLevel="0" collapsed="false">
      <c r="B490" s="106" t="n">
        <v>2022</v>
      </c>
      <c r="C490" s="4" t="s">
        <v>15907</v>
      </c>
    </row>
    <row r="491" customFormat="false" ht="15.75" hidden="false" customHeight="false" outlineLevel="0" collapsed="false">
      <c r="B491" s="106" t="n">
        <v>2022</v>
      </c>
      <c r="C491" s="4" t="s">
        <v>15378</v>
      </c>
    </row>
    <row r="493" customFormat="false" ht="15.75" hidden="false" customHeight="false" outlineLevel="0" collapsed="false">
      <c r="A493" s="895" t="s">
        <v>15908</v>
      </c>
      <c r="B493" s="904"/>
      <c r="C493" s="28"/>
      <c r="D493" s="28"/>
      <c r="E493" s="46"/>
      <c r="F493" s="28"/>
      <c r="G493" s="28"/>
      <c r="H493" s="28"/>
      <c r="I493" s="28"/>
      <c r="J493" s="28"/>
      <c r="K493" s="28"/>
      <c r="L493" s="28"/>
      <c r="M493" s="28"/>
      <c r="N493" s="28"/>
      <c r="O493" s="28"/>
      <c r="P493" s="28"/>
      <c r="Q493" s="28"/>
      <c r="R493" s="28"/>
      <c r="S493" s="28"/>
      <c r="T493" s="28"/>
      <c r="U493" s="28"/>
      <c r="V493" s="28"/>
      <c r="W493" s="28"/>
      <c r="X493" s="28"/>
      <c r="Y493" s="28"/>
      <c r="Z493" s="28"/>
      <c r="AA493" s="28"/>
      <c r="AB493" s="28"/>
    </row>
    <row r="494" customFormat="false" ht="15.75" hidden="false" customHeight="false" outlineLevel="0" collapsed="false">
      <c r="A494" s="3" t="s">
        <v>15909</v>
      </c>
      <c r="B494" s="3" t="s">
        <v>15910</v>
      </c>
      <c r="C494" s="3" t="s">
        <v>15911</v>
      </c>
      <c r="D494" s="944" t="s">
        <v>1272</v>
      </c>
    </row>
    <row r="495" customFormat="false" ht="15.75" hidden="false" customHeight="false" outlineLevel="0" collapsed="false">
      <c r="A495" s="106" t="s">
        <v>15912</v>
      </c>
      <c r="B495" s="106" t="s">
        <v>15912</v>
      </c>
      <c r="C495" s="4" t="s">
        <v>15913</v>
      </c>
    </row>
    <row r="496" customFormat="false" ht="15.75" hidden="false" customHeight="false" outlineLevel="0" collapsed="false">
      <c r="A496" s="106" t="s">
        <v>15912</v>
      </c>
      <c r="B496" s="106" t="s">
        <v>15912</v>
      </c>
      <c r="C496" s="4" t="s">
        <v>15914</v>
      </c>
    </row>
    <row r="497" customFormat="false" ht="15.75" hidden="false" customHeight="false" outlineLevel="0" collapsed="false">
      <c r="A497" s="106" t="s">
        <v>15912</v>
      </c>
      <c r="B497" s="106" t="s">
        <v>15912</v>
      </c>
      <c r="C497" s="4" t="s">
        <v>15915</v>
      </c>
    </row>
    <row r="498" customFormat="false" ht="15.75" hidden="false" customHeight="false" outlineLevel="0" collapsed="false">
      <c r="A498" s="106" t="s">
        <v>15912</v>
      </c>
      <c r="B498" s="106" t="s">
        <v>15912</v>
      </c>
      <c r="C498" s="4" t="s">
        <v>15916</v>
      </c>
    </row>
    <row r="499" customFormat="false" ht="15.75" hidden="false" customHeight="false" outlineLevel="0" collapsed="false">
      <c r="A499" s="106" t="s">
        <v>15912</v>
      </c>
      <c r="B499" s="106" t="s">
        <v>15912</v>
      </c>
      <c r="C499" s="4" t="s">
        <v>15917</v>
      </c>
    </row>
    <row r="500" customFormat="false" ht="15.75" hidden="false" customHeight="false" outlineLevel="0" collapsed="false">
      <c r="B500" s="106" t="s">
        <v>15912</v>
      </c>
      <c r="C500" s="4" t="s">
        <v>15918</v>
      </c>
    </row>
    <row r="501" customFormat="false" ht="15.75" hidden="false" customHeight="false" outlineLevel="0" collapsed="false">
      <c r="A501" s="106" t="s">
        <v>15912</v>
      </c>
      <c r="B501" s="3"/>
      <c r="C501" s="4" t="s">
        <v>15919</v>
      </c>
    </row>
    <row r="502" customFormat="false" ht="15.75" hidden="false" customHeight="false" outlineLevel="0" collapsed="false">
      <c r="A502" s="106" t="s">
        <v>15912</v>
      </c>
      <c r="C502" s="4" t="s">
        <v>15920</v>
      </c>
    </row>
    <row r="503" customFormat="false" ht="15.75" hidden="false" customHeight="false" outlineLevel="0" collapsed="false">
      <c r="A503" s="106" t="s">
        <v>15921</v>
      </c>
      <c r="B503" s="106" t="s">
        <v>15922</v>
      </c>
    </row>
  </sheetData>
  <hyperlinks>
    <hyperlink ref="E42" r:id="rId1" display="Pat Buchanan, Scott McConnell and Taki Theodoracopulos"/>
    <hyperlink ref="E45" r:id="rId2" display="Taki Theodoracopulos"/>
    <hyperlink ref="D107" r:id="rId3" display="https://ballotpedia.org/Donald_Trump_presidential_transition_team"/>
    <hyperlink ref="D137" r:id="rId4" display="https://www.claremont.org/page/fellowships/lincoln-fellowship/former-lincoln-fellows/"/>
    <hyperlink ref="F137" r:id="rId5" display="https://web.archive.org/web/20140820121222/http://www.claremont.org/page/fellowships/publius-fellowship/publius-fellowship-alumni/"/>
    <hyperlink ref="E141" r:id="rId6" display="same year as graduating UG https://www.linkedin.com/in/matthew-spalding-a436b087"/>
    <hyperlink ref="H183" r:id="rId7" display="https://www.greenwichtime.com/local/article/Greenwich-native-launches-alternative-news-site-6166911.php"/>
    <hyperlink ref="D236" r:id="rId8" display="see also https://archive.is/PUnfM"/>
    <hyperlink ref="G374" r:id="rId9" display="https://griid.org/2021/11/29/west-michigan-foundation-watch-the-edgar-elsa-prince-foundation-financing-the-far-right-2/"/>
    <hyperlink ref="G375" r:id="rId10" display="https://griid.org/2021/11/29/west-michigan-foundation-watch-the-edgar-elsa-prince-foundation-financing-the-far-right-2/"/>
    <hyperlink ref="G377" r:id="rId11" display="https://web.archive.org/web/20070608130352/http://www.mediatransparency.org/scaifeaggregate.php"/>
    <hyperlink ref="G378" r:id="rId12" display="https://web.archive.org/web/20070608130352/http://www.mediatransparency.org/scaifeaggregate.php"/>
    <hyperlink ref="G379" r:id="rId13" display="https://www.wsws.org/en/articles/1999/02/thom-f05.html"/>
    <hyperlink ref="G380" r:id="rId14" display="https://web.archive.org/web/20070608130352/http://www.mediatransparency.org/scaifeaggregate.php"/>
    <hyperlink ref="G381" r:id="rId15" display="https://oilcity.news/wyoming/politics/2018/08/14/friess-gives-forgives-and-gets-returns-from-faith-donations/"/>
    <hyperlink ref="G386" r:id="rId16" display="https://www.cnbc.com/2014/11/07/robert-mercer-the-most-important-political-money-man-youve-never-heard-of.html"/>
    <hyperlink ref="G388" r:id="rId17" display="https://theothermccain.com/2014/03/01/flashback-kevin-zeeses-may-2012-lawsuit-threat-against-ali-akbar/"/>
    <hyperlink ref="G397" r:id="rId18" display="https://www.nytimes.com/2016/10/16/technology/peter-thiel-donald-j-trump.html"/>
    <hyperlink ref="G409" r:id="rId19" display="https://www.wisdc.org/news/press-releases/136-press-release-2022/7161-influence-peddler-for-august-2022-richard-and-elizabeth-uihlein"/>
    <hyperlink ref="G410" r:id="rId20" display="https://www.exposedbycmd.org/2023/01/12/candace-owens-blexit-operation-bankrolled-by-wealthy-white-conservatives/"/>
    <hyperlink ref="G411" r:id="rId21" display="https://www.exposedbycmd.org/2023/01/12/candace-owens-blexit-operation-bankrolled-by-wealthy-white-conservatives/"/>
    <hyperlink ref="G412" r:id="rId22" display="https://www.exposedbycmd.org/2023/01/12/candace-owens-blexit-operation-bankrolled-by-wealthy-white-conservatives/"/>
    <hyperlink ref="G413" r:id="rId23" display="https://www.exposedbycmd.org/2023/01/12/candace-owens-blexit-operation-bankrolled-by-wealthy-white-conservatives/"/>
    <hyperlink ref="G414" r:id="rId24" display="https://www.exposedbycmd.org/2023/01/12/candace-owens-blexit-operation-bankrolled-by-wealthy-white-conservatives/"/>
    <hyperlink ref="G416" r:id="rId25" display="https://www.exposedbycmd.org/2023/01/12/candace-owens-blexit-operation-bankrolled-by-wealthy-white-conservatives/"/>
    <hyperlink ref="G417" r:id="rId26" display="https://popular.info/p/the-obscure-foundation-funding-critical"/>
    <hyperlink ref="G435" r:id="rId27" display="has been a guest speaker at the Leadership Institute&#10;https://leadershipinstitute.org/training/contact.cfm?FacultyID=66746"/>
    <hyperlink ref="D494" r:id="rId28" display="https://www.npr.org/sections/insurrection-at-the-capitol/2021/01/07/954380156/here-are-the-republicans-who-objected-to-the-electoral-college-count"/>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